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tnas5\Communication Financière\CommFi\CP\CA-REX-T3-2019\KPI\"/>
    </mc:Choice>
  </mc:AlternateContent>
  <bookViews>
    <workbookView xWindow="11670" yWindow="-135" windowWidth="12420" windowHeight="9600" tabRatio="859" activeTab="8"/>
  </bookViews>
  <sheets>
    <sheet name="Index" sheetId="2" r:id="rId1"/>
    <sheet name="Glossary" sheetId="8" r:id="rId2"/>
    <sheet name="Financial KPI" sheetId="1" r:id="rId3"/>
    <sheet name="Financial KPI-Quarterly" sheetId="22" r:id="rId4"/>
    <sheet name="Operational KPI" sheetId="3" r:id="rId5"/>
    <sheet name="Statement of Financial position" sheetId="26" r:id="rId6"/>
    <sheet name="Comprehensive Income" sheetId="27" r:id="rId7"/>
    <sheet name="Statement of cash flow" sheetId="28" r:id="rId8"/>
    <sheet name="Appendix 1" sheetId="2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e">#N/A</definedName>
    <definedName name="\p" localSheetId="3">'[1]Cur Q v Plan'!#REF!</definedName>
    <definedName name="\p">'[1]Cur Q v Plan'!#REF!</definedName>
    <definedName name="\r">#N/A</definedName>
    <definedName name="\t">#N/A</definedName>
    <definedName name="_" localSheetId="3">#REF!</definedName>
    <definedName name="_">#REF!</definedName>
    <definedName name="_???">#N/A</definedName>
    <definedName name="__" localSheetId="3">#REF!</definedName>
    <definedName name="__">#REF!</definedName>
    <definedName name="__???">#N/A</definedName>
    <definedName name="___???">#N/A</definedName>
    <definedName name="____???">#N/A</definedName>
    <definedName name="_____???">#N/A</definedName>
    <definedName name="______???">#N/A</definedName>
    <definedName name="_______???">#N/A</definedName>
    <definedName name="________???">#N/A</definedName>
    <definedName name="_________???">#N/A</definedName>
    <definedName name="_________________c20041" localSheetId="3">#REF!</definedName>
    <definedName name="_________________c20041">#REF!</definedName>
    <definedName name="_________________SC16" localSheetId="3">#REF!</definedName>
    <definedName name="_________________SC16">#REF!</definedName>
    <definedName name="_________________SET2" localSheetId="3">#REF!</definedName>
    <definedName name="_________________SET2">#REF!</definedName>
    <definedName name="________________aaa1" localSheetId="3">#REF!</definedName>
    <definedName name="________________aaa1">#REF!</definedName>
    <definedName name="________________aaa2" localSheetId="3">#REF!</definedName>
    <definedName name="________________aaa2">#REF!</definedName>
    <definedName name="________________aaa3" localSheetId="3">#REF!</definedName>
    <definedName name="________________aaa3">#REF!</definedName>
    <definedName name="________________aaa4" localSheetId="3">#REF!</definedName>
    <definedName name="________________aaa4">#REF!</definedName>
    <definedName name="________________aaa5" localSheetId="3">#REF!</definedName>
    <definedName name="________________aaa5">#REF!</definedName>
    <definedName name="________________aaa6" localSheetId="3">#REF!</definedName>
    <definedName name="________________aaa6">#REF!</definedName>
    <definedName name="________________aaa7" localSheetId="3">#REF!</definedName>
    <definedName name="________________aaa7">#REF!</definedName>
    <definedName name="________________aaa8" localSheetId="3">#REF!</definedName>
    <definedName name="________________aaa8">#REF!</definedName>
    <definedName name="________________ess1" localSheetId="3">#REF!</definedName>
    <definedName name="________________ess1">#REF!</definedName>
    <definedName name="________________FRF4">'[2]FX Rates'!$G$10</definedName>
    <definedName name="________________FRU2003" localSheetId="3">#REF!</definedName>
    <definedName name="________________FRU2003">#REF!</definedName>
    <definedName name="________________GBP4">'[2]FX Rates'!$G$9</definedName>
    <definedName name="________________pg1" localSheetId="3">#REF!</definedName>
    <definedName name="________________pg1">#REF!</definedName>
    <definedName name="________________pg2" localSheetId="3">#REF!</definedName>
    <definedName name="________________pg2">#REF!</definedName>
    <definedName name="________________R" localSheetId="3">#REF!</definedName>
    <definedName name="________________R">#REF!</definedName>
    <definedName name="________________R2000ssta">[3]R2000ssta!$A:$IV</definedName>
    <definedName name="________________SYN1" localSheetId="3">#REF!</definedName>
    <definedName name="________________SYN1">#REF!</definedName>
    <definedName name="________________SYN2" localSheetId="3">#REF!</definedName>
    <definedName name="________________SYN2">#REF!</definedName>
    <definedName name="________________UNI1999" localSheetId="3">#REF!</definedName>
    <definedName name="________________UNI1999">#REF!</definedName>
    <definedName name="________________UNI2000" localSheetId="3">#REF!</definedName>
    <definedName name="________________UNI2000">#REF!</definedName>
    <definedName name="________________UNI2001" localSheetId="3">#REF!</definedName>
    <definedName name="________________UNI2001">#REF!</definedName>
    <definedName name="________________vb100" localSheetId="3">#REF!</definedName>
    <definedName name="________________vb100">#REF!</definedName>
    <definedName name="_______________aaa1" localSheetId="3">#REF!</definedName>
    <definedName name="_______________aaa1">#REF!</definedName>
    <definedName name="_______________aaa2" localSheetId="3">#REF!</definedName>
    <definedName name="_______________aaa2">#REF!</definedName>
    <definedName name="_______________aaa3" localSheetId="3">#REF!</definedName>
    <definedName name="_______________aaa3">#REF!</definedName>
    <definedName name="_______________aaa4" localSheetId="3">#REF!</definedName>
    <definedName name="_______________aaa4">#REF!</definedName>
    <definedName name="_______________aaa5" localSheetId="3">#REF!</definedName>
    <definedName name="_______________aaa5">#REF!</definedName>
    <definedName name="_______________aaa6" localSheetId="3">#REF!</definedName>
    <definedName name="_______________aaa6">#REF!</definedName>
    <definedName name="_______________aaa7" localSheetId="3">#REF!</definedName>
    <definedName name="_______________aaa7">#REF!</definedName>
    <definedName name="_______________aaa8" localSheetId="3">#REF!</definedName>
    <definedName name="_______________aaa8">#REF!</definedName>
    <definedName name="_______________c20041" localSheetId="3">#REF!</definedName>
    <definedName name="_______________c20041">#REF!</definedName>
    <definedName name="_______________ess1" localSheetId="3">#REF!</definedName>
    <definedName name="_______________ess1">#REF!</definedName>
    <definedName name="_______________FRF4">'[4]FX Rates'!$G$10</definedName>
    <definedName name="_______________FRU2003" localSheetId="3">#REF!</definedName>
    <definedName name="_______________FRU2003">#REF!</definedName>
    <definedName name="_______________GBP4">'[4]FX Rates'!$G$9</definedName>
    <definedName name="_______________pg1" localSheetId="3">#REF!</definedName>
    <definedName name="_______________pg1">#REF!</definedName>
    <definedName name="_______________pg2" localSheetId="3">#REF!</definedName>
    <definedName name="_______________pg2">#REF!</definedName>
    <definedName name="_______________R" localSheetId="3">#REF!</definedName>
    <definedName name="_______________R">#REF!</definedName>
    <definedName name="_______________R2000ssta" localSheetId="3">#REF!</definedName>
    <definedName name="_______________R2000ssta">#REF!</definedName>
    <definedName name="_______________SC16" localSheetId="3">#REF!</definedName>
    <definedName name="_______________SC16">#REF!</definedName>
    <definedName name="_______________SET2" localSheetId="3">#REF!</definedName>
    <definedName name="_______________SET2">#REF!</definedName>
    <definedName name="_______________SYN1" localSheetId="3">#REF!</definedName>
    <definedName name="_______________SYN1">#REF!</definedName>
    <definedName name="_______________SYN2" localSheetId="3">#REF!</definedName>
    <definedName name="_______________SYN2">#REF!</definedName>
    <definedName name="_______________UNI1999" localSheetId="3">#REF!</definedName>
    <definedName name="_______________UNI1999">#REF!</definedName>
    <definedName name="_______________UNI2000" localSheetId="3">#REF!</definedName>
    <definedName name="_______________UNI2000">#REF!</definedName>
    <definedName name="_______________UNI2001" localSheetId="3">#REF!</definedName>
    <definedName name="_______________UNI2001">#REF!</definedName>
    <definedName name="_______________vb100" localSheetId="3">#REF!</definedName>
    <definedName name="_______________vb100">#REF!</definedName>
    <definedName name="______________aaa1" localSheetId="3">#REF!</definedName>
    <definedName name="______________aaa1">#REF!</definedName>
    <definedName name="______________aaa2" localSheetId="3">#REF!</definedName>
    <definedName name="______________aaa2">#REF!</definedName>
    <definedName name="______________aaa3" localSheetId="3">#REF!</definedName>
    <definedName name="______________aaa3">#REF!</definedName>
    <definedName name="______________aaa4" localSheetId="3">#REF!</definedName>
    <definedName name="______________aaa4">#REF!</definedName>
    <definedName name="______________aaa5" localSheetId="3">#REF!</definedName>
    <definedName name="______________aaa5">#REF!</definedName>
    <definedName name="______________aaa6" localSheetId="3">#REF!</definedName>
    <definedName name="______________aaa6">#REF!</definedName>
    <definedName name="______________aaa7" localSheetId="3">#REF!</definedName>
    <definedName name="______________aaa7">#REF!</definedName>
    <definedName name="______________aaa8" localSheetId="3">#REF!</definedName>
    <definedName name="______________aaa8">#REF!</definedName>
    <definedName name="______________c20041" localSheetId="3">#REF!</definedName>
    <definedName name="______________c20041">#REF!</definedName>
    <definedName name="______________ess1" localSheetId="3">#REF!</definedName>
    <definedName name="______________ess1">#REF!</definedName>
    <definedName name="______________FRF4">'[4]FX Rates'!$G$10</definedName>
    <definedName name="______________FRU2003" localSheetId="3">#REF!</definedName>
    <definedName name="______________FRU2003">#REF!</definedName>
    <definedName name="______________GBP4">'[4]FX Rates'!$G$9</definedName>
    <definedName name="______________pg1" localSheetId="3">#REF!</definedName>
    <definedName name="______________pg1">#REF!</definedName>
    <definedName name="______________pg2" localSheetId="3">#REF!</definedName>
    <definedName name="______________pg2">#REF!</definedName>
    <definedName name="______________R" localSheetId="3">#REF!</definedName>
    <definedName name="______________R">#REF!</definedName>
    <definedName name="______________R2000ssta" localSheetId="3">#REF!</definedName>
    <definedName name="______________R2000ssta">#REF!</definedName>
    <definedName name="______________SC16" localSheetId="3">#REF!</definedName>
    <definedName name="______________SC16">#REF!</definedName>
    <definedName name="______________SET2" localSheetId="3">#REF!</definedName>
    <definedName name="______________SET2">#REF!</definedName>
    <definedName name="______________SYN1" localSheetId="3">#REF!</definedName>
    <definedName name="______________SYN1">#REF!</definedName>
    <definedName name="______________SYN2" localSheetId="3">#REF!</definedName>
    <definedName name="______________SYN2">#REF!</definedName>
    <definedName name="______________UNI1999" localSheetId="3">#REF!</definedName>
    <definedName name="______________UNI1999">#REF!</definedName>
    <definedName name="______________UNI2000" localSheetId="3">#REF!</definedName>
    <definedName name="______________UNI2000">#REF!</definedName>
    <definedName name="______________UNI2001" localSheetId="3">#REF!</definedName>
    <definedName name="______________UNI2001">#REF!</definedName>
    <definedName name="______________vb100" localSheetId="3">#REF!</definedName>
    <definedName name="______________vb100">#REF!</definedName>
    <definedName name="_____________aaa1" localSheetId="3">#REF!</definedName>
    <definedName name="_____________aaa1">#REF!</definedName>
    <definedName name="_____________aaa2" localSheetId="3">#REF!</definedName>
    <definedName name="_____________aaa2">#REF!</definedName>
    <definedName name="_____________aaa3" localSheetId="3">#REF!</definedName>
    <definedName name="_____________aaa3">#REF!</definedName>
    <definedName name="_____________aaa4" localSheetId="3">#REF!</definedName>
    <definedName name="_____________aaa4">#REF!</definedName>
    <definedName name="_____________aaa5" localSheetId="3">#REF!</definedName>
    <definedName name="_____________aaa5">#REF!</definedName>
    <definedName name="_____________aaa6" localSheetId="3">#REF!</definedName>
    <definedName name="_____________aaa6">#REF!</definedName>
    <definedName name="_____________aaa7" localSheetId="3">#REF!</definedName>
    <definedName name="_____________aaa7">#REF!</definedName>
    <definedName name="_____________aaa8" localSheetId="3">#REF!</definedName>
    <definedName name="_____________aaa8">#REF!</definedName>
    <definedName name="_____________c20041" localSheetId="3">#REF!</definedName>
    <definedName name="_____________c20041">#REF!</definedName>
    <definedName name="_____________ess1" localSheetId="3">#REF!</definedName>
    <definedName name="_____________ess1">#REF!</definedName>
    <definedName name="_____________FRF4">'[5]FX Rates'!$G$10</definedName>
    <definedName name="_____________FRU2003" localSheetId="3">#REF!</definedName>
    <definedName name="_____________FRU2003">#REF!</definedName>
    <definedName name="_____________GBP4">'[5]FX Rates'!$G$9</definedName>
    <definedName name="_____________pg1" localSheetId="3">#REF!</definedName>
    <definedName name="_____________pg1">#REF!</definedName>
    <definedName name="_____________pg2" localSheetId="3">#REF!</definedName>
    <definedName name="_____________pg2">#REF!</definedName>
    <definedName name="_____________R" localSheetId="3">#REF!</definedName>
    <definedName name="_____________R">#REF!</definedName>
    <definedName name="_____________R2000ssta" localSheetId="3">#REF!</definedName>
    <definedName name="_____________R2000ssta">#REF!</definedName>
    <definedName name="_____________SC16" localSheetId="3">#REF!</definedName>
    <definedName name="_____________SC16">#REF!</definedName>
    <definedName name="_____________SET2" localSheetId="3">#REF!</definedName>
    <definedName name="_____________SET2">#REF!</definedName>
    <definedName name="_____________SYN1" localSheetId="3">#REF!</definedName>
    <definedName name="_____________SYN1">#REF!</definedName>
    <definedName name="_____________SYN2" localSheetId="3">#REF!</definedName>
    <definedName name="_____________SYN2">#REF!</definedName>
    <definedName name="_____________UNI1999" localSheetId="3">#REF!</definedName>
    <definedName name="_____________UNI1999">#REF!</definedName>
    <definedName name="_____________UNI2000" localSheetId="3">#REF!</definedName>
    <definedName name="_____________UNI2000">#REF!</definedName>
    <definedName name="_____________UNI2001" localSheetId="3">#REF!</definedName>
    <definedName name="_____________UNI2001">#REF!</definedName>
    <definedName name="_____________vb100" localSheetId="3">#REF!</definedName>
    <definedName name="_____________vb100">#REF!</definedName>
    <definedName name="____________aaa1" localSheetId="3">#REF!</definedName>
    <definedName name="____________aaa1">#REF!</definedName>
    <definedName name="____________aaa2" localSheetId="3">#REF!</definedName>
    <definedName name="____________aaa2">#REF!</definedName>
    <definedName name="____________aaa3" localSheetId="3">#REF!</definedName>
    <definedName name="____________aaa3">#REF!</definedName>
    <definedName name="____________aaa4" localSheetId="3">#REF!</definedName>
    <definedName name="____________aaa4">#REF!</definedName>
    <definedName name="____________aaa5" localSheetId="3">#REF!</definedName>
    <definedName name="____________aaa5">#REF!</definedName>
    <definedName name="____________aaa6" localSheetId="3">#REF!</definedName>
    <definedName name="____________aaa6">#REF!</definedName>
    <definedName name="____________aaa7" localSheetId="3">#REF!</definedName>
    <definedName name="____________aaa7">#REF!</definedName>
    <definedName name="____________aaa8" localSheetId="3">#REF!</definedName>
    <definedName name="____________aaa8">#REF!</definedName>
    <definedName name="____________B1">#N/A</definedName>
    <definedName name="____________bbb1">#N/A</definedName>
    <definedName name="____________c20041" localSheetId="3">#REF!</definedName>
    <definedName name="____________c20041">#REF!</definedName>
    <definedName name="____________DAT1">#N/A</definedName>
    <definedName name="____________DAT10">#N/A</definedName>
    <definedName name="____________DAT11">#N/A</definedName>
    <definedName name="____________DAT12">#N/A</definedName>
    <definedName name="____________DAT13">#N/A</definedName>
    <definedName name="____________DAT14">#N/A</definedName>
    <definedName name="____________DAT15">#N/A</definedName>
    <definedName name="____________DAT16">#N/A</definedName>
    <definedName name="____________DAT17">#N/A</definedName>
    <definedName name="____________DAT18">#N/A</definedName>
    <definedName name="____________DAT19">#N/A</definedName>
    <definedName name="____________DAT2">#N/A</definedName>
    <definedName name="____________DAT3">#N/A</definedName>
    <definedName name="____________DAT4">#N/A</definedName>
    <definedName name="____________DAT5">#N/A</definedName>
    <definedName name="____________DAT6">#N/A</definedName>
    <definedName name="____________DAT7">#N/A</definedName>
    <definedName name="____________DAT8">#N/A</definedName>
    <definedName name="____________DAT9">#N/A</definedName>
    <definedName name="____________eng2">#N/A</definedName>
    <definedName name="____________eng3">[0]!____________eng3</definedName>
    <definedName name="____________eng4">#N/A</definedName>
    <definedName name="____________ess1" localSheetId="3">#REF!</definedName>
    <definedName name="____________ess1">#REF!</definedName>
    <definedName name="____________FRF4">'[5]FX Rates'!$G$10</definedName>
    <definedName name="____________FRU2003" localSheetId="3">#REF!</definedName>
    <definedName name="____________FRU2003">#REF!</definedName>
    <definedName name="____________GBP4">'[5]FX Rates'!$G$9</definedName>
    <definedName name="____________mar1">#N/A</definedName>
    <definedName name="____________OUJ2">#N/A</definedName>
    <definedName name="____________pg1" localSheetId="3">#REF!</definedName>
    <definedName name="____________pg1">#REF!</definedName>
    <definedName name="____________pg2" localSheetId="3">#REF!</definedName>
    <definedName name="____________pg2">#REF!</definedName>
    <definedName name="____________R" localSheetId="3">#REF!</definedName>
    <definedName name="____________R">#REF!</definedName>
    <definedName name="____________R2000ssta" localSheetId="3">#REF!</definedName>
    <definedName name="____________R2000ssta">#REF!</definedName>
    <definedName name="____________R2000ssta___0">#N/A</definedName>
    <definedName name="____________R2000ssta___12">#N/A</definedName>
    <definedName name="____________R2000ssta___14">#N/A</definedName>
    <definedName name="____________R2000ssta___16">#N/A</definedName>
    <definedName name="____________R2000ssta___27">#N/A</definedName>
    <definedName name="____________R2000ssta___5">#N/A</definedName>
    <definedName name="____________SC16" localSheetId="3">#REF!</definedName>
    <definedName name="____________SC16">#REF!</definedName>
    <definedName name="____________SET2" localSheetId="3">#REF!</definedName>
    <definedName name="____________SET2">#REF!</definedName>
    <definedName name="____________SYN1" localSheetId="3">#REF!</definedName>
    <definedName name="____________SYN1">#REF!</definedName>
    <definedName name="____________SYN2" localSheetId="3">#REF!</definedName>
    <definedName name="____________SYN2">#REF!</definedName>
    <definedName name="____________TAE2001">#N/A</definedName>
    <definedName name="____________TAE2002">#N/A</definedName>
    <definedName name="____________UNI1999" localSheetId="3">#REF!</definedName>
    <definedName name="____________UNI1999">#REF!</definedName>
    <definedName name="____________UNI2000" localSheetId="3">#REF!</definedName>
    <definedName name="____________UNI2000">#REF!</definedName>
    <definedName name="____________UNI2001" localSheetId="3">#REF!</definedName>
    <definedName name="____________UNI2001">#REF!</definedName>
    <definedName name="____________vb100" localSheetId="3">#REF!</definedName>
    <definedName name="____________vb100">#REF!</definedName>
    <definedName name="____________YR1">#N/A</definedName>
    <definedName name="____________YR2">#N/A</definedName>
    <definedName name="____________YR3">#N/A</definedName>
    <definedName name="____________YR4">#N/A</definedName>
    <definedName name="___________aaa1" localSheetId="3">#REF!</definedName>
    <definedName name="___________aaa1">#REF!</definedName>
    <definedName name="___________aaa2" localSheetId="3">#REF!</definedName>
    <definedName name="___________aaa2">#REF!</definedName>
    <definedName name="___________aaa3" localSheetId="3">#REF!</definedName>
    <definedName name="___________aaa3">#REF!</definedName>
    <definedName name="___________aaa4" localSheetId="3">#REF!</definedName>
    <definedName name="___________aaa4">#REF!</definedName>
    <definedName name="___________aaa5" localSheetId="3">#REF!</definedName>
    <definedName name="___________aaa5">#REF!</definedName>
    <definedName name="___________aaa6" localSheetId="3">#REF!</definedName>
    <definedName name="___________aaa6">#REF!</definedName>
    <definedName name="___________aaa7" localSheetId="3">#REF!</definedName>
    <definedName name="___________aaa7">#REF!</definedName>
    <definedName name="___________aaa8" localSheetId="3">#REF!</definedName>
    <definedName name="___________aaa8">#REF!</definedName>
    <definedName name="___________B1" localSheetId="3">'Financial KPI-Quarterly'!Tx_intérêt_par_an/#REF!</definedName>
    <definedName name="___________B1">[0]!Tx_intérêt_par_an/#REF!</definedName>
    <definedName name="___________bbb1">#N/A</definedName>
    <definedName name="___________c20041" localSheetId="3">#REF!</definedName>
    <definedName name="___________c20041">#REF!</definedName>
    <definedName name="___________DAT1" localSheetId="3">#REF!</definedName>
    <definedName name="___________DAT1">#REF!</definedName>
    <definedName name="___________DAT10" localSheetId="3">#REF!</definedName>
    <definedName name="___________DAT10">#REF!</definedName>
    <definedName name="___________DAT11" localSheetId="3">#REF!</definedName>
    <definedName name="___________DAT11">#REF!</definedName>
    <definedName name="___________DAT12" localSheetId="3">#REF!</definedName>
    <definedName name="___________DAT12">#REF!</definedName>
    <definedName name="___________DAT13" localSheetId="3">#REF!</definedName>
    <definedName name="___________DAT13">#REF!</definedName>
    <definedName name="___________DAT14" localSheetId="3">#REF!</definedName>
    <definedName name="___________DAT14">#REF!</definedName>
    <definedName name="___________DAT15" localSheetId="3">#REF!</definedName>
    <definedName name="___________DAT15">#REF!</definedName>
    <definedName name="___________DAT16" localSheetId="3">#REF!</definedName>
    <definedName name="___________DAT16">#REF!</definedName>
    <definedName name="___________DAT17" localSheetId="3">#REF!</definedName>
    <definedName name="___________DAT17">#REF!</definedName>
    <definedName name="___________DAT18" localSheetId="3">#REF!</definedName>
    <definedName name="___________DAT18">#REF!</definedName>
    <definedName name="___________DAT19" localSheetId="3">#REF!</definedName>
    <definedName name="___________DAT19">#REF!</definedName>
    <definedName name="___________DAT2" localSheetId="3">#REF!</definedName>
    <definedName name="___________DAT2">#REF!</definedName>
    <definedName name="___________DAT3" localSheetId="3">#REF!</definedName>
    <definedName name="___________DAT3">#REF!</definedName>
    <definedName name="___________DAT4" localSheetId="3">#REF!</definedName>
    <definedName name="___________DAT4">#REF!</definedName>
    <definedName name="___________DAT5" localSheetId="3">#REF!</definedName>
    <definedName name="___________DAT5">#REF!</definedName>
    <definedName name="___________DAT6" localSheetId="3">#REF!</definedName>
    <definedName name="___________DAT6">#REF!</definedName>
    <definedName name="___________DAT7" localSheetId="3">#REF!</definedName>
    <definedName name="___________DAT7">#REF!</definedName>
    <definedName name="___________DAT8" localSheetId="3">#REF!</definedName>
    <definedName name="___________DAT8">#REF!</definedName>
    <definedName name="___________DAT9" localSheetId="3">#REF!</definedName>
    <definedName name="___________DAT9">#REF!</definedName>
    <definedName name="___________eng2" localSheetId="3">'Financial KPI-Quarterly'!Tx_intérêt_par_an/#REF!</definedName>
    <definedName name="___________eng2">[0]!Tx_intérêt_par_an/#REF!</definedName>
    <definedName name="___________eng3">[0]!___________eng3</definedName>
    <definedName name="___________eng4" localSheetId="3">'Financial KPI-Quarterly'!Tx_intérêt_par_an/#REF!</definedName>
    <definedName name="___________eng4">[0]!Tx_intérêt_par_an/#REF!</definedName>
    <definedName name="___________ess1" localSheetId="3">#REF!</definedName>
    <definedName name="___________ess1">#REF!</definedName>
    <definedName name="___________FRF4">'[5]FX Rates'!$G$10</definedName>
    <definedName name="___________FRU2003" localSheetId="3">#REF!</definedName>
    <definedName name="___________FRU2003">#REF!</definedName>
    <definedName name="___________GBP4">'[5]FX Rates'!$G$9</definedName>
    <definedName name="___________mar1" localSheetId="3">[6]BATIMENT!#REF!</definedName>
    <definedName name="___________mar1">[6]BATIMENT!#REF!</definedName>
    <definedName name="___________OUJ2" localSheetId="3">#REF!</definedName>
    <definedName name="___________OUJ2">#REF!</definedName>
    <definedName name="___________pg1" localSheetId="3">#REF!</definedName>
    <definedName name="___________pg1">#REF!</definedName>
    <definedName name="___________pg2" localSheetId="3">#REF!</definedName>
    <definedName name="___________pg2">#REF!</definedName>
    <definedName name="___________R" localSheetId="3">#REF!</definedName>
    <definedName name="___________R">#REF!</definedName>
    <definedName name="___________R2000ssta" localSheetId="3">#REF!</definedName>
    <definedName name="___________R2000ssta">#REF!</definedName>
    <definedName name="___________R2000ssta___0">[7]R2000ssta!$A$1:$IV$32000</definedName>
    <definedName name="___________R2000ssta___12" localSheetId="3">#REF!</definedName>
    <definedName name="___________R2000ssta___12">#REF!</definedName>
    <definedName name="___________R2000ssta___14">[8]R2000ssta!$A$1:$IV$32000</definedName>
    <definedName name="___________R2000ssta___16">[8]R2000ssta!$A$1:$IV$32000</definedName>
    <definedName name="___________R2000ssta___27">[7]R2000ssta!$A$1:$IV$32000</definedName>
    <definedName name="___________R2000ssta___5">[7]R2000ssta!$A$1:$IV$32000</definedName>
    <definedName name="___________SC16" localSheetId="3">#REF!</definedName>
    <definedName name="___________SC16">#REF!</definedName>
    <definedName name="___________SET2" localSheetId="3">#REF!</definedName>
    <definedName name="___________SET2">#REF!</definedName>
    <definedName name="___________SYN1" localSheetId="3">#REF!</definedName>
    <definedName name="___________SYN1">#REF!</definedName>
    <definedName name="___________SYN2" localSheetId="3">#REF!</definedName>
    <definedName name="___________SYN2">#REF!</definedName>
    <definedName name="___________TAE2001" localSheetId="3">#REF!</definedName>
    <definedName name="___________TAE2001">#REF!</definedName>
    <definedName name="___________TAE2002" localSheetId="3">#REF!</definedName>
    <definedName name="___________TAE2002">#REF!</definedName>
    <definedName name="___________UNI1999" localSheetId="3">#REF!</definedName>
    <definedName name="___________UNI1999">#REF!</definedName>
    <definedName name="___________UNI2000" localSheetId="3">#REF!</definedName>
    <definedName name="___________UNI2000">#REF!</definedName>
    <definedName name="___________UNI2001" localSheetId="3">#REF!</definedName>
    <definedName name="___________UNI2001">#REF!</definedName>
    <definedName name="___________vb100" localSheetId="3">#REF!</definedName>
    <definedName name="___________vb100">#REF!</definedName>
    <definedName name="___________YR1">[9]data!$C$2</definedName>
    <definedName name="___________YR2">[9]data!$C$3</definedName>
    <definedName name="___________YR3">[9]data!$C$4</definedName>
    <definedName name="___________YR4">[9]data!$C$5</definedName>
    <definedName name="__________aaa1" localSheetId="3">#REF!</definedName>
    <definedName name="__________aaa1">#REF!</definedName>
    <definedName name="__________aaa2" localSheetId="3">#REF!</definedName>
    <definedName name="__________aaa2">#REF!</definedName>
    <definedName name="__________aaa3" localSheetId="3">#REF!</definedName>
    <definedName name="__________aaa3">#REF!</definedName>
    <definedName name="__________aaa4" localSheetId="3">#REF!</definedName>
    <definedName name="__________aaa4">#REF!</definedName>
    <definedName name="__________aaa5" localSheetId="3">#REF!</definedName>
    <definedName name="__________aaa5">#REF!</definedName>
    <definedName name="__________aaa6" localSheetId="3">#REF!</definedName>
    <definedName name="__________aaa6">#REF!</definedName>
    <definedName name="__________aaa7" localSheetId="3">#REF!</definedName>
    <definedName name="__________aaa7">#REF!</definedName>
    <definedName name="__________aaa8" localSheetId="3">#REF!</definedName>
    <definedName name="__________aaa8">#REF!</definedName>
    <definedName name="__________B1" localSheetId="3">'Financial KPI-Quarterly'!Tx_intérêt_par_an/#REF!</definedName>
    <definedName name="__________B1">[0]!Tx_intérêt_par_an/#REF!</definedName>
    <definedName name="__________bbb1">#N/A</definedName>
    <definedName name="__________c20041" localSheetId="3">#REF!</definedName>
    <definedName name="__________c20041">#REF!</definedName>
    <definedName name="__________DAT1" localSheetId="3">#REF!</definedName>
    <definedName name="__________DAT1">#REF!</definedName>
    <definedName name="__________DAT10" localSheetId="3">#REF!</definedName>
    <definedName name="__________DAT10">#REF!</definedName>
    <definedName name="__________DAT11" localSheetId="3">#REF!</definedName>
    <definedName name="__________DAT11">#REF!</definedName>
    <definedName name="__________DAT12" localSheetId="3">#REF!</definedName>
    <definedName name="__________DAT12">#REF!</definedName>
    <definedName name="__________DAT13" localSheetId="3">#REF!</definedName>
    <definedName name="__________DAT13">#REF!</definedName>
    <definedName name="__________DAT14" localSheetId="3">#REF!</definedName>
    <definedName name="__________DAT14">#REF!</definedName>
    <definedName name="__________DAT15" localSheetId="3">#REF!</definedName>
    <definedName name="__________DAT15">#REF!</definedName>
    <definedName name="__________DAT16" localSheetId="3">#REF!</definedName>
    <definedName name="__________DAT16">#REF!</definedName>
    <definedName name="__________DAT17" localSheetId="3">#REF!</definedName>
    <definedName name="__________DAT17">#REF!</definedName>
    <definedName name="__________DAT18" localSheetId="3">#REF!</definedName>
    <definedName name="__________DAT18">#REF!</definedName>
    <definedName name="__________DAT19" localSheetId="3">#REF!</definedName>
    <definedName name="__________DAT19">#REF!</definedName>
    <definedName name="__________DAT2" localSheetId="3">#REF!</definedName>
    <definedName name="__________DAT2">#REF!</definedName>
    <definedName name="__________DAT3" localSheetId="3">#REF!</definedName>
    <definedName name="__________DAT3">#REF!</definedName>
    <definedName name="__________DAT4" localSheetId="3">#REF!</definedName>
    <definedName name="__________DAT4">#REF!</definedName>
    <definedName name="__________DAT5" localSheetId="3">#REF!</definedName>
    <definedName name="__________DAT5">#REF!</definedName>
    <definedName name="__________DAT6" localSheetId="3">#REF!</definedName>
    <definedName name="__________DAT6">#REF!</definedName>
    <definedName name="__________DAT7" localSheetId="3">#REF!</definedName>
    <definedName name="__________DAT7">#REF!</definedName>
    <definedName name="__________DAT8" localSheetId="3">#REF!</definedName>
    <definedName name="__________DAT8">#REF!</definedName>
    <definedName name="__________DAT9" localSheetId="3">#REF!</definedName>
    <definedName name="__________DAT9">#REF!</definedName>
    <definedName name="__________eng2" localSheetId="3">'Financial KPI-Quarterly'!Tx_intérêt_par_an/#REF!</definedName>
    <definedName name="__________eng2">[0]!Tx_intérêt_par_an/#REF!</definedName>
    <definedName name="__________eng3">[0]!__________eng3</definedName>
    <definedName name="__________eng4" localSheetId="3">'Financial KPI-Quarterly'!Tx_intérêt_par_an/#REF!</definedName>
    <definedName name="__________eng4">[0]!Tx_intérêt_par_an/#REF!</definedName>
    <definedName name="__________ess1" localSheetId="3">#REF!</definedName>
    <definedName name="__________ess1">#REF!</definedName>
    <definedName name="__________FRF4">'[5]FX Rates'!$G$10</definedName>
    <definedName name="__________FRU2003" localSheetId="3">#REF!</definedName>
    <definedName name="__________FRU2003">#REF!</definedName>
    <definedName name="__________GBP4">'[5]FX Rates'!$G$9</definedName>
    <definedName name="__________mar1" localSheetId="3">[6]BATIMENT!#REF!</definedName>
    <definedName name="__________mar1">[6]BATIMENT!#REF!</definedName>
    <definedName name="__________OUJ2" localSheetId="3">#REF!</definedName>
    <definedName name="__________OUJ2">#REF!</definedName>
    <definedName name="__________pg1" localSheetId="3">#REF!</definedName>
    <definedName name="__________pg1">#REF!</definedName>
    <definedName name="__________pg2" localSheetId="3">#REF!</definedName>
    <definedName name="__________pg2">#REF!</definedName>
    <definedName name="__________R" localSheetId="3">#REF!</definedName>
    <definedName name="__________R">#REF!</definedName>
    <definedName name="__________R2000ssta" localSheetId="3">#REF!</definedName>
    <definedName name="__________R2000ssta">#REF!</definedName>
    <definedName name="__________R2000ssta___0">[7]R2000ssta!$A$1:$IV$32000</definedName>
    <definedName name="__________R2000ssta___12" localSheetId="3">#REF!</definedName>
    <definedName name="__________R2000ssta___12">#REF!</definedName>
    <definedName name="__________R2000ssta___14">[8]R2000ssta!$A$1:$IV$32000</definedName>
    <definedName name="__________R2000ssta___16">[8]R2000ssta!$A$1:$IV$32000</definedName>
    <definedName name="__________R2000ssta___27">[7]R2000ssta!$A$1:$IV$32000</definedName>
    <definedName name="__________R2000ssta___5">[7]R2000ssta!$A$1:$IV$32000</definedName>
    <definedName name="__________SC16" localSheetId="3">#REF!</definedName>
    <definedName name="__________SC16">#REF!</definedName>
    <definedName name="__________SET2" localSheetId="3">#REF!</definedName>
    <definedName name="__________SET2">#REF!</definedName>
    <definedName name="__________SYN1" localSheetId="3">#REF!</definedName>
    <definedName name="__________SYN1">#REF!</definedName>
    <definedName name="__________SYN2" localSheetId="3">#REF!</definedName>
    <definedName name="__________SYN2">#REF!</definedName>
    <definedName name="__________TAE2001" localSheetId="3">#REF!</definedName>
    <definedName name="__________TAE2001">#REF!</definedName>
    <definedName name="__________TAE2002" localSheetId="3">#REF!</definedName>
    <definedName name="__________TAE2002">#REF!</definedName>
    <definedName name="__________UNI1999" localSheetId="3">#REF!</definedName>
    <definedName name="__________UNI1999">#REF!</definedName>
    <definedName name="__________UNI2000" localSheetId="3">#REF!</definedName>
    <definedName name="__________UNI2000">#REF!</definedName>
    <definedName name="__________UNI2001" localSheetId="3">#REF!</definedName>
    <definedName name="__________UNI2001">#REF!</definedName>
    <definedName name="__________vb100" localSheetId="3">#REF!</definedName>
    <definedName name="__________vb100">#REF!</definedName>
    <definedName name="__________YR1">[9]data!$C$2</definedName>
    <definedName name="__________YR2">[9]data!$C$3</definedName>
    <definedName name="__________YR3">[9]data!$C$4</definedName>
    <definedName name="__________YR4">[9]data!$C$5</definedName>
    <definedName name="_________1BudgetPôleFixe03">#N/A</definedName>
    <definedName name="_________aaa1" localSheetId="3">#REF!</definedName>
    <definedName name="_________aaa1">#REF!</definedName>
    <definedName name="_________aaa2" localSheetId="3">#REF!</definedName>
    <definedName name="_________aaa2">#REF!</definedName>
    <definedName name="_________aaa3" localSheetId="3">#REF!</definedName>
    <definedName name="_________aaa3">#REF!</definedName>
    <definedName name="_________aaa4" localSheetId="3">#REF!</definedName>
    <definedName name="_________aaa4">#REF!</definedName>
    <definedName name="_________aaa5" localSheetId="3">#REF!</definedName>
    <definedName name="_________aaa5">#REF!</definedName>
    <definedName name="_________aaa6" localSheetId="3">#REF!</definedName>
    <definedName name="_________aaa6">#REF!</definedName>
    <definedName name="_________aaa7" localSheetId="3">#REF!</definedName>
    <definedName name="_________aaa7">#REF!</definedName>
    <definedName name="_________aaa8" localSheetId="3">#REF!</definedName>
    <definedName name="_________aaa8">#REF!</definedName>
    <definedName name="_________B1">#N/A</definedName>
    <definedName name="_________bbb1">#N/A</definedName>
    <definedName name="_________c20041" localSheetId="3">#REF!</definedName>
    <definedName name="_________c20041">#REF!</definedName>
    <definedName name="_________DAT1">#N/A</definedName>
    <definedName name="_________DAT10">#N/A</definedName>
    <definedName name="_________DAT11">#N/A</definedName>
    <definedName name="_________DAT12">#N/A</definedName>
    <definedName name="_________DAT13">#N/A</definedName>
    <definedName name="_________DAT14">#N/A</definedName>
    <definedName name="_________DAT15">#N/A</definedName>
    <definedName name="_________DAT16">#N/A</definedName>
    <definedName name="_________DAT17">#N/A</definedName>
    <definedName name="_________DAT18">#N/A</definedName>
    <definedName name="_________DAT19">#N/A</definedName>
    <definedName name="_________DAT2">#N/A</definedName>
    <definedName name="_________DAT3">#N/A</definedName>
    <definedName name="_________DAT4">#N/A</definedName>
    <definedName name="_________DAT5">#N/A</definedName>
    <definedName name="_________DAT6">#N/A</definedName>
    <definedName name="_________DAT7">#N/A</definedName>
    <definedName name="_________DAT8">#N/A</definedName>
    <definedName name="_________DAT9">#N/A</definedName>
    <definedName name="_________eng2">#N/A</definedName>
    <definedName name="_________eng3">[0]!_________eng3</definedName>
    <definedName name="_________eng4">#N/A</definedName>
    <definedName name="_________ess1" localSheetId="3">#REF!</definedName>
    <definedName name="_________ess1">#REF!</definedName>
    <definedName name="_________FRF4">'[5]FX Rates'!$G$10</definedName>
    <definedName name="_________FRU2003" localSheetId="3">#REF!</definedName>
    <definedName name="_________FRU2003">#REF!</definedName>
    <definedName name="_________GBP4">'[5]FX Rates'!$G$9</definedName>
    <definedName name="_________mar1">#N/A</definedName>
    <definedName name="_________OUJ2">#N/A</definedName>
    <definedName name="_________pg1" localSheetId="3">#REF!</definedName>
    <definedName name="_________pg1">#REF!</definedName>
    <definedName name="_________pg2" localSheetId="3">#REF!</definedName>
    <definedName name="_________pg2">#REF!</definedName>
    <definedName name="_________R" localSheetId="3">#REF!</definedName>
    <definedName name="_________R">#REF!</definedName>
    <definedName name="_________R2000ssta" localSheetId="3">#REF!</definedName>
    <definedName name="_________R2000ssta">#REF!</definedName>
    <definedName name="_________R2000ssta___0">#N/A</definedName>
    <definedName name="_________R2000ssta___12">#N/A</definedName>
    <definedName name="_________R2000ssta___14">#N/A</definedName>
    <definedName name="_________R2000ssta___16">#N/A</definedName>
    <definedName name="_________R2000ssta___27">#N/A</definedName>
    <definedName name="_________R2000ssta___5">#N/A</definedName>
    <definedName name="_________SC16" localSheetId="3">#REF!</definedName>
    <definedName name="_________SC16">#REF!</definedName>
    <definedName name="_________SET2" localSheetId="3">#REF!</definedName>
    <definedName name="_________SET2">#REF!</definedName>
    <definedName name="_________SYN1" localSheetId="3">#REF!</definedName>
    <definedName name="_________SYN1">#REF!</definedName>
    <definedName name="_________SYN2" localSheetId="3">#REF!</definedName>
    <definedName name="_________SYN2">#REF!</definedName>
    <definedName name="_________TAE2001">#N/A</definedName>
    <definedName name="_________TAE2002">#N/A</definedName>
    <definedName name="_________UNI1999" localSheetId="3">#REF!</definedName>
    <definedName name="_________UNI1999">#REF!</definedName>
    <definedName name="_________UNI2000" localSheetId="3">#REF!</definedName>
    <definedName name="_________UNI2000">#REF!</definedName>
    <definedName name="_________UNI2001" localSheetId="3">#REF!</definedName>
    <definedName name="_________UNI2001">#REF!</definedName>
    <definedName name="_________vb100" localSheetId="3">#REF!</definedName>
    <definedName name="_________vb100">#REF!</definedName>
    <definedName name="_________YR1">#N/A</definedName>
    <definedName name="_________YR2">#N/A</definedName>
    <definedName name="_________YR3">#N/A</definedName>
    <definedName name="_________YR4">#N/A</definedName>
    <definedName name="________1Budget_PAF_03">#N/A</definedName>
    <definedName name="________1BudgetPôleFixe03" localSheetId="3">#REF!</definedName>
    <definedName name="________1BudgetPôleFixe03">#REF!</definedName>
    <definedName name="________aaa1" localSheetId="3">#REF!</definedName>
    <definedName name="________aaa1">#REF!</definedName>
    <definedName name="________aaa2" localSheetId="3">#REF!</definedName>
    <definedName name="________aaa2">#REF!</definedName>
    <definedName name="________aaa3" localSheetId="3">#REF!</definedName>
    <definedName name="________aaa3">#REF!</definedName>
    <definedName name="________aaa4" localSheetId="3">#REF!</definedName>
    <definedName name="________aaa4">#REF!</definedName>
    <definedName name="________aaa5" localSheetId="3">#REF!</definedName>
    <definedName name="________aaa5">#REF!</definedName>
    <definedName name="________aaa6" localSheetId="3">#REF!</definedName>
    <definedName name="________aaa6">#REF!</definedName>
    <definedName name="________aaa7" localSheetId="3">#REF!</definedName>
    <definedName name="________aaa7">#REF!</definedName>
    <definedName name="________aaa8" localSheetId="3">#REF!</definedName>
    <definedName name="________aaa8">#REF!</definedName>
    <definedName name="________B1">#N/A</definedName>
    <definedName name="________bbb1">#N/A</definedName>
    <definedName name="________c20041" localSheetId="3">#REF!</definedName>
    <definedName name="________c20041">#REF!</definedName>
    <definedName name="________DAT1">#N/A</definedName>
    <definedName name="________DAT10">#N/A</definedName>
    <definedName name="________DAT11">#N/A</definedName>
    <definedName name="________DAT12">#N/A</definedName>
    <definedName name="________DAT13">#N/A</definedName>
    <definedName name="________DAT14">#N/A</definedName>
    <definedName name="________DAT15">#N/A</definedName>
    <definedName name="________DAT16">#N/A</definedName>
    <definedName name="________DAT17">#N/A</definedName>
    <definedName name="________DAT18">#N/A</definedName>
    <definedName name="________DAT19">#N/A</definedName>
    <definedName name="________DAT2">#N/A</definedName>
    <definedName name="________DAT3">#N/A</definedName>
    <definedName name="________DAT4">#N/A</definedName>
    <definedName name="________DAT5">#N/A</definedName>
    <definedName name="________DAT6">#N/A</definedName>
    <definedName name="________DAT7">#N/A</definedName>
    <definedName name="________DAT8">#N/A</definedName>
    <definedName name="________DAT9">#N/A</definedName>
    <definedName name="________eng2">#N/A</definedName>
    <definedName name="________eng3">[0]!________eng3</definedName>
    <definedName name="________eng4">#N/A</definedName>
    <definedName name="________ess1" localSheetId="3">#REF!</definedName>
    <definedName name="________ess1">#REF!</definedName>
    <definedName name="________FRF4">'[5]FX Rates'!$G$10</definedName>
    <definedName name="________FRU2003" localSheetId="3">#REF!</definedName>
    <definedName name="________FRU2003">#REF!</definedName>
    <definedName name="________GBP4">'[5]FX Rates'!$G$9</definedName>
    <definedName name="________mar1">#N/A</definedName>
    <definedName name="________OUJ2">#N/A</definedName>
    <definedName name="________pg1" localSheetId="3">#REF!</definedName>
    <definedName name="________pg1">#REF!</definedName>
    <definedName name="________pg2" localSheetId="3">#REF!</definedName>
    <definedName name="________pg2">#REF!</definedName>
    <definedName name="________R" localSheetId="3">#REF!</definedName>
    <definedName name="________R">#REF!</definedName>
    <definedName name="________R2000ssta" localSheetId="3">#REF!</definedName>
    <definedName name="________R2000ssta">#REF!</definedName>
    <definedName name="________R2000ssta___0">#N/A</definedName>
    <definedName name="________R2000ssta___12">#N/A</definedName>
    <definedName name="________R2000ssta___14">#N/A</definedName>
    <definedName name="________R2000ssta___16">#N/A</definedName>
    <definedName name="________R2000ssta___27">#N/A</definedName>
    <definedName name="________R2000ssta___5">#N/A</definedName>
    <definedName name="________SC16" localSheetId="3">#REF!</definedName>
    <definedName name="________SC16">#REF!</definedName>
    <definedName name="________SET2" localSheetId="3">#REF!</definedName>
    <definedName name="________SET2">#REF!</definedName>
    <definedName name="________SYN1" localSheetId="3">#REF!</definedName>
    <definedName name="________SYN1">#REF!</definedName>
    <definedName name="________SYN2" localSheetId="3">#REF!</definedName>
    <definedName name="________SYN2">#REF!</definedName>
    <definedName name="________TAE2001">#N/A</definedName>
    <definedName name="________TAE2002">#N/A</definedName>
    <definedName name="________UNI1999" localSheetId="3">#REF!</definedName>
    <definedName name="________UNI1999">#REF!</definedName>
    <definedName name="________UNI2000" localSheetId="3">#REF!</definedName>
    <definedName name="________UNI2000">#REF!</definedName>
    <definedName name="________UNI2001" localSheetId="3">#REF!</definedName>
    <definedName name="________UNI2001">#REF!</definedName>
    <definedName name="________vb100" localSheetId="3">#REF!</definedName>
    <definedName name="________vb100">#REF!</definedName>
    <definedName name="________YR1">#N/A</definedName>
    <definedName name="________YR2">#N/A</definedName>
    <definedName name="________YR3">#N/A</definedName>
    <definedName name="________YR4">#N/A</definedName>
    <definedName name="_______1Budget_PAF_03">[10]Bud_OPEX_Analytique_DAL_04!$A$6:$R$44</definedName>
    <definedName name="_______1BudgetPôleFixe03" localSheetId="3">#REF!</definedName>
    <definedName name="_______1BudgetPôleFixe03">#REF!</definedName>
    <definedName name="_______aaa1" localSheetId="3">#REF!</definedName>
    <definedName name="_______aaa1">#REF!</definedName>
    <definedName name="_______aaa2" localSheetId="3">#REF!</definedName>
    <definedName name="_______aaa2">#REF!</definedName>
    <definedName name="_______aaa3" localSheetId="3">#REF!</definedName>
    <definedName name="_______aaa3">#REF!</definedName>
    <definedName name="_______aaa4" localSheetId="3">#REF!</definedName>
    <definedName name="_______aaa4">#REF!</definedName>
    <definedName name="_______aaa5" localSheetId="3">#REF!</definedName>
    <definedName name="_______aaa5">#REF!</definedName>
    <definedName name="_______aaa6" localSheetId="3">#REF!</definedName>
    <definedName name="_______aaa6">#REF!</definedName>
    <definedName name="_______aaa7" localSheetId="3">#REF!</definedName>
    <definedName name="_______aaa7">#REF!</definedName>
    <definedName name="_______aaa8" localSheetId="3">#REF!</definedName>
    <definedName name="_______aaa8">#REF!</definedName>
    <definedName name="_______B1">#N/A</definedName>
    <definedName name="_______bbb1">#N/A</definedName>
    <definedName name="_______c20041" localSheetId="3">#REF!</definedName>
    <definedName name="_______c20041">#REF!</definedName>
    <definedName name="_______DAT1">#N/A</definedName>
    <definedName name="_______DAT10">#N/A</definedName>
    <definedName name="_______DAT11">#N/A</definedName>
    <definedName name="_______DAT12">#N/A</definedName>
    <definedName name="_______DAT13">#N/A</definedName>
    <definedName name="_______DAT14">#N/A</definedName>
    <definedName name="_______DAT15">#N/A</definedName>
    <definedName name="_______DAT16">#N/A</definedName>
    <definedName name="_______DAT17">#N/A</definedName>
    <definedName name="_______DAT18">#N/A</definedName>
    <definedName name="_______DAT19">#N/A</definedName>
    <definedName name="_______DAT2">#N/A</definedName>
    <definedName name="_______DAT3">#N/A</definedName>
    <definedName name="_______DAT4">#N/A</definedName>
    <definedName name="_______DAT5">#N/A</definedName>
    <definedName name="_______DAT6">#N/A</definedName>
    <definedName name="_______DAT7">#N/A</definedName>
    <definedName name="_______DAT8">#N/A</definedName>
    <definedName name="_______DAT9">#N/A</definedName>
    <definedName name="_______eng2">#N/A</definedName>
    <definedName name="_______eng3">[0]!_______eng3</definedName>
    <definedName name="_______eng4">#N/A</definedName>
    <definedName name="_______ess1" localSheetId="3">#REF!</definedName>
    <definedName name="_______ess1">#REF!</definedName>
    <definedName name="_______FRF4">'[5]FX Rates'!$G$10</definedName>
    <definedName name="_______FRU2003" localSheetId="3">#REF!</definedName>
    <definedName name="_______FRU2003">#REF!</definedName>
    <definedName name="_______GBP4">'[5]FX Rates'!$G$9</definedName>
    <definedName name="_______mar1">#N/A</definedName>
    <definedName name="_______OUJ2">#N/A</definedName>
    <definedName name="_______pg1" localSheetId="3">#REF!</definedName>
    <definedName name="_______pg1">#REF!</definedName>
    <definedName name="_______pg2" localSheetId="3">#REF!</definedName>
    <definedName name="_______pg2">#REF!</definedName>
    <definedName name="_______R" localSheetId="3">#REF!</definedName>
    <definedName name="_______R">#REF!</definedName>
    <definedName name="_______R2000ssta" localSheetId="3">#REF!</definedName>
    <definedName name="_______R2000ssta">#REF!</definedName>
    <definedName name="_______R2000ssta___0">#N/A</definedName>
    <definedName name="_______R2000ssta___12">#N/A</definedName>
    <definedName name="_______R2000ssta___14">#N/A</definedName>
    <definedName name="_______R2000ssta___16">#N/A</definedName>
    <definedName name="_______R2000ssta___27">#N/A</definedName>
    <definedName name="_______R2000ssta___5">#N/A</definedName>
    <definedName name="_______SC16" localSheetId="3">#REF!</definedName>
    <definedName name="_______SC16">#REF!</definedName>
    <definedName name="_______SET2" localSheetId="3">#REF!</definedName>
    <definedName name="_______SET2">#REF!</definedName>
    <definedName name="_______SYN1" localSheetId="3">#REF!</definedName>
    <definedName name="_______SYN1">#REF!</definedName>
    <definedName name="_______SYN2" localSheetId="3">#REF!</definedName>
    <definedName name="_______SYN2">#REF!</definedName>
    <definedName name="_______TAE2001">#N/A</definedName>
    <definedName name="_______TAE2002">#N/A</definedName>
    <definedName name="_______UNI1999" localSheetId="3">#REF!</definedName>
    <definedName name="_______UNI1999">#REF!</definedName>
    <definedName name="_______UNI2000" localSheetId="3">#REF!</definedName>
    <definedName name="_______UNI2000">#REF!</definedName>
    <definedName name="_______UNI2001" localSheetId="3">#REF!</definedName>
    <definedName name="_______UNI2001">#REF!</definedName>
    <definedName name="_______vb100" localSheetId="3">#REF!</definedName>
    <definedName name="_______vb100">#REF!</definedName>
    <definedName name="_______YR1">#N/A</definedName>
    <definedName name="_______YR2">#N/A</definedName>
    <definedName name="_______YR3">#N/A</definedName>
    <definedName name="_______YR4">#N/A</definedName>
    <definedName name="______1Budget_PAF_03">#N/A</definedName>
    <definedName name="______1BudgetPôleFixe03">#N/A</definedName>
    <definedName name="______aaa1" localSheetId="3">#REF!</definedName>
    <definedName name="______aaa1">#REF!</definedName>
    <definedName name="______aaa2" localSheetId="3">#REF!</definedName>
    <definedName name="______aaa2">#REF!</definedName>
    <definedName name="______aaa3" localSheetId="3">#REF!</definedName>
    <definedName name="______aaa3">#REF!</definedName>
    <definedName name="______aaa4" localSheetId="3">#REF!</definedName>
    <definedName name="______aaa4">#REF!</definedName>
    <definedName name="______aaa5" localSheetId="3">#REF!</definedName>
    <definedName name="______aaa5">#REF!</definedName>
    <definedName name="______aaa6" localSheetId="3">#REF!</definedName>
    <definedName name="______aaa6">#REF!</definedName>
    <definedName name="______aaa7" localSheetId="3">#REF!</definedName>
    <definedName name="______aaa7">#REF!</definedName>
    <definedName name="______aaa8" localSheetId="3">#REF!</definedName>
    <definedName name="______aaa8">#REF!</definedName>
    <definedName name="______B1">#N/A</definedName>
    <definedName name="______bbb1">#N/A</definedName>
    <definedName name="______c20041" localSheetId="3">#REF!</definedName>
    <definedName name="______c20041">#REF!</definedName>
    <definedName name="______DAT1">#N/A</definedName>
    <definedName name="______DAT10">#N/A</definedName>
    <definedName name="______DAT11">#N/A</definedName>
    <definedName name="______DAT12">#N/A</definedName>
    <definedName name="______DAT13">#N/A</definedName>
    <definedName name="______DAT14">#N/A</definedName>
    <definedName name="______DAT15">#N/A</definedName>
    <definedName name="______DAT16">#N/A</definedName>
    <definedName name="______DAT17">#N/A</definedName>
    <definedName name="______DAT18">#N/A</definedName>
    <definedName name="______DAT19">#N/A</definedName>
    <definedName name="______DAT2">#N/A</definedName>
    <definedName name="______DAT3">#N/A</definedName>
    <definedName name="______DAT4">#N/A</definedName>
    <definedName name="______DAT5">#N/A</definedName>
    <definedName name="______DAT6">#N/A</definedName>
    <definedName name="______DAT7">#N/A</definedName>
    <definedName name="______DAT8">#N/A</definedName>
    <definedName name="______DAT9">#N/A</definedName>
    <definedName name="______eng2">#N/A</definedName>
    <definedName name="______eng3">[0]!______eng3</definedName>
    <definedName name="______eng4">#N/A</definedName>
    <definedName name="______ess1" localSheetId="3">#REF!</definedName>
    <definedName name="______ess1">#REF!</definedName>
    <definedName name="______FRF4">'[11]FX Rates'!$G$10</definedName>
    <definedName name="______FRU2003" localSheetId="3">#REF!</definedName>
    <definedName name="______FRU2003">#REF!</definedName>
    <definedName name="______GBP4">'[11]FX Rates'!$G$9</definedName>
    <definedName name="______mar1">#N/A</definedName>
    <definedName name="______OUJ2">#N/A</definedName>
    <definedName name="______pg1" localSheetId="3">#REF!</definedName>
    <definedName name="______pg1">#REF!</definedName>
    <definedName name="______pg2" localSheetId="3">#REF!</definedName>
    <definedName name="______pg2">#REF!</definedName>
    <definedName name="______R" localSheetId="3">#REF!</definedName>
    <definedName name="______R">#REF!</definedName>
    <definedName name="______R2000ssta" localSheetId="3">#REF!</definedName>
    <definedName name="______R2000ssta">#REF!</definedName>
    <definedName name="______R2000ssta___0">#N/A</definedName>
    <definedName name="______R2000ssta___12">#N/A</definedName>
    <definedName name="______R2000ssta___14">#N/A</definedName>
    <definedName name="______R2000ssta___16">#N/A</definedName>
    <definedName name="______R2000ssta___27">#N/A</definedName>
    <definedName name="______R2000ssta___5">#N/A</definedName>
    <definedName name="______SC16" localSheetId="3">#REF!</definedName>
    <definedName name="______SC16">#REF!</definedName>
    <definedName name="______SET2" localSheetId="3">#REF!</definedName>
    <definedName name="______SET2">#REF!</definedName>
    <definedName name="______SYN1" localSheetId="3">#REF!</definedName>
    <definedName name="______SYN1">#REF!</definedName>
    <definedName name="______SYN2" localSheetId="3">#REF!</definedName>
    <definedName name="______SYN2">#REF!</definedName>
    <definedName name="______TAE2001">#N/A</definedName>
    <definedName name="______TAE2002">#N/A</definedName>
    <definedName name="______UNI1999" localSheetId="3">#REF!</definedName>
    <definedName name="______UNI1999">#REF!</definedName>
    <definedName name="______UNI2000" localSheetId="3">#REF!</definedName>
    <definedName name="______UNI2000">#REF!</definedName>
    <definedName name="______UNI2001" localSheetId="3">#REF!</definedName>
    <definedName name="______UNI2001">#REF!</definedName>
    <definedName name="______vb100" localSheetId="3">#REF!</definedName>
    <definedName name="______vb100">#REF!</definedName>
    <definedName name="______YR1">#N/A</definedName>
    <definedName name="______YR2">#N/A</definedName>
    <definedName name="______YR3">#N/A</definedName>
    <definedName name="______YR4">#N/A</definedName>
    <definedName name="_____0" localSheetId="3">#REF!</definedName>
    <definedName name="_____0">#REF!</definedName>
    <definedName name="_____12" localSheetId="3">#REF!</definedName>
    <definedName name="_____12">#REF!</definedName>
    <definedName name="_____14" localSheetId="3">#REF!</definedName>
    <definedName name="_____14">#REF!</definedName>
    <definedName name="_____16" localSheetId="3">#REF!</definedName>
    <definedName name="_____16">#REF!</definedName>
    <definedName name="_____1Budget_PAF_03">#N/A</definedName>
    <definedName name="_____1BudgetPôleFixe03">#N/A</definedName>
    <definedName name="_____2" localSheetId="3">#REF!</definedName>
    <definedName name="_____2">#REF!</definedName>
    <definedName name="_____2_" localSheetId="3">#REF!</definedName>
    <definedName name="_____2_">#REF!</definedName>
    <definedName name="_____25" localSheetId="3">#REF!</definedName>
    <definedName name="_____25">#REF!</definedName>
    <definedName name="_____26" localSheetId="3">#REF!</definedName>
    <definedName name="_____26">#REF!</definedName>
    <definedName name="_____27" localSheetId="3">#REF!</definedName>
    <definedName name="_____27">#REF!</definedName>
    <definedName name="_____28" localSheetId="3">#REF!</definedName>
    <definedName name="_____28">#REF!</definedName>
    <definedName name="_____4" localSheetId="3">#REF!</definedName>
    <definedName name="_____4">#REF!</definedName>
    <definedName name="_____5" localSheetId="3">#REF!</definedName>
    <definedName name="_____5">#REF!</definedName>
    <definedName name="_____6" localSheetId="3">#REF!</definedName>
    <definedName name="_____6">#REF!</definedName>
    <definedName name="_____7" localSheetId="3">#REF!</definedName>
    <definedName name="_____7">#REF!</definedName>
    <definedName name="_____aaa1" localSheetId="3">#REF!</definedName>
    <definedName name="_____aaa1">#REF!</definedName>
    <definedName name="_____aaa2" localSheetId="3">#REF!</definedName>
    <definedName name="_____aaa2">#REF!</definedName>
    <definedName name="_____aaa3" localSheetId="3">#REF!</definedName>
    <definedName name="_____aaa3">#REF!</definedName>
    <definedName name="_____aaa4" localSheetId="3">#REF!</definedName>
    <definedName name="_____aaa4">#REF!</definedName>
    <definedName name="_____aaa5" localSheetId="3">#REF!</definedName>
    <definedName name="_____aaa5">#REF!</definedName>
    <definedName name="_____aaa6" localSheetId="3">#REF!</definedName>
    <definedName name="_____aaa6">#REF!</definedName>
    <definedName name="_____aaa7" localSheetId="3">#REF!</definedName>
    <definedName name="_____aaa7">#REF!</definedName>
    <definedName name="_____aaa8" localSheetId="3">#REF!</definedName>
    <definedName name="_____aaa8">#REF!</definedName>
    <definedName name="_____B1">#N/A</definedName>
    <definedName name="_____bbb1">#N/A</definedName>
    <definedName name="_____c20041" localSheetId="3">#REF!</definedName>
    <definedName name="_____c20041">#REF!</definedName>
    <definedName name="_____DAT1">#N/A</definedName>
    <definedName name="_____DAT10">#N/A</definedName>
    <definedName name="_____DAT11">#N/A</definedName>
    <definedName name="_____DAT12">#N/A</definedName>
    <definedName name="_____DAT13">#N/A</definedName>
    <definedName name="_____DAT14">#N/A</definedName>
    <definedName name="_____DAT15">#N/A</definedName>
    <definedName name="_____DAT16">#N/A</definedName>
    <definedName name="_____DAT17">#N/A</definedName>
    <definedName name="_____DAT18">#N/A</definedName>
    <definedName name="_____DAT19">#N/A</definedName>
    <definedName name="_____DAT2">#N/A</definedName>
    <definedName name="_____DAT3">#N/A</definedName>
    <definedName name="_____DAT4">#N/A</definedName>
    <definedName name="_____DAT5">#N/A</definedName>
    <definedName name="_____DAT6">#N/A</definedName>
    <definedName name="_____DAT7">#N/A</definedName>
    <definedName name="_____DAT8">#N/A</definedName>
    <definedName name="_____DAT9">#N/A</definedName>
    <definedName name="_____eng2">#N/A</definedName>
    <definedName name="_____eng3">[0]!_____eng3</definedName>
    <definedName name="_____eng4">#N/A</definedName>
    <definedName name="_____ess1" localSheetId="3">#REF!</definedName>
    <definedName name="_____ess1">#REF!</definedName>
    <definedName name="_____FRF4">'[11]FX Rates'!$G$10</definedName>
    <definedName name="_____FRU2003" localSheetId="3">#REF!</definedName>
    <definedName name="_____FRU2003">#REF!</definedName>
    <definedName name="_____GBP4">'[11]FX Rates'!$G$9</definedName>
    <definedName name="_____mar1">#N/A</definedName>
    <definedName name="_____OUJ2">#N/A</definedName>
    <definedName name="_____pg1" localSheetId="3">#REF!</definedName>
    <definedName name="_____pg1">#REF!</definedName>
    <definedName name="_____pg2" localSheetId="3">#REF!</definedName>
    <definedName name="_____pg2">#REF!</definedName>
    <definedName name="_____R" localSheetId="3">#REF!</definedName>
    <definedName name="_____R">#REF!</definedName>
    <definedName name="_____R2000ssta" localSheetId="3">#REF!</definedName>
    <definedName name="_____R2000ssta">#REF!</definedName>
    <definedName name="_____R2000ssta___0">#N/A</definedName>
    <definedName name="_____R2000ssta___12">#N/A</definedName>
    <definedName name="_____R2000ssta___14">#N/A</definedName>
    <definedName name="_____R2000ssta___16">#N/A</definedName>
    <definedName name="_____R2000ssta___27">#N/A</definedName>
    <definedName name="_____R2000ssta___5">#N/A</definedName>
    <definedName name="_____SC16" localSheetId="3">#REF!</definedName>
    <definedName name="_____SC16">#REF!</definedName>
    <definedName name="_____SET2" localSheetId="3">#REF!</definedName>
    <definedName name="_____SET2">#REF!</definedName>
    <definedName name="_____SYN1" localSheetId="3">#REF!</definedName>
    <definedName name="_____SYN1">#REF!</definedName>
    <definedName name="_____SYN2" localSheetId="3">#REF!</definedName>
    <definedName name="_____SYN2">#REF!</definedName>
    <definedName name="_____TAE2001">#N/A</definedName>
    <definedName name="_____TAE2002">#N/A</definedName>
    <definedName name="_____UNI1999" localSheetId="3">#REF!</definedName>
    <definedName name="_____UNI1999">#REF!</definedName>
    <definedName name="_____UNI2000" localSheetId="3">#REF!</definedName>
    <definedName name="_____UNI2000">#REF!</definedName>
    <definedName name="_____UNI2001" localSheetId="3">#REF!</definedName>
    <definedName name="_____UNI2001">#REF!</definedName>
    <definedName name="_____vb100" localSheetId="3">#REF!</definedName>
    <definedName name="_____vb100">#REF!</definedName>
    <definedName name="_____YR1">#N/A</definedName>
    <definedName name="_____YR2">#N/A</definedName>
    <definedName name="_____YR3">#N/A</definedName>
    <definedName name="_____YR4">#N/A</definedName>
    <definedName name="____0" localSheetId="3">#REF!</definedName>
    <definedName name="____0">#REF!</definedName>
    <definedName name="____12" localSheetId="3">#REF!</definedName>
    <definedName name="____12">#REF!</definedName>
    <definedName name="____14" localSheetId="3">#REF!</definedName>
    <definedName name="____14">#REF!</definedName>
    <definedName name="____16" localSheetId="3">#REF!</definedName>
    <definedName name="____16">#REF!</definedName>
    <definedName name="____1Budget_PAF_03">#N/A</definedName>
    <definedName name="____1BudgetPôleFixe03">#N/A</definedName>
    <definedName name="____2" localSheetId="3">#REF!</definedName>
    <definedName name="____2">#REF!</definedName>
    <definedName name="____2_" localSheetId="3">#REF!</definedName>
    <definedName name="____2_">#REF!</definedName>
    <definedName name="____25" localSheetId="3">#REF!</definedName>
    <definedName name="____25">#REF!</definedName>
    <definedName name="____26" localSheetId="3">#REF!</definedName>
    <definedName name="____26">#REF!</definedName>
    <definedName name="____27" localSheetId="3">#REF!</definedName>
    <definedName name="____27">#REF!</definedName>
    <definedName name="____4" localSheetId="3">#REF!</definedName>
    <definedName name="____4">#REF!</definedName>
    <definedName name="____5" localSheetId="3">#REF!</definedName>
    <definedName name="____5">#REF!</definedName>
    <definedName name="____7" localSheetId="3">#REF!</definedName>
    <definedName name="____7">#REF!</definedName>
    <definedName name="____aaa1" localSheetId="3">#REF!</definedName>
    <definedName name="____aaa1">#REF!</definedName>
    <definedName name="____aaa2" localSheetId="3">#REF!</definedName>
    <definedName name="____aaa2">#REF!</definedName>
    <definedName name="____aaa3" localSheetId="3">#REF!</definedName>
    <definedName name="____aaa3">#REF!</definedName>
    <definedName name="____aaa4" localSheetId="3">#REF!</definedName>
    <definedName name="____aaa4">#REF!</definedName>
    <definedName name="____aaa5" localSheetId="3">#REF!</definedName>
    <definedName name="____aaa5">#REF!</definedName>
    <definedName name="____aaa6" localSheetId="3">#REF!</definedName>
    <definedName name="____aaa6">#REF!</definedName>
    <definedName name="____aaa7" localSheetId="3">#REF!</definedName>
    <definedName name="____aaa7">#REF!</definedName>
    <definedName name="____aaa8" localSheetId="3">#REF!</definedName>
    <definedName name="____aaa8">#REF!</definedName>
    <definedName name="____B1">#N/A</definedName>
    <definedName name="____bbb1">#N/A</definedName>
    <definedName name="____c20041" localSheetId="3">#REF!</definedName>
    <definedName name="____c20041">#REF!</definedName>
    <definedName name="____DAT1">#N/A</definedName>
    <definedName name="____DAT10">#N/A</definedName>
    <definedName name="____DAT11">#N/A</definedName>
    <definedName name="____DAT12">#N/A</definedName>
    <definedName name="____DAT13">#N/A</definedName>
    <definedName name="____DAT14">#N/A</definedName>
    <definedName name="____DAT15">#N/A</definedName>
    <definedName name="____DAT16">#N/A</definedName>
    <definedName name="____DAT17">#N/A</definedName>
    <definedName name="____DAT18">#N/A</definedName>
    <definedName name="____DAT19">#N/A</definedName>
    <definedName name="____DAT2">#N/A</definedName>
    <definedName name="____DAT3">#N/A</definedName>
    <definedName name="____DAT4">#N/A</definedName>
    <definedName name="____DAT5">#N/A</definedName>
    <definedName name="____DAT6">#N/A</definedName>
    <definedName name="____DAT7">#N/A</definedName>
    <definedName name="____DAT8">#N/A</definedName>
    <definedName name="____DAT9">#N/A</definedName>
    <definedName name="____eng2">#N/A</definedName>
    <definedName name="____eng3">[0]!____eng3</definedName>
    <definedName name="____eng4">#N/A</definedName>
    <definedName name="____ess1" localSheetId="3">#REF!</definedName>
    <definedName name="____ess1">#REF!</definedName>
    <definedName name="____FRF4">'[12]FX Rates'!$G$10</definedName>
    <definedName name="____FRU2003" localSheetId="3">#REF!</definedName>
    <definedName name="____FRU2003">#REF!</definedName>
    <definedName name="____GBP4">'[12]FX Rates'!$G$9</definedName>
    <definedName name="____mar1">#N/A</definedName>
    <definedName name="____OUJ2">#N/A</definedName>
    <definedName name="____pg1" localSheetId="3">#REF!</definedName>
    <definedName name="____pg1">#REF!</definedName>
    <definedName name="____pg2" localSheetId="3">#REF!</definedName>
    <definedName name="____pg2">#REF!</definedName>
    <definedName name="____R" localSheetId="3">#REF!</definedName>
    <definedName name="____R">#REF!</definedName>
    <definedName name="____R2000ssta" localSheetId="3">#REF!</definedName>
    <definedName name="____R2000ssta">#REF!</definedName>
    <definedName name="____R2000ssta___0">#N/A</definedName>
    <definedName name="____R2000ssta___12">#N/A</definedName>
    <definedName name="____R2000ssta___14">#N/A</definedName>
    <definedName name="____R2000ssta___16">#N/A</definedName>
    <definedName name="____R2000ssta___27">#N/A</definedName>
    <definedName name="____R2000ssta___5">#N/A</definedName>
    <definedName name="____SC16" localSheetId="3">#REF!</definedName>
    <definedName name="____SC16">#REF!</definedName>
    <definedName name="____SET2" localSheetId="3">#REF!</definedName>
    <definedName name="____SET2">#REF!</definedName>
    <definedName name="____SYN1" localSheetId="3">#REF!</definedName>
    <definedName name="____SYN1">#REF!</definedName>
    <definedName name="____SYN2" localSheetId="3">#REF!</definedName>
    <definedName name="____SYN2">#REF!</definedName>
    <definedName name="____TAE2001">#N/A</definedName>
    <definedName name="____TAE2002">#N/A</definedName>
    <definedName name="____UNI1999" localSheetId="3">#REF!</definedName>
    <definedName name="____UNI1999">#REF!</definedName>
    <definedName name="____UNI2000" localSheetId="3">#REF!</definedName>
    <definedName name="____UNI2000">#REF!</definedName>
    <definedName name="____UNI2001" localSheetId="3">#REF!</definedName>
    <definedName name="____UNI2001">#REF!</definedName>
    <definedName name="____vb100" localSheetId="3">#REF!</definedName>
    <definedName name="____vb100">#REF!</definedName>
    <definedName name="____YR1">#N/A</definedName>
    <definedName name="____YR2">#N/A</definedName>
    <definedName name="____YR3">#N/A</definedName>
    <definedName name="____YR4">#N/A</definedName>
    <definedName name="___1_" localSheetId="3">#REF!</definedName>
    <definedName name="___1_">#REF!</definedName>
    <definedName name="___1Budget_PAF_03">#N/A</definedName>
    <definedName name="___1BudgetPôleFixe03">#N/A</definedName>
    <definedName name="___2_" localSheetId="3">#REF!</definedName>
    <definedName name="___2_">#REF!</definedName>
    <definedName name="___3_0KRa" localSheetId="3">'[13]SC - Marketing'!#REF!</definedName>
    <definedName name="___3_0KRa">'[13]SC - Marketing'!#REF!</definedName>
    <definedName name="___4_" localSheetId="3">#REF!</definedName>
    <definedName name="___4_">#REF!</definedName>
    <definedName name="___aaa1" localSheetId="3">#REF!</definedName>
    <definedName name="___aaa1">#REF!</definedName>
    <definedName name="___aaa2" localSheetId="3">#REF!</definedName>
    <definedName name="___aaa2">#REF!</definedName>
    <definedName name="___aaa3" localSheetId="3">#REF!</definedName>
    <definedName name="___aaa3">#REF!</definedName>
    <definedName name="___aaa4" localSheetId="3">#REF!</definedName>
    <definedName name="___aaa4">#REF!</definedName>
    <definedName name="___aaa5" localSheetId="3">#REF!</definedName>
    <definedName name="___aaa5">#REF!</definedName>
    <definedName name="___aaa6" localSheetId="3">#REF!</definedName>
    <definedName name="___aaa6">#REF!</definedName>
    <definedName name="___aaa7" localSheetId="3">#REF!</definedName>
    <definedName name="___aaa7">#REF!</definedName>
    <definedName name="___aaa8" localSheetId="3">#REF!</definedName>
    <definedName name="___aaa8">#REF!</definedName>
    <definedName name="___B1">#N/A</definedName>
    <definedName name="___bbb1">#N/A</definedName>
    <definedName name="___c20041" localSheetId="3">#REF!</definedName>
    <definedName name="___c20041">#REF!</definedName>
    <definedName name="___DAT1">#N/A</definedName>
    <definedName name="___DAT10">#N/A</definedName>
    <definedName name="___DAT11">#N/A</definedName>
    <definedName name="___DAT12">#N/A</definedName>
    <definedName name="___DAT13">#N/A</definedName>
    <definedName name="___DAT14">#N/A</definedName>
    <definedName name="___DAT15">#N/A</definedName>
    <definedName name="___DAT16">#N/A</definedName>
    <definedName name="___DAT17">#N/A</definedName>
    <definedName name="___DAT18">#N/A</definedName>
    <definedName name="___DAT19">#N/A</definedName>
    <definedName name="___DAT2">#N/A</definedName>
    <definedName name="___DAT3">#N/A</definedName>
    <definedName name="___DAT4">#N/A</definedName>
    <definedName name="___DAT5">#N/A</definedName>
    <definedName name="___DAT6">#N/A</definedName>
    <definedName name="___DAT7">#N/A</definedName>
    <definedName name="___DAT8">#N/A</definedName>
    <definedName name="___DAT9">#N/A</definedName>
    <definedName name="___eng2">#N/A</definedName>
    <definedName name="___eng3">#N/A</definedName>
    <definedName name="___eng4">#N/A</definedName>
    <definedName name="___ess1" localSheetId="3">#REF!</definedName>
    <definedName name="___ess1">#REF!</definedName>
    <definedName name="___FRF4">'[14]FX Rates'!$G$10</definedName>
    <definedName name="___FRU2003" localSheetId="3">#REF!</definedName>
    <definedName name="___FRU2003">#REF!</definedName>
    <definedName name="___GBP4">'[14]FX Rates'!$G$9</definedName>
    <definedName name="___mar1">#N/A</definedName>
    <definedName name="___OUJ2">#N/A</definedName>
    <definedName name="___pg1" localSheetId="3">#REF!</definedName>
    <definedName name="___pg1">#REF!</definedName>
    <definedName name="___pg2" localSheetId="3">#REF!</definedName>
    <definedName name="___pg2">#REF!</definedName>
    <definedName name="___R" localSheetId="3">#REF!</definedName>
    <definedName name="___R">#REF!</definedName>
    <definedName name="___R2000ssta" localSheetId="3">#REF!</definedName>
    <definedName name="___R2000ssta">#REF!</definedName>
    <definedName name="___R2000ssta___0">#N/A</definedName>
    <definedName name="___R2000ssta___12">#N/A</definedName>
    <definedName name="___R2000ssta___14">#N/A</definedName>
    <definedName name="___R2000ssta___16">#N/A</definedName>
    <definedName name="___R2000ssta___27">#N/A</definedName>
    <definedName name="___R2000ssta___5">#N/A</definedName>
    <definedName name="___SC16" localSheetId="3">#REF!</definedName>
    <definedName name="___SC16">#REF!</definedName>
    <definedName name="___SET2" localSheetId="3">#REF!</definedName>
    <definedName name="___SET2">#REF!</definedName>
    <definedName name="___SYN1" localSheetId="3">#REF!</definedName>
    <definedName name="___SYN1">#REF!</definedName>
    <definedName name="___SYN2" localSheetId="3">#REF!</definedName>
    <definedName name="___SYN2">#REF!</definedName>
    <definedName name="___TAE2001">#N/A</definedName>
    <definedName name="___TAE2002">#N/A</definedName>
    <definedName name="___UNI1999" localSheetId="3">#REF!</definedName>
    <definedName name="___UNI1999">#REF!</definedName>
    <definedName name="___UNI2000" localSheetId="3">#REF!</definedName>
    <definedName name="___UNI2000">#REF!</definedName>
    <definedName name="___UNI2001" localSheetId="3">#REF!</definedName>
    <definedName name="___UNI2001">#REF!</definedName>
    <definedName name="___vb100" localSheetId="3">#REF!</definedName>
    <definedName name="___vb100">#REF!</definedName>
    <definedName name="___YR1">#N/A</definedName>
    <definedName name="___YR2">#N/A</definedName>
    <definedName name="___YR3">#N/A</definedName>
    <definedName name="___YR4">#N/A</definedName>
    <definedName name="__0" localSheetId="3">#REF!</definedName>
    <definedName name="__0">#REF!</definedName>
    <definedName name="__0___0" localSheetId="3">#REF!</definedName>
    <definedName name="__0___0">#REF!</definedName>
    <definedName name="__0___12" localSheetId="3">#REF!</definedName>
    <definedName name="__0___12">#REF!</definedName>
    <definedName name="__0___14" localSheetId="3">#REF!</definedName>
    <definedName name="__0___14">#REF!</definedName>
    <definedName name="__0S" localSheetId="3">#REF!</definedName>
    <definedName name="__0S">#REF!</definedName>
    <definedName name="__0S___0">#N/A</definedName>
    <definedName name="__0S___12" localSheetId="3">[15]_REF!#REF!</definedName>
    <definedName name="__0S___12">[15]_REF!#REF!</definedName>
    <definedName name="__0S___14" localSheetId="3">#REF!</definedName>
    <definedName name="__0S___14">#REF!</definedName>
    <definedName name="__1_" localSheetId="3">#REF!</definedName>
    <definedName name="__1_">#REF!</definedName>
    <definedName name="__123Graph_A" localSheetId="3" hidden="1">#REF!</definedName>
    <definedName name="__123Graph_A" hidden="1">#REF!</definedName>
    <definedName name="__123Graph_AGRAPH1" hidden="1">[16]A!$C$248:$C$250</definedName>
    <definedName name="__123Graph_AGRAPH2" hidden="1">[16]A!$K$242:$K$242</definedName>
    <definedName name="__123Graph_AGRAPH3" hidden="1">[16]A!$C$248:$C$250</definedName>
    <definedName name="__123Graph_AGRAPH4" hidden="1">[16]A!$C$249:$G$249</definedName>
    <definedName name="__123Graph_AGRAPH5" hidden="1">[16]A!$R$202:$R$212</definedName>
    <definedName name="__123Graph_AGRAPH6" hidden="1">[16]A!$R$203:$R$212</definedName>
    <definedName name="__123Graph_B" localSheetId="3" hidden="1">#REF!</definedName>
    <definedName name="__123Graph_B" hidden="1">#REF!</definedName>
    <definedName name="__123Graph_BGRAPH1" hidden="1">[16]A!$D$248:$D$250</definedName>
    <definedName name="__123Graph_BGRAPH3" hidden="1">[16]A!$D$248:$D$250</definedName>
    <definedName name="__123Graph_BGRAPH4" hidden="1">[16]A!$C$250:$G$250</definedName>
    <definedName name="__123Graph_BGRAPH5" hidden="1">[16]A!$S$202:$S$212</definedName>
    <definedName name="__123Graph_BGRAPH6" hidden="1">[16]A!$S$203:$S$212</definedName>
    <definedName name="__123Graph_CGRAPH1" hidden="1">[16]A!$E$248:$E$250</definedName>
    <definedName name="__123Graph_CGRAPH3" hidden="1">[16]A!$E$248:$E$250</definedName>
    <definedName name="__123Graph_D" localSheetId="3" hidden="1">#REF!</definedName>
    <definedName name="__123Graph_D" hidden="1">#REF!</definedName>
    <definedName name="__123Graph_DGRAPH1" hidden="1">[16]A!$F$248:$F$250</definedName>
    <definedName name="__123Graph_DGRAPH3" hidden="1">[16]A!$F$248:$F$250</definedName>
    <definedName name="__123Graph_EGRAPH1" hidden="1">[16]A!$G$248:$G$250</definedName>
    <definedName name="__123Graph_EGRAPH3" hidden="1">[16]A!$G$248:$G$250</definedName>
    <definedName name="__123Graph_LBL_AGRAPH6" hidden="1">[16]A!$R$203:$R$213</definedName>
    <definedName name="__123Graph_LBL_BGRAPH6" hidden="1">[16]A!$S$203:$S$213</definedName>
    <definedName name="__123Graph_X" localSheetId="3" hidden="1">#REF!</definedName>
    <definedName name="__123Graph_X" hidden="1">#REF!</definedName>
    <definedName name="__123Graph_XGRAPH1" hidden="1">[16]A!$B$248:$B$250</definedName>
    <definedName name="__123Graph_XGRAPH3" hidden="1">[16]A!$B$248:$B$250</definedName>
    <definedName name="__123Graph_XGRAPH4" hidden="1">[16]A!$C$248:$G$248</definedName>
    <definedName name="__123Graph_XGRAPH5" hidden="1">[16]A!$Q$202:$Q$212</definedName>
    <definedName name="__123Graph_XGRAPH6" hidden="1">[16]A!$Q$203:$Q$212</definedName>
    <definedName name="__1Budget_PAF_03">#N/A</definedName>
    <definedName name="__1BudgetPôleFixe03">#N/A</definedName>
    <definedName name="__2_" localSheetId="3">#REF!</definedName>
    <definedName name="__2_">#REF!</definedName>
    <definedName name="__3_0KRa" localSheetId="3">'[17]SC - Marketing'!#REF!</definedName>
    <definedName name="__3_0KRa">'[17]SC - Marketing'!#REF!</definedName>
    <definedName name="__4_" localSheetId="3">#REF!</definedName>
    <definedName name="__4_">#REF!</definedName>
    <definedName name="__4_0" localSheetId="3">#REF!</definedName>
    <definedName name="__4_0">#REF!</definedName>
    <definedName name="__5_0__123Grap" localSheetId="3" hidden="1">#REF!</definedName>
    <definedName name="__5_0__123Grap" hidden="1">#REF!</definedName>
    <definedName name="__6_0KRa" localSheetId="3">'[18]SC - Marketing'!#REF!</definedName>
    <definedName name="__6_0KRa">'[18]SC - Marketing'!#REF!</definedName>
    <definedName name="__6_0S" localSheetId="3">'[19]#REF'!#REF!</definedName>
    <definedName name="__6_0S">'[19]#REF'!#REF!</definedName>
    <definedName name="__aaa1" localSheetId="3">#REF!</definedName>
    <definedName name="__aaa1">#REF!</definedName>
    <definedName name="__aaa2" localSheetId="3">#REF!</definedName>
    <definedName name="__aaa2">#REF!</definedName>
    <definedName name="__aaa3" localSheetId="3">#REF!</definedName>
    <definedName name="__aaa3">#REF!</definedName>
    <definedName name="__aaa4" localSheetId="3">#REF!</definedName>
    <definedName name="__aaa4">#REF!</definedName>
    <definedName name="__aaa5" localSheetId="3">#REF!</definedName>
    <definedName name="__aaa5">#REF!</definedName>
    <definedName name="__aaa6" localSheetId="3">#REF!</definedName>
    <definedName name="__aaa6">#REF!</definedName>
    <definedName name="__aaa7" localSheetId="3">#REF!</definedName>
    <definedName name="__aaa7">#REF!</definedName>
    <definedName name="__aaa8" localSheetId="3">#REF!</definedName>
    <definedName name="__aaa8">#REF!</definedName>
    <definedName name="__B1">#N/A</definedName>
    <definedName name="_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b1">#N/A</definedName>
    <definedName name="__c20041" localSheetId="3">#REF!</definedName>
    <definedName name="__c20041">#REF!</definedName>
    <definedName name="__Co50" hidden="1">{#N/A,"DR",FALSE,"increm pf";#N/A,"MAMSI",FALSE,"increm pf";#N/A,"MAXI",FALSE,"increm pf";#N/A,"PCAM",FALSE,"increm pf";#N/A,"PHSV",FALSE,"increm pf";#N/A,"SIE",FALSE,"increm pf"}</definedName>
    <definedName name="__das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_DAT1">#N/A</definedName>
    <definedName name="__DAT10">#N/A</definedName>
    <definedName name="__DAT11">#N/A</definedName>
    <definedName name="__DAT12">#N/A</definedName>
    <definedName name="__DAT13">#N/A</definedName>
    <definedName name="__DAT14">#N/A</definedName>
    <definedName name="__DAT15">#N/A</definedName>
    <definedName name="__DAT16">#N/A</definedName>
    <definedName name="__DAT17">#N/A</definedName>
    <definedName name="__DAT18">#N/A</definedName>
    <definedName name="__DAT19">#N/A</definedName>
    <definedName name="__DAT2">#N/A</definedName>
    <definedName name="__DAT3">#N/A</definedName>
    <definedName name="__DAT4">#N/A</definedName>
    <definedName name="__DAT5">#N/A</definedName>
    <definedName name="__DAT6">#N/A</definedName>
    <definedName name="__DAT7">#N/A</definedName>
    <definedName name="__DAT8">#N/A</definedName>
    <definedName name="__DAT9">#N/A</definedName>
    <definedName name="__DCF1" hidden="1">{#N/A,#N/A,FALSE,"DCF Summary";#N/A,#N/A,FALSE,"Casema";#N/A,#N/A,FALSE,"Casema NoTel";#N/A,#N/A,FALSE,"UK";#N/A,#N/A,FALSE,"RCF";#N/A,#N/A,FALSE,"Intercable CZ";#N/A,#N/A,FALSE,"Interkabel P"}</definedName>
    <definedName name="__eng2">#N/A</definedName>
    <definedName name="__eng3">#N/A</definedName>
    <definedName name="__eng4">#N/A</definedName>
    <definedName name="__ess1" localSheetId="3">#REF!</definedName>
    <definedName name="__ess1">#REF!</definedName>
    <definedName name="__FRF4">'[14]FX Rates'!$G$10</definedName>
    <definedName name="__FRU2003" localSheetId="3">#REF!</definedName>
    <definedName name="__FRU2003">#REF!</definedName>
    <definedName name="__GBP4">'[14]FX Rates'!$G$9</definedName>
    <definedName name="__mar1">#N/A</definedName>
    <definedName name="__MM1" localSheetId="3">[20]Ventes!#REF!</definedName>
    <definedName name="__MM1">[20]Ventes!#REF!</definedName>
    <definedName name="__ok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_OUJ2">#N/A</definedName>
    <definedName name="__pg1" localSheetId="3">#REF!</definedName>
    <definedName name="__pg1">#REF!</definedName>
    <definedName name="__pg2" localSheetId="3">#REF!</definedName>
    <definedName name="__pg2">#REF!</definedName>
    <definedName name="__R" localSheetId="3">#REF!</definedName>
    <definedName name="__R">#REF!</definedName>
    <definedName name="__R2000ssta" localSheetId="3">#REF!</definedName>
    <definedName name="__R2000ssta">#REF!</definedName>
    <definedName name="__R2000ssta___0">#N/A</definedName>
    <definedName name="__R2000ssta___12">#N/A</definedName>
    <definedName name="__R2000ssta___14">#N/A</definedName>
    <definedName name="__R2000ssta___16">#N/A</definedName>
    <definedName name="__R2000ssta___27">#N/A</definedName>
    <definedName name="__R2000ssta___5">#N/A</definedName>
    <definedName name="__SC16" localSheetId="3">#REF!</definedName>
    <definedName name="__SC16">#REF!</definedName>
    <definedName name="__SET2" localSheetId="3">#REF!</definedName>
    <definedName name="__SET2">#REF!</definedName>
    <definedName name="__st1">'[20]Rapport Période'!$D$2</definedName>
    <definedName name="__ST10">'[20]Rapport Période'!$M$2</definedName>
    <definedName name="__ST11">'[20]Rapport Période'!$N$2</definedName>
    <definedName name="__ST12">'[20]Rapport Période'!$O$2</definedName>
    <definedName name="__ST13" localSheetId="3">'[20]Rapport Période'!#REF!</definedName>
    <definedName name="__ST13">'[20]Rapport Période'!#REF!</definedName>
    <definedName name="__ST14" localSheetId="3">'[20]Rapport Période'!#REF!</definedName>
    <definedName name="__ST14">'[20]Rapport Période'!#REF!</definedName>
    <definedName name="__ST15" localSheetId="3">'[20]Rapport Période'!#REF!</definedName>
    <definedName name="__ST15">'[20]Rapport Période'!#REF!</definedName>
    <definedName name="__ST16" localSheetId="3">'[20]Rapport Période'!#REF!</definedName>
    <definedName name="__ST16">'[20]Rapport Période'!#REF!</definedName>
    <definedName name="__ST17" localSheetId="3">'[20]Rapport Période'!#REF!</definedName>
    <definedName name="__ST17">'[20]Rapport Période'!#REF!</definedName>
    <definedName name="__ST18" localSheetId="3">'[20]Rapport Période'!#REF!</definedName>
    <definedName name="__ST18">'[20]Rapport Période'!#REF!</definedName>
    <definedName name="__ST19" localSheetId="3">'[20]Rapport Période'!#REF!</definedName>
    <definedName name="__ST19">'[20]Rapport Période'!#REF!</definedName>
    <definedName name="__ST2">'[20]Rapport Période'!$E$2</definedName>
    <definedName name="__ST20" localSheetId="3">'[20]Rapport Période'!#REF!</definedName>
    <definedName name="__ST20">'[20]Rapport Période'!#REF!</definedName>
    <definedName name="__ST21" localSheetId="3">'[20]Rapport Période'!#REF!</definedName>
    <definedName name="__ST21">'[20]Rapport Période'!#REF!</definedName>
    <definedName name="__ST22" localSheetId="3">'[20]Rapport Période'!#REF!</definedName>
    <definedName name="__ST22">'[20]Rapport Période'!#REF!</definedName>
    <definedName name="__ST23" localSheetId="3">'[20]Rapport Période'!#REF!</definedName>
    <definedName name="__ST23">'[20]Rapport Période'!#REF!</definedName>
    <definedName name="__ST24" localSheetId="3">'[20]Rapport Période'!#REF!</definedName>
    <definedName name="__ST24">'[20]Rapport Période'!#REF!</definedName>
    <definedName name="__ST25" localSheetId="3">'[20]Rapport Période'!#REF!</definedName>
    <definedName name="__ST25">'[20]Rapport Période'!#REF!</definedName>
    <definedName name="__ST26" localSheetId="3">'[20]Rapport Période'!#REF!</definedName>
    <definedName name="__ST26">'[20]Rapport Période'!#REF!</definedName>
    <definedName name="__ST27" localSheetId="3">'[20]Rapport Période'!#REF!</definedName>
    <definedName name="__ST27">'[20]Rapport Période'!#REF!</definedName>
    <definedName name="__ST28" localSheetId="3">'[20]Rapport Période'!#REF!</definedName>
    <definedName name="__ST28">'[20]Rapport Période'!#REF!</definedName>
    <definedName name="__ST29" localSheetId="3">'[20]Rapport Période'!#REF!</definedName>
    <definedName name="__ST29">'[20]Rapport Période'!#REF!</definedName>
    <definedName name="__ST3">'[20]Rapport Période'!$F$2</definedName>
    <definedName name="__ST30" localSheetId="3">'[20]Rapport Période'!#REF!</definedName>
    <definedName name="__ST30">'[20]Rapport Période'!#REF!</definedName>
    <definedName name="__ST4">'[20]Rapport Période'!$G$2</definedName>
    <definedName name="__ST5">'[20]Rapport Période'!$H$2</definedName>
    <definedName name="__ST6">'[20]Rapport Période'!$I$2</definedName>
    <definedName name="__ST7">'[20]Rapport Période'!$J$2</definedName>
    <definedName name="__ST8">'[20]Rapport Période'!$K$2</definedName>
    <definedName name="__ST9">'[20]Rapport Période'!$L$2</definedName>
    <definedName name="__SYN1" localSheetId="3">#REF!</definedName>
    <definedName name="__SYN1">#REF!</definedName>
    <definedName name="__SYN2" localSheetId="3">#REF!</definedName>
    <definedName name="__SYN2">#REF!</definedName>
    <definedName name="__TAE2001">#N/A</definedName>
    <definedName name="__TAE2002">#N/A</definedName>
    <definedName name="__UNI1999" localSheetId="3">#REF!</definedName>
    <definedName name="__UNI1999">#REF!</definedName>
    <definedName name="__UNI2000" localSheetId="3">#REF!</definedName>
    <definedName name="__UNI2000">#REF!</definedName>
    <definedName name="__UNI2001" localSheetId="3">#REF!</definedName>
    <definedName name="__UNI2001">#REF!</definedName>
    <definedName name="__vb100" localSheetId="3">#REF!</definedName>
    <definedName name="__vb100">#REF!</definedName>
    <definedName name="__xf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YR1">#N/A</definedName>
    <definedName name="__YR2">#N/A</definedName>
    <definedName name="__YR3">#N/A</definedName>
    <definedName name="__YR4">#N/A</definedName>
    <definedName name="_0" localSheetId="3">#REF!</definedName>
    <definedName name="_0">#REF!</definedName>
    <definedName name="_0___0" localSheetId="3">#REF!</definedName>
    <definedName name="_0___0">#REF!</definedName>
    <definedName name="_0___12" localSheetId="3">#REF!</definedName>
    <definedName name="_0___12">#REF!</definedName>
    <definedName name="_0___14" localSheetId="3">#REF!</definedName>
    <definedName name="_0___14">#REF!</definedName>
    <definedName name="_0___16" localSheetId="3">#REF!</definedName>
    <definedName name="_0___16">#REF!</definedName>
    <definedName name="_0___2" localSheetId="3">#REF!</definedName>
    <definedName name="_0___2">#REF!</definedName>
    <definedName name="_0___25" localSheetId="3">#REF!</definedName>
    <definedName name="_0___25">#REF!</definedName>
    <definedName name="_0___26" localSheetId="3">#REF!</definedName>
    <definedName name="_0___26">#REF!</definedName>
    <definedName name="_0___27" localSheetId="3">#REF!</definedName>
    <definedName name="_0___27">#REF!</definedName>
    <definedName name="_0___4" localSheetId="3">#REF!</definedName>
    <definedName name="_0___4">#REF!</definedName>
    <definedName name="_0___5" localSheetId="3">#REF!</definedName>
    <definedName name="_0___5">#REF!</definedName>
    <definedName name="_0___7" localSheetId="3">#REF!</definedName>
    <definedName name="_0___7">#REF!</definedName>
    <definedName name="_0C" localSheetId="3">#REF!</definedName>
    <definedName name="_0C">#REF!</definedName>
    <definedName name="_0C___0" localSheetId="3">#REF!</definedName>
    <definedName name="_0C___0">#REF!</definedName>
    <definedName name="_0C___12" localSheetId="3">#REF!</definedName>
    <definedName name="_0C___12">#REF!</definedName>
    <definedName name="_0C___14" localSheetId="3">#REF!</definedName>
    <definedName name="_0C___14">#REF!</definedName>
    <definedName name="_0C___16" localSheetId="3">#REF!</definedName>
    <definedName name="_0C___16">#REF!</definedName>
    <definedName name="_0C___2" localSheetId="3">#REF!</definedName>
    <definedName name="_0C___2">#REF!</definedName>
    <definedName name="_0C___25" localSheetId="3">#REF!</definedName>
    <definedName name="_0C___25">#REF!</definedName>
    <definedName name="_0C___26" localSheetId="3">#REF!</definedName>
    <definedName name="_0C___26">#REF!</definedName>
    <definedName name="_0C___27" localSheetId="3">#REF!</definedName>
    <definedName name="_0C___27">#REF!</definedName>
    <definedName name="_0C___4" localSheetId="3">#REF!</definedName>
    <definedName name="_0C___4">#REF!</definedName>
    <definedName name="_0C___5" localSheetId="3">#REF!</definedName>
    <definedName name="_0C___5">#REF!</definedName>
    <definedName name="_0C___7" localSheetId="3">#REF!</definedName>
    <definedName name="_0C___7">#REF!</definedName>
    <definedName name="_1_" localSheetId="3">#REF!</definedName>
    <definedName name="_1_">#REF!</definedName>
    <definedName name="_1_1_97_Balance" localSheetId="3">#REF!</definedName>
    <definedName name="_1_1_97_Balance">#REF!</definedName>
    <definedName name="_10_" localSheetId="3">#REF!</definedName>
    <definedName name="_10_">#REF!</definedName>
    <definedName name="_10_???">#N/A</definedName>
    <definedName name="_10_0__123Grap" localSheetId="3" hidden="1">#REF!</definedName>
    <definedName name="_10_0__123Grap" hidden="1">#REF!</definedName>
    <definedName name="_10_0KRa" localSheetId="3">'[21]SC - Marketing'!#REF!</definedName>
    <definedName name="_10_0KRa">'[21]SC - Marketing'!#REF!</definedName>
    <definedName name="_10_1BudgetPôleFixe03">#N/A</definedName>
    <definedName name="_104_1BudgetPôleFixe03" localSheetId="3">#REF!</definedName>
    <definedName name="_104_1BudgetPôleFixe03">#REF!</definedName>
    <definedName name="_11S" localSheetId="3">#REF!</definedName>
    <definedName name="_11S">#REF!</definedName>
    <definedName name="_12_" localSheetId="3">#REF!</definedName>
    <definedName name="_12_">#REF!</definedName>
    <definedName name="_12_0KRa" localSheetId="3">'[21]SC - Marketing'!#REF!</definedName>
    <definedName name="_12_0KRa">'[21]SC - Marketing'!#REF!</definedName>
    <definedName name="_12_0S" localSheetId="3">'[22]#REF'!#REF!</definedName>
    <definedName name="_12_0S">'[22]#REF'!#REF!</definedName>
    <definedName name="_13_0" localSheetId="3">#REF!</definedName>
    <definedName name="_13_0">#REF!</definedName>
    <definedName name="_13_0__123Grap" localSheetId="3" hidden="1">#REF!</definedName>
    <definedName name="_13_0__123Grap" hidden="1">#REF!</definedName>
    <definedName name="_14_" localSheetId="3">#REF!</definedName>
    <definedName name="_14_">#REF!</definedName>
    <definedName name="_14_0" localSheetId="3">#REF!</definedName>
    <definedName name="_14_0">#REF!</definedName>
    <definedName name="_17_0" localSheetId="3">#REF!</definedName>
    <definedName name="_17_0">#REF!</definedName>
    <definedName name="_18_0__123Grap" localSheetId="3" hidden="1">#REF!</definedName>
    <definedName name="_18_0__123Grap" hidden="1">#REF!</definedName>
    <definedName name="_18_0KRa" localSheetId="3">'[18]SC - Marketing'!#REF!</definedName>
    <definedName name="_18_0KRa">'[18]SC - Marketing'!#REF!</definedName>
    <definedName name="_18_0S" localSheetId="3">'[23]#REF'!#REF!</definedName>
    <definedName name="_18_0S">'[23]#REF'!#REF!</definedName>
    <definedName name="_19_???">#N/A</definedName>
    <definedName name="_19_0__123Grap" localSheetId="3" hidden="1">#REF!</definedName>
    <definedName name="_19_0__123Grap" hidden="1">#REF!</definedName>
    <definedName name="_19_1Budget_PAF_03">#N/A</definedName>
    <definedName name="_1993" localSheetId="3">'[1]Cur Q v Plan'!#REF!</definedName>
    <definedName name="_1993">'[1]Cur Q v Plan'!#REF!</definedName>
    <definedName name="_1Budget_PAF_03">#N/A</definedName>
    <definedName name="_1BudgetPôleFixe03">#N/A</definedName>
    <definedName name="_2_" localSheetId="3">#REF!</definedName>
    <definedName name="_2_">#REF!</definedName>
    <definedName name="_20_1BudgetPôleFixe03">#N/A</definedName>
    <definedName name="_200" localSheetId="3">#REF!</definedName>
    <definedName name="_200">#REF!</definedName>
    <definedName name="_200___0" localSheetId="3">#REF!</definedName>
    <definedName name="_200___0">#REF!</definedName>
    <definedName name="_200___12" localSheetId="3">#REF!</definedName>
    <definedName name="_200___12">#REF!</definedName>
    <definedName name="_200___14" localSheetId="3">#REF!</definedName>
    <definedName name="_200___14">#REF!</definedName>
    <definedName name="_200___16" localSheetId="3">#REF!</definedName>
    <definedName name="_200___16">#REF!</definedName>
    <definedName name="_200___2" localSheetId="3">#REF!</definedName>
    <definedName name="_200___2">#REF!</definedName>
    <definedName name="_200___25" localSheetId="3">#REF!</definedName>
    <definedName name="_200___25">#REF!</definedName>
    <definedName name="_200___26" localSheetId="3">#REF!</definedName>
    <definedName name="_200___26">#REF!</definedName>
    <definedName name="_200___27" localSheetId="3">#REF!</definedName>
    <definedName name="_200___27">#REF!</definedName>
    <definedName name="_200___4" localSheetId="3">#REF!</definedName>
    <definedName name="_200___4">#REF!</definedName>
    <definedName name="_200___5" localSheetId="3">#REF!</definedName>
    <definedName name="_200___5">#REF!</definedName>
    <definedName name="_200___7" localSheetId="3">#REF!</definedName>
    <definedName name="_200___7">#REF!</definedName>
    <definedName name="_21_0KRa" localSheetId="3">'[24]SC - Marketing'!#REF!</definedName>
    <definedName name="_21_0KRa">'[24]SC - Marketing'!#REF!</definedName>
    <definedName name="_211_I_1_6" localSheetId="3">#REF!</definedName>
    <definedName name="_211_I_1_6">#REF!</definedName>
    <definedName name="_212" localSheetId="3">#REF!</definedName>
    <definedName name="_212">#REF!</definedName>
    <definedName name="_212___0" localSheetId="3">#REF!</definedName>
    <definedName name="_212___0">#REF!</definedName>
    <definedName name="_212___12" localSheetId="3">#REF!</definedName>
    <definedName name="_212___12">#REF!</definedName>
    <definedName name="_212___14" localSheetId="3">#REF!</definedName>
    <definedName name="_212___14">#REF!</definedName>
    <definedName name="_212___16" localSheetId="3">#REF!</definedName>
    <definedName name="_212___16">#REF!</definedName>
    <definedName name="_212___2" localSheetId="3">#REF!</definedName>
    <definedName name="_212___2">#REF!</definedName>
    <definedName name="_212___25" localSheetId="3">#REF!</definedName>
    <definedName name="_212___25">#REF!</definedName>
    <definedName name="_212___26" localSheetId="3">#REF!</definedName>
    <definedName name="_212___26">#REF!</definedName>
    <definedName name="_212___27" localSheetId="3">#REF!</definedName>
    <definedName name="_212___27">#REF!</definedName>
    <definedName name="_212___4" localSheetId="3">#REF!</definedName>
    <definedName name="_212___4">#REF!</definedName>
    <definedName name="_212___5" localSheetId="3">#REF!</definedName>
    <definedName name="_212___5">#REF!</definedName>
    <definedName name="_212___7" localSheetId="3">#REF!</definedName>
    <definedName name="_212___7">#REF!</definedName>
    <definedName name="_214" localSheetId="3">#REF!</definedName>
    <definedName name="_214">#REF!</definedName>
    <definedName name="_214___0" localSheetId="3">#REF!</definedName>
    <definedName name="_214___0">#REF!</definedName>
    <definedName name="_214___12" localSheetId="3">#REF!</definedName>
    <definedName name="_214___12">#REF!</definedName>
    <definedName name="_214___14" localSheetId="3">#REF!</definedName>
    <definedName name="_214___14">#REF!</definedName>
    <definedName name="_214___16" localSheetId="3">#REF!</definedName>
    <definedName name="_214___16">#REF!</definedName>
    <definedName name="_214___2" localSheetId="3">#REF!</definedName>
    <definedName name="_214___2">#REF!</definedName>
    <definedName name="_214___25" localSheetId="3">#REF!</definedName>
    <definedName name="_214___25">#REF!</definedName>
    <definedName name="_214___26" localSheetId="3">#REF!</definedName>
    <definedName name="_214___26">#REF!</definedName>
    <definedName name="_214___27" localSheetId="3">#REF!</definedName>
    <definedName name="_214___27">#REF!</definedName>
    <definedName name="_214___4" localSheetId="3">#REF!</definedName>
    <definedName name="_214___4">#REF!</definedName>
    <definedName name="_214___5" localSheetId="3">#REF!</definedName>
    <definedName name="_214___5">#REF!</definedName>
    <definedName name="_214___7" localSheetId="3">#REF!</definedName>
    <definedName name="_214___7">#REF!</definedName>
    <definedName name="_216" localSheetId="3">#REF!</definedName>
    <definedName name="_216">#REF!</definedName>
    <definedName name="_216___0" localSheetId="3">#REF!</definedName>
    <definedName name="_216___0">#REF!</definedName>
    <definedName name="_216___12" localSheetId="3">#REF!</definedName>
    <definedName name="_216___12">#REF!</definedName>
    <definedName name="_216___14" localSheetId="3">#REF!</definedName>
    <definedName name="_216___14">#REF!</definedName>
    <definedName name="_216___16" localSheetId="3">#REF!</definedName>
    <definedName name="_216___16">#REF!</definedName>
    <definedName name="_216___2" localSheetId="3">#REF!</definedName>
    <definedName name="_216___2">#REF!</definedName>
    <definedName name="_216___25" localSheetId="3">#REF!</definedName>
    <definedName name="_216___25">#REF!</definedName>
    <definedName name="_216___26" localSheetId="3">#REF!</definedName>
    <definedName name="_216___26">#REF!</definedName>
    <definedName name="_216___27" localSheetId="3">#REF!</definedName>
    <definedName name="_216___27">#REF!</definedName>
    <definedName name="_216___4" localSheetId="3">#REF!</definedName>
    <definedName name="_216___4">#REF!</definedName>
    <definedName name="_216___5" localSheetId="3">#REF!</definedName>
    <definedName name="_216___5">#REF!</definedName>
    <definedName name="_216___7" localSheetId="3">#REF!</definedName>
    <definedName name="_216___7">#REF!</definedName>
    <definedName name="_22_???">#N/A</definedName>
    <definedName name="_22_0__123Grap" localSheetId="3" hidden="1">#REF!</definedName>
    <definedName name="_22_0__123Grap" hidden="1">#REF!</definedName>
    <definedName name="_22_0S" localSheetId="3">'[25]#REF'!#REF!</definedName>
    <definedName name="_22_0S">'[25]#REF'!#REF!</definedName>
    <definedName name="_232_IV_3_1" localSheetId="3">#REF!</definedName>
    <definedName name="_232_IV_3_1">#REF!</definedName>
    <definedName name="_232_IV_4_1" localSheetId="3">[26]CAPEX08!#REF!</definedName>
    <definedName name="_232_IV_4_1">[26]CAPEX08!#REF!</definedName>
    <definedName name="_232_VI_1_6" localSheetId="3">[26]CAPEX08!#REF!</definedName>
    <definedName name="_232_VI_1_6">[26]CAPEX08!#REF!</definedName>
    <definedName name="_232_VI_4_1" localSheetId="3">[26]CAPEX08!#REF!</definedName>
    <definedName name="_232_VI_4_1">[26]CAPEX08!#REF!</definedName>
    <definedName name="_232_VI_4_2" localSheetId="3">[26]CAPEX08!#REF!</definedName>
    <definedName name="_232_VI_4_2">[26]CAPEX08!#REF!</definedName>
    <definedName name="_233_V_1_6" localSheetId="3">[26]CAPEX08!#REF!</definedName>
    <definedName name="_233_V_1_6">[26]CAPEX08!#REF!</definedName>
    <definedName name="_233_V_4_1" localSheetId="3">[26]CAPEX08!#REF!</definedName>
    <definedName name="_233_V_4_1">[26]CAPEX08!#REF!</definedName>
    <definedName name="_233_V_4_2" localSheetId="3">[26]CAPEX08!#REF!</definedName>
    <definedName name="_233_V_4_2">[26]CAPEX08!#REF!</definedName>
    <definedName name="_235_VII_1_6" localSheetId="3">[26]CAPEX08!#REF!</definedName>
    <definedName name="_235_VII_1_6">[26]CAPEX08!#REF!</definedName>
    <definedName name="_235_VII_2_1" localSheetId="3">[26]CAPEX08!#REF!</definedName>
    <definedName name="_235_VII_2_1">[26]CAPEX08!#REF!</definedName>
    <definedName name="_235_VII_3_1" localSheetId="3">[26]CAPEX08!#REF!</definedName>
    <definedName name="_235_VII_3_1">[26]CAPEX08!#REF!</definedName>
    <definedName name="_235_VII_3_5" localSheetId="3">[26]CAPEX08!#REF!</definedName>
    <definedName name="_235_VII_3_5">[26]CAPEX08!#REF!</definedName>
    <definedName name="_24_" localSheetId="3">#REF!</definedName>
    <definedName name="_24_">#REF!</definedName>
    <definedName name="_24_0S" localSheetId="3">'[23]#REF'!#REF!</definedName>
    <definedName name="_24_0S">'[23]#REF'!#REF!</definedName>
    <definedName name="_25_0" localSheetId="3">#REF!</definedName>
    <definedName name="_25_0">#REF!</definedName>
    <definedName name="_25_1Budget_PAF_03">#N/A</definedName>
    <definedName name="_26_" localSheetId="3">#REF!</definedName>
    <definedName name="_26_">#REF!</definedName>
    <definedName name="_26_1BudgetPôleFixe03">#N/A</definedName>
    <definedName name="_27_0S" localSheetId="3">'[25]#REF'!#REF!</definedName>
    <definedName name="_27_0S">'[25]#REF'!#REF!</definedName>
    <definedName name="_28___0KRa" localSheetId="3">'[13]SC - Marketing'!#REF!</definedName>
    <definedName name="_28___0KRa">'[13]SC - Marketing'!#REF!</definedName>
    <definedName name="_2C" localSheetId="3">#REF!</definedName>
    <definedName name="_2C">#REF!</definedName>
    <definedName name="_2C___0" localSheetId="3">#REF!</definedName>
    <definedName name="_2C___0">#REF!</definedName>
    <definedName name="_2C___12" localSheetId="3">#REF!</definedName>
    <definedName name="_2C___12">#REF!</definedName>
    <definedName name="_2C___14" localSheetId="3">#REF!</definedName>
    <definedName name="_2C___14">#REF!</definedName>
    <definedName name="_2C___16" localSheetId="3">#REF!</definedName>
    <definedName name="_2C___16">#REF!</definedName>
    <definedName name="_2C___2" localSheetId="3">#REF!</definedName>
    <definedName name="_2C___2">#REF!</definedName>
    <definedName name="_2C___25" localSheetId="3">#REF!</definedName>
    <definedName name="_2C___25">#REF!</definedName>
    <definedName name="_2C___26" localSheetId="3">#REF!</definedName>
    <definedName name="_2C___26">#REF!</definedName>
    <definedName name="_2C___27" localSheetId="3">#REF!</definedName>
    <definedName name="_2C___27">#REF!</definedName>
    <definedName name="_2C___4" localSheetId="3">#REF!</definedName>
    <definedName name="_2C___4">#REF!</definedName>
    <definedName name="_2C___5" localSheetId="3">#REF!</definedName>
    <definedName name="_2C___5">#REF!</definedName>
    <definedName name="_2C___7" localSheetId="3">#REF!</definedName>
    <definedName name="_2C___7">#REF!</definedName>
    <definedName name="_3" localSheetId="3">#REF!</definedName>
    <definedName name="_3">#REF!</definedName>
    <definedName name="_3_" localSheetId="3">#REF!</definedName>
    <definedName name="_3_">#REF!</definedName>
    <definedName name="_3___0">#N/A</definedName>
    <definedName name="_3___12" localSheetId="3">#REF!</definedName>
    <definedName name="_3___12">#REF!</definedName>
    <definedName name="_3_0KRa" localSheetId="3">'[21]SC - Marketing'!#REF!</definedName>
    <definedName name="_3_0KRa">'[21]SC - Marketing'!#REF!</definedName>
    <definedName name="_30__123Graph_ACHART_1" localSheetId="3" hidden="1">[27]synthgraph!#REF!</definedName>
    <definedName name="_30__123Graph_ACHART_1" hidden="1">[27]synthgraph!#REF!</definedName>
    <definedName name="_31__123Graph_ACHART_2" hidden="1">'[28]synthgraph DCF'!$G$7:$G$7</definedName>
    <definedName name="_31_12_88">#N/A</definedName>
    <definedName name="_32__123Graph_ACHART_3" localSheetId="3" hidden="1">#REF!</definedName>
    <definedName name="_32__123Graph_ACHART_3" hidden="1">#REF!</definedName>
    <definedName name="_34__123Graph_BCHART_1" localSheetId="3" hidden="1">[27]synthgraph!#REF!</definedName>
    <definedName name="_34__123Graph_BCHART_1" hidden="1">[27]synthgraph!#REF!</definedName>
    <definedName name="_35__123Graph_BCHART_2" hidden="1">'[28]synthgraph DCF'!$I$7:$I$7</definedName>
    <definedName name="_36__123Graph_BCHART_3" localSheetId="3" hidden="1">#REF!</definedName>
    <definedName name="_36__123Graph_BCHART_3" hidden="1">#REF!</definedName>
    <definedName name="_37_0__123Grap" localSheetId="3" hidden="1">#REF!</definedName>
    <definedName name="_37_0__123Grap" hidden="1">#REF!</definedName>
    <definedName name="_38__123Graph_BCHART_5" localSheetId="3" hidden="1">[29]MEX95IB!#REF!</definedName>
    <definedName name="_38__123Graph_BCHART_5" hidden="1">[29]MEX95IB!#REF!</definedName>
    <definedName name="_4_" localSheetId="3">#REF!</definedName>
    <definedName name="_4_">#REF!</definedName>
    <definedName name="_4_???">#N/A</definedName>
    <definedName name="_4_0" localSheetId="3">#REF!</definedName>
    <definedName name="_4_0">#REF!</definedName>
    <definedName name="_40__123Graph_DCHART_1" localSheetId="3" hidden="1">[27]synthgraph!#REF!</definedName>
    <definedName name="_40__123Graph_DCHART_1" hidden="1">[27]synthgraph!#REF!</definedName>
    <definedName name="_402b" localSheetId="3">'[30]by dept'!#REF!</definedName>
    <definedName name="_402b">'[30]by dept'!#REF!</definedName>
    <definedName name="_41__123Graph_DCHART_2" hidden="1">'[28]synthgraph DCF'!$L$7:$L$7</definedName>
    <definedName name="_410b" localSheetId="3">'[30]by dept'!#REF!</definedName>
    <definedName name="_410b">'[30]by dept'!#REF!</definedName>
    <definedName name="_418b" localSheetId="3">'[30]by dept'!#REF!</definedName>
    <definedName name="_418b">'[30]by dept'!#REF!</definedName>
    <definedName name="_420b" localSheetId="3">'[30]by dept'!#REF!</definedName>
    <definedName name="_420b">'[30]by dept'!#REF!</definedName>
    <definedName name="_423b" localSheetId="3">'[30]by dept'!#REF!</definedName>
    <definedName name="_423b">'[30]by dept'!#REF!</definedName>
    <definedName name="_43__123Graph_LBL_ACHART_1" localSheetId="3" hidden="1">[27]synthgraph!#REF!</definedName>
    <definedName name="_43__123Graph_LBL_ACHART_1" hidden="1">[27]synthgraph!#REF!</definedName>
    <definedName name="_432b" localSheetId="3">'[30]by dept'!#REF!</definedName>
    <definedName name="_432b">'[30]by dept'!#REF!</definedName>
    <definedName name="_435b" localSheetId="3">'[30]by dept'!#REF!</definedName>
    <definedName name="_435b">'[30]by dept'!#REF!</definedName>
    <definedName name="_44__123Graph_LBL_ACHART_2" hidden="1">'[28]synthgraph DCF'!$G$7:$G$7</definedName>
    <definedName name="_45__123Graph_LBL_ACHART_3" localSheetId="3" hidden="1">#REF!</definedName>
    <definedName name="_45__123Graph_LBL_ACHART_3" hidden="1">#REF!</definedName>
    <definedName name="_47__123Graph_LBL_DCHART_1" localSheetId="3" hidden="1">[27]synthgraph!#REF!</definedName>
    <definedName name="_47__123Graph_LBL_DCHART_1" hidden="1">[27]synthgraph!#REF!</definedName>
    <definedName name="_470b" localSheetId="3">'[30]by dept'!#REF!</definedName>
    <definedName name="_470b">'[30]by dept'!#REF!</definedName>
    <definedName name="_48__123Graph_LBL_DCHART_2" hidden="1">'[28]synthgraph DCF'!$H$7:$H$7</definedName>
    <definedName name="_49__123Graph_XCHART_2" hidden="1">'[28]synthgraph DCF'!$C$7:$C$7</definedName>
    <definedName name="_4C" localSheetId="3">#REF!</definedName>
    <definedName name="_4C">#REF!</definedName>
    <definedName name="_4C___0" localSheetId="3">#REF!</definedName>
    <definedName name="_4C___0">#REF!</definedName>
    <definedName name="_4C___12" localSheetId="3">#REF!</definedName>
    <definedName name="_4C___12">#REF!</definedName>
    <definedName name="_4C___14" localSheetId="3">#REF!</definedName>
    <definedName name="_4C___14">#REF!</definedName>
    <definedName name="_4C___16" localSheetId="3">#REF!</definedName>
    <definedName name="_4C___16">#REF!</definedName>
    <definedName name="_4C___2" localSheetId="3">#REF!</definedName>
    <definedName name="_4C___2">#REF!</definedName>
    <definedName name="_4C___25" localSheetId="3">#REF!</definedName>
    <definedName name="_4C___25">#REF!</definedName>
    <definedName name="_4C___26" localSheetId="3">#REF!</definedName>
    <definedName name="_4C___26">#REF!</definedName>
    <definedName name="_4C___27" localSheetId="3">#REF!</definedName>
    <definedName name="_4C___27">#REF!</definedName>
    <definedName name="_4C___4" localSheetId="3">#REF!</definedName>
    <definedName name="_4C___4">#REF!</definedName>
    <definedName name="_4C___5" localSheetId="3">#REF!</definedName>
    <definedName name="_4C___5">#REF!</definedName>
    <definedName name="_4C___7" localSheetId="3">#REF!</definedName>
    <definedName name="_4C___7">#REF!</definedName>
    <definedName name="_5_" localSheetId="3">#REF!</definedName>
    <definedName name="_5_">#REF!</definedName>
    <definedName name="_5_0__123Grap" localSheetId="3" hidden="1">#REF!</definedName>
    <definedName name="_5_0__123Grap" hidden="1">#REF!</definedName>
    <definedName name="_5_123Grap" localSheetId="3" hidden="1">#REF!</definedName>
    <definedName name="_5_123Grap" hidden="1">#REF!</definedName>
    <definedName name="_50_0S" localSheetId="3">#REF!</definedName>
    <definedName name="_50_0S">#REF!</definedName>
    <definedName name="_51___0" localSheetId="3">#REF!</definedName>
    <definedName name="_51___0">#REF!</definedName>
    <definedName name="_51_1Budget_PAF_03">#N/A</definedName>
    <definedName name="_52_1BudgetPôleFixe03">#N/A</definedName>
    <definedName name="_53___0__123Grap" localSheetId="3" hidden="1">#REF!</definedName>
    <definedName name="_53___0__123Grap" hidden="1">#REF!</definedName>
    <definedName name="_55___0S" localSheetId="3">'[22]#REF'!#REF!</definedName>
    <definedName name="_55___0S">'[22]#REF'!#REF!</definedName>
    <definedName name="_6_" localSheetId="3">#REF!</definedName>
    <definedName name="_6_">#REF!</definedName>
    <definedName name="_6_0" localSheetId="3">#REF!</definedName>
    <definedName name="_6_0">#REF!</definedName>
    <definedName name="_6_0KRa" localSheetId="3">'[13]SC - Marketing'!#REF!</definedName>
    <definedName name="_6_0KRa">'[13]SC - Marketing'!#REF!</definedName>
    <definedName name="_6_0S" localSheetId="3">'[25]#REF'!#REF!</definedName>
    <definedName name="_6_0S">'[25]#REF'!#REF!</definedName>
    <definedName name="_61220100" localSheetId="3">#REF!</definedName>
    <definedName name="_61220100">#REF!</definedName>
    <definedName name="_61220200" localSheetId="3">#REF!</definedName>
    <definedName name="_61220200">#REF!</definedName>
    <definedName name="_61220300" localSheetId="3">[26]CAPEX08!#REF!</definedName>
    <definedName name="_61220300">[26]CAPEX08!#REF!</definedName>
    <definedName name="_61220400" localSheetId="3">[26]CAPEX08!#REF!</definedName>
    <definedName name="_61220400">[26]CAPEX08!#REF!</definedName>
    <definedName name="_61220500" localSheetId="3">[26]CAPEX08!#REF!</definedName>
    <definedName name="_61220500">[26]CAPEX08!#REF!</definedName>
    <definedName name="_61220600" localSheetId="3">[26]CAPEX08!#REF!</definedName>
    <definedName name="_61220600">[26]CAPEX08!#REF!</definedName>
    <definedName name="_61220700" localSheetId="3">[26]CAPEX08!#REF!</definedName>
    <definedName name="_61220700">[26]CAPEX08!#REF!</definedName>
    <definedName name="_61220800" localSheetId="3">[26]CAPEX08!#REF!</definedName>
    <definedName name="_61220800">[26]CAPEX08!#REF!</definedName>
    <definedName name="_61251200" localSheetId="3">[26]CAPEX08!#REF!</definedName>
    <definedName name="_61251200">[26]CAPEX08!#REF!</definedName>
    <definedName name="_61251300" localSheetId="3">[26]CAPEX08!#REF!</definedName>
    <definedName name="_61251300">[26]CAPEX08!#REF!</definedName>
    <definedName name="_61253100" localSheetId="3">[26]CAPEX08!#REF!</definedName>
    <definedName name="_61253100">[26]CAPEX08!#REF!</definedName>
    <definedName name="_61253200" localSheetId="3">[26]CAPEX08!#REF!</definedName>
    <definedName name="_61253200">[26]CAPEX08!#REF!</definedName>
    <definedName name="_61261800" localSheetId="3">[26]CAPEX08!#REF!</definedName>
    <definedName name="_61261800">[26]CAPEX08!#REF!</definedName>
    <definedName name="_61311000" localSheetId="3">[26]CAPEX08!#REF!</definedName>
    <definedName name="_61311000">[26]CAPEX08!#REF!</definedName>
    <definedName name="_61312000" localSheetId="3">[26]CAPEX08!#REF!</definedName>
    <definedName name="_61312000">[26]CAPEX08!#REF!</definedName>
    <definedName name="_61313000" localSheetId="3">[26]CAPEX08!#REF!</definedName>
    <definedName name="_61313000">[26]CAPEX08!#REF!</definedName>
    <definedName name="_61318000" localSheetId="3">[26]CAPEX08!#REF!</definedName>
    <definedName name="_61318000">[26]CAPEX08!#REF!</definedName>
    <definedName name="_6133_1_3" localSheetId="3">#REF!</definedName>
    <definedName name="_6133_1_3">#REF!</definedName>
    <definedName name="_61331100" localSheetId="3">[26]CAPEX08!#REF!</definedName>
    <definedName name="_61331100">[26]CAPEX08!#REF!</definedName>
    <definedName name="_61331300" localSheetId="3">[26]CAPEX08!#REF!</definedName>
    <definedName name="_61331300">[26]CAPEX08!#REF!</definedName>
    <definedName name="_61332100" localSheetId="3">[26]CAPEX08!#REF!</definedName>
    <definedName name="_61332100">[26]CAPEX08!#REF!</definedName>
    <definedName name="_61332300" localSheetId="3">[26]CAPEX08!#REF!</definedName>
    <definedName name="_61332300">[26]CAPEX08!#REF!</definedName>
    <definedName name="_61335000" localSheetId="3">[26]CAPEX08!#REF!</definedName>
    <definedName name="_61335000">[26]CAPEX08!#REF!</definedName>
    <definedName name="_61351100" localSheetId="3">[26]CAPEX08!#REF!</definedName>
    <definedName name="_61351100">[26]CAPEX08!#REF!</definedName>
    <definedName name="_61362000" localSheetId="3">[26]CAPEX08!#REF!</definedName>
    <definedName name="_61362000">[26]CAPEX08!#REF!</definedName>
    <definedName name="_61363000" localSheetId="3">[26]CAPEX08!#REF!</definedName>
    <definedName name="_61363000">[26]CAPEX08!#REF!</definedName>
    <definedName name="_61367000" localSheetId="3">[26]CAPEX08!#REF!</definedName>
    <definedName name="_61367000">[26]CAPEX08!#REF!</definedName>
    <definedName name="_61368000" localSheetId="3">[26]CAPEX08!#REF!</definedName>
    <definedName name="_61368000">[26]CAPEX08!#REF!</definedName>
    <definedName name="_61385000" localSheetId="3">[26]CAPEX08!#REF!</definedName>
    <definedName name="_61385000">[26]CAPEX08!#REF!</definedName>
    <definedName name="_61411000" localSheetId="3">[26]CAPEX08!#REF!</definedName>
    <definedName name="_61411000">[26]CAPEX08!#REF!</definedName>
    <definedName name="_61415100" localSheetId="3">[26]CAPEX08!#REF!</definedName>
    <definedName name="_61415100">[26]CAPEX08!#REF!</definedName>
    <definedName name="_61415200" localSheetId="3">[26]CAPEX08!#REF!</definedName>
    <definedName name="_61415200">[26]CAPEX08!#REF!</definedName>
    <definedName name="_61416000" localSheetId="3">[26]CAPEX08!#REF!</definedName>
    <definedName name="_61416000">[26]CAPEX08!#REF!</definedName>
    <definedName name="_61421200" localSheetId="3">[26]CAPEX08!#REF!</definedName>
    <definedName name="_61421200">[26]CAPEX08!#REF!</definedName>
    <definedName name="_61424000" localSheetId="3">[26]CAPEX08!#REF!</definedName>
    <definedName name="_61424000">[26]CAPEX08!#REF!</definedName>
    <definedName name="_61430100" localSheetId="3">[26]CAPEX08!#REF!</definedName>
    <definedName name="_61430100">[26]CAPEX08!#REF!</definedName>
    <definedName name="_61430200" localSheetId="3">[26]CAPEX08!#REF!</definedName>
    <definedName name="_61430200">[26]CAPEX08!#REF!</definedName>
    <definedName name="_61436000" localSheetId="3">[26]CAPEX08!#REF!</definedName>
    <definedName name="_61436000">[26]CAPEX08!#REF!</definedName>
    <definedName name="_61441000" localSheetId="3">[26]CAPEX08!#REF!</definedName>
    <definedName name="_61441000">[26]CAPEX08!#REF!</definedName>
    <definedName name="_61443000" localSheetId="3">[26]CAPEX08!#REF!</definedName>
    <definedName name="_61443000">[26]CAPEX08!#REF!</definedName>
    <definedName name="_61447000" localSheetId="3">[26]CAPEX08!#REF!</definedName>
    <definedName name="_61447000">[26]CAPEX08!#REF!</definedName>
    <definedName name="_61448000" localSheetId="3">[26]CAPEX08!#REF!</definedName>
    <definedName name="_61448000">[26]CAPEX08!#REF!</definedName>
    <definedName name="_61451000" localSheetId="3">[26]CAPEX08!#REF!</definedName>
    <definedName name="_61451000">[26]CAPEX08!#REF!</definedName>
    <definedName name="_61671000" localSheetId="3">[26]CAPEX08!#REF!</definedName>
    <definedName name="_61671000">[26]CAPEX08!#REF!</definedName>
    <definedName name="_61713100" localSheetId="3">[26]CAPEX08!#REF!</definedName>
    <definedName name="_61713100">[26]CAPEX08!#REF!</definedName>
    <definedName name="_61713600" localSheetId="3">[26]CAPEX08!#REF!</definedName>
    <definedName name="_61713600">[26]CAPEX08!#REF!</definedName>
    <definedName name="_61713800" localSheetId="3">[26]CAPEX08!#REF!</definedName>
    <definedName name="_61713800">[26]CAPEX08!#REF!</definedName>
    <definedName name="_61742200" localSheetId="3">[26]CAPEX08!#REF!</definedName>
    <definedName name="_61742200">[26]CAPEX08!#REF!</definedName>
    <definedName name="_61763000" localSheetId="3">[26]CAPEX08!#REF!</definedName>
    <definedName name="_61763000">[26]CAPEX08!#REF!</definedName>
    <definedName name="_61766000" localSheetId="3">[26]CAPEX08!#REF!</definedName>
    <definedName name="_61766000">[26]CAPEX08!#REF!</definedName>
    <definedName name="_61768000" localSheetId="3">[26]CAPEX08!#REF!</definedName>
    <definedName name="_61768000">[26]CAPEX08!#REF!</definedName>
    <definedName name="_63" localSheetId="3">#REF!</definedName>
    <definedName name="_63">#REF!</definedName>
    <definedName name="_63___0">#N/A</definedName>
    <definedName name="_63___12" localSheetId="3">#REF!</definedName>
    <definedName name="_63___12">#REF!</definedName>
    <definedName name="_63_0" localSheetId="3">#REF!</definedName>
    <definedName name="_63_0">#REF!</definedName>
    <definedName name="_6C" localSheetId="3">#REF!</definedName>
    <definedName name="_6C">#REF!</definedName>
    <definedName name="_6C___0" localSheetId="3">#REF!</definedName>
    <definedName name="_6C___0">#REF!</definedName>
    <definedName name="_6C___12" localSheetId="3">#REF!</definedName>
    <definedName name="_6C___12">#REF!</definedName>
    <definedName name="_6C___14" localSheetId="3">#REF!</definedName>
    <definedName name="_6C___14">#REF!</definedName>
    <definedName name="_6C___16" localSheetId="3">#REF!</definedName>
    <definedName name="_6C___16">#REF!</definedName>
    <definedName name="_6C___2" localSheetId="3">#REF!</definedName>
    <definedName name="_6C___2">#REF!</definedName>
    <definedName name="_6C___25" localSheetId="3">#REF!</definedName>
    <definedName name="_6C___25">#REF!</definedName>
    <definedName name="_6C___26" localSheetId="3">#REF!</definedName>
    <definedName name="_6C___26">#REF!</definedName>
    <definedName name="_6C___27" localSheetId="3">#REF!</definedName>
    <definedName name="_6C___27">#REF!</definedName>
    <definedName name="_6C___4" localSheetId="3">#REF!</definedName>
    <definedName name="_6C___4">#REF!</definedName>
    <definedName name="_6C___5" localSheetId="3">#REF!</definedName>
    <definedName name="_6C___5">#REF!</definedName>
    <definedName name="_6C___7" localSheetId="3">#REF!</definedName>
    <definedName name="_6C___7">#REF!</definedName>
    <definedName name="_7_" localSheetId="3">#REF!</definedName>
    <definedName name="_7_">#REF!</definedName>
    <definedName name="_7_???">#N/A</definedName>
    <definedName name="_7_0__123Grap" localSheetId="3" hidden="1">#REF!</definedName>
    <definedName name="_7_0__123Grap" hidden="1">#REF!</definedName>
    <definedName name="_7_1Budget_PAF_03">#N/A</definedName>
    <definedName name="_71_1Budget_PAF_03">#N/A</definedName>
    <definedName name="_72_1BudgetPôleFixe03">#N/A</definedName>
    <definedName name="_76_0__123Grap" localSheetId="3" hidden="1">#REF!</definedName>
    <definedName name="_76_0__123Grap" hidden="1">#REF!</definedName>
    <definedName name="_78_0_0_K" localSheetId="3" hidden="1">[31]useless!#REF!</definedName>
    <definedName name="_78_0_0_K" hidden="1">[31]useless!#REF!</definedName>
    <definedName name="_8_" localSheetId="3">#REF!</definedName>
    <definedName name="_8_">#REF!</definedName>
    <definedName name="_8_0" localSheetId="3">#REF!</definedName>
    <definedName name="_8_0">#REF!</definedName>
    <definedName name="_8_0S" localSheetId="3">'[22]#REF'!#REF!</definedName>
    <definedName name="_8_0S">'[22]#REF'!#REF!</definedName>
    <definedName name="_8_1BudgetPôleFixe03">#N/A</definedName>
    <definedName name="_80_0_0_S" localSheetId="3" hidden="1">[31]useless!#REF!</definedName>
    <definedName name="_80_0_0_S" hidden="1">[31]useless!#REF!</definedName>
    <definedName name="_9_0" localSheetId="3">#REF!</definedName>
    <definedName name="_9_0">#REF!</definedName>
    <definedName name="_9_0KRa" localSheetId="3">'[18]SC - Marketing'!#REF!</definedName>
    <definedName name="_9_0KRa">'[18]SC - Marketing'!#REF!</definedName>
    <definedName name="_9_1Budget_PAF_03">#N/A</definedName>
    <definedName name="_92_0S" localSheetId="3">#REF!</definedName>
    <definedName name="_92_0S">#REF!</definedName>
    <definedName name="_94" localSheetId="3">#REF!</definedName>
    <definedName name="_94">#REF!</definedName>
    <definedName name="_94___0" localSheetId="3">#REF!</definedName>
    <definedName name="_94___0">#REF!</definedName>
    <definedName name="_94___12" localSheetId="3">#REF!</definedName>
    <definedName name="_94___12">#REF!</definedName>
    <definedName name="_94___14" localSheetId="3">#REF!</definedName>
    <definedName name="_94___14">#REF!</definedName>
    <definedName name="_94___16" localSheetId="3">#REF!</definedName>
    <definedName name="_94___16">#REF!</definedName>
    <definedName name="_94___2" localSheetId="3">#REF!</definedName>
    <definedName name="_94___2">#REF!</definedName>
    <definedName name="_94___25" localSheetId="3">#REF!</definedName>
    <definedName name="_94___25">#REF!</definedName>
    <definedName name="_94___26" localSheetId="3">#REF!</definedName>
    <definedName name="_94___26">#REF!</definedName>
    <definedName name="_94___27" localSheetId="3">#REF!</definedName>
    <definedName name="_94___27">#REF!</definedName>
    <definedName name="_94___4" localSheetId="3">#REF!</definedName>
    <definedName name="_94___4">#REF!</definedName>
    <definedName name="_94___5" localSheetId="3">#REF!</definedName>
    <definedName name="_94___5">#REF!</definedName>
    <definedName name="_94___7" localSheetId="3">#REF!</definedName>
    <definedName name="_94___7">#REF!</definedName>
    <definedName name="_98_1Budget_PAF_03">[10]Bud_OPEX_Analytique_DAL_04!$A$6:$R$44</definedName>
    <definedName name="_aaa1" localSheetId="3">#REF!</definedName>
    <definedName name="_aaa1">#REF!</definedName>
    <definedName name="_aaa2" localSheetId="3">#REF!</definedName>
    <definedName name="_aaa2">#REF!</definedName>
    <definedName name="_aaa3" localSheetId="3">#REF!</definedName>
    <definedName name="_aaa3">#REF!</definedName>
    <definedName name="_aaa4" localSheetId="3">#REF!</definedName>
    <definedName name="_aaa4">#REF!</definedName>
    <definedName name="_aaa5" localSheetId="3">#REF!</definedName>
    <definedName name="_aaa5">#REF!</definedName>
    <definedName name="_aaa6" localSheetId="3">#REF!</definedName>
    <definedName name="_aaa6">#REF!</definedName>
    <definedName name="_aaa7" localSheetId="3">#REF!</definedName>
    <definedName name="_aaa7">#REF!</definedName>
    <definedName name="_aaa8" localSheetId="3">#REF!</definedName>
    <definedName name="_aaa8">#REF!</definedName>
    <definedName name="_B1">#N/A</definedName>
    <definedName name="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b1">#N/A</definedName>
    <definedName name="_bdm.00C0D9EF8BE14012A7E563CDFAAFF67A.edm" localSheetId="3" hidden="1">#REF!</definedName>
    <definedName name="_bdm.00C0D9EF8BE14012A7E563CDFAAFF67A.edm" hidden="1">#REF!</definedName>
    <definedName name="_bdm.02AA2180B0084723AFFC9E4E6DA538AC.edm" localSheetId="3" hidden="1">#REF!</definedName>
    <definedName name="_bdm.02AA2180B0084723AFFC9E4E6DA538AC.edm" hidden="1">#REF!</definedName>
    <definedName name="_bdm.02EFED87DA6B440DAF356A06EA8CCE6D.edm" localSheetId="3" hidden="1">#REF!</definedName>
    <definedName name="_bdm.02EFED87DA6B440DAF356A06EA8CCE6D.edm" hidden="1">#REF!</definedName>
    <definedName name="_bdm.040230B8660F4BC9892D5A3F1707A1C8.edm" hidden="1">[32]Projections!$A:$IV</definedName>
    <definedName name="_bdm.053252EB6ED04855BFE51C3EB0837A6B.edm" localSheetId="3" hidden="1">#REF!</definedName>
    <definedName name="_bdm.053252EB6ED04855BFE51C3EB0837A6B.edm" hidden="1">#REF!</definedName>
    <definedName name="_bdm.0883F6F83E204B74B7DD1E975DA13ADD.edm" localSheetId="3" hidden="1">#REF!</definedName>
    <definedName name="_bdm.0883F6F83E204B74B7DD1E975DA13ADD.edm" hidden="1">#REF!</definedName>
    <definedName name="_bdm.08E492A671284214AD982BEB208B8F93.edm" localSheetId="3" hidden="1">#REF!</definedName>
    <definedName name="_bdm.08E492A671284214AD982BEB208B8F93.edm" hidden="1">#REF!</definedName>
    <definedName name="_bdm.09187C12D1CE45F193AE198DD6AE884F.edm" localSheetId="3" hidden="1">#REF!</definedName>
    <definedName name="_bdm.09187C12D1CE45F193AE198DD6AE884F.edm" hidden="1">#REF!</definedName>
    <definedName name="_bdm.0A4C5DE597874549B190FD467C6A1CC4.edm" localSheetId="3" hidden="1">#REF!</definedName>
    <definedName name="_bdm.0A4C5DE597874549B190FD467C6A1CC4.edm" hidden="1">#REF!</definedName>
    <definedName name="_bdm.0EBC0B70D2854C038F08EFF978C7C67A.edm" localSheetId="3" hidden="1">#REF!</definedName>
    <definedName name="_bdm.0EBC0B70D2854C038F08EFF978C7C67A.edm" hidden="1">#REF!</definedName>
    <definedName name="_bdm.15890F25A4484043AF3AE51860B59A14.edm" localSheetId="3" hidden="1">#REF!</definedName>
    <definedName name="_bdm.15890F25A4484043AF3AE51860B59A14.edm" hidden="1">#REF!</definedName>
    <definedName name="_bdm.170C77E1E37E4B33A5A3F1CF661EAD22.edm" localSheetId="3" hidden="1">#REF!</definedName>
    <definedName name="_bdm.170C77E1E37E4B33A5A3F1CF661EAD22.edm" hidden="1">#REF!</definedName>
    <definedName name="_bdm.18396CE513024A30AA8A76234D5FEFD0.edm" localSheetId="3" hidden="1">#REF!</definedName>
    <definedName name="_bdm.18396CE513024A30AA8A76234D5FEFD0.edm" hidden="1">#REF!</definedName>
    <definedName name="_bdm.2362C0156C8048FAA2961453BD7C4BCE.edm" localSheetId="3" hidden="1">#REF!</definedName>
    <definedName name="_bdm.2362C0156C8048FAA2961453BD7C4BCE.edm" hidden="1">#REF!</definedName>
    <definedName name="_bdm.29102105AB86426CAAC299DD444B5E4D.edm" localSheetId="3" hidden="1">#REF!</definedName>
    <definedName name="_bdm.29102105AB86426CAAC299DD444B5E4D.edm" hidden="1">#REF!</definedName>
    <definedName name="_bdm.2A38C861995B46C8991A97EA5A948A78.edm" localSheetId="3" hidden="1">#REF!</definedName>
    <definedName name="_bdm.2A38C861995B46C8991A97EA5A948A78.edm" hidden="1">#REF!</definedName>
    <definedName name="_bdm.2CBA471E682C48A3A10CD1024A462351.edm" localSheetId="3" hidden="1">#REF!</definedName>
    <definedName name="_bdm.2CBA471E682C48A3A10CD1024A462351.edm" hidden="1">#REF!</definedName>
    <definedName name="_bdm.2D161A2B7C76497F9F6D027C12375384.edm" localSheetId="3" hidden="1">#REF!</definedName>
    <definedName name="_bdm.2D161A2B7C76497F9F6D027C12375384.edm" hidden="1">#REF!</definedName>
    <definedName name="_bdm.2F477F25EFBE4C9BB3E9EC617CD64545.edm" localSheetId="3" hidden="1">#REF!</definedName>
    <definedName name="_bdm.2F477F25EFBE4C9BB3E9EC617CD64545.edm" hidden="1">#REF!</definedName>
    <definedName name="_bdm.304F174C8384432A9C14069F554DBEC0.edm" localSheetId="3" hidden="1">#REF!</definedName>
    <definedName name="_bdm.304F174C8384432A9C14069F554DBEC0.edm" hidden="1">#REF!</definedName>
    <definedName name="_bdm.31B8759EFE3D47B3BC99BC433F195FBF.edm" localSheetId="3" hidden="1">#REF!</definedName>
    <definedName name="_bdm.31B8759EFE3D47B3BC99BC433F195FBF.edm" hidden="1">#REF!</definedName>
    <definedName name="_bdm.37EED641822D4F2BAA2DDE4C8C2DFF5F.edm" hidden="1">#N/A</definedName>
    <definedName name="_bdm.3BBFE8DA33C7499691935804E68E6B0C.edm" localSheetId="3" hidden="1">#REF!</definedName>
    <definedName name="_bdm.3BBFE8DA33C7499691935804E68E6B0C.edm" hidden="1">#REF!</definedName>
    <definedName name="_bdm.443898C1DDAE4E0995C2ED5F5203FEF4.edm" hidden="1">[33]SOTP!$A:$IV</definedName>
    <definedName name="_bdm.49565BF5FF794C539DBC82076000DC4B.edm" localSheetId="3" hidden="1">#REF!</definedName>
    <definedName name="_bdm.49565BF5FF794C539DBC82076000DC4B.edm" hidden="1">#REF!</definedName>
    <definedName name="_bdm.4A2A91CF59154905B89117F8831531D4.edm" localSheetId="3" hidden="1">#REF!</definedName>
    <definedName name="_bdm.4A2A91CF59154905B89117F8831531D4.edm" hidden="1">#REF!</definedName>
    <definedName name="_bdm.4B0774CF4D7546338C029DACD0AC04AF.edm" localSheetId="3" hidden="1">#REF!</definedName>
    <definedName name="_bdm.4B0774CF4D7546338C029DACD0AC04AF.edm" hidden="1">#REF!</definedName>
    <definedName name="_bdm.560CC529085E43E4B75093E97034EB37.edm" localSheetId="3" hidden="1">#REF!</definedName>
    <definedName name="_bdm.560CC529085E43E4B75093E97034EB37.edm" hidden="1">#REF!</definedName>
    <definedName name="_bdm.56F75FC2606341CFA60722E4964A61ED.edm" localSheetId="3" hidden="1">#REF!</definedName>
    <definedName name="_bdm.56F75FC2606341CFA60722E4964A61ED.edm" hidden="1">#REF!</definedName>
    <definedName name="_bdm.5B9FA6AD16274AF0A7F1EA71741F6425.edm" localSheetId="3" hidden="1">#REF!</definedName>
    <definedName name="_bdm.5B9FA6AD16274AF0A7F1EA71741F6425.edm" hidden="1">#REF!</definedName>
    <definedName name="_bdm.60AC218AF8CD42C485087DD4F01F6F68.edm" localSheetId="3" hidden="1">#REF!</definedName>
    <definedName name="_bdm.60AC218AF8CD42C485087DD4F01F6F68.edm" hidden="1">#REF!</definedName>
    <definedName name="_bdm.66391AB36C3E40E8A357D2E91544AB4E.edm" localSheetId="3" hidden="1">#REF!</definedName>
    <definedName name="_bdm.66391AB36C3E40E8A357D2E91544AB4E.edm" hidden="1">#REF!</definedName>
    <definedName name="_bdm.677B41292497421CBA635D54779C6A45.edm" hidden="1">#N/A</definedName>
    <definedName name="_bdm.6E930F29C2E446FCB48CC686615AEB29.edm" localSheetId="3" hidden="1">#REF!</definedName>
    <definedName name="_bdm.6E930F29C2E446FCB48CC686615AEB29.edm" hidden="1">#REF!</definedName>
    <definedName name="_bdm.72BD0D0733C3441895C8CE1A7032FD8C.edm" localSheetId="3" hidden="1">#REF!</definedName>
    <definedName name="_bdm.72BD0D0733C3441895C8CE1A7032FD8C.edm" hidden="1">#REF!</definedName>
    <definedName name="_bdm.798B66F4737D405D8E166AD903AD9133.edm" localSheetId="3" hidden="1">#REF!</definedName>
    <definedName name="_bdm.798B66F4737D405D8E166AD903AD9133.edm" hidden="1">#REF!</definedName>
    <definedName name="_bdm.7AAACA4672FE4AABB120B35F1F6BF722.edm" localSheetId="3" hidden="1">#REF!</definedName>
    <definedName name="_bdm.7AAACA4672FE4AABB120B35F1F6BF722.edm" hidden="1">#REF!</definedName>
    <definedName name="_bdm.7B7617E2CF8F4F46B33C5D7AD69D1EB7.edm" localSheetId="3" hidden="1">#REF!</definedName>
    <definedName name="_bdm.7B7617E2CF8F4F46B33C5D7AD69D1EB7.edm" hidden="1">#REF!</definedName>
    <definedName name="_bdm.7E482D0A6A9A490DB4BA7E9C662E504C.edm" hidden="1">[32]Banques!$A:$IV</definedName>
    <definedName name="_bdm.978AA887B7A0409D9BEB94DDCF92946A.edm" localSheetId="3" hidden="1">#REF!</definedName>
    <definedName name="_bdm.978AA887B7A0409D9BEB94DDCF92946A.edm" hidden="1">#REF!</definedName>
    <definedName name="_bdm.9ACBBA07335647B59AADC13E50D1989D.edm" localSheetId="3" hidden="1">#REF!</definedName>
    <definedName name="_bdm.9ACBBA07335647B59AADC13E50D1989D.edm" hidden="1">#REF!</definedName>
    <definedName name="_bdm.9E068CDE91E2433BBDF7C764830C46CA.edm" localSheetId="3" hidden="1">#REF!</definedName>
    <definedName name="_bdm.9E068CDE91E2433BBDF7C764830C46CA.edm" hidden="1">#REF!</definedName>
    <definedName name="_bdm.A28A9FABA82C4BC0ABDC9477F55B7009.edm" localSheetId="3" hidden="1">#REF!</definedName>
    <definedName name="_bdm.A28A9FABA82C4BC0ABDC9477F55B7009.edm" hidden="1">#REF!</definedName>
    <definedName name="_bdm.A34D1CF0DB9D498B8FD69EF70C6190B9.edm" localSheetId="3" hidden="1">#REF!</definedName>
    <definedName name="_bdm.A34D1CF0DB9D498B8FD69EF70C6190B9.edm" hidden="1">#REF!</definedName>
    <definedName name="_bdm.A3ACD61AA97041CDB0D389B5A3B28566.edm" localSheetId="3" hidden="1">#REF!</definedName>
    <definedName name="_bdm.A3ACD61AA97041CDB0D389B5A3B28566.edm" hidden="1">#REF!</definedName>
    <definedName name="_bdm.B5EBC1BF630646CF98990A90EE5C73A7.edm" hidden="1">'[33]Charts (2)'!$A:$IV</definedName>
    <definedName name="_bdm.B5F4FA410314435888E15E0CFF304D25.edm" hidden="1">[33]Charts!$A:$IV</definedName>
    <definedName name="_bdm.BB237A5F4F0D4DD1B8979E5B117F89E3.edm" localSheetId="3" hidden="1">#REF!</definedName>
    <definedName name="_bdm.BB237A5F4F0D4DD1B8979E5B117F89E3.edm" hidden="1">#REF!</definedName>
    <definedName name="_bdm.BCBEAFDCF30E4D8FA746679BF86222DE.edm" localSheetId="3" hidden="1">#REF!</definedName>
    <definedName name="_bdm.BCBEAFDCF30E4D8FA746679BF86222DE.edm" hidden="1">#REF!</definedName>
    <definedName name="_bdm.BCDC6A4BFB8F4261AAF69A1910BBFFAB.edm" localSheetId="3" hidden="1">#REF!</definedName>
    <definedName name="_bdm.BCDC6A4BFB8F4261AAF69A1910BBFFAB.edm" hidden="1">#REF!</definedName>
    <definedName name="_bdm.BF193DFCE64E4F0D81685B0562859DB2.edm" localSheetId="3" hidden="1">#REF!</definedName>
    <definedName name="_bdm.BF193DFCE64E4F0D81685B0562859DB2.edm" hidden="1">#REF!</definedName>
    <definedName name="_bdm.C05B16D046A7485D8A261ACBD07A322C.edm" hidden="1">'[32]Key historical financials'!$A:$IV</definedName>
    <definedName name="_bdm.C372A35933EB401BA3A6EC0685403139.edm" localSheetId="3" hidden="1">#REF!</definedName>
    <definedName name="_bdm.C372A35933EB401BA3A6EC0685403139.edm" hidden="1">#REF!</definedName>
    <definedName name="_bdm.C7A1F3F634A74A0F9EC4B07D8DBC668B.edm" localSheetId="3" hidden="1">#REF!</definedName>
    <definedName name="_bdm.C7A1F3F634A74A0F9EC4B07D8DBC668B.edm" hidden="1">#REF!</definedName>
    <definedName name="_bdm.C86D533D5E914EB487C2080BF18E83E4.edm" localSheetId="3" hidden="1">#REF!</definedName>
    <definedName name="_bdm.C86D533D5E914EB487C2080BF18E83E4.edm" hidden="1">#REF!</definedName>
    <definedName name="_bdm.C935CBCFCC734F7AB9CA5D1103224C93.edm" localSheetId="3" hidden="1">#REF!</definedName>
    <definedName name="_bdm.C935CBCFCC734F7AB9CA5D1103224C93.edm" hidden="1">#REF!</definedName>
    <definedName name="_bdm.CC87ADE021184A7094FC32CE14CFBA8E.edm" hidden="1">[32]OUTPUT!$A:$IV</definedName>
    <definedName name="_bdm.CDA74E3D7FAC4579B204406FAE55AE99.edm" localSheetId="3" hidden="1">#REF!</definedName>
    <definedName name="_bdm.CDA74E3D7FAC4579B204406FAE55AE99.edm" hidden="1">#REF!</definedName>
    <definedName name="_bdm.D53AE69ED9E841EFBC1CE6DD976C8FC6.edm" hidden="1">[34]Charts!$A:$IV</definedName>
    <definedName name="_bdm.D68F0F579E0F4D9F8EDE01C05C8CBDCB.edm" localSheetId="3" hidden="1">#REF!</definedName>
    <definedName name="_bdm.D68F0F579E0F4D9F8EDE01C05C8CBDCB.edm" hidden="1">#REF!</definedName>
    <definedName name="_bdm.DB7A4686E71E4C1FA433BF1FC8CD0FF0.edm" localSheetId="3" hidden="1">#REF!</definedName>
    <definedName name="_bdm.DB7A4686E71E4C1FA433BF1FC8CD0FF0.edm" hidden="1">#REF!</definedName>
    <definedName name="_bdm.DCF303DB6FEF4A7D95C8B1A06C3EDA7D.edm" localSheetId="3" hidden="1">#REF!</definedName>
    <definedName name="_bdm.DCF303DB6FEF4A7D95C8B1A06C3EDA7D.edm" hidden="1">#REF!</definedName>
    <definedName name="_bdm.E11B1C5716184E2EAE2F8DCD87BD458E.edm" localSheetId="3" hidden="1">#REF!</definedName>
    <definedName name="_bdm.E11B1C5716184E2EAE2F8DCD87BD458E.edm" hidden="1">#REF!</definedName>
    <definedName name="_bdm.E59BFABDE1194659AC464A4646E3BBFB.edm" hidden="1">'[33]Colour pannel'!$A:$IV</definedName>
    <definedName name="_bdm.EBAC93D9B4434258968CD782605A4122.edm" localSheetId="3" hidden="1">#REF!</definedName>
    <definedName name="_bdm.EBAC93D9B4434258968CD782605A4122.edm" hidden="1">#REF!</definedName>
    <definedName name="_bdm.ECF6D3394DBF44B7ABC5637DE6403FE6.edm" localSheetId="3" hidden="1">#REF!</definedName>
    <definedName name="_bdm.ECF6D3394DBF44B7ABC5637DE6403FE6.edm" hidden="1">#REF!</definedName>
    <definedName name="_bdm.F18B3776FEAF4F7AA1587EB080776343.edm" localSheetId="3" hidden="1">#REF!</definedName>
    <definedName name="_bdm.F18B3776FEAF4F7AA1587EB080776343.edm" hidden="1">#REF!</definedName>
    <definedName name="_bdm.F44AE91BFA0E46E8889BCA3BF81CDCFF.edm" localSheetId="3" hidden="1">#REF!</definedName>
    <definedName name="_bdm.F44AE91BFA0E46E8889BCA3BF81CDCFF.edm" hidden="1">#REF!</definedName>
    <definedName name="_c20041" localSheetId="3">#REF!</definedName>
    <definedName name="_c20041">#REF!</definedName>
    <definedName name="_Co50" hidden="1">{#N/A,"DR",FALSE,"increm pf";#N/A,"MAMSI",FALSE,"increm pf";#N/A,"MAXI",FALSE,"increm pf";#N/A,"PCAM",FALSE,"increm pf";#N/A,"PHSV",FALSE,"increm pf";#N/A,"SIE",FALSE,"increm pf"}</definedName>
    <definedName name="_das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AT1" localSheetId="3">'[35]CA Internet'!#REF!</definedName>
    <definedName name="_DAT1">'[35]CA Internet'!#REF!</definedName>
    <definedName name="_DAT10" localSheetId="3">'[35]CA Internet'!#REF!</definedName>
    <definedName name="_DAT10">'[35]CA Internet'!#REF!</definedName>
    <definedName name="_DAT11" localSheetId="3">'[35]CA Internet'!#REF!</definedName>
    <definedName name="_DAT11">'[35]CA Internet'!#REF!</definedName>
    <definedName name="_DAT12" localSheetId="3">'[35]CA Internet'!#REF!</definedName>
    <definedName name="_DAT12">'[35]CA Internet'!#REF!</definedName>
    <definedName name="_DAT13" localSheetId="3">'[35]CA Internet'!#REF!</definedName>
    <definedName name="_DAT13">'[35]CA Internet'!#REF!</definedName>
    <definedName name="_DAT14" localSheetId="3">'[35]CA Internet'!#REF!</definedName>
    <definedName name="_DAT14">'[35]CA Internet'!#REF!</definedName>
    <definedName name="_DAT15" localSheetId="3">'[35]CA Internet'!#REF!</definedName>
    <definedName name="_DAT15">'[35]CA Internet'!#REF!</definedName>
    <definedName name="_DAT16" localSheetId="3">'[35]CA Internet'!#REF!</definedName>
    <definedName name="_DAT16">'[35]CA Internet'!#REF!</definedName>
    <definedName name="_DAT17" localSheetId="3">'[35]CA Internet'!#REF!</definedName>
    <definedName name="_DAT17">'[35]CA Internet'!#REF!</definedName>
    <definedName name="_DAT18" localSheetId="3">'[35]CA Internet'!#REF!</definedName>
    <definedName name="_DAT18">'[35]CA Internet'!#REF!</definedName>
    <definedName name="_DAT19">'[35]CA Internet'!$E$2:$E$2</definedName>
    <definedName name="_DAT2" localSheetId="3">'[35]CA Internet'!#REF!</definedName>
    <definedName name="_DAT2">'[35]CA Internet'!#REF!</definedName>
    <definedName name="_DAT3" localSheetId="3">'[35]CA Internet'!#REF!</definedName>
    <definedName name="_DAT3">'[35]CA Internet'!#REF!</definedName>
    <definedName name="_DAT4">'[35]CA Internet'!$D$2:$D$2</definedName>
    <definedName name="_DAT5" localSheetId="3">'[35]CA Internet'!#REF!</definedName>
    <definedName name="_DAT5">'[35]CA Internet'!#REF!</definedName>
    <definedName name="_DAT6">'[35]CA Internet'!$A$2:$A$2</definedName>
    <definedName name="_DAT7" localSheetId="3">'[35]CA Internet'!#REF!</definedName>
    <definedName name="_DAT7">'[35]CA Internet'!#REF!</definedName>
    <definedName name="_DAT8" localSheetId="3">'[35]CA Internet'!#REF!</definedName>
    <definedName name="_DAT8">'[35]CA Internet'!#REF!</definedName>
    <definedName name="_DAT9">'[35]CA Internet'!$B$2:$B$2</definedName>
    <definedName name="_DCF1" hidden="1">{#N/A,#N/A,FALSE,"DCF Summary";#N/A,#N/A,FALSE,"Casema";#N/A,#N/A,FALSE,"Casema NoTel";#N/A,#N/A,FALSE,"UK";#N/A,#N/A,FALSE,"RCF";#N/A,#N/A,FALSE,"Intercable CZ";#N/A,#N/A,FALSE,"Interkabel P"}</definedName>
    <definedName name="_eng2">#N/A</definedName>
    <definedName name="_eng3">#N/A</definedName>
    <definedName name="_eng4">#N/A</definedName>
    <definedName name="_ess1" localSheetId="3">#REF!</definedName>
    <definedName name="_ess1">#REF!</definedName>
    <definedName name="_Fill" localSheetId="3" hidden="1">#REF!</definedName>
    <definedName name="_Fill" hidden="1">#REF!</definedName>
    <definedName name="_FRF4">'[14]FX Rates'!$G$10</definedName>
    <definedName name="_FRU2003" localSheetId="3">#REF!</definedName>
    <definedName name="_FRU2003">#REF!</definedName>
    <definedName name="_ftn1" localSheetId="6">'Comprehensive Income'!#REF!</definedName>
    <definedName name="_ftn2" localSheetId="6">'Comprehensive Income'!#REF!</definedName>
    <definedName name="_ftnref1" localSheetId="6">'Comprehensive Income'!#REF!</definedName>
    <definedName name="_ftnref2" localSheetId="6">'Comprehensive Income'!#REF!</definedName>
    <definedName name="_GBP4">'[14]FX Rates'!$G$9</definedName>
    <definedName name="_GSRATES_1" hidden="1">"CT300001Latest          "</definedName>
    <definedName name="_GSRATES_COUNT" hidden="1">1</definedName>
    <definedName name="_Key1" localSheetId="3" hidden="1">#REF!</definedName>
    <definedName name="_Key1" hidden="1">#REF!</definedName>
    <definedName name="_Key2" localSheetId="3" hidden="1">#REF!</definedName>
    <definedName name="_Key2" hidden="1">#REF!</definedName>
    <definedName name="_mar1" localSheetId="3">'[35]CA Internet'!#REF!</definedName>
    <definedName name="_mar1">'[35]CA Internet'!#REF!</definedName>
    <definedName name="_MM1" localSheetId="3">[20]Ventes!#REF!</definedName>
    <definedName name="_MM1">[20]Ventes!#REF!</definedName>
    <definedName name="_mprb" localSheetId="3">'[30]by dept'!#REF!</definedName>
    <definedName name="_mprb">'[30]by dept'!#REF!</definedName>
    <definedName name="_ok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rder1" hidden="1">255</definedName>
    <definedName name="_Order2" hidden="1">255</definedName>
    <definedName name="_OUJ2">#N/A</definedName>
    <definedName name="_pg1" localSheetId="3">#REF!</definedName>
    <definedName name="_pg1">#REF!</definedName>
    <definedName name="_pg2" localSheetId="3">#REF!</definedName>
    <definedName name="_pg2">#REF!</definedName>
    <definedName name="_R" localSheetId="3">#REF!</definedName>
    <definedName name="_R">#REF!</definedName>
    <definedName name="_R2000ssta" localSheetId="3">#REF!</definedName>
    <definedName name="_R2000ssta">#REF!</definedName>
    <definedName name="_R2000ssta___0">#N/A</definedName>
    <definedName name="_R2000ssta___12">'[35]CA Internet'!$A$1:$IV$32000</definedName>
    <definedName name="_R2000ssta___14">'[35]CA Internet'!$A$1:$IV$32000</definedName>
    <definedName name="_R2000ssta___16">'[35]CA Internet'!$A$1:$IV$32000</definedName>
    <definedName name="_R2000ssta___27">#N/A</definedName>
    <definedName name="_R2000ssta___5">#N/A</definedName>
    <definedName name="_Ref298958668" localSheetId="6">'Comprehensive Income'!#REF!</definedName>
    <definedName name="_Ref299132565" localSheetId="6">'Comprehensive Income'!#REF!</definedName>
    <definedName name="_Ref299132703" localSheetId="6">'Comprehensive Income'!#REF!</definedName>
    <definedName name="_Ref299132763" localSheetId="6">'Comprehensive Income'!$B$8</definedName>
    <definedName name="_Ref299363241" localSheetId="6">'Comprehensive Income'!#REF!</definedName>
    <definedName name="_Regression_Out" localSheetId="3" hidden="1">#REF!</definedName>
    <definedName name="_Regression_Out" hidden="1">#REF!</definedName>
    <definedName name="_Regression_X" localSheetId="3" hidden="1">#REF!</definedName>
    <definedName name="_Regression_X" hidden="1">#REF!</definedName>
    <definedName name="_Regression_Y" localSheetId="3" hidden="1">#REF!</definedName>
    <definedName name="_Regression_Y" hidden="1">#REF!</definedName>
    <definedName name="_SC16" localSheetId="3">#REF!</definedName>
    <definedName name="_SC16">#REF!</definedName>
    <definedName name="_SET2" localSheetId="3">#REF!</definedName>
    <definedName name="_SET2">#REF!</definedName>
    <definedName name="_Sort" localSheetId="3" hidden="1">#REF!</definedName>
    <definedName name="_Sort" hidden="1">#REF!</definedName>
    <definedName name="_st1">'[20]Rapport Période'!$D$2</definedName>
    <definedName name="_ST10">'[20]Rapport Période'!$M$2</definedName>
    <definedName name="_ST11">'[20]Rapport Période'!$N$2</definedName>
    <definedName name="_ST12">'[20]Rapport Période'!$O$2</definedName>
    <definedName name="_ST13" localSheetId="3">'[20]Rapport Période'!#REF!</definedName>
    <definedName name="_ST13">'[20]Rapport Période'!#REF!</definedName>
    <definedName name="_ST14" localSheetId="3">'[20]Rapport Période'!#REF!</definedName>
    <definedName name="_ST14">'[20]Rapport Période'!#REF!</definedName>
    <definedName name="_ST15" localSheetId="3">'[20]Rapport Période'!#REF!</definedName>
    <definedName name="_ST15">'[20]Rapport Période'!#REF!</definedName>
    <definedName name="_ST16" localSheetId="3">'[20]Rapport Période'!#REF!</definedName>
    <definedName name="_ST16">'[20]Rapport Période'!#REF!</definedName>
    <definedName name="_ST17" localSheetId="3">'[20]Rapport Période'!#REF!</definedName>
    <definedName name="_ST17">'[20]Rapport Période'!#REF!</definedName>
    <definedName name="_ST18" localSheetId="3">'[20]Rapport Période'!#REF!</definedName>
    <definedName name="_ST18">'[20]Rapport Période'!#REF!</definedName>
    <definedName name="_ST19" localSheetId="3">'[20]Rapport Période'!#REF!</definedName>
    <definedName name="_ST19">'[20]Rapport Période'!#REF!</definedName>
    <definedName name="_ST2">'[20]Rapport Période'!$E$2</definedName>
    <definedName name="_ST20" localSheetId="3">'[20]Rapport Période'!#REF!</definedName>
    <definedName name="_ST20">'[20]Rapport Période'!#REF!</definedName>
    <definedName name="_ST21" localSheetId="3">'[20]Rapport Période'!#REF!</definedName>
    <definedName name="_ST21">'[20]Rapport Période'!#REF!</definedName>
    <definedName name="_ST22" localSheetId="3">'[20]Rapport Période'!#REF!</definedName>
    <definedName name="_ST22">'[20]Rapport Période'!#REF!</definedName>
    <definedName name="_ST23" localSheetId="3">'[20]Rapport Période'!#REF!</definedName>
    <definedName name="_ST23">'[20]Rapport Période'!#REF!</definedName>
    <definedName name="_ST24" localSheetId="3">'[20]Rapport Période'!#REF!</definedName>
    <definedName name="_ST24">'[20]Rapport Période'!#REF!</definedName>
    <definedName name="_ST25" localSheetId="3">'[20]Rapport Période'!#REF!</definedName>
    <definedName name="_ST25">'[20]Rapport Période'!#REF!</definedName>
    <definedName name="_ST26" localSheetId="3">'[20]Rapport Période'!#REF!</definedName>
    <definedName name="_ST26">'[20]Rapport Période'!#REF!</definedName>
    <definedName name="_ST27" localSheetId="3">'[20]Rapport Période'!#REF!</definedName>
    <definedName name="_ST27">'[20]Rapport Période'!#REF!</definedName>
    <definedName name="_ST28" localSheetId="3">'[20]Rapport Période'!#REF!</definedName>
    <definedName name="_ST28">'[20]Rapport Période'!#REF!</definedName>
    <definedName name="_ST29" localSheetId="3">'[20]Rapport Période'!#REF!</definedName>
    <definedName name="_ST29">'[20]Rapport Période'!#REF!</definedName>
    <definedName name="_ST3">'[20]Rapport Période'!$F$2</definedName>
    <definedName name="_ST30" localSheetId="3">'[20]Rapport Période'!#REF!</definedName>
    <definedName name="_ST30">'[20]Rapport Période'!#REF!</definedName>
    <definedName name="_ST4">'[20]Rapport Période'!$G$2</definedName>
    <definedName name="_ST5">'[20]Rapport Période'!$H$2</definedName>
    <definedName name="_ST6">'[20]Rapport Période'!$I$2</definedName>
    <definedName name="_ST7">'[20]Rapport Période'!$J$2</definedName>
    <definedName name="_ST8">'[20]Rapport Période'!$K$2</definedName>
    <definedName name="_ST9">'[20]Rapport Période'!$L$2</definedName>
    <definedName name="_SYN1" localSheetId="3">#REF!</definedName>
    <definedName name="_SYN1">#REF!</definedName>
    <definedName name="_SYN2" localSheetId="3">#REF!</definedName>
    <definedName name="_SYN2">#REF!</definedName>
    <definedName name="_Table2_In1" localSheetId="3" hidden="1">#REF!</definedName>
    <definedName name="_Table2_In1" hidden="1">#REF!</definedName>
    <definedName name="_Table2_In2" localSheetId="3" hidden="1">#REF!</definedName>
    <definedName name="_Table2_In2" hidden="1">#REF!</definedName>
    <definedName name="_Table2_Out" localSheetId="3" hidden="1">#REF!</definedName>
    <definedName name="_Table2_Out" hidden="1">#REF!</definedName>
    <definedName name="_TAE2001">#N/A</definedName>
    <definedName name="_TAE2002">#N/A</definedName>
    <definedName name="_UNI1999" localSheetId="3">#REF!</definedName>
    <definedName name="_UNI1999">#REF!</definedName>
    <definedName name="_UNI2000" localSheetId="3">#REF!</definedName>
    <definedName name="_UNI2000">#REF!</definedName>
    <definedName name="_UNI2001" localSheetId="3">#REF!</definedName>
    <definedName name="_UNI2001">#REF!</definedName>
    <definedName name="_vb100" localSheetId="3">#REF!</definedName>
    <definedName name="_vb100">#REF!</definedName>
    <definedName name="_xf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YR1">'[35]CA Internet'!$C$2</definedName>
    <definedName name="_YR2">'[35]CA Internet'!$C$3</definedName>
    <definedName name="_YR3">'[35]CA Internet'!$C$4</definedName>
    <definedName name="_YR4">'[35]CA Internet'!$C$5</definedName>
    <definedName name="A" localSheetId="3">#REF!</definedName>
    <definedName name="A">#REF!</definedName>
    <definedName name="A___0">NA()</definedName>
    <definedName name="A___12" localSheetId="3">#REF!</definedName>
    <definedName name="A___12">#REF!</definedName>
    <definedName name="A___2" localSheetId="3">#REF!</definedName>
    <definedName name="A___2">#REF!</definedName>
    <definedName name="A___25" localSheetId="3">#REF!</definedName>
    <definedName name="A___25">#REF!</definedName>
    <definedName name="A___26" localSheetId="3">#REF!</definedName>
    <definedName name="A___26">#REF!</definedName>
    <definedName name="A___27">NA()</definedName>
    <definedName name="A___4" localSheetId="3">#REF!</definedName>
    <definedName name="A___4">#REF!</definedName>
    <definedName name="A___5">NA()</definedName>
    <definedName name="A___6" localSheetId="3">#REF!</definedName>
    <definedName name="A___6">#REF!</definedName>
    <definedName name="A___7" localSheetId="3">#REF!</definedName>
    <definedName name="A___7">#REF!</definedName>
    <definedName name="A_Tarifs_SFR" localSheetId="3">#REF!</definedName>
    <definedName name="A_Tarifs_SFR">#REF!</definedName>
    <definedName name="A_Tarifs_SFR___0" localSheetId="3">#REF!</definedName>
    <definedName name="A_Tarifs_SFR___0">#REF!</definedName>
    <definedName name="A_Tarifs_SFR___12" localSheetId="3">#REF!</definedName>
    <definedName name="A_Tarifs_SFR___12">#REF!</definedName>
    <definedName name="A_Tarifs_SFR___14" localSheetId="3">#REF!</definedName>
    <definedName name="A_Tarifs_SFR___14">#REF!</definedName>
    <definedName name="A_Tarifs_SFR___16" localSheetId="3">#REF!</definedName>
    <definedName name="A_Tarifs_SFR___16">#REF!</definedName>
    <definedName name="A_Tarifs_SFR___2" localSheetId="3">#REF!</definedName>
    <definedName name="A_Tarifs_SFR___2">#REF!</definedName>
    <definedName name="A_Tarifs_SFR___26" localSheetId="3">#REF!</definedName>
    <definedName name="A_Tarifs_SFR___26">#REF!</definedName>
    <definedName name="A_Tarifs_SFR___27" localSheetId="3">#REF!</definedName>
    <definedName name="A_Tarifs_SFR___27">#REF!</definedName>
    <definedName name="A_Tarifs_SFR___5" localSheetId="3">#REF!</definedName>
    <definedName name="A_Tarifs_SFR___5">#REF!</definedName>
    <definedName name="A_Tarifs_SFR___7" localSheetId="3">#REF!</definedName>
    <definedName name="A_Tarifs_SFR___7">#REF!</definedName>
    <definedName name="aa" localSheetId="3">#REF!</definedName>
    <definedName name="aa">#REF!</definedName>
    <definedName name="aaa">#N/A</definedName>
    <definedName name="aaa___0">#N/A</definedName>
    <definedName name="aaa___12">NA()</definedName>
    <definedName name="aaa___14">#N/A</definedName>
    <definedName name="aaa___16">#N/A</definedName>
    <definedName name="aaa___2">NA()</definedName>
    <definedName name="aaa___23">#N/A</definedName>
    <definedName name="aaa___25">#N/A</definedName>
    <definedName name="aaa___26">NA()</definedName>
    <definedName name="aaa___27">#N/A</definedName>
    <definedName name="aaa___3">#N/A</definedName>
    <definedName name="aaa___4">#N/A</definedName>
    <definedName name="aaa___5">#N/A</definedName>
    <definedName name="aaa___6">NA()</definedName>
    <definedName name="aaa___7">NA()</definedName>
    <definedName name="aaa___9">#N/A</definedName>
    <definedName name="AAA_DOCTOPS" hidden="1">"AAA_SET"</definedName>
    <definedName name="AAA_duser" hidden="1">"OFF"</definedName>
    <definedName name="aaa2___0" localSheetId="3">#REF!</definedName>
    <definedName name="aaa2___0">#REF!</definedName>
    <definedName name="aaa2___12" localSheetId="3">#REF!</definedName>
    <definedName name="aaa2___12">#REF!</definedName>
    <definedName name="aaa2___14" localSheetId="3">#REF!</definedName>
    <definedName name="aaa2___14">#REF!</definedName>
    <definedName name="aaa5___0" localSheetId="3">#REF!</definedName>
    <definedName name="aaa5___0">#REF!</definedName>
    <definedName name="aaa5___12" localSheetId="3">#REF!</definedName>
    <definedName name="aaa5___12">#REF!</definedName>
    <definedName name="aaa5___14" localSheetId="3">#REF!</definedName>
    <definedName name="aaa5___14">#REF!</definedName>
    <definedName name="aaaa">#N/A</definedName>
    <definedName name="aaaa___0">#N/A</definedName>
    <definedName name="aaaa___12">#N/A</definedName>
    <definedName name="aaaa___14">#N/A</definedName>
    <definedName name="aaaa___16">#N/A</definedName>
    <definedName name="aaaa___2">#N/A</definedName>
    <definedName name="aaaa___23">#N/A</definedName>
    <definedName name="aaaa___25">#N/A</definedName>
    <definedName name="aaaa___26">#N/A</definedName>
    <definedName name="aaaa___27">#N/A</definedName>
    <definedName name="aaaa___3">#N/A</definedName>
    <definedName name="aaaa___4">#N/A</definedName>
    <definedName name="aaaa___5">#N/A</definedName>
    <definedName name="aaaa___6">#N/A</definedName>
    <definedName name="aaaa___7">#N/A</definedName>
    <definedName name="aaaa___9">#N/A</definedName>
    <definedName name="aaaa1">#N/A</definedName>
    <definedName name="aaaaa" hidden="1">{"orixcsc",#N/A,FALSE,"ORIX CSC";"orixcsc2",#N/A,FALSE,"ORIX CSC"}</definedName>
    <definedName name="aaaaaa">#N/A</definedName>
    <definedName name="aaaaaaa" localSheetId="3">'Financial KPI-Quarterly'!Tx_intérêt_par_an/'[36]#REF'!$C$17</definedName>
    <definedName name="aaaaaaa">[0]!Tx_intérêt_par_an/'[36]#REF'!$C$17</definedName>
    <definedName name="aaaaaaaa" localSheetId="3">'Financial KPI-Quarterly'!Nb_de_paiements_par_an*'[36]#REF'!$C$16</definedName>
    <definedName name="aaaaaaaa">[0]!Nb_de_paiements_par_an*'[36]#REF'!$C$16</definedName>
    <definedName name="aaaaaaaaa" hidden="1">{"subs",#N/A,FALSE,"database ";"proportional",#N/A,FALSE,"database "}</definedName>
    <definedName name="AAB_Addin5" hidden="1">"AAB_Description for addin 5,Description for addin 5,Description for addin 5,Description for addin 5,Description for addin 5,Description for addin 5"</definedName>
    <definedName name="ab" localSheetId="3">#REF!</definedName>
    <definedName name="ab">#REF!</definedName>
    <definedName name="ABC">#N/A</definedName>
    <definedName name="ABRACADABRA" localSheetId="3" hidden="1">#REF!</definedName>
    <definedName name="ABRACADABRA" hidden="1">#REF!</definedName>
    <definedName name="ac" hidden="1">{#N/A,#N/A,TRUE,"Pro Forma";#N/A,#N/A,TRUE,"PF_Bal";#N/A,#N/A,TRUE,"PF_INC";#N/A,#N/A,TRUE,"CBE";#N/A,#N/A,TRUE,"SWK"}</definedName>
    <definedName name="Acc_RMD_CR" localSheetId="3">'[37]RMD Carré Rouge'!#REF!</definedName>
    <definedName name="Acc_RMD_CR">'[37]RMD Carré Rouge'!#REF!</definedName>
    <definedName name="Acc_RMD_pour_tous">#N/A</definedName>
    <definedName name="Acc_RMD_VPC" localSheetId="3">[37]RMD!#REF!</definedName>
    <definedName name="Acc_RMD_VPC">[37]RMD!#REF!</definedName>
    <definedName name="AccessDatabase" hidden="1">"P:\auctions\auction.11\programs\11_flash.mdb"</definedName>
    <definedName name="Accord_en_ligne_12_mois" localSheetId="3">'[38]Daily Z10'!#REF!</definedName>
    <definedName name="Accord_en_ligne_12_mois">'[38]Daily Z10'!#REF!</definedName>
    <definedName name="Accord_en_ligne_18_mois" localSheetId="3">'[38]Daily Z10'!#REF!</definedName>
    <definedName name="Accord_en_ligne_18_mois">'[38]Daily Z10'!#REF!</definedName>
    <definedName name="ACTIF_OSIRIS">'[39]O-V ACTIF'!$A$3:$F$112</definedName>
    <definedName name="actu32000" localSheetId="3">#REF!</definedName>
    <definedName name="actu32000">#REF!</definedName>
    <definedName name="actu32000___0">#N/A</definedName>
    <definedName name="actu32000___12" localSheetId="3">#REF!</definedName>
    <definedName name="actu32000___12">#REF!</definedName>
    <definedName name="actu32000___14">[40]A300!$A$1:$IV$32000</definedName>
    <definedName name="actu32000___16">[40]A300!$A$1:$IV$32000</definedName>
    <definedName name="actu32000___27">#N/A</definedName>
    <definedName name="actu32000___5">#N/A</definedName>
    <definedName name="actu3ssta" localSheetId="3">#REF!</definedName>
    <definedName name="actu3ssta">#REF!</definedName>
    <definedName name="actu3ssta___0">#N/A</definedName>
    <definedName name="actu3ssta___12" localSheetId="3">#REF!</definedName>
    <definedName name="actu3ssta___12">#REF!</definedName>
    <definedName name="actu3ssta___14">[8]A3ssta00!$A$1:$IV$32000</definedName>
    <definedName name="actu3ssta___16">[8]A3ssta00!$A$1:$IV$32000</definedName>
    <definedName name="actu3ssta___27">#N/A</definedName>
    <definedName name="actu3ssta___5">#N/A</definedName>
    <definedName name="ACTUALS" localSheetId="3">#REF!</definedName>
    <definedName name="ACTUALS">#REF!</definedName>
    <definedName name="ad" hidden="1">{"IS",#N/A,FALSE,"IS";"RPTIS",#N/A,FALSE,"RPTIS";"STATS",#N/A,FALSE,"STATS";"CELL",#N/A,FALSE,"CELL";"BS",#N/A,FALSE,"BS"}</definedName>
    <definedName name="addg" hidden="1">{#N/A,#N/A,FALSE,"CBE";#N/A,#N/A,FALSE,"SWK"}</definedName>
    <definedName name="AdjustFactor" localSheetId="3">#REF!</definedName>
    <definedName name="AdjustFactor">#REF!</definedName>
    <definedName name="AdjustFactor___0" localSheetId="3">#REF!</definedName>
    <definedName name="AdjustFactor___0">#REF!</definedName>
    <definedName name="AdjustFactor___12" localSheetId="3">#REF!</definedName>
    <definedName name="AdjustFactor___12">#REF!</definedName>
    <definedName name="AdjustFactor___14" localSheetId="3">#REF!</definedName>
    <definedName name="AdjustFactor___14">#REF!</definedName>
    <definedName name="AdjustFactor___16" localSheetId="3">#REF!</definedName>
    <definedName name="AdjustFactor___16">#REF!</definedName>
    <definedName name="AdjustFactor___2" localSheetId="3">#REF!</definedName>
    <definedName name="AdjustFactor___2">#REF!</definedName>
    <definedName name="AdjustFactor___25" localSheetId="3">#REF!</definedName>
    <definedName name="AdjustFactor___25">#REF!</definedName>
    <definedName name="AdjustFactor___26" localSheetId="3">#REF!</definedName>
    <definedName name="AdjustFactor___26">#REF!</definedName>
    <definedName name="AdjustFactor___27" localSheetId="3">#REF!</definedName>
    <definedName name="AdjustFactor___27">#REF!</definedName>
    <definedName name="AdjustFactor___4" localSheetId="3">#REF!</definedName>
    <definedName name="AdjustFactor___4">#REF!</definedName>
    <definedName name="AdjustFactor___5" localSheetId="3">#REF!</definedName>
    <definedName name="AdjustFactor___5">#REF!</definedName>
    <definedName name="AdjustFactor___7" localSheetId="3">#REF!</definedName>
    <definedName name="AdjustFactor___7">#REF!</definedName>
    <definedName name="Adjustments" localSheetId="3">#REF!</definedName>
    <definedName name="Adjustments">#REF!</definedName>
    <definedName name="Adjustments___0" localSheetId="3">#REF!</definedName>
    <definedName name="Adjustments___0">#REF!</definedName>
    <definedName name="Adjustments___12" localSheetId="3">#REF!</definedName>
    <definedName name="Adjustments___12">#REF!</definedName>
    <definedName name="Adjustments___14" localSheetId="3">#REF!</definedName>
    <definedName name="Adjustments___14">#REF!</definedName>
    <definedName name="Adjustments___16" localSheetId="3">#REF!</definedName>
    <definedName name="Adjustments___16">#REF!</definedName>
    <definedName name="Adjustments___2" localSheetId="3">#REF!</definedName>
    <definedName name="Adjustments___2">#REF!</definedName>
    <definedName name="Adjustments___25" localSheetId="3">#REF!</definedName>
    <definedName name="Adjustments___25">#REF!</definedName>
    <definedName name="Adjustments___26" localSheetId="3">#REF!</definedName>
    <definedName name="Adjustments___26">#REF!</definedName>
    <definedName name="Adjustments___27" localSheetId="3">#REF!</definedName>
    <definedName name="Adjustments___27">#REF!</definedName>
    <definedName name="Adjustments___4" localSheetId="3">#REF!</definedName>
    <definedName name="Adjustments___4">#REF!</definedName>
    <definedName name="Adjustments___5" localSheetId="3">#REF!</definedName>
    <definedName name="Adjustments___5">#REF!</definedName>
    <definedName name="Adjustments___7" localSheetId="3">#REF!</definedName>
    <definedName name="Adjustments___7">#REF!</definedName>
    <definedName name="ae" localSheetId="3">#REF!</definedName>
    <definedName name="ae">#REF!</definedName>
    <definedName name="aeaze">#N/A</definedName>
    <definedName name="aesf">#N/A</definedName>
    <definedName name="a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AG" localSheetId="3">#REF!</definedName>
    <definedName name="AG">#REF!</definedName>
    <definedName name="AG___0" localSheetId="3">#REF!</definedName>
    <definedName name="AG___0">#REF!</definedName>
    <definedName name="AG___12" localSheetId="3">#REF!</definedName>
    <definedName name="AG___12">#REF!</definedName>
    <definedName name="AG___14" localSheetId="3">#REF!</definedName>
    <definedName name="AG___14">#REF!</definedName>
    <definedName name="AG___16" localSheetId="3">#REF!</definedName>
    <definedName name="AG___16">#REF!</definedName>
    <definedName name="AG___2" localSheetId="3">#REF!</definedName>
    <definedName name="AG___2">#REF!</definedName>
    <definedName name="AG___25" localSheetId="3">#REF!</definedName>
    <definedName name="AG___25">#REF!</definedName>
    <definedName name="AG___26" localSheetId="3">#REF!</definedName>
    <definedName name="AG___26">#REF!</definedName>
    <definedName name="AG___27" localSheetId="3">#REF!</definedName>
    <definedName name="AG___27">#REF!</definedName>
    <definedName name="AG___4" localSheetId="3">#REF!</definedName>
    <definedName name="AG___4">#REF!</definedName>
    <definedName name="AG___5" localSheetId="3">#REF!</definedName>
    <definedName name="AG___5">#REF!</definedName>
    <definedName name="AG___7" localSheetId="3">#REF!</definedName>
    <definedName name="AG___7">#REF!</definedName>
    <definedName name="Agadir" localSheetId="3">#REF!</definedName>
    <definedName name="Agadir">#REF!</definedName>
    <definedName name="AGIA">#N/A</definedName>
    <definedName name="ah" hidden="1">{"test2",#N/A,TRUE,"Prices"}</definedName>
    <definedName name="ai" hidden="1">{"subs",#N/A,FALSE,"database ";"proportional",#N/A,FALSE,"database "}</definedName>
    <definedName name="AIA" localSheetId="3">[41]BATIMENT!#REF!</definedName>
    <definedName name="AIA">[41]BATIMENT!#REF!</definedName>
    <definedName name="aj" hidden="1">{"IS",#N/A,FALSE,"IS";"RPTIS",#N/A,FALSE,"RPTIS";"STATS",#N/A,FALSE,"STATS";"BS",#N/A,FALSE,"BS"}</definedName>
    <definedName name="AjustAttritV2" localSheetId="3">#REF!</definedName>
    <definedName name="AjustAttritV2">#REF!</definedName>
    <definedName name="AjustAttritV2___0" localSheetId="3">#REF!</definedName>
    <definedName name="AjustAttritV2___0">#REF!</definedName>
    <definedName name="AjustAttritV2___12" localSheetId="3">#REF!</definedName>
    <definedName name="AjustAttritV2___12">#REF!</definedName>
    <definedName name="AjustAttritV2___2" localSheetId="3">#REF!</definedName>
    <definedName name="AjustAttritV2___2">#REF!</definedName>
    <definedName name="AjustAttritV2___27" localSheetId="3">#REF!</definedName>
    <definedName name="AjustAttritV2___27">#REF!</definedName>
    <definedName name="AjustAttritV2___5" localSheetId="3">#REF!</definedName>
    <definedName name="AjustAttritV2___5">#REF!</definedName>
    <definedName name="AjustPdMClassique" localSheetId="3">#REF!</definedName>
    <definedName name="AjustPdMClassique">#REF!</definedName>
    <definedName name="AjustPdMClassique___0" localSheetId="3">#REF!</definedName>
    <definedName name="AjustPdMClassique___0">#REF!</definedName>
    <definedName name="AjustPdMClassique___12" localSheetId="3">#REF!</definedName>
    <definedName name="AjustPdMClassique___12">#REF!</definedName>
    <definedName name="AjustPdMClassique___2" localSheetId="3">#REF!</definedName>
    <definedName name="AjustPdMClassique___2">#REF!</definedName>
    <definedName name="AjustPdMClassique___27" localSheetId="3">#REF!</definedName>
    <definedName name="AjustPdMClassique___27">#REF!</definedName>
    <definedName name="AjustPdMClassique___5" localSheetId="3">#REF!</definedName>
    <definedName name="AjustPdMClassique___5">#REF!</definedName>
    <definedName name="ALI_BANQUE" localSheetId="3">#REF!</definedName>
    <definedName name="ALI_BANQUE">#REF!</definedName>
    <definedName name="ALI_INT_BANQ" localSheetId="3">#REF!</definedName>
    <definedName name="ALI_INT_BANQ">#REF!</definedName>
    <definedName name="ALIM_BANQ_COURS" localSheetId="3">#REF!</definedName>
    <definedName name="ALIM_BANQ_COURS">#REF!</definedName>
    <definedName name="ALIM_BANQ_TG" localSheetId="3">#REF!</definedName>
    <definedName name="ALIM_BANQ_TG">#REF!</definedName>
    <definedName name="ALIM_DRT_CCP" localSheetId="3">#REF!</definedName>
    <definedName name="ALIM_DRT_CCP">#REF!</definedName>
    <definedName name="ALIM_TG_BANQUE" localSheetId="3">#REF!</definedName>
    <definedName name="ALIM_TG_BANQUE">#REF!</definedName>
    <definedName name="ALIM_TG_CCP" localSheetId="3">#REF!</definedName>
    <definedName name="ALIM_TG_CCP">#REF!</definedName>
    <definedName name="ALIM4215_TG" localSheetId="3">#REF!</definedName>
    <definedName name="ALIM4215_TG">#REF!</definedName>
    <definedName name="ALIM4215TG">[42]ONPT!$E$26</definedName>
    <definedName name="ALIMBANQTG">[42]ONPT!$E$24</definedName>
    <definedName name="ALIMENT_TG" localSheetId="3">#REF!</definedName>
    <definedName name="ALIMENT_TG">#REF!</definedName>
    <definedName name="ALIMTG">[42]ONPT!$E$17</definedName>
    <definedName name="alloue">[43]CUMUL!$C$2:$M$1457</definedName>
    <definedName name="AMRT" localSheetId="3">#REF!</definedName>
    <definedName name="AMRT">#REF!</definedName>
    <definedName name="An">[20]Ventes!$I$2:$I$18806</definedName>
    <definedName name="anly" localSheetId="3">#REF!</definedName>
    <definedName name="anly">#REF!</definedName>
    <definedName name="anly___0" localSheetId="3">#REF!</definedName>
    <definedName name="anly___0">#REF!</definedName>
    <definedName name="anly___12">#N/A</definedName>
    <definedName name="anly___14" localSheetId="3">#REF!</definedName>
    <definedName name="anly___14">#REF!</definedName>
    <definedName name="anly___16" localSheetId="3">#REF!</definedName>
    <definedName name="anly___16">#REF!</definedName>
    <definedName name="anly___2">#N/A</definedName>
    <definedName name="anly___25" localSheetId="3">#REF!</definedName>
    <definedName name="anly___25">#REF!</definedName>
    <definedName name="anly___26">#N/A</definedName>
    <definedName name="anly___27" localSheetId="3">#REF!</definedName>
    <definedName name="anly___27">#REF!</definedName>
    <definedName name="anly___4" localSheetId="3">#REF!</definedName>
    <definedName name="anly___4">#REF!</definedName>
    <definedName name="anly___5" localSheetId="3">#REF!</definedName>
    <definedName name="anly___5">#REF!</definedName>
    <definedName name="anly___6">#N/A</definedName>
    <definedName name="anly___7">#N/A</definedName>
    <definedName name="anMD">[20]Ventes!$W$2:$W$18806</definedName>
    <definedName name="anMDprod">[20]Ventes!$X$2:$X$18806</definedName>
    <definedName name="Année">'[20]Vente Annuelle'!$B$1</definedName>
    <definedName name="annui">#N/A</definedName>
    <definedName name="Annuité">#N/A</definedName>
    <definedName name="Annuité___0">#N/A</definedName>
    <definedName name="Annuité___12">#N/A</definedName>
    <definedName name="Annuité___14">#N/A</definedName>
    <definedName name="Annuité___16">#N/A</definedName>
    <definedName name="Annuité___2">#N/A</definedName>
    <definedName name="Annuité___23">#N/A</definedName>
    <definedName name="Annuité___25">#N/A</definedName>
    <definedName name="Annuité___26">#N/A</definedName>
    <definedName name="Annuité___27">#N/A</definedName>
    <definedName name="Annuité___3">#N/A</definedName>
    <definedName name="Annuité___4">#N/A</definedName>
    <definedName name="Annuité___5">#N/A</definedName>
    <definedName name="Annuité___6">#N/A</definedName>
    <definedName name="Annuité___7">#N/A</definedName>
    <definedName name="Annuité___9">#N/A</definedName>
    <definedName name="Anprod">[20]Ventes!$S$2:$S$18806</definedName>
    <definedName name="anscount" hidden="1">1</definedName>
    <definedName name="ANUITE">#N/A</definedName>
    <definedName name="ao"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p"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pendix4" hidden="1">{#N/A,#N/A,TRUE,"Cover sheet";#N/A,#N/A,TRUE,"Summary";#N/A,#N/A,TRUE,"Key Assumptions";#N/A,#N/A,TRUE,"Profit &amp; Loss";#N/A,#N/A,TRUE,"Balance Sheet";#N/A,#N/A,TRUE,"Cashflow";#N/A,#N/A,TRUE,"IRR";#N/A,#N/A,TRUE,"Ratios";#N/A,#N/A,TRUE,"Debt analysis"}</definedName>
    <definedName name="April" localSheetId="3">#REF!</definedName>
    <definedName name="April">#REF!</definedName>
    <definedName name="AprRtgMFR" hidden="1">{#N/A,#N/A,FALSE,"1999 Fiscal Current Week";#N/A,#N/A,FALSE,"1999 Fiscal Variance"}</definedName>
    <definedName name="AprRtgMFR_1" hidden="1">{#N/A,#N/A,FALSE,"1999 Fiscal Current Week";#N/A,#N/A,FALSE,"1999 Fiscal Variance"}</definedName>
    <definedName name="AprRtgMFR_2" hidden="1">{#N/A,#N/A,FALSE,"1999 Fiscal Current Week";#N/A,#N/A,FALSE,"1999 Fiscal Variance"}</definedName>
    <definedName name="AprRtgMFR_3" hidden="1">{#N/A,#N/A,FALSE,"1999 Fiscal Current Week";#N/A,#N/A,FALSE,"1999 Fiscal Variance"}</definedName>
    <definedName name="AprRtgMFR_4" hidden="1">{#N/A,#N/A,FALSE,"1999 Fiscal Current Week";#N/A,#N/A,FALSE,"1999 Fiscal Variance"}</definedName>
    <definedName name="AprRtgMFR_5" hidden="1">{#N/A,#N/A,FALSE,"1999 Fiscal Current Week";#N/A,#N/A,FALSE,"1999 Fiscal Variance"}</definedName>
    <definedName name="aq" hidden="1">{"IS",#N/A,FALSE,"IS";"RPTIS",#N/A,FALSE,"RPTIS";"STATS",#N/A,FALSE,"STATS";"CELL",#N/A,FALSE,"CELL";"BS",#N/A,FALSE,"BS"}</definedName>
    <definedName name="art" hidden="1">{"First Page",#N/A,FALSE,"Surfactants LBO";"Second Page",#N/A,FALSE,"Surfactants LBO"}</definedName>
    <definedName name="Artems" hidden="1">{"First Page",#N/A,FALSE,"Surfactants LBO";"Second Page",#N/A,FALSE,"Surfactants LBO"}</definedName>
    <definedName name="Artic" hidden="1">{"First Page",#N/A,FALSE,"Surfactants LBO";"Second Page",#N/A,FALSE,"Surfactants LBO"}</definedName>
    <definedName name="as" hidden="1">{"comp1",#N/A,FALSE,"COMPS";"footnotes",#N/A,FALSE,"COMPS"}</definedName>
    <definedName name="AS2DocOpenMode" hidden="1">"AS2DocumentEdit"</definedName>
    <definedName name="AS2HasNoAutoHeaderFooter" hidden="1">" "</definedName>
    <definedName name="AS2LinkLS" hidden="1">[44]Links!A1</definedName>
    <definedName name="AS2ReportLS" hidden="1">1</definedName>
    <definedName name="AS2StaticLS" hidden="1">'[45]Stocks lead'!A1</definedName>
    <definedName name="AS2SyncStepLS" hidden="1">0</definedName>
    <definedName name="AS2TickmarkLS" localSheetId="3"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f" hidden="1">{#N/A,#N/A,FALSE,"Calc";#N/A,#N/A,FALSE,"Sensitivity";#N/A,#N/A,FALSE,"LT Earn.Dil.";#N/A,#N/A,FALSE,"Dil. AVP"}</definedName>
    <definedName name="asss">#N/A</definedName>
    <definedName name="at" hidden="1">{"IS",#N/A,FALSE,"IS";"RPTIS",#N/A,FALSE,"RPTIS";"STATS",#N/A,FALSE,"STATS";"CELL",#N/A,FALSE,"CELL";"BS",#N/A,FALSE,"BS"}</definedName>
    <definedName name="ATDebtCost" localSheetId="3">#REF!</definedName>
    <definedName name="ATDebtCost">#REF!</definedName>
    <definedName name="ATDebtCost___0" localSheetId="3">#REF!</definedName>
    <definedName name="ATDebtCost___0">#REF!</definedName>
    <definedName name="ATDebtCost___12" localSheetId="3">#REF!</definedName>
    <definedName name="ATDebtCost___12">#REF!</definedName>
    <definedName name="ATDebtCost___14" localSheetId="3">#REF!</definedName>
    <definedName name="ATDebtCost___14">#REF!</definedName>
    <definedName name="ATDebtCost___16" localSheetId="3">#REF!</definedName>
    <definedName name="ATDebtCost___16">#REF!</definedName>
    <definedName name="ATDebtCost___2" localSheetId="3">#REF!</definedName>
    <definedName name="ATDebtCost___2">#REF!</definedName>
    <definedName name="ATDebtCost___25" localSheetId="3">#REF!</definedName>
    <definedName name="ATDebtCost___25">#REF!</definedName>
    <definedName name="ATDebtCost___26" localSheetId="3">#REF!</definedName>
    <definedName name="ATDebtCost___26">#REF!</definedName>
    <definedName name="ATDebtCost___27" localSheetId="3">#REF!</definedName>
    <definedName name="ATDebtCost___27">#REF!</definedName>
    <definedName name="ATDebtCost___4" localSheetId="3">#REF!</definedName>
    <definedName name="ATDebtCost___4">#REF!</definedName>
    <definedName name="ATDebtCost___5" localSheetId="3">#REF!</definedName>
    <definedName name="ATDebtCost___5">#REF!</definedName>
    <definedName name="ATDebtCost___7" localSheetId="3">#REF!</definedName>
    <definedName name="ATDebtCost___7">#REF!</definedName>
    <definedName name="au" hidden="1">{#N/A,#N/A,FALSE,"ORIX CSC"}</definedName>
    <definedName name="Auditor" localSheetId="3" hidden="1">OFFSET('Financial KPI-Quarterly'!CompRange3Main,9,0,COUNTA('Financial KPI-Quarterly'!CompRange3Main)-COUNTA(#REF!),1)</definedName>
    <definedName name="Auditor" hidden="1">OFFSET([0]!CompRange3Main,9,0,COUNTA([0]!CompRange3Main)-COUNTA(#REF!),1)</definedName>
    <definedName name="August" localSheetId="3">#REF!</definedName>
    <definedName name="August">#REF!</definedName>
    <definedName name="AUT_REC_CCP" localSheetId="3">#REF!</definedName>
    <definedName name="AUT_REC_CCP">#REF!</definedName>
    <definedName name="AUT_REC_TG" localSheetId="3">#REF!</definedName>
    <definedName name="AUT_REC_TG">#REF!</definedName>
    <definedName name="AUTRECCCP">[42]ONPT!$B$19</definedName>
    <definedName name="AUTRECTG">[42]ONPT!$B$19</definedName>
    <definedName name="axe_doc" localSheetId="3">#REF!</definedName>
    <definedName name="axe_doc">#REF!</definedName>
    <definedName name="axe_doc1" localSheetId="3">#REF!</definedName>
    <definedName name="axe_doc1">#REF!</definedName>
    <definedName name="axe_doc10" localSheetId="3">#REF!</definedName>
    <definedName name="axe_doc10">#REF!</definedName>
    <definedName name="axe_doc11" localSheetId="3">#REF!</definedName>
    <definedName name="axe_doc11">#REF!</definedName>
    <definedName name="axe_doc12" localSheetId="3">#REF!</definedName>
    <definedName name="axe_doc12">#REF!</definedName>
    <definedName name="axe_doc13" localSheetId="3">#REF!</definedName>
    <definedName name="axe_doc13">#REF!</definedName>
    <definedName name="axe_doc15" localSheetId="3">'[46]Base KPI'!#REF!</definedName>
    <definedName name="axe_doc15">'[46]Base KPI'!#REF!</definedName>
    <definedName name="axe_doc2" localSheetId="3">#REF!</definedName>
    <definedName name="axe_doc2">#REF!</definedName>
    <definedName name="axe_doc3" localSheetId="3">#REF!</definedName>
    <definedName name="axe_doc3">#REF!</definedName>
    <definedName name="axe_doc4" localSheetId="3">#REF!</definedName>
    <definedName name="axe_doc4">#REF!</definedName>
    <definedName name="axe_doc5" localSheetId="3">#REF!</definedName>
    <definedName name="axe_doc5">#REF!</definedName>
    <definedName name="axe_doc6" localSheetId="3">#REF!</definedName>
    <definedName name="axe_doc6">#REF!</definedName>
    <definedName name="axe_doc7" localSheetId="3">#REF!</definedName>
    <definedName name="axe_doc7">#REF!</definedName>
    <definedName name="axe_doc8" localSheetId="3">#REF!</definedName>
    <definedName name="axe_doc8">#REF!</definedName>
    <definedName name="axe_doc9" localSheetId="3">#REF!</definedName>
    <definedName name="axe_doc9">#REF!</definedName>
    <definedName name="axedoc" localSheetId="3">'[46]Base KPI'!#REF!</definedName>
    <definedName name="axedoc">'[46]Base KPI'!#REF!</definedName>
    <definedName name="axedoc_9" localSheetId="3">#REF!</definedName>
    <definedName name="axedoc_9">#REF!</definedName>
    <definedName name="ay" hidden="1">{"print 1",#N/A,FALSE,"PrimeCo PCS";"print 2",#N/A,FALSE,"PrimeCo PCS";"valuation",#N/A,FALSE,"PrimeCo PCS"}</definedName>
    <definedName name="AZ">#N/A</definedName>
    <definedName name="aze">#N/A</definedName>
    <definedName name="azeazedazedazeed">#N/A</definedName>
    <definedName name="azerty">#N/A</definedName>
    <definedName name="azerty___0">#N/A</definedName>
    <definedName name="azerty___12">#N/A</definedName>
    <definedName name="azerty___14">#N/A</definedName>
    <definedName name="azerty___16">#N/A</definedName>
    <definedName name="azerty___2">#N/A</definedName>
    <definedName name="azerty___23">#N/A</definedName>
    <definedName name="azerty___25">#N/A</definedName>
    <definedName name="azerty___26">#N/A</definedName>
    <definedName name="azerty___27">#N/A</definedName>
    <definedName name="azerty___3">#N/A</definedName>
    <definedName name="azerty___4">#N/A</definedName>
    <definedName name="azerty___5">#N/A</definedName>
    <definedName name="azerty___6">#N/A</definedName>
    <definedName name="azerty___7">#N/A</definedName>
    <definedName name="azerty___9">#N/A</definedName>
    <definedName name="azertyu">#N/A</definedName>
    <definedName name="azertyu___0">#N/A</definedName>
    <definedName name="azertyu___12">#N/A</definedName>
    <definedName name="azertyu___14">#N/A</definedName>
    <definedName name="azertyu___16">#N/A</definedName>
    <definedName name="azertyu___2">bbb___6</definedName>
    <definedName name="azertyu___23">#N/A</definedName>
    <definedName name="azertyu___25">#N/A</definedName>
    <definedName name="azertyu___26">#N/A</definedName>
    <definedName name="azertyu___27">#N/A</definedName>
    <definedName name="azertyu___3">#N/A</definedName>
    <definedName name="azertyu___4">#N/A</definedName>
    <definedName name="azertyu___5">#N/A</definedName>
    <definedName name="azertyu___6">#N/A</definedName>
    <definedName name="azertyu___7">#N/A</definedName>
    <definedName name="azertyu___9">#N/A</definedName>
    <definedName name="azraze" hidden="1">{"orixcsc",#N/A,FALSE,"ORIX CSC";"orixcsc2",#N/A,FALSE,"ORIX CSC"}</definedName>
    <definedName name="azraze_1" hidden="1">{"orixcsc",#N/A,FALSE,"ORIX CSC";"orixcsc2",#N/A,FALSE,"ORIX CSC"}</definedName>
    <definedName name="azraze_2" hidden="1">{"orixcsc",#N/A,FALSE,"ORIX CSC";"orixcsc2",#N/A,FALSE,"ORIX CSC"}</definedName>
    <definedName name="azraze_3" hidden="1">{"orixcsc",#N/A,FALSE,"ORIX CSC";"orixcsc2",#N/A,FALSE,"ORIX CSC"}</definedName>
    <definedName name="azraze_4" hidden="1">{"orixcsc",#N/A,FALSE,"ORIX CSC";"orixcsc2",#N/A,FALSE,"ORIX CSC"}</definedName>
    <definedName name="azraze_5" hidden="1">{"orixcsc",#N/A,FALSE,"ORIX CSC";"orixcsc2",#N/A,FALSE,"ORIX CSC"}</definedName>
    <definedName name="B">#N/A</definedName>
    <definedName name="B.C.M" localSheetId="3">#REF!</definedName>
    <definedName name="B.C.M">#REF!</definedName>
    <definedName name="B.C.M." localSheetId="3">#REF!</definedName>
    <definedName name="B.C.M.">#REF!</definedName>
    <definedName name="B.M.C.E_PRINCIP" localSheetId="3">#REF!</definedName>
    <definedName name="B.M.C.E_PRINCIP">#REF!</definedName>
    <definedName name="B.M.C.I" localSheetId="3">#REF!</definedName>
    <definedName name="B.M.C.I">#REF!</definedName>
    <definedName name="B.M.C.I." localSheetId="3">#REF!</definedName>
    <definedName name="B.M.C.I.">#REF!</definedName>
    <definedName name="B.P" localSheetId="3">#REF!</definedName>
    <definedName name="B.P">#REF!</definedName>
    <definedName name="B.P." localSheetId="3">#REF!</definedName>
    <definedName name="B.P.">#REF!</definedName>
    <definedName name="B_Tarifs_Le7" localSheetId="3">#REF!</definedName>
    <definedName name="B_Tarifs_Le7">#REF!</definedName>
    <definedName name="B_Tarifs_Le7___0" localSheetId="3">#REF!</definedName>
    <definedName name="B_Tarifs_Le7___0">#REF!</definedName>
    <definedName name="B_Tarifs_Le7___12" localSheetId="3">#REF!</definedName>
    <definedName name="B_Tarifs_Le7___12">#REF!</definedName>
    <definedName name="B_Tarifs_Le7___14" localSheetId="3">#REF!</definedName>
    <definedName name="B_Tarifs_Le7___14">#REF!</definedName>
    <definedName name="B_Tarifs_Le7___16" localSheetId="3">#REF!</definedName>
    <definedName name="B_Tarifs_Le7___16">#REF!</definedName>
    <definedName name="B_Tarifs_Le7___2" localSheetId="3">#REF!</definedName>
    <definedName name="B_Tarifs_Le7___2">#REF!</definedName>
    <definedName name="B_Tarifs_Le7___26" localSheetId="3">#REF!</definedName>
    <definedName name="B_Tarifs_Le7___26">#REF!</definedName>
    <definedName name="B_Tarifs_Le7___27" localSheetId="3">#REF!</definedName>
    <definedName name="B_Tarifs_Le7___27">#REF!</definedName>
    <definedName name="B_Tarifs_Le7___5" localSheetId="3">#REF!</definedName>
    <definedName name="B_Tarifs_Le7___5">#REF!</definedName>
    <definedName name="B_Tarifs_Le7___7" localSheetId="3">#REF!</definedName>
    <definedName name="B_Tarifs_Le7___7">#REF!</definedName>
    <definedName name="B2000ssta" localSheetId="3">#REF!</definedName>
    <definedName name="B2000ssta">#REF!</definedName>
    <definedName name="B2000ssta___0" localSheetId="3">#REF!</definedName>
    <definedName name="B2000ssta___0">#REF!</definedName>
    <definedName name="B2000ssta___12" localSheetId="3">#REF!</definedName>
    <definedName name="B2000ssta___12">#REF!</definedName>
    <definedName name="B2000ssta___14" localSheetId="3">#REF!</definedName>
    <definedName name="B2000ssta___14">#REF!</definedName>
    <definedName name="B2000ssta___16" localSheetId="3">#REF!</definedName>
    <definedName name="B2000ssta___16">#REF!</definedName>
    <definedName name="B2000ssta___27" localSheetId="3">#REF!</definedName>
    <definedName name="B2000ssta___27">#REF!</definedName>
    <definedName name="B2000ssta___5" localSheetId="3">#REF!</definedName>
    <definedName name="B2000ssta___5">#REF!</definedName>
    <definedName name="BALANCE">[47]BG!$C$4:$X$411</definedName>
    <definedName name="bank1">#N/A</definedName>
    <definedName name="bank2">#N/A</definedName>
    <definedName name="bank3">#N/A</definedName>
    <definedName name="bank4">#N/A</definedName>
    <definedName name="BANQUE" localSheetId="3">#REF!</definedName>
    <definedName name="BANQUE">#REF!</definedName>
    <definedName name="_xlnm.Database" localSheetId="3">#REF!</definedName>
    <definedName name="_xlnm.Database">#REF!</definedName>
    <definedName name="BASE99">[48]ULTIMATES!$A$1:$BV$40</definedName>
    <definedName name="Bat" localSheetId="3">[41]BATIMENT!#REF!</definedName>
    <definedName name="Bat">[41]BATIMENT!#REF!</definedName>
    <definedName name="BAZ" localSheetId="3">#REF!</definedName>
    <definedName name="BAZ">#REF!</definedName>
    <definedName name="BAZ___0">#N/A</definedName>
    <definedName name="BAZ___12" localSheetId="3">#REF!</definedName>
    <definedName name="BAZ___12">#REF!</definedName>
    <definedName name="BAZ___6" localSheetId="3">#REF!</definedName>
    <definedName name="BAZ___6">#REF!</definedName>
    <definedName name="bb" localSheetId="3">#REF!</definedName>
    <definedName name="bb">#REF!</definedName>
    <definedName name="bbb">#N/A</definedName>
    <definedName name="bbb___0">#N/A</definedName>
    <definedName name="bbb___12">NA()</definedName>
    <definedName name="bbb___14">#N/A</definedName>
    <definedName name="bbb___16">#N/A</definedName>
    <definedName name="bbb___2">NA()</definedName>
    <definedName name="bbb___23">#N/A</definedName>
    <definedName name="bbb___25">#N/A</definedName>
    <definedName name="bbb___26">NA()</definedName>
    <definedName name="bbb___27">#N/A</definedName>
    <definedName name="bbb___3">#N/A</definedName>
    <definedName name="bbb___4">#N/A</definedName>
    <definedName name="bbb___5">#N/A</definedName>
    <definedName name="bbb___6">NA()</definedName>
    <definedName name="bbb___7">NA()</definedName>
    <definedName name="bbb___9">#N/A</definedName>
    <definedName name="bbbb">#N/A</definedName>
    <definedName name="bbbb___0">#N/A</definedName>
    <definedName name="bbbb___12">#N/A</definedName>
    <definedName name="bbbb___14">#N/A</definedName>
    <definedName name="bbbb___16">#N/A</definedName>
    <definedName name="bbbb___2">#N/A</definedName>
    <definedName name="bbbb___23">#N/A</definedName>
    <definedName name="bbbb___25">#N/A</definedName>
    <definedName name="bbbb___26">#N/A</definedName>
    <definedName name="bbbb___27">#N/A</definedName>
    <definedName name="bbbb___3">#N/A</definedName>
    <definedName name="bbbb___4">#N/A</definedName>
    <definedName name="bbbb___5">#N/A</definedName>
    <definedName name="bbbb___6">#N/A</definedName>
    <definedName name="bbbb___7">#N/A</definedName>
    <definedName name="bbbb___9">#N/A</definedName>
    <definedName name="bc" hidden="1">{"IS",#N/A,FALSE,"IS";"RPTIS",#N/A,FALSE,"RPTIS";"STATS",#N/A,FALSE,"STATS";"CELL",#N/A,FALSE,"CELL";"BS",#N/A,FALSE,"BS"}</definedName>
    <definedName name="BCM">[42]ONPT!$B$55</definedName>
    <definedName name="bcvgdhjdfhhjfev">#N/A</definedName>
    <definedName name="BEGINNING" localSheetId="3">#REF!</definedName>
    <definedName name="BEGINNING">#REF!</definedName>
    <definedName name="belnew" hidden="1">{"IS",#N/A,FALSE,"IS";"RPTIS",#N/A,FALSE,"RPTIS";"STATS",#N/A,FALSE,"STATS";"CELL",#N/A,FALSE,"CELL";"BS",#N/A,FALSE,"BS"}</definedName>
    <definedName name="belnew_1" hidden="1">{"IS",#N/A,FALSE,"IS";"RPTIS",#N/A,FALSE,"RPTIS";"STATS",#N/A,FALSE,"STATS";"CELL",#N/A,FALSE,"CELL";"BS",#N/A,FALSE,"BS"}</definedName>
    <definedName name="belnew_2" hidden="1">{"IS",#N/A,FALSE,"IS";"RPTIS",#N/A,FALSE,"RPTIS";"STATS",#N/A,FALSE,"STATS";"CELL",#N/A,FALSE,"CELL";"BS",#N/A,FALSE,"BS"}</definedName>
    <definedName name="belnew_3" hidden="1">{"IS",#N/A,FALSE,"IS";"RPTIS",#N/A,FALSE,"RPTIS";"STATS",#N/A,FALSE,"STATS";"CELL",#N/A,FALSE,"CELL";"BS",#N/A,FALSE,"BS"}</definedName>
    <definedName name="belnew_4" hidden="1">{"IS",#N/A,FALSE,"IS";"RPTIS",#N/A,FALSE,"RPTIS";"STATS",#N/A,FALSE,"STATS";"CELL",#N/A,FALSE,"CELL";"BS",#N/A,FALSE,"BS"}</definedName>
    <definedName name="belnew_5" hidden="1">{"IS",#N/A,FALSE,"IS";"RPTIS",#N/A,FALSE,"RPTIS";"STATS",#N/A,FALSE,"STATS";"CELL",#N/A,FALSE,"CELL";"BS",#N/A,FALSE,"BS"}</definedName>
    <definedName name="belnew1" hidden="1">{"IS",#N/A,FALSE,"IS";"RPTIS",#N/A,FALSE,"RPTIS";"STATS",#N/A,FALSE,"STATS";"CELL",#N/A,FALSE,"CELL";"BS",#N/A,FALSE,"BS"}</definedName>
    <definedName name="belnew1_1" hidden="1">{"IS",#N/A,FALSE,"IS";"RPTIS",#N/A,FALSE,"RPTIS";"STATS",#N/A,FALSE,"STATS";"CELL",#N/A,FALSE,"CELL";"BS",#N/A,FALSE,"BS"}</definedName>
    <definedName name="belnew1_2" hidden="1">{"IS",#N/A,FALSE,"IS";"RPTIS",#N/A,FALSE,"RPTIS";"STATS",#N/A,FALSE,"STATS";"CELL",#N/A,FALSE,"CELL";"BS",#N/A,FALSE,"BS"}</definedName>
    <definedName name="belnew1_3" hidden="1">{"IS",#N/A,FALSE,"IS";"RPTIS",#N/A,FALSE,"RPTIS";"STATS",#N/A,FALSE,"STATS";"CELL",#N/A,FALSE,"CELL";"BS",#N/A,FALSE,"BS"}</definedName>
    <definedName name="belnew1_4" hidden="1">{"IS",#N/A,FALSE,"IS";"RPTIS",#N/A,FALSE,"RPTIS";"STATS",#N/A,FALSE,"STATS";"CELL",#N/A,FALSE,"CELL";"BS",#N/A,FALSE,"BS"}</definedName>
    <definedName name="belnew1_5" hidden="1">{"IS",#N/A,FALSE,"IS";"RPTIS",#N/A,FALSE,"RPTIS";"STATS",#N/A,FALSE,"STATS";"CELL",#N/A,FALSE,"CELL";"BS",#N/A,FALSE,"BS"}</definedName>
    <definedName name="belnew10" hidden="1">{"IS",#N/A,FALSE,"IS";"RPTIS",#N/A,FALSE,"RPTIS";"STATS",#N/A,FALSE,"STATS";"CELL",#N/A,FALSE,"CELL";"BS",#N/A,FALSE,"BS"}</definedName>
    <definedName name="belnew10_1" hidden="1">{"IS",#N/A,FALSE,"IS";"RPTIS",#N/A,FALSE,"RPTIS";"STATS",#N/A,FALSE,"STATS";"CELL",#N/A,FALSE,"CELL";"BS",#N/A,FALSE,"BS"}</definedName>
    <definedName name="belnew10_2" hidden="1">{"IS",#N/A,FALSE,"IS";"RPTIS",#N/A,FALSE,"RPTIS";"STATS",#N/A,FALSE,"STATS";"CELL",#N/A,FALSE,"CELL";"BS",#N/A,FALSE,"BS"}</definedName>
    <definedName name="belnew10_3" hidden="1">{"IS",#N/A,FALSE,"IS";"RPTIS",#N/A,FALSE,"RPTIS";"STATS",#N/A,FALSE,"STATS";"CELL",#N/A,FALSE,"CELL";"BS",#N/A,FALSE,"BS"}</definedName>
    <definedName name="belnew10_4" hidden="1">{"IS",#N/A,FALSE,"IS";"RPTIS",#N/A,FALSE,"RPTIS";"STATS",#N/A,FALSE,"STATS";"CELL",#N/A,FALSE,"CELL";"BS",#N/A,FALSE,"BS"}</definedName>
    <definedName name="belnew10_5" hidden="1">{"IS",#N/A,FALSE,"IS";"RPTIS",#N/A,FALSE,"RPTIS";"STATS",#N/A,FALSE,"STATS";"CELL",#N/A,FALSE,"CELL";"BS",#N/A,FALSE,"BS"}</definedName>
    <definedName name="Bénéficiaire">'[20]Liste des Partenaires'!$B$2:$B$31</definedName>
    <definedName name="BG" hidden="1">{#N/A,#N/A,TRUE,"Cover sheet";#N/A,#N/A,TRUE,"DCF analysis";#N/A,#N/A,TRUE,"WACC calculation"}</definedName>
    <definedName name="BG_Del" hidden="1">15</definedName>
    <definedName name="BG_Ins" hidden="1">4</definedName>
    <definedName name="BG_Mod" hidden="1">6</definedName>
    <definedName name="BGFJ">#N/A</definedName>
    <definedName name="BHDF">#N/A</definedName>
    <definedName name="bhjilouiop"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bildouv">#N/A</definedName>
    <definedName name="blabla"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nk3" localSheetId="3" hidden="1">#REF!</definedName>
    <definedName name="Blank3" hidden="1">#REF!</definedName>
    <definedName name="Blank4" localSheetId="3" hidden="1">#REF!</definedName>
    <definedName name="Blank4" hidden="1">#REF!</definedName>
    <definedName name="Blank5" localSheetId="3" hidden="1">#REF!</definedName>
    <definedName name="Blank5" hidden="1">#REF!</definedName>
    <definedName name="Blank6" localSheetId="3" hidden="1">#REF!</definedName>
    <definedName name="Blank6" hidden="1">#REF!</definedName>
    <definedName name="Blank7" localSheetId="3" hidden="1">#REF!</definedName>
    <definedName name="Blank7" hidden="1">#REF!</definedName>
    <definedName name="Blank8" localSheetId="3" hidden="1">#REF!</definedName>
    <definedName name="Blank8" hidden="1">#REF!</definedName>
    <definedName name="BLPH7" localSheetId="3" hidden="1">[49]Sheet1!#REF!</definedName>
    <definedName name="BLPH7" hidden="1">[49]Sheet1!#REF!</definedName>
    <definedName name="BMC.E">[42]ONPT!$H$41</definedName>
    <definedName name="BMCE" localSheetId="3">#REF!</definedName>
    <definedName name="BMCE">#REF!</definedName>
    <definedName name="BMCE.P" localSheetId="3">#REF!</definedName>
    <definedName name="BMCE.P">#REF!</definedName>
    <definedName name="BMCEP">[42]ONPT!$B$49</definedName>
    <definedName name="BMCI">[42]ONPT!$B$54</definedName>
    <definedName name="BNFG">#N/A</definedName>
    <definedName name="bnkj" hidden="1">{#N/A,#N/A,FALSE,"output";#N/A,#N/A,FALSE,"contrib";#N/A,#N/A,FALSE,"profile";#N/A,#N/A,FALSE,"comps"}</definedName>
    <definedName name="BO_OPEX4R" localSheetId="3">#REF!</definedName>
    <definedName name="BO_OPEX4R">#REF!</definedName>
    <definedName name="bouhali" localSheetId="3">#REF!</definedName>
    <definedName name="bouhali">#REF!</definedName>
    <definedName name="BOUNDARY">#N/A</definedName>
    <definedName name="BOXOFFICE">'[50]BOX OFFICE'!$A$8:$AN$846</definedName>
    <definedName name="BP">[42]ONPT!$B$56</definedName>
    <definedName name="BQ">[42]ONPT!$H$30</definedName>
    <definedName name="Branche" localSheetId="3">#REF!</definedName>
    <definedName name="Branche">#REF!</definedName>
    <definedName name="BUD_MENSUAL">#N/A</definedName>
    <definedName name="budconso7dr" localSheetId="3">[51]Aga!#REF!</definedName>
    <definedName name="budconso7dr">[51]Aga!#REF!</definedName>
    <definedName name="Budget_2003_Conso" localSheetId="3">#REF!</definedName>
    <definedName name="Budget_2003_Conso">#REF!</definedName>
    <definedName name="Budget_2003_Conso___0" localSheetId="3">#REF!</definedName>
    <definedName name="Budget_2003_Conso___0">#REF!</definedName>
    <definedName name="Budget_2003_Conso___12" localSheetId="3">#REF!</definedName>
    <definedName name="Budget_2003_Conso___12">#REF!</definedName>
    <definedName name="Budget_2003_Conso___14" localSheetId="3">#REF!</definedName>
    <definedName name="Budget_2003_Conso___14">#REF!</definedName>
    <definedName name="Budget_2003_Conso___16" localSheetId="3">#REF!</definedName>
    <definedName name="Budget_2003_Conso___16">#REF!</definedName>
    <definedName name="Budget_2003_Conso___27" localSheetId="3">#REF!</definedName>
    <definedName name="Budget_2003_Conso___27">#REF!</definedName>
    <definedName name="Budget_2003_Conso___5" localSheetId="3">#REF!</definedName>
    <definedName name="Budget_2003_Conso___5">#REF!</definedName>
    <definedName name="Budget_DR_Rabat06">#N/A</definedName>
    <definedName name="BUDGET_REVISE">'[52]BUDGET REVISE'!$A$1:$C$217</definedName>
    <definedName name="Budget02">#N/A</definedName>
    <definedName name="budget2000" localSheetId="3">#REF!</definedName>
    <definedName name="budget2000">#REF!</definedName>
    <definedName name="budget2000___0" localSheetId="3">#REF!</definedName>
    <definedName name="budget2000___0">#REF!</definedName>
    <definedName name="budget2000___12" localSheetId="3">#REF!</definedName>
    <definedName name="budget2000___12">#REF!</definedName>
    <definedName name="budget2000___14" localSheetId="3">#REF!</definedName>
    <definedName name="budget2000___14">#REF!</definedName>
    <definedName name="budget2000___16" localSheetId="3">#REF!</definedName>
    <definedName name="budget2000___16">#REF!</definedName>
    <definedName name="budget2000___27" localSheetId="3">#REF!</definedName>
    <definedName name="budget2000___27">#REF!</definedName>
    <definedName name="budget2000___5" localSheetId="3">#REF!</definedName>
    <definedName name="budget2000___5">#REF!</definedName>
    <definedName name="budmens7dr" localSheetId="3">[51]Aga!#REF!</definedName>
    <definedName name="budmens7dr">[51]Aga!#REF!</definedName>
    <definedName name="C.D.M" localSheetId="3">#REF!</definedName>
    <definedName name="C.D.M">#REF!</definedName>
    <definedName name="C_" localSheetId="3">#REF!</definedName>
    <definedName name="C_">#REF!</definedName>
    <definedName name="C____0">#N/A</definedName>
    <definedName name="C____12" localSheetId="3">#REF!</definedName>
    <definedName name="C____12">#REF!</definedName>
    <definedName name="C____2" localSheetId="3">#REF!</definedName>
    <definedName name="C____2">#REF!</definedName>
    <definedName name="C____25" localSheetId="3">#REF!</definedName>
    <definedName name="C____25">#REF!</definedName>
    <definedName name="C____26" localSheetId="3">#REF!</definedName>
    <definedName name="C____26">#REF!</definedName>
    <definedName name="C____27">#N/A</definedName>
    <definedName name="C____4" localSheetId="3">#REF!</definedName>
    <definedName name="C____4">#REF!</definedName>
    <definedName name="C____5">#N/A</definedName>
    <definedName name="C____6" localSheetId="3">#REF!</definedName>
    <definedName name="C____6">#REF!</definedName>
    <definedName name="C____7" localSheetId="3">#REF!</definedName>
    <definedName name="C____7">#REF!</definedName>
    <definedName name="C_Prépaiement" localSheetId="3">#REF!</definedName>
    <definedName name="C_Prépaiement">#REF!</definedName>
    <definedName name="C_Prépaiement___0" localSheetId="3">#REF!</definedName>
    <definedName name="C_Prépaiement___0">#REF!</definedName>
    <definedName name="C_Prépaiement___12" localSheetId="3">#REF!</definedName>
    <definedName name="C_Prépaiement___12">#REF!</definedName>
    <definedName name="C_Prépaiement___14" localSheetId="3">#REF!</definedName>
    <definedName name="C_Prépaiement___14">#REF!</definedName>
    <definedName name="C_Prépaiement___16" localSheetId="3">#REF!</definedName>
    <definedName name="C_Prépaiement___16">#REF!</definedName>
    <definedName name="C_Prépaiement___2" localSheetId="3">#REF!</definedName>
    <definedName name="C_Prépaiement___2">#REF!</definedName>
    <definedName name="C_Prépaiement___26" localSheetId="3">#REF!</definedName>
    <definedName name="C_Prépaiement___26">#REF!</definedName>
    <definedName name="C_Prépaiement___27" localSheetId="3">#REF!</definedName>
    <definedName name="C_Prépaiement___27">#REF!</definedName>
    <definedName name="C_Prépaiement___5" localSheetId="3">#REF!</definedName>
    <definedName name="C_Prépaiement___5">#REF!</definedName>
    <definedName name="C_Prépaiement___7" localSheetId="3">#REF!</definedName>
    <definedName name="C_Prépaiement___7">#REF!</definedName>
    <definedName name="CA" localSheetId="3">#REF!</definedName>
    <definedName name="CA">#REF!</definedName>
    <definedName name="CA___0" localSheetId="3">#REF!</definedName>
    <definedName name="CA___0">#REF!</definedName>
    <definedName name="CA___12" localSheetId="3">#REF!</definedName>
    <definedName name="CA___12">#REF!</definedName>
    <definedName name="CA___14" localSheetId="3">#REF!</definedName>
    <definedName name="CA___14">#REF!</definedName>
    <definedName name="CA___16" localSheetId="3">#REF!</definedName>
    <definedName name="CA___16">#REF!</definedName>
    <definedName name="CA___2" localSheetId="3">#REF!</definedName>
    <definedName name="CA___2">#REF!</definedName>
    <definedName name="CA___25" localSheetId="3">#REF!</definedName>
    <definedName name="CA___25">#REF!</definedName>
    <definedName name="CA___26" localSheetId="3">#REF!</definedName>
    <definedName name="CA___26">#REF!</definedName>
    <definedName name="CA___27" localSheetId="3">#REF!</definedName>
    <definedName name="CA___27">#REF!</definedName>
    <definedName name="CA___4" localSheetId="3">#REF!</definedName>
    <definedName name="CA___4">#REF!</definedName>
    <definedName name="CA___5" localSheetId="3">#REF!</definedName>
    <definedName name="CA___5">#REF!</definedName>
    <definedName name="CA___7" localSheetId="3">#REF!</definedName>
    <definedName name="CA___7">#REF!</definedName>
    <definedName name="ca_pm_dest" localSheetId="3">#REF!</definedName>
    <definedName name="ca_pm_dest">#REF!</definedName>
    <definedName name="CAA">'[20]Rapport Période'!$P$25</definedName>
    <definedName name="Cable" hidden="1">{#N/A,#N/A,FALSE,"Operations";#N/A,#N/A,FALSE,"Financials"}</definedName>
    <definedName name="Cable2" hidden="1">{#N/A,#N/A,FALSE,"Operations";#N/A,#N/A,FALSE,"Financials"}</definedName>
    <definedName name="cad">#N/A</definedName>
    <definedName name="cad___0">#N/A</definedName>
    <definedName name="cad___12">#N/A</definedName>
    <definedName name="cad___14">#N/A</definedName>
    <definedName name="cad___16">#N/A</definedName>
    <definedName name="cad___2">#N/A</definedName>
    <definedName name="cad___23">#N/A</definedName>
    <definedName name="cad___25">#N/A</definedName>
    <definedName name="cad___26">#N/A</definedName>
    <definedName name="cad___27">#N/A</definedName>
    <definedName name="cad___3">#N/A</definedName>
    <definedName name="cad___4">#N/A</definedName>
    <definedName name="cad___5">#N/A</definedName>
    <definedName name="cad___6">#N/A</definedName>
    <definedName name="cad___7">#N/A</definedName>
    <definedName name="cad___9">#N/A</definedName>
    <definedName name="Calibration">#N/A</definedName>
    <definedName name="camel" hidden="1">{#N/A,#N/A,TRUE,"Forecast &amp; Analysis";#N/A,#N/A,TRUE,"Market Values";#N/A,#N/A,TRUE,"Ratios";#N/A,#N/A,TRUE,"Regressions";#N/A,#N/A,TRUE,"Market Values";#N/A,#N/A,TRUE,"Parameters &amp; Results"}</definedName>
    <definedName name="CAP_ACT1" localSheetId="3">[53]CàP_Mois!#REF!</definedName>
    <definedName name="CAP_ACT1">[53]CàP_Mois!#REF!</definedName>
    <definedName name="CAP_ACTU1" localSheetId="3">[53]CàP_Mois!#REF!</definedName>
    <definedName name="CAP_ACTU1">[53]CàP_Mois!#REF!</definedName>
    <definedName name="CAP_Mois">#N/A</definedName>
    <definedName name="CAP2003àComptabiliser" localSheetId="3">#REF!</definedName>
    <definedName name="CAP2003àComptabiliser">#REF!</definedName>
    <definedName name="CAPBUD">#N/A</definedName>
    <definedName name="CAPEX">#N/A</definedName>
    <definedName name="CAPEX_ACTU_DETAIL_DIV">#N/A</definedName>
    <definedName name="CAPEX_ACTU2_PREVISION">#N/A</definedName>
    <definedName name="CAPEX_PREVISIONS" localSheetId="3">#REF!</definedName>
    <definedName name="CAPEX_PREVISIONS">#REF!</definedName>
    <definedName name="CAPEX_PREVISIONS_DG" localSheetId="3">#REF!</definedName>
    <definedName name="CAPEX_PREVISIONS_DG">#REF!</definedName>
    <definedName name="CAPEX_PREVISIONS_DG___0" localSheetId="3">#REF!</definedName>
    <definedName name="CAPEX_PREVISIONS_DG___0">#REF!</definedName>
    <definedName name="CAPEX_PREVISIONS_DG___12" localSheetId="3">#REF!</definedName>
    <definedName name="CAPEX_PREVISIONS_DG___12">#REF!</definedName>
    <definedName name="CAPEX_PREVISIONS_DG___14" localSheetId="3">#REF!</definedName>
    <definedName name="CAPEX_PREVISIONS_DG___14">#REF!</definedName>
    <definedName name="CAPEX_PREVISIONS_DG___16" localSheetId="3">#REF!</definedName>
    <definedName name="CAPEX_PREVISIONS_DG___16">#REF!</definedName>
    <definedName name="CAPEX_PREVISIONS_DG___2" localSheetId="3">#REF!</definedName>
    <definedName name="CAPEX_PREVISIONS_DG___2">#REF!</definedName>
    <definedName name="CAPEX_PREVISIONS_DG___25" localSheetId="3">#REF!</definedName>
    <definedName name="CAPEX_PREVISIONS_DG___25">#REF!</definedName>
    <definedName name="CAPEX_PREVISIONS_DG___26" localSheetId="3">#REF!</definedName>
    <definedName name="CAPEX_PREVISIONS_DG___26">#REF!</definedName>
    <definedName name="CAPEX_PREVISIONS_DG___27" localSheetId="3">#REF!</definedName>
    <definedName name="CAPEX_PREVISIONS_DG___27">#REF!</definedName>
    <definedName name="CAPEX_PREVISIONS_DG___4" localSheetId="3">#REF!</definedName>
    <definedName name="CAPEX_PREVISIONS_DG___4">#REF!</definedName>
    <definedName name="CAPEX_PREVISIONS_DG___5" localSheetId="3">#REF!</definedName>
    <definedName name="CAPEX_PREVISIONS_DG___5">#REF!</definedName>
    <definedName name="CAPEX_PREVISIONS_DG___7" localSheetId="3">#REF!</definedName>
    <definedName name="CAPEX_PREVISIONS_DG___7">#REF!</definedName>
    <definedName name="CAPEX_PROVISION_2003">#N/A</definedName>
    <definedName name="CAPEX4RQ">#N/A</definedName>
    <definedName name="CAPEX4RQDG">#N/A</definedName>
    <definedName name="CAPEX4RQPROJET">#N/A</definedName>
    <definedName name="CAPEX4SYNTHESE" localSheetId="3">#REF!</definedName>
    <definedName name="CAPEX4SYNTHESE">#REF!</definedName>
    <definedName name="CAPEXACTU2">#N/A</definedName>
    <definedName name="CAPEXJUIN07">#N/A</definedName>
    <definedName name="carte">#N/A</definedName>
    <definedName name="Casa2" localSheetId="3">#REF!</definedName>
    <definedName name="Casa2">#REF!</definedName>
    <definedName name="Casa3" localSheetId="3">#REF!</definedName>
    <definedName name="Casa3">#REF!</definedName>
    <definedName name="cash" localSheetId="3">#REF!</definedName>
    <definedName name="cash">#REF!</definedName>
    <definedName name="CataRécSynt">#N/A</definedName>
    <definedName name="CatRMDRéc">'[38]Daily Z10'!$E$1:$E$500</definedName>
    <definedName name="cc" hidden="1">{#N/A,#N/A,FALSE,"CBE";#N/A,#N/A,FALSE,"SWK"}</definedName>
    <definedName name="ccc">#N/A</definedName>
    <definedName name="cccc">#N/A</definedName>
    <definedName name="cccc___0">#N/A</definedName>
    <definedName name="cccc___12">#N/A</definedName>
    <definedName name="cccc___14">#N/A</definedName>
    <definedName name="cccc___16">#N/A</definedName>
    <definedName name="cccc___2">#N/A</definedName>
    <definedName name="cccc___23">#N/A</definedName>
    <definedName name="cccc___25">#N/A</definedName>
    <definedName name="cccc___26">#N/A</definedName>
    <definedName name="cccc___27">#N/A</definedName>
    <definedName name="cccc___3">#N/A</definedName>
    <definedName name="cccc___4">#N/A</definedName>
    <definedName name="cccc___5">#N/A</definedName>
    <definedName name="cccc___6">#N/A</definedName>
    <definedName name="cccc___7">#N/A</definedName>
    <definedName name="cccc___9">#N/A</definedName>
    <definedName name="CCP_AGADIR" localSheetId="3">#REF!</definedName>
    <definedName name="CCP_AGADIR">#REF!</definedName>
    <definedName name="CCP_CASABLANCA" localSheetId="3">#REF!</definedName>
    <definedName name="CCP_CASABLANCA">#REF!</definedName>
    <definedName name="CCP_FES" localSheetId="3">#REF!</definedName>
    <definedName name="CCP_FES">#REF!</definedName>
    <definedName name="CCP_iam" localSheetId="3">#REF!</definedName>
    <definedName name="CCP_iam">#REF!</definedName>
    <definedName name="CCP_iam___0" localSheetId="3">#REF!</definedName>
    <definedName name="CCP_iam___0">#REF!</definedName>
    <definedName name="CCP_iam___12" localSheetId="3">#REF!</definedName>
    <definedName name="CCP_iam___12">#REF!</definedName>
    <definedName name="CCP_iam___14">'[54]IAM '!$B$33</definedName>
    <definedName name="CCP_MARRAKECH" localSheetId="3">#REF!</definedName>
    <definedName name="CCP_MARRAKECH">#REF!</definedName>
    <definedName name="CCP_ONPT" localSheetId="3">#REF!</definedName>
    <definedName name="CCP_ONPT">#REF!</definedName>
    <definedName name="CCP_OUJDA" localSheetId="3">#REF!</definedName>
    <definedName name="CCP_OUJDA">#REF!</definedName>
    <definedName name="CCP_RABAT" localSheetId="3">#REF!</definedName>
    <definedName name="CCP_RABAT">#REF!</definedName>
    <definedName name="CCP_SETTAT" localSheetId="3">#REF!</definedName>
    <definedName name="CCP_SETTAT">#REF!</definedName>
    <definedName name="CCPAG">[42]ONPT!$E$55</definedName>
    <definedName name="CCPCAS">[42]ONPT!$E$50</definedName>
    <definedName name="CCPFES">[42]ONPT!$E$51</definedName>
    <definedName name="CCPMAR">[42]ONPT!$E$52</definedName>
    <definedName name="CCPONPT">[42]ONPT!$B$30</definedName>
    <definedName name="CCPOUJ">[42]ONPT!$E$54</definedName>
    <definedName name="CCPRAB">[42]ONPT!$E$49</definedName>
    <definedName name="CCPSET">[42]ONPT!$E$53</definedName>
    <definedName name="Cdeindex">[20]Ventes!$M$2:$M$18806</definedName>
    <definedName name="CdesPortefeuille">#N/A</definedName>
    <definedName name="CDM">[42]ONPT!$B$51</definedName>
    <definedName name="cdsz" localSheetId="3">#REF!</definedName>
    <definedName name="cdsz">#REF!</definedName>
    <definedName name="CFCheck" localSheetId="3">#REF!</definedName>
    <definedName name="CFCheck">#REF!</definedName>
    <definedName name="CFCheck___0" localSheetId="3">#REF!</definedName>
    <definedName name="CFCheck___0">#REF!</definedName>
    <definedName name="CFCheck___12" localSheetId="3">#REF!</definedName>
    <definedName name="CFCheck___12">#REF!</definedName>
    <definedName name="CFCheck___14" localSheetId="3">#REF!</definedName>
    <definedName name="CFCheck___14">#REF!</definedName>
    <definedName name="CFCheck___16" localSheetId="3">#REF!</definedName>
    <definedName name="CFCheck___16">#REF!</definedName>
    <definedName name="CFCheck___2" localSheetId="3">#REF!</definedName>
    <definedName name="CFCheck___2">#REF!</definedName>
    <definedName name="CFCheck___25" localSheetId="3">#REF!</definedName>
    <definedName name="CFCheck___25">#REF!</definedName>
    <definedName name="CFCheck___26" localSheetId="3">#REF!</definedName>
    <definedName name="CFCheck___26">#REF!</definedName>
    <definedName name="CFCheck___27" localSheetId="3">#REF!</definedName>
    <definedName name="CFCheck___27">#REF!</definedName>
    <definedName name="CFCheck___4" localSheetId="3">#REF!</definedName>
    <definedName name="CFCheck___4">#REF!</definedName>
    <definedName name="CFCheck___5" localSheetId="3">#REF!</definedName>
    <definedName name="CFCheck___5">#REF!</definedName>
    <definedName name="CFCheck___7" localSheetId="3">#REF!</definedName>
    <definedName name="CFCheck___7">#REF!</definedName>
    <definedName name="chargaddit" localSheetId="3">#REF!</definedName>
    <definedName name="chargaddit">#REF!</definedName>
    <definedName name="CHEQUES_BANQUE" localSheetId="3">#REF!</definedName>
    <definedName name="CHEQUES_BANQUE">#REF!</definedName>
    <definedName name="CHEQUES_CCP" localSheetId="3">#REF!</definedName>
    <definedName name="CHEQUES_CCP">#REF!</definedName>
    <definedName name="CHEQUES_TG" localSheetId="3">#REF!</definedName>
    <definedName name="CHEQUES_TG">#REF!</definedName>
    <definedName name="chf" localSheetId="3">#REF!</definedName>
    <definedName name="chf">#REF!</definedName>
    <definedName name="CHQ.BQ" localSheetId="3">#REF!</definedName>
    <definedName name="CHQ.BQ">#REF!</definedName>
    <definedName name="CHQTG">[42]ONPT!$E$25</definedName>
    <definedName name="Cible6" localSheetId="3">#REF!</definedName>
    <definedName name="Cible6">#REF!</definedName>
    <definedName name="Cible6___0" localSheetId="3">#REF!</definedName>
    <definedName name="Cible6___0">#REF!</definedName>
    <definedName name="Cible6___12" localSheetId="3">#REF!</definedName>
    <definedName name="Cible6___12">#REF!</definedName>
    <definedName name="Cible6___14" localSheetId="3">#REF!</definedName>
    <definedName name="Cible6___14">#REF!</definedName>
    <definedName name="Cible6___16" localSheetId="3">#REF!</definedName>
    <definedName name="Cible6___16">#REF!</definedName>
    <definedName name="Cible6___2" localSheetId="3">#REF!</definedName>
    <definedName name="Cible6___2">#REF!</definedName>
    <definedName name="Cible6___27" localSheetId="3">#REF!</definedName>
    <definedName name="Cible6___27">#REF!</definedName>
    <definedName name="Cible6___5" localSheetId="3">#REF!</definedName>
    <definedName name="Cible6___5">#REF!</definedName>
    <definedName name="CibleV2_1" localSheetId="3">#REF!</definedName>
    <definedName name="CibleV2_1">#REF!</definedName>
    <definedName name="CibleV2_1___0" localSheetId="3">#REF!</definedName>
    <definedName name="CibleV2_1___0">#REF!</definedName>
    <definedName name="CibleV2_1___12" localSheetId="3">#REF!</definedName>
    <definedName name="CibleV2_1___12">#REF!</definedName>
    <definedName name="CibleV2_1___14" localSheetId="3">#REF!</definedName>
    <definedName name="CibleV2_1___14">#REF!</definedName>
    <definedName name="CibleV2_1___16" localSheetId="3">#REF!</definedName>
    <definedName name="CibleV2_1___16">#REF!</definedName>
    <definedName name="CibleV2_1___2" localSheetId="3">#REF!</definedName>
    <definedName name="CibleV2_1___2">#REF!</definedName>
    <definedName name="CibleV2_1___27" localSheetId="3">#REF!</definedName>
    <definedName name="CibleV2_1___27">#REF!</definedName>
    <definedName name="CibleV2_1___5" localSheetId="3">#REF!</definedName>
    <definedName name="CibleV2_1___5">#REF!</definedName>
    <definedName name="CibleV2_2" localSheetId="3">#REF!</definedName>
    <definedName name="CibleV2_2">#REF!</definedName>
    <definedName name="CibleV2_2___0" localSheetId="3">#REF!</definedName>
    <definedName name="CibleV2_2___0">#REF!</definedName>
    <definedName name="CibleV2_2___12" localSheetId="3">#REF!</definedName>
    <definedName name="CibleV2_2___12">#REF!</definedName>
    <definedName name="CibleV2_2___14" localSheetId="3">#REF!</definedName>
    <definedName name="CibleV2_2___14">#REF!</definedName>
    <definedName name="CibleV2_2___16" localSheetId="3">#REF!</definedName>
    <definedName name="CibleV2_2___16">#REF!</definedName>
    <definedName name="CibleV2_2___2" localSheetId="3">#REF!</definedName>
    <definedName name="CibleV2_2___2">#REF!</definedName>
    <definedName name="CibleV2_2___27" localSheetId="3">#REF!</definedName>
    <definedName name="CibleV2_2___27">#REF!</definedName>
    <definedName name="CibleV2_2___5" localSheetId="3">#REF!</definedName>
    <definedName name="CibleV2_2___5">#REF!</definedName>
    <definedName name="CibleV2_3" localSheetId="3">#REF!</definedName>
    <definedName name="CibleV2_3">#REF!</definedName>
    <definedName name="CibleV2_3___0" localSheetId="3">#REF!</definedName>
    <definedName name="CibleV2_3___0">#REF!</definedName>
    <definedName name="CibleV2_3___12" localSheetId="3">#REF!</definedName>
    <definedName name="CibleV2_3___12">#REF!</definedName>
    <definedName name="CibleV2_3___14" localSheetId="3">#REF!</definedName>
    <definedName name="CibleV2_3___14">#REF!</definedName>
    <definedName name="CibleV2_3___16" localSheetId="3">#REF!</definedName>
    <definedName name="CibleV2_3___16">#REF!</definedName>
    <definedName name="CibleV2_3___2" localSheetId="3">#REF!</definedName>
    <definedName name="CibleV2_3___2">#REF!</definedName>
    <definedName name="CibleV2_3___27" localSheetId="3">#REF!</definedName>
    <definedName name="CibleV2_3___27">#REF!</definedName>
    <definedName name="CibleV2_3___5" localSheetId="3">#REF!</definedName>
    <definedName name="CibleV2_3___5">#REF!</definedName>
    <definedName name="CibleV2_4" localSheetId="3">#REF!</definedName>
    <definedName name="CibleV2_4">#REF!</definedName>
    <definedName name="CibleV2_4___0" localSheetId="3">#REF!</definedName>
    <definedName name="CibleV2_4___0">#REF!</definedName>
    <definedName name="CibleV2_4___12" localSheetId="3">#REF!</definedName>
    <definedName name="CibleV2_4___12">#REF!</definedName>
    <definedName name="CibleV2_4___14" localSheetId="3">#REF!</definedName>
    <definedName name="CibleV2_4___14">#REF!</definedName>
    <definedName name="CibleV2_4___16" localSheetId="3">#REF!</definedName>
    <definedName name="CibleV2_4___16">#REF!</definedName>
    <definedName name="CibleV2_4___2" localSheetId="3">#REF!</definedName>
    <definedName name="CibleV2_4___2">#REF!</definedName>
    <definedName name="CibleV2_4___27" localSheetId="3">#REF!</definedName>
    <definedName name="CibleV2_4___27">#REF!</definedName>
    <definedName name="CibleV2_4___5" localSheetId="3">#REF!</definedName>
    <definedName name="CibleV2_4___5">#REF!</definedName>
    <definedName name="CIS">#N/A</definedName>
    <definedName name="CLEAN">[9]data!$B$180:$GG$341</definedName>
    <definedName name="CLEAR">#N/A</definedName>
    <definedName name="cloture" localSheetId="3">#REF!</definedName>
    <definedName name="cloture">#REF!</definedName>
    <definedName name="code" localSheetId="3">#REF!</definedName>
    <definedName name="code">#REF!</definedName>
    <definedName name="code_RSF" localSheetId="3">#REF!</definedName>
    <definedName name="code_RSF">#REF!</definedName>
    <definedName name="code_RSM" localSheetId="3">#REF!</definedName>
    <definedName name="code_RSM">#REF!</definedName>
    <definedName name="Coef" localSheetId="3">#REF!</definedName>
    <definedName name="Coef">#REF!</definedName>
    <definedName name="COLS">#N/A</definedName>
    <definedName name="Commande">[20]Ventes!$L$2:$L$18806</definedName>
    <definedName name="Commandes">#N/A</definedName>
    <definedName name="CommandesMois">#N/A</definedName>
    <definedName name="COMMUNES">#N/A</definedName>
    <definedName name="commut2001" localSheetId="3">[55]MS!#REF!</definedName>
    <definedName name="commut2001">[55]MS!#REF!</definedName>
    <definedName name="Comp" hidden="1">{"First Page",#N/A,FALSE,"Surfactants LBO";"Second Page",#N/A,FALSE,"Surfactants LBO"}</definedName>
    <definedName name="CompanyName1" localSheetId="3" hidden="1">#REF!</definedName>
    <definedName name="CompanyName1" hidden="1">#REF!</definedName>
    <definedName name="CompanyName2" localSheetId="3" hidden="1">#REF!</definedName>
    <definedName name="CompanyName2" hidden="1">#REF!</definedName>
    <definedName name="CompanyName3" localSheetId="3" hidden="1">#REF!</definedName>
    <definedName name="CompanyName3" hidden="1">#REF!</definedName>
    <definedName name="Comparable" hidden="1">{"First Page",#N/A,FALSE,"Surfactants LBO";"Second Page",#N/A,FALSE,"Surfactants LBO"}</definedName>
    <definedName name="CompRange1" localSheetId="3" hidden="1">OFFSET('Financial KPI-Quarterly'!CompRange1Main,9,0,COUNTA('Financial KPI-Quarterly'!CompRange1Main)-COUNTA(#REF!),1)</definedName>
    <definedName name="CompRange1" hidden="1">OFFSET([0]!CompRange1Main,9,0,COUNTA([0]!CompRange1Main)-COUNTA(#REF!),1)</definedName>
    <definedName name="CompRange1Main" localSheetId="3" hidden="1">#REF!</definedName>
    <definedName name="CompRange1Main" hidden="1">#REF!</definedName>
    <definedName name="CompRange2" localSheetId="3" hidden="1">OFFSET('Financial KPI-Quarterly'!CompRange2Main,9,0,COUNTA('Financial KPI-Quarterly'!CompRange2Main)-COUNTA(#REF!),1)</definedName>
    <definedName name="CompRange2" hidden="1">OFFSET([0]!CompRange2Main,9,0,COUNTA([0]!CompRange2Main)-COUNTA(#REF!),1)</definedName>
    <definedName name="CompRange2Main" localSheetId="3" hidden="1">#REF!</definedName>
    <definedName name="CompRange2Main" hidden="1">#REF!</definedName>
    <definedName name="CompRange3" localSheetId="3" hidden="1">OFFSET('Financial KPI-Quarterly'!CompRange3Main,9,0,COUNTA('Financial KPI-Quarterly'!CompRange3Main)-COUNTA(#REF!),1)</definedName>
    <definedName name="CompRange3" hidden="1">OFFSET([0]!CompRange3Main,9,0,COUNTA([0]!CompRange3Main)-COUNTA(#REF!),1)</definedName>
    <definedName name="CompRange3Main" localSheetId="3" hidden="1">#REF!</definedName>
    <definedName name="CompRange3Main" hidden="1">#REF!</definedName>
    <definedName name="compta" localSheetId="3">#REF!</definedName>
    <definedName name="compta">#REF!</definedName>
    <definedName name="conso" localSheetId="3">#REF!</definedName>
    <definedName name="conso">#REF!</definedName>
    <definedName name="CONSOLID">#N/A</definedName>
    <definedName name="consultant_salary" localSheetId="3">#REF!</definedName>
    <definedName name="consultant_salary">#REF!</definedName>
    <definedName name="CONTRATS_INSTANCE">#N/A</definedName>
    <definedName name="cooper2" hidden="1">{#N/A,#N/A,TRUE,"Pro Forma";#N/A,#N/A,TRUE,"PF_Bal";#N/A,#N/A,TRUE,"PF_INC";#N/A,#N/A,TRUE,"CBE";#N/A,#N/A,TRUE,"SWK"}</definedName>
    <definedName name="COP">#N/A</definedName>
    <definedName name="COP_03_dc">#N/A</definedName>
    <definedName name="cop_h1" localSheetId="3">#REF!</definedName>
    <definedName name="cop_h1">#REF!</definedName>
    <definedName name="CORPORATE">#N/A</definedName>
    <definedName name="CorrectSaisonEnt" localSheetId="3">#REF!</definedName>
    <definedName name="CorrectSaisonEnt">#REF!</definedName>
    <definedName name="CorrectSaisonEnt___0" localSheetId="3">#REF!</definedName>
    <definedName name="CorrectSaisonEnt___0">#REF!</definedName>
    <definedName name="CorrectSaisonEnt___12" localSheetId="3">#REF!</definedName>
    <definedName name="CorrectSaisonEnt___12">#REF!</definedName>
    <definedName name="CorrectSaisonEnt___2" localSheetId="3">#REF!</definedName>
    <definedName name="CorrectSaisonEnt___2">#REF!</definedName>
    <definedName name="CorrectSaisonEnt___27" localSheetId="3">#REF!</definedName>
    <definedName name="CorrectSaisonEnt___27">#REF!</definedName>
    <definedName name="CorrectSaisonEnt___5" localSheetId="3">#REF!</definedName>
    <definedName name="CorrectSaisonEnt___5">#REF!</definedName>
    <definedName name="CorrectSaisonPGP" localSheetId="3">#REF!</definedName>
    <definedName name="CorrectSaisonPGP">#REF!</definedName>
    <definedName name="CorrectSaisonPGP___0" localSheetId="3">#REF!</definedName>
    <definedName name="CorrectSaisonPGP___0">#REF!</definedName>
    <definedName name="CorrectSaisonPGP___12" localSheetId="3">#REF!</definedName>
    <definedName name="CorrectSaisonPGP___12">#REF!</definedName>
    <definedName name="CorrectSaisonPGP___2" localSheetId="3">#REF!</definedName>
    <definedName name="CorrectSaisonPGP___2">#REF!</definedName>
    <definedName name="CorrectSaisonPGP___27" localSheetId="3">#REF!</definedName>
    <definedName name="CorrectSaisonPGP___27">#REF!</definedName>
    <definedName name="CorrectSaisonPGP___5" localSheetId="3">#REF!</definedName>
    <definedName name="CorrectSaisonPGP___5">#REF!</definedName>
    <definedName name="cose" localSheetId="3">#REF!</definedName>
    <definedName name="cose">#REF!</definedName>
    <definedName name="coucou" hidden="1">{#N/A,#N/A,TRUE,"Cover sheet";#N/A,#N/A,TRUE,"INPUTS";#N/A,#N/A,TRUE,"OUTPUTS";#N/A,#N/A,TRUE,"VALUATION"}</definedName>
    <definedName name="CountryRiskPremium" localSheetId="3">#REF!</definedName>
    <definedName name="CountryRiskPremium">#REF!</definedName>
    <definedName name="CountryRiskPremium___0" localSheetId="3">#REF!</definedName>
    <definedName name="CountryRiskPremium___0">#REF!</definedName>
    <definedName name="CountryRiskPremium___12" localSheetId="3">#REF!</definedName>
    <definedName name="CountryRiskPremium___12">#REF!</definedName>
    <definedName name="CountryRiskPremium___14" localSheetId="3">#REF!</definedName>
    <definedName name="CountryRiskPremium___14">#REF!</definedName>
    <definedName name="CountryRiskPremium___16" localSheetId="3">#REF!</definedName>
    <definedName name="CountryRiskPremium___16">#REF!</definedName>
    <definedName name="CountryRiskPremium___2" localSheetId="3">#REF!</definedName>
    <definedName name="CountryRiskPremium___2">#REF!</definedName>
    <definedName name="CountryRiskPremium___25" localSheetId="3">#REF!</definedName>
    <definedName name="CountryRiskPremium___25">#REF!</definedName>
    <definedName name="CountryRiskPremium___26" localSheetId="3">#REF!</definedName>
    <definedName name="CountryRiskPremium___26">#REF!</definedName>
    <definedName name="CountryRiskPremium___27" localSheetId="3">#REF!</definedName>
    <definedName name="CountryRiskPremium___27">#REF!</definedName>
    <definedName name="CountryRiskPremium___4" localSheetId="3">#REF!</definedName>
    <definedName name="CountryRiskPremium___4">#REF!</definedName>
    <definedName name="CountryRiskPremium___5" localSheetId="3">#REF!</definedName>
    <definedName name="CountryRiskPremium___5">#REF!</definedName>
    <definedName name="CountryRiskPremium___7" localSheetId="3">#REF!</definedName>
    <definedName name="CountryRiskPremium___7">#REF!</definedName>
    <definedName name="cours" localSheetId="3">#REF!</definedName>
    <definedName name="cours">#REF!</definedName>
    <definedName name="cours___0" localSheetId="3">#REF!</definedName>
    <definedName name="cours___0">#REF!</definedName>
    <definedName name="cours___12" localSheetId="3">#REF!</definedName>
    <definedName name="cours___12">#REF!</definedName>
    <definedName name="CREATION">#N/A</definedName>
    <definedName name="CREDBO">[42]ONPT!$H$24</definedName>
    <definedName name="CREDIT_DU_MAROC" localSheetId="3">#REF!</definedName>
    <definedName name="CREDIT_DU_MAROC">#REF!</definedName>
    <definedName name="CREDOC_BO" localSheetId="3">#REF!</definedName>
    <definedName name="CREDOC_BO">#REF!</definedName>
    <definedName name="_xlnm.Criteria" localSheetId="3">[55]MS!#REF!</definedName>
    <definedName name="_xlnm.Criteria">[55]MS!#REF!</definedName>
    <definedName name="CSDCDS" hidden="1">[56]AW!$E$11:$E$24</definedName>
    <definedName name="csDE_CAPEX_Dim01">"="</definedName>
    <definedName name="csDE_CAPEX_Dim02" localSheetId="3">#REF!</definedName>
    <definedName name="csDE_CAPEX_Dim02">#REF!</definedName>
    <definedName name="csDE_CAPEX_Dim03">"="</definedName>
    <definedName name="csDE_CAPEX_Dim04" localSheetId="3">#REF!</definedName>
    <definedName name="csDE_CAPEX_Dim04">#REF!</definedName>
    <definedName name="csDE_CAPEX_Dim05" localSheetId="3">#REF!</definedName>
    <definedName name="csDE_CAPEX_Dim05">#REF!</definedName>
    <definedName name="csDE_CAPEX_Dim06" localSheetId="3">#REF!</definedName>
    <definedName name="csDE_CAPEX_Dim06">#REF!</definedName>
    <definedName name="csDE_CAPEX_Dim07" localSheetId="3">#REF!</definedName>
    <definedName name="csDE_CAPEX_Dim07">#REF!</definedName>
    <definedName name="csDE_CAPEX_Dim08" localSheetId="3">#REF!</definedName>
    <definedName name="csDE_CAPEX_Dim08">#REF!</definedName>
    <definedName name="csDE_CAPEX_Dim09" localSheetId="3">#REF!</definedName>
    <definedName name="csDE_CAPEX_Dim09">#REF!</definedName>
    <definedName name="csDE_CAPEX_Dim10" localSheetId="3">#REF!</definedName>
    <definedName name="csDE_CAPEX_Dim10">#REF!</definedName>
    <definedName name="csDE_CAPEX_Dim11" localSheetId="3">#REF!</definedName>
    <definedName name="csDE_CAPEX_Dim11">#REF!</definedName>
    <definedName name="csDE_CAPEX_Dim12" localSheetId="3">#REF!</definedName>
    <definedName name="csDE_CAPEX_Dim12">#REF!</definedName>
    <definedName name="csDE_CAPEX_Dim13" localSheetId="3">#REF!</definedName>
    <definedName name="csDE_CAPEX_Dim13">#REF!</definedName>
    <definedName name="csDE_CAPEX_Dim14" localSheetId="3">#REF!</definedName>
    <definedName name="csDE_CAPEX_Dim14">#REF!</definedName>
    <definedName name="csDE_CAPEX_SGAW_Dim01">"="</definedName>
    <definedName name="csDE_CAPEX_SGAW_Dim02" localSheetId="3">#REF!</definedName>
    <definedName name="csDE_CAPEX_SGAW_Dim02">#REF!</definedName>
    <definedName name="csDE_CAPEX_SGAW_Dim03">"="</definedName>
    <definedName name="csDE_CAPEX_SGAW_Dim04" localSheetId="3">#REF!</definedName>
    <definedName name="csDE_CAPEX_SGAW_Dim04">#REF!</definedName>
    <definedName name="csDE_CAPEX_SGAW_Dim05" localSheetId="3">#REF!</definedName>
    <definedName name="csDE_CAPEX_SGAW_Dim05">#REF!</definedName>
    <definedName name="csDE_CAPEX_SGAW_Dim06" localSheetId="3">#REF!</definedName>
    <definedName name="csDE_CAPEX_SGAW_Dim06">#REF!</definedName>
    <definedName name="csDE_CAPEX_SGAW_Dim07" localSheetId="3">#REF!</definedName>
    <definedName name="csDE_CAPEX_SGAW_Dim07">#REF!</definedName>
    <definedName name="csDE_CAPEX_SGAW_Dim08" localSheetId="3">#REF!</definedName>
    <definedName name="csDE_CAPEX_SGAW_Dim08">#REF!</definedName>
    <definedName name="csDE_CAPEX_SGAW_Dim09" localSheetId="3">#REF!</definedName>
    <definedName name="csDE_CAPEX_SGAW_Dim09">#REF!</definedName>
    <definedName name="csDE_CAPEX_SGAW_Dim10" localSheetId="3">#REF!</definedName>
    <definedName name="csDE_CAPEX_SGAW_Dim10">#REF!</definedName>
    <definedName name="csDE_CAPEX_SGAW_Dim11" localSheetId="3">#REF!</definedName>
    <definedName name="csDE_CAPEX_SGAW_Dim11">#REF!</definedName>
    <definedName name="csDE_CAPEX_SGAW_Dim12" localSheetId="3">#REF!</definedName>
    <definedName name="csDE_CAPEX_SGAW_Dim12">#REF!</definedName>
    <definedName name="csDE_CAPEX_SGAW_Dim13" localSheetId="3">#REF!</definedName>
    <definedName name="csDE_CAPEX_SGAW_Dim13">#REF!</definedName>
    <definedName name="csDE_CAPEX_SGAW_Dim14" localSheetId="3">#REF!</definedName>
    <definedName name="csDE_CAPEX_SGAW_Dim14">#REF!</definedName>
    <definedName name="csDE_CAPEX_SGAWAnchor" localSheetId="3">#REF!</definedName>
    <definedName name="csDE_CAPEX_SGAWAnchor">#REF!</definedName>
    <definedName name="csDE_CAPEXAnchor" localSheetId="3">#REF!</definedName>
    <definedName name="csDE_CAPEXAnchor">#REF!</definedName>
    <definedName name="csDE_DNA_SGAW_Dim01">"="</definedName>
    <definedName name="csDE_DNA_SGAW_Dim02" localSheetId="3">#REF!</definedName>
    <definedName name="csDE_DNA_SGAW_Dim02">#REF!</definedName>
    <definedName name="csDE_DNA_SGAW_Dim03">"="</definedName>
    <definedName name="csDE_DNA_SGAW_Dim04" localSheetId="3">#REF!</definedName>
    <definedName name="csDE_DNA_SGAW_Dim04">#REF!</definedName>
    <definedName name="csDE_DNA_SGAW_Dim05" localSheetId="3">#REF!</definedName>
    <definedName name="csDE_DNA_SGAW_Dim05">#REF!</definedName>
    <definedName name="csDE_DNA_SGAW_Dim06" localSheetId="3">#REF!</definedName>
    <definedName name="csDE_DNA_SGAW_Dim06">#REF!</definedName>
    <definedName name="csDE_DNA_SGAW_Dim07" localSheetId="3">#REF!</definedName>
    <definedName name="csDE_DNA_SGAW_Dim07">#REF!</definedName>
    <definedName name="csDE_DNA_SGAW_Dim08" localSheetId="3">#REF!</definedName>
    <definedName name="csDE_DNA_SGAW_Dim08">#REF!</definedName>
    <definedName name="csDE_DNA_SGAW_Dim09" localSheetId="3">#REF!</definedName>
    <definedName name="csDE_DNA_SGAW_Dim09">#REF!</definedName>
    <definedName name="csDE_DNA_SGAW_Dim10" localSheetId="3">#REF!</definedName>
    <definedName name="csDE_DNA_SGAW_Dim10">#REF!</definedName>
    <definedName name="csDE_DNA_SGAW_Dim11" localSheetId="3">#REF!</definedName>
    <definedName name="csDE_DNA_SGAW_Dim11">#REF!</definedName>
    <definedName name="csDE_DNA_SGAW_Dim12" localSheetId="3">#REF!</definedName>
    <definedName name="csDE_DNA_SGAW_Dim12">#REF!</definedName>
    <definedName name="csDE_DNA_SGAW_Dim13" localSheetId="3">#REF!</definedName>
    <definedName name="csDE_DNA_SGAW_Dim13">#REF!</definedName>
    <definedName name="csDE_DNA_SGAW_Dim14" localSheetId="3">#REF!</definedName>
    <definedName name="csDE_DNA_SGAW_Dim14">#REF!</definedName>
    <definedName name="csDE_DNA_SGAWAnchor" localSheetId="3">#REF!</definedName>
    <definedName name="csDE_DNA_SGAWAnchor">#REF!</definedName>
    <definedName name="csDE_OPEX_PAYROLL_Dim01">"="</definedName>
    <definedName name="csDE_OPEX_PAYROLL_Dim02" localSheetId="3">#REF!</definedName>
    <definedName name="csDE_OPEX_PAYROLL_Dim02">#REF!</definedName>
    <definedName name="csDE_OPEX_PAYROLL_Dim03">"="</definedName>
    <definedName name="csDE_OPEX_PAYROLL_Dim04" localSheetId="3">#REF!</definedName>
    <definedName name="csDE_OPEX_PAYROLL_Dim04">#REF!</definedName>
    <definedName name="csDE_OPEX_PAYROLL_Dim05" localSheetId="3">#REF!</definedName>
    <definedName name="csDE_OPEX_PAYROLL_Dim05">#REF!</definedName>
    <definedName name="csDE_OPEX_PAYROLL_Dim06" localSheetId="3">#REF!</definedName>
    <definedName name="csDE_OPEX_PAYROLL_Dim06">#REF!</definedName>
    <definedName name="csDE_OPEX_PAYROLL_Dim07" localSheetId="3">#REF!</definedName>
    <definedName name="csDE_OPEX_PAYROLL_Dim07">#REF!</definedName>
    <definedName name="csDE_OPEX_PAYROLL_Dim08" localSheetId="3">#REF!</definedName>
    <definedName name="csDE_OPEX_PAYROLL_Dim08">#REF!</definedName>
    <definedName name="csDE_OPEX_PAYROLL_Dim09" localSheetId="3">#REF!</definedName>
    <definedName name="csDE_OPEX_PAYROLL_Dim09">#REF!</definedName>
    <definedName name="csDE_OPEX_PAYROLL_Dim10" localSheetId="3">#REF!</definedName>
    <definedName name="csDE_OPEX_PAYROLL_Dim10">#REF!</definedName>
    <definedName name="csDE_OPEX_PAYROLL_Dim11" localSheetId="3">#REF!</definedName>
    <definedName name="csDE_OPEX_PAYROLL_Dim11">#REF!</definedName>
    <definedName name="csDE_OPEX_PAYROLL_Dim12" localSheetId="3">#REF!</definedName>
    <definedName name="csDE_OPEX_PAYROLL_Dim12">#REF!</definedName>
    <definedName name="csDE_OPEX_PAYROLL_Dim13" localSheetId="3">#REF!</definedName>
    <definedName name="csDE_OPEX_PAYROLL_Dim13">#REF!</definedName>
    <definedName name="csDE_OPEX_PAYROLL_Dim14" localSheetId="3">#REF!</definedName>
    <definedName name="csDE_OPEX_PAYROLL_Dim14">#REF!</definedName>
    <definedName name="csDE_OPEX_PAYROLLAnchor" localSheetId="3">#REF!</definedName>
    <definedName name="csDE_OPEX_PAYROLLAnchor">#REF!</definedName>
    <definedName name="csDE_OPEX_SGAW_Dim01">"="</definedName>
    <definedName name="csDE_OPEX_SGAW_Dim02" localSheetId="3">#REF!</definedName>
    <definedName name="csDE_OPEX_SGAW_Dim02">#REF!</definedName>
    <definedName name="csDE_OPEX_SGAW_Dim03">"="</definedName>
    <definedName name="csDE_OPEX_SGAW_Dim04" localSheetId="3">#REF!</definedName>
    <definedName name="csDE_OPEX_SGAW_Dim04">#REF!</definedName>
    <definedName name="csDE_OPEX_SGAW_Dim05" localSheetId="3">#REF!</definedName>
    <definedName name="csDE_OPEX_SGAW_Dim05">#REF!</definedName>
    <definedName name="csDE_OPEX_SGAW_Dim06" localSheetId="3">#REF!</definedName>
    <definedName name="csDE_OPEX_SGAW_Dim06">#REF!</definedName>
    <definedName name="csDE_OPEX_SGAW_Dim07" localSheetId="3">#REF!</definedName>
    <definedName name="csDE_OPEX_SGAW_Dim07">#REF!</definedName>
    <definedName name="csDE_OPEX_SGAW_Dim08" localSheetId="3">#REF!</definedName>
    <definedName name="csDE_OPEX_SGAW_Dim08">#REF!</definedName>
    <definedName name="csDE_OPEX_SGAW_Dim09" localSheetId="3">#REF!</definedName>
    <definedName name="csDE_OPEX_SGAW_Dim09">#REF!</definedName>
    <definedName name="csDE_OPEX_SGAW_Dim10" localSheetId="3">#REF!</definedName>
    <definedName name="csDE_OPEX_SGAW_Dim10">#REF!</definedName>
    <definedName name="csDE_OPEX_SGAW_Dim11" localSheetId="3">#REF!</definedName>
    <definedName name="csDE_OPEX_SGAW_Dim11">#REF!</definedName>
    <definedName name="csDE_OPEX_SGAW_Dim12" localSheetId="3">#REF!</definedName>
    <definedName name="csDE_OPEX_SGAW_Dim12">#REF!</definedName>
    <definedName name="csDE_OPEX_SGAW_Dim13" localSheetId="3">#REF!</definedName>
    <definedName name="csDE_OPEX_SGAW_Dim13">#REF!</definedName>
    <definedName name="csDE_OPEX_SGAW_Dim14" localSheetId="3">#REF!</definedName>
    <definedName name="csDE_OPEX_SGAW_Dim14">#REF!</definedName>
    <definedName name="csDE_OPEX_SGAWAnchor" localSheetId="3">#REF!</definedName>
    <definedName name="csDE_OPEX_SGAWAnchor">#REF!</definedName>
    <definedName name="csDE_PAYROLL_SGAW_Dim01">"="</definedName>
    <definedName name="csDE_PAYROLL_SGAW_Dim02" localSheetId="3">#REF!</definedName>
    <definedName name="csDE_PAYROLL_SGAW_Dim02">#REF!</definedName>
    <definedName name="csDE_PAYROLL_SGAW_Dim03">"="</definedName>
    <definedName name="csDE_PAYROLL_SGAW_Dim04" localSheetId="3">#REF!</definedName>
    <definedName name="csDE_PAYROLL_SGAW_Dim04">#REF!</definedName>
    <definedName name="csDE_PAYROLL_SGAW_Dim05" localSheetId="3">#REF!</definedName>
    <definedName name="csDE_PAYROLL_SGAW_Dim05">#REF!</definedName>
    <definedName name="csDE_PAYROLL_SGAW_Dim06" localSheetId="3">#REF!</definedName>
    <definedName name="csDE_PAYROLL_SGAW_Dim06">#REF!</definedName>
    <definedName name="csDE_PAYROLL_SGAW_Dim07" localSheetId="3">#REF!</definedName>
    <definedName name="csDE_PAYROLL_SGAW_Dim07">#REF!</definedName>
    <definedName name="csDE_PAYROLL_SGAW_Dim08" localSheetId="3">#REF!</definedName>
    <definedName name="csDE_PAYROLL_SGAW_Dim08">#REF!</definedName>
    <definedName name="csDE_PAYROLL_SGAW_Dim09" localSheetId="3">#REF!</definedName>
    <definedName name="csDE_PAYROLL_SGAW_Dim09">#REF!</definedName>
    <definedName name="csDE_PAYROLL_SGAW_Dim10" localSheetId="3">#REF!</definedName>
    <definedName name="csDE_PAYROLL_SGAW_Dim10">#REF!</definedName>
    <definedName name="csDE_PAYROLL_SGAW_Dim11" localSheetId="3">#REF!</definedName>
    <definedName name="csDE_PAYROLL_SGAW_Dim11">#REF!</definedName>
    <definedName name="csDE_PAYROLL_SGAW_Dim12" localSheetId="3">#REF!</definedName>
    <definedName name="csDE_PAYROLL_SGAW_Dim12">#REF!</definedName>
    <definedName name="csDE_PAYROLL_SGAW_Dim13" localSheetId="3">#REF!</definedName>
    <definedName name="csDE_PAYROLL_SGAW_Dim13">#REF!</definedName>
    <definedName name="csDE_PAYROLL_SGAW_Dim14" localSheetId="3">#REF!</definedName>
    <definedName name="csDE_PAYROLL_SGAW_Dim14">#REF!</definedName>
    <definedName name="csDE_PAYROLL_SGAWAnchor" localSheetId="3">#REF!</definedName>
    <definedName name="csDE_PAYROLL_SGAWAnchor">#REF!</definedName>
    <definedName name="csDesignMode">1</definedName>
    <definedName name="csLDE_CAPEX_SGAW_Dim01">"="</definedName>
    <definedName name="csLDE_CAPEX_SGAW_Dim03">"="</definedName>
    <definedName name="csLDE_DNA_SGAW_Dim01">"="</definedName>
    <definedName name="csLDE_DNA_SGAW_Dim03">"="</definedName>
    <definedName name="csLDE_OPEX_SGAW_Dim01">"="</definedName>
    <definedName name="csLDE_OPEX_SGAW_Dim03">"="</definedName>
    <definedName name="csLDE_PAYROLL_SGAW_Dim01">"="</definedName>
    <definedName name="csLDE_PAYROLL_SGAW_Dim03">"="</definedName>
    <definedName name="csRPT_EXPENSE_BY_CC_Dim01">"="</definedName>
    <definedName name="csRPT_EXPENSE_BY_CC_Dim02" localSheetId="3">#REF!</definedName>
    <definedName name="csRPT_EXPENSE_BY_CC_Dim02">#REF!</definedName>
    <definedName name="csRPT_EXPENSE_BY_CC_Dim03">"="</definedName>
    <definedName name="csRPT_EXPENSE_BY_CC_Dim04" localSheetId="3">#REF!</definedName>
    <definedName name="csRPT_EXPENSE_BY_CC_Dim04">#REF!</definedName>
    <definedName name="csRPT_EXPENSE_BY_CC_Dim05" localSheetId="3">#REF!</definedName>
    <definedName name="csRPT_EXPENSE_BY_CC_Dim05">#REF!</definedName>
    <definedName name="csRPT_EXPENSE_BY_CC_Dim06" localSheetId="3">#REF!</definedName>
    <definedName name="csRPT_EXPENSE_BY_CC_Dim06">#REF!</definedName>
    <definedName name="csRPT_EXPENSE_BY_CC_Dim07" localSheetId="3">#REF!</definedName>
    <definedName name="csRPT_EXPENSE_BY_CC_Dim07">#REF!</definedName>
    <definedName name="csRPT_EXPENSE_BY_CC_Dim08" localSheetId="3">#REF!</definedName>
    <definedName name="csRPT_EXPENSE_BY_CC_Dim08">#REF!</definedName>
    <definedName name="csRPT_EXPENSE_BY_CC_Dim09" localSheetId="3">#REF!</definedName>
    <definedName name="csRPT_EXPENSE_BY_CC_Dim09">#REF!</definedName>
    <definedName name="csRPT_EXPENSE_BY_CC_Dim10" localSheetId="3">#REF!</definedName>
    <definedName name="csRPT_EXPENSE_BY_CC_Dim10">#REF!</definedName>
    <definedName name="csRPT_EXPENSE_BY_CC_Dim11" localSheetId="3">#REF!</definedName>
    <definedName name="csRPT_EXPENSE_BY_CC_Dim11">#REF!</definedName>
    <definedName name="csRPT_EXPENSE_BY_CC_Dim12" localSheetId="3">#REF!</definedName>
    <definedName name="csRPT_EXPENSE_BY_CC_Dim12">#REF!</definedName>
    <definedName name="csRPT_EXPENSE_BY_CC_Dim13" localSheetId="3">#REF!</definedName>
    <definedName name="csRPT_EXPENSE_BY_CC_Dim13">#REF!</definedName>
    <definedName name="csRPT_EXPENSE_BY_CC_Dim14" localSheetId="3">#REF!</definedName>
    <definedName name="csRPT_EXPENSE_BY_CC_Dim14">#REF!</definedName>
    <definedName name="csRPT_EXPENSE_BY_CCAnchor" localSheetId="3">#REF!</definedName>
    <definedName name="csRPT_EXPENSE_BY_CCAnchor">#REF!</definedName>
    <definedName name="csRPT_Opex_CC_Dim01">"="</definedName>
    <definedName name="csRPT_Opex_CC_Dim02" localSheetId="3">#REF!</definedName>
    <definedName name="csRPT_Opex_CC_Dim02">#REF!</definedName>
    <definedName name="csRPT_Opex_CC_Dim03">"="</definedName>
    <definedName name="csRPT_Opex_CC_Dim04" localSheetId="3">#REF!</definedName>
    <definedName name="csRPT_Opex_CC_Dim04">#REF!</definedName>
    <definedName name="csRPT_Opex_CC_Dim05">"="</definedName>
    <definedName name="csRPT_Opex_CC_Dim06" localSheetId="3">#REF!</definedName>
    <definedName name="csRPT_Opex_CC_Dim06">#REF!</definedName>
    <definedName name="csRPT_Opex_CC_Dim07" localSheetId="3">#REF!</definedName>
    <definedName name="csRPT_Opex_CC_Dim07">#REF!</definedName>
    <definedName name="csRPT_Opex_CC_Dim08" localSheetId="3">#REF!</definedName>
    <definedName name="csRPT_Opex_CC_Dim08">#REF!</definedName>
    <definedName name="csRPT_Opex_CC_Dim09" localSheetId="3">#REF!</definedName>
    <definedName name="csRPT_Opex_CC_Dim09">#REF!</definedName>
    <definedName name="csRPT_Opex_CC_Dim10" localSheetId="3">#REF!</definedName>
    <definedName name="csRPT_Opex_CC_Dim10">#REF!</definedName>
    <definedName name="csRPT_Opex_CC_Dim11" localSheetId="3">#REF!</definedName>
    <definedName name="csRPT_Opex_CC_Dim11">#REF!</definedName>
    <definedName name="csRPT_Opex_CC_Dim12" localSheetId="3">#REF!</definedName>
    <definedName name="csRPT_Opex_CC_Dim12">#REF!</definedName>
    <definedName name="csRPT_Opex_CC_Dim13" localSheetId="3">#REF!</definedName>
    <definedName name="csRPT_Opex_CC_Dim13">#REF!</definedName>
    <definedName name="csRPT_Opex_CC_Dim14" localSheetId="3">#REF!</definedName>
    <definedName name="csRPT_Opex_CC_Dim14">#REF!</definedName>
    <definedName name="csRPT_Opex_CCAnchor" localSheetId="3">#REF!</definedName>
    <definedName name="csRPT_Opex_CCAnchor">#REF!</definedName>
    <definedName name="csRPT_OPEX_PAYROLL_Dim01">"="</definedName>
    <definedName name="csRPT_OPEX_PAYROLL_Dim02" localSheetId="3">#REF!</definedName>
    <definedName name="csRPT_OPEX_PAYROLL_Dim02">#REF!</definedName>
    <definedName name="csRPT_OPEX_PAYROLL_Dim03">"="</definedName>
    <definedName name="csRPT_OPEX_PAYROLL_Dim04" localSheetId="3">#REF!</definedName>
    <definedName name="csRPT_OPEX_PAYROLL_Dim04">#REF!</definedName>
    <definedName name="csRPT_OPEX_PAYROLL_Dim05" localSheetId="3">#REF!</definedName>
    <definedName name="csRPT_OPEX_PAYROLL_Dim05">#REF!</definedName>
    <definedName name="csRPT_OPEX_PAYROLL_Dim06" localSheetId="3">#REF!</definedName>
    <definedName name="csRPT_OPEX_PAYROLL_Dim06">#REF!</definedName>
    <definedName name="csRPT_OPEX_PAYROLL_Dim07" localSheetId="3">#REF!</definedName>
    <definedName name="csRPT_OPEX_PAYROLL_Dim07">#REF!</definedName>
    <definedName name="csRPT_OPEX_PAYROLL_Dim08" localSheetId="3">#REF!</definedName>
    <definedName name="csRPT_OPEX_PAYROLL_Dim08">#REF!</definedName>
    <definedName name="csRPT_OPEX_PAYROLL_Dim09" localSheetId="3">#REF!</definedName>
    <definedName name="csRPT_OPEX_PAYROLL_Dim09">#REF!</definedName>
    <definedName name="csRPT_OPEX_PAYROLL_Dim10" localSheetId="3">#REF!</definedName>
    <definedName name="csRPT_OPEX_PAYROLL_Dim10">#REF!</definedName>
    <definedName name="csRPT_OPEX_PAYROLL_Dim11" localSheetId="3">#REF!</definedName>
    <definedName name="csRPT_OPEX_PAYROLL_Dim11">#REF!</definedName>
    <definedName name="csRPT_OPEX_PAYROLL_Dim12" localSheetId="3">#REF!</definedName>
    <definedName name="csRPT_OPEX_PAYROLL_Dim12">#REF!</definedName>
    <definedName name="csRPT_OPEX_PAYROLL_Dim13" localSheetId="3">#REF!</definedName>
    <definedName name="csRPT_OPEX_PAYROLL_Dim13">#REF!</definedName>
    <definedName name="csRPT_OPEX_PAYROLL_Dim14" localSheetId="3">#REF!</definedName>
    <definedName name="csRPT_OPEX_PAYROLL_Dim14">#REF!</definedName>
    <definedName name="csRPT_OPEX_PAYROLLAnchor" localSheetId="3">#REF!</definedName>
    <definedName name="csRPT_OPEX_PAYROLLAnchor">#REF!</definedName>
    <definedName name="CumBasePeriod" localSheetId="3">#REF!</definedName>
    <definedName name="CumBasePeriod">#REF!</definedName>
    <definedName name="CumBasePeriod___0" localSheetId="3">#REF!</definedName>
    <definedName name="CumBasePeriod___0">#REF!</definedName>
    <definedName name="CumBasePeriod___12" localSheetId="3">#REF!</definedName>
    <definedName name="CumBasePeriod___12">#REF!</definedName>
    <definedName name="CumBasePeriod___14" localSheetId="3">#REF!</definedName>
    <definedName name="CumBasePeriod___14">#REF!</definedName>
    <definedName name="CumBasePeriod___16" localSheetId="3">#REF!</definedName>
    <definedName name="CumBasePeriod___16">#REF!</definedName>
    <definedName name="CumBasePeriod___2" localSheetId="3">#REF!</definedName>
    <definedName name="CumBasePeriod___2">#REF!</definedName>
    <definedName name="CumBasePeriod___25" localSheetId="3">#REF!</definedName>
    <definedName name="CumBasePeriod___25">#REF!</definedName>
    <definedName name="CumBasePeriod___26" localSheetId="3">#REF!</definedName>
    <definedName name="CumBasePeriod___26">#REF!</definedName>
    <definedName name="CumBasePeriod___27" localSheetId="3">#REF!</definedName>
    <definedName name="CumBasePeriod___27">#REF!</definedName>
    <definedName name="CumBasePeriod___4" localSheetId="3">#REF!</definedName>
    <definedName name="CumBasePeriod___4">#REF!</definedName>
    <definedName name="CumBasePeriod___5" localSheetId="3">#REF!</definedName>
    <definedName name="CumBasePeriod___5">#REF!</definedName>
    <definedName name="CumBasePeriod___7" localSheetId="3">#REF!</definedName>
    <definedName name="CumBasePeriod___7">#REF!</definedName>
    <definedName name="CumDate" localSheetId="3">#REF!</definedName>
    <definedName name="CumDate">#REF!</definedName>
    <definedName name="CumDate___0" localSheetId="3">#REF!</definedName>
    <definedName name="CumDate___0">#REF!</definedName>
    <definedName name="CumDate___12" localSheetId="3">#REF!</definedName>
    <definedName name="CumDate___12">#REF!</definedName>
    <definedName name="CumDate___14" localSheetId="3">#REF!</definedName>
    <definedName name="CumDate___14">#REF!</definedName>
    <definedName name="CumDate___16" localSheetId="3">#REF!</definedName>
    <definedName name="CumDate___16">#REF!</definedName>
    <definedName name="CumDate___2" localSheetId="3">#REF!</definedName>
    <definedName name="CumDate___2">#REF!</definedName>
    <definedName name="CumDate___25" localSheetId="3">#REF!</definedName>
    <definedName name="CumDate___25">#REF!</definedName>
    <definedName name="CumDate___26" localSheetId="3">#REF!</definedName>
    <definedName name="CumDate___26">#REF!</definedName>
    <definedName name="CumDate___27" localSheetId="3">#REF!</definedName>
    <definedName name="CumDate___27">#REF!</definedName>
    <definedName name="CumDate___4" localSheetId="3">#REF!</definedName>
    <definedName name="CumDate___4">#REF!</definedName>
    <definedName name="CumDate___5" localSheetId="3">#REF!</definedName>
    <definedName name="CumDate___5">#REF!</definedName>
    <definedName name="CumDate___7" localSheetId="3">#REF!</definedName>
    <definedName name="CumDate___7">#REF!</definedName>
    <definedName name="CURRENT_MONTH_ADDS" localSheetId="3">#REF!</definedName>
    <definedName name="CURRENT_MONTH_ADDS">#REF!</definedName>
    <definedName name="cxvbvcxb" localSheetId="3" hidden="1">[56]RSG!#REF!</definedName>
    <definedName name="cxvbvcxb" hidden="1">[56]RSG!#REF!</definedName>
    <definedName name="D" localSheetId="3">#REF!</definedName>
    <definedName name="D">#REF!</definedName>
    <definedName name="D___0">#N/A</definedName>
    <definedName name="D___12" localSheetId="3">#REF!</definedName>
    <definedName name="D___12">#REF!</definedName>
    <definedName name="D_Gestion_Perso" localSheetId="3">#REF!</definedName>
    <definedName name="D_Gestion_Perso">#REF!</definedName>
    <definedName name="D_Gestion_Perso___0" localSheetId="3">#REF!</definedName>
    <definedName name="D_Gestion_Perso___0">#REF!</definedName>
    <definedName name="D_Gestion_Perso___12" localSheetId="3">#REF!</definedName>
    <definedName name="D_Gestion_Perso___12">#REF!</definedName>
    <definedName name="D_Gestion_Perso___14" localSheetId="3">#REF!</definedName>
    <definedName name="D_Gestion_Perso___14">#REF!</definedName>
    <definedName name="D_Gestion_Perso___16" localSheetId="3">#REF!</definedName>
    <definedName name="D_Gestion_Perso___16">#REF!</definedName>
    <definedName name="D_Gestion_Perso___2" localSheetId="3">#REF!</definedName>
    <definedName name="D_Gestion_Perso___2">#REF!</definedName>
    <definedName name="D_Gestion_Perso___26" localSheetId="3">#REF!</definedName>
    <definedName name="D_Gestion_Perso___26">#REF!</definedName>
    <definedName name="D_Gestion_Perso___27" localSheetId="3">#REF!</definedName>
    <definedName name="D_Gestion_Perso___27">#REF!</definedName>
    <definedName name="D_Gestion_Perso___5" localSheetId="3">#REF!</definedName>
    <definedName name="D_Gestion_Perso___5">#REF!</definedName>
    <definedName name="D_Gestion_Perso___7" localSheetId="3">#REF!</definedName>
    <definedName name="D_Gestion_Perso___7">#REF!</definedName>
    <definedName name="da" hidden="1">{"print 1",#N/A,FALSE,"PrimeCo PCS";"print 2",#N/A,FALSE,"PrimeCo PCS";"valuation",#N/A,FALSE,"PrimeCo PCS"}</definedName>
    <definedName name="das"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TABASE" localSheetId="3">#REF!</definedName>
    <definedName name="DATABASE">#REF!</definedName>
    <definedName name="DATE" localSheetId="3">#REF!</definedName>
    <definedName name="DATE">#REF!</definedName>
    <definedName name="DateRangeComp" localSheetId="3" hidden="1">OFFSET('Financial KPI-Quarterly'!DateRangeCompMain,9,0,COUNTA('Financial KPI-Quarterly'!DateRangeCompMain)-COUNTA(#REF!),1)</definedName>
    <definedName name="DateRangeComp" hidden="1">OFFSET([0]!DateRangeCompMain,9,0,COUNTA([0]!DateRangeCompMain)-COUNTA(#REF!),1)</definedName>
    <definedName name="DateRangeCompMain" localSheetId="3" hidden="1">#REF!</definedName>
    <definedName name="DateRangeCompMain" hidden="1">#REF!</definedName>
    <definedName name="DATES" localSheetId="3">#REF!</definedName>
    <definedName name="DATES">#REF!</definedName>
    <definedName name="DateSynthèse">#N/A</definedName>
    <definedName name="DCRF_CAPEX_PROJET" localSheetId="3">#REF!</definedName>
    <definedName name="DCRF_CAPEX_PROJET">#REF!</definedName>
    <definedName name="DCSE">#N/A</definedName>
    <definedName name="dd">#N/A</definedName>
    <definedName name="ddc" hidden="1">{#N/A,#N/A,TRUE,"Forecast &amp; Analysis";#N/A,#N/A,TRUE,"Market Values";#N/A,#N/A,TRUE,"Ratios";#N/A,#N/A,TRUE,"Regressions";#N/A,#N/A,TRUE,"Market Values";#N/A,#N/A,TRUE,"Parameters &amp; Results"}</definedName>
    <definedName name="ddd" localSheetId="3" hidden="1">'Financial KPI-Quarterly'!Tx_intérêt_par_an/#REF!</definedName>
    <definedName name="ddd" hidden="1">[0]!Tx_intérêt_par_an/#REF!</definedName>
    <definedName name="ddd_1"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_2"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_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_4"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_5"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d">#N/A</definedName>
    <definedName name="dddddd">#N/A</definedName>
    <definedName name="dddddd___0">#N/A</definedName>
    <definedName name="dddddd___12">#N/A</definedName>
    <definedName name="dddddd___14">#N/A</definedName>
    <definedName name="dddddd___16">#N/A</definedName>
    <definedName name="dddddd___2">#N/A</definedName>
    <definedName name="dddddd___23">#N/A</definedName>
    <definedName name="dddddd___25">#N/A</definedName>
    <definedName name="dddddd___26">#N/A</definedName>
    <definedName name="dddddd___27">#N/A</definedName>
    <definedName name="dddddd___3">#N/A</definedName>
    <definedName name="dddddd___4">#N/A</definedName>
    <definedName name="dddddd___5">#N/A</definedName>
    <definedName name="dddddd___6">#N/A</definedName>
    <definedName name="dddddd___7">#N/A</definedName>
    <definedName name="dddddd___9">#N/A</definedName>
    <definedName name="d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ecember" localSheetId="3">#REF!</definedName>
    <definedName name="December">#REF!</definedName>
    <definedName name="decembre" hidden="1">{#N/A,#N/A,FALSE,"Umsatz";#N/A,#N/A,FALSE,"Base V.02";#N/A,#N/A,FALSE,"Charts"}</definedName>
    <definedName name="decembre_1" hidden="1">{#N/A,#N/A,FALSE,"Umsatz";#N/A,#N/A,FALSE,"Base V.02";#N/A,#N/A,FALSE,"Charts"}</definedName>
    <definedName name="decembre_2" hidden="1">{#N/A,#N/A,FALSE,"Umsatz";#N/A,#N/A,FALSE,"Base V.02";#N/A,#N/A,FALSE,"Charts"}</definedName>
    <definedName name="decembre_3" hidden="1">{#N/A,#N/A,FALSE,"Umsatz";#N/A,#N/A,FALSE,"Base V.02";#N/A,#N/A,FALSE,"Charts"}</definedName>
    <definedName name="decembre_4" hidden="1">{#N/A,#N/A,FALSE,"Umsatz";#N/A,#N/A,FALSE,"Base V.02";#N/A,#N/A,FALSE,"Charts"}</definedName>
    <definedName name="decembre_5" hidden="1">{#N/A,#N/A,FALSE,"Umsatz";#N/A,#N/A,FALSE,"Base V.02";#N/A,#N/A,FALSE,"Charts"}</definedName>
    <definedName name="deg" hidden="1">{"First Page",#N/A,FALSE,"Surfactants LBO";"Second Page",#N/A,FALSE,"Surfactants LBO"}</definedName>
    <definedName name="dejf" localSheetId="3">#REF!</definedName>
    <definedName name="dejf">#REF!</definedName>
    <definedName name="dejf___0" localSheetId="3">#REF!</definedName>
    <definedName name="dejf___0">#REF!</definedName>
    <definedName name="dejf___12" localSheetId="3">#REF!</definedName>
    <definedName name="dejf___12">#REF!</definedName>
    <definedName name="dejf___14" localSheetId="3">#REF!</definedName>
    <definedName name="dejf___14">#REF!</definedName>
    <definedName name="DESIGNATION" localSheetId="3">#REF!</definedName>
    <definedName name="DESIGNATION">#REF!</definedName>
    <definedName name="desz" localSheetId="3" hidden="1">#REF!</definedName>
    <definedName name="desz" hidden="1">#REF!</definedName>
    <definedName name="détail_CA" localSheetId="3">#REF!</definedName>
    <definedName name="détail_CA">#REF!</definedName>
    <definedName name="détail_CA___0" localSheetId="3">'[57]synth des coûts TM_DEP comprise'!#REF!</definedName>
    <definedName name="détail_CA___0">'[57]synth des coûts TM_DEP comprise'!#REF!</definedName>
    <definedName name="détail_CA___12" localSheetId="3">#REF!</definedName>
    <definedName name="détail_CA___12">#REF!</definedName>
    <definedName name="détail_CA___6" localSheetId="3">#REF!</definedName>
    <definedName name="détail_CA___6">#REF!</definedName>
    <definedName name="DETAIL_DES_IMPÔTS_ET_TAXES" localSheetId="3">#REF!</definedName>
    <definedName name="DETAIL_DES_IMPÔTS_ET_TAXES">#REF!</definedName>
    <definedName name="DetailDeficit" localSheetId="3">#REF!</definedName>
    <definedName name="DetailDeficit">#REF!</definedName>
    <definedName name="DetailDeficit___0" localSheetId="3">#REF!</definedName>
    <definedName name="DetailDeficit___0">#REF!</definedName>
    <definedName name="DetailDeficit___12" localSheetId="3">#REF!</definedName>
    <definedName name="DetailDeficit___12">#REF!</definedName>
    <definedName name="DetailDeficit___14" localSheetId="3">#REF!</definedName>
    <definedName name="DetailDeficit___14">#REF!</definedName>
    <definedName name="DetailDeficit___16" localSheetId="3">#REF!</definedName>
    <definedName name="DetailDeficit___16">#REF!</definedName>
    <definedName name="DetailDeficit___2" localSheetId="3">#REF!</definedName>
    <definedName name="DetailDeficit___2">#REF!</definedName>
    <definedName name="DetailDeficit___25" localSheetId="3">#REF!</definedName>
    <definedName name="DetailDeficit___25">#REF!</definedName>
    <definedName name="DetailDeficit___26" localSheetId="3">#REF!</definedName>
    <definedName name="DetailDeficit___26">#REF!</definedName>
    <definedName name="DetailDeficit___27" localSheetId="3">#REF!</definedName>
    <definedName name="DetailDeficit___27">#REF!</definedName>
    <definedName name="DetailDeficit___4" localSheetId="3">#REF!</definedName>
    <definedName name="DetailDeficit___4">#REF!</definedName>
    <definedName name="DetailDeficit___5" localSheetId="3">#REF!</definedName>
    <definedName name="DetailDeficit___5">#REF!</definedName>
    <definedName name="DetailDeficit___7" localSheetId="3">#REF!</definedName>
    <definedName name="DetailDeficit___7">#REF!</definedName>
    <definedName name="dfd" hidden="1">{"comp1",#N/A,FALSE,"COMPS";"footnotes",#N/A,FALSE,"COMPS"}</definedName>
    <definedName name="dfdsr">#N/A</definedName>
    <definedName name="DFFDG" localSheetId="3" hidden="1">[56]RSG!#REF!</definedName>
    <definedName name="DFFDG" hidden="1">[56]RSG!#REF!</definedName>
    <definedName name="dfg">#N/A</definedName>
    <definedName name="dfhfh" localSheetId="3" hidden="1">[56]RSG!#REF!</definedName>
    <definedName name="dfhfh" hidden="1">[56]RSG!#REF!</definedName>
    <definedName name="dfsdfjslf" localSheetId="3">#REF!</definedName>
    <definedName name="dfsdfjslf">#REF!</definedName>
    <definedName name="DGD" localSheetId="3">'Financial KPI-Quarterly'!Tx_intérêt_par_an/#REF!</definedName>
    <definedName name="DGD">[0]!Tx_intérêt_par_an/#REF!</definedName>
    <definedName name="dgjhgjhgjghhg">#N/A</definedName>
    <definedName name="dgjhgjhgjghhg___0">#N/A</definedName>
    <definedName name="dgjhgjhgjghhg___12">#N/A</definedName>
    <definedName name="dgjhgjhgjghhg___14">#N/A</definedName>
    <definedName name="dgjhgjhgjghhg___16">#N/A</definedName>
    <definedName name="dgjhgjhgjghhg___2">#N/A</definedName>
    <definedName name="dgjhgjhgjghhg___23">#N/A</definedName>
    <definedName name="dgjhgjhgjghhg___25">#N/A</definedName>
    <definedName name="dgjhgjhgjghhg___26">#N/A</definedName>
    <definedName name="dgjhgjhgjghhg___27">#N/A</definedName>
    <definedName name="dgjhgjhgjghhg___3">#N/A</definedName>
    <definedName name="dgjhgjhgjghhg___4">#N/A</definedName>
    <definedName name="dgjhgjhgjghhg___5">#N/A</definedName>
    <definedName name="dgjhgjhgjghhg___6">#N/A</definedName>
    <definedName name="dgjhgjhgjghhg___7">#N/A</definedName>
    <definedName name="dgjhgjhgjghhg___9">#N/A</definedName>
    <definedName name="dgndhgn" localSheetId="3" hidden="1">[56]RSG!#REF!</definedName>
    <definedName name="dgndhgn" hidden="1">[56]RSG!#REF!</definedName>
    <definedName name="dhgndn" hidden="1">[56]AW!$D$12</definedName>
    <definedName name="DHSCHF">#N/A</definedName>
    <definedName name="DHSEUROS">#N/A</definedName>
    <definedName name="DHSFF">#N/A</definedName>
    <definedName name="DHWS?TRH" localSheetId="3">'Financial KPI-Quarterly'!Tx_intérêt_par_an/#REF!</definedName>
    <definedName name="DHWS?TRH">[0]!Tx_intérêt_par_an/#REF!</definedName>
    <definedName name="Diable" hidden="1">{#N/A,#N/A,FALSE,"Operations";#N/A,#N/A,FALSE,"Financials"}</definedName>
    <definedName name="DiscountEnd1Middle2" localSheetId="3">#REF!</definedName>
    <definedName name="DiscountEnd1Middle2">#REF!</definedName>
    <definedName name="DiscountEnd1Middle2___0" localSheetId="3">#REF!</definedName>
    <definedName name="DiscountEnd1Middle2___0">#REF!</definedName>
    <definedName name="DiscountEnd1Middle2___12" localSheetId="3">#REF!</definedName>
    <definedName name="DiscountEnd1Middle2___12">#REF!</definedName>
    <definedName name="DiscountEnd1Middle2___14" localSheetId="3">#REF!</definedName>
    <definedName name="DiscountEnd1Middle2___14">#REF!</definedName>
    <definedName name="DiscountEnd1Middle2___16" localSheetId="3">#REF!</definedName>
    <definedName name="DiscountEnd1Middle2___16">#REF!</definedName>
    <definedName name="DiscountEnd1Middle2___2" localSheetId="3">#REF!</definedName>
    <definedName name="DiscountEnd1Middle2___2">#REF!</definedName>
    <definedName name="DiscountEnd1Middle2___25" localSheetId="3">#REF!</definedName>
    <definedName name="DiscountEnd1Middle2___25">#REF!</definedName>
    <definedName name="DiscountEnd1Middle2___26" localSheetId="3">#REF!</definedName>
    <definedName name="DiscountEnd1Middle2___26">#REF!</definedName>
    <definedName name="DiscountEnd1Middle2___27" localSheetId="3">#REF!</definedName>
    <definedName name="DiscountEnd1Middle2___27">#REF!</definedName>
    <definedName name="DiscountEnd1Middle2___4" localSheetId="3">#REF!</definedName>
    <definedName name="DiscountEnd1Middle2___4">#REF!</definedName>
    <definedName name="DiscountEnd1Middle2___5" localSheetId="3">#REF!</definedName>
    <definedName name="DiscountEnd1Middle2___5">#REF!</definedName>
    <definedName name="DiscountEnd1Middle2___7" localSheetId="3">#REF!</definedName>
    <definedName name="DiscountEnd1Middle2___7">#REF!</definedName>
    <definedName name="DiscountPeriods" localSheetId="3">#REF!</definedName>
    <definedName name="DiscountPeriods">#REF!</definedName>
    <definedName name="DiscountPeriods___0" localSheetId="3">#REF!</definedName>
    <definedName name="DiscountPeriods___0">#REF!</definedName>
    <definedName name="DiscountPeriods___12" localSheetId="3">#REF!</definedName>
    <definedName name="DiscountPeriods___12">#REF!</definedName>
    <definedName name="DiscountPeriods___14" localSheetId="3">#REF!</definedName>
    <definedName name="DiscountPeriods___14">#REF!</definedName>
    <definedName name="DiscountPeriods___16" localSheetId="3">#REF!</definedName>
    <definedName name="DiscountPeriods___16">#REF!</definedName>
    <definedName name="DiscountPeriods___2" localSheetId="3">#REF!</definedName>
    <definedName name="DiscountPeriods___2">#REF!</definedName>
    <definedName name="DiscountPeriods___25" localSheetId="3">#REF!</definedName>
    <definedName name="DiscountPeriods___25">#REF!</definedName>
    <definedName name="DiscountPeriods___26" localSheetId="3">#REF!</definedName>
    <definedName name="DiscountPeriods___26">#REF!</definedName>
    <definedName name="DiscountPeriods___27" localSheetId="3">#REF!</definedName>
    <definedName name="DiscountPeriods___27">#REF!</definedName>
    <definedName name="DiscountPeriods___4" localSheetId="3">#REF!</definedName>
    <definedName name="DiscountPeriods___4">#REF!</definedName>
    <definedName name="DiscountPeriods___5" localSheetId="3">#REF!</definedName>
    <definedName name="DiscountPeriods___5">#REF!</definedName>
    <definedName name="DiscountPeriods___7" localSheetId="3">#REF!</definedName>
    <definedName name="DiscountPeriods___7">#REF!</definedName>
    <definedName name="DiscretFCFOn1Off2" localSheetId="3">#REF!</definedName>
    <definedName name="DiscretFCFOn1Off2">#REF!</definedName>
    <definedName name="DiscretFCFOn1Off2___0" localSheetId="3">#REF!</definedName>
    <definedName name="DiscretFCFOn1Off2___0">#REF!</definedName>
    <definedName name="DiscretFCFOn1Off2___12" localSheetId="3">#REF!</definedName>
    <definedName name="DiscretFCFOn1Off2___12">#REF!</definedName>
    <definedName name="DiscretFCFOn1Off2___14" localSheetId="3">#REF!</definedName>
    <definedName name="DiscretFCFOn1Off2___14">#REF!</definedName>
    <definedName name="DiscretFCFOn1Off2___16" localSheetId="3">#REF!</definedName>
    <definedName name="DiscretFCFOn1Off2___16">#REF!</definedName>
    <definedName name="DiscretFCFOn1Off2___2" localSheetId="3">#REF!</definedName>
    <definedName name="DiscretFCFOn1Off2___2">#REF!</definedName>
    <definedName name="DiscretFCFOn1Off2___25" localSheetId="3">#REF!</definedName>
    <definedName name="DiscretFCFOn1Off2___25">#REF!</definedName>
    <definedName name="DiscretFCFOn1Off2___26" localSheetId="3">#REF!</definedName>
    <definedName name="DiscretFCFOn1Off2___26">#REF!</definedName>
    <definedName name="DiscretFCFOn1Off2___27" localSheetId="3">#REF!</definedName>
    <definedName name="DiscretFCFOn1Off2___27">#REF!</definedName>
    <definedName name="DiscretFCFOn1Off2___4" localSheetId="3">#REF!</definedName>
    <definedName name="DiscretFCFOn1Off2___4">#REF!</definedName>
    <definedName name="DiscretFCFOn1Off2___5" localSheetId="3">#REF!</definedName>
    <definedName name="DiscretFCFOn1Off2___5">#REF!</definedName>
    <definedName name="DiscretFCFOn1Off2___7" localSheetId="3">#REF!</definedName>
    <definedName name="DiscretFCFOn1Off2___7">#REF!</definedName>
    <definedName name="DIST" localSheetId="3">#REF!</definedName>
    <definedName name="DIST">#REF!</definedName>
    <definedName name="DISTRI">[58]distrib!$A$30:$P$53</definedName>
    <definedName name="divdiv" localSheetId="3">#REF!</definedName>
    <definedName name="divdiv">#REF!</definedName>
    <definedName name="Dividend" localSheetId="3">#REF!</definedName>
    <definedName name="Dividend">#REF!</definedName>
    <definedName name="divimmo" localSheetId="3">#REF!</definedName>
    <definedName name="divimmo">#REF!</definedName>
    <definedName name="divpart" localSheetId="3">#REF!</definedName>
    <definedName name="divpart">#REF!</definedName>
    <definedName name="divtiap" localSheetId="3">#REF!</definedName>
    <definedName name="divtiap">#REF!</definedName>
    <definedName name="djcgf" hidden="1">{#N/A,#N/A,TRUE,"Forecast &amp; Analysis";#N/A,#N/A,TRUE,"Market Values";#N/A,#N/A,TRUE,"Ratios";#N/A,#N/A,TRUE,"Regressions";#N/A,#N/A,TRUE,"Market Values";#N/A,#N/A,TRUE,"Parameters &amp; Results"}</definedName>
    <definedName name="djduj" localSheetId="3">'Financial KPI-Quarterly'!Nb_de_paiements_par_an*#REF!</definedName>
    <definedName name="djduj">[0]!Nb_de_paiements_par_an*#REF!</definedName>
    <definedName name="DJFGNSKLDH">#N/A</definedName>
    <definedName name="dkduk" localSheetId="3">'Financial KPI-Quarterly'!Tx_intérêt_par_an/#REF!</definedName>
    <definedName name="dkduk">[0]!Tx_intérêt_par_an/#REF!</definedName>
    <definedName name="dkut" localSheetId="3">'Financial KPI-Quarterly'!Tx_intérêt_par_an/#REF!</definedName>
    <definedName name="dkut">[0]!Tx_intérêt_par_an/#REF!</definedName>
    <definedName name="dkutkdk" localSheetId="3">'Financial KPI-Quarterly'!Nb_de_paiements_par_an*#REF!</definedName>
    <definedName name="dkutkdk">[0]!Nb_de_paiements_par_an*#REF!</definedName>
    <definedName name="dkyuk">#N/A</definedName>
    <definedName name="Dload2" localSheetId="3">#REF!</definedName>
    <definedName name="Dload2">#REF!</definedName>
    <definedName name="dol">[59]Liquidity!$AQ$12</definedName>
    <definedName name="DOS_MENSUAL">'[60]social capex '!$DL$155:$EI$210</definedName>
    <definedName name="dr" hidden="1">{"IS",#N/A,FALSE,"IS";"RPTIS",#N/A,FALSE,"RPTIS";"STATS",#N/A,FALSE,"STATS";"BS",#N/A,FALSE,"BS"}</definedName>
    <definedName name="DRA">#N/A</definedName>
    <definedName name="DRA___0">#N/A</definedName>
    <definedName name="DRA___12">#N/A</definedName>
    <definedName name="DRA___14">#N/A</definedName>
    <definedName name="DRA___16">#N/A</definedName>
    <definedName name="DRA___2">#N/A</definedName>
    <definedName name="DRA___23">#N/A</definedName>
    <definedName name="DRA___25">#N/A</definedName>
    <definedName name="DRA___26">#N/A</definedName>
    <definedName name="DRA___27">#N/A</definedName>
    <definedName name="DRA___3">#N/A</definedName>
    <definedName name="DRA___4">#N/A</definedName>
    <definedName name="DRA___5">#N/A</definedName>
    <definedName name="DRA___6">#N/A</definedName>
    <definedName name="DRA___7">#N/A</definedName>
    <definedName name="DRA___9">#N/A</definedName>
    <definedName name="DRC">#N/A</definedName>
    <definedName name="DRC___0" localSheetId="3">[0]!O___0*#REF!</definedName>
    <definedName name="DRC___0">O___0*#REF!</definedName>
    <definedName name="DRC___12">#N/A</definedName>
    <definedName name="DRC___14">#N/A</definedName>
    <definedName name="DRC___16">#N/A</definedName>
    <definedName name="DRC___2">#N/A</definedName>
    <definedName name="DRC___23" localSheetId="3">[0]!O___0*#REF!</definedName>
    <definedName name="DRC___23">O___0*#REF!</definedName>
    <definedName name="DRC___25">#N/A</definedName>
    <definedName name="DRC___26">#N/A</definedName>
    <definedName name="DRC___27" localSheetId="3">[0]!O___27*#REF!</definedName>
    <definedName name="DRC___27">O___27*#REF!</definedName>
    <definedName name="DRC___3" localSheetId="3">[0]!O___0*#REF!</definedName>
    <definedName name="DRC___3">O___0*#REF!</definedName>
    <definedName name="DRC___4">#N/A</definedName>
    <definedName name="DRC___5" localSheetId="3">[0]!O___5*#REF!</definedName>
    <definedName name="DRC___5">O___5*#REF!</definedName>
    <definedName name="DRC___6">#N/A</definedName>
    <definedName name="DRC___7">#N/A</definedName>
    <definedName name="DRC___9" localSheetId="3">[0]!O___0*#REF!</definedName>
    <definedName name="DRC___9">O___0*#REF!</definedName>
    <definedName name="drg">#N/A</definedName>
    <definedName name="drg___0" localSheetId="3">[0]!O___0*#REF!</definedName>
    <definedName name="drg___0">O___0*#REF!</definedName>
    <definedName name="drg___12">#N/A</definedName>
    <definedName name="drg___14">#N/A</definedName>
    <definedName name="drg___16">#N/A</definedName>
    <definedName name="drg___2" localSheetId="3">[0]!O___0*#REF!</definedName>
    <definedName name="drg___2">O___0*#REF!</definedName>
    <definedName name="drg___23" localSheetId="3">[0]!O___0*#REF!</definedName>
    <definedName name="drg___23">O___0*#REF!</definedName>
    <definedName name="drg___25" localSheetId="3">[0]!O___0*#REF!</definedName>
    <definedName name="drg___25">O___0*#REF!</definedName>
    <definedName name="drg___26" localSheetId="3">[0]!O___0*#REF!</definedName>
    <definedName name="drg___26">O___0*#REF!</definedName>
    <definedName name="drg___27" localSheetId="3">[0]!O___27*#REF!</definedName>
    <definedName name="drg___27">O___27*#REF!</definedName>
    <definedName name="drg___3" localSheetId="3">[0]!O___0*#REF!</definedName>
    <definedName name="drg___3">O___0*#REF!</definedName>
    <definedName name="drg___4" localSheetId="3">[0]!O___0*#REF!</definedName>
    <definedName name="drg___4">O___0*#REF!</definedName>
    <definedName name="drg___5" localSheetId="3">[0]!O___5*#REF!</definedName>
    <definedName name="drg___5">O___5*#REF!</definedName>
    <definedName name="drg___6">#N/A</definedName>
    <definedName name="drg___7" localSheetId="3">[0]!O___0*#REF!</definedName>
    <definedName name="drg___7">O___0*#REF!</definedName>
    <definedName name="drg___9" localSheetId="3">[0]!O___0*#REF!</definedName>
    <definedName name="drg___9">O___0*#REF!</definedName>
    <definedName name="drh">#N/A</definedName>
    <definedName name="dsf">#N/A</definedName>
    <definedName name="dsfgsb">#N/A</definedName>
    <definedName name="DSFHG">#N/A</definedName>
    <definedName name="dsfsg">#N/A</definedName>
    <definedName name="dsggd" hidden="1">{#N/A,#N/A,FALSE,"Cover";"Short outputs",#N/A,FALSE,"Outputs";#N/A,#N/A,FALSE,"Control (In)";"tesco summary",#N/A,FALSE,"Tesco";"Outputs and Co summaries",#N/A,FALSE,"Sainsbury";"Outputs and Co Summaries",#N/A,FALSE,"Carrefour";"Outputs and Co summaries",#N/A,FALSE,"Co D";"Outputs and Co summaries",#N/A,FALSE,"Co E"}</definedName>
    <definedName name="DT">[42]ONPT!$E$8</definedName>
    <definedName name="dthj">#N/A</definedName>
    <definedName name="DTS">#N/A</definedName>
    <definedName name="dtyiuèi">#N/A</definedName>
    <definedName name="dtyjdtk">#N/A</definedName>
    <definedName name="dukdtu">#N/A</definedName>
    <definedName name="dukdu">#N/A</definedName>
    <definedName name="Durée_prêt" localSheetId="3">#REF!</definedName>
    <definedName name="Durée_prêt">#REF!</definedName>
    <definedName name="Durée_prêt___0" localSheetId="3">#REF!</definedName>
    <definedName name="Durée_prêt___0">#REF!</definedName>
    <definedName name="Durée_prêt___12" localSheetId="3">#REF!</definedName>
    <definedName name="Durée_prêt___12">#REF!</definedName>
    <definedName name="Durée_prêt___14" localSheetId="3">#REF!</definedName>
    <definedName name="Durée_prêt___14">#REF!</definedName>
    <definedName name="Durée_prêt___16" localSheetId="3">#REF!</definedName>
    <definedName name="Durée_prêt___16">#REF!</definedName>
    <definedName name="Durée_prêt___2" localSheetId="3">#REF!</definedName>
    <definedName name="Durée_prêt___2">#REF!</definedName>
    <definedName name="Durée_prêt___25" localSheetId="3">#REF!</definedName>
    <definedName name="Durée_prêt___25">#REF!</definedName>
    <definedName name="Durée_prêt___26" localSheetId="3">#REF!</definedName>
    <definedName name="Durée_prêt___26">#REF!</definedName>
    <definedName name="Durée_prêt___27" localSheetId="3">#REF!</definedName>
    <definedName name="Durée_prêt___27">#REF!</definedName>
    <definedName name="Durée_prêt___4" localSheetId="3">#REF!</definedName>
    <definedName name="Durée_prêt___4">#REF!</definedName>
    <definedName name="Durée_prêt___5" localSheetId="3">#REF!</definedName>
    <definedName name="Durée_prêt___5">#REF!</definedName>
    <definedName name="Durée_prêt___7" localSheetId="3">#REF!</definedName>
    <definedName name="Durée_prêt___7">#REF!</definedName>
    <definedName name="dvfdfg">#N/A</definedName>
    <definedName name="dyhj">#N/A</definedName>
    <definedName name="dz" hidden="1">{"test2",#N/A,TRUE,"Prices"}</definedName>
    <definedName name="DZEF">#N/A</definedName>
    <definedName name="E" localSheetId="3">#REF!</definedName>
    <definedName name="E">#REF!</definedName>
    <definedName name="E___0">NA()</definedName>
    <definedName name="E___12" localSheetId="3">#REF!</definedName>
    <definedName name="E___12">#REF!</definedName>
    <definedName name="E___2" localSheetId="3">#REF!</definedName>
    <definedName name="E___2">#REF!</definedName>
    <definedName name="E___25" localSheetId="3">#REF!</definedName>
    <definedName name="E___25">#REF!</definedName>
    <definedName name="E___26" localSheetId="3">#REF!</definedName>
    <definedName name="E___26">#REF!</definedName>
    <definedName name="E___27">NA()</definedName>
    <definedName name="E___4" localSheetId="3">#REF!</definedName>
    <definedName name="E___4">#REF!</definedName>
    <definedName name="E___5">NA()</definedName>
    <definedName name="E___6" localSheetId="3">#REF!</definedName>
    <definedName name="E___6">#REF!</definedName>
    <definedName name="E___7" localSheetId="3">#REF!</definedName>
    <definedName name="E___7">#REF!</definedName>
    <definedName name="E_Comm_Perso" localSheetId="3">#REF!</definedName>
    <definedName name="E_Comm_Perso">#REF!</definedName>
    <definedName name="E_Comm_Perso___0" localSheetId="3">#REF!</definedName>
    <definedName name="E_Comm_Perso___0">#REF!</definedName>
    <definedName name="E_Comm_Perso___12" localSheetId="3">#REF!</definedName>
    <definedName name="E_Comm_Perso___12">#REF!</definedName>
    <definedName name="E_Comm_Perso___14" localSheetId="3">#REF!</definedName>
    <definedName name="E_Comm_Perso___14">#REF!</definedName>
    <definedName name="E_Comm_Perso___16" localSheetId="3">#REF!</definedName>
    <definedName name="E_Comm_Perso___16">#REF!</definedName>
    <definedName name="E_Comm_Perso___2" localSheetId="3">#REF!</definedName>
    <definedName name="E_Comm_Perso___2">#REF!</definedName>
    <definedName name="E_Comm_Perso___26" localSheetId="3">#REF!</definedName>
    <definedName name="E_Comm_Perso___26">#REF!</definedName>
    <definedName name="E_Comm_Perso___27" localSheetId="3">#REF!</definedName>
    <definedName name="E_Comm_Perso___27">#REF!</definedName>
    <definedName name="E_Comm_Perso___5" localSheetId="3">#REF!</definedName>
    <definedName name="E_Comm_Perso___5">#REF!</definedName>
    <definedName name="E_Comm_Perso___7" localSheetId="3">#REF!</definedName>
    <definedName name="E_Comm_Perso___7">#REF!</definedName>
    <definedName name="ea"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EarliestDateForValuation" localSheetId="3">#REF!</definedName>
    <definedName name="EarliestDateForValuation">#REF!</definedName>
    <definedName name="EarliestDateForValuation___0" localSheetId="3">#REF!</definedName>
    <definedName name="EarliestDateForValuation___0">#REF!</definedName>
    <definedName name="EarliestDateForValuation___12" localSheetId="3">#REF!</definedName>
    <definedName name="EarliestDateForValuation___12">#REF!</definedName>
    <definedName name="EarliestDateForValuation___14" localSheetId="3">#REF!</definedName>
    <definedName name="EarliestDateForValuation___14">#REF!</definedName>
    <definedName name="EarliestDateForValuation___16" localSheetId="3">#REF!</definedName>
    <definedName name="EarliestDateForValuation___16">#REF!</definedName>
    <definedName name="EarliestDateForValuation___2" localSheetId="3">#REF!</definedName>
    <definedName name="EarliestDateForValuation___2">#REF!</definedName>
    <definedName name="EarliestDateForValuation___25" localSheetId="3">#REF!</definedName>
    <definedName name="EarliestDateForValuation___25">#REF!</definedName>
    <definedName name="EarliestDateForValuation___26" localSheetId="3">#REF!</definedName>
    <definedName name="EarliestDateForValuation___26">#REF!</definedName>
    <definedName name="EarliestDateForValuation___27" localSheetId="3">#REF!</definedName>
    <definedName name="EarliestDateForValuation___27">#REF!</definedName>
    <definedName name="EarliestDateForValuation___4" localSheetId="3">#REF!</definedName>
    <definedName name="EarliestDateForValuation___4">#REF!</definedName>
    <definedName name="EarliestDateForValuation___5" localSheetId="3">#REF!</definedName>
    <definedName name="EarliestDateForValuation___5">#REF!</definedName>
    <definedName name="EarliestDateForValuation___7" localSheetId="3">#REF!</definedName>
    <definedName name="EarliestDateForValuation___7">#REF!</definedName>
    <definedName name="edede">#N/A</definedName>
    <definedName name="ededed">#N/A</definedName>
    <definedName name="Editable" localSheetId="3" hidden="1">[61]Table000208!$B$6:$B$12,[61]Table000208!#REF!,[61]Table000208!#REF!,[61]Table000208!#REF!</definedName>
    <definedName name="Editable" hidden="1">[61]Table000208!$B$6:$B$12,[61]Table000208!#REF!,[61]Table000208!#REF!,[61]Table000208!#REF!</definedName>
    <definedName name="edp" hidden="1">{"assumption 50 50",#N/A,TRUE,"Merger";"has gets cash",#N/A,TRUE,"Merger";"accretion dilution",#N/A,TRUE,"Merger";"comparison credit stats",#N/A,TRUE,"Merger";"pf credit stats",#N/A,TRUE,"Merger";"pf sheets",#N/A,TRUE,"Merger"}</definedName>
    <definedName name="ee" localSheetId="3">[62]A.I.A!#REF!</definedName>
    <definedName name="ee">[62]A.I.A!#REF!</definedName>
    <definedName name="EEE">[63]Produits!$C$2:$C$13</definedName>
    <definedName name="eeee">#N/A</definedName>
    <definedName name="eeee___0" localSheetId="3">[0]!O___0*#REF!</definedName>
    <definedName name="eeee___0">O___0*#REF!</definedName>
    <definedName name="eeee___12">#N/A</definedName>
    <definedName name="eeee___14">#N/A</definedName>
    <definedName name="eeee___16">#N/A</definedName>
    <definedName name="eeee___2">#N/A</definedName>
    <definedName name="eeee___23" localSheetId="3">[0]!O___0*#REF!</definedName>
    <definedName name="eeee___23">O___0*#REF!</definedName>
    <definedName name="eeee___25">#N/A</definedName>
    <definedName name="eeee___26">#N/A</definedName>
    <definedName name="eeee___27" localSheetId="3">[0]!O___27*#REF!</definedName>
    <definedName name="eeee___27">O___27*#REF!</definedName>
    <definedName name="eeee___3" localSheetId="3">[0]!O___0*#REF!</definedName>
    <definedName name="eeee___3">O___0*#REF!</definedName>
    <definedName name="eeee___4">#N/A</definedName>
    <definedName name="eeee___5" localSheetId="3">[0]!O___5*#REF!</definedName>
    <definedName name="eeee___5">O___5*#REF!</definedName>
    <definedName name="eeee___6">#N/A</definedName>
    <definedName name="eeee___7">#N/A</definedName>
    <definedName name="eeee___9" localSheetId="3">[0]!O___0*#REF!</definedName>
    <definedName name="eeee___9">O___0*#REF!</definedName>
    <definedName name="eeeeee" localSheetId="3">'Financial KPI-Quarterly'!Nb_de_paiements_par_an*'[36]#REF'!$C$16</definedName>
    <definedName name="eeeeee">[0]!Nb_de_paiements_par_an*'[36]#REF'!$C$16</definedName>
    <definedName name="eefj" localSheetId="3">#REF!</definedName>
    <definedName name="eefj">#REF!</definedName>
    <definedName name="EFFECTIF">#N/A</definedName>
    <definedName name="efgtyhjkoi">#N/A</definedName>
    <definedName name="efgtyhjkoi___0">#N/A</definedName>
    <definedName name="efgtyhjkoi___12">#N/A</definedName>
    <definedName name="efgtyhjkoi___14">#N/A</definedName>
    <definedName name="efgtyhjkoi___16">#N/A</definedName>
    <definedName name="efgtyhjkoi___2">#N/A</definedName>
    <definedName name="efgtyhjkoi___23">#N/A</definedName>
    <definedName name="efgtyhjkoi___25">#N/A</definedName>
    <definedName name="efgtyhjkoi___26">#N/A</definedName>
    <definedName name="efgtyhjkoi___27">#N/A</definedName>
    <definedName name="efgtyhjkoi___3">#N/A</definedName>
    <definedName name="efgtyhjkoi___4">#N/A</definedName>
    <definedName name="efgtyhjkoi___5">#N/A</definedName>
    <definedName name="efgtyhjkoi___6">#N/A</definedName>
    <definedName name="efgtyhjkoi___7">#N/A</definedName>
    <definedName name="efgtyhjkoi___9">#N/A</definedName>
    <definedName name="efrqezrqze" hidden="1">{"coverall",#N/A,FALSE,"Definitions";"cover1",#N/A,FALSE,"Definitions";"cover2",#N/A,FALSE,"Definitions";"cover3",#N/A,FALSE,"Definitions";"cover4",#N/A,FALSE,"Definitions";"cover5",#N/A,FALSE,"Definitions";"blank",#N/A,FALSE,"Definitions"}</definedName>
    <definedName name="efrqezrqze_1" hidden="1">{"coverall",#N/A,FALSE,"Definitions";"cover1",#N/A,FALSE,"Definitions";"cover2",#N/A,FALSE,"Definitions";"cover3",#N/A,FALSE,"Definitions";"cover4",#N/A,FALSE,"Definitions";"cover5",#N/A,FALSE,"Definitions";"blank",#N/A,FALSE,"Definitions"}</definedName>
    <definedName name="efrqezrqze_2" hidden="1">{"coverall",#N/A,FALSE,"Definitions";"cover1",#N/A,FALSE,"Definitions";"cover2",#N/A,FALSE,"Definitions";"cover3",#N/A,FALSE,"Definitions";"cover4",#N/A,FALSE,"Definitions";"cover5",#N/A,FALSE,"Definitions";"blank",#N/A,FALSE,"Definitions"}</definedName>
    <definedName name="efrqezrqze_3" hidden="1">{"coverall",#N/A,FALSE,"Definitions";"cover1",#N/A,FALSE,"Definitions";"cover2",#N/A,FALSE,"Definitions";"cover3",#N/A,FALSE,"Definitions";"cover4",#N/A,FALSE,"Definitions";"cover5",#N/A,FALSE,"Definitions";"blank",#N/A,FALSE,"Definitions"}</definedName>
    <definedName name="efrqezrqze_4" hidden="1">{"coverall",#N/A,FALSE,"Definitions";"cover1",#N/A,FALSE,"Definitions";"cover2",#N/A,FALSE,"Definitions";"cover3",#N/A,FALSE,"Definitions";"cover4",#N/A,FALSE,"Definitions";"cover5",#N/A,FALSE,"Definitions";"blank",#N/A,FALSE,"Definitions"}</definedName>
    <definedName name="efrqezrqze_5" hidden="1">{"coverall",#N/A,FALSE,"Definitions";"cover1",#N/A,FALSE,"Definitions";"cover2",#N/A,FALSE,"Definitions";"cover3",#N/A,FALSE,"Definitions";"cover4",#N/A,FALSE,"Definitions";"cover5",#N/A,FALSE,"Definitions";"blank",#N/A,FALSE,"Definitions"}</definedName>
    <definedName name="egkmfgh" localSheetId="3">#REF!</definedName>
    <definedName name="egkmfgh">#REF!</definedName>
    <definedName name="ekrpzekpzork" localSheetId="3" hidden="1">#REF!</definedName>
    <definedName name="ekrpzekpzork" hidden="1">#REF!</definedName>
    <definedName name="ELMigration" localSheetId="3">'[38]Daily Z10'!#REF!</definedName>
    <definedName name="ELMigration">'[38]Daily Z10'!#REF!</definedName>
    <definedName name="ELRecycl" localSheetId="3">'[38]Daily Z10'!#REF!</definedName>
    <definedName name="ELRecycl">'[38]Daily Z10'!#REF!</definedName>
    <definedName name="emily" hidden="1">{#N/A,#N/A,FALSE,"Calc";#N/A,#N/A,FALSE,"Sensitivity";#N/A,#N/A,FALSE,"LT Earn.Dil.";#N/A,#N/A,FALSE,"Dil. AVP"}</definedName>
    <definedName name="Emploi" hidden="1">{"IS",#N/A,FALSE,"IS";"RPTIS",#N/A,FALSE,"RPTIS";"STATS",#N/A,FALSE,"STATS";"CELL",#N/A,FALSE,"CELL";"BS",#N/A,FALSE,"BS"}</definedName>
    <definedName name="EN__DH" localSheetId="3">#REF!</definedName>
    <definedName name="EN__DH">#REF!</definedName>
    <definedName name="ENGAGEMENTS">'[52]DM 30-09-06'!$B$1:$J$2141</definedName>
    <definedName name="enggg5">#N/A</definedName>
    <definedName name="ENT" localSheetId="3">#REF!</definedName>
    <definedName name="ENT">#REF!</definedName>
    <definedName name="ENT___0" localSheetId="3">#REF!</definedName>
    <definedName name="ENT___0">#REF!</definedName>
    <definedName name="ENT___12" localSheetId="3">#REF!</definedName>
    <definedName name="ENT___12">#REF!</definedName>
    <definedName name="ENT___14" localSheetId="3">#REF!</definedName>
    <definedName name="ENT___14">#REF!</definedName>
    <definedName name="ENT___16" localSheetId="3">#REF!</definedName>
    <definedName name="ENT___16">#REF!</definedName>
    <definedName name="ENT___2" localSheetId="3">#REF!</definedName>
    <definedName name="ENT___2">#REF!</definedName>
    <definedName name="ENT___25" localSheetId="3">#REF!</definedName>
    <definedName name="ENT___25">#REF!</definedName>
    <definedName name="ENT___26" localSheetId="3">#REF!</definedName>
    <definedName name="ENT___26">#REF!</definedName>
    <definedName name="ENT___27" localSheetId="3">#REF!</definedName>
    <definedName name="ENT___27">#REF!</definedName>
    <definedName name="ENT___4" localSheetId="3">#REF!</definedName>
    <definedName name="ENT___4">#REF!</definedName>
    <definedName name="ENT___5" localSheetId="3">#REF!</definedName>
    <definedName name="ENT___5">#REF!</definedName>
    <definedName name="ENT___7" localSheetId="3">#REF!</definedName>
    <definedName name="ENT___7">#REF!</definedName>
    <definedName name="EquityCost" localSheetId="3">#REF!</definedName>
    <definedName name="EquityCost">#REF!</definedName>
    <definedName name="EquityCost___0" localSheetId="3">#REF!</definedName>
    <definedName name="EquityCost___0">#REF!</definedName>
    <definedName name="EquityCost___12" localSheetId="3">#REF!</definedName>
    <definedName name="EquityCost___12">#REF!</definedName>
    <definedName name="EquityCost___14" localSheetId="3">#REF!</definedName>
    <definedName name="EquityCost___14">#REF!</definedName>
    <definedName name="EquityCost___16" localSheetId="3">#REF!</definedName>
    <definedName name="EquityCost___16">#REF!</definedName>
    <definedName name="EquityCost___2" localSheetId="3">#REF!</definedName>
    <definedName name="EquityCost___2">#REF!</definedName>
    <definedName name="EquityCost___25" localSheetId="3">#REF!</definedName>
    <definedName name="EquityCost___25">#REF!</definedName>
    <definedName name="EquityCost___26" localSheetId="3">#REF!</definedName>
    <definedName name="EquityCost___26">#REF!</definedName>
    <definedName name="EquityCost___27" localSheetId="3">#REF!</definedName>
    <definedName name="EquityCost___27">#REF!</definedName>
    <definedName name="EquityCost___4" localSheetId="3">#REF!</definedName>
    <definedName name="EquityCost___4">#REF!</definedName>
    <definedName name="EquityCost___5" localSheetId="3">#REF!</definedName>
    <definedName name="EquityCost___5">#REF!</definedName>
    <definedName name="EquityCost___7" localSheetId="3">#REF!</definedName>
    <definedName name="EquityCost___7">#REF!</definedName>
    <definedName name="ER">#N/A</definedName>
    <definedName name="erer">#N/A</definedName>
    <definedName name="ererer" localSheetId="3" hidden="1">#REF!</definedName>
    <definedName name="ererer" hidden="1">#REF!</definedName>
    <definedName name="ERGRE" localSheetId="3">'Financial KPI-Quarterly'!Nb_de_paiements_par_an*#REF!</definedName>
    <definedName name="ERGRE">[0]!Nb_de_paiements_par_an*#REF!</definedName>
    <definedName name="erqsergt" localSheetId="3">'Financial KPI-Quarterly'!Tx_intérêt_par_an/#REF!</definedName>
    <definedName name="erqsergt">[0]!Tx_intérêt_par_an/#REF!</definedName>
    <definedName name="erqt">#N/A</definedName>
    <definedName name="erreur">#N/A</definedName>
    <definedName name="ERT">#N/A</definedName>
    <definedName name="ERTY" hidden="1">[56]AW!$C$30:$H$35</definedName>
    <definedName name="erzerpzj" localSheetId="3" hidden="1">#REF!</definedName>
    <definedName name="erzerpzj" hidden="1">#REF!</definedName>
    <definedName name="ess1___0" localSheetId="3">#REF!</definedName>
    <definedName name="ess1___0">#REF!</definedName>
    <definedName name="ess1___12" localSheetId="3">#REF!</definedName>
    <definedName name="ess1___12">#REF!</definedName>
    <definedName name="ess1___2" localSheetId="3">#REF!</definedName>
    <definedName name="ess1___2">#REF!</definedName>
    <definedName name="ess1___27" localSheetId="3">#REF!</definedName>
    <definedName name="ess1___27">#REF!</definedName>
    <definedName name="ess1___5" localSheetId="3">#REF!</definedName>
    <definedName name="ess1___5">#REF!</definedName>
    <definedName name="essais" hidden="1">{#N/A,#N/A,FALSE,"F_Plan";#N/A,#N/A,FALSE,"Parameter"}</definedName>
    <definedName name="essais_1" hidden="1">{#N/A,#N/A,FALSE,"F_Plan";#N/A,#N/A,FALSE,"Parameter"}</definedName>
    <definedName name="essais_2" hidden="1">{#N/A,#N/A,FALSE,"F_Plan";#N/A,#N/A,FALSE,"Parameter"}</definedName>
    <definedName name="essais_3" hidden="1">{#N/A,#N/A,FALSE,"F_Plan";#N/A,#N/A,FALSE,"Parameter"}</definedName>
    <definedName name="essais_4" hidden="1">{#N/A,#N/A,FALSE,"F_Plan";#N/A,#N/A,FALSE,"Parameter"}</definedName>
    <definedName name="essais_5" hidden="1">{#N/A,#N/A,FALSE,"F_Plan";#N/A,#N/A,FALSE,"Parameter"}</definedName>
    <definedName name="ESTIMATION" localSheetId="3">#REF!</definedName>
    <definedName name="ESTIMATION">#REF!</definedName>
    <definedName name="et" hidden="1">{"IS",#N/A,FALSE,"IS";"RPTIS",#N/A,FALSE,"RPTIS";"STATS",#N/A,FALSE,"STATS";"BS",#N/A,FALSE,"BS"}</definedName>
    <definedName name="EURIBOR">'[64]Affected facilities'!$C$29</definedName>
    <definedName name="euro">[65]Texto!$S$3</definedName>
    <definedName name="euro100">[66]euronext100!$A$1:$E$65536</definedName>
    <definedName name="EV__LASTREFTIME__" hidden="1">39293.7047916667</definedName>
    <definedName name="EX">#N/A</definedName>
    <definedName name="Excel_BuiltIn_Criteria_0">#N/A</definedName>
    <definedName name="Excel_BuiltIn_Database_0" localSheetId="3">#REF!</definedName>
    <definedName name="Excel_BuiltIn_Database_0">#REF!</definedName>
    <definedName name="Excel_BuiltIn_Extract_0">#N/A</definedName>
    <definedName name="Excel_BuiltIn_Recorder_0" localSheetId="3">#REF!</definedName>
    <definedName name="Excel_BuiltIn_Recorder_0">#REF!</definedName>
    <definedName name="Excel_BuiltIn_Recorder_12" localSheetId="3">#REF!</definedName>
    <definedName name="Excel_BuiltIn_Recorder_12">#REF!</definedName>
    <definedName name="Excel_BuiltIn_Recorder_14" localSheetId="3">#REF!</definedName>
    <definedName name="Excel_BuiltIn_Recorder_14">#REF!</definedName>
    <definedName name="Excel_BuiltIn_Recorder_16" localSheetId="3">#REF!</definedName>
    <definedName name="Excel_BuiltIn_Recorder_16">#REF!</definedName>
    <definedName name="Excel_BuiltIn_Recorder_2" localSheetId="3">#REF!</definedName>
    <definedName name="Excel_BuiltIn_Recorder_2">#REF!</definedName>
    <definedName name="Excel_BuiltIn_Recorder_27" localSheetId="3">#REF!</definedName>
    <definedName name="Excel_BuiltIn_Recorder_27">#REF!</definedName>
    <definedName name="Excel_BuiltIn_Recorder_5" localSheetId="3">#REF!</definedName>
    <definedName name="Excel_BuiltIn_Recorder_5">#REF!</definedName>
    <definedName name="Excel_BuiltIn_Recorder_6" localSheetId="3">#REF!</definedName>
    <definedName name="Excel_BuiltIn_Recorder_6">#REF!</definedName>
    <definedName name="EXECUTION_2005">[67]execut°2005!$A$3:$I$225</definedName>
    <definedName name="EXECUTIONS_30_09_06">'[67]EXECUT°SEPT-06'!$B$3:$J$235</definedName>
    <definedName name="ExpandOutputs">#N/A</definedName>
    <definedName name="ExpandOutputs___0">#N/A</definedName>
    <definedName name="ExpandOutputs___12">#N/A</definedName>
    <definedName name="ExpandOutputs___14">#N/A</definedName>
    <definedName name="ExpandOutputs___16">#N/A</definedName>
    <definedName name="ExpandOutputs___2">#N/A</definedName>
    <definedName name="ExpandOutputs___23">#N/A</definedName>
    <definedName name="ExpandOutputs___25">#N/A</definedName>
    <definedName name="ExpandOutputs___26">#N/A</definedName>
    <definedName name="ExpandOutputs___27">#N/A</definedName>
    <definedName name="ExpandOutputs___3">#N/A</definedName>
    <definedName name="ExpandOutputs___4">Excel_BuiltIn_Extract_0</definedName>
    <definedName name="ExpandOutputs___5">#N/A</definedName>
    <definedName name="ExpandOutputs___6">#N/A</definedName>
    <definedName name="ExpandOutputs___7">#N/A</definedName>
    <definedName name="ExpandOutputs___9">#N/A</definedName>
    <definedName name="ExpandVPeriods">#N/A</definedName>
    <definedName name="ExpandVPeriods___0">#N/A</definedName>
    <definedName name="ExpandVPeriods___12">#N/A</definedName>
    <definedName name="ExpandVPeriods___14">#N/A</definedName>
    <definedName name="ExpandVPeriods___16">#N/A</definedName>
    <definedName name="ExpandVPeriods___2">#N/A</definedName>
    <definedName name="ExpandVPeriods___23">#N/A</definedName>
    <definedName name="ExpandVPeriods___25">#N/A</definedName>
    <definedName name="ExpandVPeriods___26">#N/A</definedName>
    <definedName name="ExpandVPeriods___27">#N/A</definedName>
    <definedName name="ExpandVPeriods___3">#N/A</definedName>
    <definedName name="ExpandVPeriods___4">#N/A</definedName>
    <definedName name="ExpandVPeriods___5">#N/A</definedName>
    <definedName name="ExpandVPeriods___6">#N/A</definedName>
    <definedName name="ExpandVPeriods___7">#N/A</definedName>
    <definedName name="ExpandVPeriods___9">#N/A</definedName>
    <definedName name="Expatriate_salary" localSheetId="3">#REF!</definedName>
    <definedName name="Expatriate_salary">#REF!</definedName>
    <definedName name="expert_salary" localSheetId="3">#REF!</definedName>
    <definedName name="expert_salary">#REF!</definedName>
    <definedName name="explo">#N/A</definedName>
    <definedName name="ExportFile">#N/A</definedName>
    <definedName name="ExportFile___0">#N/A</definedName>
    <definedName name="ExportFile___12">#N/A</definedName>
    <definedName name="ExportFile___14">#N/A</definedName>
    <definedName name="ExportFile___16">#N/A</definedName>
    <definedName name="ExportFile___2">#N/A</definedName>
    <definedName name="ExportFile___23">#N/A</definedName>
    <definedName name="ExportFile___25">#N/A</definedName>
    <definedName name="ExportFile___26">#N/A</definedName>
    <definedName name="ExportFile___27">#N/A</definedName>
    <definedName name="ExportFile___3">#N/A</definedName>
    <definedName name="ExportFile___4">#N/A</definedName>
    <definedName name="ExportFile___5">#N/A</definedName>
    <definedName name="ExportFile___6">#N/A</definedName>
    <definedName name="ExportFile___7">#N/A</definedName>
    <definedName name="ExportFile___9">#N/A</definedName>
    <definedName name="ExpressGraph" localSheetId="3">'[38]Daily Z10'!#REF!</definedName>
    <definedName name="ExpressGraph">'[38]Daily Z10'!#REF!</definedName>
    <definedName name="_xlnm.Extract" localSheetId="3">[55]MS!#REF!</definedName>
    <definedName name="_xlnm.Extract">[55]MS!#REF!</definedName>
    <definedName name="e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yr" hidden="1">{"hiden",#N/A,FALSE,"14";"hidden",#N/A,FALSE,"16";"hidden",#N/A,FALSE,"18";"hidden",#N/A,FALSE,"20"}</definedName>
    <definedName name="ez" hidden="1">{"print 1",#N/A,FALSE,"PrimeCo PCS";"print 2",#N/A,FALSE,"PrimeCo PCS";"valuation",#N/A,FALSE,"PrimeCo PCS"}</definedName>
    <definedName name="ezqe" localSheetId="3">'Financial KPI-Quarterly'!Tx_intérêt_par_an/#REF!</definedName>
    <definedName name="ezqe">[0]!Tx_intérêt_par_an/#REF!</definedName>
    <definedName name="ezrtezr" localSheetId="3" hidden="1">[56]RSG!#REF!</definedName>
    <definedName name="ezrtezr" hidden="1">[56]RSG!#REF!</definedName>
    <definedName name="ezrtrezt" hidden="1">[56]AW!$D$11:$D$24</definedName>
    <definedName name="ezrzerzerer" localSheetId="3">#REF!</definedName>
    <definedName name="ezrzerzerer">#REF!</definedName>
    <definedName name="eztezrt" localSheetId="3" hidden="1">[56]RSG!#REF!</definedName>
    <definedName name="eztezrt" hidden="1">[56]RSG!#REF!</definedName>
    <definedName name="F" localSheetId="3">#REF!</definedName>
    <definedName name="F">#REF!</definedName>
    <definedName name="F___0" localSheetId="3">#REF!</definedName>
    <definedName name="F___0">#REF!</definedName>
    <definedName name="F___12" localSheetId="3">#REF!</definedName>
    <definedName name="F___12">#REF!</definedName>
    <definedName name="F___14" localSheetId="3">#REF!</definedName>
    <definedName name="F___14">#REF!</definedName>
    <definedName name="F___16" localSheetId="3">#REF!</definedName>
    <definedName name="F___16">#REF!</definedName>
    <definedName name="F___2" localSheetId="3">#REF!</definedName>
    <definedName name="F___2">#REF!</definedName>
    <definedName name="F___25" localSheetId="3">#REF!</definedName>
    <definedName name="F___25">#REF!</definedName>
    <definedName name="F___26" localSheetId="3">#REF!</definedName>
    <definedName name="F___26">#REF!</definedName>
    <definedName name="F___27" localSheetId="3">#REF!</definedName>
    <definedName name="F___27">#REF!</definedName>
    <definedName name="F___4" localSheetId="3">#REF!</definedName>
    <definedName name="F___4">#REF!</definedName>
    <definedName name="F___5" localSheetId="3">#REF!</definedName>
    <definedName name="F___5">#REF!</definedName>
    <definedName name="F___7" localSheetId="3">#REF!</definedName>
    <definedName name="F___7">#REF!</definedName>
    <definedName name="F_SMS_Data" localSheetId="3">#REF!</definedName>
    <definedName name="F_SMS_Data">#REF!</definedName>
    <definedName name="F_SMS_Data___0" localSheetId="3">#REF!</definedName>
    <definedName name="F_SMS_Data___0">#REF!</definedName>
    <definedName name="F_SMS_Data___12" localSheetId="3">#REF!</definedName>
    <definedName name="F_SMS_Data___12">#REF!</definedName>
    <definedName name="F_SMS_Data___14" localSheetId="3">#REF!</definedName>
    <definedName name="F_SMS_Data___14">#REF!</definedName>
    <definedName name="F_SMS_Data___16" localSheetId="3">#REF!</definedName>
    <definedName name="F_SMS_Data___16">#REF!</definedName>
    <definedName name="F_SMS_Data___2" localSheetId="3">#REF!</definedName>
    <definedName name="F_SMS_Data___2">#REF!</definedName>
    <definedName name="F_SMS_Data___26" localSheetId="3">#REF!</definedName>
    <definedName name="F_SMS_Data___26">#REF!</definedName>
    <definedName name="F_SMS_Data___27" localSheetId="3">#REF!</definedName>
    <definedName name="F_SMS_Data___27">#REF!</definedName>
    <definedName name="F_SMS_Data___5" localSheetId="3">#REF!</definedName>
    <definedName name="F_SMS_Data___5">#REF!</definedName>
    <definedName name="F_SMS_Data___7" localSheetId="3">#REF!</definedName>
    <definedName name="F_SMS_Data___7">#REF!</definedName>
    <definedName name="fa" localSheetId="3">#REF!</definedName>
    <definedName name="fa">#REF!</definedName>
    <definedName name="face" localSheetId="3">#REF!</definedName>
    <definedName name="face">#REF!</definedName>
    <definedName name="fc" localSheetId="3">#REF!</definedName>
    <definedName name="fc">#REF!</definedName>
    <definedName name="fcfdd" hidden="1">{#N/A,#N/A,TRUE,"Forecast &amp; Analysis";#N/A,#N/A,TRUE,"Market Values";#N/A,#N/A,TRUE,"Ratios";#N/A,#N/A,TRUE,"Regressions";#N/A,#N/A,TRUE,"Market Values";#N/A,#N/A,TRUE,"Parameters &amp; Results"}</definedName>
    <definedName name="FCST_3">#N/A</definedName>
    <definedName name="FCST_4">#N/A</definedName>
    <definedName name="fdd">#N/A</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r">#N/A</definedName>
    <definedName name="fdfgdfg" localSheetId="3">#REF!</definedName>
    <definedName name="fdfgdfg">#REF!</definedName>
    <definedName name="fdg">#N/A</definedName>
    <definedName name="fdggh">#N/A</definedName>
    <definedName name="fdgh">#N/A</definedName>
    <definedName name="FDGHS">#N/A</definedName>
    <definedName name="fdgqsjsbc">#N/A</definedName>
    <definedName name="fdhedtbfc">#N/A</definedName>
    <definedName name="fdhfdh" hidden="1">{"First Page",#N/A,FALSE,"Surfactants LBO";"Second Page",#N/A,FALSE,"Surfactants LBO"}</definedName>
    <definedName name="fdhfghfdh" hidden="1">{"First Page",#N/A,FALSE,"Surfactants LBO";"Second Page",#N/A,FALSE,"Surfactants LBO"}</definedName>
    <definedName name="fdjgdfgj" localSheetId="3">#REF!</definedName>
    <definedName name="fdjgdfgj">#REF!</definedName>
    <definedName name="FDP_280_1_aSrv" localSheetId="3" hidden="1">[68]Forecasts_VDF!#REF!</definedName>
    <definedName name="FDP_280_1_aSrv" hidden="1">[68]Forecasts_VDF!#REF!</definedName>
    <definedName name="FDP_281_1_aSrv" localSheetId="3" hidden="1">[68]Forecasts_VDF!#REF!</definedName>
    <definedName name="FDP_281_1_aSrv" hidden="1">[68]Forecasts_VDF!#REF!</definedName>
    <definedName name="FDP_282_1_aSrv" localSheetId="3" hidden="1">[68]Forecasts_VDF!#REF!</definedName>
    <definedName name="FDP_282_1_aSrv" hidden="1">[68]Forecasts_VDF!#REF!</definedName>
    <definedName name="FDP_283_1_aSrv" localSheetId="3" hidden="1">[68]Forecasts_VDF!#REF!</definedName>
    <definedName name="FDP_283_1_aSrv" hidden="1">[68]Forecasts_VDF!#REF!</definedName>
    <definedName name="February" localSheetId="3">#REF!</definedName>
    <definedName name="February">#REF!</definedName>
    <definedName name="fegc">#N/A</definedName>
    <definedName name="fev" localSheetId="3">#REF!</definedName>
    <definedName name="fev">#REF!</definedName>
    <definedName name="Fevrier" localSheetId="3">#REF!</definedName>
    <definedName name="Fevrier">#REF!</definedName>
    <definedName name="fevruer">#N/A</definedName>
    <definedName name="FF">#N/A</definedName>
    <definedName name="ffe">#N/A</definedName>
    <definedName name="fff" localSheetId="3" hidden="1">'Financial KPI-Quarterly'!Tx_intérêt_par_an/#REF!</definedName>
    <definedName name="fff" hidden="1">[0]!Tx_intérêt_par_an/#REF!</definedName>
    <definedName name="fff_1" hidden="1">{"IS",#N/A,FALSE,"IS";"RPTIS",#N/A,FALSE,"RPTIS";"STATS",#N/A,FALSE,"STATS";"CELL",#N/A,FALSE,"CELL";"BS",#N/A,FALSE,"BS"}</definedName>
    <definedName name="fff_2" hidden="1">{"IS",#N/A,FALSE,"IS";"RPTIS",#N/A,FALSE,"RPTIS";"STATS",#N/A,FALSE,"STATS";"CELL",#N/A,FALSE,"CELL";"BS",#N/A,FALSE,"BS"}</definedName>
    <definedName name="fff_3" hidden="1">{"IS",#N/A,FALSE,"IS";"RPTIS",#N/A,FALSE,"RPTIS";"STATS",#N/A,FALSE,"STATS";"CELL",#N/A,FALSE,"CELL";"BS",#N/A,FALSE,"BS"}</definedName>
    <definedName name="fff_4" hidden="1">{"IS",#N/A,FALSE,"IS";"RPTIS",#N/A,FALSE,"RPTIS";"STATS",#N/A,FALSE,"STATS";"CELL",#N/A,FALSE,"CELL";"BS",#N/A,FALSE,"BS"}</definedName>
    <definedName name="fff_5" hidden="1">{"IS",#N/A,FALSE,"IS";"RPTIS",#N/A,FALSE,"RPTIS";"STATS",#N/A,FALSE,"STATS";"CELL",#N/A,FALSE,"CELL";"BS",#N/A,FALSE,"BS"}</definedName>
    <definedName name="ffff">#N/A</definedName>
    <definedName name="ffff___0" localSheetId="3">[0]!O___0*#REF!</definedName>
    <definedName name="ffff___0">O___0*#REF!</definedName>
    <definedName name="ffff___12">#N/A</definedName>
    <definedName name="ffff___14">#N/A</definedName>
    <definedName name="ffff___16">#N/A</definedName>
    <definedName name="ffff___2" localSheetId="3">[0]!O___0*#REF!</definedName>
    <definedName name="ffff___2">O___0*#REF!</definedName>
    <definedName name="ffff___23" localSheetId="3">[0]!O___0*#REF!</definedName>
    <definedName name="ffff___23">O___0*#REF!</definedName>
    <definedName name="ffff___25" localSheetId="3">[0]!O___0*#REF!</definedName>
    <definedName name="ffff___25">O___0*#REF!</definedName>
    <definedName name="ffff___26" localSheetId="3">[0]!O___0*#REF!</definedName>
    <definedName name="ffff___26">O___0*#REF!</definedName>
    <definedName name="ffff___27" localSheetId="3">[0]!O___27*#REF!</definedName>
    <definedName name="ffff___27">O___27*#REF!</definedName>
    <definedName name="ffff___3" localSheetId="3">[0]!O___0*#REF!</definedName>
    <definedName name="ffff___3">O___0*#REF!</definedName>
    <definedName name="ffff___4" localSheetId="3">[0]!O___0*#REF!</definedName>
    <definedName name="ffff___4">O___0*#REF!</definedName>
    <definedName name="ffff___5" localSheetId="3">[0]!O___5*#REF!</definedName>
    <definedName name="ffff___5">O___5*#REF!</definedName>
    <definedName name="ffff___6">#N/A</definedName>
    <definedName name="ffff___7" localSheetId="3">[0]!O___0*#REF!</definedName>
    <definedName name="ffff___7">O___0*#REF!</definedName>
    <definedName name="ffff___9" localSheetId="3">[0]!O___0*#REF!</definedName>
    <definedName name="ffff___9">O___0*#REF!</definedName>
    <definedName name="fffffffff">#N/A</definedName>
    <definedName name="fffffffff___0">#N/A</definedName>
    <definedName name="fffffffff___12">#N/A</definedName>
    <definedName name="fffffffff___14">#N/A</definedName>
    <definedName name="fffffffff___16">#N/A</definedName>
    <definedName name="fffffffff___2">#N/A</definedName>
    <definedName name="fffffffff___23">#N/A</definedName>
    <definedName name="fffffffff___25">#N/A</definedName>
    <definedName name="fffffffff___26">#N/A</definedName>
    <definedName name="fffffffff___27">#N/A</definedName>
    <definedName name="fffffffff___3">#N/A</definedName>
    <definedName name="fffffffff___4">#N/A</definedName>
    <definedName name="fffffffff___5">#N/A</definedName>
    <definedName name="fffffffff___6">#N/A</definedName>
    <definedName name="fffffffff___7">#N/A</definedName>
    <definedName name="fffffffff___9">#N/A</definedName>
    <definedName name="fffffffffffff">#N/A</definedName>
    <definedName name="fffs" hidden="1">{"IS",#N/A,FALSE,"IS";"RPTIS",#N/A,FALSE,"RPTIS";"STATS",#N/A,FALSE,"STATS";"CELL",#N/A,FALSE,"CELL";"BS",#N/A,FALSE,"BS"}</definedName>
    <definedName name="fffs_1" hidden="1">{"IS",#N/A,FALSE,"IS";"RPTIS",#N/A,FALSE,"RPTIS";"STATS",#N/A,FALSE,"STATS";"CELL",#N/A,FALSE,"CELL";"BS",#N/A,FALSE,"BS"}</definedName>
    <definedName name="fffs_2" hidden="1">{"IS",#N/A,FALSE,"IS";"RPTIS",#N/A,FALSE,"RPTIS";"STATS",#N/A,FALSE,"STATS";"CELL",#N/A,FALSE,"CELL";"BS",#N/A,FALSE,"BS"}</definedName>
    <definedName name="fffs_3" hidden="1">{"IS",#N/A,FALSE,"IS";"RPTIS",#N/A,FALSE,"RPTIS";"STATS",#N/A,FALSE,"STATS";"CELL",#N/A,FALSE,"CELL";"BS",#N/A,FALSE,"BS"}</definedName>
    <definedName name="fffs_4" hidden="1">{"IS",#N/A,FALSE,"IS";"RPTIS",#N/A,FALSE,"RPTIS";"STATS",#N/A,FALSE,"STATS";"CELL",#N/A,FALSE,"CELL";"BS",#N/A,FALSE,"BS"}</definedName>
    <definedName name="fffs_5" hidden="1">{"IS",#N/A,FALSE,"IS";"RPTIS",#N/A,FALSE,"RPTIS";"STATS",#N/A,FALSE,"STATS";"CELL",#N/A,FALSE,"CELL";"BS",#N/A,FALSE,"BS"}</definedName>
    <definedName name="ffgg" localSheetId="3">[69]BATIMENT!#REF!</definedName>
    <definedName name="ffgg">[69]BATIMENT!#REF!</definedName>
    <definedName name="FG">#N/A</definedName>
    <definedName name="FG___0">#N/A</definedName>
    <definedName name="FG___12">#N/A</definedName>
    <definedName name="FG___14">#N/A</definedName>
    <definedName name="FG___16">#N/A</definedName>
    <definedName name="FG___23">#N/A</definedName>
    <definedName name="FG___25">#N/A</definedName>
    <definedName name="FG___26">#N/A</definedName>
    <definedName name="FG___27">#N/A</definedName>
    <definedName name="FG___5">#N/A</definedName>
    <definedName name="FG___6">#N/A</definedName>
    <definedName name="FG___7">#N/A</definedName>
    <definedName name="FG___9">#N/A</definedName>
    <definedName name="fgdsgsd" hidden="1">{"cover",#N/A,TRUE,"BaseCase";"pnl",#N/A,TRUE,"BaseCase";"pnldet",#N/A,TRUE,"BaseCase";"bil",#N/A,TRUE,"BaseCase";"tabfi",#N/A,TRUE,"BaseCase";"ratios",#N/A,TRUE,"BaseCase";"variab",#N/A,TRUE,"BaseCase";"inv",#N/A,TRUE,"BaseCase"}</definedName>
    <definedName name="FGFR" hidden="1">{#N/A,#N/A,TRUE,"Cover sheet";#N/A,#N/A,TRUE,"Summary";#N/A,#N/A,TRUE,"Key Assumptions";#N/A,#N/A,TRUE,"Profit &amp; Loss";#N/A,#N/A,TRUE,"Balance Sheet";#N/A,#N/A,TRUE,"Cashflow";#N/A,#N/A,TRUE,"IRR";#N/A,#N/A,TRUE,"Ratios";#N/A,#N/A,TRUE,"Debt analysis"}</definedName>
    <definedName name="fghdgfhdf" hidden="1">{#N/A,#N/A,TRUE,"Cover sheet";#N/A,#N/A,TRUE,"DCF analysis";#N/A,#N/A,TRUE,"WACC calculation"}</definedName>
    <definedName name="fght" localSheetId="3">#REF!</definedName>
    <definedName name="fght">#REF!</definedName>
    <definedName name="FGRDF" localSheetId="3">#REF!</definedName>
    <definedName name="FGRDF">#REF!</definedName>
    <definedName name="fgtr" localSheetId="3">[69]BATIMENT!#REF!</definedName>
    <definedName name="fgtr">[69]BATIMENT!#REF!</definedName>
    <definedName name="fichexpliq_EVOSB" localSheetId="3">#REF!</definedName>
    <definedName name="fichexpliq_EVOSB">#REF!</definedName>
    <definedName name="FILIALE">[70]FILIALE!$A$10:$AZ$930</definedName>
    <definedName name="FINAL">#N/A</definedName>
    <definedName name="FirstProjYr" localSheetId="3">#REF!</definedName>
    <definedName name="FirstProjYr">#REF!</definedName>
    <definedName name="FirstProjYr___0" localSheetId="3">#REF!</definedName>
    <definedName name="FirstProjYr___0">#REF!</definedName>
    <definedName name="FirstProjYr___12" localSheetId="3">#REF!</definedName>
    <definedName name="FirstProjYr___12">#REF!</definedName>
    <definedName name="FirstProjYr___14" localSheetId="3">#REF!</definedName>
    <definedName name="FirstProjYr___14">#REF!</definedName>
    <definedName name="FirstProjYr___16" localSheetId="3">#REF!</definedName>
    <definedName name="FirstProjYr___16">#REF!</definedName>
    <definedName name="FirstProjYr___2" localSheetId="3">#REF!</definedName>
    <definedName name="FirstProjYr___2">#REF!</definedName>
    <definedName name="FirstProjYr___25" localSheetId="3">#REF!</definedName>
    <definedName name="FirstProjYr___25">#REF!</definedName>
    <definedName name="FirstProjYr___26" localSheetId="3">#REF!</definedName>
    <definedName name="FirstProjYr___26">#REF!</definedName>
    <definedName name="FirstProjYr___27" localSheetId="3">#REF!</definedName>
    <definedName name="FirstProjYr___27">#REF!</definedName>
    <definedName name="FirstProjYr___4" localSheetId="3">#REF!</definedName>
    <definedName name="FirstProjYr___4">#REF!</definedName>
    <definedName name="FirstProjYr___5" localSheetId="3">#REF!</definedName>
    <definedName name="FirstProjYr___5">#REF!</definedName>
    <definedName name="FirstProjYr___7" localSheetId="3">#REF!</definedName>
    <definedName name="FirstProjYr___7">#REF!</definedName>
    <definedName name="fkgkmkhger" localSheetId="3">#REF!</definedName>
    <definedName name="fkgkmkhger">#REF!</definedName>
    <definedName name="foncier" localSheetId="3">[71]BATIMENT!#REF!</definedName>
    <definedName name="foncier">[71]BATIMENT!#REF!</definedName>
    <definedName name="_xlnm.Recorder" localSheetId="3">#REF!</definedName>
    <definedName name="_xlnm.Recorder">#REF!</definedName>
    <definedName name="FOOT">#N/A</definedName>
    <definedName name="forecast" localSheetId="3" hidden="1">OFFSET('Financial KPI-Quarterly'!CompRange1Main,9,0,COUNTA('Financial KPI-Quarterly'!CompRange1Main)-COUNTA(#REF!),1)</definedName>
    <definedName name="forecast" hidden="1">OFFSET([0]!CompRange1Main,9,0,COUNTA([0]!CompRange1Main)-COUNTA(#REF!),1)</definedName>
    <definedName name="fp_0802">#N/A</definedName>
    <definedName name="FP_Aout">#N/A</definedName>
    <definedName name="fpaout">#N/A</definedName>
    <definedName name="fq"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raispers802">#N/A</definedName>
    <definedName name="FraisRaccAbon" localSheetId="3">#REF!</definedName>
    <definedName name="FraisRaccAbon">#REF!</definedName>
    <definedName name="FraisRaccAbon___0" localSheetId="3">#REF!</definedName>
    <definedName name="FraisRaccAbon___0">#REF!</definedName>
    <definedName name="FraisRaccAbon___12" localSheetId="3">#REF!</definedName>
    <definedName name="FraisRaccAbon___12">#REF!</definedName>
    <definedName name="FraisRaccAbon___14" localSheetId="3">#REF!</definedName>
    <definedName name="FraisRaccAbon___14">#REF!</definedName>
    <definedName name="FraisRaccAbon___16" localSheetId="3">#REF!</definedName>
    <definedName name="FraisRaccAbon___16">#REF!</definedName>
    <definedName name="FraisRaccAbon___2" localSheetId="3">#REF!</definedName>
    <definedName name="FraisRaccAbon___2">#REF!</definedName>
    <definedName name="FraisRaccAbon___25" localSheetId="3">#REF!</definedName>
    <definedName name="FraisRaccAbon___25">#REF!</definedName>
    <definedName name="FraisRaccAbon___26" localSheetId="3">#REF!</definedName>
    <definedName name="FraisRaccAbon___26">#REF!</definedName>
    <definedName name="FraisRaccAbon___27" localSheetId="3">#REF!</definedName>
    <definedName name="FraisRaccAbon___27">#REF!</definedName>
    <definedName name="FraisRaccAbon___4" localSheetId="3">#REF!</definedName>
    <definedName name="FraisRaccAbon___4">#REF!</definedName>
    <definedName name="FraisRaccAbon___5" localSheetId="3">#REF!</definedName>
    <definedName name="FraisRaccAbon___5">#REF!</definedName>
    <definedName name="FraisRaccAbon___7" localSheetId="3">#REF!</definedName>
    <definedName name="FraisRaccAbon___7">#REF!</definedName>
    <definedName name="Frank" hidden="1">{#N/A,#N/A,TRUE,"Cover sheet";#N/A,#N/A,TRUE,"DCF analysis";#N/A,#N/A,TRUE,"WACC calculation"}</definedName>
    <definedName name="frde" localSheetId="3" hidden="1">#REF!</definedName>
    <definedName name="frde" hidden="1">#REF!</definedName>
    <definedName name="FSDFSDF" localSheetId="3" hidden="1">[56]RSG!#REF!</definedName>
    <definedName name="FSDFSDF" hidden="1">[56]RSG!#REF!</definedName>
    <definedName name="FSDSG">#N/A</definedName>
    <definedName name="fsgf">#N/A</definedName>
    <definedName name="FSGHFS">#N/A</definedName>
    <definedName name="fuffuy" hidden="1">{#N/A,#N/A,FALSE,"Cover";"outputs total",#N/A,FALSE,"Outputs"}</definedName>
    <definedName name="fukfy" localSheetId="3">'Financial KPI-Quarterly'!Nb_de_paiements_par_an*#REF!</definedName>
    <definedName name="fukfy">[0]!Nb_de_paiements_par_an*#REF!</definedName>
    <definedName name="FX_TOGGLE" hidden="1">[72]Toggles!$I$2</definedName>
    <definedName name="FXCurrencies" hidden="1">[72]Toggles!$H$3:$J$11</definedName>
    <definedName name="fyukf" localSheetId="3">'Financial KPI-Quarterly'!Tx_intérêt_par_an/#REF!</definedName>
    <definedName name="fyukf">[0]!Tx_intérêt_par_an/#REF!</definedName>
    <definedName name="fzrs">#N/A</definedName>
    <definedName name="G" localSheetId="3">#REF!</definedName>
    <definedName name="G">#REF!</definedName>
    <definedName name="G___0" localSheetId="3">#REF!</definedName>
    <definedName name="G___0">#REF!</definedName>
    <definedName name="G___12" localSheetId="3">#REF!</definedName>
    <definedName name="G___12">#REF!</definedName>
    <definedName name="G___14" localSheetId="3">#REF!</definedName>
    <definedName name="G___14">#REF!</definedName>
    <definedName name="G___16" localSheetId="3">#REF!</definedName>
    <definedName name="G___16">#REF!</definedName>
    <definedName name="G___2" localSheetId="3">#REF!</definedName>
    <definedName name="G___2">#REF!</definedName>
    <definedName name="G___25" localSheetId="3">#REF!</definedName>
    <definedName name="G___25">#REF!</definedName>
    <definedName name="G___26" localSheetId="3">#REF!</definedName>
    <definedName name="G___26">#REF!</definedName>
    <definedName name="G___27" localSheetId="3">#REF!</definedName>
    <definedName name="G___27">#REF!</definedName>
    <definedName name="G___4" localSheetId="3">#REF!</definedName>
    <definedName name="G___4">#REF!</definedName>
    <definedName name="G___5" localSheetId="3">#REF!</definedName>
    <definedName name="G___5">#REF!</definedName>
    <definedName name="G___7" localSheetId="3">#REF!</definedName>
    <definedName name="G___7">#REF!</definedName>
    <definedName name="G_Terminaux_SIM" localSheetId="3">#REF!</definedName>
    <definedName name="G_Terminaux_SIM">#REF!</definedName>
    <definedName name="G_Terminaux_SIM___0" localSheetId="3">#REF!</definedName>
    <definedName name="G_Terminaux_SIM___0">#REF!</definedName>
    <definedName name="G_Terminaux_SIM___12" localSheetId="3">#REF!</definedName>
    <definedName name="G_Terminaux_SIM___12">#REF!</definedName>
    <definedName name="G_Terminaux_SIM___14" localSheetId="3">#REF!</definedName>
    <definedName name="G_Terminaux_SIM___14">#REF!</definedName>
    <definedName name="G_Terminaux_SIM___16" localSheetId="3">#REF!</definedName>
    <definedName name="G_Terminaux_SIM___16">#REF!</definedName>
    <definedName name="G_Terminaux_SIM___2" localSheetId="3">#REF!</definedName>
    <definedName name="G_Terminaux_SIM___2">#REF!</definedName>
    <definedName name="G_Terminaux_SIM___26" localSheetId="3">#REF!</definedName>
    <definedName name="G_Terminaux_SIM___26">#REF!</definedName>
    <definedName name="G_Terminaux_SIM___27" localSheetId="3">#REF!</definedName>
    <definedName name="G_Terminaux_SIM___27">#REF!</definedName>
    <definedName name="G_Terminaux_SIM___5" localSheetId="3">#REF!</definedName>
    <definedName name="G_Terminaux_SIM___5">#REF!</definedName>
    <definedName name="G_Terminaux_SIM___7" localSheetId="3">#REF!</definedName>
    <definedName name="G_Terminaux_SIM___7">#REF!</definedName>
    <definedName name="gaga" hidden="1">{#N/A,#N/A,TRUE,"Cover sheet";#N/A,#N/A,TRUE,"INPUTS";#N/A,#N/A,TRUE,"OUTPUTS";#N/A,#N/A,TRUE,"VALUATION"}</definedName>
    <definedName name="GBP" localSheetId="3">#REF!</definedName>
    <definedName name="GBP">#REF!</definedName>
    <definedName name="gdf">#N/A</definedName>
    <definedName name="gdfch">#N/A</definedName>
    <definedName name="gdfdh">#N/A</definedName>
    <definedName name="gdfgfg" localSheetId="3">#REF!</definedName>
    <definedName name="gdfgfg">#REF!</definedName>
    <definedName name="GDFH">#N/A</definedName>
    <definedName name="gdfjfg">#N/A</definedName>
    <definedName name="gdfr">#N/A</definedName>
    <definedName name="gdhdj">#N/A</definedName>
    <definedName name="gdhdt">#N/A</definedName>
    <definedName name="GDHG">#N/A</definedName>
    <definedName name="gdhj">#N/A</definedName>
    <definedName name="gdhjf">#N/A</definedName>
    <definedName name="gdsfg" hidden="1">{#N/A,#N/A,TRUE,"Cover sheet";#N/A,#N/A,TRUE,"INPUTS";#N/A,#N/A,TRUE,"OUTPUTS";#N/A,#N/A,TRUE,"VALUATION"}</definedName>
    <definedName name="gdsh">#N/A</definedName>
    <definedName name="ger">#N/A</definedName>
    <definedName name="gf" hidden="1">{"IS",#N/A,FALSE,"IS";"RPTIS",#N/A,FALSE,"RPTIS";"STATS",#N/A,FALSE,"STATS";"CELL",#N/A,FALSE,"CELL";"BS",#N/A,FALSE,"BS"}</definedName>
    <definedName name="GFDB">#N/A</definedName>
    <definedName name="GFDBNH">#N/A</definedName>
    <definedName name="gfdgfdfhfgh">#N/A</definedName>
    <definedName name="gfdgfdfhfgh___0">#N/A</definedName>
    <definedName name="gfdgfdfhfgh___12">#N/A</definedName>
    <definedName name="gfdgfdfhfgh___14">#N/A</definedName>
    <definedName name="gfdgfdfhfgh___16">#N/A</definedName>
    <definedName name="gfdgfdfhfgh___2">#N/A</definedName>
    <definedName name="gfdgfdfhfgh___23">#N/A</definedName>
    <definedName name="gfdgfdfhfgh___25">#N/A</definedName>
    <definedName name="gfdgfdfhfgh___26">#N/A</definedName>
    <definedName name="gfdgfdfhfgh___27">#N/A</definedName>
    <definedName name="gfdgfdfhfgh___3">#N/A</definedName>
    <definedName name="gfdgfdfhfgh___4">#N/A</definedName>
    <definedName name="gfdgfdfhfgh___5">#N/A</definedName>
    <definedName name="gfdgfdfhfgh___6">#N/A</definedName>
    <definedName name="gfdgfdfhfgh___7">#N/A</definedName>
    <definedName name="gfdgfdfhfgh___9">#N/A</definedName>
    <definedName name="gfdh">#N/A</definedName>
    <definedName name="gfdjdh">#N/A</definedName>
    <definedName name="gfgsdh">#N/A</definedName>
    <definedName name="gfhfdl">#N/A</definedName>
    <definedName name="gfhfj">#N/A</definedName>
    <definedName name="gfhgdcvh">#N/A</definedName>
    <definedName name="gfhkd">#N/A</definedName>
    <definedName name="gfjf">#N/A</definedName>
    <definedName name="GFYT" localSheetId="3">#REF!</definedName>
    <definedName name="GFYT">#REF!</definedName>
    <definedName name="GFYT___0" localSheetId="3">#REF!</definedName>
    <definedName name="GFYT___0">#REF!</definedName>
    <definedName name="GFYT___12" localSheetId="3">#REF!</definedName>
    <definedName name="GFYT___12">#REF!</definedName>
    <definedName name="GFYT___6" localSheetId="3">#REF!</definedName>
    <definedName name="GFYT___6">#REF!</definedName>
    <definedName name="gg">#N/A</definedName>
    <definedName name="GGDHK">#N/A</definedName>
    <definedName name="ggf" hidden="1">{"comps",#N/A,FALSE,"comps";"notes",#N/A,FALSE,"comps"}</definedName>
    <definedName name="GH">#N/A</definedName>
    <definedName name="GHD">#N/A</definedName>
    <definedName name="GHDZBGD?DJ">#N/A</definedName>
    <definedName name="GHFBD">#N/A</definedName>
    <definedName name="ghfj">#N/A</definedName>
    <definedName name="ghfjd">#N/A</definedName>
    <definedName name="GHFK">#N/A</definedName>
    <definedName name="ghghgh" hidden="1">{#N/A,#N/A,TRUE,"Cover sheet";#N/A,#N/A,TRUE,"DCF analysis";#N/A,#N/A,TRUE,"WACC calculation"}</definedName>
    <definedName name="ghghghghg" hidden="1">{#N/A,#N/A,TRUE,"Cover sheet";#N/A,#N/A,TRUE,"DCF analysis";#N/A,#N/A,TRUE,"WACC calculation"}</definedName>
    <definedName name="GHJIYRAD">#N/A</definedName>
    <definedName name="ghuogo"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gi">#N/A</definedName>
    <definedName name="gjdfgjdf" localSheetId="3">#REF!</definedName>
    <definedName name="gjdfgjdf">#REF!</definedName>
    <definedName name="gjhgjhg" localSheetId="3">#REF!</definedName>
    <definedName name="gjhgjhg">#REF!</definedName>
    <definedName name="gogo" hidden="1">{#N/A,#N/A,TRUE,"Cover sheet";#N/A,#N/A,TRUE,"INPUTS";#N/A,#N/A,TRUE,"OUTPUTS";#N/A,#N/A,TRUE,"VALUATION"}</definedName>
    <definedName name="GOLD">#N/A</definedName>
    <definedName name="goodbye" hidden="1">{#N/A,#N/A,FALSE,"Cover";"Short outputs",#N/A,FALSE,"Outputs";#N/A,#N/A,FALSE,"Control (In)";"tesco summary",#N/A,FALSE,"Tesco";"Outputs and Co summaries",#N/A,FALSE,"Sainsbury";"Outputs and Co Summaries",#N/A,FALSE,"Carrefour";"Outputs and Co summaries",#N/A,FALSE,"Co D";"Outputs and Co summaries",#N/A,FALSE,"Co E"}</definedName>
    <definedName name="Gpedelta">[73]MEDIAL!$A$51:$K$87,[73]MEDIAL!$A$90:$K$126,[73]MEDIAL!$A$128:$K$139</definedName>
    <definedName name="GRE" localSheetId="3">'Financial KPI-Quarterly'!Tx_intérêt_par_an/#REF!</definedName>
    <definedName name="GRE">[0]!Tx_intérêt_par_an/#REF!</definedName>
    <definedName name="Group_leader_salary" localSheetId="3">#REF!</definedName>
    <definedName name="Group_leader_salary">#REF!</definedName>
    <definedName name="GROWTH">#N/A</definedName>
    <definedName name="grt">#N/A</definedName>
    <definedName name="gs" hidden="1">{"IS",#N/A,FALSE,"IS";"RPTIS",#N/A,FALSE,"RPTIS";"STATS",#N/A,FALSE,"STATS";"CELL",#N/A,FALSE,"CELL";"BS",#N/A,FALSE,"BS"}</definedName>
    <definedName name="gsb">#N/A</definedName>
    <definedName name="gsddhds">#N/A</definedName>
    <definedName name="GSFEZ">#N/A</definedName>
    <definedName name="GSJHYEGF">#N/A</definedName>
    <definedName name="gtf" localSheetId="3" hidden="1">#REF!</definedName>
    <definedName name="gtf" hidden="1">#REF!</definedName>
    <definedName name="gtfr" localSheetId="3" hidden="1">#REF!</definedName>
    <definedName name="gtfr" hidden="1">#REF!</definedName>
    <definedName name="gtr" hidden="1">{"print 1",#N/A,FALSE,"PrimeCo PCS";"print 2",#N/A,FALSE,"PrimeCo PCS";"valuation",#N/A,FALSE,"PrimeCo PCS"}</definedName>
    <definedName name="h"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H_Roaming_Internat" localSheetId="3">#REF!</definedName>
    <definedName name="H_Roaming_Internat">#REF!</definedName>
    <definedName name="H_Roaming_Internat___0" localSheetId="3">#REF!</definedName>
    <definedName name="H_Roaming_Internat___0">#REF!</definedName>
    <definedName name="H_Roaming_Internat___12" localSheetId="3">#REF!</definedName>
    <definedName name="H_Roaming_Internat___12">#REF!</definedName>
    <definedName name="H_Roaming_Internat___14" localSheetId="3">#REF!</definedName>
    <definedName name="H_Roaming_Internat___14">#REF!</definedName>
    <definedName name="H_Roaming_Internat___16" localSheetId="3">#REF!</definedName>
    <definedName name="H_Roaming_Internat___16">#REF!</definedName>
    <definedName name="H_Roaming_Internat___2" localSheetId="3">#REF!</definedName>
    <definedName name="H_Roaming_Internat___2">#REF!</definedName>
    <definedName name="H_Roaming_Internat___26" localSheetId="3">#REF!</definedName>
    <definedName name="H_Roaming_Internat___26">#REF!</definedName>
    <definedName name="H_Roaming_Internat___27" localSheetId="3">#REF!</definedName>
    <definedName name="H_Roaming_Internat___27">#REF!</definedName>
    <definedName name="H_Roaming_Internat___5" localSheetId="3">#REF!</definedName>
    <definedName name="H_Roaming_Internat___5">#REF!</definedName>
    <definedName name="H_Roaming_Internat___7" localSheetId="3">#REF!</definedName>
    <definedName name="H_Roaming_Internat___7">#REF!</definedName>
    <definedName name="HANNA1" localSheetId="3">#REF!</definedName>
    <definedName name="HANNA1">#REF!</definedName>
    <definedName name="HANNA2" localSheetId="3">#REF!</definedName>
    <definedName name="HANNA2">#REF!</definedName>
    <definedName name="HardCodeBaseTBF" localSheetId="3">#REF!</definedName>
    <definedName name="HardCodeBaseTBF">#REF!</definedName>
    <definedName name="HardCodeBaseTBF___0" localSheetId="3">#REF!</definedName>
    <definedName name="HardCodeBaseTBF___0">#REF!</definedName>
    <definedName name="HardCodeBaseTBF___12" localSheetId="3">#REF!</definedName>
    <definedName name="HardCodeBaseTBF___12">#REF!</definedName>
    <definedName name="HardCodeBaseTBF___14" localSheetId="3">#REF!</definedName>
    <definedName name="HardCodeBaseTBF___14">#REF!</definedName>
    <definedName name="HardCodeBaseTBF___16" localSheetId="3">#REF!</definedName>
    <definedName name="HardCodeBaseTBF___16">#REF!</definedName>
    <definedName name="HardCodeBaseTBF___2" localSheetId="3">#REF!</definedName>
    <definedName name="HardCodeBaseTBF___2">#REF!</definedName>
    <definedName name="HardCodeBaseTBF___25" localSheetId="3">#REF!</definedName>
    <definedName name="HardCodeBaseTBF___25">#REF!</definedName>
    <definedName name="HardCodeBaseTBF___26" localSheetId="3">#REF!</definedName>
    <definedName name="HardCodeBaseTBF___26">#REF!</definedName>
    <definedName name="HardCodeBaseTBF___27" localSheetId="3">#REF!</definedName>
    <definedName name="HardCodeBaseTBF___27">#REF!</definedName>
    <definedName name="HardCodeBaseTBF___4" localSheetId="3">#REF!</definedName>
    <definedName name="HardCodeBaseTBF___4">#REF!</definedName>
    <definedName name="HardCodeBaseTBF___5" localSheetId="3">#REF!</definedName>
    <definedName name="HardCodeBaseTBF___5">#REF!</definedName>
    <definedName name="HardCodeBaseTBF___7" localSheetId="3">#REF!</definedName>
    <definedName name="HardCodeBaseTBF___7">#REF!</definedName>
    <definedName name="HardCodedATDebtCost" localSheetId="3">#REF!</definedName>
    <definedName name="HardCodedATDebtCost">#REF!</definedName>
    <definedName name="HardCodedATDebtCost___0" localSheetId="3">#REF!</definedName>
    <definedName name="HardCodedATDebtCost___0">#REF!</definedName>
    <definedName name="HardCodedATDebtCost___12" localSheetId="3">#REF!</definedName>
    <definedName name="HardCodedATDebtCost___12">#REF!</definedName>
    <definedName name="HardCodedATDebtCost___14" localSheetId="3">#REF!</definedName>
    <definedName name="HardCodedATDebtCost___14">#REF!</definedName>
    <definedName name="HardCodedATDebtCost___16" localSheetId="3">#REF!</definedName>
    <definedName name="HardCodedATDebtCost___16">#REF!</definedName>
    <definedName name="HardCodedATDebtCost___2" localSheetId="3">#REF!</definedName>
    <definedName name="HardCodedATDebtCost___2">#REF!</definedName>
    <definedName name="HardCodedATDebtCost___25" localSheetId="3">#REF!</definedName>
    <definedName name="HardCodedATDebtCost___25">#REF!</definedName>
    <definedName name="HardCodedATDebtCost___26" localSheetId="3">#REF!</definedName>
    <definedName name="HardCodedATDebtCost___26">#REF!</definedName>
    <definedName name="HardCodedATDebtCost___27" localSheetId="3">#REF!</definedName>
    <definedName name="HardCodedATDebtCost___27">#REF!</definedName>
    <definedName name="HardCodedATDebtCost___4" localSheetId="3">#REF!</definedName>
    <definedName name="HardCodedATDebtCost___4">#REF!</definedName>
    <definedName name="HardCodedATDebtCost___5" localSheetId="3">#REF!</definedName>
    <definedName name="HardCodedATDebtCost___5">#REF!</definedName>
    <definedName name="HardCodedATDebtCost___7" localSheetId="3">#REF!</definedName>
    <definedName name="HardCodedATDebtCost___7">#REF!</definedName>
    <definedName name="HardCodedEquityCost" localSheetId="3">#REF!</definedName>
    <definedName name="HardCodedEquityCost">#REF!</definedName>
    <definedName name="HardCodedEquityCost___0" localSheetId="3">#REF!</definedName>
    <definedName name="HardCodedEquityCost___0">#REF!</definedName>
    <definedName name="HardCodedEquityCost___12" localSheetId="3">#REF!</definedName>
    <definedName name="HardCodedEquityCost___12">#REF!</definedName>
    <definedName name="HardCodedEquityCost___14" localSheetId="3">#REF!</definedName>
    <definedName name="HardCodedEquityCost___14">#REF!</definedName>
    <definedName name="HardCodedEquityCost___16" localSheetId="3">#REF!</definedName>
    <definedName name="HardCodedEquityCost___16">#REF!</definedName>
    <definedName name="HardCodedEquityCost___2" localSheetId="3">#REF!</definedName>
    <definedName name="HardCodedEquityCost___2">#REF!</definedName>
    <definedName name="HardCodedEquityCost___25" localSheetId="3">#REF!</definedName>
    <definedName name="HardCodedEquityCost___25">#REF!</definedName>
    <definedName name="HardCodedEquityCost___26" localSheetId="3">#REF!</definedName>
    <definedName name="HardCodedEquityCost___26">#REF!</definedName>
    <definedName name="HardCodedEquityCost___27" localSheetId="3">#REF!</definedName>
    <definedName name="HardCodedEquityCost___27">#REF!</definedName>
    <definedName name="HardCodedEquityCost___4" localSheetId="3">#REF!</definedName>
    <definedName name="HardCodedEquityCost___4">#REF!</definedName>
    <definedName name="HardCodedEquityCost___5" localSheetId="3">#REF!</definedName>
    <definedName name="HardCodedEquityCost___5">#REF!</definedName>
    <definedName name="HardCodedEquityCost___7" localSheetId="3">#REF!</definedName>
    <definedName name="HardCodedEquityCost___7">#REF!</definedName>
    <definedName name="HardCodedWACC" localSheetId="3">#REF!</definedName>
    <definedName name="HardCodedWACC">#REF!</definedName>
    <definedName name="HardCodedWACC___0" localSheetId="3">#REF!</definedName>
    <definedName name="HardCodedWACC___0">#REF!</definedName>
    <definedName name="HardCodedWACC___12" localSheetId="3">#REF!</definedName>
    <definedName name="HardCodedWACC___12">#REF!</definedName>
    <definedName name="HardCodedWACC___14" localSheetId="3">#REF!</definedName>
    <definedName name="HardCodedWACC___14">#REF!</definedName>
    <definedName name="HardCodedWACC___16" localSheetId="3">#REF!</definedName>
    <definedName name="HardCodedWACC___16">#REF!</definedName>
    <definedName name="HardCodedWACC___2" localSheetId="3">#REF!</definedName>
    <definedName name="HardCodedWACC___2">#REF!</definedName>
    <definedName name="HardCodedWACC___25" localSheetId="3">#REF!</definedName>
    <definedName name="HardCodedWACC___25">#REF!</definedName>
    <definedName name="HardCodedWACC___26" localSheetId="3">#REF!</definedName>
    <definedName name="HardCodedWACC___26">#REF!</definedName>
    <definedName name="HardCodedWACC___27" localSheetId="3">#REF!</definedName>
    <definedName name="HardCodedWACC___27">#REF!</definedName>
    <definedName name="HardCodedWACC___4" localSheetId="3">#REF!</definedName>
    <definedName name="HardCodedWACC___4">#REF!</definedName>
    <definedName name="HardCodedWACC___5" localSheetId="3">#REF!</definedName>
    <definedName name="HardCodedWACC___5">#REF!</definedName>
    <definedName name="HardCodedWACC___7" localSheetId="3">#REF!</definedName>
    <definedName name="HardCodedWACC___7">#REF!</definedName>
    <definedName name="hdfgd">#N/A</definedName>
    <definedName name="hdfsr">#N/A</definedName>
    <definedName name="hdg">#N/A</definedName>
    <definedName name="hdgfk">#N/A</definedName>
    <definedName name="hegch">#N/A</definedName>
    <definedName name="héhé">#N/A</definedName>
    <definedName name="héhé___0">#N/A</definedName>
    <definedName name="héhé___12">NA()</definedName>
    <definedName name="héhé___14">#N/A</definedName>
    <definedName name="héhé___16">#N/A</definedName>
    <definedName name="héhé___2">NA()</definedName>
    <definedName name="héhé___23">#N/A</definedName>
    <definedName name="héhé___25">#N/A</definedName>
    <definedName name="héhé___26">#N/A</definedName>
    <definedName name="héhé___27">#N/A</definedName>
    <definedName name="héhé___4">#N/A</definedName>
    <definedName name="héhé___5">#N/A</definedName>
    <definedName name="héhé___6">NA()</definedName>
    <definedName name="héhé___7">#N/A</definedName>
    <definedName name="héhé___9">#N/A</definedName>
    <definedName name="hello" hidden="1">{#N/A,#N/A,FALSE,"Cover";"outputs total",#N/A,FALSE,"Outputs"}</definedName>
    <definedName name="hfdgdt">#N/A</definedName>
    <definedName name="HFG">#N/A</definedName>
    <definedName name="hfgfkv">#N/A</definedName>
    <definedName name="hfgjd">#N/A</definedName>
    <definedName name="hfgjdhb">#N/A</definedName>
    <definedName name="hfgjdk">#N/A</definedName>
    <definedName name="hfgjkf">#N/A</definedName>
    <definedName name="hfgr">#N/A</definedName>
    <definedName name="hfgtd">#N/A</definedName>
    <definedName name="hfgvcb">#N/A</definedName>
    <definedName name="hfgyr">#N/A</definedName>
    <definedName name="HFJDKHBF">#N/A</definedName>
    <definedName name="hfjfh">#N/A</definedName>
    <definedName name="hfjfk">#N/A</definedName>
    <definedName name="hfjhfk">#N/A</definedName>
    <definedName name="HFJHGN">#N/A</definedName>
    <definedName name="hgchdb">#N/A</definedName>
    <definedName name="HGDF?">#N/A</definedName>
    <definedName name="hgdsj">#N/A</definedName>
    <definedName name="hgfjd">#N/A</definedName>
    <definedName name="hgfjfjfv">#N/A</definedName>
    <definedName name="HGFJNB">#N/A</definedName>
    <definedName name="HGFKJBFH">#N/A</definedName>
    <definedName name="hggfdsgj">#N/A</definedName>
    <definedName name="hggh" localSheetId="3">[69]BATIMENT!#REF!</definedName>
    <definedName name="hggh">[69]BATIMENT!#REF!</definedName>
    <definedName name="HGGVFDC">#N/A</definedName>
    <definedName name="hghj" localSheetId="3">#REF!</definedName>
    <definedName name="hghj">#REF!</definedName>
    <definedName name="hgjdkd">#N/A</definedName>
    <definedName name="hgnbh">#N/A</definedName>
    <definedName name="HH">#N/A</definedName>
    <definedName name="hhh">#N/A</definedName>
    <definedName name="hhhhh" localSheetId="3">'Financial KPI-Quarterly'!Tx_intérêt_par_an/#REF!</definedName>
    <definedName name="hhhhh">[0]!Tx_intérêt_par_an/#REF!</definedName>
    <definedName name="hhhsdf" hidden="1">{"up stand alones",#N/A,FALSE,"Acquiror"}</definedName>
    <definedName name="hjdhf">#N/A</definedName>
    <definedName name="hjkdhfgj">#N/A</definedName>
    <definedName name="hjkll" localSheetId="3">#REF!</definedName>
    <definedName name="hjkll">#REF!</definedName>
    <definedName name="hjugr_o">#N/A</definedName>
    <definedName name="hjuuy" localSheetId="3">#REF!</definedName>
    <definedName name="hjuuy">#REF!</definedName>
    <definedName name="HK" localSheetId="3">#REF!</definedName>
    <definedName name="HK">#REF!</definedName>
    <definedName name="hkhkf" localSheetId="3">#REF!</definedName>
    <definedName name="hkhkf">#REF!</definedName>
    <definedName name="hoi">#N/A</definedName>
    <definedName name="honor" localSheetId="3">#REF!</definedName>
    <definedName name="honor">#REF!</definedName>
    <definedName name="hqehqeh" localSheetId="3">'Financial KPI-Quarterly'!Tx_intérêt_par_an/#REF!</definedName>
    <definedName name="hqehqeh">[0]!Tx_intérêt_par_an/#REF!</definedName>
    <definedName name="hqerhqerh" localSheetId="3">'Financial KPI-Quarterly'!Tx_intérêt_par_an/#REF!</definedName>
    <definedName name="hqerhqerh">[0]!Tx_intérêt_par_an/#REF!</definedName>
    <definedName name="hqethqrtj" localSheetId="3">'Financial KPI-Quarterly'!Tx_intérêt_par_an/#REF!</definedName>
    <definedName name="hqethqrtj">[0]!Tx_intérêt_par_an/#REF!</definedName>
    <definedName name="HSFRZ">#N/A</definedName>
    <definedName name="HSGF">#N/A</definedName>
    <definedName name="HTML_CodePage" hidden="1">1252</definedName>
    <definedName name="HTML_Control" hidden="1">{"' calendrier 2000'!$A$1:$Q$38"}</definedName>
    <definedName name="HTML_Control2" hidden="1">{"' calendrier 2000'!$A$1:$Q$38"}</definedName>
    <definedName name="HTML_Description" hidden="1">""</definedName>
    <definedName name="HTML_Email" hidden="1">""</definedName>
    <definedName name="HTML_Header" hidden="1">"calendrier 2000"</definedName>
    <definedName name="HTML_LastUpdate" hidden="1">"06/04/00"</definedName>
    <definedName name="HTML_LineAfter" hidden="1">FALSE</definedName>
    <definedName name="HTML_LineBefore" hidden="1">FALSE</definedName>
    <definedName name="HTML_Name" hidden="1">"LEMAITRE Thierry"</definedName>
    <definedName name="HTML_OBDlg2" hidden="1">TRUE</definedName>
    <definedName name="HTML_OBDlg4" hidden="1">TRUE</definedName>
    <definedName name="HTML_OS" hidden="1">0</definedName>
    <definedName name="HTML_PathFile" hidden="1">"K:\Divers\MonHTML.htm"</definedName>
    <definedName name="HTML_Title" hidden="1">"calendrier 2000"</definedName>
    <definedName name="HTML1_1" hidden="1">"'[FLASH.XLS]R74'!$B$1:$M$50"</definedName>
    <definedName name="HTML1_10" hidden="1">""</definedName>
    <definedName name="HTML1_11" hidden="1">1</definedName>
    <definedName name="HTML1_12" hidden="1">"C:\AUCTION\FLASH\MYHTML.HTM"</definedName>
    <definedName name="HTML1_2" hidden="1">1</definedName>
    <definedName name="HTML1_3" hidden="1">"FLASH"</definedName>
    <definedName name="HTML1_4" hidden="1">"Flash Round 74"</definedName>
    <definedName name="HTML1_5" hidden="1">"Wednesday April 3, 1996"</definedName>
    <definedName name="HTML1_6" hidden="1">1</definedName>
    <definedName name="HTML1_7" hidden="1">1</definedName>
    <definedName name="HTML1_8" hidden="1">"4/3/96"</definedName>
    <definedName name="HTML1_9" hidden="1">"Ken Hamel"</definedName>
    <definedName name="HTMLCount" hidden="1">1</definedName>
    <definedName name="HUF" localSheetId="3">#REF!</definedName>
    <definedName name="HUF">#REF!</definedName>
    <definedName name="hughfj">#N/A</definedName>
    <definedName name="I" localSheetId="3">#REF!</definedName>
    <definedName name="I">#REF!</definedName>
    <definedName name="I___0">NA()</definedName>
    <definedName name="I___12" localSheetId="3">#REF!</definedName>
    <definedName name="I___12">#REF!</definedName>
    <definedName name="I___2" localSheetId="3">#REF!</definedName>
    <definedName name="I___2">#REF!</definedName>
    <definedName name="I___25" localSheetId="3">#REF!</definedName>
    <definedName name="I___25">#REF!</definedName>
    <definedName name="I___26" localSheetId="3">#REF!</definedName>
    <definedName name="I___26">#REF!</definedName>
    <definedName name="I___27">NA()</definedName>
    <definedName name="I___4" localSheetId="3">#REF!</definedName>
    <definedName name="I___4">#REF!</definedName>
    <definedName name="I___5">NA()</definedName>
    <definedName name="I___6" localSheetId="3">#REF!</definedName>
    <definedName name="I___6">#REF!</definedName>
    <definedName name="I___7" localSheetId="3">#REF!</definedName>
    <definedName name="I___7">#REF!</definedName>
    <definedName name="iflyl" localSheetId="3">'Financial KPI-Quarterly'!Tx_intérêt_par_an/#REF!</definedName>
    <definedName name="iflyl">[0]!Tx_intérêt_par_an/#REF!</definedName>
    <definedName name="ik" hidden="1">{"casespecific",#N/A,FALSE,"Assumptions"}</definedName>
    <definedName name="IM">#N/A</definedName>
    <definedName name="immo" localSheetId="3">#REF!</definedName>
    <definedName name="immo">#REF!</definedName>
    <definedName name="immodiv" localSheetId="3">#REF!</definedName>
    <definedName name="immodiv">#REF!</definedName>
    <definedName name="ImportFile">#N/A</definedName>
    <definedName name="ImportFile___0">#N/A</definedName>
    <definedName name="ImportFile___12">#N/A</definedName>
    <definedName name="ImportFile___14">#N/A</definedName>
    <definedName name="ImportFile___16">#N/A</definedName>
    <definedName name="ImportFile___2">#N/A</definedName>
    <definedName name="ImportFile___23">#N/A</definedName>
    <definedName name="ImportFile___25">#N/A</definedName>
    <definedName name="ImportFile___26">#N/A</definedName>
    <definedName name="ImportFile___27">#N/A</definedName>
    <definedName name="ImportFile___3">#N/A</definedName>
    <definedName name="ImportFile___4">#N/A</definedName>
    <definedName name="ImportFile___5">#N/A</definedName>
    <definedName name="ImportFile___6">#N/A</definedName>
    <definedName name="ImportFile___7">#N/A</definedName>
    <definedName name="ImportFile___9">#N/A</definedName>
    <definedName name="Impres_titres_MI" localSheetId="3">#REF!</definedName>
    <definedName name="Impres_titres_MI">#REF!</definedName>
    <definedName name="Impres_titres_MI___0">NA()</definedName>
    <definedName name="Impres_titres_MI___12" localSheetId="3">#REF!</definedName>
    <definedName name="Impres_titres_MI___12">#REF!</definedName>
    <definedName name="Impres_titres_MI___2" localSheetId="3">#REF!</definedName>
    <definedName name="Impres_titres_MI___2">#REF!</definedName>
    <definedName name="Impres_titres_MI___25" localSheetId="3">#REF!</definedName>
    <definedName name="Impres_titres_MI___25">#REF!</definedName>
    <definedName name="Impres_titres_MI___26" localSheetId="3">#REF!</definedName>
    <definedName name="Impres_titres_MI___26">#REF!</definedName>
    <definedName name="Impres_titres_MI___27">NA()</definedName>
    <definedName name="Impres_titres_MI___4" localSheetId="3">#REF!</definedName>
    <definedName name="Impres_titres_MI___4">#REF!</definedName>
    <definedName name="Impres_titres_MI___5">NA()</definedName>
    <definedName name="Impres_titres_MI___6" localSheetId="3">#REF!</definedName>
    <definedName name="Impres_titres_MI___6">#REF!</definedName>
    <definedName name="Impres_titres_MI___7" localSheetId="3">#REF!</definedName>
    <definedName name="Impres_titres_MI___7">#REF!</definedName>
    <definedName name="IndexMD">[20]Ventes!$O$2:$O$18806</definedName>
    <definedName name="Indexmoian">[20]Ventes!$Q$2:$Q$18806</definedName>
    <definedName name="Indexprod">[20]Ventes!$P$2:$P$18806</definedName>
    <definedName name="INSUR" localSheetId="3">#REF!</definedName>
    <definedName name="INSUR">#REF!</definedName>
    <definedName name="INTEREST" localSheetId="3">#REF!</definedName>
    <definedName name="INTEREST">#REF!</definedName>
    <definedName name="interpolation">'[74]Boite à outils'!$E$10:$K$14</definedName>
    <definedName name="inv">#N/A</definedName>
    <definedName name="inv___0">#N/A</definedName>
    <definedName name="inv___12">#N/A</definedName>
    <definedName name="inv___14">#N/A</definedName>
    <definedName name="inv___16">#N/A</definedName>
    <definedName name="inv___2">#N/A</definedName>
    <definedName name="inv___23">#N/A</definedName>
    <definedName name="inv___25">#N/A</definedName>
    <definedName name="inv___26">#N/A</definedName>
    <definedName name="inv___27">#N/A</definedName>
    <definedName name="inv___3">#N/A</definedName>
    <definedName name="inv___4">#N/A</definedName>
    <definedName name="inv___5">#N/A</definedName>
    <definedName name="inv___6">#N/A</definedName>
    <definedName name="inv___7">#N/A</definedName>
    <definedName name="inv___9">#N/A</definedName>
    <definedName name="INVENTORY_PRIOR_MONTH" localSheetId="3">#REF!</definedName>
    <definedName name="INVENTORY_PRIOR_MONTH">#REF!</definedName>
    <definedName name="INVEST">#N/A</definedName>
    <definedName name="io" hidden="1">{#N/A,#N/A,FALSE,"Contribution Analysis"}</definedName>
    <definedName name="iouirtrt" localSheetId="3" hidden="1">#REF!</definedName>
    <definedName name="iouirtrt" hidden="1">#REF!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 hidden="1">3000</definedName>
    <definedName name="IQ_Z_SCORE" hidden="1">"c1339"</definedName>
    <definedName name="ISPctChoice" localSheetId="3">#REF!</definedName>
    <definedName name="ISPctChoice">#REF!</definedName>
    <definedName name="ISPctChoice___0" localSheetId="3">#REF!</definedName>
    <definedName name="ISPctChoice___0">#REF!</definedName>
    <definedName name="ISPctChoice___12" localSheetId="3">#REF!</definedName>
    <definedName name="ISPctChoice___12">#REF!</definedName>
    <definedName name="ISPctChoice___14" localSheetId="3">#REF!</definedName>
    <definedName name="ISPctChoice___14">#REF!</definedName>
    <definedName name="ISPctChoice___16" localSheetId="3">#REF!</definedName>
    <definedName name="ISPctChoice___16">#REF!</definedName>
    <definedName name="ISPctChoice___2" localSheetId="3">#REF!</definedName>
    <definedName name="ISPctChoice___2">#REF!</definedName>
    <definedName name="ISPctChoice___25" localSheetId="3">#REF!</definedName>
    <definedName name="ISPctChoice___25">#REF!</definedName>
    <definedName name="ISPctChoice___26" localSheetId="3">#REF!</definedName>
    <definedName name="ISPctChoice___26">#REF!</definedName>
    <definedName name="ISPctChoice___27" localSheetId="3">#REF!</definedName>
    <definedName name="ISPctChoice___27">#REF!</definedName>
    <definedName name="ISPctChoice___4" localSheetId="3">#REF!</definedName>
    <definedName name="ISPctChoice___4">#REF!</definedName>
    <definedName name="ISPctChoice___5" localSheetId="3">#REF!</definedName>
    <definedName name="ISPctChoice___5">#REF!</definedName>
    <definedName name="ISPctChoice___7" localSheetId="3">#REF!</definedName>
    <definedName name="ISPctChoice___7">#REF!</definedName>
    <definedName name="ISPctList" localSheetId="3">#REF!</definedName>
    <definedName name="ISPctList">#REF!</definedName>
    <definedName name="ISPctList___0" localSheetId="3">#REF!</definedName>
    <definedName name="ISPctList___0">#REF!</definedName>
    <definedName name="ISPctList___12" localSheetId="3">#REF!</definedName>
    <definedName name="ISPctList___12">#REF!</definedName>
    <definedName name="ISPctList___14" localSheetId="3">#REF!</definedName>
    <definedName name="ISPctList___14">#REF!</definedName>
    <definedName name="ISPctList___16" localSheetId="3">#REF!</definedName>
    <definedName name="ISPctList___16">#REF!</definedName>
    <definedName name="ISPctList___2" localSheetId="3">#REF!</definedName>
    <definedName name="ISPctList___2">#REF!</definedName>
    <definedName name="ISPctList___25" localSheetId="3">#REF!</definedName>
    <definedName name="ISPctList___25">#REF!</definedName>
    <definedName name="ISPctList___26" localSheetId="3">#REF!</definedName>
    <definedName name="ISPctList___26">#REF!</definedName>
    <definedName name="ISPctList___27" localSheetId="3">#REF!</definedName>
    <definedName name="ISPctList___27">#REF!</definedName>
    <definedName name="ISPctList___4" localSheetId="3">#REF!</definedName>
    <definedName name="ISPctList___4">#REF!</definedName>
    <definedName name="ISPctList___5" localSheetId="3">#REF!</definedName>
    <definedName name="ISPctList___5">#REF!</definedName>
    <definedName name="ISPctList___7" localSheetId="3">#REF!</definedName>
    <definedName name="ISPctList___7">#REF!</definedName>
    <definedName name="itjoijgotj" localSheetId="3">#REF!</definedName>
    <definedName name="itjoijgotj">#REF!</definedName>
    <definedName name="itl" localSheetId="3">#REF!</definedName>
    <definedName name="itl">#REF!</definedName>
    <definedName name="iu" hidden="1">{"orixcsc",#N/A,FALSE,"ORIX CSC";"orixcsc2",#N/A,FALSE,"ORIX CSC"}</definedName>
    <definedName name="IUIOUIH" localSheetId="3">#REF!</definedName>
    <definedName name="IUIOUIH">#REF!</definedName>
    <definedName name="j" hidden="1">{"résultats",#N/A,FALSE,"résultats SFS";"indicateurs",#N/A,FALSE,"résultats SFS";"commentaires",#N/A,FALSE,"commentaires SFS";"graphiques",#N/A,FALSE,"graphiques SFS"}</definedName>
    <definedName name="Jadida" localSheetId="3">#REF!</definedName>
    <definedName name="Jadida">#REF!</definedName>
    <definedName name="January" localSheetId="3">#REF!</definedName>
    <definedName name="January">#REF!</definedName>
    <definedName name="Janvier" localSheetId="3">#REF!</definedName>
    <definedName name="Janvier">#REF!</definedName>
    <definedName name="jbh">#N/A</definedName>
    <definedName name="JDJY">#N/A</definedName>
    <definedName name="jdtju" localSheetId="3">'Financial KPI-Quarterly'!Nb_de_paiements_par_an*#REF!</definedName>
    <definedName name="jdtju">[0]!Nb_de_paiements_par_an*#REF!</definedName>
    <definedName name="jfgkj">#N/A</definedName>
    <definedName name="jfh">#N/A</definedName>
    <definedName name="jfhbvc" localSheetId="3">#REF!</definedName>
    <definedName name="jfhbvc">#REF!</definedName>
    <definedName name="jfhg">#N/A</definedName>
    <definedName name="jfhgf">#N/A</definedName>
    <definedName name="jfhjkfv">#N/A</definedName>
    <definedName name="jfhkf">#N/A</definedName>
    <definedName name="jfhkfn">#N/A</definedName>
    <definedName name="jfhkfv">#N/A</definedName>
    <definedName name="JFHKG">#N/A</definedName>
    <definedName name="JFHLF">#N/A</definedName>
    <definedName name="jfhur">#N/A</definedName>
    <definedName name="jfjfj" hidden="1">{#N/A,#N/A,TRUE,"Cover sheet";#N/A,#N/A,TRUE,"DCF analysis";#N/A,#N/A,TRUE,"WACC calculation"}</definedName>
    <definedName name="JFL">#N/A</definedName>
    <definedName name="jgjgotgjrih" localSheetId="3">#REF!</definedName>
    <definedName name="jgjgotgjrih">#REF!</definedName>
    <definedName name="jgkhjk" localSheetId="3" hidden="1">#REF!</definedName>
    <definedName name="jgkhjk" hidden="1">#REF!</definedName>
    <definedName name="jgojiuhu" localSheetId="3">#REF!</definedName>
    <definedName name="jgojiuhu">#REF!</definedName>
    <definedName name="JH">#N/A</definedName>
    <definedName name="JHDYGFFD">#N/A</definedName>
    <definedName name="JHFK">#N/A</definedName>
    <definedName name="JHFK.">#N/A</definedName>
    <definedName name="jhgjhgjhh">#N/A</definedName>
    <definedName name="jhgjhgjhh___0">#N/A</definedName>
    <definedName name="jhgjhgjhh___12">#N/A</definedName>
    <definedName name="jhgjhgjhh___14">#N/A</definedName>
    <definedName name="jhgjhgjhh___16">#N/A</definedName>
    <definedName name="jhgjhgjhh___2">#N/A</definedName>
    <definedName name="jhgjhgjhh___23">#N/A</definedName>
    <definedName name="jhgjhgjhh___25">#N/A</definedName>
    <definedName name="jhgjhgjhh___26">#N/A</definedName>
    <definedName name="jhgjhgjhh___27">#N/A</definedName>
    <definedName name="jhgjhgjhh___3">#N/A</definedName>
    <definedName name="jhgjhgjhh___4">#N/A</definedName>
    <definedName name="jhgjhgjhh___5">#N/A</definedName>
    <definedName name="jhgjhgjhh___6">#N/A</definedName>
    <definedName name="jhgjhgjhh___7">#N/A</definedName>
    <definedName name="jhgjhgjhh___9">#N/A</definedName>
    <definedName name="jhgjuy">#N/A</definedName>
    <definedName name="jhy">#N/A</definedName>
    <definedName name="JHYBG">#N/A</definedName>
    <definedName name="JHYGB">#N/A</definedName>
    <definedName name="jhyt">#N/A</definedName>
    <definedName name="jijijoi">#N/A</definedName>
    <definedName name="jj">#N/A</definedName>
    <definedName name="JJJJJ">#N/A</definedName>
    <definedName name="JJKH" localSheetId="3">#REF!</definedName>
    <definedName name="JJKH">#REF!</definedName>
    <definedName name="jjsf" localSheetId="3">#REF!</definedName>
    <definedName name="jjsf">#REF!</definedName>
    <definedName name="jkl" hidden="1">{#N/A,#N/A,FALSE,"EL-M-01";#N/A,#N/A,FALSE,"EL-M-02";#N/A,#N/A,FALSE,"EL-M-03";#N/A,#N/A,FALSE,"EL-S-01";#N/A,#N/A,FALSE,"EL-S-02";#N/A,#N/A,FALSE,"EL-A-01";#N/A,#N/A,FALSE,"EL-A-02"}</definedName>
    <definedName name="JLKJLK" localSheetId="3">#REF!</definedName>
    <definedName name="JLKJLK">#REF!</definedName>
    <definedName name="JNBGHVC">#N/A</definedName>
    <definedName name="jnijk">#N/A</definedName>
    <definedName name="Jourprod">[20]Ventes!$V$2:$V$18806</definedName>
    <definedName name="jsfjf" localSheetId="3">#REF!</definedName>
    <definedName name="jsfjf">#REF!</definedName>
    <definedName name="jtkyu" localSheetId="3">#REF!</definedName>
    <definedName name="jtkyu">#REF!</definedName>
    <definedName name="JTYJKYTK">#N/A</definedName>
    <definedName name="juin" localSheetId="3">#REF!</definedName>
    <definedName name="juin">#REF!</definedName>
    <definedName name="July" localSheetId="3">#REF!</definedName>
    <definedName name="July">#REF!</definedName>
    <definedName name="June" localSheetId="3">#REF!</definedName>
    <definedName name="June">#REF!</definedName>
    <definedName name="JYDTJKTK">#N/A</definedName>
    <definedName name="jzrdsf">#N/A</definedName>
    <definedName name="K" localSheetId="3">#REF!</definedName>
    <definedName name="K">#REF!</definedName>
    <definedName name="K___0" localSheetId="3">#REF!</definedName>
    <definedName name="K___0">#REF!</definedName>
    <definedName name="K___12" localSheetId="3">#REF!</definedName>
    <definedName name="K___12">#REF!</definedName>
    <definedName name="K___14" localSheetId="3">#REF!</definedName>
    <definedName name="K___14">#REF!</definedName>
    <definedName name="K___16" localSheetId="3">#REF!</definedName>
    <definedName name="K___16">#REF!</definedName>
    <definedName name="K___2" localSheetId="3">#REF!</definedName>
    <definedName name="K___2">#REF!</definedName>
    <definedName name="K___25" localSheetId="3">#REF!</definedName>
    <definedName name="K___25">#REF!</definedName>
    <definedName name="K___26" localSheetId="3">#REF!</definedName>
    <definedName name="K___26">#REF!</definedName>
    <definedName name="K___27" localSheetId="3">#REF!</definedName>
    <definedName name="K___27">#REF!</definedName>
    <definedName name="K___4" localSheetId="3">#REF!</definedName>
    <definedName name="K___4">#REF!</definedName>
    <definedName name="K___5" localSheetId="3">#REF!</definedName>
    <definedName name="K___5">#REF!</definedName>
    <definedName name="K___7" localSheetId="3">#REF!</definedName>
    <definedName name="K___7">#REF!</definedName>
    <definedName name="ka" hidden="1">{"IS",#N/A,FALSE,"IS";"RPTIS",#N/A,FALSE,"RPTIS";"STATS",#N/A,FALSE,"STATS";"CELL",#N/A,FALSE,"CELL";"BS",#N/A,FALSE,"BS"}</definedName>
    <definedName name="kd" hidden="1">{"sweden",#N/A,FALSE,"Sweden";"germany",#N/A,FALSE,"Germany";"portugal",#N/A,FALSE,"Portugal";"belgium",#N/A,FALSE,"Belgium";"japan",#N/A,FALSE,"Japan ";"italy",#N/A,FALSE,"Italy";"spain",#N/A,FALSE,"Spain";"korea",#N/A,FALSE,"Korea"}</definedName>
    <definedName name="kdjfg">#N/A</definedName>
    <definedName name="kdnhfg">#N/A</definedName>
    <definedName name="ke" hidden="1">{"orixcsc",#N/A,FALSE,"ORIX CSC";"orixcsc2",#N/A,FALSE,"ORIX CSC"}</definedName>
    <definedName name="Kenitra" localSheetId="3">#REF!</definedName>
    <definedName name="Kenitra">#REF!</definedName>
    <definedName name="k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fhgdj">#N/A</definedName>
    <definedName name="kfhy">#N/A</definedName>
    <definedName name="kfjdfj" localSheetId="3">#REF!</definedName>
    <definedName name="kfjdfj">#REF!</definedName>
    <definedName name="kg" hidden="1">{"print 1",#N/A,FALSE,"PrimeCo PCS";"print 2",#N/A,FALSE,"PrimeCo PCS";"valuation",#N/A,FALSE,"PrimeCo PCS"}</definedName>
    <definedName name="kgkgk" hidden="1">{#N/A,#N/A,TRUE,"Cover sheet";#N/A,#N/A,TRUE,"DCF analysis";#N/A,#N/A,TRUE,"WACC calculation"}</definedName>
    <definedName name="kglkdfjg" localSheetId="3">#REF!</definedName>
    <definedName name="kglkdfjg">#REF!</definedName>
    <definedName name="kh" hidden="1">{"test2",#N/A,TRUE,"Prices"}</definedName>
    <definedName name="ki" hidden="1">{"orixcsc",#N/A,FALSE,"ORIX CSC";"orixcsc2",#N/A,FALSE,"ORIX CSC"}</definedName>
    <definedName name="Kit_RMD_VPC">#N/A</definedName>
    <definedName name="KitEL_RM_Distri">#N/A</definedName>
    <definedName name="KitEL_RM_SCS" localSheetId="3">#REF!</definedName>
    <definedName name="KitEL_RM_SCS">#REF!</definedName>
    <definedName name="kj" hidden="1">{"IS",#N/A,FALSE,"IS";"RPTIS",#N/A,FALSE,"RPTIS";"STATS",#N/A,FALSE,"STATS";"BS",#N/A,FALSE,"BS"}</definedName>
    <definedName name="kk">#N/A</definedName>
    <definedName name="kkk"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 hidden="1">{#N/A,#N/A,TRUE,"Forecast &amp; Analysis";#N/A,#N/A,TRUE,"Market Values";#N/A,#N/A,TRUE,"Ratios";#N/A,#N/A,TRUE,"Regressions";#N/A,#N/A,TRUE,"Market Values";#N/A,#N/A,TRUE,"Parameters &amp; Results"}</definedName>
    <definedName name="kkkkk"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k" hidden="1">{#N/A,#N/A,FALSE,"ORIX CSC"}</definedName>
    <definedName name="kkkkkkk"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k" hidden="1">{"coverall",#N/A,FALSE,"Definitions";"cover1",#N/A,FALSE,"Definitions";"cover2",#N/A,FALSE,"Definitions";"cover3",#N/A,FALSE,"Definitions";"cover4",#N/A,FALSE,"Definitions";"cover5",#N/A,FALSE,"Definitions";"blank",#N/A,FALSE,"Definitions"}</definedName>
    <definedName name="kkkkkkkkkkk" hidden="1">{#N/A,#N/A,FALSE,"Contribution Analysis"}</definedName>
    <definedName name="kkkkkkkkkkkk" hidden="1">{"IS",#N/A,FALSE,"IS";"RPTIS",#N/A,FALSE,"RPTIS";"STATS",#N/A,FALSE,"STATS";"CELL",#N/A,FALSE,"CELL";"BS",#N/A,FALSE,"BS"}</definedName>
    <definedName name="kkkkkkkkkkkkk" hidden="1">{#N/A,#N/A,FALSE,"ORIX CSC"}</definedName>
    <definedName name="kkkkkkkkkkkkkk" hidden="1">{"sweden",#N/A,FALSE,"Sweden";"germany",#N/A,FALSE,"Germany";"portugal",#N/A,FALSE,"Portugal";"belgium",#N/A,FALSE,"Belgium";"japan",#N/A,FALSE,"Japan ";"italy",#N/A,FALSE,"Italy";"spain",#N/A,FALSE,"Spain";"korea",#N/A,FALSE,"Korea"}</definedName>
    <definedName name="kkkkkkkkkkkkkk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kkk" hidden="1">{"IS",#N/A,FALSE,"IS";"RPTIS",#N/A,FALSE,"RPTIS";"STATS",#N/A,FALSE,"STATS";"CELL",#N/A,FALSE,"CELL";"BS",#N/A,FALSE,"BS"}</definedName>
    <definedName name="kma" hidden="1">{#N/A,#N/A,TRUE,"Cover sheet";#N/A,#N/A,TRUE,"DCF analysis";#N/A,#N/A,TRUE,"WACC calculation"}</definedName>
    <definedName name="kmh" hidden="1">{#N/A,#N/A,TRUE,"Cover sheet";#N/A,#N/A,TRUE,"DCF analysis";#N/A,#N/A,TRUE,"WACC calculation"}</definedName>
    <definedName name="kmj">#N/A</definedName>
    <definedName name="KMP" localSheetId="3">#REF!</definedName>
    <definedName name="KMP">#REF!</definedName>
    <definedName name="knl">#N/A</definedName>
    <definedName name="ko" hidden="1">{#N/A,#N/A,FALSE,"ORIX CSC"}</definedName>
    <definedName name="kol" hidden="1">{"away stand alones",#N/A,FALSE,"Target"}</definedName>
    <definedName name="kp" hidden="1">{"subs",#N/A,FALSE,"database ";"proportional",#N/A,FALSE,"database "}</definedName>
    <definedName name="kpo">#N/A</definedName>
    <definedName name="kporipoio" localSheetId="3">#REF!</definedName>
    <definedName name="kporipoio">#REF!</definedName>
    <definedName name="kq"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r"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Rates" localSheetId="3">#REF!</definedName>
    <definedName name="KRates">#REF!</definedName>
    <definedName name="k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t" hidden="1">{"IS",#N/A,FALSE,"IS";"RPTIS",#N/A,FALSE,"RPTIS";"STATS",#N/A,FALSE,"STATS";"CELL",#N/A,FALSE,"CELL";"BS",#N/A,FALSE,"BS"}</definedName>
    <definedName name="ku" hidden="1">{"coverall",#N/A,FALSE,"Definitions";"cover1",#N/A,FALSE,"Definitions";"cover2",#N/A,FALSE,"Definitions";"cover3",#N/A,FALSE,"Definitions";"cover4",#N/A,FALSE,"Definitions";"cover5",#N/A,FALSE,"Definitions";"blank",#N/A,FALSE,"Definitions"}</definedName>
    <definedName name="kuh" localSheetId="3">'Financial KPI-Quarterly'!Tx_intérêt_par_an/#REF!</definedName>
    <definedName name="kuh">[0]!Tx_intérêt_par_an/#REF!</definedName>
    <definedName name="kuu" localSheetId="3">'Financial KPI-Quarterly'!Tx_intérêt_par_an/#REF!</definedName>
    <definedName name="kuu">[0]!Tx_intérêt_par_an/#REF!</definedName>
    <definedName name="ky" hidden="1">{#N/A,#N/A,FALSE,"Contribution Analysis"}</definedName>
    <definedName name="kz">{"sweden",#N/A,FALSE,"Sweden";"germany",#N/A,FALSE,"Germany";"portugal",#N/A,FALSE,"Portugal";"belgium",#N/A,FALSE,"Belgium";"japan",#N/A,FALSE,"Japan ";"italy",#N/A,FALSE,"Italy";"spain",#N/A,FALSE,"Spain";"korea",#N/A,FALSE,"Korea"}</definedName>
    <definedName name="L_" localSheetId="3">#REF!</definedName>
    <definedName name="L_">#REF!</definedName>
    <definedName name="L____0" localSheetId="3">#REF!</definedName>
    <definedName name="L____0">#REF!</definedName>
    <definedName name="L____12" localSheetId="3">#REF!</definedName>
    <definedName name="L____12">#REF!</definedName>
    <definedName name="L____14" localSheetId="3">#REF!</definedName>
    <definedName name="L____14">#REF!</definedName>
    <definedName name="L____16" localSheetId="3">#REF!</definedName>
    <definedName name="L____16">#REF!</definedName>
    <definedName name="L____2" localSheetId="3">#REF!</definedName>
    <definedName name="L____2">#REF!</definedName>
    <definedName name="L____25" localSheetId="3">#REF!</definedName>
    <definedName name="L____25">#REF!</definedName>
    <definedName name="L____26" localSheetId="3">#REF!</definedName>
    <definedName name="L____26">#REF!</definedName>
    <definedName name="L____27" localSheetId="3">#REF!</definedName>
    <definedName name="L____27">#REF!</definedName>
    <definedName name="L____4" localSheetId="3">#REF!</definedName>
    <definedName name="L____4">#REF!</definedName>
    <definedName name="L____5" localSheetId="3">#REF!</definedName>
    <definedName name="L____5">#REF!</definedName>
    <definedName name="L____7" localSheetId="3">#REF!</definedName>
    <definedName name="L____7">#REF!</definedName>
    <definedName name="l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ala" hidden="1">{#N/A,#N/A,TRUE,"Cover sheet";#N/A,#N/A,TRUE,"DCF analysis";#N/A,#N/A,TRUE,"WACC calculation"}</definedName>
    <definedName name="laribi">#N/A</definedName>
    <definedName name="LAssets" localSheetId="3">#REF!</definedName>
    <definedName name="LAssets">#REF!</definedName>
    <definedName name="LAssets___0" localSheetId="3">#REF!</definedName>
    <definedName name="LAssets___0">#REF!</definedName>
    <definedName name="LAssets___12" localSheetId="3">#REF!</definedName>
    <definedName name="LAssets___12">#REF!</definedName>
    <definedName name="LAssets___14" localSheetId="3">#REF!</definedName>
    <definedName name="LAssets___14">#REF!</definedName>
    <definedName name="LAssets___16" localSheetId="3">#REF!</definedName>
    <definedName name="LAssets___16">#REF!</definedName>
    <definedName name="LAssets___2" localSheetId="3">#REF!</definedName>
    <definedName name="LAssets___2">#REF!</definedName>
    <definedName name="LAssets___25" localSheetId="3">#REF!</definedName>
    <definedName name="LAssets___25">#REF!</definedName>
    <definedName name="LAssets___26" localSheetId="3">#REF!</definedName>
    <definedName name="LAssets___26">#REF!</definedName>
    <definedName name="LAssets___27" localSheetId="3">#REF!</definedName>
    <definedName name="LAssets___27">#REF!</definedName>
    <definedName name="LAssets___4" localSheetId="3">#REF!</definedName>
    <definedName name="LAssets___4">#REF!</definedName>
    <definedName name="LAssets___5" localSheetId="3">#REF!</definedName>
    <definedName name="LAssets___5">#REF!</definedName>
    <definedName name="LAssets___7" localSheetId="3">#REF!</definedName>
    <definedName name="LAssets___7">#REF!</definedName>
    <definedName name="LastAmort" localSheetId="3">#REF!</definedName>
    <definedName name="LastAmort">#REF!</definedName>
    <definedName name="LastAmort___0" localSheetId="3">#REF!</definedName>
    <definedName name="LastAmort___0">#REF!</definedName>
    <definedName name="LastAmort___12" localSheetId="3">#REF!</definedName>
    <definedName name="LastAmort___12">#REF!</definedName>
    <definedName name="LastAmort___14" localSheetId="3">#REF!</definedName>
    <definedName name="LastAmort___14">#REF!</definedName>
    <definedName name="LastAmort___16" localSheetId="3">#REF!</definedName>
    <definedName name="LastAmort___16">#REF!</definedName>
    <definedName name="LastAmort___2" localSheetId="3">#REF!</definedName>
    <definedName name="LastAmort___2">#REF!</definedName>
    <definedName name="LastAmort___25" localSheetId="3">#REF!</definedName>
    <definedName name="LastAmort___25">#REF!</definedName>
    <definedName name="LastAmort___26" localSheetId="3">#REF!</definedName>
    <definedName name="LastAmort___26">#REF!</definedName>
    <definedName name="LastAmort___27" localSheetId="3">#REF!</definedName>
    <definedName name="LastAmort___27">#REF!</definedName>
    <definedName name="LastAmort___4" localSheetId="3">#REF!</definedName>
    <definedName name="LastAmort___4">#REF!</definedName>
    <definedName name="LastAmort___5" localSheetId="3">#REF!</definedName>
    <definedName name="LastAmort___5">#REF!</definedName>
    <definedName name="LastAmort___7" localSheetId="3">#REF!</definedName>
    <definedName name="LastAmort___7">#REF!</definedName>
    <definedName name="LastChgDefTax" localSheetId="3">#REF!</definedName>
    <definedName name="LastChgDefTax">#REF!</definedName>
    <definedName name="LastChgDefTax___0" localSheetId="3">#REF!</definedName>
    <definedName name="LastChgDefTax___0">#REF!</definedName>
    <definedName name="LastChgDefTax___12" localSheetId="3">#REF!</definedName>
    <definedName name="LastChgDefTax___12">#REF!</definedName>
    <definedName name="LastChgDefTax___14" localSheetId="3">#REF!</definedName>
    <definedName name="LastChgDefTax___14">#REF!</definedName>
    <definedName name="LastChgDefTax___16" localSheetId="3">#REF!</definedName>
    <definedName name="LastChgDefTax___16">#REF!</definedName>
    <definedName name="LastChgDefTax___2" localSheetId="3">#REF!</definedName>
    <definedName name="LastChgDefTax___2">#REF!</definedName>
    <definedName name="LastChgDefTax___25" localSheetId="3">#REF!</definedName>
    <definedName name="LastChgDefTax___25">#REF!</definedName>
    <definedName name="LastChgDefTax___26" localSheetId="3">#REF!</definedName>
    <definedName name="LastChgDefTax___26">#REF!</definedName>
    <definedName name="LastChgDefTax___27" localSheetId="3">#REF!</definedName>
    <definedName name="LastChgDefTax___27">#REF!</definedName>
    <definedName name="LastChgDefTax___4" localSheetId="3">#REF!</definedName>
    <definedName name="LastChgDefTax___4">#REF!</definedName>
    <definedName name="LastChgDefTax___5" localSheetId="3">#REF!</definedName>
    <definedName name="LastChgDefTax___5">#REF!</definedName>
    <definedName name="LastChgDefTax___7" localSheetId="3">#REF!</definedName>
    <definedName name="LastChgDefTax___7">#REF!</definedName>
    <definedName name="LastDepr" localSheetId="3">#REF!</definedName>
    <definedName name="LastDepr">#REF!</definedName>
    <definedName name="LastDepr___0" localSheetId="3">#REF!</definedName>
    <definedName name="LastDepr___0">#REF!</definedName>
    <definedName name="LastDepr___12" localSheetId="3">#REF!</definedName>
    <definedName name="LastDepr___12">#REF!</definedName>
    <definedName name="LastDepr___14" localSheetId="3">#REF!</definedName>
    <definedName name="LastDepr___14">#REF!</definedName>
    <definedName name="LastDepr___16" localSheetId="3">#REF!</definedName>
    <definedName name="LastDepr___16">#REF!</definedName>
    <definedName name="LastDepr___2" localSheetId="3">#REF!</definedName>
    <definedName name="LastDepr___2">#REF!</definedName>
    <definedName name="LastDepr___25" localSheetId="3">#REF!</definedName>
    <definedName name="LastDepr___25">#REF!</definedName>
    <definedName name="LastDepr___26" localSheetId="3">#REF!</definedName>
    <definedName name="LastDepr___26">#REF!</definedName>
    <definedName name="LastDepr___27" localSheetId="3">#REF!</definedName>
    <definedName name="LastDepr___27">#REF!</definedName>
    <definedName name="LastDepr___4" localSheetId="3">#REF!</definedName>
    <definedName name="LastDepr___4">#REF!</definedName>
    <definedName name="LastDepr___5" localSheetId="3">#REF!</definedName>
    <definedName name="LastDepr___5">#REF!</definedName>
    <definedName name="LastDepr___7" localSheetId="3">#REF!</definedName>
    <definedName name="LastDepr___7">#REF!</definedName>
    <definedName name="LastHistYr" localSheetId="3">#REF!</definedName>
    <definedName name="LastHistYr">#REF!</definedName>
    <definedName name="LastHistYr___0" localSheetId="3">#REF!</definedName>
    <definedName name="LastHistYr___0">#REF!</definedName>
    <definedName name="LastHistYr___12" localSheetId="3">#REF!</definedName>
    <definedName name="LastHistYr___12">#REF!</definedName>
    <definedName name="LastHistYr___14" localSheetId="3">#REF!</definedName>
    <definedName name="LastHistYr___14">#REF!</definedName>
    <definedName name="LastHistYr___16" localSheetId="3">#REF!</definedName>
    <definedName name="LastHistYr___16">#REF!</definedName>
    <definedName name="LastHistYr___2" localSheetId="3">#REF!</definedName>
    <definedName name="LastHistYr___2">#REF!</definedName>
    <definedName name="LastHistYr___25" localSheetId="3">#REF!</definedName>
    <definedName name="LastHistYr___25">#REF!</definedName>
    <definedName name="LastHistYr___26" localSheetId="3">#REF!</definedName>
    <definedName name="LastHistYr___26">#REF!</definedName>
    <definedName name="LastHistYr___27" localSheetId="3">#REF!</definedName>
    <definedName name="LastHistYr___27">#REF!</definedName>
    <definedName name="LastHistYr___4" localSheetId="3">#REF!</definedName>
    <definedName name="LastHistYr___4">#REF!</definedName>
    <definedName name="LastHistYr___5" localSheetId="3">#REF!</definedName>
    <definedName name="LastHistYr___5">#REF!</definedName>
    <definedName name="LastHistYr___7" localSheetId="3">#REF!</definedName>
    <definedName name="LastHistYr___7">#REF!</definedName>
    <definedName name="LastNetPPE" localSheetId="3">#REF!</definedName>
    <definedName name="LastNetPPE">#REF!</definedName>
    <definedName name="LastNetPPE___0" localSheetId="3">#REF!</definedName>
    <definedName name="LastNetPPE___0">#REF!</definedName>
    <definedName name="LastNetPPE___12" localSheetId="3">#REF!</definedName>
    <definedName name="LastNetPPE___12">#REF!</definedName>
    <definedName name="LastNetPPE___14" localSheetId="3">#REF!</definedName>
    <definedName name="LastNetPPE___14">#REF!</definedName>
    <definedName name="LastNetPPE___16" localSheetId="3">#REF!</definedName>
    <definedName name="LastNetPPE___16">#REF!</definedName>
    <definedName name="LastNetPPE___2" localSheetId="3">#REF!</definedName>
    <definedName name="LastNetPPE___2">#REF!</definedName>
    <definedName name="LastNetPPE___25" localSheetId="3">#REF!</definedName>
    <definedName name="LastNetPPE___25">#REF!</definedName>
    <definedName name="LastNetPPE___26" localSheetId="3">#REF!</definedName>
    <definedName name="LastNetPPE___26">#REF!</definedName>
    <definedName name="LastNetPPE___27" localSheetId="3">#REF!</definedName>
    <definedName name="LastNetPPE___27">#REF!</definedName>
    <definedName name="LastNetPPE___4" localSheetId="3">#REF!</definedName>
    <definedName name="LastNetPPE___4">#REF!</definedName>
    <definedName name="LastNetPPE___5" localSheetId="3">#REF!</definedName>
    <definedName name="LastNetPPE___5">#REF!</definedName>
    <definedName name="LastNetPPE___7" localSheetId="3">#REF!</definedName>
    <definedName name="LastNetPPE___7">#REF!</definedName>
    <definedName name="LastNWIPct" localSheetId="3">#REF!</definedName>
    <definedName name="LastNWIPct">#REF!</definedName>
    <definedName name="LastNWIPct___0" localSheetId="3">#REF!</definedName>
    <definedName name="LastNWIPct___0">#REF!</definedName>
    <definedName name="LastNWIPct___12" localSheetId="3">#REF!</definedName>
    <definedName name="LastNWIPct___12">#REF!</definedName>
    <definedName name="LastNWIPct___14" localSheetId="3">#REF!</definedName>
    <definedName name="LastNWIPct___14">#REF!</definedName>
    <definedName name="LastNWIPct___16" localSheetId="3">#REF!</definedName>
    <definedName name="LastNWIPct___16">#REF!</definedName>
    <definedName name="LastNWIPct___2" localSheetId="3">#REF!</definedName>
    <definedName name="LastNWIPct___2">#REF!</definedName>
    <definedName name="LastNWIPct___25" localSheetId="3">#REF!</definedName>
    <definedName name="LastNWIPct___25">#REF!</definedName>
    <definedName name="LastNWIPct___26" localSheetId="3">#REF!</definedName>
    <definedName name="LastNWIPct___26">#REF!</definedName>
    <definedName name="LastNWIPct___27" localSheetId="3">#REF!</definedName>
    <definedName name="LastNWIPct___27">#REF!</definedName>
    <definedName name="LastNWIPct___4" localSheetId="3">#REF!</definedName>
    <definedName name="LastNWIPct___4">#REF!</definedName>
    <definedName name="LastNWIPct___5" localSheetId="3">#REF!</definedName>
    <definedName name="LastNWIPct___5">#REF!</definedName>
    <definedName name="LastNWIPct___7" localSheetId="3">#REF!</definedName>
    <definedName name="LastNWIPct___7">#REF!</definedName>
    <definedName name="LastPPESalesPct" localSheetId="3">#REF!</definedName>
    <definedName name="LastPPESalesPct">#REF!</definedName>
    <definedName name="LastPPESalesPct___0" localSheetId="3">#REF!</definedName>
    <definedName name="LastPPESalesPct___0">#REF!</definedName>
    <definedName name="LastPPESalesPct___12" localSheetId="3">#REF!</definedName>
    <definedName name="LastPPESalesPct___12">#REF!</definedName>
    <definedName name="LastPPESalesPct___14" localSheetId="3">#REF!</definedName>
    <definedName name="LastPPESalesPct___14">#REF!</definedName>
    <definedName name="LastPPESalesPct___16" localSheetId="3">#REF!</definedName>
    <definedName name="LastPPESalesPct___16">#REF!</definedName>
    <definedName name="LastPPESalesPct___2" localSheetId="3">#REF!</definedName>
    <definedName name="LastPPESalesPct___2">#REF!</definedName>
    <definedName name="LastPPESalesPct___25" localSheetId="3">#REF!</definedName>
    <definedName name="LastPPESalesPct___25">#REF!</definedName>
    <definedName name="LastPPESalesPct___26" localSheetId="3">#REF!</definedName>
    <definedName name="LastPPESalesPct___26">#REF!</definedName>
    <definedName name="LastPPESalesPct___27" localSheetId="3">#REF!</definedName>
    <definedName name="LastPPESalesPct___27">#REF!</definedName>
    <definedName name="LastPPESalesPct___4" localSheetId="3">#REF!</definedName>
    <definedName name="LastPPESalesPct___4">#REF!</definedName>
    <definedName name="LastPPESalesPct___5" localSheetId="3">#REF!</definedName>
    <definedName name="LastPPESalesPct___5">#REF!</definedName>
    <definedName name="LastPPESalesPct___7" localSheetId="3">#REF!</definedName>
    <definedName name="LastPPESalesPct___7">#REF!</definedName>
    <definedName name="LastProjYr" localSheetId="3">#REF!</definedName>
    <definedName name="LastProjYr">#REF!</definedName>
    <definedName name="LastProjYr___0" localSheetId="3">#REF!</definedName>
    <definedName name="LastProjYr___0">#REF!</definedName>
    <definedName name="LastProjYr___12" localSheetId="3">#REF!</definedName>
    <definedName name="LastProjYr___12">#REF!</definedName>
    <definedName name="LastProjYr___14" localSheetId="3">#REF!</definedName>
    <definedName name="LastProjYr___14">#REF!</definedName>
    <definedName name="LastProjYr___16" localSheetId="3">#REF!</definedName>
    <definedName name="LastProjYr___16">#REF!</definedName>
    <definedName name="LastProjYr___2" localSheetId="3">#REF!</definedName>
    <definedName name="LastProjYr___2">#REF!</definedName>
    <definedName name="LastProjYr___25" localSheetId="3">#REF!</definedName>
    <definedName name="LastProjYr___25">#REF!</definedName>
    <definedName name="LastProjYr___26" localSheetId="3">#REF!</definedName>
    <definedName name="LastProjYr___26">#REF!</definedName>
    <definedName name="LastProjYr___27" localSheetId="3">#REF!</definedName>
    <definedName name="LastProjYr___27">#REF!</definedName>
    <definedName name="LastProjYr___4" localSheetId="3">#REF!</definedName>
    <definedName name="LastProjYr___4">#REF!</definedName>
    <definedName name="LastProjYr___5" localSheetId="3">#REF!</definedName>
    <definedName name="LastProjYr___5">#REF!</definedName>
    <definedName name="LastProjYr___7" localSheetId="3">#REF!</definedName>
    <definedName name="LastProjYr___7">#REF!</definedName>
    <definedName name="LastProvisions" localSheetId="3">#REF!</definedName>
    <definedName name="LastProvisions">#REF!</definedName>
    <definedName name="LastProvisions___0" localSheetId="3">#REF!</definedName>
    <definedName name="LastProvisions___0">#REF!</definedName>
    <definedName name="LastProvisions___12" localSheetId="3">#REF!</definedName>
    <definedName name="LastProvisions___12">#REF!</definedName>
    <definedName name="LastProvisions___14" localSheetId="3">#REF!</definedName>
    <definedName name="LastProvisions___14">#REF!</definedName>
    <definedName name="LastProvisions___16" localSheetId="3">#REF!</definedName>
    <definedName name="LastProvisions___16">#REF!</definedName>
    <definedName name="LastProvisions___2" localSheetId="3">#REF!</definedName>
    <definedName name="LastProvisions___2">#REF!</definedName>
    <definedName name="LastProvisions___25" localSheetId="3">#REF!</definedName>
    <definedName name="LastProvisions___25">#REF!</definedName>
    <definedName name="LastProvisions___26" localSheetId="3">#REF!</definedName>
    <definedName name="LastProvisions___26">#REF!</definedName>
    <definedName name="LastProvisions___27" localSheetId="3">#REF!</definedName>
    <definedName name="LastProvisions___27">#REF!</definedName>
    <definedName name="LastProvisions___4" localSheetId="3">#REF!</definedName>
    <definedName name="LastProvisions___4">#REF!</definedName>
    <definedName name="LastProvisions___5" localSheetId="3">#REF!</definedName>
    <definedName name="LastProvisions___5">#REF!</definedName>
    <definedName name="LastProvisions___7" localSheetId="3">#REF!</definedName>
    <definedName name="LastProvisions___7">#REF!</definedName>
    <definedName name="LastSales" localSheetId="3">#REF!</definedName>
    <definedName name="LastSales">#REF!</definedName>
    <definedName name="LastSales___0" localSheetId="3">#REF!</definedName>
    <definedName name="LastSales___0">#REF!</definedName>
    <definedName name="LastSales___12" localSheetId="3">#REF!</definedName>
    <definedName name="LastSales___12">#REF!</definedName>
    <definedName name="LastSales___14" localSheetId="3">#REF!</definedName>
    <definedName name="LastSales___14">#REF!</definedName>
    <definedName name="LastSales___16" localSheetId="3">#REF!</definedName>
    <definedName name="LastSales___16">#REF!</definedName>
    <definedName name="LastSales___2" localSheetId="3">#REF!</definedName>
    <definedName name="LastSales___2">#REF!</definedName>
    <definedName name="LastSales___25" localSheetId="3">#REF!</definedName>
    <definedName name="LastSales___25">#REF!</definedName>
    <definedName name="LastSales___26" localSheetId="3">#REF!</definedName>
    <definedName name="LastSales___26">#REF!</definedName>
    <definedName name="LastSales___27" localSheetId="3">#REF!</definedName>
    <definedName name="LastSales___27">#REF!</definedName>
    <definedName name="LastSales___4" localSheetId="3">#REF!</definedName>
    <definedName name="LastSales___4">#REF!</definedName>
    <definedName name="LastSales___5" localSheetId="3">#REF!</definedName>
    <definedName name="LastSales___5">#REF!</definedName>
    <definedName name="LastSales___7" localSheetId="3">#REF!</definedName>
    <definedName name="LastSales___7">#REF!</definedName>
    <definedName name="lb"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CapexPct" localSheetId="3">#REF!</definedName>
    <definedName name="LCapexPct">#REF!</definedName>
    <definedName name="LCapexPct___0" localSheetId="3">#REF!</definedName>
    <definedName name="LCapexPct___0">#REF!</definedName>
    <definedName name="LCapexPct___12" localSheetId="3">#REF!</definedName>
    <definedName name="LCapexPct___12">#REF!</definedName>
    <definedName name="LCapexPct___14" localSheetId="3">#REF!</definedName>
    <definedName name="LCapexPct___14">#REF!</definedName>
    <definedName name="LCapexPct___16" localSheetId="3">#REF!</definedName>
    <definedName name="LCapexPct___16">#REF!</definedName>
    <definedName name="LCapexPct___2" localSheetId="3">#REF!</definedName>
    <definedName name="LCapexPct___2">#REF!</definedName>
    <definedName name="LCapexPct___25" localSheetId="3">#REF!</definedName>
    <definedName name="LCapexPct___25">#REF!</definedName>
    <definedName name="LCapexPct___26" localSheetId="3">#REF!</definedName>
    <definedName name="LCapexPct___26">#REF!</definedName>
    <definedName name="LCapexPct___27" localSheetId="3">#REF!</definedName>
    <definedName name="LCapexPct___27">#REF!</definedName>
    <definedName name="LCapexPct___4" localSheetId="3">#REF!</definedName>
    <definedName name="LCapexPct___4">#REF!</definedName>
    <definedName name="LCapexPct___5" localSheetId="3">#REF!</definedName>
    <definedName name="LCapexPct___5">#REF!</definedName>
    <definedName name="LCapexPct___7" localSheetId="3">#REF!</definedName>
    <definedName name="LCapexPct___7">#REF!</definedName>
    <definedName name="ld" hidden="1">{"coverall",#N/A,FALSE,"Definitions";"cover1",#N/A,FALSE,"Definitions";"cover2",#N/A,FALSE,"Definitions";"cover3",#N/A,FALSE,"Definitions";"cover4",#N/A,FALSE,"Definitions";"cover5",#N/A,FALSE,"Definitions";"blank",#N/A,FALSE,"Definitions"}</definedName>
    <definedName name="ldgy">#N/A</definedName>
    <definedName name="le" hidden="1">{"IS",#N/A,FALSE,"IS";"RPTIS",#N/A,FALSE,"RPTIS";"STATS",#N/A,FALSE,"STATS";"CELL",#N/A,FALSE,"CELL";"BS",#N/A,FALSE,"BS"}</definedName>
    <definedName name="leader_salary" localSheetId="3">#REF!</definedName>
    <definedName name="leader_salary">#REF!</definedName>
    <definedName name="LEBITMargin" localSheetId="3">#REF!</definedName>
    <definedName name="LEBITMargin">#REF!</definedName>
    <definedName name="LEBITMargin___0" localSheetId="3">#REF!</definedName>
    <definedName name="LEBITMargin___0">#REF!</definedName>
    <definedName name="LEBITMargin___12" localSheetId="3">#REF!</definedName>
    <definedName name="LEBITMargin___12">#REF!</definedName>
    <definedName name="LEBITMargin___14" localSheetId="3">#REF!</definedName>
    <definedName name="LEBITMargin___14">#REF!</definedName>
    <definedName name="LEBITMargin___16" localSheetId="3">#REF!</definedName>
    <definedName name="LEBITMargin___16">#REF!</definedName>
    <definedName name="LEBITMargin___2" localSheetId="3">#REF!</definedName>
    <definedName name="LEBITMargin___2">#REF!</definedName>
    <definedName name="LEBITMargin___25" localSheetId="3">#REF!</definedName>
    <definedName name="LEBITMargin___25">#REF!</definedName>
    <definedName name="LEBITMargin___26" localSheetId="3">#REF!</definedName>
    <definedName name="LEBITMargin___26">#REF!</definedName>
    <definedName name="LEBITMargin___27" localSheetId="3">#REF!</definedName>
    <definedName name="LEBITMargin___27">#REF!</definedName>
    <definedName name="LEBITMargin___4" localSheetId="3">#REF!</definedName>
    <definedName name="LEBITMargin___4">#REF!</definedName>
    <definedName name="LEBITMargin___5" localSheetId="3">#REF!</definedName>
    <definedName name="LEBITMargin___5">#REF!</definedName>
    <definedName name="LEBITMargin___7" localSheetId="3">#REF!</definedName>
    <definedName name="LEBITMargin___7">#REF!</definedName>
    <definedName name="length_wk_area" localSheetId="3">#REF!</definedName>
    <definedName name="length_wk_area">#REF!</definedName>
    <definedName name="LeveredBeta" localSheetId="3">#REF!</definedName>
    <definedName name="LeveredBeta">#REF!</definedName>
    <definedName name="LeveredBeta___0" localSheetId="3">#REF!</definedName>
    <definedName name="LeveredBeta___0">#REF!</definedName>
    <definedName name="LeveredBeta___12" localSheetId="3">#REF!</definedName>
    <definedName name="LeveredBeta___12">#REF!</definedName>
    <definedName name="LeveredBeta___14" localSheetId="3">#REF!</definedName>
    <definedName name="LeveredBeta___14">#REF!</definedName>
    <definedName name="LeveredBeta___16" localSheetId="3">#REF!</definedName>
    <definedName name="LeveredBeta___16">#REF!</definedName>
    <definedName name="LeveredBeta___2" localSheetId="3">#REF!</definedName>
    <definedName name="LeveredBeta___2">#REF!</definedName>
    <definedName name="LeveredBeta___25" localSheetId="3">#REF!</definedName>
    <definedName name="LeveredBeta___25">#REF!</definedName>
    <definedName name="LeveredBeta___26" localSheetId="3">#REF!</definedName>
    <definedName name="LeveredBeta___26">#REF!</definedName>
    <definedName name="LeveredBeta___27" localSheetId="3">#REF!</definedName>
    <definedName name="LeveredBeta___27">#REF!</definedName>
    <definedName name="LeveredBeta___4" localSheetId="3">#REF!</definedName>
    <definedName name="LeveredBeta___4">#REF!</definedName>
    <definedName name="LeveredBeta___5" localSheetId="3">#REF!</definedName>
    <definedName name="LeveredBeta___5">#REF!</definedName>
    <definedName name="LeveredBeta___7" localSheetId="3">#REF!</definedName>
    <definedName name="LeveredBeta___7">#REF!</definedName>
    <definedName name="li" hidden="1">{"IS",#N/A,FALSE,"IS";"RPTIS",#N/A,FALSE,"RPTIS";"STATS",#N/A,FALSE,"STATS";"CELL",#N/A,FALSE,"CELL";"BS",#N/A,FALSE,"BS"}</definedName>
    <definedName name="liasse" localSheetId="3">#REF!</definedName>
    <definedName name="liasse">#REF!</definedName>
    <definedName name="liasse30" localSheetId="3">#REF!</definedName>
    <definedName name="liasse30">#REF!</definedName>
    <definedName name="libelles" localSheetId="3">#REF!</definedName>
    <definedName name="libelles">#REF!</definedName>
    <definedName name="LIBOR">'[64]Affected facilities'!$C$30</definedName>
    <definedName name="LIFE">#N/A</definedName>
    <definedName name="limcount" hidden="1">1</definedName>
    <definedName name="Lissasfa" localSheetId="3">#REF!</definedName>
    <definedName name="Lissasfa">#REF!</definedName>
    <definedName name="lkglotr" localSheetId="3" hidden="1">#REF!</definedName>
    <definedName name="lkglotr" hidden="1">#REF!</definedName>
    <definedName name="lkjhh">#N/A</definedName>
    <definedName name="LKJHLKM" localSheetId="3">#REF!</definedName>
    <definedName name="LKJHLKM">#REF!</definedName>
    <definedName name="LKJLJLK" localSheetId="3">#REF!</definedName>
    <definedName name="LKJLJLK">#REF!</definedName>
    <definedName name="LKJLML" localSheetId="3" hidden="1">#REF!</definedName>
    <definedName name="LKJLML" hidden="1">#REF!</definedName>
    <definedName name="lkkgopr" localSheetId="3" hidden="1">#REF!</definedName>
    <definedName name="lkkgopr" hidden="1">#REF!</definedName>
    <definedName name="ll" localSheetId="3">[20]Ventes!#REF!</definedName>
    <definedName name="ll">[20]Ventes!#REF!</definedName>
    <definedName name="LLiabs" localSheetId="3">#REF!</definedName>
    <definedName name="LLiabs">#REF!</definedName>
    <definedName name="LLiabs___0" localSheetId="3">#REF!</definedName>
    <definedName name="LLiabs___0">#REF!</definedName>
    <definedName name="LLiabs___12" localSheetId="3">#REF!</definedName>
    <definedName name="LLiabs___12">#REF!</definedName>
    <definedName name="LLiabs___14" localSheetId="3">#REF!</definedName>
    <definedName name="LLiabs___14">#REF!</definedName>
    <definedName name="LLiabs___16" localSheetId="3">#REF!</definedName>
    <definedName name="LLiabs___16">#REF!</definedName>
    <definedName name="LLiabs___2" localSheetId="3">#REF!</definedName>
    <definedName name="LLiabs___2">#REF!</definedName>
    <definedName name="LLiabs___25" localSheetId="3">#REF!</definedName>
    <definedName name="LLiabs___25">#REF!</definedName>
    <definedName name="LLiabs___26" localSheetId="3">#REF!</definedName>
    <definedName name="LLiabs___26">#REF!</definedName>
    <definedName name="LLiabs___27" localSheetId="3">#REF!</definedName>
    <definedName name="LLiabs___27">#REF!</definedName>
    <definedName name="LLiabs___4" localSheetId="3">#REF!</definedName>
    <definedName name="LLiabs___4">#REF!</definedName>
    <definedName name="LLiabs___5" localSheetId="3">#REF!</definedName>
    <definedName name="LLiabs___5">#REF!</definedName>
    <definedName name="LLiabs___7" localSheetId="3">#REF!</definedName>
    <definedName name="LLiabs___7">#REF!</definedName>
    <definedName name="lmpok" localSheetId="3">#REF!</definedName>
    <definedName name="lmpok">#REF!</definedName>
    <definedName name="ln" hidden="1">{#N/A,#N/A,FALSE,"Contribution Analysis"}</definedName>
    <definedName name="LNPPESales" localSheetId="3">#REF!</definedName>
    <definedName name="LNPPESales">#REF!</definedName>
    <definedName name="LNPPESales___0" localSheetId="3">#REF!</definedName>
    <definedName name="LNPPESales___0">#REF!</definedName>
    <definedName name="LNPPESales___12" localSheetId="3">#REF!</definedName>
    <definedName name="LNPPESales___12">#REF!</definedName>
    <definedName name="LNPPESales___14" localSheetId="3">#REF!</definedName>
    <definedName name="LNPPESales___14">#REF!</definedName>
    <definedName name="LNPPESales___16" localSheetId="3">#REF!</definedName>
    <definedName name="LNPPESales___16">#REF!</definedName>
    <definedName name="LNPPESales___2" localSheetId="3">#REF!</definedName>
    <definedName name="LNPPESales___2">#REF!</definedName>
    <definedName name="LNPPESales___25" localSheetId="3">#REF!</definedName>
    <definedName name="LNPPESales___25">#REF!</definedName>
    <definedName name="LNPPESales___26" localSheetId="3">#REF!</definedName>
    <definedName name="LNPPESales___26">#REF!</definedName>
    <definedName name="LNPPESales___27" localSheetId="3">#REF!</definedName>
    <definedName name="LNPPESales___27">#REF!</definedName>
    <definedName name="LNPPESales___4" localSheetId="3">#REF!</definedName>
    <definedName name="LNPPESales___4">#REF!</definedName>
    <definedName name="LNPPESales___5" localSheetId="3">#REF!</definedName>
    <definedName name="LNPPESales___5">#REF!</definedName>
    <definedName name="LNPPESales___7" localSheetId="3">#REF!</definedName>
    <definedName name="LNPPESales___7">#REF!</definedName>
    <definedName name="lo" hidden="1">{"IS",#N/A,FALSE,"IS";"RPTIS",#N/A,FALSE,"RPTIS";"STATS",#N/A,FALSE,"STATS";"CELL",#N/A,FALSE,"CELL";"BS",#N/A,FALSE,"BS"}</definedName>
    <definedName name="loki" localSheetId="3" hidden="1">#REF!</definedName>
    <definedName name="loki" hidden="1">#REF!</definedName>
    <definedName name="LongBond" localSheetId="3">#REF!</definedName>
    <definedName name="LongBond">#REF!</definedName>
    <definedName name="LongBond___0" localSheetId="3">#REF!</definedName>
    <definedName name="LongBond___0">#REF!</definedName>
    <definedName name="LongBond___12" localSheetId="3">#REF!</definedName>
    <definedName name="LongBond___12">#REF!</definedName>
    <definedName name="LongBond___14" localSheetId="3">#REF!</definedName>
    <definedName name="LongBond___14">#REF!</definedName>
    <definedName name="LongBond___16" localSheetId="3">#REF!</definedName>
    <definedName name="LongBond___16">#REF!</definedName>
    <definedName name="LongBond___2" localSheetId="3">#REF!</definedName>
    <definedName name="LongBond___2">#REF!</definedName>
    <definedName name="LongBond___25" localSheetId="3">#REF!</definedName>
    <definedName name="LongBond___25">#REF!</definedName>
    <definedName name="LongBond___26" localSheetId="3">#REF!</definedName>
    <definedName name="LongBond___26">#REF!</definedName>
    <definedName name="LongBond___27" localSheetId="3">#REF!</definedName>
    <definedName name="LongBond___27">#REF!</definedName>
    <definedName name="LongBond___4" localSheetId="3">#REF!</definedName>
    <definedName name="LongBond___4">#REF!</definedName>
    <definedName name="LongBond___5" localSheetId="3">#REF!</definedName>
    <definedName name="LongBond___5">#REF!</definedName>
    <definedName name="LongBond___7" localSheetId="3">#REF!</definedName>
    <definedName name="LongBond___7">#REF!</definedName>
    <definedName name="lp">{"subs",#N/A,FALSE,"database ";"proportional",#N/A,FALSE,"database "}</definedName>
    <definedName name="LPEBIT" localSheetId="3">#REF!</definedName>
    <definedName name="LPEBIT">#REF!</definedName>
    <definedName name="LPEBIT___0" localSheetId="3">#REF!</definedName>
    <definedName name="LPEBIT___0">#REF!</definedName>
    <definedName name="LPEBIT___12" localSheetId="3">#REF!</definedName>
    <definedName name="LPEBIT___12">#REF!</definedName>
    <definedName name="LPEBIT___14" localSheetId="3">#REF!</definedName>
    <definedName name="LPEBIT___14">#REF!</definedName>
    <definedName name="LPEBIT___16" localSheetId="3">#REF!</definedName>
    <definedName name="LPEBIT___16">#REF!</definedName>
    <definedName name="LPEBIT___2" localSheetId="3">#REF!</definedName>
    <definedName name="LPEBIT___2">#REF!</definedName>
    <definedName name="LPEBIT___25" localSheetId="3">#REF!</definedName>
    <definedName name="LPEBIT___25">#REF!</definedName>
    <definedName name="LPEBIT___26" localSheetId="3">#REF!</definedName>
    <definedName name="LPEBIT___26">#REF!</definedName>
    <definedName name="LPEBIT___27" localSheetId="3">#REF!</definedName>
    <definedName name="LPEBIT___27">#REF!</definedName>
    <definedName name="LPEBIT___4" localSheetId="3">#REF!</definedName>
    <definedName name="LPEBIT___4">#REF!</definedName>
    <definedName name="LPEBIT___5" localSheetId="3">#REF!</definedName>
    <definedName name="LPEBIT___5">#REF!</definedName>
    <definedName name="LPEBIT___7" localSheetId="3">#REF!</definedName>
    <definedName name="LPEBIT___7">#REF!</definedName>
    <definedName name="LPEBITDA" localSheetId="3">#REF!</definedName>
    <definedName name="LPEBITDA">#REF!</definedName>
    <definedName name="LPEBITDA___0" localSheetId="3">#REF!</definedName>
    <definedName name="LPEBITDA___0">#REF!</definedName>
    <definedName name="LPEBITDA___12" localSheetId="3">#REF!</definedName>
    <definedName name="LPEBITDA___12">#REF!</definedName>
    <definedName name="LPEBITDA___14" localSheetId="3">#REF!</definedName>
    <definedName name="LPEBITDA___14">#REF!</definedName>
    <definedName name="LPEBITDA___16" localSheetId="3">#REF!</definedName>
    <definedName name="LPEBITDA___16">#REF!</definedName>
    <definedName name="LPEBITDA___2" localSheetId="3">#REF!</definedName>
    <definedName name="LPEBITDA___2">#REF!</definedName>
    <definedName name="LPEBITDA___25" localSheetId="3">#REF!</definedName>
    <definedName name="LPEBITDA___25">#REF!</definedName>
    <definedName name="LPEBITDA___26" localSheetId="3">#REF!</definedName>
    <definedName name="LPEBITDA___26">#REF!</definedName>
    <definedName name="LPEBITDA___27" localSheetId="3">#REF!</definedName>
    <definedName name="LPEBITDA___27">#REF!</definedName>
    <definedName name="LPEBITDA___4" localSheetId="3">#REF!</definedName>
    <definedName name="LPEBITDA___4">#REF!</definedName>
    <definedName name="LPEBITDA___5" localSheetId="3">#REF!</definedName>
    <definedName name="LPEBITDA___5">#REF!</definedName>
    <definedName name="LPEBITDA___7" localSheetId="3">#REF!</definedName>
    <definedName name="LPEBITDA___7">#REF!</definedName>
    <definedName name="LPOperProfit" localSheetId="3">#REF!</definedName>
    <definedName name="LPOperProfit">#REF!</definedName>
    <definedName name="LPOperProfit___0" localSheetId="3">#REF!</definedName>
    <definedName name="LPOperProfit___0">#REF!</definedName>
    <definedName name="LPOperProfit___12" localSheetId="3">#REF!</definedName>
    <definedName name="LPOperProfit___12">#REF!</definedName>
    <definedName name="LPOperProfit___14" localSheetId="3">#REF!</definedName>
    <definedName name="LPOperProfit___14">#REF!</definedName>
    <definedName name="LPOperProfit___16" localSheetId="3">#REF!</definedName>
    <definedName name="LPOperProfit___16">#REF!</definedName>
    <definedName name="LPOperProfit___2" localSheetId="3">#REF!</definedName>
    <definedName name="LPOperProfit___2">#REF!</definedName>
    <definedName name="LPOperProfit___25" localSheetId="3">#REF!</definedName>
    <definedName name="LPOperProfit___25">#REF!</definedName>
    <definedName name="LPOperProfit___26" localSheetId="3">#REF!</definedName>
    <definedName name="LPOperProfit___26">#REF!</definedName>
    <definedName name="LPOperProfit___27" localSheetId="3">#REF!</definedName>
    <definedName name="LPOperProfit___27">#REF!</definedName>
    <definedName name="LPOperProfit___4" localSheetId="3">#REF!</definedName>
    <definedName name="LPOperProfit___4">#REF!</definedName>
    <definedName name="LPOperProfit___5" localSheetId="3">#REF!</definedName>
    <definedName name="LPOperProfit___5">#REF!</definedName>
    <definedName name="LPOperProfit___7" localSheetId="3">#REF!</definedName>
    <definedName name="LPOperProfit___7">#REF!</definedName>
    <definedName name="LPOther1" localSheetId="3">#REF!</definedName>
    <definedName name="LPOther1">#REF!</definedName>
    <definedName name="LPOther1___0" localSheetId="3">#REF!</definedName>
    <definedName name="LPOther1___0">#REF!</definedName>
    <definedName name="LPOther1___12" localSheetId="3">#REF!</definedName>
    <definedName name="LPOther1___12">#REF!</definedName>
    <definedName name="LPOther1___14" localSheetId="3">#REF!</definedName>
    <definedName name="LPOther1___14">#REF!</definedName>
    <definedName name="LPOther1___16" localSheetId="3">#REF!</definedName>
    <definedName name="LPOther1___16">#REF!</definedName>
    <definedName name="LPOther1___2" localSheetId="3">#REF!</definedName>
    <definedName name="LPOther1___2">#REF!</definedName>
    <definedName name="LPOther1___25" localSheetId="3">#REF!</definedName>
    <definedName name="LPOther1___25">#REF!</definedName>
    <definedName name="LPOther1___26" localSheetId="3">#REF!</definedName>
    <definedName name="LPOther1___26">#REF!</definedName>
    <definedName name="LPOther1___27" localSheetId="3">#REF!</definedName>
    <definedName name="LPOther1___27">#REF!</definedName>
    <definedName name="LPOther1___4" localSheetId="3">#REF!</definedName>
    <definedName name="LPOther1___4">#REF!</definedName>
    <definedName name="LPOther1___5" localSheetId="3">#REF!</definedName>
    <definedName name="LPOther1___5">#REF!</definedName>
    <definedName name="LPOther1___7" localSheetId="3">#REF!</definedName>
    <definedName name="LPOther1___7">#REF!</definedName>
    <definedName name="LPOther2" localSheetId="3">#REF!</definedName>
    <definedName name="LPOther2">#REF!</definedName>
    <definedName name="LPOther2___0" localSheetId="3">#REF!</definedName>
    <definedName name="LPOther2___0">#REF!</definedName>
    <definedName name="LPOther2___12" localSheetId="3">#REF!</definedName>
    <definedName name="LPOther2___12">#REF!</definedName>
    <definedName name="LPOther2___14" localSheetId="3">#REF!</definedName>
    <definedName name="LPOther2___14">#REF!</definedName>
    <definedName name="LPOther2___16" localSheetId="3">#REF!</definedName>
    <definedName name="LPOther2___16">#REF!</definedName>
    <definedName name="LPOther2___2" localSheetId="3">#REF!</definedName>
    <definedName name="LPOther2___2">#REF!</definedName>
    <definedName name="LPOther2___25" localSheetId="3">#REF!</definedName>
    <definedName name="LPOther2___25">#REF!</definedName>
    <definedName name="LPOther2___26" localSheetId="3">#REF!</definedName>
    <definedName name="LPOther2___26">#REF!</definedName>
    <definedName name="LPOther2___27" localSheetId="3">#REF!</definedName>
    <definedName name="LPOther2___27">#REF!</definedName>
    <definedName name="LPOther2___4" localSheetId="3">#REF!</definedName>
    <definedName name="LPOther2___4">#REF!</definedName>
    <definedName name="LPOther2___5" localSheetId="3">#REF!</definedName>
    <definedName name="LPOther2___5">#REF!</definedName>
    <definedName name="LPOther2___7" localSheetId="3">#REF!</definedName>
    <definedName name="LPOther2___7">#REF!</definedName>
    <definedName name="LPOther3" localSheetId="3">#REF!</definedName>
    <definedName name="LPOther3">#REF!</definedName>
    <definedName name="LPOther3___0" localSheetId="3">#REF!</definedName>
    <definedName name="LPOther3___0">#REF!</definedName>
    <definedName name="LPOther3___12" localSheetId="3">#REF!</definedName>
    <definedName name="LPOther3___12">#REF!</definedName>
    <definedName name="LPOther3___14" localSheetId="3">#REF!</definedName>
    <definedName name="LPOther3___14">#REF!</definedName>
    <definedName name="LPOther3___16" localSheetId="3">#REF!</definedName>
    <definedName name="LPOther3___16">#REF!</definedName>
    <definedName name="LPOther3___2" localSheetId="3">#REF!</definedName>
    <definedName name="LPOther3___2">#REF!</definedName>
    <definedName name="LPOther3___25" localSheetId="3">#REF!</definedName>
    <definedName name="LPOther3___25">#REF!</definedName>
    <definedName name="LPOther3___26" localSheetId="3">#REF!</definedName>
    <definedName name="LPOther3___26">#REF!</definedName>
    <definedName name="LPOther3___27" localSheetId="3">#REF!</definedName>
    <definedName name="LPOther3___27">#REF!</definedName>
    <definedName name="LPOther3___4" localSheetId="3">#REF!</definedName>
    <definedName name="LPOther3___4">#REF!</definedName>
    <definedName name="LPOther3___5" localSheetId="3">#REF!</definedName>
    <definedName name="LPOther3___5">#REF!</definedName>
    <definedName name="LPOther3___7" localSheetId="3">#REF!</definedName>
    <definedName name="LPOther3___7">#REF!</definedName>
    <definedName name="LPSales" localSheetId="3">#REF!</definedName>
    <definedName name="LPSales">#REF!</definedName>
    <definedName name="LPSales___0" localSheetId="3">#REF!</definedName>
    <definedName name="LPSales___0">#REF!</definedName>
    <definedName name="LPSales___12" localSheetId="3">#REF!</definedName>
    <definedName name="LPSales___12">#REF!</definedName>
    <definedName name="LPSales___14" localSheetId="3">#REF!</definedName>
    <definedName name="LPSales___14">#REF!</definedName>
    <definedName name="LPSales___16" localSheetId="3">#REF!</definedName>
    <definedName name="LPSales___16">#REF!</definedName>
    <definedName name="LPSales___2" localSheetId="3">#REF!</definedName>
    <definedName name="LPSales___2">#REF!</definedName>
    <definedName name="LPSales___25" localSheetId="3">#REF!</definedName>
    <definedName name="LPSales___25">#REF!</definedName>
    <definedName name="LPSales___26" localSheetId="3">#REF!</definedName>
    <definedName name="LPSales___26">#REF!</definedName>
    <definedName name="LPSales___27" localSheetId="3">#REF!</definedName>
    <definedName name="LPSales___27">#REF!</definedName>
    <definedName name="LPSales___4" localSheetId="3">#REF!</definedName>
    <definedName name="LPSales___4">#REF!</definedName>
    <definedName name="LPSales___5" localSheetId="3">#REF!</definedName>
    <definedName name="LPSales___5">#REF!</definedName>
    <definedName name="LPSales___7" localSheetId="3">#REF!</definedName>
    <definedName name="LPSales___7">#REF!</definedName>
    <definedName name="lq"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r" hidden="1">{"IS",#N/A,FALSE,"IS";"RPTIS",#N/A,FALSE,"RPTIS";"STATS",#N/A,FALSE,"STATS";"CELL",#N/A,FALSE,"CELL";"BS",#N/A,FALSE,"BS"}</definedName>
    <definedName name="lrty">#N/A</definedName>
    <definedName name="ls" hidden="1">{"sweden",#N/A,FALSE,"Sweden";"germany",#N/A,FALSE,"Germany";"portugal",#N/A,FALSE,"Portugal";"belgium",#N/A,FALSE,"Belgium";"japan",#N/A,FALSE,"Japan ";"italy",#N/A,FALSE,"Italy";"spain",#N/A,FALSE,"Spain";"korea",#N/A,FALSE,"Korea"}</definedName>
    <definedName name="LSalesGrowth" localSheetId="3">#REF!</definedName>
    <definedName name="LSalesGrowth">#REF!</definedName>
    <definedName name="LSalesGrowth___0" localSheetId="3">#REF!</definedName>
    <definedName name="LSalesGrowth___0">#REF!</definedName>
    <definedName name="LSalesGrowth___12" localSheetId="3">#REF!</definedName>
    <definedName name="LSalesGrowth___12">#REF!</definedName>
    <definedName name="LSalesGrowth___14" localSheetId="3">#REF!</definedName>
    <definedName name="LSalesGrowth___14">#REF!</definedName>
    <definedName name="LSalesGrowth___16" localSheetId="3">#REF!</definedName>
    <definedName name="LSalesGrowth___16">#REF!</definedName>
    <definedName name="LSalesGrowth___2" localSheetId="3">#REF!</definedName>
    <definedName name="LSalesGrowth___2">#REF!</definedName>
    <definedName name="LSalesGrowth___25" localSheetId="3">#REF!</definedName>
    <definedName name="LSalesGrowth___25">#REF!</definedName>
    <definedName name="LSalesGrowth___26" localSheetId="3">#REF!</definedName>
    <definedName name="LSalesGrowth___26">#REF!</definedName>
    <definedName name="LSalesGrowth___27" localSheetId="3">#REF!</definedName>
    <definedName name="LSalesGrowth___27">#REF!</definedName>
    <definedName name="LSalesGrowth___4" localSheetId="3">#REF!</definedName>
    <definedName name="LSalesGrowth___4">#REF!</definedName>
    <definedName name="LSalesGrowth___5" localSheetId="3">#REF!</definedName>
    <definedName name="LSalesGrowth___5">#REF!</definedName>
    <definedName name="LSalesGrowth___7" localSheetId="3">#REF!</definedName>
    <definedName name="LSalesGrowth___7">#REF!</definedName>
    <definedName name="lt">{#N/A,#N/A,FALSE,"ORIX CSC"}</definedName>
    <definedName name="LTaxRate" localSheetId="3">#REF!</definedName>
    <definedName name="LTaxRate">#REF!</definedName>
    <definedName name="LTaxRate___0" localSheetId="3">#REF!</definedName>
    <definedName name="LTaxRate___0">#REF!</definedName>
    <definedName name="LTaxRate___12" localSheetId="3">#REF!</definedName>
    <definedName name="LTaxRate___12">#REF!</definedName>
    <definedName name="LTaxRate___14" localSheetId="3">#REF!</definedName>
    <definedName name="LTaxRate___14">#REF!</definedName>
    <definedName name="LTaxRate___16" localSheetId="3">#REF!</definedName>
    <definedName name="LTaxRate___16">#REF!</definedName>
    <definedName name="LTaxRate___2" localSheetId="3">#REF!</definedName>
    <definedName name="LTaxRate___2">#REF!</definedName>
    <definedName name="LTaxRate___25" localSheetId="3">#REF!</definedName>
    <definedName name="LTaxRate___25">#REF!</definedName>
    <definedName name="LTaxRate___26" localSheetId="3">#REF!</definedName>
    <definedName name="LTaxRate___26">#REF!</definedName>
    <definedName name="LTaxRate___27" localSheetId="3">#REF!</definedName>
    <definedName name="LTaxRate___27">#REF!</definedName>
    <definedName name="LTaxRate___4" localSheetId="3">#REF!</definedName>
    <definedName name="LTaxRate___4">#REF!</definedName>
    <definedName name="LTaxRate___5" localSheetId="3">#REF!</definedName>
    <definedName name="LTaxRate___5">#REF!</definedName>
    <definedName name="LTaxRate___7" localSheetId="3">#REF!</definedName>
    <definedName name="LTaxRate___7">#REF!</definedName>
    <definedName name="lu" hidden="1">{"orixcsc",#N/A,FALSE,"ORIX CSC";"orixcsc2",#N/A,FALSE,"ORIX CSC"}</definedName>
    <definedName name="lumpjiùo" hidden="1">{"IS",#N/A,FALSE,"IS";"RPTIS",#N/A,FALSE,"RPTIS";"STATS",#N/A,FALSE,"STATS";"BS",#N/A,FALSE,"BS"}</definedName>
    <definedName name="lumpjiùo_1" hidden="1">{"IS",#N/A,FALSE,"IS";"RPTIS",#N/A,FALSE,"RPTIS";"STATS",#N/A,FALSE,"STATS";"BS",#N/A,FALSE,"BS"}</definedName>
    <definedName name="lumpjiùo_2" hidden="1">{"IS",#N/A,FALSE,"IS";"RPTIS",#N/A,FALSE,"RPTIS";"STATS",#N/A,FALSE,"STATS";"BS",#N/A,FALSE,"BS"}</definedName>
    <definedName name="lumpjiùo_3" hidden="1">{"IS",#N/A,FALSE,"IS";"RPTIS",#N/A,FALSE,"RPTIS";"STATS",#N/A,FALSE,"STATS";"BS",#N/A,FALSE,"BS"}</definedName>
    <definedName name="lumpjiùo_4" hidden="1">{"IS",#N/A,FALSE,"IS";"RPTIS",#N/A,FALSE,"RPTIS";"STATS",#N/A,FALSE,"STATS";"BS",#N/A,FALSE,"BS"}</definedName>
    <definedName name="lumpjiùo_5" hidden="1">{"IS",#N/A,FALSE,"IS";"RPTIS",#N/A,FALSE,"RPTIS";"STATS",#N/A,FALSE,"STATS";"BS",#N/A,FALSE,"BS"}</definedName>
    <definedName name="lv" hidden="1">{"IS",#N/A,FALSE,"IS";"RPTIS",#N/A,FALSE,"RPTIS";"STATS",#N/A,FALSE,"STATS";"BS",#N/A,FALSE,"BS"}</definedName>
    <definedName name="ly" hidden="1">{#N/A,#N/A,FALSE,"Contribution Analysis"}</definedName>
    <definedName name="LYN" localSheetId="3">#REF!</definedName>
    <definedName name="LYN">#REF!</definedName>
    <definedName name="lz" hidden="1">{"IS",#N/A,FALSE,"IS";"RPTIS",#N/A,FALSE,"RPTIS";"STATS",#N/A,FALSE,"STATS";"CELL",#N/A,FALSE,"CELL";"BS",#N/A,FALSE,"BS"}</definedName>
    <definedName name="M" localSheetId="3">#REF!</definedName>
    <definedName name="M">#REF!</definedName>
    <definedName name="M.E.SFES" localSheetId="3" hidden="1">#REF!</definedName>
    <definedName name="M.E.SFES" hidden="1">#REF!</definedName>
    <definedName name="M___0" localSheetId="3">#REF!</definedName>
    <definedName name="M___0">#REF!</definedName>
    <definedName name="M___12" localSheetId="3">#REF!</definedName>
    <definedName name="M___12">#REF!</definedName>
    <definedName name="M___14" localSheetId="3">#REF!</definedName>
    <definedName name="M___14">#REF!</definedName>
    <definedName name="M___16" localSheetId="3">#REF!</definedName>
    <definedName name="M___16">#REF!</definedName>
    <definedName name="M___2" localSheetId="3">#REF!</definedName>
    <definedName name="M___2">#REF!</definedName>
    <definedName name="M___25" localSheetId="3">#REF!</definedName>
    <definedName name="M___25">#REF!</definedName>
    <definedName name="M___26" localSheetId="3">#REF!</definedName>
    <definedName name="M___26">#REF!</definedName>
    <definedName name="M___27" localSheetId="3">#REF!</definedName>
    <definedName name="M___27">#REF!</definedName>
    <definedName name="M___4" localSheetId="3">#REF!</definedName>
    <definedName name="M___4">#REF!</definedName>
    <definedName name="M___5" localSheetId="3">#REF!</definedName>
    <definedName name="M___5">#REF!</definedName>
    <definedName name="M___7" localSheetId="3">#REF!</definedName>
    <definedName name="M___7">#REF!</definedName>
    <definedName name="ma" hidden="1">{#N/A,#N/A,FALSE,"ORIX CSC"}</definedName>
    <definedName name="Macro3" localSheetId="3">#REF!</definedName>
    <definedName name="Macro3">#REF!</definedName>
    <definedName name="Macro3___0" localSheetId="3">#REF!</definedName>
    <definedName name="Macro3___0">#REF!</definedName>
    <definedName name="Macro3___12" localSheetId="3">#REF!</definedName>
    <definedName name="Macro3___12">#REF!</definedName>
    <definedName name="Macro3___2" localSheetId="3">#REF!</definedName>
    <definedName name="Macro3___2">#REF!</definedName>
    <definedName name="Macro3___27" localSheetId="3">#REF!</definedName>
    <definedName name="Macro3___27">#REF!</definedName>
    <definedName name="Macro3___5" localSheetId="3">#REF!</definedName>
    <definedName name="Macro3___5">#REF!</definedName>
    <definedName name="maprub">'[75]Mapping Rub - Def'!$A$3:$D$435</definedName>
    <definedName name="mar" localSheetId="3">[76]BATIMENT!#REF!</definedName>
    <definedName name="mar">[76]BATIMENT!#REF!</definedName>
    <definedName name="March" localSheetId="3">#REF!</definedName>
    <definedName name="March">#REF!</definedName>
    <definedName name="Marrakech" localSheetId="3">#REF!</definedName>
    <definedName name="Marrakech">#REF!</definedName>
    <definedName name="Mars" localSheetId="3">#REF!</definedName>
    <definedName name="Mars">#REF!</definedName>
    <definedName name="marsabon" localSheetId="3">#REF!</definedName>
    <definedName name="marsabon">#REF!</definedName>
    <definedName name="marsabon___0" localSheetId="3">#REF!</definedName>
    <definedName name="marsabon___0">#REF!</definedName>
    <definedName name="marsabon___14" localSheetId="3">#REF!</definedName>
    <definedName name="marsabon___14">#REF!</definedName>
    <definedName name="marsinterur" localSheetId="3">#REF!</definedName>
    <definedName name="marsinterur">#REF!</definedName>
    <definedName name="marsinterur___0" localSheetId="3">#REF!</definedName>
    <definedName name="marsinterur___0">#REF!</definedName>
    <definedName name="marsinterur___14" localSheetId="3">#REF!</definedName>
    <definedName name="marsinterur___14">#REF!</definedName>
    <definedName name="marsloc" localSheetId="3">#REF!</definedName>
    <definedName name="marsloc">#REF!</definedName>
    <definedName name="marsloc___0" localSheetId="3">#REF!</definedName>
    <definedName name="marsloc___0">#REF!</definedName>
    <definedName name="marsloc___14" localSheetId="3">#REF!</definedName>
    <definedName name="marsloc___14">#REF!</definedName>
    <definedName name="MaSalar">#N/A</definedName>
    <definedName name="masi">[66]Masi!$A$1:$C$65536</definedName>
    <definedName name="Master">'[20]Vente Mensuelle Master'!$B$1</definedName>
    <definedName name="May" localSheetId="3">#REF!</definedName>
    <definedName name="May">#REF!</definedName>
    <definedName name="mb"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c" hidden="1">{"IS",#N/A,FALSE,"IS";"RPTIS",#N/A,FALSE,"RPTIS";"STATS",#N/A,FALSE,"STATS";"BS",#N/A,FALSE,"BS"}</definedName>
    <definedName name="MD">'[20]Liste des Partenaires'!$B$2:$B$21</definedName>
    <definedName name="MDindex">[20]Ventes!$N$2:$N$18806</definedName>
    <definedName name="mdlm" hidden="1">{#N/A,#N/A,TRUE,"financial";#N/A,#N/A,TRUE,"plants"}</definedName>
    <definedName name="me">"Button 5"</definedName>
    <definedName name="Meknes" localSheetId="3">#REF!</definedName>
    <definedName name="Meknes">#REF!</definedName>
    <definedName name="mf" hidden="1">{"print 1",#N/A,FALSE,"PrimeCo PCS";"print 2",#N/A,FALSE,"PrimeCo PCS";"valuation",#N/A,FALSE,"PrimeCo PCS"}</definedName>
    <definedName name="mg">{"definitions",#N/A,TRUE,"Definitions";"out1",#N/A,TRUE,"Valuation";"out2",#N/A,TRUE,"Valuation";"out3",#N/A,TRUE,"Valuation";"out4",#N/A,TRUE,"Valuation";"out",#N/A,TRUE,"Efficiency";"out1",#N/A,TRUE,"Growth,Margin,Rev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h" hidden="1">{"IS",#N/A,FALSE,"IS";"RPTIS",#N/A,FALSE,"RPTIS";"STATS",#N/A,FALSE,"STATS";"BS",#N/A,FALSE,"BS"}</definedName>
    <definedName name="mi" hidden="1">{"subs",#N/A,FALSE,"database ";"proportional",#N/A,FALSE,"database "}</definedName>
    <definedName name="MIDR" localSheetId="3">#REF!</definedName>
    <definedName name="MIDR">#REF!</definedName>
    <definedName name="MigrationEL" localSheetId="3">'[38]Daily Z10'!#REF!</definedName>
    <definedName name="MigrationEL">'[38]Daily Z10'!#REF!</definedName>
    <definedName name="mj" hidden="1">{"test2",#N/A,TRUE,"Prices"}</definedName>
    <definedName name="MktRiskAdj" localSheetId="3">#REF!</definedName>
    <definedName name="MktRiskAdj">#REF!</definedName>
    <definedName name="MktRiskAdj___0" localSheetId="3">#REF!</definedName>
    <definedName name="MktRiskAdj___0">#REF!</definedName>
    <definedName name="MktRiskAdj___12" localSheetId="3">#REF!</definedName>
    <definedName name="MktRiskAdj___12">#REF!</definedName>
    <definedName name="MktRiskAdj___14" localSheetId="3">#REF!</definedName>
    <definedName name="MktRiskAdj___14">#REF!</definedName>
    <definedName name="MktRiskAdj___16" localSheetId="3">#REF!</definedName>
    <definedName name="MktRiskAdj___16">#REF!</definedName>
    <definedName name="MktRiskAdj___2" localSheetId="3">#REF!</definedName>
    <definedName name="MktRiskAdj___2">#REF!</definedName>
    <definedName name="MktRiskAdj___25" localSheetId="3">#REF!</definedName>
    <definedName name="MktRiskAdj___25">#REF!</definedName>
    <definedName name="MktRiskAdj___26" localSheetId="3">#REF!</definedName>
    <definedName name="MktRiskAdj___26">#REF!</definedName>
    <definedName name="MktRiskAdj___27" localSheetId="3">#REF!</definedName>
    <definedName name="MktRiskAdj___27">#REF!</definedName>
    <definedName name="MktRiskAdj___4" localSheetId="3">#REF!</definedName>
    <definedName name="MktRiskAdj___4">#REF!</definedName>
    <definedName name="MktRiskAdj___5" localSheetId="3">#REF!</definedName>
    <definedName name="MktRiskAdj___5">#REF!</definedName>
    <definedName name="MktRiskAdj___7" localSheetId="3">#REF!</definedName>
    <definedName name="MktRiskAdj___7">#REF!</definedName>
    <definedName name="ml"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m">[20]Ventes!$J$2:$J$18806</definedName>
    <definedName name="mn" hidden="1">{"print 1",#N/A,FALSE,"PrimeCo PCS";"print 2",#N/A,FALSE,"PrimeCo PCS";"valuation",#N/A,FALSE,"PrimeCo PCS"}</definedName>
    <definedName name="mo" hidden="1">{"test2",#N/A,TRUE,"Prices"}</definedName>
    <definedName name="Mob" localSheetId="3">[77]MOB!#REF!</definedName>
    <definedName name="Mob">[77]MOB!#REF!</definedName>
    <definedName name="Mob___0">#N/A</definedName>
    <definedName name="Mobiles">#N/A</definedName>
    <definedName name="Mohammedia" localSheetId="3">#REF!</definedName>
    <definedName name="Mohammedia">#REF!</definedName>
    <definedName name="mois" localSheetId="3">#REF!</definedName>
    <definedName name="mois">#REF!</definedName>
    <definedName name="mois___0" localSheetId="3">#REF!</definedName>
    <definedName name="mois___0">#REF!</definedName>
    <definedName name="mois___14" localSheetId="3">#REF!</definedName>
    <definedName name="mois___14">#REF!</definedName>
    <definedName name="mois___26" localSheetId="3">#REF!</definedName>
    <definedName name="mois___26">#REF!</definedName>
    <definedName name="mois___27" localSheetId="3">#REF!</definedName>
    <definedName name="mois___27">#REF!</definedName>
    <definedName name="mois___5" localSheetId="3">#REF!</definedName>
    <definedName name="mois___5">#REF!</definedName>
    <definedName name="mois___7" localSheetId="3">#REF!</definedName>
    <definedName name="mois___7">#REF!</definedName>
    <definedName name="moisanMD">[20]Ventes!$T$2:$T$18806</definedName>
    <definedName name="moisanMDprod">[20]Ventes!$U$2:$U$18806</definedName>
    <definedName name="Moisanprod">[20]Ventes!$R$2:$R$18806</definedName>
    <definedName name="Montant_prêt" localSheetId="3">#REF!</definedName>
    <definedName name="Montant_prêt">#REF!</definedName>
    <definedName name="Montant_prêt___0" localSheetId="3">#REF!</definedName>
    <definedName name="Montant_prêt___0">#REF!</definedName>
    <definedName name="Montant_prêt___12" localSheetId="3">#REF!</definedName>
    <definedName name="Montant_prêt___12">#REF!</definedName>
    <definedName name="Montant_prêt___14" localSheetId="3">#REF!</definedName>
    <definedName name="Montant_prêt___14">#REF!</definedName>
    <definedName name="Montant_prêt___16" localSheetId="3">#REF!</definedName>
    <definedName name="Montant_prêt___16">#REF!</definedName>
    <definedName name="Montant_prêt___2" localSheetId="3">#REF!</definedName>
    <definedName name="Montant_prêt___2">#REF!</definedName>
    <definedName name="Montant_prêt___25" localSheetId="3">#REF!</definedName>
    <definedName name="Montant_prêt___25">#REF!</definedName>
    <definedName name="Montant_prêt___26" localSheetId="3">#REF!</definedName>
    <definedName name="Montant_prêt___26">#REF!</definedName>
    <definedName name="Montant_prêt___27" localSheetId="3">#REF!</definedName>
    <definedName name="Montant_prêt___27">#REF!</definedName>
    <definedName name="Montant_prêt___4" localSheetId="3">#REF!</definedName>
    <definedName name="Montant_prêt___4">#REF!</definedName>
    <definedName name="Montant_prêt___5" localSheetId="3">#REF!</definedName>
    <definedName name="Montant_prêt___5">#REF!</definedName>
    <definedName name="Montant_prêt___7" localSheetId="3">#REF!</definedName>
    <definedName name="Montant_prêt___7">#REF!</definedName>
    <definedName name="month" localSheetId="3">#REF!</definedName>
    <definedName name="month">#REF!</definedName>
    <definedName name="Monthly" localSheetId="3">'[78]Prév globale'!#REF!</definedName>
    <definedName name="Monthly">'[78]Prév globale'!#REF!</definedName>
    <definedName name="MONTHLY_AMORT_ENTRY" localSheetId="3">'[79]August '!#REF!</definedName>
    <definedName name="MONTHLY_AMORT_ENTRY">'[79]August '!#REF!</definedName>
    <definedName name="MonthlyLigne1">#N/A</definedName>
    <definedName name="MonthlyLigne2" localSheetId="3">#REF!</definedName>
    <definedName name="MonthlyLigne2">#REF!</definedName>
    <definedName name="MOONLIGHT" localSheetId="3">'[80]May Memo'!#REF!</definedName>
    <definedName name="MOONLIGHT">'[80]May Memo'!#REF!</definedName>
    <definedName name="Movie_Grid" localSheetId="3">#REF!</definedName>
    <definedName name="Movie_Grid">#REF!</definedName>
    <definedName name="MOVIES">#N/A</definedName>
    <definedName name="Movies_Shared_w_USA" localSheetId="3">#REF!</definedName>
    <definedName name="Movies_Shared_w_USA">#REF!</definedName>
    <definedName name="mp"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pol" localSheetId="3" hidden="1">#REF!</definedName>
    <definedName name="mpol" hidden="1">#REF!</definedName>
    <definedName name="mq" hidden="1">{"IS",#N/A,FALSE,"IS";"RPTIS",#N/A,FALSE,"RPTIS";"STATS",#N/A,FALSE,"STATS";"CELL",#N/A,FALSE,"CELL";"BS",#N/A,FALSE,"BS"}</definedName>
    <definedName name="mr" hidden="1">{"IS",#N/A,FALSE,"IS";"RPTIS",#N/A,FALSE,"RPTIS";"STATS",#N/A,FALSE,"STATS";"CELL",#N/A,FALSE,"CELL";"BS",#N/A,FALSE,"BS"}</definedName>
    <definedName name="ms" hidden="1">{"IS",#N/A,FALSE,"IS";"RPTIS",#N/A,FALSE,"RPTIS";"STATS",#N/A,FALSE,"STATS";"CELL",#N/A,FALSE,"CELL";"BS",#N/A,FALSE,"BS"}</definedName>
    <definedName name="MST_3K" localSheetId="3">#REF!</definedName>
    <definedName name="MST_3K">#REF!</definedName>
    <definedName name="m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Tcasa">[66]Casablanca!$A$1:$I$65536</definedName>
    <definedName name="MTparisD">[66]Parisd!$A$1:$H$65536</definedName>
    <definedName name="MTparisE">[66]Parise!$A$1:$K$65536</definedName>
    <definedName name="mu" hidden="1">{"IS",#N/A,FALSE,"IS";"RPTIS",#N/A,FALSE,"RPTIS";"STATS",#N/A,FALSE,"STATS";"BS",#N/A,FALSE,"BS"}</definedName>
    <definedName name="Multiples" localSheetId="3">#REF!</definedName>
    <definedName name="Multiples">#REF!</definedName>
    <definedName name="Multiples___0" localSheetId="3">#REF!</definedName>
    <definedName name="Multiples___0">#REF!</definedName>
    <definedName name="Multiples___12" localSheetId="3">#REF!</definedName>
    <definedName name="Multiples___12">#REF!</definedName>
    <definedName name="Multiples___14" localSheetId="3">#REF!</definedName>
    <definedName name="Multiples___14">#REF!</definedName>
    <definedName name="Multiples___16" localSheetId="3">#REF!</definedName>
    <definedName name="Multiples___16">#REF!</definedName>
    <definedName name="Multiples___2" localSheetId="3">#REF!</definedName>
    <definedName name="Multiples___2">#REF!</definedName>
    <definedName name="Multiples___25" localSheetId="3">#REF!</definedName>
    <definedName name="Multiples___25">#REF!</definedName>
    <definedName name="Multiples___26" localSheetId="3">#REF!</definedName>
    <definedName name="Multiples___26">#REF!</definedName>
    <definedName name="Multiples___27" localSheetId="3">#REF!</definedName>
    <definedName name="Multiples___27">#REF!</definedName>
    <definedName name="Multiples___4" localSheetId="3">#REF!</definedName>
    <definedName name="Multiples___4">#REF!</definedName>
    <definedName name="Multiples___5" localSheetId="3">#REF!</definedName>
    <definedName name="Multiples___5">#REF!</definedName>
    <definedName name="Multiples___7" localSheetId="3">#REF!</definedName>
    <definedName name="Multiples___7">#REF!</definedName>
    <definedName name="mv"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vctco" localSheetId="3">#REF!</definedName>
    <definedName name="mvctco">#REF!</definedName>
    <definedName name="mvctim" localSheetId="3">#REF!</definedName>
    <definedName name="mvctim">#REF!</definedName>
    <definedName name="mvctpa" localSheetId="3">#REF!</definedName>
    <definedName name="mvctpa">#REF!</definedName>
    <definedName name="mvcttiap" localSheetId="3">#REF!</definedName>
    <definedName name="mvcttiap">#REF!</definedName>
    <definedName name="mvctvmp" localSheetId="3">#REF!</definedName>
    <definedName name="mvctvmp">#REF!</definedName>
    <definedName name="mvltco" localSheetId="3">#REF!</definedName>
    <definedName name="mvltco">#REF!</definedName>
    <definedName name="mvltim" localSheetId="3">#REF!</definedName>
    <definedName name="mvltim">#REF!</definedName>
    <definedName name="mvltnc" localSheetId="3">#REF!</definedName>
    <definedName name="mvltnc">#REF!</definedName>
    <definedName name="mvltpa" localSheetId="3">#REF!</definedName>
    <definedName name="mvltpa">#REF!</definedName>
    <definedName name="mvlttiap" localSheetId="3">#REF!</definedName>
    <definedName name="mvlttiap">#REF!</definedName>
    <definedName name="mw" hidden="1">{"test2",#N/A,TRUE,"Prices"}</definedName>
    <definedName name="mx"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z" hidden="1">{"IS",#N/A,FALSE,"IS";"RPTIS",#N/A,FALSE,"RPTIS";"STATS",#N/A,FALSE,"STATS";"CELL",#N/A,FALSE,"CELL";"BS",#N/A,FALSE,"BS"}</definedName>
    <definedName name="NameVersion" localSheetId="3">#REF!</definedName>
    <definedName name="NameVersion">#REF!</definedName>
    <definedName name="NameVersion___0">#N/A</definedName>
    <definedName name="NameVersion___12" localSheetId="3">#REF!</definedName>
    <definedName name="NameVersion___12">#REF!</definedName>
    <definedName name="NameVersion___14">[81]Input!$C$17</definedName>
    <definedName name="NameVersion___16">[81]Input!$C$17</definedName>
    <definedName name="NameVersion___2">[81]Input!$C$17</definedName>
    <definedName name="NameVersion___25">[81]Input!$C$17</definedName>
    <definedName name="NameVersion___26">[81]Input!$C$17</definedName>
    <definedName name="NameVersion___27">#N/A</definedName>
    <definedName name="NameVersion___4">[81]Input!$C$17</definedName>
    <definedName name="NameVersion___5">#N/A</definedName>
    <definedName name="NameVersion___7">[81]Input!$C$17</definedName>
    <definedName name="National">[82]National!$A$1:$G$1528</definedName>
    <definedName name="Nb_de_paiements_par_an" localSheetId="3">#REF!</definedName>
    <definedName name="Nb_de_paiements_par_an">#REF!</definedName>
    <definedName name="Nb_de_paiements_par_an___0" localSheetId="3">#REF!</definedName>
    <definedName name="Nb_de_paiements_par_an___0">#REF!</definedName>
    <definedName name="Nb_de_paiements_par_an___12" localSheetId="3">#REF!</definedName>
    <definedName name="Nb_de_paiements_par_an___12">#REF!</definedName>
    <definedName name="Nb_de_paiements_par_an___14" localSheetId="3">#REF!</definedName>
    <definedName name="Nb_de_paiements_par_an___14">#REF!</definedName>
    <definedName name="Nb_de_paiements_par_an___16" localSheetId="3">#REF!</definedName>
    <definedName name="Nb_de_paiements_par_an___16">#REF!</definedName>
    <definedName name="Nb_de_paiements_par_an___2" localSheetId="3">#REF!</definedName>
    <definedName name="Nb_de_paiements_par_an___2">#REF!</definedName>
    <definedName name="Nb_de_paiements_par_an___25" localSheetId="3">#REF!</definedName>
    <definedName name="Nb_de_paiements_par_an___25">#REF!</definedName>
    <definedName name="Nb_de_paiements_par_an___26" localSheetId="3">#REF!</definedName>
    <definedName name="Nb_de_paiements_par_an___26">#REF!</definedName>
    <definedName name="Nb_de_paiements_par_an___27" localSheetId="3">#REF!</definedName>
    <definedName name="Nb_de_paiements_par_an___27">#REF!</definedName>
    <definedName name="Nb_de_paiements_par_an___4" localSheetId="3">#REF!</definedName>
    <definedName name="Nb_de_paiements_par_an___4">#REF!</definedName>
    <definedName name="Nb_de_paiements_par_an___5" localSheetId="3">#REF!</definedName>
    <definedName name="Nb_de_paiements_par_an___5">#REF!</definedName>
    <definedName name="Nb_de_paiements_par_an___7" localSheetId="3">#REF!</definedName>
    <definedName name="Nb_de_paiements_par_an___7">#REF!</definedName>
    <definedName name="Nbe_total_de_paiements" localSheetId="3">'Financial KPI-Quarterly'!Nb_de_paiements_par_an*#REF!</definedName>
    <definedName name="Nbe_total_de_paiements">[0]!Nb_de_paiements_par_an*#REF!</definedName>
    <definedName name="Nbe_total_de_paiements___0" localSheetId="3">'Financial KPI-Quarterly'!Nb_de_paiements_par_an___0*#REF!</definedName>
    <definedName name="Nbe_total_de_paiements___0">Nb_de_paiements_par_an___0*#REF!</definedName>
    <definedName name="Nbe_total_de_paiements___12" localSheetId="3">'Financial KPI-Quarterly'!Nb_de_paiements_par_an___12*#REF!</definedName>
    <definedName name="Nbe_total_de_paiements___12">Nb_de_paiements_par_an___12*#REF!</definedName>
    <definedName name="Nbe_total_de_paiements___14" localSheetId="3">'Financial KPI-Quarterly'!Nb_de_paiements_par_an___14*#REF!</definedName>
    <definedName name="Nbe_total_de_paiements___14">Nb_de_paiements_par_an___14*#REF!</definedName>
    <definedName name="Nbe_total_de_paiements___16" localSheetId="3">'Financial KPI-Quarterly'!Nb_de_paiements_par_an___16*#REF!</definedName>
    <definedName name="Nbe_total_de_paiements___16">Nb_de_paiements_par_an___16*#REF!</definedName>
    <definedName name="Nbe_total_de_paiements___2" localSheetId="3">'Financial KPI-Quarterly'!Nb_de_paiements_par_an___2*#REF!</definedName>
    <definedName name="Nbe_total_de_paiements___2">Nb_de_paiements_par_an___2*#REF!</definedName>
    <definedName name="Nbe_total_de_paiements___23" localSheetId="3">'Financial KPI-Quarterly'!Nb_de_paiements_par_an___0*#REF!</definedName>
    <definedName name="Nbe_total_de_paiements___23">Nb_de_paiements_par_an___0*#REF!</definedName>
    <definedName name="Nbe_total_de_paiements___25" localSheetId="3">'Financial KPI-Quarterly'!Nb_de_paiements_par_an___25*#REF!</definedName>
    <definedName name="Nbe_total_de_paiements___25">Nb_de_paiements_par_an___25*#REF!</definedName>
    <definedName name="Nbe_total_de_paiements___26" localSheetId="3">'Financial KPI-Quarterly'!Nb_de_paiements_par_an___26*#REF!</definedName>
    <definedName name="Nbe_total_de_paiements___26">Nb_de_paiements_par_an___26*#REF!</definedName>
    <definedName name="Nbe_total_de_paiements___27" localSheetId="3">'Financial KPI-Quarterly'!Nb_de_paiements_par_an___27*#REF!</definedName>
    <definedName name="Nbe_total_de_paiements___27">Nb_de_paiements_par_an___27*#REF!</definedName>
    <definedName name="Nbe_total_de_paiements___3" localSheetId="3">'Financial KPI-Quarterly'!Nb_de_paiements_par_an___0*#REF!</definedName>
    <definedName name="Nbe_total_de_paiements___3">Nb_de_paiements_par_an___0*#REF!</definedName>
    <definedName name="Nbe_total_de_paiements___4" localSheetId="3">'Financial KPI-Quarterly'!Nb_de_paiements_par_an___4*#REF!</definedName>
    <definedName name="Nbe_total_de_paiements___4">Nb_de_paiements_par_an___4*#REF!</definedName>
    <definedName name="Nbe_total_de_paiements___5" localSheetId="3">'Financial KPI-Quarterly'!Nb_de_paiements_par_an___5*#REF!</definedName>
    <definedName name="Nbe_total_de_paiements___5">Nb_de_paiements_par_an___5*#REF!</definedName>
    <definedName name="Nbe_total_de_paiements___6">#N/A</definedName>
    <definedName name="Nbe_total_de_paiements___7" localSheetId="3">'Financial KPI-Quarterly'!Nb_de_paiements_par_an___7*#REF!</definedName>
    <definedName name="Nbe_total_de_paiements___7">Nb_de_paiements_par_an___7*#REF!</definedName>
    <definedName name="Nbe_total_de_paiements___9" localSheetId="3">'Financial KPI-Quarterly'!Nb_de_paiements_par_an___0*#REF!</definedName>
    <definedName name="Nbe_total_de_paiements___9">Nb_de_paiements_par_an___0*#REF!</definedName>
    <definedName name="nbv" localSheetId="3">#REF!</definedName>
    <definedName name="nbv">#REF!</definedName>
    <definedName name="NDHEY">#N/A</definedName>
    <definedName name="NETGAAP12M97" localSheetId="3">#REF!</definedName>
    <definedName name="NETGAAP12M97">#REF!</definedName>
    <definedName name="new" localSheetId="3" hidden="1">#REF!</definedName>
    <definedName name="new" hidden="1">#REF!</definedName>
    <definedName name="newbel" hidden="1">{"IS",#N/A,FALSE,"IS";"RPTIS",#N/A,FALSE,"RPTIS";"STATS",#N/A,FALSE,"STATS";"CELL",#N/A,FALSE,"CELL";"BS",#N/A,FALSE,"BS"}</definedName>
    <definedName name="newbel_1" hidden="1">{"IS",#N/A,FALSE,"IS";"RPTIS",#N/A,FALSE,"RPTIS";"STATS",#N/A,FALSE,"STATS";"CELL",#N/A,FALSE,"CELL";"BS",#N/A,FALSE,"BS"}</definedName>
    <definedName name="newbel_2" hidden="1">{"IS",#N/A,FALSE,"IS";"RPTIS",#N/A,FALSE,"RPTIS";"STATS",#N/A,FALSE,"STATS";"CELL",#N/A,FALSE,"CELL";"BS",#N/A,FALSE,"BS"}</definedName>
    <definedName name="newbel_3" hidden="1">{"IS",#N/A,FALSE,"IS";"RPTIS",#N/A,FALSE,"RPTIS";"STATS",#N/A,FALSE,"STATS";"CELL",#N/A,FALSE,"CELL";"BS",#N/A,FALSE,"BS"}</definedName>
    <definedName name="newbel_4" hidden="1">{"IS",#N/A,FALSE,"IS";"RPTIS",#N/A,FALSE,"RPTIS";"STATS",#N/A,FALSE,"STATS";"CELL",#N/A,FALSE,"CELL";"BS",#N/A,FALSE,"BS"}</definedName>
    <definedName name="newbel_5" hidden="1">{"IS",#N/A,FALSE,"IS";"RPTIS",#N/A,FALSE,"RPTIS";"STATS",#N/A,FALSE,"STATS";"CELL",#N/A,FALSE,"CELL";"BS",#N/A,FALSE,"BS"}</definedName>
    <definedName name="newbel1" hidden="1">{"IS",#N/A,FALSE,"IS";"RPTIS",#N/A,FALSE,"RPTIS";"STATS",#N/A,FALSE,"STATS";"CELL",#N/A,FALSE,"CELL";"BS",#N/A,FALSE,"BS"}</definedName>
    <definedName name="newbel1_1" hidden="1">{"IS",#N/A,FALSE,"IS";"RPTIS",#N/A,FALSE,"RPTIS";"STATS",#N/A,FALSE,"STATS";"CELL",#N/A,FALSE,"CELL";"BS",#N/A,FALSE,"BS"}</definedName>
    <definedName name="newbel1_2" hidden="1">{"IS",#N/A,FALSE,"IS";"RPTIS",#N/A,FALSE,"RPTIS";"STATS",#N/A,FALSE,"STATS";"CELL",#N/A,FALSE,"CELL";"BS",#N/A,FALSE,"BS"}</definedName>
    <definedName name="newbel1_3" hidden="1">{"IS",#N/A,FALSE,"IS";"RPTIS",#N/A,FALSE,"RPTIS";"STATS",#N/A,FALSE,"STATS";"CELL",#N/A,FALSE,"CELL";"BS",#N/A,FALSE,"BS"}</definedName>
    <definedName name="newbel1_4" hidden="1">{"IS",#N/A,FALSE,"IS";"RPTIS",#N/A,FALSE,"RPTIS";"STATS",#N/A,FALSE,"STATS";"CELL",#N/A,FALSE,"CELL";"BS",#N/A,FALSE,"BS"}</definedName>
    <definedName name="newbel1_5" hidden="1">{"IS",#N/A,FALSE,"IS";"RPTIS",#N/A,FALSE,"RPTIS";"STATS",#N/A,FALSE,"STATS";"CELL",#N/A,FALSE,"CELL";"BS",#N/A,FALSE,"BS"}</definedName>
    <definedName name="newDC" hidden="1">{#N/A,#N/A,TRUE,"Cover sheet";#N/A,#N/A,TRUE,"DCF analysis";#N/A,#N/A,TRUE,"WACC calculation"}</definedName>
    <definedName name="nfh">#N/A</definedName>
    <definedName name="nhf">#N/A</definedName>
    <definedName name="NHFGJ">#N/A</definedName>
    <definedName name="nhgk">#N/A</definedName>
    <definedName name="nlk">#N/A</definedName>
    <definedName name="NN" localSheetId="3">[20]Ventes!#REF!</definedName>
    <definedName name="NN">[20]Ventes!#REF!</definedName>
    <definedName name="nnflklkfrji" localSheetId="3" hidden="1">#REF!</definedName>
    <definedName name="nnflklkfrji" hidden="1">#REF!</definedName>
    <definedName name="nnn" localSheetId="3" hidden="1">OFFSET('Financial KPI-Quarterly'!DateRangeCompMain,9,0,COUNTA('Financial KPI-Quarterly'!DateRangeCompMain)-COUNTA(#REF!),1)</definedName>
    <definedName name="nnn" hidden="1">OFFSET([0]!DateRangeCompMain,9,0,COUNTA([0]!DateRangeCompMain)-COUNTA(#REF!),1)</definedName>
    <definedName name="noidea" hidden="1">{#N/A,#N/A,FALSE,"Calc";#N/A,#N/A,FALSE,"Sensitivity";#N/A,#N/A,FALSE,"LT Earn.Dil.";#N/A,#N/A,FALSE,"Dil. AVP"}</definedName>
    <definedName name="NOIDEA2" hidden="1">{#N/A,#N/A,FALSE,"Calc";#N/A,#N/A,FALSE,"Sensitivity";#N/A,#N/A,FALSE,"LT Earn.Dil.";#N/A,#N/A,FALSE,"Dil. AVP"}</definedName>
    <definedName name="NonRGCols" localSheetId="3">#REF!</definedName>
    <definedName name="NonRGCols">#REF!</definedName>
    <definedName name="NonRGCols___0" localSheetId="3">#REF!</definedName>
    <definedName name="NonRGCols___0">#REF!</definedName>
    <definedName name="NonRGCols___12" localSheetId="3">#REF!</definedName>
    <definedName name="NonRGCols___12">#REF!</definedName>
    <definedName name="NonRGCols___14" localSheetId="3">#REF!</definedName>
    <definedName name="NonRGCols___14">#REF!</definedName>
    <definedName name="NonRGCols___16" localSheetId="3">#REF!</definedName>
    <definedName name="NonRGCols___16">#REF!</definedName>
    <definedName name="NonRGCols___2" localSheetId="3">#REF!</definedName>
    <definedName name="NonRGCols___2">#REF!</definedName>
    <definedName name="NonRGCols___25" localSheetId="3">#REF!</definedName>
    <definedName name="NonRGCols___25">#REF!</definedName>
    <definedName name="NonRGCols___26" localSheetId="3">#REF!</definedName>
    <definedName name="NonRGCols___26">#REF!</definedName>
    <definedName name="NonRGCols___27" localSheetId="3">#REF!</definedName>
    <definedName name="NonRGCols___27">#REF!</definedName>
    <definedName name="NonRGCols___4" localSheetId="3">#REF!</definedName>
    <definedName name="NonRGCols___4">#REF!</definedName>
    <definedName name="NonRGCols___5" localSheetId="3">#REF!</definedName>
    <definedName name="NonRGCols___5">#REF!</definedName>
    <definedName name="NonRGCols___7" localSheetId="3">#REF!</definedName>
    <definedName name="NonRGCols___7">#REF!</definedName>
    <definedName name="NOUVEAU">[83]SV161!$C$19:$C$24,[83]SV161!$C$30:$C$32,[83]SV161!$S$19:$S$24,[83]SV161!$S$30:$S$32</definedName>
    <definedName name="Novacom" localSheetId="3" hidden="1">OFFSET('Financial KPI-Quarterly'!CompRange1Main,9,0,COUNTA('Financial KPI-Quarterly'!CompRange1Main)-COUNTA(#REF!),1)</definedName>
    <definedName name="Novacom" hidden="1">OFFSET([0]!CompRange1Main,9,0,COUNTA([0]!CompRange1Main)-COUNTA(#REF!),1)</definedName>
    <definedName name="November" localSheetId="3">#REF!</definedName>
    <definedName name="November">#REF!</definedName>
    <definedName name="NSS_RVA_Encours">#N/A</definedName>
    <definedName name="Num_premier_paiement" localSheetId="3">#REF!</definedName>
    <definedName name="Num_premier_paiement">#REF!</definedName>
    <definedName name="Num_premier_paiement___0" localSheetId="3">#REF!</definedName>
    <definedName name="Num_premier_paiement___0">#REF!</definedName>
    <definedName name="Num_premier_paiement___12" localSheetId="3">#REF!</definedName>
    <definedName name="Num_premier_paiement___12">#REF!</definedName>
    <definedName name="Num_premier_paiement___14" localSheetId="3">#REF!</definedName>
    <definedName name="Num_premier_paiement___14">#REF!</definedName>
    <definedName name="Num_premier_paiement___16" localSheetId="3">#REF!</definedName>
    <definedName name="Num_premier_paiement___16">#REF!</definedName>
    <definedName name="Num_premier_paiement___2" localSheetId="3">#REF!</definedName>
    <definedName name="Num_premier_paiement___2">#REF!</definedName>
    <definedName name="Num_premier_paiement___25" localSheetId="3">#REF!</definedName>
    <definedName name="Num_premier_paiement___25">#REF!</definedName>
    <definedName name="Num_premier_paiement___26" localSheetId="3">#REF!</definedName>
    <definedName name="Num_premier_paiement___26">#REF!</definedName>
    <definedName name="Num_premier_paiement___27" localSheetId="3">#REF!</definedName>
    <definedName name="Num_premier_paiement___27">#REF!</definedName>
    <definedName name="Num_premier_paiement___4" localSheetId="3">#REF!</definedName>
    <definedName name="Num_premier_paiement___4">#REF!</definedName>
    <definedName name="Num_premier_paiement___5" localSheetId="3">#REF!</definedName>
    <definedName name="Num_premier_paiement___5">#REF!</definedName>
    <definedName name="Num_premier_paiement___7" localSheetId="3">#REF!</definedName>
    <definedName name="Num_premier_paiement___7">#REF!</definedName>
    <definedName name="nvbidf">#N/A</definedName>
    <definedName name="NvsASD">"V2003-12-31"</definedName>
    <definedName name="NvsAutoDrillOk">"VN"</definedName>
    <definedName name="NvsElapsedTime">0.000520833331393078</definedName>
    <definedName name="NvsEndTime">38041.478900463</definedName>
    <definedName name="NvsInstLang">"VENG"</definedName>
    <definedName name="NvsInstSpec">"%,FBUSINESS_UNIT,TBUDIV,NREPORTING"</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"%,X,RNF..,CNF.."</definedName>
    <definedName name="NvsPanelBusUnit">"V"</definedName>
    <definedName name="NvsPanelEffdt">"V2020-01-01"</definedName>
    <definedName name="NvsPanelSetid">"VNBC"</definedName>
    <definedName name="NvsReqBU">"V083"</definedName>
    <definedName name="NvsReqBUOnly">"VY"</definedName>
    <definedName name="NvsTransLed">"VN"</definedName>
    <definedName name="NvsTreeASD">"V2003-12-31"</definedName>
    <definedName name="NvsValTbl.BUSINESS_UNIT">"BUS_UNIT_TBL_GL"</definedName>
    <definedName name="O" localSheetId="3">#REF!</definedName>
    <definedName name="O">#REF!</definedName>
    <definedName name="O___0">NA()</definedName>
    <definedName name="O___12" localSheetId="3">#REF!</definedName>
    <definedName name="O___12">#REF!</definedName>
    <definedName name="O___2" localSheetId="3">#REF!</definedName>
    <definedName name="O___2">#REF!</definedName>
    <definedName name="O___25" localSheetId="3">#REF!</definedName>
    <definedName name="O___25">#REF!</definedName>
    <definedName name="O___26" localSheetId="3">#REF!</definedName>
    <definedName name="O___26">#REF!</definedName>
    <definedName name="O___27">NA()</definedName>
    <definedName name="O___4" localSheetId="3">#REF!</definedName>
    <definedName name="O___4">#REF!</definedName>
    <definedName name="O___5">NA()</definedName>
    <definedName name="O___6" localSheetId="3">#REF!</definedName>
    <definedName name="O___6">#REF!</definedName>
    <definedName name="O___7" localSheetId="3">#REF!</definedName>
    <definedName name="O___7">#REF!</definedName>
    <definedName name="OBSERVATIONS" localSheetId="3">#REF!</definedName>
    <definedName name="OBSERVATIONS">#REF!</definedName>
    <definedName name="October" localSheetId="3">#REF!</definedName>
    <definedName name="October">#REF!</definedName>
    <definedName name="OH" localSheetId="3">#REF!</definedName>
    <definedName name="OH">#REF!</definedName>
    <definedName name="oiuoiuouiyuiui" localSheetId="3" hidden="1">#REF!</definedName>
    <definedName name="oiuoiuouiyuiui" hidden="1">#REF!</definedName>
    <definedName name="ok" hidden="1">{#N/A,#N/A,FALSE,"Calc";#N/A,#N/A,FALSE,"Sensitivity";#N/A,#N/A,FALSE,"LT Earn.Dil.";#N/A,#N/A,FALSE,"Dil. AVP"}</definedName>
    <definedName name="okj">#N/A</definedName>
    <definedName name="oku" hidden="1">{"equity comps",#N/A,FALSE,"CS Comps";"equity comps",#N/A,FALSE,"PS Comps";"equity comps",#N/A,FALSE,"GIC_Comps";"equity comps",#N/A,FALSE,"GIC2_Comps";"debt comps",#N/A,FALSE,"CS Comps";"debt comps",#N/A,FALSE,"PS Comps";"debt comps",#N/A,FALSE,"GIC_Comps";"debt comps",#N/A,FALSE,"GIC2_Comps"}</definedName>
    <definedName name="omar" localSheetId="3">#REF!</definedName>
    <definedName name="omar">#REF!</definedName>
    <definedName name="OO" localSheetId="3">[20]Ventes!#REF!</definedName>
    <definedName name="OO">[20]Ventes!#REF!</definedName>
    <definedName name="OP" hidden="1">{#N/A,#N/A,FALSE,"Operations";#N/A,#N/A,FALSE,"Financials"}</definedName>
    <definedName name="OPEX">#N/A</definedName>
    <definedName name="OPEX_ACTU_DETAIL_DIV" localSheetId="3">#REF!</definedName>
    <definedName name="OPEX_ACTU_DETAIL_DIV">#REF!</definedName>
    <definedName name="OPEX_CG_03" localSheetId="3">#REF!</definedName>
    <definedName name="OPEX_CG_03">#REF!</definedName>
    <definedName name="OPEX_PREVISION">#N/A</definedName>
    <definedName name="OPEX4RCG" localSheetId="3">#REF!</definedName>
    <definedName name="OPEX4RCG">#REF!</definedName>
    <definedName name="OPEX4Rcumul_general" localSheetId="3">#REF!</definedName>
    <definedName name="OPEX4Rcumul_general">#REF!</definedName>
    <definedName name="OTHER" localSheetId="3">#REF!</definedName>
    <definedName name="OTHER">#REF!</definedName>
    <definedName name="OUJ" localSheetId="3">#REF!</definedName>
    <definedName name="OUJ">#REF!</definedName>
    <definedName name="OUJDA">#N/A</definedName>
    <definedName name="ouverture" localSheetId="3">#REF!</definedName>
    <definedName name="ouverture">#REF!</definedName>
    <definedName name="overview">[84]overview!$B$6:$GV$130</definedName>
    <definedName name="p" localSheetId="3">#REF!</definedName>
    <definedName name="p">#REF!</definedName>
    <definedName name="PAGE_1">#N/A</definedName>
    <definedName name="PAGE_2">#N/A</definedName>
    <definedName name="page1" localSheetId="3">#REF!</definedName>
    <definedName name="page1">#REF!</definedName>
    <definedName name="page2" localSheetId="3">#REF!</definedName>
    <definedName name="page2">#REF!</definedName>
    <definedName name="page3" localSheetId="3">#REF!</definedName>
    <definedName name="page3">#REF!</definedName>
    <definedName name="PAIE">#N/A</definedName>
    <definedName name="Paiement_calculé" localSheetId="3">#REF!</definedName>
    <definedName name="Paiement_calculé">#REF!</definedName>
    <definedName name="Paiement_calculé___0" localSheetId="3">#REF!</definedName>
    <definedName name="Paiement_calculé___0">#REF!</definedName>
    <definedName name="Paiement_calculé___12" localSheetId="3">#REF!</definedName>
    <definedName name="Paiement_calculé___12">#REF!</definedName>
    <definedName name="Paiement_calculé___14" localSheetId="3">#REF!</definedName>
    <definedName name="Paiement_calculé___14">#REF!</definedName>
    <definedName name="Paiement_calculé___16" localSheetId="3">#REF!</definedName>
    <definedName name="Paiement_calculé___16">#REF!</definedName>
    <definedName name="Paiement_calculé___2" localSheetId="3">#REF!</definedName>
    <definedName name="Paiement_calculé___2">#REF!</definedName>
    <definedName name="Paiement_calculé___25" localSheetId="3">#REF!</definedName>
    <definedName name="Paiement_calculé___25">#REF!</definedName>
    <definedName name="Paiement_calculé___26" localSheetId="3">#REF!</definedName>
    <definedName name="Paiement_calculé___26">#REF!</definedName>
    <definedName name="Paiement_calculé___27" localSheetId="3">#REF!</definedName>
    <definedName name="Paiement_calculé___27">#REF!</definedName>
    <definedName name="Paiement_calculé___4" localSheetId="3">#REF!</definedName>
    <definedName name="Paiement_calculé___4">#REF!</definedName>
    <definedName name="Paiement_calculé___5" localSheetId="3">#REF!</definedName>
    <definedName name="Paiement_calculé___5">#REF!</definedName>
    <definedName name="Paiement_calculé___7" localSheetId="3">#REF!</definedName>
    <definedName name="Paiement_calculé___7">#REF!</definedName>
    <definedName name="PAM">#N/A</definedName>
    <definedName name="PAM___0">#N/A</definedName>
    <definedName name="PAM___12">#N/A</definedName>
    <definedName name="PAM___14">#N/A</definedName>
    <definedName name="PAM___16">#N/A</definedName>
    <definedName name="PAM___23">#N/A</definedName>
    <definedName name="PAM___25">#N/A</definedName>
    <definedName name="PAM___26">#N/A</definedName>
    <definedName name="PAM___27">#N/A</definedName>
    <definedName name="PAM___5">#N/A</definedName>
    <definedName name="PAM___6">#N/A</definedName>
    <definedName name="PAM___7">#N/A</definedName>
    <definedName name="PAM___9">#N/A</definedName>
    <definedName name="par_article" localSheetId="3">#REF!</definedName>
    <definedName name="par_article">#REF!</definedName>
    <definedName name="part" localSheetId="3">#REF!</definedName>
    <definedName name="part">#REF!</definedName>
    <definedName name="partdiv" localSheetId="3">#REF!</definedName>
    <definedName name="partdiv">#REF!</definedName>
    <definedName name="PartialBarrier" localSheetId="3">[85]!PartialBarrier</definedName>
    <definedName name="PartialBarrier">[85]!PartialBarrier</definedName>
    <definedName name="PARTICIP" localSheetId="3">#REF!</definedName>
    <definedName name="PARTICIP">#REF!</definedName>
    <definedName name="PASSIF_OSIRIS">'[39]O-V PASSIF'!$A$3:$F$74</definedName>
    <definedName name="PATENTE_2003" localSheetId="3">#REF!</definedName>
    <definedName name="PATENTE_2003">#REF!</definedName>
    <definedName name="patrimoine" localSheetId="3">[71]BATIMENT!#REF!</definedName>
    <definedName name="patrimoine">[71]BATIMENT!#REF!</definedName>
    <definedName name="PB" localSheetId="3">#REF!</definedName>
    <definedName name="PB">#REF!</definedName>
    <definedName name="PERC_CH">[9]datastream!$B$250:$S$449</definedName>
    <definedName name="PeriodsToRun" localSheetId="3">#REF!</definedName>
    <definedName name="PeriodsToRun">#REF!</definedName>
    <definedName name="PeriodsToRun___0">#N/A</definedName>
    <definedName name="PeriodsToRun___12" localSheetId="3">#REF!</definedName>
    <definedName name="PeriodsToRun___12">#REF!</definedName>
    <definedName name="PeriodsToRun___14">[81]Input!$F$8</definedName>
    <definedName name="PeriodsToRun___16">[81]Input!$F$8</definedName>
    <definedName name="PeriodsToRun___2">[81]Input!$F$8</definedName>
    <definedName name="PeriodsToRun___25">[81]Input!$F$8</definedName>
    <definedName name="PeriodsToRun___26">[81]Input!$F$8</definedName>
    <definedName name="PeriodsToRun___27">#N/A</definedName>
    <definedName name="PeriodsToRun___4">[81]Input!$F$8</definedName>
    <definedName name="PeriodsToRun___5">#N/A</definedName>
    <definedName name="PeriodsToRun___7">[81]Input!$F$8</definedName>
    <definedName name="PI" localSheetId="3">#REF!</definedName>
    <definedName name="PI">#REF!</definedName>
    <definedName name="PI___0" localSheetId="3">#REF!</definedName>
    <definedName name="PI___0">#REF!</definedName>
    <definedName name="PI___12" localSheetId="3">#REF!</definedName>
    <definedName name="PI___12">#REF!</definedName>
    <definedName name="PI___14" localSheetId="3">#REF!</definedName>
    <definedName name="PI___14">#REF!</definedName>
    <definedName name="PI___16" localSheetId="3">#REF!</definedName>
    <definedName name="PI___16">#REF!</definedName>
    <definedName name="PI___2" localSheetId="3">#REF!</definedName>
    <definedName name="PI___2">#REF!</definedName>
    <definedName name="PI___25" localSheetId="3">#REF!</definedName>
    <definedName name="PI___25">#REF!</definedName>
    <definedName name="PI___26" localSheetId="3">#REF!</definedName>
    <definedName name="PI___26">#REF!</definedName>
    <definedName name="PI___27" localSheetId="3">#REF!</definedName>
    <definedName name="PI___27">#REF!</definedName>
    <definedName name="PI___4" localSheetId="3">#REF!</definedName>
    <definedName name="PI___4">#REF!</definedName>
    <definedName name="PI___5" localSheetId="3">#REF!</definedName>
    <definedName name="PI___5">#REF!</definedName>
    <definedName name="PI___7" localSheetId="3">#REF!</definedName>
    <definedName name="PI___7">#REF!</definedName>
    <definedName name="PLAYS_TO_DATE" localSheetId="3">#REF!</definedName>
    <definedName name="PLAYS_TO_DATE">#REF!</definedName>
    <definedName name="pmlnj" localSheetId="3">#REF!</definedName>
    <definedName name="pmlnj">#REF!</definedName>
    <definedName name="pmlok" localSheetId="3">#REF!</definedName>
    <definedName name="pmlok">#REF!</definedName>
    <definedName name="po" hidden="1">{#N/A,#N/A,FALSE,"Calc";#N/A,#N/A,FALSE,"Sensitivity";#N/A,#N/A,FALSE,"LT Earn.Dil.";#N/A,#N/A,FALSE,"Dil. AVP"}</definedName>
    <definedName name="poi" hidden="1">{"assumption 50 50",#N/A,TRUE,"Merger";"has gets cash",#N/A,TRUE,"Merger";"accretion dilution",#N/A,TRUE,"Merger";"comparison credit stats",#N/A,TRUE,"Merger";"pf credit stats",#N/A,TRUE,"Merger";"pf sheets",#N/A,TRUE,"Merger"}</definedName>
    <definedName name="poids_pack">'[86]Autres Inputs'!$B$2</definedName>
    <definedName name="POLY2000" localSheetId="3">#REF!</definedName>
    <definedName name="POLY2000">#REF!</definedName>
    <definedName name="PortionInDeal" localSheetId="3">#REF!</definedName>
    <definedName name="PortionInDeal">#REF!</definedName>
    <definedName name="PortionInDeal___0" localSheetId="3">#REF!</definedName>
    <definedName name="PortionInDeal___0">#REF!</definedName>
    <definedName name="PortionInDeal___12" localSheetId="3">#REF!</definedName>
    <definedName name="PortionInDeal___12">#REF!</definedName>
    <definedName name="PortionInDeal___14" localSheetId="3">#REF!</definedName>
    <definedName name="PortionInDeal___14">#REF!</definedName>
    <definedName name="PortionInDeal___16" localSheetId="3">#REF!</definedName>
    <definedName name="PortionInDeal___16">#REF!</definedName>
    <definedName name="PortionInDeal___2" localSheetId="3">#REF!</definedName>
    <definedName name="PortionInDeal___2">#REF!</definedName>
    <definedName name="PortionInDeal___25" localSheetId="3">#REF!</definedName>
    <definedName name="PortionInDeal___25">#REF!</definedName>
    <definedName name="PortionInDeal___26" localSheetId="3">#REF!</definedName>
    <definedName name="PortionInDeal___26">#REF!</definedName>
    <definedName name="PortionInDeal___27" localSheetId="3">#REF!</definedName>
    <definedName name="PortionInDeal___27">#REF!</definedName>
    <definedName name="PortionInDeal___4" localSheetId="3">#REF!</definedName>
    <definedName name="PortionInDeal___4">#REF!</definedName>
    <definedName name="PortionInDeal___5" localSheetId="3">#REF!</definedName>
    <definedName name="PortionInDeal___5">#REF!</definedName>
    <definedName name="PortionInDeal___7" localSheetId="3">#REF!</definedName>
    <definedName name="PortionInDeal___7">#REF!</definedName>
    <definedName name="PP" localSheetId="3">#REF!</definedName>
    <definedName name="PP">#REF!</definedName>
    <definedName name="pr">[0]!pr</definedName>
    <definedName name="PreDealReduction" localSheetId="3">#REF!</definedName>
    <definedName name="PreDealReduction">#REF!</definedName>
    <definedName name="PreDealReduction___0" localSheetId="3">#REF!</definedName>
    <definedName name="PreDealReduction___0">#REF!</definedName>
    <definedName name="PreDealReduction___12" localSheetId="3">#REF!</definedName>
    <definedName name="PreDealReduction___12">#REF!</definedName>
    <definedName name="PreDealReduction___14" localSheetId="3">#REF!</definedName>
    <definedName name="PreDealReduction___14">#REF!</definedName>
    <definedName name="PreDealReduction___16" localSheetId="3">#REF!</definedName>
    <definedName name="PreDealReduction___16">#REF!</definedName>
    <definedName name="PreDealReduction___2" localSheetId="3">#REF!</definedName>
    <definedName name="PreDealReduction___2">#REF!</definedName>
    <definedName name="PreDealReduction___25" localSheetId="3">#REF!</definedName>
    <definedName name="PreDealReduction___25">#REF!</definedName>
    <definedName name="PreDealReduction___26" localSheetId="3">#REF!</definedName>
    <definedName name="PreDealReduction___26">#REF!</definedName>
    <definedName name="PreDealReduction___27" localSheetId="3">#REF!</definedName>
    <definedName name="PreDealReduction___27">#REF!</definedName>
    <definedName name="PreDealReduction___4" localSheetId="3">#REF!</definedName>
    <definedName name="PreDealReduction___4">#REF!</definedName>
    <definedName name="PreDealReduction___5" localSheetId="3">#REF!</definedName>
    <definedName name="PreDealReduction___5">#REF!</definedName>
    <definedName name="PreDealReduction___7" localSheetId="3">#REF!</definedName>
    <definedName name="PreDealReduction___7">#REF!</definedName>
    <definedName name="Premier_paiement" localSheetId="3">#REF!</definedName>
    <definedName name="Premier_paiement">#REF!</definedName>
    <definedName name="Premier_paiement___0" localSheetId="3">#REF!</definedName>
    <definedName name="Premier_paiement___0">#REF!</definedName>
    <definedName name="Premier_paiement___12" localSheetId="3">#REF!</definedName>
    <definedName name="Premier_paiement___12">#REF!</definedName>
    <definedName name="Premier_paiement___14" localSheetId="3">#REF!</definedName>
    <definedName name="Premier_paiement___14">#REF!</definedName>
    <definedName name="Premier_paiement___16" localSheetId="3">#REF!</definedName>
    <definedName name="Premier_paiement___16">#REF!</definedName>
    <definedName name="Premier_paiement___2" localSheetId="3">#REF!</definedName>
    <definedName name="Premier_paiement___2">#REF!</definedName>
    <definedName name="Premier_paiement___25" localSheetId="3">#REF!</definedName>
    <definedName name="Premier_paiement___25">#REF!</definedName>
    <definedName name="Premier_paiement___26" localSheetId="3">#REF!</definedName>
    <definedName name="Premier_paiement___26">#REF!</definedName>
    <definedName name="Premier_paiement___27" localSheetId="3">#REF!</definedName>
    <definedName name="Premier_paiement___27">#REF!</definedName>
    <definedName name="Premier_paiement___4" localSheetId="3">#REF!</definedName>
    <definedName name="Premier_paiement___4">#REF!</definedName>
    <definedName name="Premier_paiement___5" localSheetId="3">#REF!</definedName>
    <definedName name="Premier_paiement___5">#REF!</definedName>
    <definedName name="Premier_paiement___7" localSheetId="3">#REF!</definedName>
    <definedName name="Premier_paiement___7">#REF!</definedName>
    <definedName name="Pres" hidden="1">{#N/A,#N/A,TRUE,"Cover sheet";#N/A,#N/A,TRUE,"Summary";#N/A,#N/A,TRUE,"Key Assumptions";#N/A,#N/A,TRUE,"Profit &amp; Loss";#N/A,#N/A,TRUE,"Balance Sheet";#N/A,#N/A,TRUE,"Cashflow";#N/A,#N/A,TRUE,"IRR";#N/A,#N/A,TRUE,"Ratios";#N/A,#N/A,TRUE,"Debt analysis"}</definedName>
    <definedName name="PresentationNormalA4" localSheetId="3">#REF!</definedName>
    <definedName name="PresentationNormalA4">#REF!</definedName>
    <definedName name="prets" localSheetId="3">#REF!</definedName>
    <definedName name="prets">#REF!</definedName>
    <definedName name="PRICE">[9]data!$N$1</definedName>
    <definedName name="Print_fullyear" localSheetId="3">#REF!</definedName>
    <definedName name="Print_fullyear">#REF!</definedName>
    <definedName name="Print_OS_fin" localSheetId="3">[87]Sheet1!#REF!</definedName>
    <definedName name="Print_OS_fin">[87]Sheet1!#REF!</definedName>
    <definedName name="Print_Tony" localSheetId="3">[87]Sheet1!#REF!</definedName>
    <definedName name="Print_Tony">[87]Sheet1!#REF!</definedName>
    <definedName name="Print_totalproj" localSheetId="3">#REF!</definedName>
    <definedName name="Print_totalproj">#REF!</definedName>
    <definedName name="print4" hidden="1">{#N/A,#N/A,FALSE,"Operations";#N/A,#N/A,FALSE,"Financials"}</definedName>
    <definedName name="PRIOR_MONTH_PLAYS" localSheetId="3">#REF!</definedName>
    <definedName name="PRIOR_MONTH_PLAYS">#REF!</definedName>
    <definedName name="Prix">[88]Produits!$C$2:$C$13</definedName>
    <definedName name="prod">'[20]Rapport Période'!$F$28</definedName>
    <definedName name="ProdCorresp" localSheetId="3">#REF!</definedName>
    <definedName name="ProdCorresp">#REF!</definedName>
    <definedName name="ProdCorresp___0" localSheetId="3">#REF!</definedName>
    <definedName name="ProdCorresp___0">#REF!</definedName>
    <definedName name="ProdCorresp___12" localSheetId="3">#REF!</definedName>
    <definedName name="ProdCorresp___12">#REF!</definedName>
    <definedName name="ProdCorresp___14" localSheetId="3">#REF!</definedName>
    <definedName name="ProdCorresp___14">#REF!</definedName>
    <definedName name="ProdCorresp___16" localSheetId="3">#REF!</definedName>
    <definedName name="ProdCorresp___16">#REF!</definedName>
    <definedName name="ProdCorresp___2" localSheetId="3">#REF!</definedName>
    <definedName name="ProdCorresp___2">#REF!</definedName>
    <definedName name="ProdCorresp___25" localSheetId="3">#REF!</definedName>
    <definedName name="ProdCorresp___25">#REF!</definedName>
    <definedName name="ProdCorresp___26" localSheetId="3">#REF!</definedName>
    <definedName name="ProdCorresp___26">#REF!</definedName>
    <definedName name="ProdCorresp___27" localSheetId="3">#REF!</definedName>
    <definedName name="ProdCorresp___27">#REF!</definedName>
    <definedName name="ProdCorresp___4" localSheetId="3">#REF!</definedName>
    <definedName name="ProdCorresp___4">#REF!</definedName>
    <definedName name="ProdCorresp___5" localSheetId="3">#REF!</definedName>
    <definedName name="ProdCorresp___5">#REF!</definedName>
    <definedName name="ProdCorresp___7" localSheetId="3">#REF!</definedName>
    <definedName name="ProdCorresp___7">#REF!</definedName>
    <definedName name="Produit" localSheetId="3">#REF!</definedName>
    <definedName name="Produit">#REF!</definedName>
    <definedName name="Produits">'[20]Suivi Stocks'!$B$2:$B$13</definedName>
    <definedName name="PROGRAM_LU" localSheetId="3">#REF!</definedName>
    <definedName name="PROGRAM_LU">#REF!</definedName>
    <definedName name="ProImportExport.ImportFile">#N/A</definedName>
    <definedName name="ProImportExport.ImportFile___0">#N/A</definedName>
    <definedName name="ProImportExport.ImportFile___12">#N/A</definedName>
    <definedName name="ProImportExport.ImportFile___14">#N/A</definedName>
    <definedName name="ProImportExport.ImportFile___16">#N/A</definedName>
    <definedName name="ProImportExport.ImportFile___2">#N/A</definedName>
    <definedName name="ProImportExport.ImportFile___23">#N/A</definedName>
    <definedName name="ProImportExport.ImportFile___25">#N/A</definedName>
    <definedName name="ProImportExport.ImportFile___26">#N/A</definedName>
    <definedName name="ProImportExport.ImportFile___27">#N/A</definedName>
    <definedName name="ProImportExport.ImportFile___3">#N/A</definedName>
    <definedName name="ProImportExport.ImportFile___4">#N/A</definedName>
    <definedName name="ProImportExport.ImportFile___5">#N/A</definedName>
    <definedName name="ProImportExport.ImportFile___6">#N/A</definedName>
    <definedName name="ProImportExport.ImportFile___7">#N/A</definedName>
    <definedName name="ProImportExport.ImportFile___9">#N/A</definedName>
    <definedName name="ProImportExport.SaveNewFile">#N/A</definedName>
    <definedName name="ProImportExport.SaveNewFile___0">qq___26</definedName>
    <definedName name="ProImportExport.SaveNewFile___12">#N/A</definedName>
    <definedName name="ProImportExport.SaveNewFile___14">#N/A</definedName>
    <definedName name="ProImportExport.SaveNewFile___16">qq___6</definedName>
    <definedName name="ProImportExport.SaveNewFile___2">#N/A</definedName>
    <definedName name="ProImportExport.SaveNewFile___23">#N/A</definedName>
    <definedName name="ProImportExport.SaveNewFile___25">#N/A</definedName>
    <definedName name="ProImportExport.SaveNewFile___26">#N/A</definedName>
    <definedName name="ProImportExport.SaveNewFile___27">qq___2</definedName>
    <definedName name="ProImportExport.SaveNewFile___3">#N/A</definedName>
    <definedName name="ProImportExport.SaveNewFile___4">#N/A</definedName>
    <definedName name="ProImportExport.SaveNewFile___5">qq___12</definedName>
    <definedName name="ProImportExport.SaveNewFile___6">#N/A</definedName>
    <definedName name="ProImportExport.SaveNewFile___7">#N/A</definedName>
    <definedName name="ProImportExport.SaveNewFile___9">#N/A</definedName>
    <definedName name="projets" localSheetId="3">#REF!</definedName>
    <definedName name="projets">#REF!</definedName>
    <definedName name="projets___0" localSheetId="3">#REF!</definedName>
    <definedName name="projets___0">#REF!</definedName>
    <definedName name="projets___12" localSheetId="3">#REF!</definedName>
    <definedName name="projets___12">#REF!</definedName>
    <definedName name="projets___14" localSheetId="3">#REF!</definedName>
    <definedName name="projets___14">#REF!</definedName>
    <definedName name="projets___16" localSheetId="3">#REF!</definedName>
    <definedName name="projets___16">#REF!</definedName>
    <definedName name="projets___2" localSheetId="3">#REF!</definedName>
    <definedName name="projets___2">#REF!</definedName>
    <definedName name="projets___26" localSheetId="3">#REF!</definedName>
    <definedName name="projets___26">#REF!</definedName>
    <definedName name="projets___27" localSheetId="3">#REF!</definedName>
    <definedName name="projets___27">#REF!</definedName>
    <definedName name="projets___5" localSheetId="3">#REF!</definedName>
    <definedName name="projets___5">#REF!</definedName>
    <definedName name="projets___7" localSheetId="3">#REF!</definedName>
    <definedName name="projets___7">#REF!</definedName>
    <definedName name="PROOF">#N/A</definedName>
    <definedName name="prout" hidden="1">{"comp1",#N/A,FALSE,"COMPS";"footnotes",#N/A,FALSE,"COMPS"}</definedName>
    <definedName name="PTRt" localSheetId="3" hidden="1">OFFSET('Financial KPI-Quarterly'!CompRange3Main,9,0,COUNTA('Financial KPI-Quarterly'!CompRange3Main)-COUNTA(#REF!),1)</definedName>
    <definedName name="PTRt" hidden="1">OFFSET([0]!CompRange3Main,9,0,COUNTA([0]!CompRange3Main)-COUNTA(#REF!),1)</definedName>
    <definedName name="pvctco" localSheetId="3">#REF!</definedName>
    <definedName name="pvctco">#REF!</definedName>
    <definedName name="pvctim" localSheetId="3">#REF!</definedName>
    <definedName name="pvctim">#REF!</definedName>
    <definedName name="pvctnc" localSheetId="3">#REF!</definedName>
    <definedName name="pvctnc">#REF!</definedName>
    <definedName name="pvctpa" localSheetId="3">#REF!</definedName>
    <definedName name="pvctpa">#REF!</definedName>
    <definedName name="pvctpl" localSheetId="3">#REF!</definedName>
    <definedName name="pvctpl">#REF!</definedName>
    <definedName name="pvcttiap" localSheetId="3">#REF!</definedName>
    <definedName name="pvcttiap">#REF!</definedName>
    <definedName name="pvctvmp" localSheetId="3">#REF!</definedName>
    <definedName name="pvctvmp">#REF!</definedName>
    <definedName name="pvltim" localSheetId="3">#REF!</definedName>
    <definedName name="pvltim">#REF!</definedName>
    <definedName name="pvltnc" localSheetId="3">#REF!</definedName>
    <definedName name="pvltnc">#REF!</definedName>
    <definedName name="pvltpa" localSheetId="3">#REF!</definedName>
    <definedName name="pvltpa">#REF!</definedName>
    <definedName name="pvltpl" localSheetId="3">#REF!</definedName>
    <definedName name="pvltpl">#REF!</definedName>
    <definedName name="pvlttiap" localSheetId="3">#REF!</definedName>
    <definedName name="pvlttiap">#REF!</definedName>
    <definedName name="pvlttp" localSheetId="3">#REF!</definedName>
    <definedName name="pvlttp">#REF!</definedName>
    <definedName name="pvltvmp" localSheetId="3">#REF!</definedName>
    <definedName name="pvltvmp">#REF!</definedName>
    <definedName name="pvtiap" localSheetId="3">#REF!</definedName>
    <definedName name="pvtiap">#REF!</definedName>
    <definedName name="PY">#N/A</definedName>
    <definedName name="Q" localSheetId="3">#REF!</definedName>
    <definedName name="Q">#REF!</definedName>
    <definedName name="Q___0" localSheetId="3">#REF!</definedName>
    <definedName name="Q___0">#REF!</definedName>
    <definedName name="Q___12" localSheetId="3">#REF!</definedName>
    <definedName name="Q___12">#REF!</definedName>
    <definedName name="Q___14" localSheetId="3">#REF!</definedName>
    <definedName name="Q___14">#REF!</definedName>
    <definedName name="Q___16" localSheetId="3">#REF!</definedName>
    <definedName name="Q___16">#REF!</definedName>
    <definedName name="Q___2" localSheetId="3">#REF!</definedName>
    <definedName name="Q___2">#REF!</definedName>
    <definedName name="Q___25" localSheetId="3">#REF!</definedName>
    <definedName name="Q___25">#REF!</definedName>
    <definedName name="Q___26" localSheetId="3">#REF!</definedName>
    <definedName name="Q___26">#REF!</definedName>
    <definedName name="Q___27" localSheetId="3">#REF!</definedName>
    <definedName name="Q___27">#REF!</definedName>
    <definedName name="Q___4" localSheetId="3">#REF!</definedName>
    <definedName name="Q___4">#REF!</definedName>
    <definedName name="Q___5" localSheetId="3">#REF!</definedName>
    <definedName name="Q___5">#REF!</definedName>
    <definedName name="Q___7" localSheetId="3">#REF!</definedName>
    <definedName name="Q___7">#REF!</definedName>
    <definedName name="qa" localSheetId="3">'Financial KPI-Quarterly'!Nb_de_paiements_par_an*#REF!</definedName>
    <definedName name="qa">[0]!Nb_de_paiements_par_an*#REF!</definedName>
    <definedName name="qa___0" localSheetId="3">'Financial KPI-Quarterly'!Nb_de_paiements_par_an___0*#REF!</definedName>
    <definedName name="qa___0">Nb_de_paiements_par_an___0*#REF!</definedName>
    <definedName name="qa___12" localSheetId="3">'Financial KPI-Quarterly'!Nb_de_paiements_par_an___12*#REF!</definedName>
    <definedName name="qa___12">Nb_de_paiements_par_an___12*#REF!</definedName>
    <definedName name="qa___14" localSheetId="3">'Financial KPI-Quarterly'!Nb_de_paiements_par_an___14*#REF!</definedName>
    <definedName name="qa___14">Nb_de_paiements_par_an___14*#REF!</definedName>
    <definedName name="qa___16" localSheetId="3">'Financial KPI-Quarterly'!Nb_de_paiements_par_an___16*#REF!</definedName>
    <definedName name="qa___16">Nb_de_paiements_par_an___16*#REF!</definedName>
    <definedName name="qa___2" localSheetId="3">'Financial KPI-Quarterly'!Nb_de_paiements_par_an___2*#REF!</definedName>
    <definedName name="qa___2">Nb_de_paiements_par_an___2*#REF!</definedName>
    <definedName name="qa___23" localSheetId="3">'Financial KPI-Quarterly'!Nb_de_paiements_par_an___0*#REF!</definedName>
    <definedName name="qa___23">Nb_de_paiements_par_an___0*#REF!</definedName>
    <definedName name="qa___25" localSheetId="3">'Financial KPI-Quarterly'!Nb_de_paiements_par_an___25*#REF!</definedName>
    <definedName name="qa___25">Nb_de_paiements_par_an___25*#REF!</definedName>
    <definedName name="qa___26" localSheetId="3">'Financial KPI-Quarterly'!Nb_de_paiements_par_an___26*#REF!</definedName>
    <definedName name="qa___26">Nb_de_paiements_par_an___26*#REF!</definedName>
    <definedName name="qa___27" localSheetId="3">'Financial KPI-Quarterly'!Nb_de_paiements_par_an___27*#REF!</definedName>
    <definedName name="qa___27">Nb_de_paiements_par_an___27*#REF!</definedName>
    <definedName name="qa___3" localSheetId="3">'Financial KPI-Quarterly'!Nb_de_paiements_par_an___0*#REF!</definedName>
    <definedName name="qa___3">Nb_de_paiements_par_an___0*#REF!</definedName>
    <definedName name="qa___4" localSheetId="3">'Financial KPI-Quarterly'!Nb_de_paiements_par_an___4*#REF!</definedName>
    <definedName name="qa___4">Nb_de_paiements_par_an___4*#REF!</definedName>
    <definedName name="qa___5" localSheetId="3">'Financial KPI-Quarterly'!Nb_de_paiements_par_an___5*#REF!</definedName>
    <definedName name="qa___5">Nb_de_paiements_par_an___5*#REF!</definedName>
    <definedName name="qa___6">#N/A</definedName>
    <definedName name="qa___7" localSheetId="3">'Financial KPI-Quarterly'!Nb_de_paiements_par_an___7*#REF!</definedName>
    <definedName name="qa___7">Nb_de_paiements_par_an___7*#REF!</definedName>
    <definedName name="qa___9" localSheetId="3">'Financial KPI-Quarterly'!Nb_de_paiements_par_an___0*#REF!</definedName>
    <definedName name="qa___9">Nb_de_paiements_par_an___0*#REF!</definedName>
    <definedName name="qaecdaze" hidden="1">{"First Page",#N/A,FALSE,"Surfactants LBO";"Second Page",#N/A,FALSE,"Surfactants LBO"}</definedName>
    <definedName name="qc" hidden="1">{"sweden",#N/A,FALSE,"Sweden";"germany",#N/A,FALSE,"Germany";"portugal",#N/A,FALSE,"Portugal";"belgium",#N/A,FALSE,"Belgium";"japan",#N/A,FALSE,"Japan ";"italy",#N/A,FALSE,"Italy";"spain",#N/A,FALSE,"Spain";"korea",#N/A,FALSE,"Korea"}</definedName>
    <definedName name="qd">#N/A</definedName>
    <definedName name="qdffd" localSheetId="3" hidden="1">#REF!</definedName>
    <definedName name="qdffd" hidden="1">#REF!</definedName>
    <definedName name="qererh" localSheetId="3">'Financial KPI-Quarterly'!Nb_de_paiements_par_an*#REF!</definedName>
    <definedName name="qererh">[0]!Nb_de_paiements_par_an*#REF!</definedName>
    <definedName name="qergh">#N/A</definedName>
    <definedName name="qerhy" localSheetId="3">'Financial KPI-Quarterly'!Tx_intérêt_par_an/#REF!</definedName>
    <definedName name="qerhy">[0]!Tx_intérêt_par_an/#REF!</definedName>
    <definedName name="qerqeh" localSheetId="3">'Financial KPI-Quarterly'!Tx_intérêt_par_an/#REF!</definedName>
    <definedName name="qerqeh">[0]!Tx_intérêt_par_an/#REF!</definedName>
    <definedName name="qerqreqr" localSheetId="3">'Financial KPI-Quarterly'!Tx_intérêt_par_an/#REF!</definedName>
    <definedName name="qerqreqr">[0]!Tx_intérêt_par_an/#REF!</definedName>
    <definedName name="qethte">#N/A</definedName>
    <definedName name="qf" hidden="1">{#N/A,#N/A,TRUE,"Cover sheet";#N/A,#N/A,TRUE,"INPUTS";#N/A,#N/A,TRUE,"OUTPUTS";#N/A,#N/A,TRUE,"VALUATION"}</definedName>
    <definedName name="qfsd" hidden="1">{"coverall",#N/A,FALSE,"Definitions";"cover1",#N/A,FALSE,"Definitions";"cover2",#N/A,FALSE,"Definitions";"cover3",#N/A,FALSE,"Definitions";"cover4",#N/A,FALSE,"Definitions";"cover5",#N/A,FALSE,"Definitions";"blank",#N/A,FALSE,"Definitions"}</definedName>
    <definedName name="qg" localSheetId="3">'Financial KPI-Quarterly'!Tx_intérêt_par_an/#REF!</definedName>
    <definedName name="qg">[0]!Tx_intérêt_par_an/#REF!</definedName>
    <definedName name="qger">#N/A</definedName>
    <definedName name="qgg" hidden="1">{#N/A,#N/A,FALSE,"Cover";"outputs total",#N/A,FALSE,"Outputs"}</definedName>
    <definedName name="qgte" localSheetId="3">'Financial KPI-Quarterly'!Tx_intérêt_par_an/#REF!</definedName>
    <definedName name="qgte">[0]!Tx_intérêt_par_an/#REF!</definedName>
    <definedName name="qgtqrq" localSheetId="3">'Financial KPI-Quarterly'!Tx_intérêt_par_an/#REF!</definedName>
    <definedName name="qgtqrq">[0]!Tx_intérêt_par_an/#REF!</definedName>
    <definedName name="q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eh">#N/A</definedName>
    <definedName name="qhehyqe" localSheetId="3">'Financial KPI-Quarterly'!Nb_de_paiements_par_an*#REF!</definedName>
    <definedName name="qhehyqe">[0]!Nb_de_paiements_par_an*#REF!</definedName>
    <definedName name="qhethet" localSheetId="3">'Financial KPI-Quarterly'!Tx_intérêt_par_an/#REF!</definedName>
    <definedName name="qhethet">[0]!Tx_intérêt_par_an/#REF!</definedName>
    <definedName name="qhth" localSheetId="3">'Financial KPI-Quarterly'!Nb_de_paiements_par_an*#REF!</definedName>
    <definedName name="qhth">[0]!Nb_de_paiements_par_an*#REF!</definedName>
    <definedName name="ql" hidden="1">{"test2",#N/A,TRUE,"Prices"}</definedName>
    <definedName name="qm" hidden="1">{"IS",#N/A,FALSE,"IS";"RPTIS",#N/A,FALSE,"RPTIS";"STATS",#N/A,FALSE,"STATS";"BS",#N/A,FALSE,"BS"}</definedName>
    <definedName name="qq">#N/A</definedName>
    <definedName name="qq___0">#N/A</definedName>
    <definedName name="qq___12">NA()</definedName>
    <definedName name="qq___14">#N/A</definedName>
    <definedName name="qq___16">#N/A</definedName>
    <definedName name="qq___2">NA()</definedName>
    <definedName name="qq___23">#N/A</definedName>
    <definedName name="qq___25">#N/A</definedName>
    <definedName name="qq___26">NA()</definedName>
    <definedName name="qq___27">#N/A</definedName>
    <definedName name="qq___3">#N/A</definedName>
    <definedName name="qq___4">#N/A</definedName>
    <definedName name="qq___5">#N/A</definedName>
    <definedName name="qq___6">NA()</definedName>
    <definedName name="qq___7">NA()</definedName>
    <definedName name="qq___9">#N/A</definedName>
    <definedName name="qqqq">#N/A</definedName>
    <definedName name="qqtrrt">#N/A</definedName>
    <definedName name="QREBFH" localSheetId="3">'Financial KPI-Quarterly'!Tx_intérêt_par_an/#REF!</definedName>
    <definedName name="QREBFH">[0]!Tx_intérêt_par_an/#REF!</definedName>
    <definedName name="qregqe" localSheetId="3">'Financial KPI-Quarterly'!Tx_intérêt_par_an/#REF!</definedName>
    <definedName name="qregqe">[0]!Tx_intérêt_par_an/#REF!</definedName>
    <definedName name="qrgqseg" localSheetId="3">'Financial KPI-Quarterly'!Tx_intérêt_par_an/#REF!</definedName>
    <definedName name="qrgqseg">[0]!Tx_intérêt_par_an/#REF!</definedName>
    <definedName name="qrhyqetyuqrus" localSheetId="3">'Financial KPI-Quarterly'!Tx_intérêt_par_an/#REF!</definedName>
    <definedName name="qrhyqetyuqrus">[0]!Tx_intérêt_par_an/#REF!</definedName>
    <definedName name="qrqr" localSheetId="3">'Financial KPI-Quarterly'!Tx_intérêt_par_an/#REF!</definedName>
    <definedName name="qrqr">[0]!Tx_intérêt_par_an/#REF!</definedName>
    <definedName name="qrtgq" localSheetId="3">'Financial KPI-Quarterly'!Nb_de_paiements_par_an*#REF!</definedName>
    <definedName name="qrtgq">[0]!Nb_de_paiements_par_an*#REF!</definedName>
    <definedName name="qryerye" localSheetId="3">'Financial KPI-Quarterly'!Tx_intérêt_par_an/#REF!</definedName>
    <definedName name="qryerye">[0]!Tx_intérêt_par_an/#REF!</definedName>
    <definedName name="q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cfaq" hidden="1">{"First Page",#N/A,FALSE,"Surfactants LBO";"Second Page",#N/A,FALSE,"Surfactants LBO"}</definedName>
    <definedName name="qsd" hidden="1">{#N/A,#N/A,TRUE,"Cover sheet";#N/A,#N/A,TRUE,"DCF analysis";#N/A,#N/A,TRUE,"WACC calculation"}</definedName>
    <definedName name="qsdf" hidden="1">{#N/A,#N/A,FALSE,"Contribution Analysis"}</definedName>
    <definedName name="qsdfqsdf">#N/A</definedName>
    <definedName name="qsdjlgzerg" hidden="1">{#N/A,#N/A,TRUE,"Cover sheet";#N/A,#N/A,TRUE,"DCF analysis";#N/A,#N/A,TRUE,"WACC calculation"}</definedName>
    <definedName name="QSDQS" localSheetId="3" hidden="1">[56]RSG!#REF!</definedName>
    <definedName name="QSDQS" hidden="1">[56]RSG!#REF!</definedName>
    <definedName name="qsfd" hidden="1">{#N/A,#N/A,TRUE,"Cover sheet";#N/A,#N/A,TRUE,"INPUTS";#N/A,#N/A,TRUE,"OUTPUTS";#N/A,#N/A,TRUE,"VALUATION"}</definedName>
    <definedName name="QtéVend" localSheetId="3">#REF!</definedName>
    <definedName name="QtéVend">#REF!</definedName>
    <definedName name="QTéVent" localSheetId="3">#REF!</definedName>
    <definedName name="QTéVent">#REF!</definedName>
    <definedName name="qth">#N/A</definedName>
    <definedName name="qthqq" localSheetId="3">'Financial KPI-Quarterly'!Tx_intérêt_par_an/#REF!</definedName>
    <definedName name="qthqq">[0]!Tx_intérêt_par_an/#REF!</definedName>
    <definedName name="QTHRSJ">#N/A</definedName>
    <definedName name="qtqy">#N/A</definedName>
    <definedName name="qyqey" localSheetId="3">'Financial KPI-Quarterly'!Nb_de_paiements_par_an*#REF!</definedName>
    <definedName name="qyqey">[0]!Nb_de_paiements_par_an*#REF!</definedName>
    <definedName name="qyqyqery">#N/A</definedName>
    <definedName name="QZ" localSheetId="3">#REF!</definedName>
    <definedName name="QZ">#REF!</definedName>
    <definedName name="QZ___0" localSheetId="3">#REF!</definedName>
    <definedName name="QZ___0">#REF!</definedName>
    <definedName name="QZ___12" localSheetId="3">#REF!</definedName>
    <definedName name="QZ___12">#REF!</definedName>
    <definedName name="QZ___14" localSheetId="3">#REF!</definedName>
    <definedName name="QZ___14">#REF!</definedName>
    <definedName name="QZ___16" localSheetId="3">#REF!</definedName>
    <definedName name="QZ___16">#REF!</definedName>
    <definedName name="QZ___2" localSheetId="3">#REF!</definedName>
    <definedName name="QZ___2">#REF!</definedName>
    <definedName name="QZ___25" localSheetId="3">#REF!</definedName>
    <definedName name="QZ___25">#REF!</definedName>
    <definedName name="QZ___26" localSheetId="3">#REF!</definedName>
    <definedName name="QZ___26">#REF!</definedName>
    <definedName name="QZ___27" localSheetId="3">#REF!</definedName>
    <definedName name="QZ___27">#REF!</definedName>
    <definedName name="QZ___4" localSheetId="3">#REF!</definedName>
    <definedName name="QZ___4">#REF!</definedName>
    <definedName name="QZ___5" localSheetId="3">#REF!</definedName>
    <definedName name="QZ___5">#REF!</definedName>
    <definedName name="QZ___7" localSheetId="3">#REF!</definedName>
    <definedName name="QZ___7">#REF!</definedName>
    <definedName name="qzetqt">#N/A</definedName>
    <definedName name="qzezezare" localSheetId="3" hidden="1">#REF!</definedName>
    <definedName name="qzezezare" hidden="1">#REF!</definedName>
    <definedName name="qzq" localSheetId="3">'Financial KPI-Quarterly'!Tx_intérêt_par_an/#REF!</definedName>
    <definedName name="qzq">[0]!Tx_intérêt_par_an/#REF!</definedName>
    <definedName name="qztqt" localSheetId="3">'Financial KPI-Quarterly'!Nb_de_paiements_par_an*#REF!</definedName>
    <definedName name="qztqt">[0]!Nb_de_paiements_par_an*#REF!</definedName>
    <definedName name="qztze">#N/A</definedName>
    <definedName name="R___0">NA()</definedName>
    <definedName name="R___12" localSheetId="3">#REF!</definedName>
    <definedName name="R___12">#REF!</definedName>
    <definedName name="R___2" localSheetId="3">#REF!</definedName>
    <definedName name="R___2">#REF!</definedName>
    <definedName name="R___25" localSheetId="3">#REF!</definedName>
    <definedName name="R___25">#REF!</definedName>
    <definedName name="R___26" localSheetId="3">#REF!</definedName>
    <definedName name="R___26">#REF!</definedName>
    <definedName name="R___27">NA()</definedName>
    <definedName name="R___4" localSheetId="3">#REF!</definedName>
    <definedName name="R___4">#REF!</definedName>
    <definedName name="R___5">NA()</definedName>
    <definedName name="R___6" localSheetId="3">#REF!</definedName>
    <definedName name="R___6">#REF!</definedName>
    <definedName name="R___7" localSheetId="3">#REF!</definedName>
    <definedName name="R___7">#REF!</definedName>
    <definedName name="Rabat2" localSheetId="3">#REF!</definedName>
    <definedName name="Rabat2">#REF!</definedName>
    <definedName name="REC" localSheetId="3">#REF!</definedName>
    <definedName name="REC">#REF!</definedName>
    <definedName name="REC___0" localSheetId="3">#REF!</definedName>
    <definedName name="REC___0">#REF!</definedName>
    <definedName name="REC___12" localSheetId="3">#REF!</definedName>
    <definedName name="REC___12">#REF!</definedName>
    <definedName name="REC___14" localSheetId="3">#REF!</definedName>
    <definedName name="REC___14">#REF!</definedName>
    <definedName name="REC___16" localSheetId="3">#REF!</definedName>
    <definedName name="REC___16">#REF!</definedName>
    <definedName name="REC___2" localSheetId="3">#REF!</definedName>
    <definedName name="REC___2">#REF!</definedName>
    <definedName name="REC___25" localSheetId="3">#REF!</definedName>
    <definedName name="REC___25">#REF!</definedName>
    <definedName name="REC___26" localSheetId="3">#REF!</definedName>
    <definedName name="REC___26">#REF!</definedName>
    <definedName name="REC___27" localSheetId="3">#REF!</definedName>
    <definedName name="REC___27">#REF!</definedName>
    <definedName name="REC___4" localSheetId="3">#REF!</definedName>
    <definedName name="REC___4">#REF!</definedName>
    <definedName name="REC___5" localSheetId="3">#REF!</definedName>
    <definedName name="REC___5">#REF!</definedName>
    <definedName name="REC___7" localSheetId="3">#REF!</definedName>
    <definedName name="REC___7">#REF!</definedName>
    <definedName name="RECAP" localSheetId="3">#REF!</definedName>
    <definedName name="RECAP">#REF!</definedName>
    <definedName name="RECAP___0">#N/A</definedName>
    <definedName name="RECAP___12" localSheetId="3">#REF!</definedName>
    <definedName name="RECAP___12">#REF!</definedName>
    <definedName name="RECAP___2" localSheetId="3">#REF!</definedName>
    <definedName name="RECAP___2">#REF!</definedName>
    <definedName name="RECAP___25" localSheetId="3">#REF!</definedName>
    <definedName name="RECAP___25">#REF!</definedName>
    <definedName name="RECAP___26" localSheetId="3">#REF!</definedName>
    <definedName name="RECAP___26">#REF!</definedName>
    <definedName name="RECAP___27">#N/A</definedName>
    <definedName name="RECAP___4" localSheetId="3">#REF!</definedName>
    <definedName name="RECAP___4">#REF!</definedName>
    <definedName name="RECAP___5">#N/A</definedName>
    <definedName name="RECAP___6" localSheetId="3">#REF!</definedName>
    <definedName name="RECAP___6">#REF!</definedName>
    <definedName name="RECAP___7" localSheetId="3">#REF!</definedName>
    <definedName name="RECAP___7">#REF!</definedName>
    <definedName name="recap0504" localSheetId="3">[89]CUMUL05_04!#REF!</definedName>
    <definedName name="recap0504">[89]CUMUL05_04!#REF!</definedName>
    <definedName name="recappv" localSheetId="3">#REF!</definedName>
    <definedName name="recappv">#REF!</definedName>
    <definedName name="RecEBITDA_flyr95">'[90]P&amp;L-YR'!$E$15:$G$15</definedName>
    <definedName name="recglob" localSheetId="3">#REF!</definedName>
    <definedName name="recglob">#REF!</definedName>
    <definedName name="recglob___0" localSheetId="3">'[91]PRODUIT PAR DRT'!#REF!</definedName>
    <definedName name="recglob___0">'[91]PRODUIT PAR DRT'!#REF!</definedName>
    <definedName name="recglob___12" localSheetId="3">#REF!</definedName>
    <definedName name="recglob___12">#REF!</definedName>
    <definedName name="recglob___6" localSheetId="3">#REF!</definedName>
    <definedName name="recglob___6">#REF!</definedName>
    <definedName name="RECON" localSheetId="3">#REF!</definedName>
    <definedName name="RECON">#REF!</definedName>
    <definedName name="Recrutement2002">#N/A</definedName>
    <definedName name="Recrutement2003">#N/A</definedName>
    <definedName name="RecyclageEL" localSheetId="3">'[38]Daily Z10'!#REF!</definedName>
    <definedName name="RecyclageEL">'[38]Daily Z10'!#REF!</definedName>
    <definedName name="REDEVANCE_OCCUPATION_DOMAINE_PUBLIC" localSheetId="3">#REF!</definedName>
    <definedName name="REDEVANCE_OCCUPATION_DOMAINE_PUBLIC">#REF!</definedName>
    <definedName name="reel2000" localSheetId="3">#REF!</definedName>
    <definedName name="reel2000">#REF!</definedName>
    <definedName name="reel2000___0" localSheetId="3">#REF!</definedName>
    <definedName name="reel2000___0">#REF!</definedName>
    <definedName name="reel2000___14" localSheetId="3">#REF!</definedName>
    <definedName name="reel2000___14">#REF!</definedName>
    <definedName name="reel2000___27" localSheetId="3">#REF!</definedName>
    <definedName name="reel2000___27">#REF!</definedName>
    <definedName name="reel2000___5" localSheetId="3">#REF!</definedName>
    <definedName name="reel2000___5">#REF!</definedName>
    <definedName name="refbc" localSheetId="3">[76]A.I.A!#REF!</definedName>
    <definedName name="refbc">[76]A.I.A!#REF!</definedName>
    <definedName name="refbc1">#N/A</definedName>
    <definedName name="référence" localSheetId="3">#REF!</definedName>
    <definedName name="référence">#REF!</definedName>
    <definedName name="REFMARCHE">#N/A</definedName>
    <definedName name="REGLEE_LE_02_06_2003" localSheetId="3">#REF!</definedName>
    <definedName name="REGLEE_LE_02_06_2003">#REF!</definedName>
    <definedName name="Regular_Movies" localSheetId="3">#REF!</definedName>
    <definedName name="Regular_Movies">#REF!</definedName>
    <definedName name="rer">#N/A</definedName>
    <definedName name="resfdxxf">#N/A</definedName>
    <definedName name="REST" localSheetId="3">[92]BATIMENT!#REF!</definedName>
    <definedName name="REST">[92]BATIMENT!#REF!</definedName>
    <definedName name="Restent_bât">#N/A</definedName>
    <definedName name="RESV99">[48]ULTIMATES!$A$51:$BV$90</definedName>
    <definedName name="Retour_coupon_12_mois" localSheetId="3">'[38]Daily Z10'!#REF!</definedName>
    <definedName name="Retour_coupon_12_mois">'[38]Daily Z10'!#REF!</definedName>
    <definedName name="Retour_coupon_18_mois" localSheetId="3">'[38]Daily Z10'!#REF!</definedName>
    <definedName name="Retour_coupon_18_mois">'[38]Daily Z10'!#REF!</definedName>
    <definedName name="RetourEngCoupon" localSheetId="3">'[38]Daily Z10'!#REF!</definedName>
    <definedName name="RetourEngCoupon">'[38]Daily Z10'!#REF!</definedName>
    <definedName name="retraite2002">#N/A</definedName>
    <definedName name="Retraite2003">#N/A</definedName>
    <definedName name="rev" localSheetId="3">#REF!</definedName>
    <definedName name="rev">#REF!</definedName>
    <definedName name="rev___0" localSheetId="3">#REF!</definedName>
    <definedName name="rev___0">#REF!</definedName>
    <definedName name="rev___12" localSheetId="3">#REF!</definedName>
    <definedName name="rev___12">#REF!</definedName>
    <definedName name="rev___14">#N/A</definedName>
    <definedName name="rev___16">#N/A</definedName>
    <definedName name="rev___2">#N/A</definedName>
    <definedName name="rev___25">#N/A</definedName>
    <definedName name="rev___26">#N/A</definedName>
    <definedName name="rev___27" localSheetId="3">#REF!</definedName>
    <definedName name="rev___27">#REF!</definedName>
    <definedName name="rev___4">#N/A</definedName>
    <definedName name="rev___5" localSheetId="3">#REF!</definedName>
    <definedName name="rev___5">#REF!</definedName>
    <definedName name="rev___7">#N/A</definedName>
    <definedName name="revenus" localSheetId="3">#REF!</definedName>
    <definedName name="revenus">#REF!</definedName>
    <definedName name="revenus___0" localSheetId="3">#REF!</definedName>
    <definedName name="revenus___0">#REF!</definedName>
    <definedName name="revenus___12" localSheetId="3">#REF!</definedName>
    <definedName name="revenus___12">#REF!</definedName>
    <definedName name="revenus___14" localSheetId="3">#REF!</definedName>
    <definedName name="revenus___14">#REF!</definedName>
    <definedName name="revenus___16" localSheetId="3">#REF!</definedName>
    <definedName name="revenus___16">#REF!</definedName>
    <definedName name="revenus___2" localSheetId="3">#REF!</definedName>
    <definedName name="revenus___2">#REF!</definedName>
    <definedName name="revenus___25" localSheetId="3">#REF!</definedName>
    <definedName name="revenus___25">#REF!</definedName>
    <definedName name="revenus___26" localSheetId="3">#REF!</definedName>
    <definedName name="revenus___26">#REF!</definedName>
    <definedName name="revenus___27" localSheetId="3">#REF!</definedName>
    <definedName name="revenus___27">#REF!</definedName>
    <definedName name="revenus___4" localSheetId="3">#REF!</definedName>
    <definedName name="revenus___4">#REF!</definedName>
    <definedName name="revenus___5" localSheetId="3">#REF!</definedName>
    <definedName name="revenus___5">#REF!</definedName>
    <definedName name="revenus___7" localSheetId="3">#REF!</definedName>
    <definedName name="revenus___7">#REF!</definedName>
    <definedName name="REVISIONS" localSheetId="3">#REF!</definedName>
    <definedName name="REVISIONS">#REF!</definedName>
    <definedName name="REZTEZRT" hidden="1">[56]AW!$A$11:$A$24</definedName>
    <definedName name="rezze" localSheetId="3">#REF!</definedName>
    <definedName name="rezze">#REF!</definedName>
    <definedName name="rgedfbgd">#N/A</definedName>
    <definedName name="rgedrgvd" localSheetId="3">#REF!</definedName>
    <definedName name="rgedrgvd">#REF!</definedName>
    <definedName name="rgthsrjsyj"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_1"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_2"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_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_4"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_5"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hrr" localSheetId="3">#REF!</definedName>
    <definedName name="rhrr">#REF!</definedName>
    <definedName name="Riad" localSheetId="3">#REF!</definedName>
    <definedName name="Riad">#REF!</definedName>
    <definedName name="RID" localSheetId="3">#REF!</definedName>
    <definedName name="RID">#REF!</definedName>
    <definedName name="RiskPremium" localSheetId="3">#REF!</definedName>
    <definedName name="RiskPremium">#REF!</definedName>
    <definedName name="RiskPremium___0" localSheetId="3">#REF!</definedName>
    <definedName name="RiskPremium___0">#REF!</definedName>
    <definedName name="RiskPremium___12" localSheetId="3">#REF!</definedName>
    <definedName name="RiskPremium___12">#REF!</definedName>
    <definedName name="RiskPremium___14" localSheetId="3">#REF!</definedName>
    <definedName name="RiskPremium___14">#REF!</definedName>
    <definedName name="RiskPremium___16" localSheetId="3">#REF!</definedName>
    <definedName name="RiskPremium___16">#REF!</definedName>
    <definedName name="RiskPremium___2" localSheetId="3">#REF!</definedName>
    <definedName name="RiskPremium___2">#REF!</definedName>
    <definedName name="RiskPremium___25" localSheetId="3">#REF!</definedName>
    <definedName name="RiskPremium___25">#REF!</definedName>
    <definedName name="RiskPremium___26" localSheetId="3">#REF!</definedName>
    <definedName name="RiskPremium___26">#REF!</definedName>
    <definedName name="RiskPremium___27" localSheetId="3">#REF!</definedName>
    <definedName name="RiskPremium___27">#REF!</definedName>
    <definedName name="RiskPremium___4" localSheetId="3">#REF!</definedName>
    <definedName name="RiskPremium___4">#REF!</definedName>
    <definedName name="RiskPremium___5" localSheetId="3">#REF!</definedName>
    <definedName name="RiskPremium___5">#REF!</definedName>
    <definedName name="RiskPremium___7" localSheetId="3">#REF!</definedName>
    <definedName name="RiskPremium___7">#REF!</definedName>
    <definedName name="RM_Distri">#N/A</definedName>
    <definedName name="RM_SCS" localSheetId="3">#REF!</definedName>
    <definedName name="RM_SCS">#REF!</definedName>
    <definedName name="RMD_VPC">#N/A</definedName>
    <definedName name="RMDexp" localSheetId="3">'[38]Daily Z10'!#REF!</definedName>
    <definedName name="RMDexp">'[38]Daily Z10'!#REF!</definedName>
    <definedName name="RMDTot" localSheetId="3">'[38]Daily Z10'!#REF!</definedName>
    <definedName name="RMDTot">'[38]Daily Z10'!#REF!</definedName>
    <definedName name="rngCellNotes" localSheetId="3">#REF!</definedName>
    <definedName name="rngCellNotes">#REF!</definedName>
    <definedName name="rngColor" localSheetId="3">#REF!</definedName>
    <definedName name="rngColor">#REF!</definedName>
    <definedName name="rngDim1" localSheetId="3">#REF!</definedName>
    <definedName name="rngDim1">#REF!</definedName>
    <definedName name="rngDim2" localSheetId="3">#REF!</definedName>
    <definedName name="rngDim2">#REF!</definedName>
    <definedName name="rngDim3" localSheetId="3">#REF!</definedName>
    <definedName name="rngDim3">#REF!</definedName>
    <definedName name="rngDim4" localSheetId="3">#REF!</definedName>
    <definedName name="rngDim4">#REF!</definedName>
    <definedName name="rngRetrieve" localSheetId="3">#REF!</definedName>
    <definedName name="rngRetrieve">#REF!</definedName>
    <definedName name="rngRetrieveFlags" localSheetId="3">#REF!</definedName>
    <definedName name="rngRetrieveFlags">#REF!</definedName>
    <definedName name="Rochd" localSheetId="3">#REF!</definedName>
    <definedName name="Rochd">#REF!</definedName>
    <definedName name="ROCK">#N/A</definedName>
    <definedName name="ROLL">#N/A</definedName>
    <definedName name="ROWS">#N/A</definedName>
    <definedName name="rqerger">#N/A</definedName>
    <definedName name="RR">#N/A</definedName>
    <definedName name="rrrr" localSheetId="3">'Financial KPI-Quarterly'!Tx_intérêt_par_an/#REF!</definedName>
    <definedName name="rrrr">[0]!Tx_intérêt_par_an/#REF!</definedName>
    <definedName name="rrthth" localSheetId="3" hidden="1">#REF!</definedName>
    <definedName name="rrthth" hidden="1">#REF!</definedName>
    <definedName name="RS">#N/A</definedName>
    <definedName name="RT" localSheetId="3">'Financial KPI-Quarterly'!Nb_de_paiements_par_an*#REF!</definedName>
    <definedName name="RT">[0]!Nb_de_paiements_par_an*#REF!</definedName>
    <definedName name="rthbcg" localSheetId="3">[62]A.I.A!#REF!</definedName>
    <definedName name="rthbcg">[62]A.I.A!#REF!</definedName>
    <definedName name="rthrfh" localSheetId="3">[62]BATIMENT!#REF!</definedName>
    <definedName name="rthrfh">[62]BATIMENT!#REF!</definedName>
    <definedName name="rtrtrter" localSheetId="3">#REF!</definedName>
    <definedName name="rtrtrter">#REF!</definedName>
    <definedName name="rty" hidden="1">{#N/A,#N/A,TRUE,"Pro Forma";#N/A,#N/A,TRUE,"PF_Bal";#N/A,#N/A,TRUE,"PF_INC";#N/A,#N/A,TRUE,"CBE";#N/A,#N/A,TRUE,"SWK"}</definedName>
    <definedName name="rtygrtgr">#N/A</definedName>
    <definedName name="RVA">'[20]Rapport Période'!$P$3:$P$23</definedName>
    <definedName name="RVM" localSheetId="3">#REF!</definedName>
    <definedName name="RVM">#REF!</definedName>
    <definedName name="S" localSheetId="3">#REF!</definedName>
    <definedName name="S">#REF!</definedName>
    <definedName name="S.G.M.B" localSheetId="3">#REF!</definedName>
    <definedName name="S.G.M.B">#REF!</definedName>
    <definedName name="S.G.M.B." localSheetId="3">#REF!</definedName>
    <definedName name="S.G.M.B.">#REF!</definedName>
    <definedName name="S.M.D.C" localSheetId="3">#REF!</definedName>
    <definedName name="S.M.D.C">#REF!</definedName>
    <definedName name="S.M.D.C." localSheetId="3">#REF!</definedName>
    <definedName name="S.M.D.C.">#REF!</definedName>
    <definedName name="S___0" localSheetId="3">#REF!</definedName>
    <definedName name="S___0">#REF!</definedName>
    <definedName name="S___12" localSheetId="3">#REF!</definedName>
    <definedName name="S___12">#REF!</definedName>
    <definedName name="S___14" localSheetId="3">#REF!</definedName>
    <definedName name="S___14">#REF!</definedName>
    <definedName name="S___16" localSheetId="3">#REF!</definedName>
    <definedName name="S___16">#REF!</definedName>
    <definedName name="S___2" localSheetId="3">#REF!</definedName>
    <definedName name="S___2">#REF!</definedName>
    <definedName name="S___25" localSheetId="3">#REF!</definedName>
    <definedName name="S___25">#REF!</definedName>
    <definedName name="S___26" localSheetId="3">#REF!</definedName>
    <definedName name="S___26">#REF!</definedName>
    <definedName name="S___27" localSheetId="3">#REF!</definedName>
    <definedName name="S___27">#REF!</definedName>
    <definedName name="S___4" localSheetId="3">#REF!</definedName>
    <definedName name="S___4">#REF!</definedName>
    <definedName name="S___5" localSheetId="3">#REF!</definedName>
    <definedName name="S___5">#REF!</definedName>
    <definedName name="S___7" localSheetId="3">#REF!</definedName>
    <definedName name="S___7">#REF!</definedName>
    <definedName name="SAChoice" localSheetId="3">#REF!</definedName>
    <definedName name="SAChoice">#REF!</definedName>
    <definedName name="SAChoice___0" localSheetId="3">#REF!</definedName>
    <definedName name="SAChoice___0">#REF!</definedName>
    <definedName name="SAChoice___12" localSheetId="3">#REF!</definedName>
    <definedName name="SAChoice___12">#REF!</definedName>
    <definedName name="SAChoice___14" localSheetId="3">#REF!</definedName>
    <definedName name="SAChoice___14">#REF!</definedName>
    <definedName name="SAChoice___16" localSheetId="3">#REF!</definedName>
    <definedName name="SAChoice___16">#REF!</definedName>
    <definedName name="SAChoice___2" localSheetId="3">#REF!</definedName>
    <definedName name="SAChoice___2">#REF!</definedName>
    <definedName name="SAChoice___25" localSheetId="3">#REF!</definedName>
    <definedName name="SAChoice___25">#REF!</definedName>
    <definedName name="SAChoice___26" localSheetId="3">#REF!</definedName>
    <definedName name="SAChoice___26">#REF!</definedName>
    <definedName name="SAChoice___27" localSheetId="3">#REF!</definedName>
    <definedName name="SAChoice___27">#REF!</definedName>
    <definedName name="SAChoice___4" localSheetId="3">#REF!</definedName>
    <definedName name="SAChoice___4">#REF!</definedName>
    <definedName name="SAChoice___5" localSheetId="3">#REF!</definedName>
    <definedName name="SAChoice___5">#REF!</definedName>
    <definedName name="SAChoice___7" localSheetId="3">#REF!</definedName>
    <definedName name="SAChoice___7">#REF!</definedName>
    <definedName name="sadd"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le" localSheetId="3">#REF!</definedName>
    <definedName name="Sale">#REF!</definedName>
    <definedName name="SAList" localSheetId="3">#REF!</definedName>
    <definedName name="SAList">#REF!</definedName>
    <definedName name="SAList___0" localSheetId="3">#REF!</definedName>
    <definedName name="SAList___0">#REF!</definedName>
    <definedName name="SAList___12" localSheetId="3">#REF!</definedName>
    <definedName name="SAList___12">#REF!</definedName>
    <definedName name="SAList___14" localSheetId="3">#REF!</definedName>
    <definedName name="SAList___14">#REF!</definedName>
    <definedName name="SAList___16" localSheetId="3">#REF!</definedName>
    <definedName name="SAList___16">#REF!</definedName>
    <definedName name="SAList___2" localSheetId="3">#REF!</definedName>
    <definedName name="SAList___2">#REF!</definedName>
    <definedName name="SAList___25" localSheetId="3">#REF!</definedName>
    <definedName name="SAList___25">#REF!</definedName>
    <definedName name="SAList___26" localSheetId="3">#REF!</definedName>
    <definedName name="SAList___26">#REF!</definedName>
    <definedName name="SAList___27" localSheetId="3">#REF!</definedName>
    <definedName name="SAList___27">#REF!</definedName>
    <definedName name="SAList___4" localSheetId="3">#REF!</definedName>
    <definedName name="SAList___4">#REF!</definedName>
    <definedName name="SAList___5" localSheetId="3">#REF!</definedName>
    <definedName name="SAList___5">#REF!</definedName>
    <definedName name="SAList___7" localSheetId="3">#REF!</definedName>
    <definedName name="SAList___7">#REF!</definedName>
    <definedName name="SALVAGE__">#N/A</definedName>
    <definedName name="Saturday_Animated" localSheetId="3">#REF!</definedName>
    <definedName name="Saturday_Animated">#REF!</definedName>
    <definedName name="save">[0]!save</definedName>
    <definedName name="SaveNewFile">#N/A</definedName>
    <definedName name="SaveNewFile___0">#N/A</definedName>
    <definedName name="SaveNewFile___12">#N/A</definedName>
    <definedName name="SaveNewFile___14">#N/A</definedName>
    <definedName name="SaveNewFile___16">#N/A</definedName>
    <definedName name="SaveNewFile___2">T.G</definedName>
    <definedName name="SaveNewFile___23">#N/A</definedName>
    <definedName name="SaveNewFile___25">#N/A</definedName>
    <definedName name="SaveNewFile___26">#N/A</definedName>
    <definedName name="SaveNewFile___27">#N/A</definedName>
    <definedName name="SaveNewFile___3">#N/A</definedName>
    <definedName name="SaveNewFile___4">#N/A</definedName>
    <definedName name="SaveNewFile___5">#N/A</definedName>
    <definedName name="SaveNewFile___6">#N/A</definedName>
    <definedName name="SaveNewFile___7">#N/A</definedName>
    <definedName name="SaveNewFile___9">#N/A</definedName>
    <definedName name="sbgsdgfgbb" hidden="1">[56]AW!$E$18</definedName>
    <definedName name="SC16___0" localSheetId="3">#REF!</definedName>
    <definedName name="SC16___0">#REF!</definedName>
    <definedName name="SC16___12" localSheetId="3">#REF!</definedName>
    <definedName name="SC16___12">#REF!</definedName>
    <definedName name="SC16___14" localSheetId="3">#REF!</definedName>
    <definedName name="SC16___14">#REF!</definedName>
    <definedName name="SC16___16" localSheetId="3">#REF!</definedName>
    <definedName name="SC16___16">#REF!</definedName>
    <definedName name="SC16___2" localSheetId="3">#REF!</definedName>
    <definedName name="SC16___2">#REF!</definedName>
    <definedName name="SC16___25" localSheetId="3">#REF!</definedName>
    <definedName name="SC16___25">#REF!</definedName>
    <definedName name="SC16___26" localSheetId="3">#REF!</definedName>
    <definedName name="SC16___26">#REF!</definedName>
    <definedName name="SC16___27" localSheetId="3">#REF!</definedName>
    <definedName name="SC16___27">#REF!</definedName>
    <definedName name="SC16___4" localSheetId="3">#REF!</definedName>
    <definedName name="SC16___4">#REF!</definedName>
    <definedName name="SC16___5" localSheetId="3">#REF!</definedName>
    <definedName name="SC16___5">#REF!</definedName>
    <definedName name="SC16___7" localSheetId="3">#REF!</definedName>
    <definedName name="SC16___7">#REF!</definedName>
    <definedName name="scdv">#N/A</definedName>
    <definedName name="SCN" localSheetId="3">#REF!</definedName>
    <definedName name="SCN">#REF!</definedName>
    <definedName name="SCS">#N/A</definedName>
    <definedName name="SD">#N/A</definedName>
    <definedName name="sdd">#N/A</definedName>
    <definedName name="sdf" hidden="1">{#N/A,#N/A,FALSE,"Calc";#N/A,#N/A,FALSE,"Sensitivity";#N/A,#N/A,FALSE,"LT Earn.Dil.";#N/A,#N/A,FALSE,"Dil. AVP"}</definedName>
    <definedName name="sdfgdsf" hidden="1">[56]AW!$E$11:$E$24</definedName>
    <definedName name="SDFGFG" hidden="1">[56]AW!$E$18</definedName>
    <definedName name="SDFHLSDH" localSheetId="3">'Financial KPI-Quarterly'!Tx_intérêt_par_an/#REF!</definedName>
    <definedName name="SDFHLSDH">[0]!Tx_intérêt_par_an/#REF!</definedName>
    <definedName name="sdfsdf">#N/A</definedName>
    <definedName name="SDFSDFD" localSheetId="3">#REF!</definedName>
    <definedName name="SDFSDFD">#REF!</definedName>
    <definedName name="SDHKSLTH" localSheetId="3">'Financial KPI-Quarterly'!Nb_de_paiements_par_an*#REF!</definedName>
    <definedName name="SDHKSLTH">[0]!Nb_de_paiements_par_an*#REF!</definedName>
    <definedName name="SDSD">'[63]Liste des Partenaires'!$B$2:$B$21</definedName>
    <definedName name="sdsfsdgfdfg" localSheetId="3">'Financial KPI-Quarterly'!Tx_intérêt_par_an/#REF!</definedName>
    <definedName name="sdsfsdgfdfg">[0]!Tx_intérêt_par_an/#REF!</definedName>
    <definedName name="sdvsfdvfdsb" hidden="1">[56]AW!$A$11:$A$24</definedName>
    <definedName name="se" hidden="1">{"consolidated",#N/A,FALSE,"Sheet1";"cms",#N/A,FALSE,"Sheet1";"fse",#N/A,FALSE,"Sheet1"}</definedName>
    <definedName name="SECTORISATION" localSheetId="3">'Financial KPI-Quarterly'!Tx_intérêt_par_an/'[36]#REF'!$C$17</definedName>
    <definedName name="SECTORISATION">[0]!Tx_intérêt_par_an/'[36]#REF'!$C$17</definedName>
    <definedName name="SEE">[63]Produits!$B$2:$B$13</definedName>
    <definedName name="segr" localSheetId="3">'Financial KPI-Quarterly'!Tx_intérêt_par_an/#REF!</definedName>
    <definedName name="segr">[0]!Tx_intérêt_par_an/#REF!</definedName>
    <definedName name="seltzer" localSheetId="3">#REF!</definedName>
    <definedName name="seltzer">#REF!</definedName>
    <definedName name="sencount" hidden="1">1</definedName>
    <definedName name="September" localSheetId="3">#REF!</definedName>
    <definedName name="September">#REF!</definedName>
    <definedName name="SERIES1">#N/A</definedName>
    <definedName name="SERIES2">#N/A</definedName>
    <definedName name="Sésame">[58]Sésame!$A$10:$Q$16</definedName>
    <definedName name="set" localSheetId="3" hidden="1">#REF!</definedName>
    <definedName name="set" hidden="1">#REF!</definedName>
    <definedName name="SF_Original" localSheetId="3">#REF!</definedName>
    <definedName name="SF_Original">#REF!</definedName>
    <definedName name="sfbgsfbgsfbg" hidden="1">[56]AW!$C$30:$H$35</definedName>
    <definedName name="sfdff">#N/A</definedName>
    <definedName name="SFDGDSG" localSheetId="3" hidden="1">[56]RSG!#REF!</definedName>
    <definedName name="SFDGDSG" hidden="1">[56]RSG!#REF!</definedName>
    <definedName name="sfdtgjh">#N/A</definedName>
    <definedName name="sfdvxcvx">#N/A</definedName>
    <definedName name="sfgj">#N/A</definedName>
    <definedName name="sfgjhsf">#N/A</definedName>
    <definedName name="sfgjsf">#N/A</definedName>
    <definedName name="sfsdfsf" hidden="1">{"First Page",#N/A,FALSE,"Surfactants LBO";"Second Page",#N/A,FALSE,"Surfactants LBO"}</definedName>
    <definedName name="sfsfc">#N/A</definedName>
    <definedName name="sfsfd">#N/A</definedName>
    <definedName name="sfze" hidden="1">{#N/A,#N/A,FALSE,"Contribution Analysis"}</definedName>
    <definedName name="sfze_1" hidden="1">{#N/A,#N/A,FALSE,"Contribution Analysis"}</definedName>
    <definedName name="sfze_2" hidden="1">{#N/A,#N/A,FALSE,"Contribution Analysis"}</definedName>
    <definedName name="sfze_3" hidden="1">{#N/A,#N/A,FALSE,"Contribution Analysis"}</definedName>
    <definedName name="sfze_4" hidden="1">{#N/A,#N/A,FALSE,"Contribution Analysis"}</definedName>
    <definedName name="sfze_5" hidden="1">{#N/A,#N/A,FALSE,"Contribution Analysis"}</definedName>
    <definedName name="SGMB">[42]ONPT!$B$53</definedName>
    <definedName name="sh">#N/A</definedName>
    <definedName name="shdrhjrt">#N/A</definedName>
    <definedName name="shst">#N/A</definedName>
    <definedName name="SILVER">#N/A</definedName>
    <definedName name="sjg">#N/A</definedName>
    <definedName name="SMDC">[42]ONPT!$B$50</definedName>
    <definedName name="Societe" localSheetId="3">#REF!</definedName>
    <definedName name="Societe">#REF!</definedName>
    <definedName name="solver_lin" hidden="1">0</definedName>
    <definedName name="solver_num" hidden="1">0</definedName>
    <definedName name="solver_opt" localSheetId="3" hidden="1">#REF!</definedName>
    <definedName name="solver_opt" hidden="1">#REF!</definedName>
    <definedName name="solver_tmp" hidden="1">#NULL!</definedName>
    <definedName name="solver_typ" hidden="1">1</definedName>
    <definedName name="solver_val" hidden="1">0</definedName>
    <definedName name="sq">#N/A</definedName>
    <definedName name="sqdf">#N/A</definedName>
    <definedName name="sqdqs">#N/A</definedName>
    <definedName name="sqdsf">#N/A</definedName>
    <definedName name="srjj" localSheetId="3">'Financial KPI-Quarterly'!Tx_intérêt_par_an/#REF!</definedName>
    <definedName name="srjj">[0]!Tx_intérêt_par_an/#REF!</definedName>
    <definedName name="ss">#N/A</definedName>
    <definedName name="SSCurrInput" localSheetId="3">#REF!</definedName>
    <definedName name="SSCurrInput">#REF!</definedName>
    <definedName name="SSCurrInput___0" localSheetId="3">#REF!</definedName>
    <definedName name="SSCurrInput___0">#REF!</definedName>
    <definedName name="SSCurrInput___12" localSheetId="3">#REF!</definedName>
    <definedName name="SSCurrInput___12">#REF!</definedName>
    <definedName name="SSCurrInput___14" localSheetId="3">#REF!</definedName>
    <definedName name="SSCurrInput___14">#REF!</definedName>
    <definedName name="SSCurrInput___16" localSheetId="3">#REF!</definedName>
    <definedName name="SSCurrInput___16">#REF!</definedName>
    <definedName name="SSCurrInput___2" localSheetId="3">#REF!</definedName>
    <definedName name="SSCurrInput___2">#REF!</definedName>
    <definedName name="SSCurrInput___25" localSheetId="3">#REF!</definedName>
    <definedName name="SSCurrInput___25">#REF!</definedName>
    <definedName name="SSCurrInput___26" localSheetId="3">#REF!</definedName>
    <definedName name="SSCurrInput___26">#REF!</definedName>
    <definedName name="SSCurrInput___27" localSheetId="3">#REF!</definedName>
    <definedName name="SSCurrInput___27">#REF!</definedName>
    <definedName name="SSCurrInput___4" localSheetId="3">#REF!</definedName>
    <definedName name="SSCurrInput___4">#REF!</definedName>
    <definedName name="SSCurrInput___5" localSheetId="3">#REF!</definedName>
    <definedName name="SSCurrInput___5">#REF!</definedName>
    <definedName name="SSCurrInput___7" localSheetId="3">#REF!</definedName>
    <definedName name="SSCurrInput___7">#REF!</definedName>
    <definedName name="ssdsds" hidden="1">{#N/A,#N/A,TRUE,"Cover sheet";#N/A,#N/A,TRUE,"DCF analysis";#N/A,#N/A,TRUE,"WACC calculation"}</definedName>
    <definedName name="sshsh" localSheetId="3">'Financial KPI-Quarterly'!Tx_intérêt_par_an/#REF!</definedName>
    <definedName name="sshsh">[0]!Tx_intérêt_par_an/#REF!</definedName>
    <definedName name="sss">#N/A</definedName>
    <definedName name="sss___0">#N/A</definedName>
    <definedName name="sss___12">#N/A</definedName>
    <definedName name="sss___14">#N/A</definedName>
    <definedName name="sss___16">#N/A</definedName>
    <definedName name="sss___2">#N/A</definedName>
    <definedName name="sss___23">#N/A</definedName>
    <definedName name="sss___25">#N/A</definedName>
    <definedName name="sss___26">#N/A</definedName>
    <definedName name="sss___27">#N/A</definedName>
    <definedName name="sss___3">#N/A</definedName>
    <definedName name="sss___4">#N/A</definedName>
    <definedName name="sss___5">#N/A</definedName>
    <definedName name="sss___6">#N/A</definedName>
    <definedName name="sss___7">#N/A</definedName>
    <definedName name="sss___9">#N/A</definedName>
    <definedName name="sssc">#N/A</definedName>
    <definedName name="SSSSS" hidden="1">{#N/A,#N/A,TRUE,"Cover sheet";#N/A,#N/A,TRUE,"Summary";#N/A,#N/A,TRUE,"Key Assumptions";#N/A,#N/A,TRUE,"Profit &amp; Loss";#N/A,#N/A,TRUE,"Balance Sheet";#N/A,#N/A,TRUE,"Cashflow";#N/A,#N/A,TRUE,"IRR";#N/A,#N/A,TRUE,"Ratios";#N/A,#N/A,TRUE,"Debt analysis"}</definedName>
    <definedName name="ssssssssssss" localSheetId="3">#REF!</definedName>
    <definedName name="ssssssssssss">#REF!</definedName>
    <definedName name="Staff_salary" localSheetId="3">#REF!</definedName>
    <definedName name="Staff_salary">#REF!</definedName>
    <definedName name="stef" hidden="1">{#N/A,#N/A,TRUE,"Cover sheet";#N/A,#N/A,TRUE,"Summary";#N/A,#N/A,TRUE,"Key Assumptions";#N/A,#N/A,TRUE,"Profit &amp; Loss";#N/A,#N/A,TRUE,"Balance Sheet";#N/A,#N/A,TRUE,"Cashflow";#N/A,#N/A,TRUE,"IRR";#N/A,#N/A,TRUE,"Ratios";#N/A,#N/A,TRUE,"Debt analysis"}</definedName>
    <definedName name="StockR">'[20]Suivi Stocks'!$B$2:$B$13</definedName>
    <definedName name="strplan" localSheetId="3">'[30]by dept'!#REF!</definedName>
    <definedName name="strplan">'[30]by dept'!#REF!</definedName>
    <definedName name="SUM" localSheetId="3">#REF!</definedName>
    <definedName name="SUM">#REF!</definedName>
    <definedName name="sxwc">#N/A</definedName>
    <definedName name="synthèse" localSheetId="3">#REF!</definedName>
    <definedName name="synthèse">#REF!</definedName>
    <definedName name="T">#N/A</definedName>
    <definedName name="T.G">[42]ONPT!$E$30</definedName>
    <definedName name="T.V.A__MAI__2003" localSheetId="3">#REF!</definedName>
    <definedName name="T.V.A__MAI__2003">#REF!</definedName>
    <definedName name="TABLE" localSheetId="3">#REF!</definedName>
    <definedName name="TABLE">#REF!</definedName>
    <definedName name="Table_1_Facilities" localSheetId="3">#REF!</definedName>
    <definedName name="Table_1_Facilities">#REF!</definedName>
    <definedName name="tableau" localSheetId="3">#REF!</definedName>
    <definedName name="tableau">#REF!</definedName>
    <definedName name="tableau10" localSheetId="3">#REF!,#REF!</definedName>
    <definedName name="tableau10">#REF!,#REF!</definedName>
    <definedName name="tableau11">'[93]Cost investments'!$F$9:$L$23,'[93]Cost investments'!$N$9:$S$23,'[93]Cost investments'!$F$28:$L$42,'[93]Cost investments'!$N$28:$S$42</definedName>
    <definedName name="tableau12" localSheetId="3">'[93]Fair value investments'!$D$10:$R$37,'[93]Fair value investments'!#REF!</definedName>
    <definedName name="tableau12">'[93]Fair value investments'!$D$10:$R$37,'[93]Fair value investments'!#REF!</definedName>
    <definedName name="tableau13">'[93]Other LT loans &amp; investments'!$E$10:$M$32,'[93]Other LT loans &amp; investments'!$E$38:$M$59</definedName>
    <definedName name="tableau14" localSheetId="3">#REF!</definedName>
    <definedName name="tableau14">#REF!</definedName>
    <definedName name="tableau15" localSheetId="3">#REF!</definedName>
    <definedName name="tableau15">#REF!</definedName>
    <definedName name="tableau16" localSheetId="3">#REF!,#REF!</definedName>
    <definedName name="tableau16">#REF!,#REF!</definedName>
    <definedName name="tableau17" localSheetId="3">#REF!</definedName>
    <definedName name="tableau17">#REF!</definedName>
    <definedName name="tableau18" localSheetId="3">#REF!,#REF!,#REF!</definedName>
    <definedName name="tableau18">#REF!,#REF!,#REF!</definedName>
    <definedName name="tableau2" localSheetId="3">#REF!,#REF!</definedName>
    <definedName name="tableau2">#REF!,#REF!</definedName>
    <definedName name="tableau3" localSheetId="3">#REF!,#REF!,#REF!,#REF!</definedName>
    <definedName name="tableau3">#REF!,#REF!,#REF!,#REF!</definedName>
    <definedName name="tableau4" localSheetId="3">#REF!,#REF!,#REF!</definedName>
    <definedName name="tableau4">#REF!,#REF!,#REF!</definedName>
    <definedName name="tableau5" localSheetId="3">#REF!</definedName>
    <definedName name="tableau5">#REF!</definedName>
    <definedName name="tableau6" localSheetId="3">#REF!</definedName>
    <definedName name="tableau6">#REF!</definedName>
    <definedName name="tableau7" localSheetId="3">#REF!</definedName>
    <definedName name="tableau7">#REF!</definedName>
    <definedName name="tableau8" localSheetId="3">#REF!,#REF!</definedName>
    <definedName name="tableau8">#REF!,#REF!</definedName>
    <definedName name="tableau9">'[93]Invest. in equity affiliates'!$G$13:$AE$23,'[93]Invest. in equity affiliates'!$G$33:$AG$43</definedName>
    <definedName name="tableconv">#N/A</definedName>
    <definedName name="tableconversion">#N/A</definedName>
    <definedName name="TAmort" localSheetId="3">#REF!</definedName>
    <definedName name="TAmort">#REF!</definedName>
    <definedName name="TAmort___0" localSheetId="3">#REF!</definedName>
    <definedName name="TAmort___0">#REF!</definedName>
    <definedName name="TAmort___12" localSheetId="3">#REF!</definedName>
    <definedName name="TAmort___12">#REF!</definedName>
    <definedName name="TAmort___14" localSheetId="3">#REF!</definedName>
    <definedName name="TAmort___14">#REF!</definedName>
    <definedName name="TAmort___16" localSheetId="3">#REF!</definedName>
    <definedName name="TAmort___16">#REF!</definedName>
    <definedName name="TAmort___2" localSheetId="3">#REF!</definedName>
    <definedName name="TAmort___2">#REF!</definedName>
    <definedName name="TAmort___25" localSheetId="3">#REF!</definedName>
    <definedName name="TAmort___25">#REF!</definedName>
    <definedName name="TAmort___26" localSheetId="3">#REF!</definedName>
    <definedName name="TAmort___26">#REF!</definedName>
    <definedName name="TAmort___27" localSheetId="3">#REF!</definedName>
    <definedName name="TAmort___27">#REF!</definedName>
    <definedName name="TAmort___4" localSheetId="3">#REF!</definedName>
    <definedName name="TAmort___4">#REF!</definedName>
    <definedName name="TAmort___5" localSheetId="3">#REF!</definedName>
    <definedName name="TAmort___5">#REF!</definedName>
    <definedName name="TAmort___7" localSheetId="3">#REF!</definedName>
    <definedName name="TAmort___7">#REF!</definedName>
    <definedName name="Tanger" localSheetId="3">#REF!</definedName>
    <definedName name="Tanger">#REF!</definedName>
    <definedName name="TargetDebtToCapital" localSheetId="3">#REF!</definedName>
    <definedName name="TargetDebtToCapital">#REF!</definedName>
    <definedName name="TargetDebtToCapital___0" localSheetId="3">#REF!</definedName>
    <definedName name="TargetDebtToCapital___0">#REF!</definedName>
    <definedName name="TargetDebtToCapital___12" localSheetId="3">#REF!</definedName>
    <definedName name="TargetDebtToCapital___12">#REF!</definedName>
    <definedName name="TargetDebtToCapital___14" localSheetId="3">#REF!</definedName>
    <definedName name="TargetDebtToCapital___14">#REF!</definedName>
    <definedName name="TargetDebtToCapital___16" localSheetId="3">#REF!</definedName>
    <definedName name="TargetDebtToCapital___16">#REF!</definedName>
    <definedName name="TargetDebtToCapital___2" localSheetId="3">#REF!</definedName>
    <definedName name="TargetDebtToCapital___2">#REF!</definedName>
    <definedName name="TargetDebtToCapital___25" localSheetId="3">#REF!</definedName>
    <definedName name="TargetDebtToCapital___25">#REF!</definedName>
    <definedName name="TargetDebtToCapital___26" localSheetId="3">#REF!</definedName>
    <definedName name="TargetDebtToCapital___26">#REF!</definedName>
    <definedName name="TargetDebtToCapital___27" localSheetId="3">#REF!</definedName>
    <definedName name="TargetDebtToCapital___27">#REF!</definedName>
    <definedName name="TargetDebtToCapital___4" localSheetId="3">#REF!</definedName>
    <definedName name="TargetDebtToCapital___4">#REF!</definedName>
    <definedName name="TargetDebtToCapital___5" localSheetId="3">#REF!</definedName>
    <definedName name="TargetDebtToCapital___5">#REF!</definedName>
    <definedName name="TargetDebtToCapital___7" localSheetId="3">#REF!</definedName>
    <definedName name="TargetDebtToCapital___7">#REF!</definedName>
    <definedName name="TAssetPct" localSheetId="3">#REF!</definedName>
    <definedName name="TAssetPct">#REF!</definedName>
    <definedName name="TAssetPct___0" localSheetId="3">#REF!</definedName>
    <definedName name="TAssetPct___0">#REF!</definedName>
    <definedName name="TAssetPct___12" localSheetId="3">#REF!</definedName>
    <definedName name="TAssetPct___12">#REF!</definedName>
    <definedName name="TAssetPct___14" localSheetId="3">#REF!</definedName>
    <definedName name="TAssetPct___14">#REF!</definedName>
    <definedName name="TAssetPct___16" localSheetId="3">#REF!</definedName>
    <definedName name="TAssetPct___16">#REF!</definedName>
    <definedName name="TAssetPct___2" localSheetId="3">#REF!</definedName>
    <definedName name="TAssetPct___2">#REF!</definedName>
    <definedName name="TAssetPct___25" localSheetId="3">#REF!</definedName>
    <definedName name="TAssetPct___25">#REF!</definedName>
    <definedName name="TAssetPct___26" localSheetId="3">#REF!</definedName>
    <definedName name="TAssetPct___26">#REF!</definedName>
    <definedName name="TAssetPct___27" localSheetId="3">#REF!</definedName>
    <definedName name="TAssetPct___27">#REF!</definedName>
    <definedName name="TAssetPct___4" localSheetId="3">#REF!</definedName>
    <definedName name="TAssetPct___4">#REF!</definedName>
    <definedName name="TAssetPct___5" localSheetId="3">#REF!</definedName>
    <definedName name="TAssetPct___5">#REF!</definedName>
    <definedName name="TAssetPct___7" localSheetId="3">#REF!</definedName>
    <definedName name="TAssetPct___7">#REF!</definedName>
    <definedName name="TAssets" localSheetId="3">#REF!</definedName>
    <definedName name="TAssets">#REF!</definedName>
    <definedName name="TAssets___0" localSheetId="3">#REF!</definedName>
    <definedName name="TAssets___0">#REF!</definedName>
    <definedName name="TAssets___12" localSheetId="3">#REF!</definedName>
    <definedName name="TAssets___12">#REF!</definedName>
    <definedName name="TAssets___14" localSheetId="3">#REF!</definedName>
    <definedName name="TAssets___14">#REF!</definedName>
    <definedName name="TAssets___16" localSheetId="3">#REF!</definedName>
    <definedName name="TAssets___16">#REF!</definedName>
    <definedName name="TAssets___2" localSheetId="3">#REF!</definedName>
    <definedName name="TAssets___2">#REF!</definedName>
    <definedName name="TAssets___25" localSheetId="3">#REF!</definedName>
    <definedName name="TAssets___25">#REF!</definedName>
    <definedName name="TAssets___26" localSheetId="3">#REF!</definedName>
    <definedName name="TAssets___26">#REF!</definedName>
    <definedName name="TAssets___27" localSheetId="3">#REF!</definedName>
    <definedName name="TAssets___27">#REF!</definedName>
    <definedName name="TAssets___4" localSheetId="3">#REF!</definedName>
    <definedName name="TAssets___4">#REF!</definedName>
    <definedName name="TAssets___5" localSheetId="3">#REF!</definedName>
    <definedName name="TAssets___5">#REF!</definedName>
    <definedName name="TAssets___7" localSheetId="3">#REF!</definedName>
    <definedName name="TAssets___7">#REF!</definedName>
    <definedName name="tatat" hidden="1">{"IS",#N/A,FALSE,"IS";"RPTIS",#N/A,FALSE,"RPTIS";"STATS",#N/A,FALSE,"STATS";"CELL",#N/A,FALSE,"CELL";"BS",#N/A,FALSE,"BS"}</definedName>
    <definedName name="Taux_intérêt_par_an" localSheetId="3">#REF!</definedName>
    <definedName name="Taux_intérêt_par_an">#REF!</definedName>
    <definedName name="Taux_intérêt_par_an___0" localSheetId="3">#REF!</definedName>
    <definedName name="Taux_intérêt_par_an___0">#REF!</definedName>
    <definedName name="Taux_intérêt_par_an___12" localSheetId="3">#REF!</definedName>
    <definedName name="Taux_intérêt_par_an___12">#REF!</definedName>
    <definedName name="Taux_intérêt_par_an___14" localSheetId="3">#REF!</definedName>
    <definedName name="Taux_intérêt_par_an___14">#REF!</definedName>
    <definedName name="Taux_intérêt_par_an___16" localSheetId="3">#REF!</definedName>
    <definedName name="Taux_intérêt_par_an___16">#REF!</definedName>
    <definedName name="Taux_intérêt_par_an___2" localSheetId="3">#REF!</definedName>
    <definedName name="Taux_intérêt_par_an___2">#REF!</definedName>
    <definedName name="Taux_intérêt_par_an___25" localSheetId="3">#REF!</definedName>
    <definedName name="Taux_intérêt_par_an___25">#REF!</definedName>
    <definedName name="Taux_intérêt_par_an___26" localSheetId="3">#REF!</definedName>
    <definedName name="Taux_intérêt_par_an___26">#REF!</definedName>
    <definedName name="Taux_intérêt_par_an___27" localSheetId="3">#REF!</definedName>
    <definedName name="Taux_intérêt_par_an___27">#REF!</definedName>
    <definedName name="Taux_intérêt_par_an___4" localSheetId="3">#REF!</definedName>
    <definedName name="Taux_intérêt_par_an___4">#REF!</definedName>
    <definedName name="Taux_intérêt_par_an___5" localSheetId="3">#REF!</definedName>
    <definedName name="Taux_intérêt_par_an___5">#REF!</definedName>
    <definedName name="Taux_intérêt_par_an___7" localSheetId="3">#REF!</definedName>
    <definedName name="Taux_intérêt_par_an___7">#REF!</definedName>
    <definedName name="TAX">#N/A</definedName>
    <definedName name="TCapex" localSheetId="3">#REF!</definedName>
    <definedName name="TCapex">#REF!</definedName>
    <definedName name="TCapex___0" localSheetId="3">#REF!</definedName>
    <definedName name="TCapex___0">#REF!</definedName>
    <definedName name="TCapex___12" localSheetId="3">#REF!</definedName>
    <definedName name="TCapex___12">#REF!</definedName>
    <definedName name="TCapex___14" localSheetId="3">#REF!</definedName>
    <definedName name="TCapex___14">#REF!</definedName>
    <definedName name="TCapex___16" localSheetId="3">#REF!</definedName>
    <definedName name="TCapex___16">#REF!</definedName>
    <definedName name="TCapex___2" localSheetId="3">#REF!</definedName>
    <definedName name="TCapex___2">#REF!</definedName>
    <definedName name="TCapex___25" localSheetId="3">#REF!</definedName>
    <definedName name="TCapex___25">#REF!</definedName>
    <definedName name="TCapex___26" localSheetId="3">#REF!</definedName>
    <definedName name="TCapex___26">#REF!</definedName>
    <definedName name="TCapex___27" localSheetId="3">#REF!</definedName>
    <definedName name="TCapex___27">#REF!</definedName>
    <definedName name="TCapex___4" localSheetId="3">#REF!</definedName>
    <definedName name="TCapex___4">#REF!</definedName>
    <definedName name="TCapex___5" localSheetId="3">#REF!</definedName>
    <definedName name="TCapex___5">#REF!</definedName>
    <definedName name="TCapex___7" localSheetId="3">#REF!</definedName>
    <definedName name="TCapex___7">#REF!</definedName>
    <definedName name="TCapexPct" localSheetId="3">#REF!</definedName>
    <definedName name="TCapexPct">#REF!</definedName>
    <definedName name="TCapexPct___0" localSheetId="3">#REF!</definedName>
    <definedName name="TCapexPct___0">#REF!</definedName>
    <definedName name="TCapexPct___12" localSheetId="3">#REF!</definedName>
    <definedName name="TCapexPct___12">#REF!</definedName>
    <definedName name="TCapexPct___14" localSheetId="3">#REF!</definedName>
    <definedName name="TCapexPct___14">#REF!</definedName>
    <definedName name="TCapexPct___16" localSheetId="3">#REF!</definedName>
    <definedName name="TCapexPct___16">#REF!</definedName>
    <definedName name="TCapexPct___2" localSheetId="3">#REF!</definedName>
    <definedName name="TCapexPct___2">#REF!</definedName>
    <definedName name="TCapexPct___25" localSheetId="3">#REF!</definedName>
    <definedName name="TCapexPct___25">#REF!</definedName>
    <definedName name="TCapexPct___26" localSheetId="3">#REF!</definedName>
    <definedName name="TCapexPct___26">#REF!</definedName>
    <definedName name="TCapexPct___27" localSheetId="3">#REF!</definedName>
    <definedName name="TCapexPct___27">#REF!</definedName>
    <definedName name="TCapexPct___4" localSheetId="3">#REF!</definedName>
    <definedName name="TCapexPct___4">#REF!</definedName>
    <definedName name="TCapexPct___5" localSheetId="3">#REF!</definedName>
    <definedName name="TCapexPct___5">#REF!</definedName>
    <definedName name="TCapexPct___7" localSheetId="3">#REF!</definedName>
    <definedName name="TCapexPct___7">#REF!</definedName>
    <definedName name="Tcasa" localSheetId="3">#REF!</definedName>
    <definedName name="Tcasa">#REF!</definedName>
    <definedName name="TChgDefTax" localSheetId="3">#REF!</definedName>
    <definedName name="TChgDefTax">#REF!</definedName>
    <definedName name="TChgDefTax___0" localSheetId="3">#REF!</definedName>
    <definedName name="TChgDefTax___0">#REF!</definedName>
    <definedName name="TChgDefTax___12" localSheetId="3">#REF!</definedName>
    <definedName name="TChgDefTax___12">#REF!</definedName>
    <definedName name="TChgDefTax___14" localSheetId="3">#REF!</definedName>
    <definedName name="TChgDefTax___14">#REF!</definedName>
    <definedName name="TChgDefTax___16" localSheetId="3">#REF!</definedName>
    <definedName name="TChgDefTax___16">#REF!</definedName>
    <definedName name="TChgDefTax___2" localSheetId="3">#REF!</definedName>
    <definedName name="TChgDefTax___2">#REF!</definedName>
    <definedName name="TChgDefTax___25" localSheetId="3">#REF!</definedName>
    <definedName name="TChgDefTax___25">#REF!</definedName>
    <definedName name="TChgDefTax___26" localSheetId="3">#REF!</definedName>
    <definedName name="TChgDefTax___26">#REF!</definedName>
    <definedName name="TChgDefTax___27" localSheetId="3">#REF!</definedName>
    <definedName name="TChgDefTax___27">#REF!</definedName>
    <definedName name="TChgDefTax___4" localSheetId="3">#REF!</definedName>
    <definedName name="TChgDefTax___4">#REF!</definedName>
    <definedName name="TChgDefTax___5" localSheetId="3">#REF!</definedName>
    <definedName name="TChgDefTax___5">#REF!</definedName>
    <definedName name="TChgDefTax___7" localSheetId="3">#REF!</definedName>
    <definedName name="TChgDefTax___7">#REF!</definedName>
    <definedName name="TChgNWI" localSheetId="3">#REF!</definedName>
    <definedName name="TChgNWI">#REF!</definedName>
    <definedName name="TChgNWI___0" localSheetId="3">#REF!</definedName>
    <definedName name="TChgNWI___0">#REF!</definedName>
    <definedName name="TChgNWI___12" localSheetId="3">#REF!</definedName>
    <definedName name="TChgNWI___12">#REF!</definedName>
    <definedName name="TChgNWI___14" localSheetId="3">#REF!</definedName>
    <definedName name="TChgNWI___14">#REF!</definedName>
    <definedName name="TChgNWI___16" localSheetId="3">#REF!</definedName>
    <definedName name="TChgNWI___16">#REF!</definedName>
    <definedName name="TChgNWI___2" localSheetId="3">#REF!</definedName>
    <definedName name="TChgNWI___2">#REF!</definedName>
    <definedName name="TChgNWI___25" localSheetId="3">#REF!</definedName>
    <definedName name="TChgNWI___25">#REF!</definedName>
    <definedName name="TChgNWI___26" localSheetId="3">#REF!</definedName>
    <definedName name="TChgNWI___26">#REF!</definedName>
    <definedName name="TChgNWI___27" localSheetId="3">#REF!</definedName>
    <definedName name="TChgNWI___27">#REF!</definedName>
    <definedName name="TChgNWI___4" localSheetId="3">#REF!</definedName>
    <definedName name="TChgNWI___4">#REF!</definedName>
    <definedName name="TChgNWI___5" localSheetId="3">#REF!</definedName>
    <definedName name="TChgNWI___5">#REF!</definedName>
    <definedName name="TChgNWI___7" localSheetId="3">#REF!</definedName>
    <definedName name="TChgNWI___7">#REF!</definedName>
    <definedName name="TD">[94]taux!$C$2</definedName>
    <definedName name="TD_CAPEX_ACTU2_PREVISION">#N/A</definedName>
    <definedName name="TD0" localSheetId="3">[94]taux!#REF!</definedName>
    <definedName name="TD0">[94]taux!#REF!</definedName>
    <definedName name="TDepr" localSheetId="3">#REF!</definedName>
    <definedName name="TDepr">#REF!</definedName>
    <definedName name="TDepr___0" localSheetId="3">#REF!</definedName>
    <definedName name="TDepr___0">#REF!</definedName>
    <definedName name="TDepr___12" localSheetId="3">#REF!</definedName>
    <definedName name="TDepr___12">#REF!</definedName>
    <definedName name="TDepr___14" localSheetId="3">#REF!</definedName>
    <definedName name="TDepr___14">#REF!</definedName>
    <definedName name="TDepr___16" localSheetId="3">#REF!</definedName>
    <definedName name="TDepr___16">#REF!</definedName>
    <definedName name="TDepr___2" localSheetId="3">#REF!</definedName>
    <definedName name="TDepr___2">#REF!</definedName>
    <definedName name="TDepr___25" localSheetId="3">#REF!</definedName>
    <definedName name="TDepr___25">#REF!</definedName>
    <definedName name="TDepr___26" localSheetId="3">#REF!</definedName>
    <definedName name="TDepr___26">#REF!</definedName>
    <definedName name="TDepr___27" localSheetId="3">#REF!</definedName>
    <definedName name="TDepr___27">#REF!</definedName>
    <definedName name="TDepr___4" localSheetId="3">#REF!</definedName>
    <definedName name="TDepr___4">#REF!</definedName>
    <definedName name="TDepr___5" localSheetId="3">#REF!</definedName>
    <definedName name="TDepr___5">#REF!</definedName>
    <definedName name="TDepr___7" localSheetId="3">#REF!</definedName>
    <definedName name="TDepr___7">#REF!</definedName>
    <definedName name="TDeprOutput" localSheetId="3">#REF!</definedName>
    <definedName name="TDeprOutput">#REF!</definedName>
    <definedName name="TDeprOutput___0" localSheetId="3">#REF!</definedName>
    <definedName name="TDeprOutput___0">#REF!</definedName>
    <definedName name="TDeprOutput___12" localSheetId="3">#REF!</definedName>
    <definedName name="TDeprOutput___12">#REF!</definedName>
    <definedName name="TDeprOutput___14" localSheetId="3">#REF!</definedName>
    <definedName name="TDeprOutput___14">#REF!</definedName>
    <definedName name="TDeprOutput___16" localSheetId="3">#REF!</definedName>
    <definedName name="TDeprOutput___16">#REF!</definedName>
    <definedName name="TDeprOutput___2" localSheetId="3">#REF!</definedName>
    <definedName name="TDeprOutput___2">#REF!</definedName>
    <definedName name="TDeprOutput___25" localSheetId="3">#REF!</definedName>
    <definedName name="TDeprOutput___25">#REF!</definedName>
    <definedName name="TDeprOutput___26" localSheetId="3">#REF!</definedName>
    <definedName name="TDeprOutput___26">#REF!</definedName>
    <definedName name="TDeprOutput___27" localSheetId="3">#REF!</definedName>
    <definedName name="TDeprOutput___27">#REF!</definedName>
    <definedName name="TDeprOutput___4" localSheetId="3">#REF!</definedName>
    <definedName name="TDeprOutput___4">#REF!</definedName>
    <definedName name="TDeprOutput___5" localSheetId="3">#REF!</definedName>
    <definedName name="TDeprOutput___5">#REF!</definedName>
    <definedName name="TDeprOutput___7" localSheetId="3">#REF!</definedName>
    <definedName name="TDeprOutput___7">#REF!</definedName>
    <definedName name="TE">[94]taux!$C$1</definedName>
    <definedName name="TE0" localSheetId="3">[94]taux!#REF!</definedName>
    <definedName name="TE0">[94]taux!#REF!</definedName>
    <definedName name="TEBIAT" localSheetId="3">#REF!</definedName>
    <definedName name="TEBIAT">#REF!</definedName>
    <definedName name="TEBIAT___0" localSheetId="3">#REF!</definedName>
    <definedName name="TEBIAT___0">#REF!</definedName>
    <definedName name="TEBIAT___12" localSheetId="3">#REF!</definedName>
    <definedName name="TEBIAT___12">#REF!</definedName>
    <definedName name="TEBIAT___14" localSheetId="3">#REF!</definedName>
    <definedName name="TEBIAT___14">#REF!</definedName>
    <definedName name="TEBIAT___16" localSheetId="3">#REF!</definedName>
    <definedName name="TEBIAT___16">#REF!</definedName>
    <definedName name="TEBIAT___2" localSheetId="3">#REF!</definedName>
    <definedName name="TEBIAT___2">#REF!</definedName>
    <definedName name="TEBIAT___25" localSheetId="3">#REF!</definedName>
    <definedName name="TEBIAT___25">#REF!</definedName>
    <definedName name="TEBIAT___26" localSheetId="3">#REF!</definedName>
    <definedName name="TEBIAT___26">#REF!</definedName>
    <definedName name="TEBIAT___27" localSheetId="3">#REF!</definedName>
    <definedName name="TEBIAT___27">#REF!</definedName>
    <definedName name="TEBIAT___4" localSheetId="3">#REF!</definedName>
    <definedName name="TEBIAT___4">#REF!</definedName>
    <definedName name="TEBIAT___5" localSheetId="3">#REF!</definedName>
    <definedName name="TEBIAT___5">#REF!</definedName>
    <definedName name="TEBIAT___7" localSheetId="3">#REF!</definedName>
    <definedName name="TEBIAT___7">#REF!</definedName>
    <definedName name="TEBIT" localSheetId="3">#REF!</definedName>
    <definedName name="TEBIT">#REF!</definedName>
    <definedName name="TEBIT___0" localSheetId="3">#REF!</definedName>
    <definedName name="TEBIT___0">#REF!</definedName>
    <definedName name="TEBIT___12" localSheetId="3">#REF!</definedName>
    <definedName name="TEBIT___12">#REF!</definedName>
    <definedName name="TEBIT___14" localSheetId="3">#REF!</definedName>
    <definedName name="TEBIT___14">#REF!</definedName>
    <definedName name="TEBIT___16" localSheetId="3">#REF!</definedName>
    <definedName name="TEBIT___16">#REF!</definedName>
    <definedName name="TEBIT___2" localSheetId="3">#REF!</definedName>
    <definedName name="TEBIT___2">#REF!</definedName>
    <definedName name="TEBIT___25" localSheetId="3">#REF!</definedName>
    <definedName name="TEBIT___25">#REF!</definedName>
    <definedName name="TEBIT___26" localSheetId="3">#REF!</definedName>
    <definedName name="TEBIT___26">#REF!</definedName>
    <definedName name="TEBIT___27" localSheetId="3">#REF!</definedName>
    <definedName name="TEBIT___27">#REF!</definedName>
    <definedName name="TEBIT___4" localSheetId="3">#REF!</definedName>
    <definedName name="TEBIT___4">#REF!</definedName>
    <definedName name="TEBIT___5" localSheetId="3">#REF!</definedName>
    <definedName name="TEBIT___5">#REF!</definedName>
    <definedName name="TEBIT___7" localSheetId="3">#REF!</definedName>
    <definedName name="TEBIT___7">#REF!</definedName>
    <definedName name="TEBITAdj" localSheetId="3">#REF!</definedName>
    <definedName name="TEBITAdj">#REF!</definedName>
    <definedName name="TEBITAdj___0" localSheetId="3">#REF!</definedName>
    <definedName name="TEBITAdj___0">#REF!</definedName>
    <definedName name="TEBITAdj___12" localSheetId="3">#REF!</definedName>
    <definedName name="TEBITAdj___12">#REF!</definedName>
    <definedName name="TEBITAdj___14" localSheetId="3">#REF!</definedName>
    <definedName name="TEBITAdj___14">#REF!</definedName>
    <definedName name="TEBITAdj___16" localSheetId="3">#REF!</definedName>
    <definedName name="TEBITAdj___16">#REF!</definedName>
    <definedName name="TEBITAdj___2" localSheetId="3">#REF!</definedName>
    <definedName name="TEBITAdj___2">#REF!</definedName>
    <definedName name="TEBITAdj___25" localSheetId="3">#REF!</definedName>
    <definedName name="TEBITAdj___25">#REF!</definedName>
    <definedName name="TEBITAdj___26" localSheetId="3">#REF!</definedName>
    <definedName name="TEBITAdj___26">#REF!</definedName>
    <definedName name="TEBITAdj___27" localSheetId="3">#REF!</definedName>
    <definedName name="TEBITAdj___27">#REF!</definedName>
    <definedName name="TEBITAdj___4" localSheetId="3">#REF!</definedName>
    <definedName name="TEBITAdj___4">#REF!</definedName>
    <definedName name="TEBITAdj___5" localSheetId="3">#REF!</definedName>
    <definedName name="TEBITAdj___5">#REF!</definedName>
    <definedName name="TEBITAdj___7" localSheetId="3">#REF!</definedName>
    <definedName name="TEBITAdj___7">#REF!</definedName>
    <definedName name="TEBITDAAdj" localSheetId="3">#REF!</definedName>
    <definedName name="TEBITDAAdj">#REF!</definedName>
    <definedName name="TEBITDAAdj___0" localSheetId="3">#REF!</definedName>
    <definedName name="TEBITDAAdj___0">#REF!</definedName>
    <definedName name="TEBITDAAdj___12" localSheetId="3">#REF!</definedName>
    <definedName name="TEBITDAAdj___12">#REF!</definedName>
    <definedName name="TEBITDAAdj___14" localSheetId="3">#REF!</definedName>
    <definedName name="TEBITDAAdj___14">#REF!</definedName>
    <definedName name="TEBITDAAdj___16" localSheetId="3">#REF!</definedName>
    <definedName name="TEBITDAAdj___16">#REF!</definedName>
    <definedName name="TEBITDAAdj___2" localSheetId="3">#REF!</definedName>
    <definedName name="TEBITDAAdj___2">#REF!</definedName>
    <definedName name="TEBITDAAdj___25" localSheetId="3">#REF!</definedName>
    <definedName name="TEBITDAAdj___25">#REF!</definedName>
    <definedName name="TEBITDAAdj___26" localSheetId="3">#REF!</definedName>
    <definedName name="TEBITDAAdj___26">#REF!</definedName>
    <definedName name="TEBITDAAdj___27" localSheetId="3">#REF!</definedName>
    <definedName name="TEBITDAAdj___27">#REF!</definedName>
    <definedName name="TEBITDAAdj___4" localSheetId="3">#REF!</definedName>
    <definedName name="TEBITDAAdj___4">#REF!</definedName>
    <definedName name="TEBITDAAdj___5" localSheetId="3">#REF!</definedName>
    <definedName name="TEBITDAAdj___5">#REF!</definedName>
    <definedName name="TEBITDAAdj___7" localSheetId="3">#REF!</definedName>
    <definedName name="TEBITDAAdj___7">#REF!</definedName>
    <definedName name="TEBITDAMult" localSheetId="3">#REF!</definedName>
    <definedName name="TEBITDAMult">#REF!</definedName>
    <definedName name="TEBITDAMult___0" localSheetId="3">#REF!</definedName>
    <definedName name="TEBITDAMult___0">#REF!</definedName>
    <definedName name="TEBITDAMult___12" localSheetId="3">#REF!</definedName>
    <definedName name="TEBITDAMult___12">#REF!</definedName>
    <definedName name="TEBITDAMult___14" localSheetId="3">#REF!</definedName>
    <definedName name="TEBITDAMult___14">#REF!</definedName>
    <definedName name="TEBITDAMult___16" localSheetId="3">#REF!</definedName>
    <definedName name="TEBITDAMult___16">#REF!</definedName>
    <definedName name="TEBITDAMult___2" localSheetId="3">#REF!</definedName>
    <definedName name="TEBITDAMult___2">#REF!</definedName>
    <definedName name="TEBITDAMult___25" localSheetId="3">#REF!</definedName>
    <definedName name="TEBITDAMult___25">#REF!</definedName>
    <definedName name="TEBITDAMult___26" localSheetId="3">#REF!</definedName>
    <definedName name="TEBITDAMult___26">#REF!</definedName>
    <definedName name="TEBITDAMult___27" localSheetId="3">#REF!</definedName>
    <definedName name="TEBITDAMult___27">#REF!</definedName>
    <definedName name="TEBITDAMult___4" localSheetId="3">#REF!</definedName>
    <definedName name="TEBITDAMult___4">#REF!</definedName>
    <definedName name="TEBITDAMult___5" localSheetId="3">#REF!</definedName>
    <definedName name="TEBITDAMult___5">#REF!</definedName>
    <definedName name="TEBITDAMult___7" localSheetId="3">#REF!</definedName>
    <definedName name="TEBITDAMult___7">#REF!</definedName>
    <definedName name="TEBITMargin" localSheetId="3">#REF!</definedName>
    <definedName name="TEBITMargin">#REF!</definedName>
    <definedName name="TEBITMargin___0" localSheetId="3">#REF!</definedName>
    <definedName name="TEBITMargin___0">#REF!</definedName>
    <definedName name="TEBITMargin___12" localSheetId="3">#REF!</definedName>
    <definedName name="TEBITMargin___12">#REF!</definedName>
    <definedName name="TEBITMargin___14" localSheetId="3">#REF!</definedName>
    <definedName name="TEBITMargin___14">#REF!</definedName>
    <definedName name="TEBITMargin___16" localSheetId="3">#REF!</definedName>
    <definedName name="TEBITMargin___16">#REF!</definedName>
    <definedName name="TEBITMargin___2" localSheetId="3">#REF!</definedName>
    <definedName name="TEBITMargin___2">#REF!</definedName>
    <definedName name="TEBITMargin___25" localSheetId="3">#REF!</definedName>
    <definedName name="TEBITMargin___25">#REF!</definedName>
    <definedName name="TEBITMargin___26" localSheetId="3">#REF!</definedName>
    <definedName name="TEBITMargin___26">#REF!</definedName>
    <definedName name="TEBITMargin___27" localSheetId="3">#REF!</definedName>
    <definedName name="TEBITMargin___27">#REF!</definedName>
    <definedName name="TEBITMargin___4" localSheetId="3">#REF!</definedName>
    <definedName name="TEBITMargin___4">#REF!</definedName>
    <definedName name="TEBITMargin___5" localSheetId="3">#REF!</definedName>
    <definedName name="TEBITMargin___5">#REF!</definedName>
    <definedName name="TEBITMargin___7" localSheetId="3">#REF!</definedName>
    <definedName name="TEBITMargin___7">#REF!</definedName>
    <definedName name="TEBITMult" localSheetId="3">#REF!</definedName>
    <definedName name="TEBITMult">#REF!</definedName>
    <definedName name="TEBITMult___0" localSheetId="3">#REF!</definedName>
    <definedName name="TEBITMult___0">#REF!</definedName>
    <definedName name="TEBITMult___12" localSheetId="3">#REF!</definedName>
    <definedName name="TEBITMult___12">#REF!</definedName>
    <definedName name="TEBITMult___14" localSheetId="3">#REF!</definedName>
    <definedName name="TEBITMult___14">#REF!</definedName>
    <definedName name="TEBITMult___16" localSheetId="3">#REF!</definedName>
    <definedName name="TEBITMult___16">#REF!</definedName>
    <definedName name="TEBITMult___2" localSheetId="3">#REF!</definedName>
    <definedName name="TEBITMult___2">#REF!</definedName>
    <definedName name="TEBITMult___25" localSheetId="3">#REF!</definedName>
    <definedName name="TEBITMult___25">#REF!</definedName>
    <definedName name="TEBITMult___26" localSheetId="3">#REF!</definedName>
    <definedName name="TEBITMult___26">#REF!</definedName>
    <definedName name="TEBITMult___27" localSheetId="3">#REF!</definedName>
    <definedName name="TEBITMult___27">#REF!</definedName>
    <definedName name="TEBITMult___4" localSheetId="3">#REF!</definedName>
    <definedName name="TEBITMult___4">#REF!</definedName>
    <definedName name="TEBITMult___5" localSheetId="3">#REF!</definedName>
    <definedName name="TEBITMult___5">#REF!</definedName>
    <definedName name="TEBITMult___7" localSheetId="3">#REF!</definedName>
    <definedName name="TEBITMult___7">#REF!</definedName>
    <definedName name="Telco_GDP" localSheetId="3">#REF!</definedName>
    <definedName name="Telco_GDP">#REF!</definedName>
    <definedName name="Telco_GDP___0" localSheetId="3">#REF!</definedName>
    <definedName name="Telco_GDP___0">#REF!</definedName>
    <definedName name="Telco_GDP___12" localSheetId="3">#REF!</definedName>
    <definedName name="Telco_GDP___12">#REF!</definedName>
    <definedName name="Telco_GDP___14" localSheetId="3">#REF!</definedName>
    <definedName name="Telco_GDP___14">#REF!</definedName>
    <definedName name="Telco_GDP___16" localSheetId="3">#REF!</definedName>
    <definedName name="Telco_GDP___16">#REF!</definedName>
    <definedName name="Telco_GDP___2" localSheetId="3">#REF!</definedName>
    <definedName name="Telco_GDP___2">#REF!</definedName>
    <definedName name="Telco_GDP___25" localSheetId="3">#REF!</definedName>
    <definedName name="Telco_GDP___25">#REF!</definedName>
    <definedName name="Telco_GDP___26" localSheetId="3">#REF!</definedName>
    <definedName name="Telco_GDP___26">#REF!</definedName>
    <definedName name="Telco_GDP___27" localSheetId="3">#REF!</definedName>
    <definedName name="Telco_GDP___27">#REF!</definedName>
    <definedName name="Telco_GDP___4" localSheetId="3">#REF!</definedName>
    <definedName name="Telco_GDP___4">#REF!</definedName>
    <definedName name="Telco_GDP___5" localSheetId="3">#REF!</definedName>
    <definedName name="Telco_GDP___5">#REF!</definedName>
    <definedName name="Telco_GDP___7" localSheetId="3">#REF!</definedName>
    <definedName name="Telco_GDP___7">#REF!</definedName>
    <definedName name="télphabontralocal" localSheetId="3">#REF!</definedName>
    <definedName name="télphabontralocal">#REF!</definedName>
    <definedName name="télphabontralocal___0" localSheetId="3">#REF!</definedName>
    <definedName name="télphabontralocal___0">#REF!</definedName>
    <definedName name="télphabontralocal___14" localSheetId="3">#REF!</definedName>
    <definedName name="télphabontralocal___14">#REF!</definedName>
    <definedName name="Temps1">'[20]Rapport Période'!$C$1</definedName>
    <definedName name="Temps2">'[20]Rapport Période'!$E$1</definedName>
    <definedName name="TermDiscperiods" localSheetId="3">#REF!</definedName>
    <definedName name="TermDiscperiods">#REF!</definedName>
    <definedName name="TermDiscperiods___0" localSheetId="3">#REF!</definedName>
    <definedName name="TermDiscperiods___0">#REF!</definedName>
    <definedName name="TermDiscperiods___12" localSheetId="3">#REF!</definedName>
    <definedName name="TermDiscperiods___12">#REF!</definedName>
    <definedName name="TermDiscperiods___14" localSheetId="3">#REF!</definedName>
    <definedName name="TermDiscperiods___14">#REF!</definedName>
    <definedName name="TermDiscperiods___16" localSheetId="3">#REF!</definedName>
    <definedName name="TermDiscperiods___16">#REF!</definedName>
    <definedName name="TermDiscperiods___2" localSheetId="3">#REF!</definedName>
    <definedName name="TermDiscperiods___2">#REF!</definedName>
    <definedName name="TermDiscperiods___25" localSheetId="3">#REF!</definedName>
    <definedName name="TermDiscperiods___25">#REF!</definedName>
    <definedName name="TermDiscperiods___26" localSheetId="3">#REF!</definedName>
    <definedName name="TermDiscperiods___26">#REF!</definedName>
    <definedName name="TermDiscperiods___27" localSheetId="3">#REF!</definedName>
    <definedName name="TermDiscperiods___27">#REF!</definedName>
    <definedName name="TermDiscperiods___4" localSheetId="3">#REF!</definedName>
    <definedName name="TermDiscperiods___4">#REF!</definedName>
    <definedName name="TermDiscperiods___5" localSheetId="3">#REF!</definedName>
    <definedName name="TermDiscperiods___5">#REF!</definedName>
    <definedName name="TermDiscperiods___7" localSheetId="3">#REF!</definedName>
    <definedName name="TermDiscperiods___7">#REF!</definedName>
    <definedName name="TerminalWACC" localSheetId="3">#REF!</definedName>
    <definedName name="TerminalWACC">#REF!</definedName>
    <definedName name="TerminalWACC___0" localSheetId="3">#REF!</definedName>
    <definedName name="TerminalWACC___0">#REF!</definedName>
    <definedName name="TerminalWACC___12" localSheetId="3">#REF!</definedName>
    <definedName name="TerminalWACC___12">#REF!</definedName>
    <definedName name="TerminalWACC___14" localSheetId="3">#REF!</definedName>
    <definedName name="TerminalWACC___14">#REF!</definedName>
    <definedName name="TerminalWACC___16" localSheetId="3">#REF!</definedName>
    <definedName name="TerminalWACC___16">#REF!</definedName>
    <definedName name="TerminalWACC___2" localSheetId="3">#REF!</definedName>
    <definedName name="TerminalWACC___2">#REF!</definedName>
    <definedName name="TerminalWACC___25" localSheetId="3">#REF!</definedName>
    <definedName name="TerminalWACC___25">#REF!</definedName>
    <definedName name="TerminalWACC___26" localSheetId="3">#REF!</definedName>
    <definedName name="TerminalWACC___26">#REF!</definedName>
    <definedName name="TerminalWACC___27" localSheetId="3">#REF!</definedName>
    <definedName name="TerminalWACC___27">#REF!</definedName>
    <definedName name="TerminalWACC___4" localSheetId="3">#REF!</definedName>
    <definedName name="TerminalWACC___4">#REF!</definedName>
    <definedName name="TerminalWACC___5" localSheetId="3">#REF!</definedName>
    <definedName name="TerminalWACC___5">#REF!</definedName>
    <definedName name="TerminalWACC___7" localSheetId="3">#REF!</definedName>
    <definedName name="TerminalWACC___7">#REF!</definedName>
    <definedName name="test" hidden="1">{#N/A,#N/A,FALSE,"F_Plan";#N/A,#N/A,FALSE,"Parameter"}</definedName>
    <definedName name="test_1" hidden="1">{#N/A,#N/A,FALSE,"F_Plan";#N/A,#N/A,FALSE,"Parameter"}</definedName>
    <definedName name="test_2" hidden="1">{#N/A,#N/A,FALSE,"F_Plan";#N/A,#N/A,FALSE,"Parameter"}</definedName>
    <definedName name="test_3" hidden="1">{#N/A,#N/A,FALSE,"F_Plan";#N/A,#N/A,FALSE,"Parameter"}</definedName>
    <definedName name="test_4" hidden="1">{#N/A,#N/A,FALSE,"F_Plan";#N/A,#N/A,FALSE,"Parameter"}</definedName>
    <definedName name="test_5" hidden="1">{#N/A,#N/A,FALSE,"F_Plan";#N/A,#N/A,FALSE,"Parameter"}</definedName>
    <definedName name="TEST0" localSheetId="3">#REF!</definedName>
    <definedName name="TEST0">#REF!</definedName>
    <definedName name="test1" hidden="1">{#N/A,#N/A,FALSE,"Umsatz";#N/A,#N/A,FALSE,"Base V.02";#N/A,#N/A,FALSE,"Charts"}</definedName>
    <definedName name="test1_1" hidden="1">{#N/A,#N/A,FALSE,"Umsatz";#N/A,#N/A,FALSE,"Base V.02";#N/A,#N/A,FALSE,"Charts"}</definedName>
    <definedName name="test1_2" hidden="1">{#N/A,#N/A,FALSE,"Umsatz";#N/A,#N/A,FALSE,"Base V.02";#N/A,#N/A,FALSE,"Charts"}</definedName>
    <definedName name="test1_3" hidden="1">{#N/A,#N/A,FALSE,"Umsatz";#N/A,#N/A,FALSE,"Base V.02";#N/A,#N/A,FALSE,"Charts"}</definedName>
    <definedName name="test1_4" hidden="1">{#N/A,#N/A,FALSE,"Umsatz";#N/A,#N/A,FALSE,"Base V.02";#N/A,#N/A,FALSE,"Charts"}</definedName>
    <definedName name="test1_5" hidden="1">{#N/A,#N/A,FALSE,"Umsatz";#N/A,#N/A,FALSE,"Base V.02";#N/A,#N/A,FALSE,"Charts"}</definedName>
    <definedName name="test2" hidden="1">{#N/A,#N/A,FALSE,"F_Plan";#N/A,#N/A,FALSE,"Parameter"}</definedName>
    <definedName name="test2_1" hidden="1">{#N/A,#N/A,FALSE,"F_Plan";#N/A,#N/A,FALSE,"Parameter"}</definedName>
    <definedName name="test2_2" hidden="1">{#N/A,#N/A,FALSE,"F_Plan";#N/A,#N/A,FALSE,"Parameter"}</definedName>
    <definedName name="test2_3" hidden="1">{#N/A,#N/A,FALSE,"F_Plan";#N/A,#N/A,FALSE,"Parameter"}</definedName>
    <definedName name="test2_4" hidden="1">{#N/A,#N/A,FALSE,"F_Plan";#N/A,#N/A,FALSE,"Parameter"}</definedName>
    <definedName name="test2_5" hidden="1">{#N/A,#N/A,FALSE,"F_Plan";#N/A,#N/A,FALSE,"Parameter"}</definedName>
    <definedName name="TEST3" localSheetId="3" hidden="1">#REF!</definedName>
    <definedName name="TEST3" hidden="1">#REF!</definedName>
    <definedName name="test3_1" hidden="1">{#N/A,#N/A,FALSE,"Umsatz";#N/A,#N/A,FALSE,"Base V.02";#N/A,#N/A,FALSE,"Charts"}</definedName>
    <definedName name="test3_2" hidden="1">{#N/A,#N/A,FALSE,"Umsatz";#N/A,#N/A,FALSE,"Base V.02";#N/A,#N/A,FALSE,"Charts"}</definedName>
    <definedName name="test3_3" hidden="1">{#N/A,#N/A,FALSE,"Umsatz";#N/A,#N/A,FALSE,"Base V.02";#N/A,#N/A,FALSE,"Charts"}</definedName>
    <definedName name="test3_4" hidden="1">{#N/A,#N/A,FALSE,"Umsatz";#N/A,#N/A,FALSE,"Base V.02";#N/A,#N/A,FALSE,"Charts"}</definedName>
    <definedName name="test3_5" hidden="1">{#N/A,#N/A,FALSE,"Umsatz";#N/A,#N/A,FALSE,"Base V.02";#N/A,#N/A,FALSE,"Charts"}</definedName>
    <definedName name="test4" hidden="1">{#N/A,#N/A,FALSE,"F_Plan";#N/A,#N/A,FALSE,"Parameter"}</definedName>
    <definedName name="test4_1" hidden="1">{#N/A,#N/A,FALSE,"F_Plan";#N/A,#N/A,FALSE,"Parameter"}</definedName>
    <definedName name="test4_2" hidden="1">{#N/A,#N/A,FALSE,"F_Plan";#N/A,#N/A,FALSE,"Parameter"}</definedName>
    <definedName name="test4_3" hidden="1">{#N/A,#N/A,FALSE,"F_Plan";#N/A,#N/A,FALSE,"Parameter"}</definedName>
    <definedName name="test4_4" hidden="1">{#N/A,#N/A,FALSE,"F_Plan";#N/A,#N/A,FALSE,"Parameter"}</definedName>
    <definedName name="test4_5" hidden="1">{#N/A,#N/A,FALSE,"F_Plan";#N/A,#N/A,FALSE,"Parameter"}</definedName>
    <definedName name="TestAdd">"Test RefersTo1"</definedName>
    <definedName name="TESTHKEY" localSheetId="3">#REF!</definedName>
    <definedName name="TESTHKEY">#REF!</definedName>
    <definedName name="TESTKEYS" localSheetId="3">#REF!</definedName>
    <definedName name="TESTKEYS">#REF!</definedName>
    <definedName name="tests" hidden="1">{#N/A,#N/A,FALSE,"F_Plan";#N/A,#N/A,FALSE,"Parameter"}</definedName>
    <definedName name="tests_1" hidden="1">{#N/A,#N/A,FALSE,"F_Plan";#N/A,#N/A,FALSE,"Parameter"}</definedName>
    <definedName name="tests_2" hidden="1">{#N/A,#N/A,FALSE,"F_Plan";#N/A,#N/A,FALSE,"Parameter"}</definedName>
    <definedName name="tests_3" hidden="1">{#N/A,#N/A,FALSE,"F_Plan";#N/A,#N/A,FALSE,"Parameter"}</definedName>
    <definedName name="tests_4" hidden="1">{#N/A,#N/A,FALSE,"F_Plan";#N/A,#N/A,FALSE,"Parameter"}</definedName>
    <definedName name="tests_5" hidden="1">{#N/A,#N/A,FALSE,"F_Plan";#N/A,#N/A,FALSE,"Parameter"}</definedName>
    <definedName name="TESTVKEY" localSheetId="3">#REF!</definedName>
    <definedName name="TESTVKEY">#REF!</definedName>
    <definedName name="tete" localSheetId="3">#REF!</definedName>
    <definedName name="tete">#REF!</definedName>
    <definedName name="TextRefCopyRangeCount" hidden="1">1</definedName>
    <definedName name="TEZ" localSheetId="3">#REF!</definedName>
    <definedName name="TEZ">#REF!</definedName>
    <definedName name="TFCF" localSheetId="3">#REF!</definedName>
    <definedName name="TFCF">#REF!</definedName>
    <definedName name="TFCF___0" localSheetId="3">#REF!</definedName>
    <definedName name="TFCF___0">#REF!</definedName>
    <definedName name="TFCF___12" localSheetId="3">#REF!</definedName>
    <definedName name="TFCF___12">#REF!</definedName>
    <definedName name="TFCF___14" localSheetId="3">#REF!</definedName>
    <definedName name="TFCF___14">#REF!</definedName>
    <definedName name="TFCF___16" localSheetId="3">#REF!</definedName>
    <definedName name="TFCF___16">#REF!</definedName>
    <definedName name="TFCF___2" localSheetId="3">#REF!</definedName>
    <definedName name="TFCF___2">#REF!</definedName>
    <definedName name="TFCF___25" localSheetId="3">#REF!</definedName>
    <definedName name="TFCF___25">#REF!</definedName>
    <definedName name="TFCF___26" localSheetId="3">#REF!</definedName>
    <definedName name="TFCF___26">#REF!</definedName>
    <definedName name="TFCF___27" localSheetId="3">#REF!</definedName>
    <definedName name="TFCF___27">#REF!</definedName>
    <definedName name="TFCF___4" localSheetId="3">#REF!</definedName>
    <definedName name="TFCF___4">#REF!</definedName>
    <definedName name="TFCF___5" localSheetId="3">#REF!</definedName>
    <definedName name="TFCF___5">#REF!</definedName>
    <definedName name="TFCF___7" localSheetId="3">#REF!</definedName>
    <definedName name="TFCF___7">#REF!</definedName>
    <definedName name="TFCFColumn" localSheetId="3">#REF!</definedName>
    <definedName name="TFCFColumn">#REF!</definedName>
    <definedName name="TFCFColumn___0" localSheetId="3">#REF!</definedName>
    <definedName name="TFCFColumn___0">#REF!</definedName>
    <definedName name="TFCFColumn___12" localSheetId="3">#REF!</definedName>
    <definedName name="TFCFColumn___12">#REF!</definedName>
    <definedName name="TFCFColumn___14" localSheetId="3">#REF!</definedName>
    <definedName name="TFCFColumn___14">#REF!</definedName>
    <definedName name="TFCFColumn___16" localSheetId="3">#REF!</definedName>
    <definedName name="TFCFColumn___16">#REF!</definedName>
    <definedName name="TFCFColumn___2" localSheetId="3">#REF!</definedName>
    <definedName name="TFCFColumn___2">#REF!</definedName>
    <definedName name="TFCFColumn___25" localSheetId="3">#REF!</definedName>
    <definedName name="TFCFColumn___25">#REF!</definedName>
    <definedName name="TFCFColumn___26" localSheetId="3">#REF!</definedName>
    <definedName name="TFCFColumn___26">#REF!</definedName>
    <definedName name="TFCFColumn___27" localSheetId="3">#REF!</definedName>
    <definedName name="TFCFColumn___27">#REF!</definedName>
    <definedName name="TFCFColumn___4" localSheetId="3">#REF!</definedName>
    <definedName name="TFCFColumn___4">#REF!</definedName>
    <definedName name="TFCFColumn___5" localSheetId="3">#REF!</definedName>
    <definedName name="TFCFColumn___5">#REF!</definedName>
    <definedName name="TFCFColumn___7" localSheetId="3">#REF!</definedName>
    <definedName name="TFCFColumn___7">#REF!</definedName>
    <definedName name="TFirstProjDate" localSheetId="3">#REF!</definedName>
    <definedName name="TFirstProjDate">#REF!</definedName>
    <definedName name="TFirstProjDate___0" localSheetId="3">#REF!</definedName>
    <definedName name="TFirstProjDate___0">#REF!</definedName>
    <definedName name="TFirstProjDate___12" localSheetId="3">#REF!</definedName>
    <definedName name="TFirstProjDate___12">#REF!</definedName>
    <definedName name="TFirstProjDate___14" localSheetId="3">#REF!</definedName>
    <definedName name="TFirstProjDate___14">#REF!</definedName>
    <definedName name="TFirstProjDate___16" localSheetId="3">#REF!</definedName>
    <definedName name="TFirstProjDate___16">#REF!</definedName>
    <definedName name="TFirstProjDate___2" localSheetId="3">#REF!</definedName>
    <definedName name="TFirstProjDate___2">#REF!</definedName>
    <definedName name="TFirstProjDate___25" localSheetId="3">#REF!</definedName>
    <definedName name="TFirstProjDate___25">#REF!</definedName>
    <definedName name="TFirstProjDate___26" localSheetId="3">#REF!</definedName>
    <definedName name="TFirstProjDate___26">#REF!</definedName>
    <definedName name="TFirstProjDate___27" localSheetId="3">#REF!</definedName>
    <definedName name="TFirstProjDate___27">#REF!</definedName>
    <definedName name="TFirstProjDate___4" localSheetId="3">#REF!</definedName>
    <definedName name="TFirstProjDate___4">#REF!</definedName>
    <definedName name="TFirstProjDate___5" localSheetId="3">#REF!</definedName>
    <definedName name="TFirstProjDate___5">#REF!</definedName>
    <definedName name="TFirstProjDate___7" localSheetId="3">#REF!</definedName>
    <definedName name="TFirstProjDate___7">#REF!</definedName>
    <definedName name="TFirstProjDateDays" localSheetId="3">#REF!</definedName>
    <definedName name="TFirstProjDateDays">#REF!</definedName>
    <definedName name="TFirstProjDateDays___0" localSheetId="3">#REF!</definedName>
    <definedName name="TFirstProjDateDays___0">#REF!</definedName>
    <definedName name="TFirstProjDateDays___12" localSheetId="3">#REF!</definedName>
    <definedName name="TFirstProjDateDays___12">#REF!</definedName>
    <definedName name="TFirstProjDateDays___14" localSheetId="3">#REF!</definedName>
    <definedName name="TFirstProjDateDays___14">#REF!</definedName>
    <definedName name="TFirstProjDateDays___16" localSheetId="3">#REF!</definedName>
    <definedName name="TFirstProjDateDays___16">#REF!</definedName>
    <definedName name="TFirstProjDateDays___2" localSheetId="3">#REF!</definedName>
    <definedName name="TFirstProjDateDays___2">#REF!</definedName>
    <definedName name="TFirstProjDateDays___25" localSheetId="3">#REF!</definedName>
    <definedName name="TFirstProjDateDays___25">#REF!</definedName>
    <definedName name="TFirstProjDateDays___26" localSheetId="3">#REF!</definedName>
    <definedName name="TFirstProjDateDays___26">#REF!</definedName>
    <definedName name="TFirstProjDateDays___27" localSheetId="3">#REF!</definedName>
    <definedName name="TFirstProjDateDays___27">#REF!</definedName>
    <definedName name="TFirstProjDateDays___4" localSheetId="3">#REF!</definedName>
    <definedName name="TFirstProjDateDays___4">#REF!</definedName>
    <definedName name="TFirstProjDateDays___5" localSheetId="3">#REF!</definedName>
    <definedName name="TFirstProjDateDays___5">#REF!</definedName>
    <definedName name="TFirstProjDateDays___7" localSheetId="3">#REF!</definedName>
    <definedName name="TFirstProjDateDays___7">#REF!</definedName>
    <definedName name="TG" localSheetId="3">#REF!</definedName>
    <definedName name="TG">#REF!</definedName>
    <definedName name="tgyrdh">#N/A</definedName>
    <definedName name="THB" localSheetId="3">#REF!</definedName>
    <definedName name="THB">#REF!</definedName>
    <definedName name="Theme_Week_Mov" localSheetId="3">#REF!</definedName>
    <definedName name="Theme_Week_Mov">#REF!</definedName>
    <definedName name="TITLE" localSheetId="3">[92]BATIMENT!#REF!</definedName>
    <definedName name="TITLE">[92]BATIMENT!#REF!</definedName>
    <definedName name="TITLES">#N/A</definedName>
    <definedName name="Titles2">"a59:a67"</definedName>
    <definedName name="titre">#N/A</definedName>
    <definedName name="titres" localSheetId="3">#REF!</definedName>
    <definedName name="titres">#REF!</definedName>
    <definedName name="tkprtkt" localSheetId="3" hidden="1">#REF!</definedName>
    <definedName name="tkprtkt" hidden="1">#REF!</definedName>
    <definedName name="TLiabPct" localSheetId="3">#REF!</definedName>
    <definedName name="TLiabPct">#REF!</definedName>
    <definedName name="TLiabPct___0" localSheetId="3">#REF!</definedName>
    <definedName name="TLiabPct___0">#REF!</definedName>
    <definedName name="TLiabPct___12" localSheetId="3">#REF!</definedName>
    <definedName name="TLiabPct___12">#REF!</definedName>
    <definedName name="TLiabPct___14" localSheetId="3">#REF!</definedName>
    <definedName name="TLiabPct___14">#REF!</definedName>
    <definedName name="TLiabPct___16" localSheetId="3">#REF!</definedName>
    <definedName name="TLiabPct___16">#REF!</definedName>
    <definedName name="TLiabPct___2" localSheetId="3">#REF!</definedName>
    <definedName name="TLiabPct___2">#REF!</definedName>
    <definedName name="TLiabPct___25" localSheetId="3">#REF!</definedName>
    <definedName name="TLiabPct___25">#REF!</definedName>
    <definedName name="TLiabPct___26" localSheetId="3">#REF!</definedName>
    <definedName name="TLiabPct___26">#REF!</definedName>
    <definedName name="TLiabPct___27" localSheetId="3">#REF!</definedName>
    <definedName name="TLiabPct___27">#REF!</definedName>
    <definedName name="TLiabPct___4" localSheetId="3">#REF!</definedName>
    <definedName name="TLiabPct___4">#REF!</definedName>
    <definedName name="TLiabPct___5" localSheetId="3">#REF!</definedName>
    <definedName name="TLiabPct___5">#REF!</definedName>
    <definedName name="TLiabPct___7" localSheetId="3">#REF!</definedName>
    <definedName name="TLiabPct___7">#REF!</definedName>
    <definedName name="TLiabs" localSheetId="3">#REF!</definedName>
    <definedName name="TLiabs">#REF!</definedName>
    <definedName name="TLiabs___0" localSheetId="3">#REF!</definedName>
    <definedName name="TLiabs___0">#REF!</definedName>
    <definedName name="TLiabs___12" localSheetId="3">#REF!</definedName>
    <definedName name="TLiabs___12">#REF!</definedName>
    <definedName name="TLiabs___14" localSheetId="3">#REF!</definedName>
    <definedName name="TLiabs___14">#REF!</definedName>
    <definedName name="TLiabs___16" localSheetId="3">#REF!</definedName>
    <definedName name="TLiabs___16">#REF!</definedName>
    <definedName name="TLiabs___2" localSheetId="3">#REF!</definedName>
    <definedName name="TLiabs___2">#REF!</definedName>
    <definedName name="TLiabs___25" localSheetId="3">#REF!</definedName>
    <definedName name="TLiabs___25">#REF!</definedName>
    <definedName name="TLiabs___26" localSheetId="3">#REF!</definedName>
    <definedName name="TLiabs___26">#REF!</definedName>
    <definedName name="TLiabs___27" localSheetId="3">#REF!</definedName>
    <definedName name="TLiabs___27">#REF!</definedName>
    <definedName name="TLiabs___4" localSheetId="3">#REF!</definedName>
    <definedName name="TLiabs___4">#REF!</definedName>
    <definedName name="TLiabs___5" localSheetId="3">#REF!</definedName>
    <definedName name="TLiabs___5">#REF!</definedName>
    <definedName name="TLiabs___7" localSheetId="3">#REF!</definedName>
    <definedName name="TLiabs___7">#REF!</definedName>
    <definedName name="Tmarrakech" localSheetId="3">#REF!</definedName>
    <definedName name="Tmarrakech">#REF!</definedName>
    <definedName name="Tmeknes" localSheetId="3">#REF!</definedName>
    <definedName name="Tmeknes">#REF!</definedName>
    <definedName name="TNPPESales" localSheetId="3">#REF!</definedName>
    <definedName name="TNPPESales">#REF!</definedName>
    <definedName name="TNPPESales___0" localSheetId="3">#REF!</definedName>
    <definedName name="TNPPESales___0">#REF!</definedName>
    <definedName name="TNPPESales___12" localSheetId="3">#REF!</definedName>
    <definedName name="TNPPESales___12">#REF!</definedName>
    <definedName name="TNPPESales___14" localSheetId="3">#REF!</definedName>
    <definedName name="TNPPESales___14">#REF!</definedName>
    <definedName name="TNPPESales___16" localSheetId="3">#REF!</definedName>
    <definedName name="TNPPESales___16">#REF!</definedName>
    <definedName name="TNPPESales___2" localSheetId="3">#REF!</definedName>
    <definedName name="TNPPESales___2">#REF!</definedName>
    <definedName name="TNPPESales___25" localSheetId="3">#REF!</definedName>
    <definedName name="TNPPESales___25">#REF!</definedName>
    <definedName name="TNPPESales___26" localSheetId="3">#REF!</definedName>
    <definedName name="TNPPESales___26">#REF!</definedName>
    <definedName name="TNPPESales___27" localSheetId="3">#REF!</definedName>
    <definedName name="TNPPESales___27">#REF!</definedName>
    <definedName name="TNPPESales___4" localSheetId="3">#REF!</definedName>
    <definedName name="TNPPESales___4">#REF!</definedName>
    <definedName name="TNPPESales___5" localSheetId="3">#REF!</definedName>
    <definedName name="TNPPESales___5">#REF!</definedName>
    <definedName name="TNPPESales___7" localSheetId="3">#REF!</definedName>
    <definedName name="TNPPESales___7">#REF!</definedName>
    <definedName name="TNWIPct" localSheetId="3">#REF!</definedName>
    <definedName name="TNWIPct">#REF!</definedName>
    <definedName name="TNWIPct___0" localSheetId="3">#REF!</definedName>
    <definedName name="TNWIPct___0">#REF!</definedName>
    <definedName name="TNWIPct___12" localSheetId="3">#REF!</definedName>
    <definedName name="TNWIPct___12">#REF!</definedName>
    <definedName name="TNWIPct___14" localSheetId="3">#REF!</definedName>
    <definedName name="TNWIPct___14">#REF!</definedName>
    <definedName name="TNWIPct___16" localSheetId="3">#REF!</definedName>
    <definedName name="TNWIPct___16">#REF!</definedName>
    <definedName name="TNWIPct___2" localSheetId="3">#REF!</definedName>
    <definedName name="TNWIPct___2">#REF!</definedName>
    <definedName name="TNWIPct___25" localSheetId="3">#REF!</definedName>
    <definedName name="TNWIPct___25">#REF!</definedName>
    <definedName name="TNWIPct___26" localSheetId="3">#REF!</definedName>
    <definedName name="TNWIPct___26">#REF!</definedName>
    <definedName name="TNWIPct___27" localSheetId="3">#REF!</definedName>
    <definedName name="TNWIPct___27">#REF!</definedName>
    <definedName name="TNWIPct___4" localSheetId="3">#REF!</definedName>
    <definedName name="TNWIPct___4">#REF!</definedName>
    <definedName name="TNWIPct___5" localSheetId="3">#REF!</definedName>
    <definedName name="TNWIPct___5">#REF!</definedName>
    <definedName name="TNWIPct___7" localSheetId="3">#REF!</definedName>
    <definedName name="TNWIPct___7">#REF!</definedName>
    <definedName name="TokyoIndFactor" localSheetId="3">#REF!</definedName>
    <definedName name="TokyoIndFactor">#REF!</definedName>
    <definedName name="TokyoIndFactor___0" localSheetId="3">#REF!</definedName>
    <definedName name="TokyoIndFactor___0">#REF!</definedName>
    <definedName name="TokyoIndFactor___12" localSheetId="3">#REF!</definedName>
    <definedName name="TokyoIndFactor___12">#REF!</definedName>
    <definedName name="TokyoIndFactor___14" localSheetId="3">#REF!</definedName>
    <definedName name="TokyoIndFactor___14">#REF!</definedName>
    <definedName name="TokyoIndFactor___16" localSheetId="3">#REF!</definedName>
    <definedName name="TokyoIndFactor___16">#REF!</definedName>
    <definedName name="TokyoIndFactor___2" localSheetId="3">#REF!</definedName>
    <definedName name="TokyoIndFactor___2">#REF!</definedName>
    <definedName name="TokyoIndFactor___25" localSheetId="3">#REF!</definedName>
    <definedName name="TokyoIndFactor___25">#REF!</definedName>
    <definedName name="TokyoIndFactor___26" localSheetId="3">#REF!</definedName>
    <definedName name="TokyoIndFactor___26">#REF!</definedName>
    <definedName name="TokyoIndFactor___27" localSheetId="3">#REF!</definedName>
    <definedName name="TokyoIndFactor___27">#REF!</definedName>
    <definedName name="TokyoIndFactor___4" localSheetId="3">#REF!</definedName>
    <definedName name="TokyoIndFactor___4">#REF!</definedName>
    <definedName name="TokyoIndFactor___5" localSheetId="3">#REF!</definedName>
    <definedName name="TokyoIndFactor___5">#REF!</definedName>
    <definedName name="TokyoIndFactor___7" localSheetId="3">#REF!</definedName>
    <definedName name="TokyoIndFactor___7">#REF!</definedName>
    <definedName name="TOperProfitAdj" localSheetId="3">#REF!</definedName>
    <definedName name="TOperProfitAdj">#REF!</definedName>
    <definedName name="TOperProfitAdj___0" localSheetId="3">#REF!</definedName>
    <definedName name="TOperProfitAdj___0">#REF!</definedName>
    <definedName name="TOperProfitAdj___12" localSheetId="3">#REF!</definedName>
    <definedName name="TOperProfitAdj___12">#REF!</definedName>
    <definedName name="TOperProfitAdj___14" localSheetId="3">#REF!</definedName>
    <definedName name="TOperProfitAdj___14">#REF!</definedName>
    <definedName name="TOperProfitAdj___16" localSheetId="3">#REF!</definedName>
    <definedName name="TOperProfitAdj___16">#REF!</definedName>
    <definedName name="TOperProfitAdj___2" localSheetId="3">#REF!</definedName>
    <definedName name="TOperProfitAdj___2">#REF!</definedName>
    <definedName name="TOperProfitAdj___25" localSheetId="3">#REF!</definedName>
    <definedName name="TOperProfitAdj___25">#REF!</definedName>
    <definedName name="TOperProfitAdj___26" localSheetId="3">#REF!</definedName>
    <definedName name="TOperProfitAdj___26">#REF!</definedName>
    <definedName name="TOperProfitAdj___27" localSheetId="3">#REF!</definedName>
    <definedName name="TOperProfitAdj___27">#REF!</definedName>
    <definedName name="TOperProfitAdj___4" localSheetId="3">#REF!</definedName>
    <definedName name="TOperProfitAdj___4">#REF!</definedName>
    <definedName name="TOperProfitAdj___5" localSheetId="3">#REF!</definedName>
    <definedName name="TOperProfitAdj___5">#REF!</definedName>
    <definedName name="TOperProfitAdj___7" localSheetId="3">#REF!</definedName>
    <definedName name="TOperProfitAdj___7">#REF!</definedName>
    <definedName name="TOPMult" localSheetId="3">#REF!</definedName>
    <definedName name="TOPMult">#REF!</definedName>
    <definedName name="TOPMult___0" localSheetId="3">#REF!</definedName>
    <definedName name="TOPMult___0">#REF!</definedName>
    <definedName name="TOPMult___12" localSheetId="3">#REF!</definedName>
    <definedName name="TOPMult___12">#REF!</definedName>
    <definedName name="TOPMult___14" localSheetId="3">#REF!</definedName>
    <definedName name="TOPMult___14">#REF!</definedName>
    <definedName name="TOPMult___16" localSheetId="3">#REF!</definedName>
    <definedName name="TOPMult___16">#REF!</definedName>
    <definedName name="TOPMult___2" localSheetId="3">#REF!</definedName>
    <definedName name="TOPMult___2">#REF!</definedName>
    <definedName name="TOPMult___25" localSheetId="3">#REF!</definedName>
    <definedName name="TOPMult___25">#REF!</definedName>
    <definedName name="TOPMult___26" localSheetId="3">#REF!</definedName>
    <definedName name="TOPMult___26">#REF!</definedName>
    <definedName name="TOPMult___27" localSheetId="3">#REF!</definedName>
    <definedName name="TOPMult___27">#REF!</definedName>
    <definedName name="TOPMult___4" localSheetId="3">#REF!</definedName>
    <definedName name="TOPMult___4">#REF!</definedName>
    <definedName name="TOPMult___5" localSheetId="3">#REF!</definedName>
    <definedName name="TOPMult___5">#REF!</definedName>
    <definedName name="TOPMult___7" localSheetId="3">#REF!</definedName>
    <definedName name="TOPMult___7">#REF!</definedName>
    <definedName name="TOTAL" localSheetId="3">#REF!</definedName>
    <definedName name="TOTAL">#REF!</definedName>
    <definedName name="TOTAL___0">#N/A</definedName>
    <definedName name="TOTAL___12" localSheetId="3">#REF!</definedName>
    <definedName name="TOTAL___12">#REF!</definedName>
    <definedName name="TotalAn">'[20]Rapport Période'!$P$24</definedName>
    <definedName name="TotalGraph" localSheetId="3">'[38]Daily Z10'!#REF!</definedName>
    <definedName name="TotalGraph">'[38]Daily Z10'!#REF!</definedName>
    <definedName name="TotalMens" localSheetId="3">#REF!</definedName>
    <definedName name="TotalMens">#REF!</definedName>
    <definedName name="TotalRMDGraph" localSheetId="3">'[38]Daily Z10'!#REF!</definedName>
    <definedName name="TotalRMDGraph">'[38]Daily Z10'!#REF!</definedName>
    <definedName name="TotalVend" localSheetId="3">#REF!</definedName>
    <definedName name="TotalVend">#REF!</definedName>
    <definedName name="TOther1" localSheetId="3">#REF!</definedName>
    <definedName name="TOther1">#REF!</definedName>
    <definedName name="TOther1___0" localSheetId="3">#REF!</definedName>
    <definedName name="TOther1___0">#REF!</definedName>
    <definedName name="TOther1___12" localSheetId="3">#REF!</definedName>
    <definedName name="TOther1___12">#REF!</definedName>
    <definedName name="TOther1___14" localSheetId="3">#REF!</definedName>
    <definedName name="TOther1___14">#REF!</definedName>
    <definedName name="TOther1___16" localSheetId="3">#REF!</definedName>
    <definedName name="TOther1___16">#REF!</definedName>
    <definedName name="TOther1___2" localSheetId="3">#REF!</definedName>
    <definedName name="TOther1___2">#REF!</definedName>
    <definedName name="TOther1___25" localSheetId="3">#REF!</definedName>
    <definedName name="TOther1___25">#REF!</definedName>
    <definedName name="TOther1___26" localSheetId="3">#REF!</definedName>
    <definedName name="TOther1___26">#REF!</definedName>
    <definedName name="TOther1___27" localSheetId="3">#REF!</definedName>
    <definedName name="TOther1___27">#REF!</definedName>
    <definedName name="TOther1___4" localSheetId="3">#REF!</definedName>
    <definedName name="TOther1___4">#REF!</definedName>
    <definedName name="TOther1___5" localSheetId="3">#REF!</definedName>
    <definedName name="TOther1___5">#REF!</definedName>
    <definedName name="TOther1___7" localSheetId="3">#REF!</definedName>
    <definedName name="TOther1___7">#REF!</definedName>
    <definedName name="TOther1Adj" localSheetId="3">#REF!</definedName>
    <definedName name="TOther1Adj">#REF!</definedName>
    <definedName name="TOther1Adj___0" localSheetId="3">#REF!</definedName>
    <definedName name="TOther1Adj___0">#REF!</definedName>
    <definedName name="TOther1Adj___12" localSheetId="3">#REF!</definedName>
    <definedName name="TOther1Adj___12">#REF!</definedName>
    <definedName name="TOther1Adj___14" localSheetId="3">#REF!</definedName>
    <definedName name="TOther1Adj___14">#REF!</definedName>
    <definedName name="TOther1Adj___16" localSheetId="3">#REF!</definedName>
    <definedName name="TOther1Adj___16">#REF!</definedName>
    <definedName name="TOther1Adj___2" localSheetId="3">#REF!</definedName>
    <definedName name="TOther1Adj___2">#REF!</definedName>
    <definedName name="TOther1Adj___25" localSheetId="3">#REF!</definedName>
    <definedName name="TOther1Adj___25">#REF!</definedName>
    <definedName name="TOther1Adj___26" localSheetId="3">#REF!</definedName>
    <definedName name="TOther1Adj___26">#REF!</definedName>
    <definedName name="TOther1Adj___27" localSheetId="3">#REF!</definedName>
    <definedName name="TOther1Adj___27">#REF!</definedName>
    <definedName name="TOther1Adj___4" localSheetId="3">#REF!</definedName>
    <definedName name="TOther1Adj___4">#REF!</definedName>
    <definedName name="TOther1Adj___5" localSheetId="3">#REF!</definedName>
    <definedName name="TOther1Adj___5">#REF!</definedName>
    <definedName name="TOther1Adj___7" localSheetId="3">#REF!</definedName>
    <definedName name="TOther1Adj___7">#REF!</definedName>
    <definedName name="TOther1Mult" localSheetId="3">#REF!</definedName>
    <definedName name="TOther1Mult">#REF!</definedName>
    <definedName name="TOther1Mult___0" localSheetId="3">#REF!</definedName>
    <definedName name="TOther1Mult___0">#REF!</definedName>
    <definedName name="TOther1Mult___12" localSheetId="3">#REF!</definedName>
    <definedName name="TOther1Mult___12">#REF!</definedName>
    <definedName name="TOther1Mult___14" localSheetId="3">#REF!</definedName>
    <definedName name="TOther1Mult___14">#REF!</definedName>
    <definedName name="TOther1Mult___16" localSheetId="3">#REF!</definedName>
    <definedName name="TOther1Mult___16">#REF!</definedName>
    <definedName name="TOther1Mult___2" localSheetId="3">#REF!</definedName>
    <definedName name="TOther1Mult___2">#REF!</definedName>
    <definedName name="TOther1Mult___25" localSheetId="3">#REF!</definedName>
    <definedName name="TOther1Mult___25">#REF!</definedName>
    <definedName name="TOther1Mult___26" localSheetId="3">#REF!</definedName>
    <definedName name="TOther1Mult___26">#REF!</definedName>
    <definedName name="TOther1Mult___27" localSheetId="3">#REF!</definedName>
    <definedName name="TOther1Mult___27">#REF!</definedName>
    <definedName name="TOther1Mult___4" localSheetId="3">#REF!</definedName>
    <definedName name="TOther1Mult___4">#REF!</definedName>
    <definedName name="TOther1Mult___5" localSheetId="3">#REF!</definedName>
    <definedName name="TOther1Mult___5">#REF!</definedName>
    <definedName name="TOther1Mult___7" localSheetId="3">#REF!</definedName>
    <definedName name="TOther1Mult___7">#REF!</definedName>
    <definedName name="TOther1Pct" localSheetId="3">#REF!</definedName>
    <definedName name="TOther1Pct">#REF!</definedName>
    <definedName name="TOther1Pct___0" localSheetId="3">#REF!</definedName>
    <definedName name="TOther1Pct___0">#REF!</definedName>
    <definedName name="TOther1Pct___12" localSheetId="3">#REF!</definedName>
    <definedName name="TOther1Pct___12">#REF!</definedName>
    <definedName name="TOther1Pct___14" localSheetId="3">#REF!</definedName>
    <definedName name="TOther1Pct___14">#REF!</definedName>
    <definedName name="TOther1Pct___16" localSheetId="3">#REF!</definedName>
    <definedName name="TOther1Pct___16">#REF!</definedName>
    <definedName name="TOther1Pct___2" localSheetId="3">#REF!</definedName>
    <definedName name="TOther1Pct___2">#REF!</definedName>
    <definedName name="TOther1Pct___25" localSheetId="3">#REF!</definedName>
    <definedName name="TOther1Pct___25">#REF!</definedName>
    <definedName name="TOther1Pct___26" localSheetId="3">#REF!</definedName>
    <definedName name="TOther1Pct___26">#REF!</definedName>
    <definedName name="TOther1Pct___27" localSheetId="3">#REF!</definedName>
    <definedName name="TOther1Pct___27">#REF!</definedName>
    <definedName name="TOther1Pct___4" localSheetId="3">#REF!</definedName>
    <definedName name="TOther1Pct___4">#REF!</definedName>
    <definedName name="TOther1Pct___5" localSheetId="3">#REF!</definedName>
    <definedName name="TOther1Pct___5">#REF!</definedName>
    <definedName name="TOther1Pct___7" localSheetId="3">#REF!</definedName>
    <definedName name="TOther1Pct___7">#REF!</definedName>
    <definedName name="TOther2" localSheetId="3">#REF!</definedName>
    <definedName name="TOther2">#REF!</definedName>
    <definedName name="TOther2___0" localSheetId="3">#REF!</definedName>
    <definedName name="TOther2___0">#REF!</definedName>
    <definedName name="TOther2___12" localSheetId="3">#REF!</definedName>
    <definedName name="TOther2___12">#REF!</definedName>
    <definedName name="TOther2___14" localSheetId="3">#REF!</definedName>
    <definedName name="TOther2___14">#REF!</definedName>
    <definedName name="TOther2___16" localSheetId="3">#REF!</definedName>
    <definedName name="TOther2___16">#REF!</definedName>
    <definedName name="TOther2___2" localSheetId="3">#REF!</definedName>
    <definedName name="TOther2___2">#REF!</definedName>
    <definedName name="TOther2___25" localSheetId="3">#REF!</definedName>
    <definedName name="TOther2___25">#REF!</definedName>
    <definedName name="TOther2___26" localSheetId="3">#REF!</definedName>
    <definedName name="TOther2___26">#REF!</definedName>
    <definedName name="TOther2___27" localSheetId="3">#REF!</definedName>
    <definedName name="TOther2___27">#REF!</definedName>
    <definedName name="TOther2___4" localSheetId="3">#REF!</definedName>
    <definedName name="TOther2___4">#REF!</definedName>
    <definedName name="TOther2___5" localSheetId="3">#REF!</definedName>
    <definedName name="TOther2___5">#REF!</definedName>
    <definedName name="TOther2___7" localSheetId="3">#REF!</definedName>
    <definedName name="TOther2___7">#REF!</definedName>
    <definedName name="TOther2Adj" localSheetId="3">#REF!</definedName>
    <definedName name="TOther2Adj">#REF!</definedName>
    <definedName name="TOther2Adj___0" localSheetId="3">#REF!</definedName>
    <definedName name="TOther2Adj___0">#REF!</definedName>
    <definedName name="TOther2Adj___12" localSheetId="3">#REF!</definedName>
    <definedName name="TOther2Adj___12">#REF!</definedName>
    <definedName name="TOther2Adj___14" localSheetId="3">#REF!</definedName>
    <definedName name="TOther2Adj___14">#REF!</definedName>
    <definedName name="TOther2Adj___16" localSheetId="3">#REF!</definedName>
    <definedName name="TOther2Adj___16">#REF!</definedName>
    <definedName name="TOther2Adj___2" localSheetId="3">#REF!</definedName>
    <definedName name="TOther2Adj___2">#REF!</definedName>
    <definedName name="TOther2Adj___25" localSheetId="3">#REF!</definedName>
    <definedName name="TOther2Adj___25">#REF!</definedName>
    <definedName name="TOther2Adj___26" localSheetId="3">#REF!</definedName>
    <definedName name="TOther2Adj___26">#REF!</definedName>
    <definedName name="TOther2Adj___27" localSheetId="3">#REF!</definedName>
    <definedName name="TOther2Adj___27">#REF!</definedName>
    <definedName name="TOther2Adj___4" localSheetId="3">#REF!</definedName>
    <definedName name="TOther2Adj___4">#REF!</definedName>
    <definedName name="TOther2Adj___5" localSheetId="3">#REF!</definedName>
    <definedName name="TOther2Adj___5">#REF!</definedName>
    <definedName name="TOther2Adj___7" localSheetId="3">#REF!</definedName>
    <definedName name="TOther2Adj___7">#REF!</definedName>
    <definedName name="TOther2Mult" localSheetId="3">#REF!</definedName>
    <definedName name="TOther2Mult">#REF!</definedName>
    <definedName name="TOther2Mult___0" localSheetId="3">#REF!</definedName>
    <definedName name="TOther2Mult___0">#REF!</definedName>
    <definedName name="TOther2Mult___12" localSheetId="3">#REF!</definedName>
    <definedName name="TOther2Mult___12">#REF!</definedName>
    <definedName name="TOther2Mult___14" localSheetId="3">#REF!</definedName>
    <definedName name="TOther2Mult___14">#REF!</definedName>
    <definedName name="TOther2Mult___16" localSheetId="3">#REF!</definedName>
    <definedName name="TOther2Mult___16">#REF!</definedName>
    <definedName name="TOther2Mult___2" localSheetId="3">#REF!</definedName>
    <definedName name="TOther2Mult___2">#REF!</definedName>
    <definedName name="TOther2Mult___25" localSheetId="3">#REF!</definedName>
    <definedName name="TOther2Mult___25">#REF!</definedName>
    <definedName name="TOther2Mult___26" localSheetId="3">#REF!</definedName>
    <definedName name="TOther2Mult___26">#REF!</definedName>
    <definedName name="TOther2Mult___27" localSheetId="3">#REF!</definedName>
    <definedName name="TOther2Mult___27">#REF!</definedName>
    <definedName name="TOther2Mult___4" localSheetId="3">#REF!</definedName>
    <definedName name="TOther2Mult___4">#REF!</definedName>
    <definedName name="TOther2Mult___5" localSheetId="3">#REF!</definedName>
    <definedName name="TOther2Mult___5">#REF!</definedName>
    <definedName name="TOther2Mult___7" localSheetId="3">#REF!</definedName>
    <definedName name="TOther2Mult___7">#REF!</definedName>
    <definedName name="TOther2Pct" localSheetId="3">#REF!</definedName>
    <definedName name="TOther2Pct">#REF!</definedName>
    <definedName name="TOther2Pct___0" localSheetId="3">#REF!</definedName>
    <definedName name="TOther2Pct___0">#REF!</definedName>
    <definedName name="TOther2Pct___12" localSheetId="3">#REF!</definedName>
    <definedName name="TOther2Pct___12">#REF!</definedName>
    <definedName name="TOther2Pct___14" localSheetId="3">#REF!</definedName>
    <definedName name="TOther2Pct___14">#REF!</definedName>
    <definedName name="TOther2Pct___16" localSheetId="3">#REF!</definedName>
    <definedName name="TOther2Pct___16">#REF!</definedName>
    <definedName name="TOther2Pct___2" localSheetId="3">#REF!</definedName>
    <definedName name="TOther2Pct___2">#REF!</definedName>
    <definedName name="TOther2Pct___25" localSheetId="3">#REF!</definedName>
    <definedName name="TOther2Pct___25">#REF!</definedName>
    <definedName name="TOther2Pct___26" localSheetId="3">#REF!</definedName>
    <definedName name="TOther2Pct___26">#REF!</definedName>
    <definedName name="TOther2Pct___27" localSheetId="3">#REF!</definedName>
    <definedName name="TOther2Pct___27">#REF!</definedName>
    <definedName name="TOther2Pct___4" localSheetId="3">#REF!</definedName>
    <definedName name="TOther2Pct___4">#REF!</definedName>
    <definedName name="TOther2Pct___5" localSheetId="3">#REF!</definedName>
    <definedName name="TOther2Pct___5">#REF!</definedName>
    <definedName name="TOther2Pct___7" localSheetId="3">#REF!</definedName>
    <definedName name="TOther2Pct___7">#REF!</definedName>
    <definedName name="TOther3Adj" localSheetId="3">#REF!</definedName>
    <definedName name="TOther3Adj">#REF!</definedName>
    <definedName name="TOther3Adj___0" localSheetId="3">#REF!</definedName>
    <definedName name="TOther3Adj___0">#REF!</definedName>
    <definedName name="TOther3Adj___12" localSheetId="3">#REF!</definedName>
    <definedName name="TOther3Adj___12">#REF!</definedName>
    <definedName name="TOther3Adj___14" localSheetId="3">#REF!</definedName>
    <definedName name="TOther3Adj___14">#REF!</definedName>
    <definedName name="TOther3Adj___16" localSheetId="3">#REF!</definedName>
    <definedName name="TOther3Adj___16">#REF!</definedName>
    <definedName name="TOther3Adj___2" localSheetId="3">#REF!</definedName>
    <definedName name="TOther3Adj___2">#REF!</definedName>
    <definedName name="TOther3Adj___25" localSheetId="3">#REF!</definedName>
    <definedName name="TOther3Adj___25">#REF!</definedName>
    <definedName name="TOther3Adj___26" localSheetId="3">#REF!</definedName>
    <definedName name="TOther3Adj___26">#REF!</definedName>
    <definedName name="TOther3Adj___27" localSheetId="3">#REF!</definedName>
    <definedName name="TOther3Adj___27">#REF!</definedName>
    <definedName name="TOther3Adj___4" localSheetId="3">#REF!</definedName>
    <definedName name="TOther3Adj___4">#REF!</definedName>
    <definedName name="TOther3Adj___5" localSheetId="3">#REF!</definedName>
    <definedName name="TOther3Adj___5">#REF!</definedName>
    <definedName name="TOther3Adj___7" localSheetId="3">#REF!</definedName>
    <definedName name="TOther3Adj___7">#REF!</definedName>
    <definedName name="TOther3Mult" localSheetId="3">#REF!</definedName>
    <definedName name="TOther3Mult">#REF!</definedName>
    <definedName name="TOther3Mult___0" localSheetId="3">#REF!</definedName>
    <definedName name="TOther3Mult___0">#REF!</definedName>
    <definedName name="TOther3Mult___12" localSheetId="3">#REF!</definedName>
    <definedName name="TOther3Mult___12">#REF!</definedName>
    <definedName name="TOther3Mult___14" localSheetId="3">#REF!</definedName>
    <definedName name="TOther3Mult___14">#REF!</definedName>
    <definedName name="TOther3Mult___16" localSheetId="3">#REF!</definedName>
    <definedName name="TOther3Mult___16">#REF!</definedName>
    <definedName name="TOther3Mult___2" localSheetId="3">#REF!</definedName>
    <definedName name="TOther3Mult___2">#REF!</definedName>
    <definedName name="TOther3Mult___25" localSheetId="3">#REF!</definedName>
    <definedName name="TOther3Mult___25">#REF!</definedName>
    <definedName name="TOther3Mult___26" localSheetId="3">#REF!</definedName>
    <definedName name="TOther3Mult___26">#REF!</definedName>
    <definedName name="TOther3Mult___27" localSheetId="3">#REF!</definedName>
    <definedName name="TOther3Mult___27">#REF!</definedName>
    <definedName name="TOther3Mult___4" localSheetId="3">#REF!</definedName>
    <definedName name="TOther3Mult___4">#REF!</definedName>
    <definedName name="TOther3Mult___5" localSheetId="3">#REF!</definedName>
    <definedName name="TOther3Mult___5">#REF!</definedName>
    <definedName name="TOther3Mult___7" localSheetId="3">#REF!</definedName>
    <definedName name="TOther3Mult___7">#REF!</definedName>
    <definedName name="toto"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P_CAPEX_ACTU2_PREVISION" localSheetId="3">#REF!</definedName>
    <definedName name="TP_CAPEX_ACTU2_PREVISION">#REF!</definedName>
    <definedName name="TPPESalesPct" localSheetId="3">#REF!</definedName>
    <definedName name="TPPESalesPct">#REF!</definedName>
    <definedName name="TPPESalesPct___0" localSheetId="3">#REF!</definedName>
    <definedName name="TPPESalesPct___0">#REF!</definedName>
    <definedName name="TPPESalesPct___12" localSheetId="3">#REF!</definedName>
    <definedName name="TPPESalesPct___12">#REF!</definedName>
    <definedName name="TPPESalesPct___14" localSheetId="3">#REF!</definedName>
    <definedName name="TPPESalesPct___14">#REF!</definedName>
    <definedName name="TPPESalesPct___16" localSheetId="3">#REF!</definedName>
    <definedName name="TPPESalesPct___16">#REF!</definedName>
    <definedName name="TPPESalesPct___2" localSheetId="3">#REF!</definedName>
    <definedName name="TPPESalesPct___2">#REF!</definedName>
    <definedName name="TPPESalesPct___25" localSheetId="3">#REF!</definedName>
    <definedName name="TPPESalesPct___25">#REF!</definedName>
    <definedName name="TPPESalesPct___26" localSheetId="3">#REF!</definedName>
    <definedName name="TPPESalesPct___26">#REF!</definedName>
    <definedName name="TPPESalesPct___27" localSheetId="3">#REF!</definedName>
    <definedName name="TPPESalesPct___27">#REF!</definedName>
    <definedName name="TPPESalesPct___4" localSheetId="3">#REF!</definedName>
    <definedName name="TPPESalesPct___4">#REF!</definedName>
    <definedName name="TPPESalesPct___5" localSheetId="3">#REF!</definedName>
    <definedName name="TPPESalesPct___5">#REF!</definedName>
    <definedName name="TPPESalesPct___7" localSheetId="3">#REF!</definedName>
    <definedName name="TPPESalesPct___7">#REF!</definedName>
    <definedName name="TProvisions" localSheetId="3">#REF!</definedName>
    <definedName name="TProvisions">#REF!</definedName>
    <definedName name="TProvisions___0" localSheetId="3">#REF!</definedName>
    <definedName name="TProvisions___0">#REF!</definedName>
    <definedName name="TProvisions___12" localSheetId="3">#REF!</definedName>
    <definedName name="TProvisions___12">#REF!</definedName>
    <definedName name="TProvisions___14" localSheetId="3">#REF!</definedName>
    <definedName name="TProvisions___14">#REF!</definedName>
    <definedName name="TProvisions___16" localSheetId="3">#REF!</definedName>
    <definedName name="TProvisions___16">#REF!</definedName>
    <definedName name="TProvisions___2" localSheetId="3">#REF!</definedName>
    <definedName name="TProvisions___2">#REF!</definedName>
    <definedName name="TProvisions___25" localSheetId="3">#REF!</definedName>
    <definedName name="TProvisions___25">#REF!</definedName>
    <definedName name="TProvisions___26" localSheetId="3">#REF!</definedName>
    <definedName name="TProvisions___26">#REF!</definedName>
    <definedName name="TProvisions___27" localSheetId="3">#REF!</definedName>
    <definedName name="TProvisions___27">#REF!</definedName>
    <definedName name="TProvisions___4" localSheetId="3">#REF!</definedName>
    <definedName name="TProvisions___4">#REF!</definedName>
    <definedName name="TProvisions___5" localSheetId="3">#REF!</definedName>
    <definedName name="TProvisions___5">#REF!</definedName>
    <definedName name="TProvisions___7" localSheetId="3">#REF!</definedName>
    <definedName name="TProvisions___7">#REF!</definedName>
    <definedName name="tr">#N/A</definedName>
    <definedName name="Trabat" localSheetId="3">#REF!</definedName>
    <definedName name="Trabat">#REF!</definedName>
    <definedName name="traficinterur" localSheetId="3">#REF!</definedName>
    <definedName name="traficinterur">#REF!</definedName>
    <definedName name="traficinterur___0" localSheetId="3">#REF!</definedName>
    <definedName name="traficinterur___0">#REF!</definedName>
    <definedName name="traficinterur___14" localSheetId="3">#REF!</definedName>
    <definedName name="traficinterur___14">#REF!</definedName>
    <definedName name="tralocintur" localSheetId="3">#REF!</definedName>
    <definedName name="tralocintur">#REF!</definedName>
    <definedName name="tralocintur___0" localSheetId="3">#REF!</definedName>
    <definedName name="tralocintur___0">#REF!</definedName>
    <definedName name="tralocintur___12" localSheetId="3">#REF!</definedName>
    <definedName name="tralocintur___12">#REF!</definedName>
    <definedName name="trans">#N/A</definedName>
    <definedName name="TRESORERIE_REGIONALE" localSheetId="3">#REF!</definedName>
    <definedName name="TRESORERIE_REGIONALE">#REF!</definedName>
    <definedName name="TRESORERIE_REGIONALE___0" localSheetId="3">#REF!</definedName>
    <definedName name="TRESORERIE_REGIONALE___0">#REF!</definedName>
    <definedName name="TRESORERIE_REGIONALE___12" localSheetId="3">#REF!</definedName>
    <definedName name="TRESORERIE_REGIONALE___12">#REF!</definedName>
    <definedName name="TRESORERIE_REGIONALE___14">'[54]IAM '!$B$36</definedName>
    <definedName name="trf_des" localSheetId="3">#REF!</definedName>
    <definedName name="trf_des">#REF!</definedName>
    <definedName name="tri">#N/A</definedName>
    <definedName name="trim" localSheetId="3">#REF!</definedName>
    <definedName name="trim">#REF!</definedName>
    <definedName name="trim___0" localSheetId="3">#REF!</definedName>
    <definedName name="trim___0">#REF!</definedName>
    <definedName name="trim___14" localSheetId="3">#REF!</definedName>
    <definedName name="trim___14">#REF!</definedName>
    <definedName name="trim___26" localSheetId="3">#REF!</definedName>
    <definedName name="trim___26">#REF!</definedName>
    <definedName name="trim___27" localSheetId="3">#REF!</definedName>
    <definedName name="trim___27">#REF!</definedName>
    <definedName name="trim___5" localSheetId="3">#REF!</definedName>
    <definedName name="trim___5">#REF!</definedName>
    <definedName name="trim___7" localSheetId="3">#REF!</definedName>
    <definedName name="trim___7">#REF!</definedName>
    <definedName name="trim2" localSheetId="3">#REF!</definedName>
    <definedName name="trim2">#REF!</definedName>
    <definedName name="trim2___0" localSheetId="3">#REF!</definedName>
    <definedName name="trim2___0">#REF!</definedName>
    <definedName name="trim2___12" localSheetId="3">#REF!</definedName>
    <definedName name="trim2___12">#REF!</definedName>
    <definedName name="trrth" localSheetId="3">[69]BATIMENT!#REF!</definedName>
    <definedName name="trrth">[69]BATIMENT!#REF!</definedName>
    <definedName name="trthhhnlmklm" localSheetId="3" hidden="1">#REF!</definedName>
    <definedName name="trthhhnlmklm" hidden="1">#REF!</definedName>
    <definedName name="trtrt" localSheetId="3">#REF!</definedName>
    <definedName name="trtrt">#REF!</definedName>
    <definedName name="trttyt" localSheetId="3">#REF!</definedName>
    <definedName name="trttyt">#REF!</definedName>
    <definedName name="TSales" localSheetId="3">#REF!</definedName>
    <definedName name="TSales">#REF!</definedName>
    <definedName name="TSales___0" localSheetId="3">#REF!</definedName>
    <definedName name="TSales___0">#REF!</definedName>
    <definedName name="TSales___12" localSheetId="3">#REF!</definedName>
    <definedName name="TSales___12">#REF!</definedName>
    <definedName name="TSales___14" localSheetId="3">#REF!</definedName>
    <definedName name="TSales___14">#REF!</definedName>
    <definedName name="TSales___16" localSheetId="3">#REF!</definedName>
    <definedName name="TSales___16">#REF!</definedName>
    <definedName name="TSales___2" localSheetId="3">#REF!</definedName>
    <definedName name="TSales___2">#REF!</definedName>
    <definedName name="TSales___25" localSheetId="3">#REF!</definedName>
    <definedName name="TSales___25">#REF!</definedName>
    <definedName name="TSales___26" localSheetId="3">#REF!</definedName>
    <definedName name="TSales___26">#REF!</definedName>
    <definedName name="TSales___27" localSheetId="3">#REF!</definedName>
    <definedName name="TSales___27">#REF!</definedName>
    <definedName name="TSales___4" localSheetId="3">#REF!</definedName>
    <definedName name="TSales___4">#REF!</definedName>
    <definedName name="TSales___5" localSheetId="3">#REF!</definedName>
    <definedName name="TSales___5">#REF!</definedName>
    <definedName name="TSales___7" localSheetId="3">#REF!</definedName>
    <definedName name="TSales___7">#REF!</definedName>
    <definedName name="TSalesAdj" localSheetId="3">#REF!</definedName>
    <definedName name="TSalesAdj">#REF!</definedName>
    <definedName name="TSalesAdj___0" localSheetId="3">#REF!</definedName>
    <definedName name="TSalesAdj___0">#REF!</definedName>
    <definedName name="TSalesAdj___12" localSheetId="3">#REF!</definedName>
    <definedName name="TSalesAdj___12">#REF!</definedName>
    <definedName name="TSalesAdj___14" localSheetId="3">#REF!</definedName>
    <definedName name="TSalesAdj___14">#REF!</definedName>
    <definedName name="TSalesAdj___16" localSheetId="3">#REF!</definedName>
    <definedName name="TSalesAdj___16">#REF!</definedName>
    <definedName name="TSalesAdj___2" localSheetId="3">#REF!</definedName>
    <definedName name="TSalesAdj___2">#REF!</definedName>
    <definedName name="TSalesAdj___25" localSheetId="3">#REF!</definedName>
    <definedName name="TSalesAdj___25">#REF!</definedName>
    <definedName name="TSalesAdj___26" localSheetId="3">#REF!</definedName>
    <definedName name="TSalesAdj___26">#REF!</definedName>
    <definedName name="TSalesAdj___27" localSheetId="3">#REF!</definedName>
    <definedName name="TSalesAdj___27">#REF!</definedName>
    <definedName name="TSalesAdj___4" localSheetId="3">#REF!</definedName>
    <definedName name="TSalesAdj___4">#REF!</definedName>
    <definedName name="TSalesAdj___5" localSheetId="3">#REF!</definedName>
    <definedName name="TSalesAdj___5">#REF!</definedName>
    <definedName name="TSalesAdj___7" localSheetId="3">#REF!</definedName>
    <definedName name="TSalesAdj___7">#REF!</definedName>
    <definedName name="TSalesG" localSheetId="3">#REF!</definedName>
    <definedName name="TSalesG">#REF!</definedName>
    <definedName name="TSalesG___0" localSheetId="3">#REF!</definedName>
    <definedName name="TSalesG___0">#REF!</definedName>
    <definedName name="TSalesG___12" localSheetId="3">#REF!</definedName>
    <definedName name="TSalesG___12">#REF!</definedName>
    <definedName name="TSalesG___14" localSheetId="3">#REF!</definedName>
    <definedName name="TSalesG___14">#REF!</definedName>
    <definedName name="TSalesG___16" localSheetId="3">#REF!</definedName>
    <definedName name="TSalesG___16">#REF!</definedName>
    <definedName name="TSalesG___2" localSheetId="3">#REF!</definedName>
    <definedName name="TSalesG___2">#REF!</definedName>
    <definedName name="TSalesG___25" localSheetId="3">#REF!</definedName>
    <definedName name="TSalesG___25">#REF!</definedName>
    <definedName name="TSalesG___26" localSheetId="3">#REF!</definedName>
    <definedName name="TSalesG___26">#REF!</definedName>
    <definedName name="TSalesG___27" localSheetId="3">#REF!</definedName>
    <definedName name="TSalesG___27">#REF!</definedName>
    <definedName name="TSalesG___4" localSheetId="3">#REF!</definedName>
    <definedName name="TSalesG___4">#REF!</definedName>
    <definedName name="TSalesG___5" localSheetId="3">#REF!</definedName>
    <definedName name="TSalesG___5">#REF!</definedName>
    <definedName name="TSalesG___7" localSheetId="3">#REF!</definedName>
    <definedName name="TSalesG___7">#REF!</definedName>
    <definedName name="TSalesGIncrement" localSheetId="3">#REF!</definedName>
    <definedName name="TSalesGIncrement">#REF!</definedName>
    <definedName name="TSalesGIncrement___0" localSheetId="3">#REF!</definedName>
    <definedName name="TSalesGIncrement___0">#REF!</definedName>
    <definedName name="TSalesGIncrement___12" localSheetId="3">#REF!</definedName>
    <definedName name="TSalesGIncrement___12">#REF!</definedName>
    <definedName name="TSalesGIncrement___14" localSheetId="3">#REF!</definedName>
    <definedName name="TSalesGIncrement___14">#REF!</definedName>
    <definedName name="TSalesGIncrement___16" localSheetId="3">#REF!</definedName>
    <definedName name="TSalesGIncrement___16">#REF!</definedName>
    <definedName name="TSalesGIncrement___2" localSheetId="3">#REF!</definedName>
    <definedName name="TSalesGIncrement___2">#REF!</definedName>
    <definedName name="TSalesGIncrement___25" localSheetId="3">#REF!</definedName>
    <definedName name="TSalesGIncrement___25">#REF!</definedName>
    <definedName name="TSalesGIncrement___26" localSheetId="3">#REF!</definedName>
    <definedName name="TSalesGIncrement___26">#REF!</definedName>
    <definedName name="TSalesGIncrement___27" localSheetId="3">#REF!</definedName>
    <definedName name="TSalesGIncrement___27">#REF!</definedName>
    <definedName name="TSalesGIncrement___4" localSheetId="3">#REF!</definedName>
    <definedName name="TSalesGIncrement___4">#REF!</definedName>
    <definedName name="TSalesGIncrement___5" localSheetId="3">#REF!</definedName>
    <definedName name="TSalesGIncrement___5">#REF!</definedName>
    <definedName name="TSalesGIncrement___7" localSheetId="3">#REF!</definedName>
    <definedName name="TSalesGIncrement___7">#REF!</definedName>
    <definedName name="TSalesgrowte" localSheetId="3">#REF!</definedName>
    <definedName name="TSalesgrowte">#REF!</definedName>
    <definedName name="TSalesGrowth" localSheetId="3">#REF!</definedName>
    <definedName name="TSalesGrowth">#REF!</definedName>
    <definedName name="TSalesGrowth___0" localSheetId="3">#REF!</definedName>
    <definedName name="TSalesGrowth___0">#REF!</definedName>
    <definedName name="TSalesGrowth___12" localSheetId="3">#REF!</definedName>
    <definedName name="TSalesGrowth___12">#REF!</definedName>
    <definedName name="TSalesGrowth___14" localSheetId="3">#REF!</definedName>
    <definedName name="TSalesGrowth___14">#REF!</definedName>
    <definedName name="TSalesGrowth___16" localSheetId="3">#REF!</definedName>
    <definedName name="TSalesGrowth___16">#REF!</definedName>
    <definedName name="TSalesGrowth___2" localSheetId="3">#REF!</definedName>
    <definedName name="TSalesGrowth___2">#REF!</definedName>
    <definedName name="TSalesGrowth___25" localSheetId="3">#REF!</definedName>
    <definedName name="TSalesGrowth___25">#REF!</definedName>
    <definedName name="TSalesGrowth___26" localSheetId="3">#REF!</definedName>
    <definedName name="TSalesGrowth___26">#REF!</definedName>
    <definedName name="TSalesGrowth___27" localSheetId="3">#REF!</definedName>
    <definedName name="TSalesGrowth___27">#REF!</definedName>
    <definedName name="TSalesGrowth___4" localSheetId="3">#REF!</definedName>
    <definedName name="TSalesGrowth___4">#REF!</definedName>
    <definedName name="TSalesGrowth___5" localSheetId="3">#REF!</definedName>
    <definedName name="TSalesGrowth___5">#REF!</definedName>
    <definedName name="TSalesGrowth___7" localSheetId="3">#REF!</definedName>
    <definedName name="TSalesGrowth___7">#REF!</definedName>
    <definedName name="TSalesOutput" localSheetId="3">#REF!</definedName>
    <definedName name="TSalesOutput">#REF!</definedName>
    <definedName name="TSalesOutput___0" localSheetId="3">#REF!</definedName>
    <definedName name="TSalesOutput___0">#REF!</definedName>
    <definedName name="TSalesOutput___12" localSheetId="3">#REF!</definedName>
    <definedName name="TSalesOutput___12">#REF!</definedName>
    <definedName name="TSalesOutput___14" localSheetId="3">#REF!</definedName>
    <definedName name="TSalesOutput___14">#REF!</definedName>
    <definedName name="TSalesOutput___16" localSheetId="3">#REF!</definedName>
    <definedName name="TSalesOutput___16">#REF!</definedName>
    <definedName name="TSalesOutput___2" localSheetId="3">#REF!</definedName>
    <definedName name="TSalesOutput___2">#REF!</definedName>
    <definedName name="TSalesOutput___25" localSheetId="3">#REF!</definedName>
    <definedName name="TSalesOutput___25">#REF!</definedName>
    <definedName name="TSalesOutput___26" localSheetId="3">#REF!</definedName>
    <definedName name="TSalesOutput___26">#REF!</definedName>
    <definedName name="TSalesOutput___27" localSheetId="3">#REF!</definedName>
    <definedName name="TSalesOutput___27">#REF!</definedName>
    <definedName name="TSalesOutput___4" localSheetId="3">#REF!</definedName>
    <definedName name="TSalesOutput___4">#REF!</definedName>
    <definedName name="TSalesOutput___5" localSheetId="3">#REF!</definedName>
    <definedName name="TSalesOutput___5">#REF!</definedName>
    <definedName name="TSalesOutput___7" localSheetId="3">#REF!</definedName>
    <definedName name="TSalesOutput___7">#REF!</definedName>
    <definedName name="TSMult" localSheetId="3">#REF!</definedName>
    <definedName name="TSMult">#REF!</definedName>
    <definedName name="TSMult___0" localSheetId="3">#REF!</definedName>
    <definedName name="TSMult___0">#REF!</definedName>
    <definedName name="TSMult___12" localSheetId="3">#REF!</definedName>
    <definedName name="TSMult___12">#REF!</definedName>
    <definedName name="TSMult___14" localSheetId="3">#REF!</definedName>
    <definedName name="TSMult___14">#REF!</definedName>
    <definedName name="TSMult___16" localSheetId="3">#REF!</definedName>
    <definedName name="TSMult___16">#REF!</definedName>
    <definedName name="TSMult___2" localSheetId="3">#REF!</definedName>
    <definedName name="TSMult___2">#REF!</definedName>
    <definedName name="TSMult___25" localSheetId="3">#REF!</definedName>
    <definedName name="TSMult___25">#REF!</definedName>
    <definedName name="TSMult___26" localSheetId="3">#REF!</definedName>
    <definedName name="TSMult___26">#REF!</definedName>
    <definedName name="TSMult___27" localSheetId="3">#REF!</definedName>
    <definedName name="TSMult___27">#REF!</definedName>
    <definedName name="TSMult___4" localSheetId="3">#REF!</definedName>
    <definedName name="TSMult___4">#REF!</definedName>
    <definedName name="TSMult___5" localSheetId="3">#REF!</definedName>
    <definedName name="TSMult___5">#REF!</definedName>
    <definedName name="TSMult___7" localSheetId="3">#REF!</definedName>
    <definedName name="TSMult___7">#REF!</definedName>
    <definedName name="tt" localSheetId="3">'Financial KPI-Quarterly'!Nb_de_paiements_par_an*#REF!</definedName>
    <definedName name="tt">[0]!Nb_de_paiements_par_an*#REF!</definedName>
    <definedName name="TTaxes" localSheetId="3">#REF!</definedName>
    <definedName name="TTaxes">#REF!</definedName>
    <definedName name="TTaxes___0" localSheetId="3">#REF!</definedName>
    <definedName name="TTaxes___0">#REF!</definedName>
    <definedName name="TTaxes___12" localSheetId="3">#REF!</definedName>
    <definedName name="TTaxes___12">#REF!</definedName>
    <definedName name="TTaxes___14" localSheetId="3">#REF!</definedName>
    <definedName name="TTaxes___14">#REF!</definedName>
    <definedName name="TTaxes___16" localSheetId="3">#REF!</definedName>
    <definedName name="TTaxes___16">#REF!</definedName>
    <definedName name="TTaxes___2" localSheetId="3">#REF!</definedName>
    <definedName name="TTaxes___2">#REF!</definedName>
    <definedName name="TTaxes___25" localSheetId="3">#REF!</definedName>
    <definedName name="TTaxes___25">#REF!</definedName>
    <definedName name="TTaxes___26" localSheetId="3">#REF!</definedName>
    <definedName name="TTaxes___26">#REF!</definedName>
    <definedName name="TTaxes___27" localSheetId="3">#REF!</definedName>
    <definedName name="TTaxes___27">#REF!</definedName>
    <definedName name="TTaxes___4" localSheetId="3">#REF!</definedName>
    <definedName name="TTaxes___4">#REF!</definedName>
    <definedName name="TTaxes___5" localSheetId="3">#REF!</definedName>
    <definedName name="TTaxes___5">#REF!</definedName>
    <definedName name="TTaxes___7" localSheetId="3">#REF!</definedName>
    <definedName name="TTaxes___7">#REF!</definedName>
    <definedName name="TTaxRate" localSheetId="3">#REF!</definedName>
    <definedName name="TTaxRate">#REF!</definedName>
    <definedName name="TTaxRate___0" localSheetId="3">#REF!</definedName>
    <definedName name="TTaxRate___0">#REF!</definedName>
    <definedName name="TTaxRate___12" localSheetId="3">#REF!</definedName>
    <definedName name="TTaxRate___12">#REF!</definedName>
    <definedName name="TTaxRate___14" localSheetId="3">#REF!</definedName>
    <definedName name="TTaxRate___14">#REF!</definedName>
    <definedName name="TTaxRate___16" localSheetId="3">#REF!</definedName>
    <definedName name="TTaxRate___16">#REF!</definedName>
    <definedName name="TTaxRate___2" localSheetId="3">#REF!</definedName>
    <definedName name="TTaxRate___2">#REF!</definedName>
    <definedName name="TTaxRate___25" localSheetId="3">#REF!</definedName>
    <definedName name="TTaxRate___25">#REF!</definedName>
    <definedName name="TTaxRate___26" localSheetId="3">#REF!</definedName>
    <definedName name="TTaxRate___26">#REF!</definedName>
    <definedName name="TTaxRate___27" localSheetId="3">#REF!</definedName>
    <definedName name="TTaxRate___27">#REF!</definedName>
    <definedName name="TTaxRate___4" localSheetId="3">#REF!</definedName>
    <definedName name="TTaxRate___4">#REF!</definedName>
    <definedName name="TTaxRate___5" localSheetId="3">#REF!</definedName>
    <definedName name="TTaxRate___5">#REF!</definedName>
    <definedName name="TTaxRate___7" localSheetId="3">#REF!</definedName>
    <definedName name="TTaxRate___7">#REF!</definedName>
    <definedName name="tttt">#N/A</definedName>
    <definedName name="TVAsChosen" localSheetId="3">#REF!</definedName>
    <definedName name="TVAsChosen">#REF!</definedName>
    <definedName name="TVAsChosen___0" localSheetId="3">#REF!</definedName>
    <definedName name="TVAsChosen___0">#REF!</definedName>
    <definedName name="TVAsChosen___12" localSheetId="3">#REF!</definedName>
    <definedName name="TVAsChosen___12">#REF!</definedName>
    <definedName name="TVAsChosen___14" localSheetId="3">#REF!</definedName>
    <definedName name="TVAsChosen___14">#REF!</definedName>
    <definedName name="TVAsChosen___16" localSheetId="3">#REF!</definedName>
    <definedName name="TVAsChosen___16">#REF!</definedName>
    <definedName name="TVAsChosen___2" localSheetId="3">#REF!</definedName>
    <definedName name="TVAsChosen___2">#REF!</definedName>
    <definedName name="TVAsChosen___25" localSheetId="3">#REF!</definedName>
    <definedName name="TVAsChosen___25">#REF!</definedName>
    <definedName name="TVAsChosen___26" localSheetId="3">#REF!</definedName>
    <definedName name="TVAsChosen___26">#REF!</definedName>
    <definedName name="TVAsChosen___27" localSheetId="3">#REF!</definedName>
    <definedName name="TVAsChosen___27">#REF!</definedName>
    <definedName name="TVAsChosen___4" localSheetId="3">#REF!</definedName>
    <definedName name="TVAsChosen___4">#REF!</definedName>
    <definedName name="TVAsChosen___5" localSheetId="3">#REF!</definedName>
    <definedName name="TVAsChosen___5">#REF!</definedName>
    <definedName name="TVAsChosen___7" localSheetId="3">#REF!</definedName>
    <definedName name="TVAsChosen___7">#REF!</definedName>
    <definedName name="TVButton" localSheetId="3">#REF!</definedName>
    <definedName name="TVButton">#REF!</definedName>
    <definedName name="TVButton___0" localSheetId="3">#REF!</definedName>
    <definedName name="TVButton___0">#REF!</definedName>
    <definedName name="TVButton___12" localSheetId="3">#REF!</definedName>
    <definedName name="TVButton___12">#REF!</definedName>
    <definedName name="TVButton___14" localSheetId="3">#REF!</definedName>
    <definedName name="TVButton___14">#REF!</definedName>
    <definedName name="TVButton___16" localSheetId="3">#REF!</definedName>
    <definedName name="TVButton___16">#REF!</definedName>
    <definedName name="TVButton___2" localSheetId="3">#REF!</definedName>
    <definedName name="TVButton___2">#REF!</definedName>
    <definedName name="TVButton___25" localSheetId="3">#REF!</definedName>
    <definedName name="TVButton___25">#REF!</definedName>
    <definedName name="TVButton___26" localSheetId="3">#REF!</definedName>
    <definedName name="TVButton___26">#REF!</definedName>
    <definedName name="TVButton___27" localSheetId="3">#REF!</definedName>
    <definedName name="TVButton___27">#REF!</definedName>
    <definedName name="TVButton___4" localSheetId="3">#REF!</definedName>
    <definedName name="TVButton___4">#REF!</definedName>
    <definedName name="TVButton___5" localSheetId="3">#REF!</definedName>
    <definedName name="TVButton___5">#REF!</definedName>
    <definedName name="TVButton___7" localSheetId="3">#REF!</definedName>
    <definedName name="TVButton___7">#REF!</definedName>
    <definedName name="TVbyTFCF" localSheetId="3">#REF!</definedName>
    <definedName name="TVbyTFCF">#REF!</definedName>
    <definedName name="TVbyTFCF___0" localSheetId="3">#REF!</definedName>
    <definedName name="TVbyTFCF___0">#REF!</definedName>
    <definedName name="TVbyTFCF___12" localSheetId="3">#REF!</definedName>
    <definedName name="TVbyTFCF___12">#REF!</definedName>
    <definedName name="TVbyTFCF___14" localSheetId="3">#REF!</definedName>
    <definedName name="TVbyTFCF___14">#REF!</definedName>
    <definedName name="TVbyTFCF___16" localSheetId="3">#REF!</definedName>
    <definedName name="TVbyTFCF___16">#REF!</definedName>
    <definedName name="TVbyTFCF___2" localSheetId="3">#REF!</definedName>
    <definedName name="TVbyTFCF___2">#REF!</definedName>
    <definedName name="TVbyTFCF___25" localSheetId="3">#REF!</definedName>
    <definedName name="TVbyTFCF___25">#REF!</definedName>
    <definedName name="TVbyTFCF___26" localSheetId="3">#REF!</definedName>
    <definedName name="TVbyTFCF___26">#REF!</definedName>
    <definedName name="TVbyTFCF___27" localSheetId="3">#REF!</definedName>
    <definedName name="TVbyTFCF___27">#REF!</definedName>
    <definedName name="TVbyTFCF___4" localSheetId="3">#REF!</definedName>
    <definedName name="TVbyTFCF___4">#REF!</definedName>
    <definedName name="TVbyTFCF___5" localSheetId="3">#REF!</definedName>
    <definedName name="TVbyTFCF___5">#REF!</definedName>
    <definedName name="TVbyTFCF___7" localSheetId="3">#REF!</definedName>
    <definedName name="TVbyTFCF___7">#REF!</definedName>
    <definedName name="TVMult" localSheetId="3">#REF!</definedName>
    <definedName name="TVMult">#REF!</definedName>
    <definedName name="TVMult___0" localSheetId="3">#REF!</definedName>
    <definedName name="TVMult___0">#REF!</definedName>
    <definedName name="TVMult___12" localSheetId="3">#REF!</definedName>
    <definedName name="TVMult___12">#REF!</definedName>
    <definedName name="TVMult___14" localSheetId="3">#REF!</definedName>
    <definedName name="TVMult___14">#REF!</definedName>
    <definedName name="TVMult___16" localSheetId="3">#REF!</definedName>
    <definedName name="TVMult___16">#REF!</definedName>
    <definedName name="TVMult___2" localSheetId="3">#REF!</definedName>
    <definedName name="TVMult___2">#REF!</definedName>
    <definedName name="TVMult___25" localSheetId="3">#REF!</definedName>
    <definedName name="TVMult___25">#REF!</definedName>
    <definedName name="TVMult___26" localSheetId="3">#REF!</definedName>
    <definedName name="TVMult___26">#REF!</definedName>
    <definedName name="TVMult___27" localSheetId="3">#REF!</definedName>
    <definedName name="TVMult___27">#REF!</definedName>
    <definedName name="TVMult___4" localSheetId="3">#REF!</definedName>
    <definedName name="TVMult___4">#REF!</definedName>
    <definedName name="TVMult___5" localSheetId="3">#REF!</definedName>
    <definedName name="TVMult___5">#REF!</definedName>
    <definedName name="TVMult___7" localSheetId="3">#REF!</definedName>
    <definedName name="TVMult___7">#REF!</definedName>
    <definedName name="TVMultIncrement" localSheetId="3">#REF!</definedName>
    <definedName name="TVMultIncrement">#REF!</definedName>
    <definedName name="TVMultIncrement___0" localSheetId="3">#REF!</definedName>
    <definedName name="TVMultIncrement___0">#REF!</definedName>
    <definedName name="TVMultIncrement___12" localSheetId="3">#REF!</definedName>
    <definedName name="TVMultIncrement___12">#REF!</definedName>
    <definedName name="TVMultIncrement___14" localSheetId="3">#REF!</definedName>
    <definedName name="TVMultIncrement___14">#REF!</definedName>
    <definedName name="TVMultIncrement___16" localSheetId="3">#REF!</definedName>
    <definedName name="TVMultIncrement___16">#REF!</definedName>
    <definedName name="TVMultIncrement___2" localSheetId="3">#REF!</definedName>
    <definedName name="TVMultIncrement___2">#REF!</definedName>
    <definedName name="TVMultIncrement___25" localSheetId="3">#REF!</definedName>
    <definedName name="TVMultIncrement___25">#REF!</definedName>
    <definedName name="TVMultIncrement___26" localSheetId="3">#REF!</definedName>
    <definedName name="TVMultIncrement___26">#REF!</definedName>
    <definedName name="TVMultIncrement___27" localSheetId="3">#REF!</definedName>
    <definedName name="TVMultIncrement___27">#REF!</definedName>
    <definedName name="TVMultIncrement___4" localSheetId="3">#REF!</definedName>
    <definedName name="TVMultIncrement___4">#REF!</definedName>
    <definedName name="TVMultIncrement___5" localSheetId="3">#REF!</definedName>
    <definedName name="TVMultIncrement___5">#REF!</definedName>
    <definedName name="TVMultIncrement___7" localSheetId="3">#REF!</definedName>
    <definedName name="TVMultIncrement___7">#REF!</definedName>
    <definedName name="TVMultInputs" localSheetId="3">#REF!</definedName>
    <definedName name="TVMultInputs">#REF!</definedName>
    <definedName name="TVMultInputs___0" localSheetId="3">#REF!</definedName>
    <definedName name="TVMultInputs___0">#REF!</definedName>
    <definedName name="TVMultInputs___12" localSheetId="3">#REF!</definedName>
    <definedName name="TVMultInputs___12">#REF!</definedName>
    <definedName name="TVMultInputs___14" localSheetId="3">#REF!</definedName>
    <definedName name="TVMultInputs___14">#REF!</definedName>
    <definedName name="TVMultInputs___16" localSheetId="3">#REF!</definedName>
    <definedName name="TVMultInputs___16">#REF!</definedName>
    <definedName name="TVMultInputs___2" localSheetId="3">#REF!</definedName>
    <definedName name="TVMultInputs___2">#REF!</definedName>
    <definedName name="TVMultInputs___25" localSheetId="3">#REF!</definedName>
    <definedName name="TVMultInputs___25">#REF!</definedName>
    <definedName name="TVMultInputs___26" localSheetId="3">#REF!</definedName>
    <definedName name="TVMultInputs___26">#REF!</definedName>
    <definedName name="TVMultInputs___27" localSheetId="3">#REF!</definedName>
    <definedName name="TVMultInputs___27">#REF!</definedName>
    <definedName name="TVMultInputs___4" localSheetId="3">#REF!</definedName>
    <definedName name="TVMultInputs___4">#REF!</definedName>
    <definedName name="TVMultInputs___5" localSheetId="3">#REF!</definedName>
    <definedName name="TVMultInputs___5">#REF!</definedName>
    <definedName name="TVMultInputs___7" localSheetId="3">#REF!</definedName>
    <definedName name="TVMultInputs___7">#REF!</definedName>
    <definedName name="TVREV" localSheetId="3">#REF!</definedName>
    <definedName name="TVREV">#REF!</definedName>
    <definedName name="TVTitles" localSheetId="3">#REF!</definedName>
    <definedName name="TVTitles">#REF!</definedName>
    <definedName name="TVTitles___0" localSheetId="3">#REF!</definedName>
    <definedName name="TVTitles___0">#REF!</definedName>
    <definedName name="TVTitles___12" localSheetId="3">#REF!</definedName>
    <definedName name="TVTitles___12">#REF!</definedName>
    <definedName name="TVTitles___14" localSheetId="3">#REF!</definedName>
    <definedName name="TVTitles___14">#REF!</definedName>
    <definedName name="TVTitles___16" localSheetId="3">#REF!</definedName>
    <definedName name="TVTitles___16">#REF!</definedName>
    <definedName name="TVTitles___2" localSheetId="3">#REF!</definedName>
    <definedName name="TVTitles___2">#REF!</definedName>
    <definedName name="TVTitles___25" localSheetId="3">#REF!</definedName>
    <definedName name="TVTitles___25">#REF!</definedName>
    <definedName name="TVTitles___26" localSheetId="3">#REF!</definedName>
    <definedName name="TVTitles___26">#REF!</definedName>
    <definedName name="TVTitles___27" localSheetId="3">#REF!</definedName>
    <definedName name="TVTitles___27">#REF!</definedName>
    <definedName name="TVTitles___4" localSheetId="3">#REF!</definedName>
    <definedName name="TVTitles___4">#REF!</definedName>
    <definedName name="TVTitles___5" localSheetId="3">#REF!</definedName>
    <definedName name="TVTitles___5">#REF!</definedName>
    <definedName name="TVTitles___7" localSheetId="3">#REF!</definedName>
    <definedName name="TVTitles___7">#REF!</definedName>
    <definedName name="TWACCAdjustment" localSheetId="3">#REF!</definedName>
    <definedName name="TWACCAdjustment">#REF!</definedName>
    <definedName name="TWACCAdjustment___0" localSheetId="3">#REF!</definedName>
    <definedName name="TWACCAdjustment___0">#REF!</definedName>
    <definedName name="TWACCAdjustment___12" localSheetId="3">#REF!</definedName>
    <definedName name="TWACCAdjustment___12">#REF!</definedName>
    <definedName name="TWACCAdjustment___14" localSheetId="3">#REF!</definedName>
    <definedName name="TWACCAdjustment___14">#REF!</definedName>
    <definedName name="TWACCAdjustment___16" localSheetId="3">#REF!</definedName>
    <definedName name="TWACCAdjustment___16">#REF!</definedName>
    <definedName name="TWACCAdjustment___2" localSheetId="3">#REF!</definedName>
    <definedName name="TWACCAdjustment___2">#REF!</definedName>
    <definedName name="TWACCAdjustment___25" localSheetId="3">#REF!</definedName>
    <definedName name="TWACCAdjustment___25">#REF!</definedName>
    <definedName name="TWACCAdjustment___26" localSheetId="3">#REF!</definedName>
    <definedName name="TWACCAdjustment___26">#REF!</definedName>
    <definedName name="TWACCAdjustment___27" localSheetId="3">#REF!</definedName>
    <definedName name="TWACCAdjustment___27">#REF!</definedName>
    <definedName name="TWACCAdjustment___4" localSheetId="3">#REF!</definedName>
    <definedName name="TWACCAdjustment___4">#REF!</definedName>
    <definedName name="TWACCAdjustment___5" localSheetId="3">#REF!</definedName>
    <definedName name="TWACCAdjustment___5">#REF!</definedName>
    <definedName name="TWACCAdjustment___7" localSheetId="3">#REF!</definedName>
    <definedName name="TWACCAdjustment___7">#REF!</definedName>
    <definedName name="twd" localSheetId="3">#REF!</definedName>
    <definedName name="twd">#REF!</definedName>
    <definedName name="Tx_intérêt_par_an" localSheetId="3">#REF!</definedName>
    <definedName name="Tx_intérêt_par_an">#REF!</definedName>
    <definedName name="Tx_intérêt_par_an___0" localSheetId="3">#REF!</definedName>
    <definedName name="Tx_intérêt_par_an___0">#REF!</definedName>
    <definedName name="Tx_intérêt_par_an___12" localSheetId="3">#REF!</definedName>
    <definedName name="Tx_intérêt_par_an___12">#REF!</definedName>
    <definedName name="Tx_intérêt_par_an___14" localSheetId="3">#REF!</definedName>
    <definedName name="Tx_intérêt_par_an___14">#REF!</definedName>
    <definedName name="Tx_intérêt_par_an___16" localSheetId="3">#REF!</definedName>
    <definedName name="Tx_intérêt_par_an___16">#REF!</definedName>
    <definedName name="Tx_intérêt_par_an___2" localSheetId="3">#REF!</definedName>
    <definedName name="Tx_intérêt_par_an___2">#REF!</definedName>
    <definedName name="Tx_intérêt_par_an___25" localSheetId="3">#REF!</definedName>
    <definedName name="Tx_intérêt_par_an___25">#REF!</definedName>
    <definedName name="Tx_intérêt_par_an___26" localSheetId="3">#REF!</definedName>
    <definedName name="Tx_intérêt_par_an___26">#REF!</definedName>
    <definedName name="Tx_intérêt_par_an___27" localSheetId="3">#REF!</definedName>
    <definedName name="Tx_intérêt_par_an___27">#REF!</definedName>
    <definedName name="Tx_intérêt_par_an___4" localSheetId="3">#REF!</definedName>
    <definedName name="Tx_intérêt_par_an___4">#REF!</definedName>
    <definedName name="Tx_intérêt_par_an___5" localSheetId="3">#REF!</definedName>
    <definedName name="Tx_intérêt_par_an___5">#REF!</definedName>
    <definedName name="Tx_intérêt_par_an___7" localSheetId="3">#REF!</definedName>
    <definedName name="Tx_intérêt_par_an___7">#REF!</definedName>
    <definedName name="txclot">[95]Data!$C$1</definedName>
    <definedName name="txouv">[95]Data!$C$5</definedName>
    <definedName name="txpl">[95]Data!$B$1</definedName>
    <definedName name="ty" hidden="1">{"orixcsc",#N/A,FALSE,"ORIX CSC";"orixcsc2",#N/A,FALSE,"ORIX CSC"}</definedName>
    <definedName name="tyhtf" localSheetId="3">#REF!</definedName>
    <definedName name="tyhtf">#REF!</definedName>
    <definedName name="tyjutjnty">#N/A</definedName>
    <definedName name="Type" localSheetId="3">#REF!</definedName>
    <definedName name="Type">#REF!</definedName>
    <definedName name="tyryt" localSheetId="3" hidden="1">#REF!</definedName>
    <definedName name="tyryt" hidden="1">#REF!</definedName>
    <definedName name="U">#N/A</definedName>
    <definedName name="ù">#N/A</definedName>
    <definedName name="uektttk" localSheetId="3">#REF!</definedName>
    <definedName name="uektttk">#REF!</definedName>
    <definedName name="ufykfk" hidden="1">{"print 1",#N/A,FALSE,"PrimeCo PCS";"print 2",#N/A,FALSE,"PrimeCo PCS";"valuation",#N/A,FALSE,"PrimeCo PCS"}</definedName>
    <definedName name="ufykfk_1" hidden="1">{"print 1",#N/A,FALSE,"PrimeCo PCS";"print 2",#N/A,FALSE,"PrimeCo PCS";"valuation",#N/A,FALSE,"PrimeCo PCS"}</definedName>
    <definedName name="ufykfk_2" hidden="1">{"print 1",#N/A,FALSE,"PrimeCo PCS";"print 2",#N/A,FALSE,"PrimeCo PCS";"valuation",#N/A,FALSE,"PrimeCo PCS"}</definedName>
    <definedName name="ufykfk_3" hidden="1">{"print 1",#N/A,FALSE,"PrimeCo PCS";"print 2",#N/A,FALSE,"PrimeCo PCS";"valuation",#N/A,FALSE,"PrimeCo PCS"}</definedName>
    <definedName name="ufykfk_4" hidden="1">{"print 1",#N/A,FALSE,"PrimeCo PCS";"print 2",#N/A,FALSE,"PrimeCo PCS";"valuation",#N/A,FALSE,"PrimeCo PCS"}</definedName>
    <definedName name="ufykfk_5" hidden="1">{"print 1",#N/A,FALSE,"PrimeCo PCS";"print 2",#N/A,FALSE,"PrimeCo PCS";"valuation",#N/A,FALSE,"PrimeCo PCS"}</definedName>
    <definedName name="ULTSUMM97" localSheetId="3">#REF!</definedName>
    <definedName name="ULTSUMM97">#REF!</definedName>
    <definedName name="UNDERLINE">#N/A</definedName>
    <definedName name="uydk" localSheetId="3">'Financial KPI-Quarterly'!Nb_de_paiements_par_an*#REF!</definedName>
    <definedName name="uydk">[0]!Nb_de_paiements_par_an*#REF!</definedName>
    <definedName name="uykfu">#N/A</definedName>
    <definedName name="uyuyuyuyuyu" hidden="1">{#N/A,#N/A,TRUE,"Cover sheet";#N/A,#N/A,TRUE,"DCF analysis";#N/A,#N/A,TRUE,"WACC calculation"}</definedName>
    <definedName name="V">#N/A</definedName>
    <definedName name="VA" localSheetId="3">#REF!</definedName>
    <definedName name="VA">#REF!</definedName>
    <definedName name="valeur_brute_totale">#N/A</definedName>
    <definedName name="ValuationDate" localSheetId="3">#REF!</definedName>
    <definedName name="ValuationDate">#REF!</definedName>
    <definedName name="ValuationDate___0" localSheetId="3">#REF!</definedName>
    <definedName name="ValuationDate___0">#REF!</definedName>
    <definedName name="ValuationDate___12" localSheetId="3">#REF!</definedName>
    <definedName name="ValuationDate___12">#REF!</definedName>
    <definedName name="ValuationDate___14" localSheetId="3">#REF!</definedName>
    <definedName name="ValuationDate___14">#REF!</definedName>
    <definedName name="ValuationDate___16" localSheetId="3">#REF!</definedName>
    <definedName name="ValuationDate___16">#REF!</definedName>
    <definedName name="ValuationDate___2" localSheetId="3">#REF!</definedName>
    <definedName name="ValuationDate___2">#REF!</definedName>
    <definedName name="ValuationDate___25" localSheetId="3">#REF!</definedName>
    <definedName name="ValuationDate___25">#REF!</definedName>
    <definedName name="ValuationDate___26" localSheetId="3">#REF!</definedName>
    <definedName name="ValuationDate___26">#REF!</definedName>
    <definedName name="ValuationDate___27" localSheetId="3">#REF!</definedName>
    <definedName name="ValuationDate___27">#REF!</definedName>
    <definedName name="ValuationDate___4" localSheetId="3">#REF!</definedName>
    <definedName name="ValuationDate___4">#REF!</definedName>
    <definedName name="ValuationDate___5" localSheetId="3">#REF!</definedName>
    <definedName name="ValuationDate___5">#REF!</definedName>
    <definedName name="ValuationDate___7" localSheetId="3">#REF!</definedName>
    <definedName name="ValuationDate___7">#REF!</definedName>
    <definedName name="variance" localSheetId="3">#REF!</definedName>
    <definedName name="variance">#REF!</definedName>
    <definedName name="VColsToPrint" localSheetId="3">#REF!</definedName>
    <definedName name="VColsToPrint">#REF!</definedName>
    <definedName name="VColsToPrint___0" localSheetId="3">#REF!</definedName>
    <definedName name="VColsToPrint___0">#REF!</definedName>
    <definedName name="VColsToPrint___12" localSheetId="3">#REF!</definedName>
    <definedName name="VColsToPrint___12">#REF!</definedName>
    <definedName name="VColsToPrint___14" localSheetId="3">#REF!</definedName>
    <definedName name="VColsToPrint___14">#REF!</definedName>
    <definedName name="VColsToPrint___16" localSheetId="3">#REF!</definedName>
    <definedName name="VColsToPrint___16">#REF!</definedName>
    <definedName name="VColsToPrint___2" localSheetId="3">#REF!</definedName>
    <definedName name="VColsToPrint___2">#REF!</definedName>
    <definedName name="VColsToPrint___25" localSheetId="3">#REF!</definedName>
    <definedName name="VColsToPrint___25">#REF!</definedName>
    <definedName name="VColsToPrint___26" localSheetId="3">#REF!</definedName>
    <definedName name="VColsToPrint___26">#REF!</definedName>
    <definedName name="VColsToPrint___27" localSheetId="3">#REF!</definedName>
    <definedName name="VColsToPrint___27">#REF!</definedName>
    <definedName name="VColsToPrint___4" localSheetId="3">#REF!</definedName>
    <definedName name="VColsToPrint___4">#REF!</definedName>
    <definedName name="VColsToPrint___5" localSheetId="3">#REF!</definedName>
    <definedName name="VColsToPrint___5">#REF!</definedName>
    <definedName name="VColsToPrint___7" localSheetId="3">#REF!</definedName>
    <definedName name="VColsToPrint___7">#REF!</definedName>
    <definedName name="VERRECCCP">[42]ONPT!$B$17</definedName>
    <definedName name="VERS_REC_CCP" localSheetId="3">#REF!</definedName>
    <definedName name="VERS_REC_CCP">#REF!</definedName>
    <definedName name="vgdsj">#N/A</definedName>
    <definedName name="vghh">#N/A</definedName>
    <definedName name="vhghgfhgf" localSheetId="3">#REF!</definedName>
    <definedName name="vhghgfhgf">#REF!</definedName>
    <definedName name="VIGNETTES_TG" localSheetId="3">#REF!</definedName>
    <definedName name="VIGNETTES_TG">#REF!</definedName>
    <definedName name="VIGNTG">[42]ONPT!$E$18</definedName>
    <definedName name="vince" hidden="1">{#N/A,#N/A,TRUE,"Cover sheet";#N/A,#N/A,TRUE,"DCF analysis";#N/A,#N/A,TRUE,"WACC calculation"}</definedName>
    <definedName name="VIR_BANQUE" localSheetId="3">#REF!</definedName>
    <definedName name="VIR_BANQUE">#REF!</definedName>
    <definedName name="VIRBQ">[42]ONPT!$H$19</definedName>
    <definedName name="VLastRow" localSheetId="3">#REF!</definedName>
    <definedName name="VLastRow">#REF!</definedName>
    <definedName name="VLastRow___0" localSheetId="3">#REF!</definedName>
    <definedName name="VLastRow___0">#REF!</definedName>
    <definedName name="VLastRow___12" localSheetId="3">#REF!</definedName>
    <definedName name="VLastRow___12">#REF!</definedName>
    <definedName name="VLastRow___14" localSheetId="3">#REF!</definedName>
    <definedName name="VLastRow___14">#REF!</definedName>
    <definedName name="VLastRow___16" localSheetId="3">#REF!</definedName>
    <definedName name="VLastRow___16">#REF!</definedName>
    <definedName name="VLastRow___2" localSheetId="3">#REF!</definedName>
    <definedName name="VLastRow___2">#REF!</definedName>
    <definedName name="VLastRow___25" localSheetId="3">#REF!</definedName>
    <definedName name="VLastRow___25">#REF!</definedName>
    <definedName name="VLastRow___26" localSheetId="3">#REF!</definedName>
    <definedName name="VLastRow___26">#REF!</definedName>
    <definedName name="VLastRow___27" localSheetId="3">#REF!</definedName>
    <definedName name="VLastRow___27">#REF!</definedName>
    <definedName name="VLastRow___4" localSheetId="3">#REF!</definedName>
    <definedName name="VLastRow___4">#REF!</definedName>
    <definedName name="VLastRow___5" localSheetId="3">#REF!</definedName>
    <definedName name="VLastRow___5">#REF!</definedName>
    <definedName name="VLastRow___7" localSheetId="3">#REF!</definedName>
    <definedName name="VLastRow___7">#REF!</definedName>
    <definedName name="VLastRowToPrint" localSheetId="3">#REF!</definedName>
    <definedName name="VLastRowToPrint">#REF!</definedName>
    <definedName name="VLastRowToPrint___0" localSheetId="3">#REF!</definedName>
    <definedName name="VLastRowToPrint___0">#REF!</definedName>
    <definedName name="VLastRowToPrint___12" localSheetId="3">#REF!</definedName>
    <definedName name="VLastRowToPrint___12">#REF!</definedName>
    <definedName name="VLastRowToPrint___14" localSheetId="3">#REF!</definedName>
    <definedName name="VLastRowToPrint___14">#REF!</definedName>
    <definedName name="VLastRowToPrint___16" localSheetId="3">#REF!</definedName>
    <definedName name="VLastRowToPrint___16">#REF!</definedName>
    <definedName name="VLastRowToPrint___2" localSheetId="3">#REF!</definedName>
    <definedName name="VLastRowToPrint___2">#REF!</definedName>
    <definedName name="VLastRowToPrint___25" localSheetId="3">#REF!</definedName>
    <definedName name="VLastRowToPrint___25">#REF!</definedName>
    <definedName name="VLastRowToPrint___26" localSheetId="3">#REF!</definedName>
    <definedName name="VLastRowToPrint___26">#REF!</definedName>
    <definedName name="VLastRowToPrint___27" localSheetId="3">#REF!</definedName>
    <definedName name="VLastRowToPrint___27">#REF!</definedName>
    <definedName name="VLastRowToPrint___4" localSheetId="3">#REF!</definedName>
    <definedName name="VLastRowToPrint___4">#REF!</definedName>
    <definedName name="VLastRowToPrint___5" localSheetId="3">#REF!</definedName>
    <definedName name="VLastRowToPrint___5">#REF!</definedName>
    <definedName name="VLastRowToPrint___7" localSheetId="3">#REF!</definedName>
    <definedName name="VLastRowToPrint___7">#REF!</definedName>
    <definedName name="VLR">#N/A</definedName>
    <definedName name="VolFactor" localSheetId="3">#REF!</definedName>
    <definedName name="VolFactor">#REF!</definedName>
    <definedName name="VolFactor___0" localSheetId="3">#REF!</definedName>
    <definedName name="VolFactor___0">#REF!</definedName>
    <definedName name="VolFactor___12" localSheetId="3">#REF!</definedName>
    <definedName name="VolFactor___12">#REF!</definedName>
    <definedName name="VolFactor___14" localSheetId="3">#REF!</definedName>
    <definedName name="VolFactor___14">#REF!</definedName>
    <definedName name="VolFactor___16" localSheetId="3">#REF!</definedName>
    <definedName name="VolFactor___16">#REF!</definedName>
    <definedName name="VolFactor___2" localSheetId="3">#REF!</definedName>
    <definedName name="VolFactor___2">#REF!</definedName>
    <definedName name="VolFactor___25" localSheetId="3">#REF!</definedName>
    <definedName name="VolFactor___25">#REF!</definedName>
    <definedName name="VolFactor___26" localSheetId="3">#REF!</definedName>
    <definedName name="VolFactor___26">#REF!</definedName>
    <definedName name="VolFactor___27" localSheetId="3">#REF!</definedName>
    <definedName name="VolFactor___27">#REF!</definedName>
    <definedName name="VolFactor___4" localSheetId="3">#REF!</definedName>
    <definedName name="VolFactor___4">#REF!</definedName>
    <definedName name="VolFactor___5" localSheetId="3">#REF!</definedName>
    <definedName name="VolFactor___5">#REF!</definedName>
    <definedName name="VolFactor___7" localSheetId="3">#REF!</definedName>
    <definedName name="VolFactor___7">#REF!</definedName>
    <definedName name="VPC">#N/A</definedName>
    <definedName name="VPLastRow" localSheetId="3">#REF!</definedName>
    <definedName name="VPLastRow">#REF!</definedName>
    <definedName name="VPLastRow___0" localSheetId="3">#REF!</definedName>
    <definedName name="VPLastRow___0">#REF!</definedName>
    <definedName name="VPLastRow___12" localSheetId="3">#REF!</definedName>
    <definedName name="VPLastRow___12">#REF!</definedName>
    <definedName name="VPLastRow___14" localSheetId="3">#REF!</definedName>
    <definedName name="VPLastRow___14">#REF!</definedName>
    <definedName name="VPLastRow___16" localSheetId="3">#REF!</definedName>
    <definedName name="VPLastRow___16">#REF!</definedName>
    <definedName name="VPLastRow___2" localSheetId="3">#REF!</definedName>
    <definedName name="VPLastRow___2">#REF!</definedName>
    <definedName name="VPLastRow___25" localSheetId="3">#REF!</definedName>
    <definedName name="VPLastRow___25">#REF!</definedName>
    <definedName name="VPLastRow___26" localSheetId="3">#REF!</definedName>
    <definedName name="VPLastRow___26">#REF!</definedName>
    <definedName name="VPLastRow___27" localSheetId="3">#REF!</definedName>
    <definedName name="VPLastRow___27">#REF!</definedName>
    <definedName name="VPLastRow___4" localSheetId="3">#REF!</definedName>
    <definedName name="VPLastRow___4">#REF!</definedName>
    <definedName name="VPLastRow___5" localSheetId="3">#REF!</definedName>
    <definedName name="VPLastRow___5">#REF!</definedName>
    <definedName name="VPLastRow___7" localSheetId="3">#REF!</definedName>
    <definedName name="VPLastRow___7">#REF!</definedName>
    <definedName name="VTitle" localSheetId="3">#REF!</definedName>
    <definedName name="VTitle">#REF!</definedName>
    <definedName name="VTitle___0" localSheetId="3">#REF!</definedName>
    <definedName name="VTitle___0">#REF!</definedName>
    <definedName name="VTitle___12" localSheetId="3">#REF!</definedName>
    <definedName name="VTitle___12">#REF!</definedName>
    <definedName name="VTitle___14" localSheetId="3">#REF!</definedName>
    <definedName name="VTitle___14">#REF!</definedName>
    <definedName name="VTitle___16" localSheetId="3">#REF!</definedName>
    <definedName name="VTitle___16">#REF!</definedName>
    <definedName name="VTitle___2" localSheetId="3">#REF!</definedName>
    <definedName name="VTitle___2">#REF!</definedName>
    <definedName name="VTitle___25" localSheetId="3">#REF!</definedName>
    <definedName name="VTitle___25">#REF!</definedName>
    <definedName name="VTitle___26" localSheetId="3">#REF!</definedName>
    <definedName name="VTitle___26">#REF!</definedName>
    <definedName name="VTitle___27" localSheetId="3">#REF!</definedName>
    <definedName name="VTitle___27">#REF!</definedName>
    <definedName name="VTitle___4" localSheetId="3">#REF!</definedName>
    <definedName name="VTitle___4">#REF!</definedName>
    <definedName name="VTitle___5" localSheetId="3">#REF!</definedName>
    <definedName name="VTitle___5">#REF!</definedName>
    <definedName name="VTitle___7" localSheetId="3">#REF!</definedName>
    <definedName name="VTitle___7">#REF!</definedName>
    <definedName name="vvv" hidden="1">{#N/A,#N/A,TRUE,"Cover sheet";#N/A,#N/A,TRUE,"DCF analysis";#N/A,#N/A,TRUE,"WACC calculation"}</definedName>
    <definedName name="W" localSheetId="3">#REF!</definedName>
    <definedName name="W">#REF!</definedName>
    <definedName name="W.B" localSheetId="3">#REF!</definedName>
    <definedName name="W.B">#REF!</definedName>
    <definedName name="W___0" localSheetId="3">#REF!</definedName>
    <definedName name="W___0">#REF!</definedName>
    <definedName name="W___12" localSheetId="3">#REF!</definedName>
    <definedName name="W___12">#REF!</definedName>
    <definedName name="W___14" localSheetId="3">#REF!</definedName>
    <definedName name="W___14">#REF!</definedName>
    <definedName name="W___16" localSheetId="3">#REF!</definedName>
    <definedName name="W___16">#REF!</definedName>
    <definedName name="W___2" localSheetId="3">#REF!</definedName>
    <definedName name="W___2">#REF!</definedName>
    <definedName name="W___25" localSheetId="3">#REF!</definedName>
    <definedName name="W___25">#REF!</definedName>
    <definedName name="W___26" localSheetId="3">#REF!</definedName>
    <definedName name="W___26">#REF!</definedName>
    <definedName name="W___27" localSheetId="3">#REF!</definedName>
    <definedName name="W___27">#REF!</definedName>
    <definedName name="W___4" localSheetId="3">#REF!</definedName>
    <definedName name="W___4">#REF!</definedName>
    <definedName name="W___5" localSheetId="3">#REF!</definedName>
    <definedName name="W___5">#REF!</definedName>
    <definedName name="W___7" localSheetId="3">#REF!</definedName>
    <definedName name="W___7">#REF!</definedName>
    <definedName name="WACC" localSheetId="3">#REF!</definedName>
    <definedName name="WACC">#REF!</definedName>
    <definedName name="WACC___0" localSheetId="3">#REF!</definedName>
    <definedName name="WACC___0">#REF!</definedName>
    <definedName name="WACC___12" localSheetId="3">#REF!</definedName>
    <definedName name="WACC___12">#REF!</definedName>
    <definedName name="WACC___14" localSheetId="3">#REF!</definedName>
    <definedName name="WACC___14">#REF!</definedName>
    <definedName name="WACC___16" localSheetId="3">#REF!</definedName>
    <definedName name="WACC___16">#REF!</definedName>
    <definedName name="WACC___2" localSheetId="3">#REF!</definedName>
    <definedName name="WACC___2">#REF!</definedName>
    <definedName name="WACC___25" localSheetId="3">#REF!</definedName>
    <definedName name="WACC___25">#REF!</definedName>
    <definedName name="WACC___26" localSheetId="3">#REF!</definedName>
    <definedName name="WACC___26">#REF!</definedName>
    <definedName name="WACC___27" localSheetId="3">#REF!</definedName>
    <definedName name="WACC___27">#REF!</definedName>
    <definedName name="WACC___4" localSheetId="3">#REF!</definedName>
    <definedName name="WACC___4">#REF!</definedName>
    <definedName name="WACC___5" localSheetId="3">#REF!</definedName>
    <definedName name="WACC___5">#REF!</definedName>
    <definedName name="WACC___7" localSheetId="3">#REF!</definedName>
    <definedName name="WACC___7">#REF!</definedName>
    <definedName name="WACCIncrement" localSheetId="3">#REF!</definedName>
    <definedName name="WACCIncrement">#REF!</definedName>
    <definedName name="WACCIncrement___0" localSheetId="3">#REF!</definedName>
    <definedName name="WACCIncrement___0">#REF!</definedName>
    <definedName name="WACCIncrement___12" localSheetId="3">#REF!</definedName>
    <definedName name="WACCIncrement___12">#REF!</definedName>
    <definedName name="WACCIncrement___14" localSheetId="3">#REF!</definedName>
    <definedName name="WACCIncrement___14">#REF!</definedName>
    <definedName name="WACCIncrement___16" localSheetId="3">#REF!</definedName>
    <definedName name="WACCIncrement___16">#REF!</definedName>
    <definedName name="WACCIncrement___2" localSheetId="3">#REF!</definedName>
    <definedName name="WACCIncrement___2">#REF!</definedName>
    <definedName name="WACCIncrement___25" localSheetId="3">#REF!</definedName>
    <definedName name="WACCIncrement___25">#REF!</definedName>
    <definedName name="WACCIncrement___26" localSheetId="3">#REF!</definedName>
    <definedName name="WACCIncrement___26">#REF!</definedName>
    <definedName name="WACCIncrement___27" localSheetId="3">#REF!</definedName>
    <definedName name="WACCIncrement___27">#REF!</definedName>
    <definedName name="WACCIncrement___4" localSheetId="3">#REF!</definedName>
    <definedName name="WACCIncrement___4">#REF!</definedName>
    <definedName name="WACCIncrement___5" localSheetId="3">#REF!</definedName>
    <definedName name="WACCIncrement___5">#REF!</definedName>
    <definedName name="WACCIncrement___7" localSheetId="3">#REF!</definedName>
    <definedName name="WACCIncrement___7">#REF!</definedName>
    <definedName name="WAFA_BANK" localSheetId="3">#REF!</definedName>
    <definedName name="WAFA_BANK">#REF!</definedName>
    <definedName name="WB">[42]ONPT!$B$52</definedName>
    <definedName name="wefsdfasdf" hidden="1">{"equity comps",#N/A,FALSE,"CS Comps";"equity comps",#N/A,FALSE,"PS Comps";"equity comps",#N/A,FALSE,"GIC_Comps";"equity comps",#N/A,FALSE,"GIC2_Comps";"debt comps",#N/A,FALSE,"CS Comps";"debt comps",#N/A,FALSE,"PS Comps";"debt comps",#N/A,FALSE,"GIC_Comps";"debt comps",#N/A,FALSE,"GIC2_Comps"}</definedName>
    <definedName name="wrn" hidden="1">{#N/A,#N/A,FALSE,"DCF Summary";#N/A,#N/A,FALSE,"Casema";#N/A,#N/A,FALSE,"Casema NoTel";#N/A,#N/A,FALSE,"UK";#N/A,#N/A,FALSE,"RCF";#N/A,#N/A,FALSE,"Intercable CZ";#N/A,#N/A,FALSE,"Interkabel P"}</definedName>
    <definedName name="wrn.1." hidden="1">{#N/A,#N/A,FALSE,"Calc";#N/A,#N/A,FALSE,"Sensitivity";#N/A,#N/A,FALSE,"LT Earn.Dil.";#N/A,#N/A,FALSE,"Dil. AVP"}</definedName>
    <definedName name="WRN.2." hidden="1">{#N/A,#N/A,FALSE,"Calc";#N/A,#N/A,FALSE,"Sensitivity";#N/A,#N/A,FALSE,"LT Earn.Dil.";#N/A,#N/A,FALSE,"Dil. AVP"}</definedName>
    <definedName name="wrn.50._.50." hidden="1">{"assumption 50 50",#N/A,TRUE,"Merger";"has gets cash",#N/A,TRUE,"Merger";"accretion dilution",#N/A,TRUE,"Merger";"comparison credit stats",#N/A,TRUE,"Merger";"pf credit stats",#N/A,TRUE,"Merger";"pf sheets",#N/A,TRUE,"Merger"}</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ll._.Financials." hidden="1">{#N/A,#N/A,TRUE,"Assumptions";#N/A,#N/A,TRUE,"Op Projection";#N/A,#N/A,TRUE,"Capital";#N/A,#N/A,TRUE,"Income";#N/A,#N/A,TRUE,"Balance";#N/A,#N/A,TRUE,"Sources&amp;Uses"}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4"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5"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umptions." hidden="1">{"casespecific",#N/A,FALSE,"Assumptions"}</definedName>
    <definedName name="wrn.away." hidden="1">{"away stand alones",#N/A,FALSE,"Target"}</definedName>
    <definedName name="wrn.baseDEV." hidden="1">{"cover",#N/A,TRUE,"Cover";"pnldet",#N/A,TRUE,"BaseCaseDEV";"pnl",#N/A,TRUE,"BaseCaseDEV";"bil",#N/A,TRUE,"BaseCaseDEV";"tabfi",#N/A,TRUE,"BaseCaseDEV";"ratios",#N/A,TRUE,"BaseCaseDEV";"variab",#N/A,TRUE,"BaseCaseDEV";"inv",#N/A,TRUE,"BaseCaseDEV"}</definedName>
    <definedName name="wrn.BEL." hidden="1">{"IS",#N/A,FALSE,"IS";"RPTIS",#N/A,FALSE,"RPTIS";"STATS",#N/A,FALSE,"STATS";"CELL",#N/A,FALSE,"CELL";"BS",#N/A,FALSE,"BS"}</definedName>
    <definedName name="wrn.BEL._1" hidden="1">{"IS",#N/A,FALSE,"IS";"RPTIS",#N/A,FALSE,"RPTIS";"STATS",#N/A,FALSE,"STATS";"CELL",#N/A,FALSE,"CELL";"BS",#N/A,FALSE,"BS"}</definedName>
    <definedName name="wrn.BEL._2" hidden="1">{"IS",#N/A,FALSE,"IS";"RPTIS",#N/A,FALSE,"RPTIS";"STATS",#N/A,FALSE,"STATS";"CELL",#N/A,FALSE,"CELL";"BS",#N/A,FALSE,"BS"}</definedName>
    <definedName name="wrn.BEL._3" hidden="1">{"IS",#N/A,FALSE,"IS";"RPTIS",#N/A,FALSE,"RPTIS";"STATS",#N/A,FALSE,"STATS";"CELL",#N/A,FALSE,"CELL";"BS",#N/A,FALSE,"BS"}</definedName>
    <definedName name="wrn.BEL._4" hidden="1">{"IS",#N/A,FALSE,"IS";"RPTIS",#N/A,FALSE,"RPTIS";"STATS",#N/A,FALSE,"STATS";"CELL",#N/A,FALSE,"CELL";"BS",#N/A,FALSE,"BS"}</definedName>
    <definedName name="wrn.BEL._5" hidden="1">{"IS",#N/A,FALSE,"IS";"RPTIS",#N/A,FALSE,"RPTIS";"STATS",#N/A,FALSE,"STATS";"CELL",#N/A,FALSE,"CELL";"BS",#N/A,FALSE,"BS"}</definedName>
    <definedName name="wrn.Both." hidden="1">{#N/A,#N/A,FALSE,"1998";#N/A,#N/A,FALSE,"1997"}</definedName>
    <definedName name="wrn.Both._1" hidden="1">{#N/A,#N/A,FALSE,"1998";#N/A,#N/A,FALSE,"1997"}</definedName>
    <definedName name="wrn.Both._2" hidden="1">{#N/A,#N/A,FALSE,"1998";#N/A,#N/A,FALSE,"1997"}</definedName>
    <definedName name="wrn.Both._3" hidden="1">{#N/A,#N/A,FALSE,"1998";#N/A,#N/A,FALSE,"1997"}</definedName>
    <definedName name="wrn.Both._4" hidden="1">{#N/A,#N/A,FALSE,"1998";#N/A,#N/A,FALSE,"1997"}</definedName>
    <definedName name="wrn.Both._5" hidden="1">{#N/A,#N/A,FALSE,"1998";#N/A,#N/A,FALSE,"1997"}</definedName>
    <definedName name="wrn.BPlan." hidden="1">{#N/A,#N/A,FALSE,"F_Plan";#N/A,#N/A,FALSE,"Parameter"}</definedName>
    <definedName name="wrn.BPlan._1" hidden="1">{#N/A,#N/A,FALSE,"F_Plan";#N/A,#N/A,FALSE,"Parameter"}</definedName>
    <definedName name="wrn.BPlan._2" hidden="1">{#N/A,#N/A,FALSE,"F_Plan";#N/A,#N/A,FALSE,"Parameter"}</definedName>
    <definedName name="wrn.BPlan._3" hidden="1">{#N/A,#N/A,FALSE,"F_Plan";#N/A,#N/A,FALSE,"Parameter"}</definedName>
    <definedName name="wrn.BPlan._4" hidden="1">{#N/A,#N/A,FALSE,"F_Plan";#N/A,#N/A,FALSE,"Parameter"}</definedName>
    <definedName name="wrn.BPlan._5" hidden="1">{#N/A,#N/A,FALSE,"F_Plan";#N/A,#N/A,FALSE,"Parameter"}</definedName>
    <definedName name="wrn.brian." hidden="1">{#N/A,#N/A,FALSE,"output";#N/A,#N/A,FALSE,"contrib";#N/A,#N/A,FALSE,"profile";#N/A,#N/A,FALSE,"comps"}</definedName>
    <definedName name="wrn.cash." hidden="1">{"assumption cash",#N/A,TRUE,"Merger";"has gets cash",#N/A,TRUE,"Merger";"accretion dilution",#N/A,TRUE,"Merger";"comparison credit stats",#N/A,TRUE,"Merger";"pf credit stats",#N/A,TRUE,"Merger";"pf sheets",#N/A,TRUE,"Merger"}</definedName>
    <definedName name="wrn.Complete." hidden="1">{#N/A,#N/A,TRUE,"DCF Summary";#N/A,#N/A,TRUE,"Casema";#N/A,#N/A,TRUE,"UK";#N/A,#N/A,TRUE,"RCF";#N/A,#N/A,TRUE,"Intercable CZ";#N/A,#N/A,TRUE,"Interkabel P";#N/A,#N/A,TRUE,"LBO-Total";#N/A,#N/A,TRUE,"LBO-Casema"}</definedName>
    <definedName name="wrn.comps." hidden="1">{"comps",#N/A,FALSE,"comps";"notes",#N/A,FALSE,"comps"}</definedName>
    <definedName name="wrn.contribution." hidden="1">{#N/A,#N/A,FALSE,"Contribution Analysis"}</definedName>
    <definedName name="wrn.contribution._1" hidden="1">{#N/A,#N/A,FALSE,"Contribution Analysis"}</definedName>
    <definedName name="wrn.contribution._2" hidden="1">{#N/A,#N/A,FALSE,"Contribution Analysis"}</definedName>
    <definedName name="wrn.contribution._3" hidden="1">{#N/A,#N/A,FALSE,"Contribution Analysis"}</definedName>
    <definedName name="wrn.contribution._4" hidden="1">{#N/A,#N/A,FALSE,"Contribution Analysis"}</definedName>
    <definedName name="wrn.contribution._5" hidden="1">{#N/A,#N/A,FALSE,"Contribution Analysis"}</definedName>
    <definedName name="wrn.cooper." hidden="1">{#N/A,#N/A,TRUE,"Pro Forma";#N/A,#N/A,TRUE,"PF_Bal";#N/A,#N/A,TRUE,"PF_INC";#N/A,#N/A,TRUE,"CBE";#N/A,#N/A,TRUE,"SWK"}</definedName>
    <definedName name="wrn.Cover." hidden="1">{"coverall",#N/A,FALSE,"Definitions";"cover1",#N/A,FALSE,"Definitions";"cover2",#N/A,FALSE,"Definitions";"cover3",#N/A,FALSE,"Definitions";"cover4",#N/A,FALSE,"Definitions";"cover5",#N/A,FALSE,"Definitions";"blank",#N/A,FALSE,"Definitions"}</definedName>
    <definedName name="wrn.Cover._1" hidden="1">{"coverall",#N/A,FALSE,"Definitions";"cover1",#N/A,FALSE,"Definitions";"cover2",#N/A,FALSE,"Definitions";"cover3",#N/A,FALSE,"Definitions";"cover4",#N/A,FALSE,"Definitions";"cover5",#N/A,FALSE,"Definitions";"blank",#N/A,FALSE,"Definitions"}</definedName>
    <definedName name="wrn.Cover._2" hidden="1">{"coverall",#N/A,FALSE,"Definitions";"cover1",#N/A,FALSE,"Definitions";"cover2",#N/A,FALSE,"Definitions";"cover3",#N/A,FALSE,"Definitions";"cover4",#N/A,FALSE,"Definitions";"cover5",#N/A,FALSE,"Definitions";"blank",#N/A,FALSE,"Definitions"}</definedName>
    <definedName name="wrn.Cover._3" hidden="1">{"coverall",#N/A,FALSE,"Definitions";"cover1",#N/A,FALSE,"Definitions";"cover2",#N/A,FALSE,"Definitions";"cover3",#N/A,FALSE,"Definitions";"cover4",#N/A,FALSE,"Definitions";"cover5",#N/A,FALSE,"Definitions";"blank",#N/A,FALSE,"Definitions"}</definedName>
    <definedName name="wrn.Cover._4" hidden="1">{"coverall",#N/A,FALSE,"Definitions";"cover1",#N/A,FALSE,"Definitions";"cover2",#N/A,FALSE,"Definitions";"cover3",#N/A,FALSE,"Definitions";"cover4",#N/A,FALSE,"Definitions";"cover5",#N/A,FALSE,"Definitions";"blank",#N/A,FALSE,"Definitions"}</definedName>
    <definedName name="wrn.Cover._5"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_1" hidden="1">{"orixcsc",#N/A,FALSE,"ORIX CSC";"orixcsc2",#N/A,FALSE,"ORIX CSC"}</definedName>
    <definedName name="wrn.csc._2" hidden="1">{"orixcsc",#N/A,FALSE,"ORIX CSC";"orixcsc2",#N/A,FALSE,"ORIX CSC"}</definedName>
    <definedName name="wrn.csc._3" hidden="1">{"orixcsc",#N/A,FALSE,"ORIX CSC";"orixcsc2",#N/A,FALSE,"ORIX CSC"}</definedName>
    <definedName name="wrn.csc._4" hidden="1">{"orixcsc",#N/A,FALSE,"ORIX CSC";"orixcsc2",#N/A,FALSE,"ORIX CSC"}</definedName>
    <definedName name="wrn.csc._5" hidden="1">{"orixcsc",#N/A,FALSE,"ORIX CSC";"orixcsc2",#N/A,FALSE,"ORIX CSC"}</definedName>
    <definedName name="wrn.csc2." hidden="1">{#N/A,#N/A,FALSE,"ORIX CSC"}</definedName>
    <definedName name="wrn.csc2._1" hidden="1">{#N/A,#N/A,FALSE,"ORIX CSC"}</definedName>
    <definedName name="wrn.csc2._2" hidden="1">{#N/A,#N/A,FALSE,"ORIX CSC"}</definedName>
    <definedName name="wrn.csc2._3" hidden="1">{#N/A,#N/A,FALSE,"ORIX CSC"}</definedName>
    <definedName name="wrn.csc2._4" hidden="1">{#N/A,#N/A,FALSE,"ORIX CSC"}</definedName>
    <definedName name="wrn.csc2._5" hidden="1">{#N/A,#N/A,FALSE,"ORIX CSC"}</definedName>
    <definedName name="wrn.database." hidden="1">{"subs",#N/A,FALSE,"database ";"proportional",#N/A,FALSE,"database "}</definedName>
    <definedName name="wrn.database._1" hidden="1">{"subs",#N/A,FALSE,"database ";"proportional",#N/A,FALSE,"database "}</definedName>
    <definedName name="wrn.database._2" hidden="1">{"subs",#N/A,FALSE,"database ";"proportional",#N/A,FALSE,"database "}</definedName>
    <definedName name="wrn.database._3" hidden="1">{"subs",#N/A,FALSE,"database ";"proportional",#N/A,FALSE,"database "}</definedName>
    <definedName name="wrn.database._4" hidden="1">{"subs",#N/A,FALSE,"database ";"proportional",#N/A,FALSE,"database "}</definedName>
    <definedName name="wrn.database._5" hidden="1">{"subs",#N/A,FALSE,"database ";"proportional",#N/A,FALSE,"database "}</definedName>
    <definedName name="wrn.DCF._.Only." hidden="1">{#N/A,#N/A,FALSE,"DCF Summary";#N/A,#N/A,FALSE,"Casema";#N/A,#N/A,FALSE,"Casema NoTel";#N/A,#N/A,FALSE,"UK";#N/A,#N/A,FALSE,"RCF";#N/A,#N/A,FALSE,"Intercable CZ";#N/A,#N/A,FALSE,"Interkabel P"}</definedName>
    <definedName name="wrn.dil_anal." hidden="1">{"hiden",#N/A,FALSE,"14";"hidden",#N/A,FALSE,"16";"hidden",#N/A,FALSE,"18";"hidden",#N/A,FALSE,"20"}</definedName>
    <definedName name="wrn.document." hidden="1">{"consolidated",#N/A,FALSE,"Sheet1";"cms",#N/A,FALSE,"Sheet1";"fse",#N/A,FALSE,"Sheet1"}</definedName>
    <definedName name="wrn.documentaero." hidden="1">{"comps2",#N/A,FALSE,"AERO";"footnotes",#N/A,FALSE,"AERO"}</definedName>
    <definedName name="wrn.documenthand." hidden="1">{"comps",#N/A,FALSE,"HANDPACK";"footnotes",#N/A,FALSE,"HANDPACK"}</definedName>
    <definedName name="wrn.édition." hidden="1">{"résultats",#N/A,FALSE,"résultats SFS";"indicateurs",#N/A,FALSE,"résultats SFS";"commentaires",#N/A,FALSE,"commentaires SFS";"graphiques",#N/A,FALSE,"graphiques SFS"}</definedName>
    <definedName name="wrn.equity._.comps." hidden="1">{"equity comps",#N/A,FALSE,"CS Comps";"equity comps",#N/A,FALSE,"PS Comps";"equity comps",#N/A,FALSE,"GIC_Comps";"equity comps",#N/A,FALSE,"GIC2_Comps"}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2"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5"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lash._.Report." hidden="1">{#N/A,#N/A,FALSE,"1999 Fiscal Current Week";#N/A,#N/A,FALSE,"1999 Flash Report Variance "}</definedName>
    <definedName name="wrn.Flash._.Report._1" hidden="1">{#N/A,#N/A,FALSE,"1999 Fiscal Current Week";#N/A,#N/A,FALSE,"1999 Flash Report Variance "}</definedName>
    <definedName name="wrn.Flash._.Report._2" hidden="1">{#N/A,#N/A,FALSE,"1999 Fiscal Current Week";#N/A,#N/A,FALSE,"1999 Flash Report Variance "}</definedName>
    <definedName name="wrn.Flash._.Report._3" hidden="1">{#N/A,#N/A,FALSE,"1999 Fiscal Current Week";#N/A,#N/A,FALSE,"1999 Flash Report Variance "}</definedName>
    <definedName name="wrn.Flash._.Report._4" hidden="1">{#N/A,#N/A,FALSE,"1999 Fiscal Current Week";#N/A,#N/A,FALSE,"1999 Flash Report Variance "}</definedName>
    <definedName name="wrn.Flash._.Report._5" hidden="1">{#N/A,#N/A,FALSE,"1999 Fiscal Current Week";#N/A,#N/A,FALSE,"1999 Flash Report Variance "}</definedName>
    <definedName name="wrn.fleck." hidden="1">{"first",#N/A,FALSE,"FLEXPAC2";"second",#N/A,FALSE,"FLEXPAC2"}</definedName>
    <definedName name="wrn.fleckcompac." hidden="1">{"one",#N/A,FALSE,"FLEXPAC2";"two",#N/A,FALSE,"FLEXPAC2";"three",#N/A,FALSE,"FLEXPAC2"}</definedName>
    <definedName name="wrn.fred." hidden="1">{"cover",#N/A,TRUE,"BaseCase";"pnl",#N/A,TRUE,"BaseCase";"pnldet",#N/A,TRUE,"BaseCase";"bil",#N/A,TRUE,"BaseCase";"tabfi",#N/A,TRUE,"BaseCase";"ratios",#N/A,TRUE,"BaseCase";"variab",#N/A,TRUE,"BaseCase";"inv",#N/A,TRUE,"BaseCase"}</definedName>
    <definedName name="wrn.Full." hidden="1">{#N/A,#N/A,FALSE,"Cover";"outputs total",#N/A,FALSE,"Outputs"}</definedName>
    <definedName name="wrn.Full._.model." hidden="1">{#N/A,#N/A,TRUE,"Cover sheet";#N/A,#N/A,TRUE,"Summary";#N/A,#N/A,TRUE,"Key Assumptions";#N/A,#N/A,TRUE,"Profit &amp; Loss";#N/A,#N/A,TRUE,"Balance Sheet";#N/A,#N/A,TRUE,"Cashflow";#N/A,#N/A,TRUE,"IRR";#N/A,#N/A,TRUE,"Ratios";#N/A,#N/A,TRUE,"Debt analysis"}</definedName>
    <definedName name="wrn.FullPrintou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_1"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_2"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_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_4"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_5"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imp." hidden="1">{"vue1",#N/A,FALSE,"synthese";"vue2",#N/A,FALSE,"synthese"}</definedName>
    <definedName name="wrn.Inputsheet_ProjectInput." hidden="1">{"ProjectInput",#N/A,FALSE,"INPUT-AREA"}</definedName>
    <definedName name="wrn.international." hidden="1">{"sweden",#N/A,FALSE,"Sweden";"germany",#N/A,FALSE,"Germany";"portugal",#N/A,FALSE,"Portugal";"belgium",#N/A,FALSE,"Belgium";"japan",#N/A,FALSE,"Japan ";"italy",#N/A,FALSE,"Italy";"spain",#N/A,FALSE,"Spain";"korea",#N/A,FALSE,"Korea"}</definedName>
    <definedName name="wrn.international._1" hidden="1">{"sweden",#N/A,FALSE,"Sweden";"germany",#N/A,FALSE,"Germany";"portugal",#N/A,FALSE,"Portugal";"belgium",#N/A,FALSE,"Belgium";"japan",#N/A,FALSE,"Japan ";"italy",#N/A,FALSE,"Italy";"spain",#N/A,FALSE,"Spain";"korea",#N/A,FALSE,"Korea"}</definedName>
    <definedName name="wrn.international._2" hidden="1">{"sweden",#N/A,FALSE,"Sweden";"germany",#N/A,FALSE,"Germany";"portugal",#N/A,FALSE,"Portugal";"belgium",#N/A,FALSE,"Belgium";"japan",#N/A,FALSE,"Japan ";"italy",#N/A,FALSE,"Italy";"spain",#N/A,FALSE,"Spain";"korea",#N/A,FALSE,"Korea"}</definedName>
    <definedName name="wrn.international._3" hidden="1">{"sweden",#N/A,FALSE,"Sweden";"germany",#N/A,FALSE,"Germany";"portugal",#N/A,FALSE,"Portugal";"belgium",#N/A,FALSE,"Belgium";"japan",#N/A,FALSE,"Japan ";"italy",#N/A,FALSE,"Italy";"spain",#N/A,FALSE,"Spain";"korea",#N/A,FALSE,"Korea"}</definedName>
    <definedName name="wrn.international._4" hidden="1">{"sweden",#N/A,FALSE,"Sweden";"germany",#N/A,FALSE,"Germany";"portugal",#N/A,FALSE,"Portugal";"belgium",#N/A,FALSE,"Belgium";"japan",#N/A,FALSE,"Japan ";"italy",#N/A,FALSE,"Italy";"spain",#N/A,FALSE,"Spain";"korea",#N/A,FALSE,"Korea"}</definedName>
    <definedName name="wrn.international._5" hidden="1">{"sweden",#N/A,FALSE,"Sweden";"germany",#N/A,FALSE,"Germany";"portugal",#N/A,FALSE,"Portugal";"belgium",#N/A,FALSE,"Belgium";"japan",#N/A,FALSE,"Japan ";"italy",#N/A,FALSE,"Italy";"spain",#N/A,FALSE,"Spain";"korea",#N/A,FALSE,"Korea"}</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Mark._.P.._.Report." hidden="1">{#N/A,#N/A,FALSE,"1999 Fiscal Current Week";#N/A,#N/A,FALSE,"1999 Fiscal Variance"}</definedName>
    <definedName name="wrn.Mark._.P.._.Report._1" hidden="1">{#N/A,#N/A,FALSE,"1999 Fiscal Current Week";#N/A,#N/A,FALSE,"1999 Fiscal Variance"}</definedName>
    <definedName name="wrn.Mark._.P.._.Report._2" hidden="1">{#N/A,#N/A,FALSE,"1999 Fiscal Current Week";#N/A,#N/A,FALSE,"1999 Fiscal Variance"}</definedName>
    <definedName name="wrn.Mark._.P.._.Report._3" hidden="1">{#N/A,#N/A,FALSE,"1999 Fiscal Current Week";#N/A,#N/A,FALSE,"1999 Fiscal Variance"}</definedName>
    <definedName name="wrn.Mark._.P.._.Report._4" hidden="1">{#N/A,#N/A,FALSE,"1999 Fiscal Current Week";#N/A,#N/A,FALSE,"1999 Fiscal Variance"}</definedName>
    <definedName name="wrn.Mark._.P.._.Report._5" hidden="1">{#N/A,#N/A,FALSE,"1999 Fiscal Current Week";#N/A,#N/A,FALSE,"1999 Fiscal Variance"}</definedName>
    <definedName name="wrn.memo." hidden="1">{#N/A,#N/A,TRUE,"financial";#N/A,#N/A,TRUE,"plants"}</definedName>
    <definedName name="wrn.merger."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onthly." hidden="1">{#N/A,#N/A,FALSE,"EL-M-01";#N/A,#N/A,FALSE,"EL-M-02";#N/A,#N/A,FALSE,"EL-M-03";#N/A,#N/A,FALSE,"EL-S-01";#N/A,#N/A,FALSE,"EL-S-02";#N/A,#N/A,FALSE,"EL-A-01";#N/A,#N/A,FALSE,"EL-A-02"}</definedName>
    <definedName name="wrn.new." hidden="1">{"new1",#N/A,FALSE,"FLEXPAC2";"new2",#N/A,FALSE,"FLEXPAC2"}</definedName>
    <definedName name="wrn.newDEV." hidden="1">{"cover",#N/A,TRUE,"Cover";"pnl_NEWDEV",#N/A,TRUE,"NewCaseDEV";"bil_NEWDEV",#N/A,TRUE,"NewCaseDEV";"tabfi_NEWDEV",#N/A,TRUE,"NewCaseDEV";"ratios_NEWDEV",#N/A,TRUE,"NewCaseDEV";"variab_NEWDEV",#N/A,TRUE,"NewCaseDEV";"inv_NEWDEV",#N/A,TRUE,"NewCaseDEV"}</definedName>
    <definedName name="wrn.newEUR." hidden="1">{"cover",#N/A,TRUE,"Cover";"pnl_NEWEUR",#N/A,TRUE,"NewCaseEUR";"bil_NEWEUR",#N/A,TRUE,"NewCaseEUR";"tabfi_NEWEUR",#N/A,TRUE,"NewCaseEUR";"ratios_NEWEUR",#N/A,TRUE,"NewCaseEUR";"variab_NEWEUR",#N/A,TRUE,"NewCaseEUR";"inv_NEWEUR",#N/A,TRUE,"NewCaseEUR"}</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2"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4"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5"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rimeCo." hidden="1">{"print 1",#N/A,FALSE,"PrimeCo PCS";"print 2",#N/A,FALSE,"PrimeCo PCS";"valuation",#N/A,FALSE,"PrimeCo PCS"}</definedName>
    <definedName name="wrn.PrimeCo._1" hidden="1">{"print 1",#N/A,FALSE,"PrimeCo PCS";"print 2",#N/A,FALSE,"PrimeCo PCS";"valuation",#N/A,FALSE,"PrimeCo PCS"}</definedName>
    <definedName name="wrn.PrimeCo._2" hidden="1">{"print 1",#N/A,FALSE,"PrimeCo PCS";"print 2",#N/A,FALSE,"PrimeCo PCS";"valuation",#N/A,FALSE,"PrimeCo PCS"}</definedName>
    <definedName name="wrn.PrimeCo._3" hidden="1">{"print 1",#N/A,FALSE,"PrimeCo PCS";"print 2",#N/A,FALSE,"PrimeCo PCS";"valuation",#N/A,FALSE,"PrimeCo PCS"}</definedName>
    <definedName name="wrn.PrimeCo._4" hidden="1">{"print 1",#N/A,FALSE,"PrimeCo PCS";"print 2",#N/A,FALSE,"PrimeCo PCS";"valuation",#N/A,FALSE,"PrimeCo PCS"}</definedName>
    <definedName name="wrn.PrimeCo._5" hidden="1">{"print 1",#N/A,FALSE,"PrimeCo PCS";"print 2",#N/A,FALSE,"PrimeCo PCS";"valuation",#N/A,FALSE,"PrimeCo PCS"}</definedName>
    <definedName name="wrn.Print." hidden="1">{#N/A,#N/A,FALSE,"Underlying";#N/A,#N/A,FALSE,"Assumptions";#N/A,#N/A,FALSE,"Financials";#N/A,#N/A,FALSE,"Summary";#N/A,#N/A,FALSE,"Acqpl";#N/A,#N/A,FALSE,"Yearonepl";#N/A,#N/A,FALSE,"Yeartwopl";#N/A,#N/A,FALSE,"Balsheet";#N/A,#N/A,FALSE,"Cashflow";#N/A,#N/A,FALSE,"Sensitivities";#N/A,#N/A,FALSE,"Sensitivities2"}</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Results._.A4." hidden="1">{"Valuation",#N/A,TRUE,"Valuation Summary";"Financial Statements",#N/A,TRUE,"Results";"Results",#N/A,TRUE,"Results";"Ratios",#N/A,TRUE,"Results";"P2 Summary",#N/A,TRUE,"Results"}</definedName>
    <definedName name="wrn.Print._.Results._.Letter." hidden="1">{"Valuation - Letter",#N/A,TRUE,"Valuation Summary";"Financial Statements - Letter",#N/A,TRUE,"Results";"Results - Letter",#N/A,TRUE,"Results";"Ratios - Letter",#N/A,TRUE,"Results";"P2 Summary - Letter",#N/A,TRUE,"Results"}</definedName>
    <definedName name="wrn.Print._.the._.lot." hidden="1">{"First Page",#N/A,FALSE,"Surfactants LBO";"Second Page",#N/A,FALSE,"Surfactants LBO"}</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out."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ing._.the._.transactions._.sheets." hidden="1">{#N/A,#N/A,FALSE,"Eastern";#N/A,#N/A,FALSE,"Western"}</definedName>
    <definedName name="wrn.ProMonte." hidden="1">{#N/A,#N/A,FALSE,"Assump";"view1",#N/A,FALSE,"P&amp;L";"view2",#N/A,FALSE,"P&amp;L";#N/A,#N/A,FALSE,"P&amp;L PERC";"view1",#N/A,FALSE,"BS";"view2",#N/A,FALSE,"BS";#N/A,#N/A,FALSE,"CF";#N/A,#N/A,FALSE,"Debt Rep";#N/A,#N/A,FALSE,"Ratios";#N/A,#N/A,FALSE,"adjusted BS";#N/A,#N/A,FALSE,"96-97 P&amp;L";#N/A,#N/A,FALSE,"96-97 BS"}</definedName>
    <definedName name="wrn.ProMonte._1" hidden="1">{#N/A,#N/A,FALSE,"Assump";"view1",#N/A,FALSE,"P&amp;L";"view2",#N/A,FALSE,"P&amp;L";#N/A,#N/A,FALSE,"P&amp;L PERC";"view1",#N/A,FALSE,"BS";"view2",#N/A,FALSE,"BS";#N/A,#N/A,FALSE,"CF";#N/A,#N/A,FALSE,"Debt Rep";#N/A,#N/A,FALSE,"Ratios";#N/A,#N/A,FALSE,"adjusted BS";#N/A,#N/A,FALSE,"96-97 P&amp;L";#N/A,#N/A,FALSE,"96-97 BS"}</definedName>
    <definedName name="wrn.ProMonte._2" hidden="1">{#N/A,#N/A,FALSE,"Assump";"view1",#N/A,FALSE,"P&amp;L";"view2",#N/A,FALSE,"P&amp;L";#N/A,#N/A,FALSE,"P&amp;L PERC";"view1",#N/A,FALSE,"BS";"view2",#N/A,FALSE,"BS";#N/A,#N/A,FALSE,"CF";#N/A,#N/A,FALSE,"Debt Rep";#N/A,#N/A,FALSE,"Ratios";#N/A,#N/A,FALSE,"adjusted BS";#N/A,#N/A,FALSE,"96-97 P&amp;L";#N/A,#N/A,FALSE,"96-97 BS"}</definedName>
    <definedName name="wrn.ProMonte._3" hidden="1">{#N/A,#N/A,FALSE,"Assump";"view1",#N/A,FALSE,"P&amp;L";"view2",#N/A,FALSE,"P&amp;L";#N/A,#N/A,FALSE,"P&amp;L PERC";"view1",#N/A,FALSE,"BS";"view2",#N/A,FALSE,"BS";#N/A,#N/A,FALSE,"CF";#N/A,#N/A,FALSE,"Debt Rep";#N/A,#N/A,FALSE,"Ratios";#N/A,#N/A,FALSE,"adjusted BS";#N/A,#N/A,FALSE,"96-97 P&amp;L";#N/A,#N/A,FALSE,"96-97 BS"}</definedName>
    <definedName name="wrn.ProMonte._4" hidden="1">{#N/A,#N/A,FALSE,"Assump";"view1",#N/A,FALSE,"P&amp;L";"view2",#N/A,FALSE,"P&amp;L";#N/A,#N/A,FALSE,"P&amp;L PERC";"view1",#N/A,FALSE,"BS";"view2",#N/A,FALSE,"BS";#N/A,#N/A,FALSE,"CF";#N/A,#N/A,FALSE,"Debt Rep";#N/A,#N/A,FALSE,"Ratios";#N/A,#N/A,FALSE,"adjusted BS";#N/A,#N/A,FALSE,"96-97 P&amp;L";#N/A,#N/A,FALSE,"96-97 BS"}</definedName>
    <definedName name="wrn.ProMonte._5" hidden="1">{#N/A,#N/A,FALSE,"Assump";"view1",#N/A,FALSE,"P&amp;L";"view2",#N/A,FALSE,"P&amp;L";#N/A,#N/A,FALSE,"P&amp;L PERC";"view1",#N/A,FALSE,"BS";"view2",#N/A,FALSE,"BS";#N/A,#N/A,FALSE,"CF";#N/A,#N/A,FALSE,"Debt Rep";#N/A,#N/A,FALSE,"Ratios";#N/A,#N/A,FALSE,"adjusted BS";#N/A,#N/A,FALSE,"96-97 P&amp;L";#N/A,#N/A,FALSE,"96-97 BS"}</definedName>
    <definedName name="wrn.rapport._.1." hidden="1">{#N/A,#N/A,TRUE,"Forecast &amp; Analysis";#N/A,#N/A,TRUE,"Market Values";#N/A,#N/A,TRUE,"Ratios";#N/A,#N/A,TRUE,"Regressions";#N/A,#N/A,TRUE,"Market Values";#N/A,#N/A,TRUE,"Parameters &amp; Results"}</definedName>
    <definedName name="wrn.rapport._.305." hidden="1">{#N/A,#N/A,TRUE,"Forecast &amp; Analysis";#N/A,#N/A,TRUE,"Market Values";#N/A,#N/A,TRUE,"Ratios";#N/A,#N/A,TRUE,"Regressions";#N/A,#N/A,TRUE,"Market Values";#N/A,#N/A,TRUE,"Parameters &amp; Results"}</definedName>
    <definedName name="wrn.Report1." hidden="1">{#N/A,#N/A,FALSE,"Operations";#N/A,#N/A,FALSE,"Financials"}</definedName>
    <definedName name="wrn.sens." hidden="1">{#N/A,#N/A,FALSE,"Sensitivities";#N/A,#N/A,FALSE,"Sensitivities2"}</definedName>
    <definedName name="wrn.sensitivity._.analyses." hidden="1">{"general",#N/A,FALSE,"Assumptions"}</definedName>
    <definedName name="wrn.Søren." hidden="1">{#N/A,#N/A,FALSE,"Front";#N/A,#N/A,FALSE,"Index";#N/A,#N/A,FALSE,"FOR Highlights";#N/A,#N/A,FALSE,"FOR P&amp;L";#N/A,#N/A,FALSE,"Revenues";#N/A,#N/A,FALSE,"TDK Traffic Overview";#N/A,#N/A,FALSE,"External charges";#N/A,#N/A,FALSE,"Wages";#N/A,#N/A,FALSE,"Headcount";#N/A,#N/A,FALSE,"Dep Fin Tax"}</definedName>
    <definedName name="wrn.stand_alone." hidden="1">{#N/A,#N/A,FALSE,"CBE";#N/A,#N/A,FALSE,"SWK"}</definedName>
    <definedName name="wrn.Summary." hidden="1">{#N/A,#N/A,FALSE,"Summary3";#N/A,#N/A,FALSE,"Summary1";#N/A,#N/A,FALSE,"Summary2";#N/A,#N/A,FALSE,"Sensitivities1";#N/A,#N/A,FALSE,"Sensitivities2"}</definedName>
    <definedName name="wrn.Summary._.with._.short._.outputs." hidden="1">{#N/A,#N/A,FALSE,"Cover";"Short outputs",#N/A,FALSE,"Outputs";#N/A,#N/A,FALSE,"Control (In)";"tesco summary",#N/A,FALSE,"Tesco";"Outputs and Co summaries",#N/A,FALSE,"Sainsbury";"Outputs and Co Summaries",#N/A,FALSE,"Carrefour";"Outputs and Co summaries",#N/A,FALSE,"Co D";"Outputs and Co summaries",#N/A,FALSE,"Co E"}</definedName>
    <definedName name="wrn.test." hidden="1">{"test2",#N/A,TRUE,"Prices"}</definedName>
    <definedName name="wrn.test._1" hidden="1">{"test2",#N/A,TRUE,"Prices"}</definedName>
    <definedName name="wrn.test._2" hidden="1">{"test2",#N/A,TRUE,"Prices"}</definedName>
    <definedName name="wrn.test._3" hidden="1">{"test2",#N/A,TRUE,"Prices"}</definedName>
    <definedName name="wrn.test._4" hidden="1">{"test2",#N/A,TRUE,"Prices"}</definedName>
    <definedName name="wrn.test._5" hidden="1">{"test2",#N/A,TRUE,"Prices"}</definedName>
    <definedName name="wrn.Thomas_Case." hidden="1">{#N/A,#N/A,TRUE,"Thomas Case";#N/A,#N/A,TRUE,"Corporate Overhead";#N/A,#N/A,TRUE,"Arizona";#N/A,#N/A,TRUE,"Cal";#N/A,#N/A,TRUE,"Illinois";#N/A,#N/A,TRUE,"Indiana";#N/A,#N/A,TRUE,"Ohio";#N/A,#N/A,TRUE,"Pennsylvania";#N/A,#N/A,TRUE,"Growth";#N/A,#N/A,TRUE,"Anthem";#N/A,#N/A,TRUE,"Pipeline"}</definedName>
    <definedName name="wrn.totalcomp." hidden="1">{"comp1",#N/A,FALSE,"COMPS";"footnotes",#N/A,FALSE,"COMPS"}</definedName>
    <definedName name="wrn.trans._.sum." hidden="1">{"trans assumptions",#N/A,FALSE,"Merger";"trans accretion",#N/A,FALSE,"Merger"}</definedName>
    <definedName name="wrn.Udskriv._.alt." hidden="1">{#N/A,#N/A,TRUE,"Front";#N/A,#N/A,TRUE,"Index";#N/A,#N/A,TRUE,"EBITDA Highlights";#N/A,#N/A,TRUE,"Statement of Income";#N/A,#N/A,TRUE,"Revenue growth analysis";#N/A,#N/A,TRUE,"Ebitda growth analysis";#N/A,#N/A,TRUE,"Revenues";#N/A,#N/A,TRUE,"P&amp;L comments detailed";#N/A,#N/A,TRUE,"Capex Net og I&amp;S"}</definedName>
    <definedName name="wrn.Umsatz." hidden="1">{#N/A,#N/A,FALSE,"Umsatz";#N/A,#N/A,FALSE,"Base V.02";#N/A,#N/A,FALSE,"Charts"}</definedName>
    <definedName name="wrn.Umsatz._1" hidden="1">{#N/A,#N/A,FALSE,"Umsatz";#N/A,#N/A,FALSE,"Base V.02";#N/A,#N/A,FALSE,"Charts"}</definedName>
    <definedName name="wrn.Umsatz._2" hidden="1">{#N/A,#N/A,FALSE,"Umsatz";#N/A,#N/A,FALSE,"Base V.02";#N/A,#N/A,FALSE,"Charts"}</definedName>
    <definedName name="wrn.Umsatz._3" hidden="1">{#N/A,#N/A,FALSE,"Umsatz";#N/A,#N/A,FALSE,"Base V.02";#N/A,#N/A,FALSE,"Charts"}</definedName>
    <definedName name="wrn.Umsatz._4" hidden="1">{#N/A,#N/A,FALSE,"Umsatz";#N/A,#N/A,FALSE,"Base V.02";#N/A,#N/A,FALSE,"Charts"}</definedName>
    <definedName name="wrn.Umsatz._5" hidden="1">{#N/A,#N/A,FALSE,"Umsatz";#N/A,#N/A,FALSE,"Base V.02";#N/A,#N/A,FALSE,"Charts"}</definedName>
    <definedName name="wrn.up." hidden="1">{"up stand alones",#N/A,FALSE,"Acquiror"}</definedName>
    <definedName name="wrn.upfront." hidden="1">{#N/A,#N/A,FALSE,"SUMMARY";#N/A,#N/A,FALSE,"COACH";#N/A,#N/A,FALSE,"ACTIONPK";#N/A,#N/A,FALSE,"LASTCALL";#N/A,#N/A,FALSE,"SUZANNE";#N/A,#N/A,FALSE,"NEXPO"}</definedName>
    <definedName name="wrn.upfront._1" hidden="1">{#N/A,#N/A,FALSE,"SUMMARY";#N/A,#N/A,FALSE,"COACH";#N/A,#N/A,FALSE,"ACTIONPK";#N/A,#N/A,FALSE,"LASTCALL";#N/A,#N/A,FALSE,"SUZANNE";#N/A,#N/A,FALSE,"NEXPO"}</definedName>
    <definedName name="wrn.upfront._2" hidden="1">{#N/A,#N/A,FALSE,"SUMMARY";#N/A,#N/A,FALSE,"COACH";#N/A,#N/A,FALSE,"ACTIONPK";#N/A,#N/A,FALSE,"LASTCALL";#N/A,#N/A,FALSE,"SUZANNE";#N/A,#N/A,FALSE,"NEXPO"}</definedName>
    <definedName name="wrn.upfront._3" hidden="1">{#N/A,#N/A,FALSE,"SUMMARY";#N/A,#N/A,FALSE,"COACH";#N/A,#N/A,FALSE,"ACTIONPK";#N/A,#N/A,FALSE,"LASTCALL";#N/A,#N/A,FALSE,"SUZANNE";#N/A,#N/A,FALSE,"NEXPO"}</definedName>
    <definedName name="wrn.upfront._4" hidden="1">{#N/A,#N/A,FALSE,"SUMMARY";#N/A,#N/A,FALSE,"COACH";#N/A,#N/A,FALSE,"ACTIONPK";#N/A,#N/A,FALSE,"LASTCALL";#N/A,#N/A,FALSE,"SUZANNE";#N/A,#N/A,FALSE,"NEXPO"}</definedName>
    <definedName name="wrn.upfront._5" hidden="1">{#N/A,#N/A,FALSE,"SUMMARY";#N/A,#N/A,FALSE,"COACH";#N/A,#N/A,FALSE,"ACTIONPK";#N/A,#N/A,FALSE,"LASTCALL";#N/A,#N/A,FALSE,"SUZANNE";#N/A,#N/A,FALSE,"NEXPO"}</definedName>
    <definedName name="wrn.USW." hidden="1">{"IS",#N/A,FALSE,"IS";"RPTIS",#N/A,FALSE,"RPTIS";"STATS",#N/A,FALSE,"STATS";"BS",#N/A,FALSE,"BS"}</definedName>
    <definedName name="wrn.USW._1" hidden="1">{"IS",#N/A,FALSE,"IS";"RPTIS",#N/A,FALSE,"RPTIS";"STATS",#N/A,FALSE,"STATS";"BS",#N/A,FALSE,"BS"}</definedName>
    <definedName name="wrn.USW._2" hidden="1">{"IS",#N/A,FALSE,"IS";"RPTIS",#N/A,FALSE,"RPTIS";"STATS",#N/A,FALSE,"STATS";"BS",#N/A,FALSE,"BS"}</definedName>
    <definedName name="wrn.USW._3" hidden="1">{"IS",#N/A,FALSE,"IS";"RPTIS",#N/A,FALSE,"RPTIS";"STATS",#N/A,FALSE,"STATS";"BS",#N/A,FALSE,"BS"}</definedName>
    <definedName name="wrn.USW._4" hidden="1">{"IS",#N/A,FALSE,"IS";"RPTIS",#N/A,FALSE,"RPTIS";"STATS",#N/A,FALSE,"STATS";"BS",#N/A,FALSE,"BS"}</definedName>
    <definedName name="wrn.USW._5" hidden="1">{"IS",#N/A,FALSE,"IS";"RPTIS",#N/A,FALSE,"RPTIS";"STATS",#N/A,FALSE,"STATS";"BS",#N/A,FALSE,"BS"}</definedName>
    <definedName name="wrn1.flash._.Report." hidden="1">{#N/A,#N/A,FALSE,"1999 Fiscal Current Week";#N/A,#N/A,FALSE,"1999 Flash Report Variance "}</definedName>
    <definedName name="wrn1.flash._.Report._1" hidden="1">{#N/A,#N/A,FALSE,"1999 Fiscal Current Week";#N/A,#N/A,FALSE,"1999 Flash Report Variance "}</definedName>
    <definedName name="wrn1.flash._.Report._2" hidden="1">{#N/A,#N/A,FALSE,"1999 Fiscal Current Week";#N/A,#N/A,FALSE,"1999 Flash Report Variance "}</definedName>
    <definedName name="wrn1.flash._.Report._3" hidden="1">{#N/A,#N/A,FALSE,"1999 Fiscal Current Week";#N/A,#N/A,FALSE,"1999 Flash Report Variance "}</definedName>
    <definedName name="wrn1.flash._.Report._4" hidden="1">{#N/A,#N/A,FALSE,"1999 Fiscal Current Week";#N/A,#N/A,FALSE,"1999 Flash Report Variance "}</definedName>
    <definedName name="wrn1.flash._.Report._5" hidden="1">{#N/A,#N/A,FALSE,"1999 Fiscal Current Week";#N/A,#N/A,FALSE,"1999 Flash Report Variance "}</definedName>
    <definedName name="wrn2.Bplan." hidden="1">{#N/A,#N/A,FALSE,"F_Plan";#N/A,#N/A,FALSE,"Parameter"}</definedName>
    <definedName name="wrn2.Bplan._1" hidden="1">{#N/A,#N/A,FALSE,"F_Plan";#N/A,#N/A,FALSE,"Parameter"}</definedName>
    <definedName name="wrn2.Bplan._2" hidden="1">{#N/A,#N/A,FALSE,"F_Plan";#N/A,#N/A,FALSE,"Parameter"}</definedName>
    <definedName name="wrn2.Bplan._3" hidden="1">{#N/A,#N/A,FALSE,"F_Plan";#N/A,#N/A,FALSE,"Parameter"}</definedName>
    <definedName name="wrn2.Bplan._4" hidden="1">{#N/A,#N/A,FALSE,"F_Plan";#N/A,#N/A,FALSE,"Parameter"}</definedName>
    <definedName name="wrn2.Bplan._5" hidden="1">{#N/A,#N/A,FALSE,"F_Plan";#N/A,#N/A,FALSE,"Parameter"}</definedName>
    <definedName name="WRN2.Document" hidden="1">{"consolidated",#N/A,FALSE,"Sheet1";"cms",#N/A,FALSE,"Sheet1";"fse",#N/A,FALSE,"Sheet1"}</definedName>
    <definedName name="X" localSheetId="3">#REF!</definedName>
    <definedName name="X">#REF!</definedName>
    <definedName name="x___0" localSheetId="3">'[96]Source DCT'!#REF!</definedName>
    <definedName name="x___0">'[96]Source DCT'!#REF!</definedName>
    <definedName name="X___12" localSheetId="3">#REF!</definedName>
    <definedName name="X___12">#REF!</definedName>
    <definedName name="x___14" localSheetId="3">'[97]Source DCT'!#REF!</definedName>
    <definedName name="x___14">'[97]Source DCT'!#REF!</definedName>
    <definedName name="x___16" localSheetId="3">'[97]Source DCT'!#REF!</definedName>
    <definedName name="x___16">'[97]Source DCT'!#REF!</definedName>
    <definedName name="X___2" localSheetId="3">#REF!</definedName>
    <definedName name="X___2">#REF!</definedName>
    <definedName name="X___25" localSheetId="3">#REF!</definedName>
    <definedName name="X___25">#REF!</definedName>
    <definedName name="X___26" localSheetId="3">#REF!</definedName>
    <definedName name="X___26">#REF!</definedName>
    <definedName name="x___27">#N/A</definedName>
    <definedName name="X___4" localSheetId="3">#REF!</definedName>
    <definedName name="X___4">#REF!</definedName>
    <definedName name="x___5">#N/A</definedName>
    <definedName name="X___6" localSheetId="3">#REF!</definedName>
    <definedName name="X___6">#REF!</definedName>
    <definedName name="X___7" localSheetId="3">#REF!</definedName>
    <definedName name="X___7">#REF!</definedName>
    <definedName name="xf" localSheetId="3" hidden="1">#REF!</definedName>
    <definedName name="xf" hidden="1">#REF!</definedName>
    <definedName name="XREF_COLUMN_1" localSheetId="3" hidden="1">'[98]Movimento provisões'!#REF!</definedName>
    <definedName name="XREF_COLUMN_1" hidden="1">'[98]Movimento provisões'!#REF!</definedName>
    <definedName name="XREF_COLUMN_2" localSheetId="3" hidden="1">'[98]Movimento provisões'!#REF!</definedName>
    <definedName name="XREF_COLUMN_2" hidden="1">'[98]Movimento provisões'!#REF!</definedName>
    <definedName name="XREF_COLUMN_3" hidden="1">'[99]Vendas por produto e cliente'!$I$1:$I$65536</definedName>
    <definedName name="XRefActiveRow" localSheetId="3" hidden="1">#REF!</definedName>
    <definedName name="XRefActiveRow" hidden="1">#REF!</definedName>
    <definedName name="XRefColumnsCount" hidden="1">2</definedName>
    <definedName name="XRefCopy1" localSheetId="3" hidden="1">'[100]Stocks lead'!#REF!</definedName>
    <definedName name="XRefCopy1" hidden="1">'[100]Stocks lead'!#REF!</definedName>
    <definedName name="XRefCopy1Row" localSheetId="3" hidden="1">[44]XREF!#REF!</definedName>
    <definedName name="XRefCopy1Row" hidden="1">[44]XREF!#REF!</definedName>
    <definedName name="XRefCopy2" localSheetId="3" hidden="1">'[98]Movimento provisões'!#REF!</definedName>
    <definedName name="XRefCopy2" hidden="1">'[98]Movimento provisões'!#REF!</definedName>
    <definedName name="XRefCopy2Row" localSheetId="3" hidden="1">#REF!</definedName>
    <definedName name="XRefCopy2Row" hidden="1">#REF!</definedName>
    <definedName name="XRefCopy3" hidden="1">[101]Lead!$N$17</definedName>
    <definedName name="XRefCopy3Row" hidden="1">[101]XREF!$A$6:$IV$6</definedName>
    <definedName name="XRefCopy4" hidden="1">[101]Lead!$N$18</definedName>
    <definedName name="XRefCopy4Row" hidden="1">[101]XREF!$A$7:$IV$7</definedName>
    <definedName name="XRefCopyRangeCount" hidden="1">2</definedName>
    <definedName name="XRefPaste1" hidden="1">[102]Hospital!$Z$1313</definedName>
    <definedName name="XRefPaste1Row" hidden="1">[99]XREF!$A$3:$IV$3</definedName>
    <definedName name="XRefPaste2" localSheetId="3" hidden="1">'[98]Movimento provisões'!#REF!</definedName>
    <definedName name="XRefPaste2" hidden="1">'[98]Movimento provisões'!#REF!</definedName>
    <definedName name="XRefPaste2Row" localSheetId="3" hidden="1">#REF!</definedName>
    <definedName name="XRefPaste2Row" hidden="1">#REF!</definedName>
    <definedName name="XRefPaste3" localSheetId="3" hidden="1">'[98]Movimento provisões'!#REF!</definedName>
    <definedName name="XRefPaste3" hidden="1">'[98]Movimento provisões'!#REF!</definedName>
    <definedName name="XRefPaste3Row" localSheetId="3" hidden="1">#REF!</definedName>
    <definedName name="XRefPaste3Row" hidden="1">#REF!</definedName>
    <definedName name="XRefPaste4" localSheetId="3" hidden="1">'[98]Movimento provisões'!#REF!</definedName>
    <definedName name="XRefPaste4" hidden="1">'[98]Movimento provisões'!#REF!</definedName>
    <definedName name="XRefPaste4Row" localSheetId="3" hidden="1">#REF!</definedName>
    <definedName name="XRefPaste4Row" hidden="1">#REF!</definedName>
    <definedName name="XRefPaste5" localSheetId="3" hidden="1">'[98]Movimento provisões'!#REF!</definedName>
    <definedName name="XRefPaste5" hidden="1">'[98]Movimento provisões'!#REF!</definedName>
    <definedName name="XRefPaste5Row" localSheetId="3" hidden="1">#REF!</definedName>
    <definedName name="XRefPaste5Row" hidden="1">#REF!</definedName>
    <definedName name="XRefPasteRangeCount" hidden="1">5</definedName>
    <definedName name="XVCWXV" hidden="1">[56]AW!$D$12</definedName>
    <definedName name="xx" hidden="1">{"cover",#N/A,TRUE,"Cover";"pnldet",#N/A,TRUE,"BaseCaseDEV";"pnl",#N/A,TRUE,"BaseCaseDEV";"bil",#N/A,TRUE,"BaseCaseDEV";"tabfi",#N/A,TRUE,"BaseCaseDEV";"ratios",#N/A,TRUE,"BaseCaseDEV";"variab",#N/A,TRUE,"BaseCaseDEV";"inv",#N/A,TRUE,"BaseCaseDEV"}</definedName>
    <definedName name="XXX">#N/A</definedName>
    <definedName name="xxxxx" hidden="1">{#N/A,#N/A,FALSE,"CBE";#N/A,#N/A,FALSE,"SWK"}</definedName>
    <definedName name="Y">#N/A</definedName>
    <definedName name="year" localSheetId="3">'[103]Historique des taux'!#REF!</definedName>
    <definedName name="year">'[103]Historique des taux'!#REF!</definedName>
    <definedName name="YER">#N/A</definedName>
    <definedName name="yfj" hidden="1">{#N/A,#N/A,TRUE,"Cover sheet";#N/A,#N/A,TRUE,"INPUTS";#N/A,#N/A,TRUE,"OUTPUTS";#N/A,#N/A,TRUE,"VALUATION"}</definedName>
    <definedName name="yjdkut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_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_2"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_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_4"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_5"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re" hidden="1">{#N/A,#N/A,FALSE,"ORIX CSC"}</definedName>
    <definedName name="yutut">#N/A</definedName>
    <definedName name="yuy" localSheetId="3">#REF!</definedName>
    <definedName name="yuy">#REF!</definedName>
    <definedName name="yuyuuyuyuyuyu" hidden="1">{#N/A,#N/A,TRUE,"Cover sheet";#N/A,#N/A,TRUE,"DCF analysis";#N/A,#N/A,TRUE,"WACC calculation"}</definedName>
    <definedName name="yyyy">#N/A</definedName>
    <definedName name="Z" localSheetId="3">#REF!</definedName>
    <definedName name="Z">#REF!</definedName>
    <definedName name="Z___0">NA()</definedName>
    <definedName name="Z___12" localSheetId="3">#REF!</definedName>
    <definedName name="Z___12">#REF!</definedName>
    <definedName name="Z___2" localSheetId="3">#REF!</definedName>
    <definedName name="Z___2">#REF!</definedName>
    <definedName name="Z___25" localSheetId="3">#REF!</definedName>
    <definedName name="Z___25">#REF!</definedName>
    <definedName name="Z___26" localSheetId="3">#REF!</definedName>
    <definedName name="Z___26">#REF!</definedName>
    <definedName name="Z___27">NA()</definedName>
    <definedName name="Z___4" localSheetId="3">#REF!</definedName>
    <definedName name="Z___4">#REF!</definedName>
    <definedName name="Z___5">NA()</definedName>
    <definedName name="Z___6" localSheetId="3">#REF!</definedName>
    <definedName name="Z___6">#REF!</definedName>
    <definedName name="Z___7" localSheetId="3">#REF!</definedName>
    <definedName name="Z___7">#REF!</definedName>
    <definedName name="za" hidden="1">{"sweden",#N/A,FALSE,"Sweden";"germany",#N/A,FALSE,"Germany";"portugal",#N/A,FALSE,"Portugal";"belgium",#N/A,FALSE,"Belgium";"japan",#N/A,FALSE,"Japan ";"italy",#N/A,FALSE,"Italy";"spain",#N/A,FALSE,"Spain";"korea",#N/A,FALSE,"Korea"}</definedName>
    <definedName name="ZAA" localSheetId="3">#REF!</definedName>
    <definedName name="ZAA">#REF!</definedName>
    <definedName name="ZAERT" localSheetId="3">#REF!</definedName>
    <definedName name="ZAERT">#REF!</definedName>
    <definedName name="ZAGOR" localSheetId="3">#REF!</definedName>
    <definedName name="ZAGOR">#REF!</definedName>
    <definedName name="ZAGOR___0" localSheetId="3">#REF!</definedName>
    <definedName name="ZAGOR___0">#REF!</definedName>
    <definedName name="ZAGOR___12" localSheetId="3">#REF!</definedName>
    <definedName name="ZAGOR___12">#REF!</definedName>
    <definedName name="ZAGOR___14" localSheetId="3">#REF!</definedName>
    <definedName name="ZAGOR___14">#REF!</definedName>
    <definedName name="ZAGOR___16" localSheetId="3">#REF!</definedName>
    <definedName name="ZAGOR___16">#REF!</definedName>
    <definedName name="ZAGOR___2" localSheetId="3">#REF!</definedName>
    <definedName name="ZAGOR___2">#REF!</definedName>
    <definedName name="ZAGOR___25" localSheetId="3">#REF!</definedName>
    <definedName name="ZAGOR___25">#REF!</definedName>
    <definedName name="ZAGOR___26" localSheetId="3">#REF!</definedName>
    <definedName name="ZAGOR___26">#REF!</definedName>
    <definedName name="ZAGOR___27" localSheetId="3">#REF!</definedName>
    <definedName name="ZAGOR___27">#REF!</definedName>
    <definedName name="ZAGOR___4" localSheetId="3">#REF!</definedName>
    <definedName name="ZAGOR___4">#REF!</definedName>
    <definedName name="ZAGOR___5" localSheetId="3">#REF!</definedName>
    <definedName name="ZAGOR___5">#REF!</definedName>
    <definedName name="ZAGOR___7" localSheetId="3">#REF!</definedName>
    <definedName name="ZAGOR___7">#REF!</definedName>
    <definedName name="zb"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c" hidden="1">{#N/A,#N/A,FALSE,"ORIX CSC"}</definedName>
    <definedName name="z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E" localSheetId="3">'Financial KPI-Quarterly'!Nb_de_paiements_par_an*#REF!</definedName>
    <definedName name="ZE">[0]!Nb_de_paiements_par_an*#REF!</definedName>
    <definedName name="zedaqzd" hidden="1">{#N/A,#N/A,FALSE,"Operations";#N/A,#N/A,FALSE,"Financials"}</definedName>
    <definedName name="zefz" hidden="1">{"First Page",#N/A,FALSE,"Surfactants LBO";"Second Page",#N/A,FALSE,"Surfactants LBO"}</definedName>
    <definedName name="ZEGTQZE" localSheetId="3">#REF!</definedName>
    <definedName name="ZEGTQZE">#REF!</definedName>
    <definedName name="ZERTRET" localSheetId="3" hidden="1">[56]RSG!#REF!</definedName>
    <definedName name="ZERTRET" hidden="1">[56]RSG!#REF!</definedName>
    <definedName name="zerz">#N/A</definedName>
    <definedName name="zetet" localSheetId="3">'Financial KPI-Quarterly'!Tx_intérêt_par_an/#REF!</definedName>
    <definedName name="zetet">[0]!Tx_intérêt_par_an/#REF!</definedName>
    <definedName name="zez">#N/A</definedName>
    <definedName name="zezdc">#N/A</definedName>
    <definedName name="zezerer" localSheetId="3">#REF!</definedName>
    <definedName name="zezerer">#REF!</definedName>
    <definedName name="zf" hidden="1">{"coverall",#N/A,FALSE,"Definitions";"cover1",#N/A,FALSE,"Definitions";"cover2",#N/A,FALSE,"Definitions";"cover3",#N/A,FALSE,"Definitions";"cover4",#N/A,FALSE,"Definitions";"cover5",#N/A,FALSE,"Definitions";"blank",#N/A,FALSE,"Definitions"}</definedName>
    <definedName name="zg" hidden="1">{#N/A,#N/A,FALSE,"Contribution Analysis"}</definedName>
    <definedName name="zh" hidden="1">{"IS",#N/A,FALSE,"IS";"RPTIS",#N/A,FALSE,"RPTIS";"STATS",#N/A,FALSE,"STATS";"CELL",#N/A,FALSE,"CELL";"BS",#N/A,FALSE,"BS"}</definedName>
    <definedName name="zi" hidden="1">{#N/A,#N/A,FALSE,"ORIX CSC"}</definedName>
    <definedName name="zj" hidden="1">{"sweden",#N/A,FALSE,"Sweden";"germany",#N/A,FALSE,"Germany";"portugal",#N/A,FALSE,"Portugal";"belgium",#N/A,FALSE,"Belgium";"japan",#N/A,FALSE,"Japan ";"italy",#N/A,FALSE,"Italy";"spain",#N/A,FALSE,"Spain";"korea",#N/A,FALSE,"Korea"}</definedName>
    <definedName name="z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l" hidden="1">{"IS",#N/A,FALSE,"IS";"RPTIS",#N/A,FALSE,"RPTIS";"STATS",#N/A,FALSE,"STATS";"CELL",#N/A,FALSE,"CELL";"BS",#N/A,FALSE,"BS"}</definedName>
    <definedName name="zm" hidden="1">{#N/A,#N/A,FALSE,"Contribution Analysis"}</definedName>
    <definedName name="zn"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o" hidden="1">{"orixcsc",#N/A,FALSE,"ORIX CSC";"orixcsc2",#N/A,FALSE,"ORIX CSC"}</definedName>
    <definedName name="_xlnm.Print_Area" localSheetId="8">'Appendix 1'!$B$3:$W$56</definedName>
    <definedName name="_xlnm.Print_Area" localSheetId="6">'Comprehensive Income'!$A$2:$L$42</definedName>
    <definedName name="_xlnm.Print_Area" localSheetId="2">'Financial KPI'!$A$2:$AE$49</definedName>
    <definedName name="_xlnm.Print_Area" localSheetId="3">'Financial KPI-Quarterly'!$A$2:$AG$52</definedName>
    <definedName name="_xlnm.Print_Area" localSheetId="1">Glossary!$B$2:$M$14</definedName>
    <definedName name="_xlnm.Print_Area" localSheetId="0">Index!$B$2:$M$54</definedName>
    <definedName name="_xlnm.Print_Area" localSheetId="4">'Operational KPI'!$A$2:$AH$54</definedName>
    <definedName name="_xlnm.Print_Area" localSheetId="7">'Statement of cash flow'!$A$2:$M$53</definedName>
    <definedName name="_xlnm.Print_Area" localSheetId="5">'Statement of Financial position'!$A$2:$K$57</definedName>
    <definedName name="Zone_impres_MI" localSheetId="3">#REF!</definedName>
    <definedName name="Zone_impres_MI">#REF!</definedName>
    <definedName name="ZONE_IMPRES_MI___0">'[104]617_sub'!$A$14:$E$85</definedName>
    <definedName name="Zone_impres_MI___12" localSheetId="3">#REF!</definedName>
    <definedName name="Zone_impres_MI___12">#REF!</definedName>
    <definedName name="Zone_impres_MI___2" localSheetId="3">#REF!</definedName>
    <definedName name="Zone_impres_MI___2">#REF!</definedName>
    <definedName name="Zone_impres_MI___25" localSheetId="3">#REF!</definedName>
    <definedName name="Zone_impres_MI___25">#REF!</definedName>
    <definedName name="Zone_impres_MI___26" localSheetId="3">#REF!</definedName>
    <definedName name="Zone_impres_MI___26">#REF!</definedName>
    <definedName name="ZONE_IMPRES_MI___27">#N/A</definedName>
    <definedName name="Zone_impres_MI___4" localSheetId="3">#REF!</definedName>
    <definedName name="Zone_impres_MI___4">#REF!</definedName>
    <definedName name="ZONE_IMPRES_MI___5">#N/A</definedName>
    <definedName name="Zone_impres_MI___6" localSheetId="3">#REF!</definedName>
    <definedName name="Zone_impres_MI___6">#REF!</definedName>
    <definedName name="Zone_impres_MI___7" localSheetId="3">#REF!</definedName>
    <definedName name="Zone_impres_MI___7">#REF!</definedName>
    <definedName name="zoneT" localSheetId="3">#REF!</definedName>
    <definedName name="zoneT">#REF!</definedName>
    <definedName name="zonetri" localSheetId="3">#REF!</definedName>
    <definedName name="zonetri">#REF!</definedName>
    <definedName name="zonetri2" localSheetId="3">#REF!</definedName>
    <definedName name="zonetri2">#REF!</definedName>
    <definedName name="zp" hidden="1">{"IS",#N/A,FALSE,"IS";"RPTIS",#N/A,FALSE,"RPTIS";"STATS",#N/A,FALSE,"STATS";"CELL",#N/A,FALSE,"CELL";"BS",#N/A,FALSE,"BS"}</definedName>
    <definedName name="zq" hidden="1">{"IS",#N/A,FALSE,"IS";"RPTIS",#N/A,FALSE,"RPTIS";"STATS",#N/A,FALSE,"STATS";"CELL",#N/A,FALSE,"CELL";"BS",#N/A,FALSE,"BS"}</definedName>
    <definedName name="ZQRG" localSheetId="3">'Financial KPI-Quarterly'!Nb_de_paiements_par_an*#REF!</definedName>
    <definedName name="ZQRG">[0]!Nb_de_paiements_par_an*#REF!</definedName>
    <definedName name="zr" hidden="1">{"IS",#N/A,FALSE,"IS";"RPTIS",#N/A,FALSE,"RPTIS";"STATS",#N/A,FALSE,"STATS";"BS",#N/A,FALSE,"BS"}</definedName>
    <definedName name="zrdzf">#N/A</definedName>
    <definedName name="zreffze" localSheetId="3">#REF!</definedName>
    <definedName name="zreffze">#REF!</definedName>
    <definedName name="zs" hidden="1">{"subs",#N/A,FALSE,"database ";"proportional",#N/A,FALSE,"database "}</definedName>
    <definedName name="zt" hidden="1">{"test2",#N/A,TRUE,"Prices"}</definedName>
    <definedName name="zu" hidden="1">{"IS",#N/A,FALSE,"IS";"RPTIS",#N/A,FALSE,"RPTIS";"STATS",#N/A,FALSE,"STATS";"CELL",#N/A,FALSE,"CELL";"BS",#N/A,FALSE,"BS"}</definedName>
    <definedName name="zv" hidden="1">{"subs",#N/A,FALSE,"database ";"proportional",#N/A,FALSE,"database "}</definedName>
    <definedName name="zw" hidden="1">{"coverall",#N/A,FALSE,"Definitions";"cover1",#N/A,FALSE,"Definitions";"cover2",#N/A,FALSE,"Definitions";"cover3",#N/A,FALSE,"Definitions";"cover4",#N/A,FALSE,"Definitions";"cover5",#N/A,FALSE,"Definitions";"blank",#N/A,FALSE,"Definitions"}</definedName>
    <definedName name="zx" hidden="1">{"orixcsc",#N/A,FALSE,"ORIX CSC";"orixcsc2",#N/A,FALSE,"ORIX CSC"}</definedName>
    <definedName name="zy"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 localSheetId="3">'Financial KPI-Quarterly'!Tx_intérêt_par_an/#REF!</definedName>
    <definedName name="zz">[0]!Tx_intérêt_par_an/#REF!</definedName>
    <definedName name="zzz" localSheetId="3">'[105]PL simplifié 08 03'!Nb_de_paiements_par_an*#REF!</definedName>
    <definedName name="zzz">'[105]PL simplifié 08 03'!Nb_de_paiements_par_an*#REF!</definedName>
    <definedName name="zzz___0" localSheetId="3">'Financial KPI-Quarterly'!Nb_de_paiements_par_an___0*#REF!</definedName>
    <definedName name="zzz___0">[0]!Nb_de_paiements_par_an___0*#REF!</definedName>
    <definedName name="zzz___12">#N/A</definedName>
    <definedName name="zzz___14" localSheetId="3">'Financial KPI-Quarterly'!Nb_de_paiements_par_an___14*#REF!</definedName>
    <definedName name="zzz___14">[0]!Nb_de_paiements_par_an___14*#REF!</definedName>
    <definedName name="zzz___16" localSheetId="3">'Financial KPI-Quarterly'!Nb_de_paiements_par_an___16*#REF!</definedName>
    <definedName name="zzz___16">[0]!Nb_de_paiements_par_an___16*#REF!</definedName>
    <definedName name="zzz___23" localSheetId="3">'Financial KPI-Quarterly'!Nb_de_paiements_par_an___0*#REF!</definedName>
    <definedName name="zzz___23">[0]!Nb_de_paiements_par_an___0*#REF!</definedName>
    <definedName name="zzz___25" localSheetId="3">'Financial KPI-Quarterly'!Nb_de_paiements_par_an___0*#REF!</definedName>
    <definedName name="zzz___25">[0]!Nb_de_paiements_par_an___0*#REF!</definedName>
    <definedName name="zzz___26" localSheetId="3">'Financial KPI-Quarterly'!Nb_de_paiements_par_an___0*#REF!</definedName>
    <definedName name="zzz___26">[0]!Nb_de_paiements_par_an___0*#REF!</definedName>
    <definedName name="zzz___27">NA()</definedName>
    <definedName name="zzz___5">NA()</definedName>
    <definedName name="zzz___6">#N/A</definedName>
    <definedName name="zzz___7" localSheetId="3">'Financial KPI-Quarterly'!Nb_de_paiements_par_an___0*#REF!</definedName>
    <definedName name="zzz___7">[0]!Nb_de_paiements_par_an___0*#REF!</definedName>
    <definedName name="zzz___9" localSheetId="3">'Financial KPI-Quarterly'!Nb_de_paiements_par_an___0*#REF!</definedName>
    <definedName name="zzz___9">[0]!Nb_de_paiements_par_an___0*#REF!</definedName>
    <definedName name="zzzz" localSheetId="3">'Financial KPI-Quarterly'!Tx_intérêt_par_an/#REF!</definedName>
    <definedName name="zzzz">[0]!Tx_intérêt_par_an/#REF!</definedName>
    <definedName name="zzzz___0" localSheetId="3">'Financial KPI-Quarterly'!Tx_intérêt_par_an___0/#REF!</definedName>
    <definedName name="zzzz___0">[0]!Tx_intérêt_par_an___0/#REF!</definedName>
    <definedName name="zzzz___12" localSheetId="3">'Financial KPI-Quarterly'!Tx_intérêt_par_an___12/#REF!</definedName>
    <definedName name="zzzz___12">[0]!Tx_intérêt_par_an___12/#REF!</definedName>
    <definedName name="zzzz___14" localSheetId="3">'Financial KPI-Quarterly'!Tx_intérêt_par_an___14/#REF!</definedName>
    <definedName name="zzzz___14">[0]!Tx_intérêt_par_an___14/#REF!</definedName>
    <definedName name="zzzz___16" localSheetId="3">'Financial KPI-Quarterly'!Tx_intérêt_par_an___16/#REF!</definedName>
    <definedName name="zzzz___16">[0]!Tx_intérêt_par_an___16/#REF!</definedName>
    <definedName name="zzzz___2" localSheetId="3">'Financial KPI-Quarterly'!Tx_intérêt_par_an___2/#REF!</definedName>
    <definedName name="zzzz___2">[0]!Tx_intérêt_par_an___2/#REF!</definedName>
    <definedName name="zzzz___23" localSheetId="3">'Financial KPI-Quarterly'!Tx_intérêt_par_an___0/#REF!</definedName>
    <definedName name="zzzz___23">[0]!Tx_intérêt_par_an___0/#REF!</definedName>
    <definedName name="zzzz___25" localSheetId="3">'Financial KPI-Quarterly'!Tx_intérêt_par_an___25/#REF!</definedName>
    <definedName name="zzzz___25">[0]!Tx_intérêt_par_an___25/#REF!</definedName>
    <definedName name="zzzz___26" localSheetId="3">'Financial KPI-Quarterly'!Tx_intérêt_par_an___26/#REF!</definedName>
    <definedName name="zzzz___26">[0]!Tx_intérêt_par_an___26/#REF!</definedName>
    <definedName name="zzzz___27" localSheetId="3">'Financial KPI-Quarterly'!Tx_intérêt_par_an___27/#REF!</definedName>
    <definedName name="zzzz___27">[0]!Tx_intérêt_par_an___27/#REF!</definedName>
    <definedName name="zzzz___3" localSheetId="3">'Financial KPI-Quarterly'!Tx_intérêt_par_an___0/#REF!</definedName>
    <definedName name="zzzz___3">[0]!Tx_intérêt_par_an___0/#REF!</definedName>
    <definedName name="zzzz___4" localSheetId="3">'Financial KPI-Quarterly'!Tx_intérêt_par_an___4/#REF!</definedName>
    <definedName name="zzzz___4">[0]!Tx_intérêt_par_an___4/#REF!</definedName>
    <definedName name="zzzz___5" localSheetId="3">'Financial KPI-Quarterly'!Tx_intérêt_par_an___5/#REF!</definedName>
    <definedName name="zzzz___5">[0]!Tx_intérêt_par_an___5/#REF!</definedName>
    <definedName name="zzzz___6">#N/A</definedName>
    <definedName name="zzzz___7" localSheetId="3">'Financial KPI-Quarterly'!Tx_intérêt_par_an___7/#REF!</definedName>
    <definedName name="zzzz___7">[0]!Tx_intérêt_par_an___7/#REF!</definedName>
    <definedName name="zzzz___9" localSheetId="3">'Financial KPI-Quarterly'!Tx_intérêt_par_an___0/#REF!</definedName>
    <definedName name="zzzz___9">[0]!Tx_intérêt_par_an___0/#REF!</definedName>
    <definedName name="zzzzz" hidden="1">{"coverall",#N/A,FALSE,"Definitions";"cover1",#N/A,FALSE,"Definitions";"cover2",#N/A,FALSE,"Definitions";"cover3",#N/A,FALSE,"Definitions";"cover4",#N/A,FALSE,"Definitions";"cover5",#N/A,FALSE,"Definitions";"blank",#N/A,FALSE,"Definitions"}</definedName>
    <definedName name="zzzzzz" hidden="1">{"orixcsc",#N/A,FALSE,"ORIX CSC";"orixcsc2",#N/A,FALSE,"ORIX CSC"}</definedName>
    <definedName name="zzzzzzz"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zzzzzz" localSheetId="3">'Financial KPI-Quarterly'!Tx_intérêt_par_an/#REF!</definedName>
    <definedName name="zzzzzzzz">[0]!Tx_intérêt_par_an/#REF!</definedName>
    <definedName name="كضن">#N/A</definedName>
  </definedNames>
  <calcPr calcId="162913"/>
</workbook>
</file>

<file path=xl/calcChain.xml><?xml version="1.0" encoding="utf-8"?>
<calcChain xmlns="http://schemas.openxmlformats.org/spreadsheetml/2006/main">
  <c r="L34" i="28" l="1"/>
  <c r="L32" i="28"/>
  <c r="L28" i="28"/>
  <c r="H37" i="27"/>
  <c r="J22" i="27"/>
  <c r="J19" i="26"/>
  <c r="Q35" i="3" l="1"/>
  <c r="R53" i="29" l="1"/>
  <c r="P53" i="29"/>
  <c r="R52" i="29"/>
  <c r="P52" i="29"/>
  <c r="R51" i="29"/>
  <c r="R47" i="29"/>
  <c r="P47" i="29"/>
  <c r="R46" i="29"/>
  <c r="R40" i="29"/>
  <c r="P40" i="29"/>
  <c r="R38" i="29"/>
  <c r="P38" i="29"/>
  <c r="R36" i="29"/>
  <c r="R34" i="29"/>
  <c r="P34" i="29"/>
  <c r="R33" i="29"/>
  <c r="R27" i="29"/>
  <c r="P27" i="29"/>
  <c r="R26" i="29"/>
  <c r="P26" i="29"/>
  <c r="R25" i="29"/>
  <c r="P25" i="29"/>
  <c r="R21" i="29"/>
  <c r="R18" i="29" s="1"/>
  <c r="P21" i="29"/>
  <c r="R15" i="29"/>
  <c r="R14" i="29"/>
  <c r="P23" i="29" l="1"/>
  <c r="R23" i="29"/>
  <c r="R12" i="29"/>
  <c r="P49" i="29"/>
  <c r="R49" i="29"/>
  <c r="R31" i="29"/>
  <c r="AA8" i="3" l="1"/>
  <c r="AA16" i="3"/>
  <c r="AA15" i="3"/>
  <c r="N8" i="3"/>
  <c r="Q8" i="3"/>
  <c r="Q9" i="3"/>
  <c r="Q10" i="3"/>
</calcChain>
</file>

<file path=xl/sharedStrings.xml><?xml version="1.0" encoding="utf-8"?>
<sst xmlns="http://schemas.openxmlformats.org/spreadsheetml/2006/main" count="442" uniqueCount="250">
  <si>
    <t>Mobile</t>
  </si>
  <si>
    <t>Services</t>
  </si>
  <si>
    <t>Elimination</t>
  </si>
  <si>
    <t>International</t>
  </si>
  <si>
    <t>Burkina Faso</t>
  </si>
  <si>
    <t>Mali</t>
  </si>
  <si>
    <t>EBITDA</t>
  </si>
  <si>
    <t>EBITA</t>
  </si>
  <si>
    <t xml:space="preserve">ARPU </t>
  </si>
  <si>
    <t>3M</t>
  </si>
  <si>
    <t>6M</t>
  </si>
  <si>
    <t>9M</t>
  </si>
  <si>
    <t>12M</t>
  </si>
  <si>
    <t>Fax</t>
  </si>
  <si>
    <t>E-Mail</t>
  </si>
  <si>
    <t>www.iam.ma</t>
  </si>
  <si>
    <t xml:space="preserve"> + 212 537 71 90 39</t>
  </si>
  <si>
    <t xml:space="preserve"> + 212 537 71 43 08</t>
  </si>
  <si>
    <t>relations.investisseurs@iam.ma</t>
  </si>
  <si>
    <t>…………………………………………………………………………………..</t>
  </si>
  <si>
    <t>n.a.</t>
  </si>
  <si>
    <t>ARPU</t>
  </si>
  <si>
    <t>…………………………………………………………...………….</t>
  </si>
  <si>
    <t>……………………………………………………………...……….</t>
  </si>
  <si>
    <t>CFFO</t>
  </si>
  <si>
    <t>Index</t>
  </si>
  <si>
    <t>Notes</t>
  </si>
  <si>
    <t>CAPEX</t>
  </si>
  <si>
    <t>(000)</t>
  </si>
  <si>
    <t xml:space="preserve"> </t>
  </si>
  <si>
    <t>H1 2011</t>
  </si>
  <si>
    <t>Million MAD (en IFRS)</t>
  </si>
  <si>
    <r>
      <t>retraité</t>
    </r>
    <r>
      <rPr>
        <b/>
        <vertAlign val="superscript"/>
        <sz val="11"/>
        <color indexed="9"/>
        <rFont val="Arial"/>
        <family val="2"/>
      </rPr>
      <t>(1)</t>
    </r>
  </si>
  <si>
    <t>(1) Le retraitement opéré en application de la norme IAS19 a affecté les données publieés au 31 décembre 2012 sur les postes « impôts différés actifs » de +37,0 MMAD, « réserves consolidées » de -48,0 MMAD, « résultats consolidés de l’exercice » de +4,0 MMAD, « capitaux propres – part du Groupe » de -44,0 MMAD, « intérêts minoritaires » de -43,0 MMAD et « provisions non courantes » de +124,0 MMAD.</t>
  </si>
  <si>
    <t>(1) Le retraitement opéré en application de la norme IAS19 a affecté les données publieés au 31 décembre 2012 sur les postes « dotations nettes aux amortissements, dépréciations et aux provisions » de +11,0 MMAD , « résultats opérationnel » de +11,0 MMAD, « résultat des activités ordinaires» de +11,0 MMAD, « charges d’impôt » de -3,0 MMAD , « résultat net » de +8,0 MMAD, « autres produits et charges du résultat global » de -29,0 MMAD, « résultat global total de la période » de -21,0 MMAD , « résultat net- par du Groupe » de +4,0 MMAD et « intérêts minoritaires » de +4,0 MMAD.</t>
  </si>
  <si>
    <t>(1) Les données 2012 ont été retraités suite à l’application de la la norme IAS 19 amendée – Avantages du personnel.</t>
  </si>
  <si>
    <t>Côte d'Ivoire</t>
  </si>
  <si>
    <t>Benin</t>
  </si>
  <si>
    <t>Togo</t>
  </si>
  <si>
    <t>Niger</t>
  </si>
  <si>
    <t>Moov Gabon</t>
  </si>
  <si>
    <t>n.s.</t>
  </si>
  <si>
    <t>Goodwill</t>
  </si>
  <si>
    <t>9M-17/16</t>
  </si>
  <si>
    <t>12M-17/16</t>
  </si>
  <si>
    <t>Groupe</t>
  </si>
  <si>
    <t xml:space="preserve">Gabon </t>
  </si>
  <si>
    <t>3M-18/17</t>
  </si>
  <si>
    <t>6M-18/17</t>
  </si>
  <si>
    <t>S1-2018</t>
  </si>
  <si>
    <t>Gabon</t>
  </si>
  <si>
    <t>9M-18/17</t>
  </si>
  <si>
    <t>12M-18/17</t>
  </si>
  <si>
    <t>3M-19/18</t>
  </si>
  <si>
    <t>6M-19/18</t>
  </si>
  <si>
    <t>9M-19/18</t>
  </si>
  <si>
    <t>ns</t>
  </si>
  <si>
    <t xml:space="preserve">For further information, please refer to: </t>
  </si>
  <si>
    <t>Investor Relations</t>
  </si>
  <si>
    <t>Phone</t>
  </si>
  <si>
    <t>Table of content</t>
  </si>
  <si>
    <t>Glossary</t>
  </si>
  <si>
    <t>sheet 2</t>
  </si>
  <si>
    <t>Financial KPI</t>
  </si>
  <si>
    <t>……………………………………………………………...……………..</t>
  </si>
  <si>
    <t>sheet 3</t>
  </si>
  <si>
    <t>Operational KPI</t>
  </si>
  <si>
    <t>sheet 5</t>
  </si>
  <si>
    <t>Consolidated Balance sheet</t>
  </si>
  <si>
    <t>………………………………………………...……….</t>
  </si>
  <si>
    <t>sheet 6</t>
  </si>
  <si>
    <t>Consolidated Income Statement</t>
  </si>
  <si>
    <t>sheet 7</t>
  </si>
  <si>
    <t>Consolidated Cash Flow Statement</t>
  </si>
  <si>
    <t>…………………………………………………………………….</t>
  </si>
  <si>
    <t>sheet 8</t>
  </si>
  <si>
    <t>Appendix 1</t>
  </si>
  <si>
    <t>sheet 9</t>
  </si>
  <si>
    <t>Disclaimer</t>
  </si>
  <si>
    <t>For convenience, this document is a collation of financial information from previous Maroc Telecom press releases, modified as set out in the footnotes, but does not contain sufficient information to allow a full understanding of the historic results and state of affairs of the Maroc Telecom Group. The figures are derived from our IFRS financial information but should not be viewed as a substitute for our IFRS figures. 
All the press releases can be found on the Finance section of the Maroc Telecom website http://www.iam.ma/Groupe/Finance/Telechargements/Pages/CommuniquesFinanciers.aspx.
Maroc Telecom and the Maroc Telecom logo, are trade marks of the Maroc Telecom Group.  Other product and company names mentioned herein may be the trademarks of their respective owners.</t>
  </si>
  <si>
    <t>Consolidated Results Q3 2019
21 October 2019</t>
  </si>
  <si>
    <t>Customer</t>
  </si>
  <si>
    <t xml:space="preserve">The active customer base is made up of prepaid customers who have made or received a voice call (other than from public telecommunications network operators (ERPT) or from their customer services centers) or have made an SMS/MMS or used Data services, with the exception of technical exchanges of information with ERPT departments, during the past three months, and postpaid customers who have not terminated their agreements. </t>
  </si>
  <si>
    <t>3G internet customer</t>
  </si>
  <si>
    <t>The active customer base for 3G mobile internet includes holders of a postpaid subscription agreement (with or without a voice offer) and holders of a prepaid internet subscription who have made at least one top-up during the past three months or whose top-up is still valid and who have used the service during this period.</t>
  </si>
  <si>
    <t>ARPU corresponds to the revenues (generated by inbound and outbound calls and by data services) net of promotional offers, excluding roaming and equipment sales, divided by the average customer base for the period. In this instance, blended ARPU combines both prepaid and postpaid segments.</t>
  </si>
  <si>
    <t xml:space="preserve">Capital expenditures correspond to property, plant, equipment and intangible assets acquisitions recognized over the period.
</t>
  </si>
  <si>
    <t xml:space="preserve">The CFFO includes net cash provided by operating activities, before income tax paid, as presented in the Statement of Cash Flows, as well as dividends received from equity affiliates and unconsolidated companies. It also includes capital expenditures, net that relate to cash used for capital expenditures, net of proceeds from sales of property, plant and equipment, and intangible assets.
</t>
  </si>
  <si>
    <t xml:space="preserve">EBITA corresponds to EBIT  before the amortization of intangible assets acquired through business combinations and the impairment losses on goodwill and other intangibles acquired through business combinations, other income and charges related to financial investing transactions and to transactions with shareowners (except if directly recognized in equity). </t>
  </si>
  <si>
    <t xml:space="preserve">Abbreviation for Earnings Before Interest, Taxes, Depreciation and Amortization. EBITDA is equivalent to EBITA before Depreciation. </t>
  </si>
  <si>
    <t>Net debt</t>
  </si>
  <si>
    <t>Net debt is calculated as borrowings and other current and noncurrent liabilities minus cash (and cash equivalents), including cash held in escrow for bank loans.</t>
  </si>
  <si>
    <t>not applicable</t>
  </si>
  <si>
    <t>n.m.</t>
  </si>
  <si>
    <t>not meaningful</t>
  </si>
  <si>
    <t>Cumulative Financial KPI</t>
  </si>
  <si>
    <t>MAD million IFRS</t>
  </si>
  <si>
    <t>Revenue</t>
  </si>
  <si>
    <t>Morocco</t>
  </si>
  <si>
    <t>Equipment</t>
  </si>
  <si>
    <t>Fixed line</t>
  </si>
  <si>
    <r>
      <t>o/w wireline Data</t>
    </r>
    <r>
      <rPr>
        <i/>
        <vertAlign val="superscript"/>
        <sz val="11"/>
        <color indexed="8"/>
        <rFont val="Arial"/>
        <family val="2"/>
      </rPr>
      <t>(2)</t>
    </r>
  </si>
  <si>
    <t>Elimination and other revenue</t>
  </si>
  <si>
    <t>o/w Mobile Services</t>
  </si>
  <si>
    <t xml:space="preserve">Morocco </t>
  </si>
  <si>
    <r>
      <t xml:space="preserve">Adjusted EBITA </t>
    </r>
    <r>
      <rPr>
        <b/>
        <vertAlign val="superscript"/>
        <sz val="7.7"/>
        <color indexed="8"/>
        <rFont val="Arial"/>
        <family val="2"/>
      </rPr>
      <t>(3)</t>
    </r>
  </si>
  <si>
    <r>
      <t xml:space="preserve">Adjusted Net Income - Group share </t>
    </r>
    <r>
      <rPr>
        <b/>
        <vertAlign val="superscript"/>
        <sz val="7.7"/>
        <color indexed="8"/>
        <rFont val="Arial"/>
        <family val="2"/>
      </rPr>
      <t>(3)</t>
    </r>
  </si>
  <si>
    <t>Group CAPEX</t>
  </si>
  <si>
    <t>o/w frequencies and licenses</t>
  </si>
  <si>
    <r>
      <t>Adjusted CFFO</t>
    </r>
    <r>
      <rPr>
        <b/>
        <vertAlign val="superscript"/>
        <sz val="11"/>
        <color theme="1"/>
        <rFont val="Arial"/>
        <family val="2"/>
      </rPr>
      <t>(3)</t>
    </r>
    <r>
      <rPr>
        <b/>
        <sz val="11"/>
        <color theme="1"/>
        <rFont val="Arial"/>
        <family val="2"/>
      </rPr>
      <t xml:space="preserve"> </t>
    </r>
  </si>
  <si>
    <t>Cancellation of shareholders loans</t>
  </si>
  <si>
    <t>(1) The like-for-like basis illustrates the effects of the consolidation of Tigo Tchad as if it had actually occurred on July 1, 2018, a constant MAD/Ouguiya/ CFA Franc exchange rate and the neutralization of the impact of the application of IFRS 16 on EBITDA, adjusted EBITA, Group share of adjusted Net Income, adjusted CFFO and Net debt</t>
  </si>
  <si>
    <t>(2) Wireline Data : includes Internet, TV over ADSL and data services to businesses</t>
  </si>
  <si>
    <t>(3) Adjustments to the financial indicators are detailed in Appendix 1</t>
  </si>
  <si>
    <r>
      <t>% Change on like-for-like basis</t>
    </r>
    <r>
      <rPr>
        <b/>
        <vertAlign val="superscript"/>
        <sz val="11"/>
        <color indexed="9"/>
        <rFont val="Arial"/>
        <family val="2"/>
      </rPr>
      <t>(1)</t>
    </r>
  </si>
  <si>
    <t>Quarterly Financial KPI</t>
  </si>
  <si>
    <t>Q1</t>
  </si>
  <si>
    <t>Q2</t>
  </si>
  <si>
    <t>Q3</t>
  </si>
  <si>
    <t>Q4</t>
  </si>
  <si>
    <t>Q1-18/17</t>
  </si>
  <si>
    <t>Q2-18/17</t>
  </si>
  <si>
    <t>Q3-18/17</t>
  </si>
  <si>
    <t>Q4-18/17</t>
  </si>
  <si>
    <t>Q1-19/18</t>
  </si>
  <si>
    <t>Q2-19/18</t>
  </si>
  <si>
    <t>Q3-19/18</t>
  </si>
  <si>
    <t>Group customers</t>
  </si>
  <si>
    <t>Customers</t>
  </si>
  <si>
    <t>Prepaid</t>
  </si>
  <si>
    <t>Postpaid</t>
  </si>
  <si>
    <t>o/w 3G Internet</t>
  </si>
  <si>
    <t>Fixed lines</t>
  </si>
  <si>
    <t>Broadband Accesses</t>
  </si>
  <si>
    <t>Customer Base</t>
  </si>
  <si>
    <t>Mauritania</t>
  </si>
  <si>
    <t>Central African Republic</t>
  </si>
  <si>
    <t>Chad</t>
  </si>
  <si>
    <t>Broadband accesses</t>
  </si>
  <si>
    <t>Unit</t>
  </si>
  <si>
    <t>(MAD/month)</t>
  </si>
  <si>
    <t>% Change</t>
  </si>
  <si>
    <t>Consolidated Statement of Financial Position</t>
  </si>
  <si>
    <r>
      <t xml:space="preserve">ASSETS </t>
    </r>
    <r>
      <rPr>
        <sz val="8"/>
        <color indexed="9"/>
        <rFont val="Arial"/>
        <family val="2"/>
      </rPr>
      <t xml:space="preserve">(In million of Moroccan dirhams)  </t>
    </r>
  </si>
  <si>
    <t>H1-2019</t>
  </si>
  <si>
    <t>H1 2018</t>
  </si>
  <si>
    <r>
      <t xml:space="preserve">Other intangible assets  </t>
    </r>
    <r>
      <rPr>
        <sz val="9"/>
        <color indexed="8"/>
        <rFont val="Arial"/>
        <family val="2"/>
      </rPr>
      <t xml:space="preserve"> </t>
    </r>
  </si>
  <si>
    <t>Property, plant and equipment</t>
  </si>
  <si>
    <t xml:space="preserve">
Investments in associates</t>
  </si>
  <si>
    <t>Equity affiliates</t>
  </si>
  <si>
    <t>Non-current financial assets</t>
  </si>
  <si>
    <t>Deferred tax assets</t>
  </si>
  <si>
    <t>Non-current assets</t>
  </si>
  <si>
    <t>Inventories</t>
  </si>
  <si>
    <t>Trade accounts receivable and other</t>
  </si>
  <si>
    <t>Short term financial assets</t>
  </si>
  <si>
    <t>Cash and cash equivalent</t>
  </si>
  <si>
    <t>Assets held for sale</t>
  </si>
  <si>
    <t>Current assets</t>
  </si>
  <si>
    <t>TOTAL ASSETS</t>
  </si>
  <si>
    <r>
      <t xml:space="preserve">SHAREHOLDERS' EQUITY AND LIABILITIES </t>
    </r>
    <r>
      <rPr>
        <sz val="8"/>
        <color indexed="9"/>
        <rFont val="Arial"/>
        <family val="2"/>
      </rPr>
      <t>(In million of Moroccan dirhams)</t>
    </r>
    <r>
      <rPr>
        <sz val="9"/>
        <color indexed="9"/>
        <rFont val="Arial"/>
        <family val="2"/>
      </rPr>
      <t xml:space="preserve">  </t>
    </r>
  </si>
  <si>
    <t>Share capital</t>
  </si>
  <si>
    <t>Retained earnings</t>
  </si>
  <si>
    <t>Net earnings</t>
  </si>
  <si>
    <t>Equity attributable to equity holders of the parent</t>
  </si>
  <si>
    <t>Non-controlling interest</t>
  </si>
  <si>
    <t>Total shareholders' equity</t>
  </si>
  <si>
    <t>Non-current provisions</t>
  </si>
  <si>
    <t>Borrowings and other long term financial liabilities</t>
  </si>
  <si>
    <t>Deferred tax liabilities</t>
  </si>
  <si>
    <r>
      <t>Other</t>
    </r>
    <r>
      <rPr>
        <sz val="11"/>
        <color indexed="8"/>
        <rFont val="Arial"/>
        <family val="2"/>
      </rPr>
      <t> no</t>
    </r>
    <r>
      <rPr>
        <sz val="11"/>
        <color indexed="63"/>
        <rFont val="Arial"/>
        <family val="2"/>
      </rPr>
      <t>n-current</t>
    </r>
    <r>
      <rPr>
        <sz val="11"/>
        <color indexed="8"/>
        <rFont val="Arial"/>
        <family val="2"/>
      </rPr>
      <t> liabilities</t>
    </r>
  </si>
  <si>
    <t>Non-current liabilities</t>
  </si>
  <si>
    <t>Trade accounts payable</t>
  </si>
  <si>
    <t>Current tax liabilities</t>
  </si>
  <si>
    <t>Current provisions</t>
  </si>
  <si>
    <t>Borrowings and other short term financial liabilities</t>
  </si>
  <si>
    <t>Current liabilities</t>
  </si>
  <si>
    <t>TOTAL SHAREHOLDERS' EQUITY AND LIABILITIES</t>
  </si>
  <si>
    <t>Consolidated Statement of Comprehensive Income</t>
  </si>
  <si>
    <t xml:space="preserve"> (In million of Moroccan dirhams)  </t>
  </si>
  <si>
    <t>H1-2018</t>
  </si>
  <si>
    <t>Revenues</t>
  </si>
  <si>
    <t>Cost of sales</t>
  </si>
  <si>
    <t>Payroll costs</t>
  </si>
  <si>
    <t>Taxes and duties</t>
  </si>
  <si>
    <t>Other operating income (expense)</t>
  </si>
  <si>
    <t xml:space="preserve">Net depreciation, amortization and provisions  </t>
  </si>
  <si>
    <t>Earnings from operations</t>
  </si>
  <si>
    <t>Other income and charges from ordinary activities</t>
  </si>
  <si>
    <t>Share of results of associates</t>
  </si>
  <si>
    <t>Earnings from continuing operations</t>
  </si>
  <si>
    <t xml:space="preserve">Income from cash and cash equivalents </t>
  </si>
  <si>
    <r>
      <t>Gross borrowing costs</t>
    </r>
    <r>
      <rPr>
        <sz val="10"/>
        <color indexed="8"/>
        <rFont val="Arial"/>
        <family val="2"/>
      </rPr>
      <t xml:space="preserve"> </t>
    </r>
    <r>
      <rPr>
        <sz val="10"/>
        <color indexed="8"/>
        <rFont val="Arial"/>
        <family val="2"/>
      </rPr>
      <t xml:space="preserve"> </t>
    </r>
  </si>
  <si>
    <t xml:space="preserve">Net borrowing costs  </t>
  </si>
  <si>
    <t xml:space="preserve">Other financial income and expenses </t>
  </si>
  <si>
    <t>Net financial income (expense)</t>
  </si>
  <si>
    <t xml:space="preserve">Income tax </t>
  </si>
  <si>
    <t>Exchange gain or loss from foreign activities</t>
  </si>
  <si>
    <t>Other income and expenses</t>
  </si>
  <si>
    <t>Total comprehensive income for the period</t>
  </si>
  <si>
    <t>Attributable to equity holders of the parent</t>
  </si>
  <si>
    <r>
      <t>Non-controlling interests</t>
    </r>
    <r>
      <rPr>
        <vertAlign val="superscript"/>
        <sz val="10"/>
        <color indexed="8"/>
        <rFont val="Arial"/>
        <family val="2"/>
      </rPr>
      <t xml:space="preserve"> </t>
    </r>
  </si>
  <si>
    <r>
      <t xml:space="preserve"> </t>
    </r>
    <r>
      <rPr>
        <b/>
        <sz val="9"/>
        <color indexed="9"/>
        <rFont val="Arial"/>
        <family val="2"/>
      </rPr>
      <t>EARNINGS PER SHARE</t>
    </r>
    <r>
      <rPr>
        <b/>
        <i/>
        <sz val="9"/>
        <color indexed="53"/>
        <rFont val="Arial"/>
        <family val="2"/>
      </rPr>
      <t xml:space="preserve"> </t>
    </r>
  </si>
  <si>
    <r>
      <rPr>
        <sz val="10"/>
        <color indexed="8"/>
        <rFont val="Arial"/>
        <family val="2"/>
      </rPr>
      <t xml:space="preserve">Net earnings - Share of the Group </t>
    </r>
    <r>
      <rPr>
        <sz val="10"/>
        <color indexed="8"/>
        <rFont val="Arial"/>
        <family val="2"/>
      </rPr>
      <t xml:space="preserve"> (In millions of Moroccan dirhams)  </t>
    </r>
  </si>
  <si>
    <t xml:space="preserve">Number of shares </t>
  </si>
  <si>
    <t xml:space="preserve">Earnings per share (In Moroccan dirhams)  </t>
  </si>
  <si>
    <t xml:space="preserve">Diluted earnings per share (In Moroccan dirhams)  </t>
  </si>
  <si>
    <t xml:space="preserve">Consolidated Statement of Cash Flow </t>
  </si>
  <si>
    <t>H1 2019</t>
  </si>
  <si>
    <t>Amortization, depreciation and other non-cash movements</t>
  </si>
  <si>
    <t>Gross cash from operating activities</t>
  </si>
  <si>
    <t>Other changes in net working capital</t>
  </si>
  <si>
    <t xml:space="preserve">Net cash from operating activities before tax </t>
  </si>
  <si>
    <t>Income tax paid</t>
  </si>
  <si>
    <t>Net cash from operating activities (a)</t>
  </si>
  <si>
    <t>Purchase of PP&amp;E and intangible assets</t>
  </si>
  <si>
    <t>Purchase of consolidated investments after acquired cash</t>
  </si>
  <si>
    <t>Increase in financial assets</t>
  </si>
  <si>
    <t>Disposals of PP&amp;E and intangible assets</t>
  </si>
  <si>
    <t>Decrease in financial assets</t>
  </si>
  <si>
    <t xml:space="preserve">Dividend income received from non-consolidated investments </t>
  </si>
  <si>
    <t>Net cash used in investing activities (b)</t>
  </si>
  <si>
    <t>Capital increase</t>
  </si>
  <si>
    <t xml:space="preserve">Dividends paid by Maroc Telecom </t>
  </si>
  <si>
    <t>Dividend paid to minority shareholders by subsidiaries</t>
  </si>
  <si>
    <t xml:space="preserve">Changes in equity </t>
  </si>
  <si>
    <t xml:space="preserve">Proceeds from borrowings and increase in other long-term financial liabilities </t>
  </si>
  <si>
    <t>Payments on borrowings and decrease in other long-term financial liabilities</t>
  </si>
  <si>
    <t>Changes in short-term financial liabilities</t>
  </si>
  <si>
    <t xml:space="preserve">Changes in net current accounts </t>
  </si>
  <si>
    <t>Net interests paid (Cash only)</t>
  </si>
  <si>
    <t>Other cash income (expense) used in financing activities</t>
  </si>
  <si>
    <t>Changes in borrowings and other financial liabilities</t>
  </si>
  <si>
    <t>Net cash used in financing activities (d)</t>
  </si>
  <si>
    <t xml:space="preserve">Effect of foreign exchange rate changes (g)  </t>
  </si>
  <si>
    <t>Total cash flows (a)+(b)+(d)+(g)</t>
  </si>
  <si>
    <t>Cash and cash equivalents - Beginning of period</t>
  </si>
  <si>
    <t>Cash and cash equivalents - End of period</t>
  </si>
  <si>
    <t>Adjusted EBITA</t>
  </si>
  <si>
    <t>Non-recurring items</t>
  </si>
  <si>
    <t xml:space="preserve"> Restructuring charges</t>
  </si>
  <si>
    <t>Published EBITA</t>
  </si>
  <si>
    <t xml:space="preserve">Change from adjusted financial indicators to published financial indicators </t>
  </si>
  <si>
    <t>Group share of adjusted Net Income</t>
  </si>
  <si>
    <t>Group share of published Net Income</t>
  </si>
  <si>
    <t>Adjusted CFFO</t>
  </si>
  <si>
    <t xml:space="preserve">  License payment</t>
  </si>
  <si>
    <t>Published CFFO</t>
  </si>
  <si>
    <t xml:space="preserve"> License payment</t>
  </si>
  <si>
    <t>(1) LThe like-for-like basis illustrates the effects of the consolidation of Tigo Tchad as if it had actually occurred on July 1, 2018, a constant MAD/Ouguiya/ CFA Franc exchange rate and the neutralization of the impact of the application of IFRS 16 on EBITDA, adjusted EBITA, Group share of adjusted Net Income, adjusted CFFO and Net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</si>
</sst>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6">
    <numFmt numFmtId="41" formatCode="_-* #,##0_-;\-* #,##0_-;_-* &quot;-&quot;_-;_-@_-"/>
    <numFmt numFmtId="43" formatCode="_-* #,##0.00_-;\-* #,##0.00_-;_-* &quot;-&quot;??_-;_-@_-"/>
    <numFmt numFmtId="164" formatCode="_-* #,##0.00\ _€_-;\-* #,##0.00\ _€_-;_-* &quot;-&quot;??\ _€_-;_-@_-"/>
    <numFmt numFmtId="165" formatCode="_(* #,##0_);_(* \(#,##0\);_(* &quot;-&quot;_);_(@_)"/>
    <numFmt numFmtId="166" formatCode="_(* #,##0.00_);_(* \(#,##0.00\);_(* &quot;-&quot;??_);_(@_)"/>
    <numFmt numFmtId="167" formatCode="0.0%"/>
    <numFmt numFmtId="168" formatCode="0.0"/>
    <numFmt numFmtId="169" formatCode="#,##0.0"/>
    <numFmt numFmtId="170" formatCode="_(* #,##0_);_(* \(#,##0\);_(* &quot;-&quot;??_);_(@_)"/>
    <numFmt numFmtId="171" formatCode="#,##0,;;;&quot;$K&quot;"/>
    <numFmt numFmtId="172" formatCode="_-&quot;$&quot;* #,##0_-;\-&quot;$&quot;* #,##0_-;_-&quot;$&quot;* &quot;-&quot;_-;_-@_-"/>
    <numFmt numFmtId="173" formatCode="_-&quot;$&quot;* #,##0.00_-;\-&quot;$&quot;* #,##0.00_-;_-&quot;$&quot;* &quot;-&quot;??_-;_-@_-"/>
    <numFmt numFmtId="174" formatCode="#,##0.0_);\(#,##0.0\);0_._0_)"/>
    <numFmt numFmtId="175" formatCode="0.0_)\%;\(0.0\)\%;0.0_)\%;@_)_%"/>
    <numFmt numFmtId="176" formatCode="#,##0.0_)_%;\(#,##0.0\)_%;0.0_)_%;@_)_%"/>
    <numFmt numFmtId="177" formatCode=";;;"/>
    <numFmt numFmtId="178" formatCode="#,##0.0_);\(#,##0.0\);#,##0.0_);@_)"/>
    <numFmt numFmtId="179" formatCode="dd\-mmm\-yy_)"/>
    <numFmt numFmtId="180" formatCode="#,##0.0_);\(#,##0.0\)"/>
    <numFmt numFmtId="181" formatCode="&quot;$&quot;_(#,##0.00_);&quot;$&quot;\(#,##0.00\);&quot;$&quot;_(0.00_);@_)"/>
    <numFmt numFmtId="182" formatCode="&quot;$&quot;_(#,##0.00_);&quot;$&quot;\(#,##0.00\)"/>
    <numFmt numFmtId="183" formatCode="&quot;$&quot;#,##0.000_);[Red]\(&quot;$&quot;#,##0.000\)"/>
    <numFmt numFmtId="184" formatCode="&quot;£&quot;_(#,##0.00_);&quot;£&quot;\(#,##0.00\)"/>
    <numFmt numFmtId="185" formatCode="&quot;£&quot;_(#,##0.00_);&quot;£&quot;\(#,##0.00\);&quot;£&quot;_(0.00_);@_)"/>
    <numFmt numFmtId="186" formatCode="#,##0.00_);\(#,##0.00\);0.00_);@_)"/>
    <numFmt numFmtId="187" formatCode="0.0_)"/>
    <numFmt numFmtId="188" formatCode="\€_(#,##0.00_);\€\(#,##0.00\);\€_(0.00_);@_)"/>
    <numFmt numFmtId="189" formatCode="0.00_)"/>
    <numFmt numFmtId="190" formatCode="#,##0_)\x;\(#,##0\)\x;0_)\x;@_)_x"/>
    <numFmt numFmtId="191" formatCode="#,##0.0_)\x;\(#,##0.0\)\x;0.0_)\x;@_)_x"/>
    <numFmt numFmtId="192" formatCode="#,##0.0_)\x;\(#,##0.0\)\x"/>
    <numFmt numFmtId="193" formatCode="&quot;$&quot;#,##0.0000_);[Red]\(&quot;$&quot;#,##0.0000\)"/>
    <numFmt numFmtId="194" formatCode="#,##0_)_x;\(#,##0\)_x;0_)_x;@_)_x"/>
    <numFmt numFmtId="195" formatCode="#,##0.0_)_x;\(#,##0.0\)_x;0.0_)_x;@_)_x"/>
    <numFmt numFmtId="196" formatCode="#,##0.0_)_x;\(#,##0.0\)_x"/>
    <numFmt numFmtId="197" formatCode="&quot;$&quot;#,##0.0_);[Red]\(&quot;$&quot;#,##0.0\)"/>
    <numFmt numFmtId="198" formatCode="0.0_)\%;\(0.0\)\%"/>
    <numFmt numFmtId="199" formatCode="#,##0.000_);\(#,##0.000\)"/>
    <numFmt numFmtId="200" formatCode="#,##0.0_)_%;\(#,##0.0\)_%"/>
    <numFmt numFmtId="201" formatCode="&quot;!&quot;#,##0_);\(&quot;!&quot;#,##0\)"/>
    <numFmt numFmtId="202" formatCode="_ &quot;\&quot;* #,##0_ ;_ &quot;\&quot;* \-#,##0_ ;_ &quot;\&quot;* &quot;-&quot;_ ;_ @_ "/>
    <numFmt numFmtId="203" formatCode="_ &quot;\&quot;* #,##0.00_ ;_ &quot;\&quot;* \-#,##0.00_ ;_ &quot;\&quot;* &quot;-&quot;??_ ;_ @_ "/>
    <numFmt numFmtId="204" formatCode="#,##0,_$;\-#,##0,_$"/>
    <numFmt numFmtId="205" formatCode="_ * #,##0_ ;_ * \-#,##0_ ;_ * &quot;-&quot;_ ;_ @_ "/>
    <numFmt numFmtId="206" formatCode="_ * #,##0.00_ ;_ * \-#,##0.00_ ;_ * &quot;-&quot;??_ ;_ @_ "/>
    <numFmt numFmtId="207" formatCode="General_)"/>
    <numFmt numFmtId="208" formatCode="#,##0;\-#,##0;&quot;-&quot;"/>
    <numFmt numFmtId="209" formatCode="0.0&quot;  &quot;"/>
    <numFmt numFmtId="210" formatCode="0.000&quot;  &quot;"/>
    <numFmt numFmtId="211" formatCode="0.0000&quot;  &quot;"/>
    <numFmt numFmtId="212" formatCode="0.00000&quot;  &quot;"/>
    <numFmt numFmtId="213" formatCode="0.00&quot;  &quot;"/>
    <numFmt numFmtId="214" formatCode="#,##0\ ;[Red]\(#,##0\)"/>
    <numFmt numFmtId="215" formatCode="_ * #,##0.00_)&quot;L&quot;_ ;_ * \(#,##0.00\)&quot;L&quot;_ ;_ * &quot;-&quot;??_)&quot;L&quot;_ ;_ @_ "/>
    <numFmt numFmtId="216" formatCode="#,##0.00\ &quot;F&quot;;[Red]\-#,##0.00\ &quot;F&quot;"/>
    <numFmt numFmtId="217" formatCode="_-* #,##0.0\ _F_-;\-* #,##0.0\ _F_-;_-* &quot;-&quot;?\ _F_-;_-@_-"/>
    <numFmt numFmtId="218" formatCode="_(&quot;$&quot;* #,##0_);_(&quot;$&quot;* \(#,##0\);_(&quot;$&quot;* &quot;-&quot;_);_(@_)"/>
    <numFmt numFmtId="219" formatCode="&quot;$&quot;#,##0.00_);[Red]\(&quot;$&quot;#,##0.00\)"/>
    <numFmt numFmtId="220" formatCode="&quot;$&quot;#,##0\ ;\(&quot;$&quot;#,##0\)"/>
    <numFmt numFmtId="221" formatCode="_(* #,##0_);_(* \(#,##0\);_(* &quot;0&quot;??_);_(@_)"/>
    <numFmt numFmtId="222" formatCode="m/d/yyyy"/>
    <numFmt numFmtId="223" formatCode="#,##0;\(#,##0\)"/>
    <numFmt numFmtId="224" formatCode="#,##0.00000"/>
    <numFmt numFmtId="225" formatCode="#,##0.0;\(#,##0.0\)"/>
    <numFmt numFmtId="226" formatCode="mmm\-d\-yyyy"/>
    <numFmt numFmtId="227" formatCode="_(* #,###.00_);_(* \(#,###.00\);_(* &quot;-&quot;??_);_(@_)"/>
    <numFmt numFmtId="228" formatCode="_-* #,##0\ _z_l_-;\-* #,##0\ _z_l_-;_-* &quot;-&quot;\ _z_l_-;_-@_-"/>
    <numFmt numFmtId="229" formatCode="_-* #,##0.00\ _z_l_-;\-* #,##0.00\ _z_l_-;_-* &quot;-&quot;??\ _z_l_-;_-@_-"/>
    <numFmt numFmtId="230" formatCode="_-* #,##0.00\ [$€-1]_-;\-* #,##0.00\ [$€-1]_-;_-* &quot;-&quot;??\ [$€-1]_-"/>
    <numFmt numFmtId="231" formatCode="_-[$€]* #,##0.00_-;\-[$€]* #,##0.00_-;_-[$€]* &quot;-&quot;??_-;_-@_-"/>
    <numFmt numFmtId="232" formatCode="_-* #,##0.00\ [$€]_-;\-* #,##0.00\ [$€]_-;_-* &quot;-&quot;??\ [$€]_-;_-@_-"/>
    <numFmt numFmtId="233" formatCode="&quot;$&quot;#,##0_);[Red]\(&quot;$&quot;#,##0\)"/>
    <numFmt numFmtId="234" formatCode="#,##0,,,\ ;;;&quot;Gb/s&quot;"/>
    <numFmt numFmtId="235" formatCode="\+#,##0.0%_);\(#,##0.0%\);&quot;-&quot;_);@_)"/>
    <numFmt numFmtId="236" formatCode="0;;"/>
    <numFmt numFmtId="237" formatCode="#,##0.0\x_);\(#,##0.0\x\);&quot;-&quot;_);@_)"/>
    <numFmt numFmtId="238" formatCode="#,##0.0_);\(#,##0.0\);&quot;-&quot;_);@_)"/>
    <numFmt numFmtId="239" formatCode="#,##0.0%_);\(#,##0.0%\);&quot;-&quot;_);@_)"/>
    <numFmt numFmtId="240" formatCode="yyyy_)"/>
    <numFmt numFmtId="241" formatCode="#,##0.0_);[Red]\(#,##0.0\)"/>
    <numFmt numFmtId="242" formatCode="#,##0.000%_);[Red]\(#,##0.000%\)"/>
    <numFmt numFmtId="243" formatCode="mm/dd/yy;;;"/>
    <numFmt numFmtId="244" formatCode="#,##0,;;;&quot;Kb/s&quot;"/>
    <numFmt numFmtId="245" formatCode="#,##0,,;;;&quot;Mb/s&quot;"/>
    <numFmt numFmtId="246" formatCode="_-* #,##0.00\ _D_H_-;\-* #,##0.00\ _D_H_-;_-* &quot;-&quot;??\ _D_H_-;_-@_-"/>
    <numFmt numFmtId="247" formatCode="_-* #,##0.00\ _F_-;\-* #,##0.00\ _F_-;_-* &quot;-&quot;??\ _F_-;_-@_-"/>
    <numFmt numFmtId="248" formatCode="#,##0\ [$$-C0C]"/>
    <numFmt numFmtId="249" formatCode="_-&quot;£ &quot;* #,##0_-;\-&quot;£ &quot;* #,##0_-;_-&quot;£ &quot;* &quot;-&quot;_-;_-@_-"/>
    <numFmt numFmtId="250" formatCode="_-&quot;£ &quot;* #,##0.00_-;\-&quot;£ &quot;* #,##0.00_-;_-&quot;£ &quot;* &quot;-&quot;??_-;_-@_-"/>
    <numFmt numFmtId="251" formatCode="#,##0.0\x_);\(#,##0.0\x\);#,##0.0\x_);@_)"/>
    <numFmt numFmtId="252" formatCode="#,##0.0_);[Red]\(#,##0.0\);&quot;N/A &quot;"/>
    <numFmt numFmtId="253" formatCode="###0.0_x;\(###0.0\)_x"/>
    <numFmt numFmtId="254" formatCode="_ * #,##0_)_L_ ;_ * \(#,##0\)_L_ ;_ * &quot;-&quot;_)_L_ ;_ @_ "/>
    <numFmt numFmtId="255" formatCode="\(&quot;$&quot;\ 000\)"/>
    <numFmt numFmtId="256" formatCode="&quot;$&quot;#,##0_);\(&quot;$&quot;#,##0\)"/>
    <numFmt numFmtId="257" formatCode="#,##0.0%_);\(#,##0.0%\)"/>
    <numFmt numFmtId="258" formatCode="_-* #,##0.000000_-;\-* #,##0.000000_-;_-* &quot;-&quot;??_-;_-@_-"/>
    <numFmt numFmtId="259" formatCode="0.0%&quot;NetPPE/sales&quot;"/>
    <numFmt numFmtId="260" formatCode="0.0%&quot;NWI/Sls&quot;"/>
    <numFmt numFmtId="261" formatCode="0.000"/>
    <numFmt numFmtId="262" formatCode="0.00000"/>
    <numFmt numFmtId="263" formatCode="_(&quot;$&quot;* #,##0.00_);_(&quot;$&quot;* \(#,##0.00\);_(&quot;$&quot;* &quot;-&quot;??_);_(@_)"/>
    <numFmt numFmtId="264" formatCode="0.000000000"/>
    <numFmt numFmtId="265" formatCode="0.000000"/>
    <numFmt numFmtId="266" formatCode="#,##0.0\%_);\(#,##0.0\%\);#,##0.0\%_);@_)"/>
    <numFmt numFmtId="267" formatCode="0.0%&quot;Sales&quot;"/>
    <numFmt numFmtId="268" formatCode="&quot;$&quot;#,##0;\-&quot;$&quot;#,##0"/>
    <numFmt numFmtId="269" formatCode="mm/dd/yy"/>
    <numFmt numFmtId="270" formatCode="\_);&quot;&quot;;\_);&quot;&quot;_)"/>
    <numFmt numFmtId="271" formatCode="0.0000000000000"/>
    <numFmt numFmtId="272" formatCode="_-* #,##0.000_-;\-* #,##0.000_-;_-* &quot;-&quot;??_-;_-@_-"/>
    <numFmt numFmtId="273" formatCode="&quot;TFCF: &quot;#,##0_);[Red]&quot;No! &quot;\(#,##0\)"/>
    <numFmt numFmtId="274" formatCode="_(* #,##0,_);[Red]_(* \(#,##0,\);_(* 0_);_(@_)"/>
    <numFmt numFmtId="275" formatCode="_(* #,##0_);[Red]_(* \(#,##0\);_(* 0_);_(@_)"/>
    <numFmt numFmtId="276" formatCode="#,##0.000"/>
    <numFmt numFmtId="277" formatCode="#,##0;\-\ #,##0;"/>
  </numFmts>
  <fonts count="209">
    <font>
      <sz val="11"/>
      <color theme="1"/>
      <name val="Calibri"/>
      <family val="2"/>
      <scheme val="minor"/>
    </font>
    <font>
      <sz val="10"/>
      <color indexed="8"/>
      <name val="Arial"/>
      <family val="2"/>
    </font>
    <font>
      <b/>
      <sz val="10"/>
      <name val="Arial"/>
      <family val="2"/>
    </font>
    <font>
      <sz val="10"/>
      <name val="Arial"/>
      <family val="2"/>
    </font>
    <font>
      <sz val="11"/>
      <name val="Arial"/>
      <family val="2"/>
    </font>
    <font>
      <u/>
      <sz val="10"/>
      <color indexed="12"/>
      <name val="Arial"/>
      <family val="2"/>
    </font>
    <font>
      <u/>
      <sz val="12"/>
      <color indexed="12"/>
      <name val="Arial"/>
      <family val="2"/>
    </font>
    <font>
      <sz val="9"/>
      <name val="Arial"/>
      <family val="2"/>
    </font>
    <font>
      <sz val="11"/>
      <color indexed="8"/>
      <name val="Arial"/>
      <family val="2"/>
    </font>
    <font>
      <b/>
      <sz val="11"/>
      <color indexed="8"/>
      <name val="Arial"/>
      <family val="2"/>
    </font>
    <font>
      <b/>
      <sz val="11"/>
      <name val="Arial"/>
      <family val="2"/>
    </font>
    <font>
      <b/>
      <vertAlign val="superscript"/>
      <sz val="11"/>
      <color indexed="9"/>
      <name val="Arial"/>
      <family val="2"/>
    </font>
    <font>
      <i/>
      <vertAlign val="superscript"/>
      <sz val="11"/>
      <color indexed="8"/>
      <name val="Arial"/>
      <family val="2"/>
    </font>
    <font>
      <sz val="9"/>
      <color indexed="9"/>
      <name val="Arial"/>
      <family val="2"/>
    </font>
    <font>
      <sz val="8"/>
      <color indexed="9"/>
      <name val="Arial"/>
      <family val="2"/>
    </font>
    <font>
      <sz val="8"/>
      <name val="Times New Roman"/>
      <family val="1"/>
    </font>
    <font>
      <sz val="12"/>
      <name val="Helv"/>
      <family val="2"/>
    </font>
    <font>
      <sz val="12"/>
      <name val="????"/>
      <charset val="136"/>
    </font>
    <font>
      <sz val="12"/>
      <name val="Times New Roman"/>
      <family val="1"/>
    </font>
    <font>
      <sz val="8"/>
      <name val="Arial"/>
      <family val="2"/>
    </font>
    <font>
      <sz val="10"/>
      <name val="Helvetica-Narrow"/>
      <family val="2"/>
    </font>
    <font>
      <sz val="10"/>
      <name val="Helv"/>
    </font>
    <font>
      <sz val="10"/>
      <name val="Helv"/>
      <family val="2"/>
    </font>
    <font>
      <b/>
      <sz val="22"/>
      <color indexed="18"/>
      <name val="Arial"/>
      <family val="2"/>
    </font>
    <font>
      <sz val="10"/>
      <name val="Courier"/>
      <family val="3"/>
    </font>
    <font>
      <sz val="12"/>
      <name val="DTMLetterRegular"/>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
      <charset val="204"/>
    </font>
    <font>
      <sz val="11"/>
      <color indexed="8"/>
      <name val="Calibri"/>
      <family val="2"/>
    </font>
    <font>
      <sz val="11"/>
      <color indexed="9"/>
      <name val="Calibri"/>
      <family val="2"/>
    </font>
    <font>
      <sz val="11"/>
      <name val="µ¸¿ò"/>
      <family val="3"/>
    </font>
    <font>
      <sz val="8"/>
      <name val="Tahoma"/>
      <family val="2"/>
    </font>
    <font>
      <sz val="11"/>
      <color indexed="10"/>
      <name val="Calibri"/>
      <family val="2"/>
    </font>
    <font>
      <sz val="10"/>
      <name val="TimesNewRomanPS"/>
    </font>
    <font>
      <b/>
      <sz val="10"/>
      <color indexed="9"/>
      <name val="Arial"/>
      <family val="2"/>
    </font>
    <font>
      <sz val="12"/>
      <name val="Tms Rmn"/>
      <family val="1"/>
    </font>
    <font>
      <sz val="8"/>
      <name val="Verdana"/>
      <family val="2"/>
    </font>
    <font>
      <sz val="12"/>
      <name val="¹ÙÅÁÃ¼"/>
      <family val="1"/>
    </font>
    <font>
      <sz val="10"/>
      <color indexed="8"/>
      <name val="Arial"/>
      <family val="2"/>
    </font>
    <font>
      <sz val="12"/>
      <name val="Arial"/>
      <family val="2"/>
    </font>
    <font>
      <b/>
      <sz val="11"/>
      <color indexed="10"/>
      <name val="Calibri"/>
      <family val="2"/>
    </font>
    <font>
      <b/>
      <sz val="11"/>
      <color indexed="52"/>
      <name val="Calibri"/>
      <family val="2"/>
    </font>
    <font>
      <sz val="11"/>
      <color indexed="52"/>
      <name val="Calibri"/>
      <family val="2"/>
    </font>
    <font>
      <sz val="12"/>
      <name val="宋体"/>
      <charset val="134"/>
    </font>
    <font>
      <sz val="8"/>
      <color indexed="12"/>
      <name val="Helv"/>
    </font>
    <font>
      <sz val="10"/>
      <name val="MS Serif"/>
      <family val="1"/>
    </font>
    <font>
      <sz val="9"/>
      <name val="Helv"/>
    </font>
    <font>
      <sz val="8"/>
      <name val="Helv"/>
    </font>
    <font>
      <b/>
      <sz val="8"/>
      <name val="Arial"/>
      <family val="2"/>
    </font>
    <font>
      <sz val="8"/>
      <color indexed="8"/>
      <name val="Arial"/>
      <family val="2"/>
    </font>
    <font>
      <sz val="10"/>
      <name val="Geneva"/>
      <family val="2"/>
    </font>
    <font>
      <sz val="10"/>
      <name val="Geneva"/>
      <family val="2"/>
    </font>
    <font>
      <b/>
      <u/>
      <sz val="8"/>
      <name val="Arial"/>
      <family val="2"/>
    </font>
    <font>
      <sz val="10"/>
      <color indexed="8"/>
      <name val="MS Sans Serif"/>
      <family val="2"/>
    </font>
    <font>
      <sz val="10"/>
      <name val="Arial PL"/>
    </font>
    <font>
      <sz val="10"/>
      <name val="Univers"/>
      <family val="2"/>
    </font>
    <font>
      <b/>
      <sz val="11"/>
      <color indexed="8"/>
      <name val="Calibri"/>
      <family val="2"/>
    </font>
    <font>
      <sz val="10"/>
      <color indexed="16"/>
      <name val="MS Serif"/>
      <family val="1"/>
    </font>
    <font>
      <b/>
      <sz val="18"/>
      <color indexed="24"/>
      <name val="Arial"/>
      <family val="2"/>
    </font>
    <font>
      <b/>
      <sz val="12"/>
      <color indexed="24"/>
      <name val="Arial"/>
      <family val="2"/>
    </font>
    <font>
      <sz val="11"/>
      <color indexed="62"/>
      <name val="Calibri"/>
      <family val="2"/>
    </font>
    <font>
      <sz val="18"/>
      <name val="Times New Roman"/>
      <family val="1"/>
    </font>
    <font>
      <i/>
      <sz val="12"/>
      <name val="Times New Roman"/>
      <family val="1"/>
    </font>
    <font>
      <i/>
      <sz val="12"/>
      <name val="Arial"/>
      <family val="2"/>
    </font>
    <font>
      <sz val="10"/>
      <color indexed="24"/>
      <name val="Arial"/>
      <family val="2"/>
    </font>
    <font>
      <u/>
      <sz val="8"/>
      <color indexed="36"/>
      <name val="Arial"/>
      <family val="2"/>
    </font>
    <font>
      <b/>
      <sz val="8"/>
      <name val="Helv"/>
    </font>
    <font>
      <b/>
      <sz val="14"/>
      <name val="Albertus"/>
      <family val="2"/>
    </font>
    <font>
      <b/>
      <i/>
      <u/>
      <sz val="10"/>
      <name val="Arial"/>
      <family val="2"/>
    </font>
    <font>
      <b/>
      <sz val="8"/>
      <color indexed="8"/>
      <name val="Tahoma"/>
      <family val="2"/>
    </font>
    <font>
      <b/>
      <sz val="12"/>
      <name val="Arial"/>
      <family val="2"/>
    </font>
    <font>
      <b/>
      <u/>
      <sz val="8"/>
      <color indexed="8"/>
      <name val="Tahoma"/>
      <family val="2"/>
    </font>
    <font>
      <b/>
      <u/>
      <sz val="18"/>
      <name val="Geneva"/>
      <family val="2"/>
    </font>
    <font>
      <b/>
      <sz val="14"/>
      <name val="Univers"/>
      <family val="2"/>
    </font>
    <font>
      <b/>
      <sz val="10"/>
      <name val="Univers"/>
      <family val="2"/>
    </font>
    <font>
      <b/>
      <sz val="10"/>
      <name val="Geneva"/>
      <family val="2"/>
    </font>
    <font>
      <b/>
      <sz val="10"/>
      <name val="Geneva"/>
      <family val="2"/>
    </font>
    <font>
      <b/>
      <u/>
      <sz val="18"/>
      <name val="Geneva"/>
      <family val="2"/>
    </font>
    <font>
      <b/>
      <sz val="12"/>
      <color indexed="9"/>
      <name val="Praxis Com"/>
      <family val="2"/>
    </font>
    <font>
      <b/>
      <i/>
      <sz val="20"/>
      <color indexed="8"/>
      <name val="Praxis Com"/>
      <family val="2"/>
    </font>
    <font>
      <b/>
      <sz val="8"/>
      <name val="MS Sans Serif"/>
      <family val="2"/>
    </font>
    <font>
      <b/>
      <sz val="9"/>
      <name val="Helv"/>
    </font>
    <font>
      <sz val="10"/>
      <color indexed="9"/>
      <name val="Arial"/>
      <family val="2"/>
    </font>
    <font>
      <u/>
      <sz val="8"/>
      <color indexed="12"/>
      <name val="Arial"/>
      <family val="2"/>
    </font>
    <font>
      <sz val="8"/>
      <color indexed="12"/>
      <name val="Arial"/>
      <family val="2"/>
    </font>
    <font>
      <sz val="8"/>
      <color indexed="23"/>
      <name val="Arial"/>
      <family val="2"/>
    </font>
    <font>
      <sz val="8"/>
      <color indexed="12"/>
      <name val="Praxis Com"/>
      <family val="2"/>
    </font>
    <font>
      <sz val="10"/>
      <color indexed="12"/>
      <name val="Arial"/>
      <family val="2"/>
    </font>
    <font>
      <sz val="9"/>
      <color indexed="17"/>
      <name val="Helv"/>
    </font>
    <font>
      <sz val="10"/>
      <name val="N Helvetica Narrow"/>
    </font>
    <font>
      <sz val="8"/>
      <color indexed="39"/>
      <name val="Arial"/>
      <family val="2"/>
    </font>
    <font>
      <sz val="8"/>
      <color indexed="12"/>
      <name val="Tahoma"/>
      <family val="2"/>
    </font>
    <font>
      <sz val="11"/>
      <color indexed="20"/>
      <name val="Calibri"/>
      <family val="2"/>
    </font>
    <font>
      <b/>
      <i/>
      <sz val="12"/>
      <color indexed="8"/>
      <name val="Times New Roman"/>
      <family val="1"/>
    </font>
    <font>
      <i/>
      <sz val="9.85"/>
      <color indexed="8"/>
      <name val="Times New Roman"/>
      <family val="1"/>
    </font>
    <font>
      <sz val="10"/>
      <name val="Times New Roman"/>
      <family val="1"/>
    </font>
    <font>
      <sz val="14"/>
      <color indexed="12"/>
      <name val="Book Antiqua"/>
      <family val="1"/>
    </font>
    <font>
      <sz val="10"/>
      <name val="MS Sans Serif"/>
      <family val="2"/>
    </font>
    <font>
      <sz val="8"/>
      <name val="Palatino"/>
      <family val="1"/>
    </font>
    <font>
      <i/>
      <sz val="7"/>
      <color indexed="54"/>
      <name val="Arial"/>
      <family val="2"/>
    </font>
    <font>
      <sz val="11"/>
      <color indexed="19"/>
      <name val="Calibri"/>
      <family val="2"/>
    </font>
    <font>
      <sz val="11"/>
      <color indexed="60"/>
      <name val="Calibri"/>
      <family val="2"/>
    </font>
    <font>
      <sz val="7"/>
      <name val="Small Fonts"/>
      <family val="2"/>
    </font>
    <font>
      <b/>
      <sz val="8"/>
      <color indexed="23"/>
      <name val="Verdana"/>
      <family val="2"/>
    </font>
    <font>
      <sz val="10"/>
      <name val="Arial CE"/>
    </font>
    <font>
      <sz val="24"/>
      <name val="MS Sans Serif"/>
      <family val="2"/>
    </font>
    <font>
      <b/>
      <sz val="26"/>
      <name val="Times New Roman"/>
      <family val="1"/>
    </font>
    <font>
      <b/>
      <sz val="18"/>
      <name val="Times New Roman"/>
      <family val="1"/>
    </font>
    <font>
      <b/>
      <u/>
      <sz val="10"/>
      <name val="Arial"/>
      <family val="2"/>
    </font>
    <font>
      <sz val="10"/>
      <name val="Tms Rmn"/>
    </font>
    <font>
      <sz val="16"/>
      <color indexed="9"/>
      <name val="Tahoma"/>
      <family val="2"/>
    </font>
    <font>
      <sz val="9"/>
      <color indexed="8"/>
      <name val="Helv"/>
    </font>
    <font>
      <b/>
      <sz val="10"/>
      <name val="MS Sans Serif"/>
      <family val="2"/>
    </font>
    <font>
      <i/>
      <sz val="10"/>
      <color indexed="10"/>
      <name val="Futura Bk BT"/>
      <family val="2"/>
    </font>
    <font>
      <sz val="10"/>
      <name val="Futura Bk BT"/>
    </font>
    <font>
      <sz val="8"/>
      <color indexed="10"/>
      <name val="Arial"/>
      <family val="2"/>
    </font>
    <font>
      <b/>
      <sz val="10"/>
      <name val="Times New Roman"/>
      <family val="1"/>
    </font>
    <font>
      <sz val="9"/>
      <color indexed="20"/>
      <name val="Helv"/>
    </font>
    <font>
      <sz val="8"/>
      <name val="Wingdings"/>
      <charset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1"/>
      <color indexed="17"/>
      <name val="Calibri"/>
      <family val="2"/>
    </font>
    <font>
      <sz val="8"/>
      <name val="Helv"/>
      <charset val="177"/>
    </font>
    <font>
      <b/>
      <sz val="11"/>
      <color indexed="63"/>
      <name val="Calibri"/>
      <family val="2"/>
    </font>
    <font>
      <sz val="8"/>
      <name val="MS Sans Serif"/>
      <family val="2"/>
    </font>
    <font>
      <sz val="10"/>
      <name val="ACaslon Regular"/>
    </font>
    <font>
      <sz val="11"/>
      <name val="Times New Roman"/>
      <family val="1"/>
    </font>
    <font>
      <b/>
      <sz val="8"/>
      <color indexed="12"/>
      <name val="Wingdings"/>
      <charset val="2"/>
    </font>
    <font>
      <b/>
      <sz val="9"/>
      <name val="Arial"/>
      <family val="2"/>
    </font>
    <font>
      <sz val="7"/>
      <name val="Times New Roman"/>
      <family val="1"/>
    </font>
    <font>
      <b/>
      <sz val="8"/>
      <color indexed="63"/>
      <name val="Verdana"/>
      <family val="2"/>
    </font>
    <font>
      <i/>
      <sz val="11"/>
      <color indexed="23"/>
      <name val="Calibri"/>
      <family val="2"/>
    </font>
    <font>
      <sz val="7"/>
      <name val="Arial"/>
      <family val="2"/>
    </font>
    <font>
      <b/>
      <sz val="16"/>
      <color indexed="9"/>
      <name val="Tahoma"/>
      <family val="2"/>
    </font>
    <font>
      <b/>
      <sz val="10"/>
      <name val="Bookman Old Style"/>
      <family val="1"/>
    </font>
    <font>
      <b/>
      <sz val="18"/>
      <color indexed="62"/>
      <name val="Cambria"/>
      <family val="2"/>
    </font>
    <font>
      <b/>
      <sz val="18"/>
      <color indexed="56"/>
      <name val="Cambria"/>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1"/>
      <color indexed="9"/>
      <name val="Calibri"/>
      <family val="2"/>
    </font>
    <font>
      <sz val="8"/>
      <color indexed="9"/>
      <name val="Tahoma"/>
      <family val="2"/>
    </font>
    <font>
      <b/>
      <sz val="8"/>
      <color indexed="22"/>
      <name val="Arial"/>
      <family val="2"/>
    </font>
    <font>
      <b/>
      <sz val="10"/>
      <color indexed="10"/>
      <name val="Arial"/>
      <family val="2"/>
    </font>
    <font>
      <sz val="10"/>
      <name val="宋体"/>
      <charset val="134"/>
    </font>
    <font>
      <sz val="12"/>
      <name val="新細明體"/>
      <family val="1"/>
      <charset val="136"/>
    </font>
    <font>
      <sz val="18"/>
      <name val="Arial"/>
      <family val="2"/>
    </font>
    <font>
      <b/>
      <vertAlign val="superscript"/>
      <sz val="7.7"/>
      <color indexed="8"/>
      <name val="Arial"/>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b/>
      <sz val="11"/>
      <color theme="1"/>
      <name val="Arial"/>
      <family val="2"/>
    </font>
    <font>
      <sz val="11"/>
      <color theme="1"/>
      <name val="Arial"/>
      <family val="2"/>
    </font>
    <font>
      <sz val="10"/>
      <color theme="1"/>
      <name val="Arial"/>
      <family val="2"/>
    </font>
    <font>
      <i/>
      <sz val="9"/>
      <color theme="1"/>
      <name val="Arial"/>
      <family val="2"/>
    </font>
    <font>
      <b/>
      <sz val="11"/>
      <color theme="0" tint="-0.499984740745262"/>
      <name val="Arial"/>
      <family val="2"/>
    </font>
    <font>
      <i/>
      <sz val="11"/>
      <color theme="1"/>
      <name val="Arial"/>
      <family val="2"/>
    </font>
    <font>
      <sz val="9"/>
      <color rgb="FFFF0000"/>
      <name val="Arial"/>
      <family val="2"/>
    </font>
    <font>
      <i/>
      <sz val="10"/>
      <color theme="1"/>
      <name val="Arial"/>
      <family val="2"/>
    </font>
    <font>
      <b/>
      <sz val="14"/>
      <color theme="9"/>
      <name val="Arial"/>
      <family val="2"/>
    </font>
    <font>
      <b/>
      <sz val="11"/>
      <color theme="0"/>
      <name val="Arial"/>
      <family val="2"/>
    </font>
    <font>
      <sz val="10"/>
      <color rgb="FFFF0000"/>
      <name val="Arial"/>
      <family val="2"/>
    </font>
    <font>
      <b/>
      <sz val="10"/>
      <color theme="1"/>
      <name val="Arial"/>
      <family val="2"/>
    </font>
    <font>
      <sz val="11"/>
      <color theme="0"/>
      <name val="Arial"/>
      <family val="2"/>
    </font>
    <font>
      <sz val="12"/>
      <color theme="0" tint="-0.499984740745262"/>
      <name val="Arial"/>
      <family val="2"/>
    </font>
    <font>
      <sz val="11"/>
      <color theme="0" tint="-0.499984740745262"/>
      <name val="Arial"/>
      <family val="2"/>
    </font>
    <font>
      <sz val="12"/>
      <color theme="1"/>
      <name val="Arial"/>
      <family val="2"/>
    </font>
    <font>
      <sz val="10"/>
      <color theme="0" tint="-0.499984740745262"/>
      <name val="Arial"/>
      <family val="2"/>
    </font>
    <font>
      <sz val="10"/>
      <color rgb="FF336699"/>
      <name val="Arial"/>
      <family val="2"/>
    </font>
    <font>
      <sz val="9"/>
      <color theme="1"/>
      <name val="Arial"/>
      <family val="2"/>
    </font>
    <font>
      <i/>
      <sz val="8"/>
      <color rgb="FF000000"/>
      <name val="Arial"/>
      <family val="2"/>
    </font>
    <font>
      <i/>
      <sz val="10"/>
      <color rgb="FF000000"/>
      <name val="Arial"/>
      <family val="2"/>
    </font>
    <font>
      <sz val="10"/>
      <color rgb="FF000000"/>
      <name val="Arial"/>
      <family val="2"/>
    </font>
    <font>
      <b/>
      <i/>
      <sz val="11"/>
      <color theme="1"/>
      <name val="Arial"/>
      <family val="2"/>
    </font>
    <font>
      <b/>
      <i/>
      <sz val="10"/>
      <color theme="1"/>
      <name val="Arial"/>
      <family val="2"/>
    </font>
    <font>
      <b/>
      <sz val="7"/>
      <color rgb="FFFFFFFF"/>
      <name val="Arial Narrow"/>
      <family val="2"/>
    </font>
    <font>
      <b/>
      <sz val="10"/>
      <color rgb="FF022260"/>
      <name val="Arial"/>
      <family val="2"/>
    </font>
    <font>
      <sz val="10"/>
      <color rgb="FF022260"/>
      <name val="Arial"/>
      <family val="2"/>
    </font>
    <font>
      <sz val="11"/>
      <color rgb="FFFF0000"/>
      <name val="Arial"/>
      <family val="2"/>
    </font>
    <font>
      <sz val="9"/>
      <color theme="0"/>
      <name val="Arial"/>
      <family val="2"/>
    </font>
    <font>
      <b/>
      <sz val="16"/>
      <color theme="1"/>
      <name val="Arial"/>
      <family val="2"/>
    </font>
    <font>
      <b/>
      <vertAlign val="superscript"/>
      <sz val="11"/>
      <color theme="1"/>
      <name val="Arial"/>
      <family val="2"/>
    </font>
    <font>
      <sz val="11"/>
      <color indexed="63"/>
      <name val="Arial"/>
      <family val="2"/>
    </font>
    <font>
      <vertAlign val="superscript"/>
      <sz val="10"/>
      <color indexed="8"/>
      <name val="Arial"/>
      <family val="2"/>
    </font>
    <font>
      <b/>
      <sz val="9"/>
      <color indexed="9"/>
      <name val="Arial"/>
      <family val="2"/>
    </font>
    <font>
      <b/>
      <i/>
      <sz val="9"/>
      <color indexed="53"/>
      <name val="Arial"/>
      <family val="2"/>
    </font>
  </fonts>
  <fills count="109">
    <fill>
      <patternFill patternType="none"/>
    </fill>
    <fill>
      <patternFill patternType="gray125"/>
    </fill>
    <fill>
      <patternFill patternType="solid">
        <fgColor indexed="43"/>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1"/>
        <bgColor indexed="41"/>
      </patternFill>
    </fill>
    <fill>
      <patternFill patternType="solid">
        <fgColor indexed="22"/>
        <bgColor indexed="22"/>
      </patternFill>
    </fill>
    <fill>
      <patternFill patternType="solid">
        <fgColor indexed="44"/>
        <bgColor indexed="44"/>
      </patternFill>
    </fill>
    <fill>
      <patternFill patternType="solid">
        <fgColor indexed="56"/>
      </patternFill>
    </fill>
    <fill>
      <patternFill patternType="solid">
        <fgColor indexed="10"/>
      </patternFill>
    </fill>
    <fill>
      <patternFill patternType="solid">
        <fgColor indexed="25"/>
        <bgColor indexed="25"/>
      </patternFill>
    </fill>
    <fill>
      <patternFill patternType="solid">
        <fgColor indexed="55"/>
        <bgColor indexed="55"/>
      </patternFill>
    </fill>
    <fill>
      <patternFill patternType="solid">
        <fgColor indexed="57"/>
      </patternFill>
    </fill>
    <fill>
      <patternFill patternType="solid">
        <fgColor indexed="54"/>
      </patternFill>
    </fill>
    <fill>
      <patternFill patternType="solid">
        <fgColor indexed="31"/>
        <bgColor indexed="31"/>
      </patternFill>
    </fill>
    <fill>
      <patternFill patternType="solid">
        <fgColor indexed="47"/>
        <bgColor indexed="47"/>
      </patternFill>
    </fill>
    <fill>
      <patternFill patternType="solid">
        <fgColor indexed="9"/>
        <bgColor indexed="26"/>
      </patternFill>
    </fill>
    <fill>
      <patternFill patternType="solid">
        <fgColor indexed="38"/>
      </patternFill>
    </fill>
    <fill>
      <patternFill patternType="solid">
        <fgColor indexed="18"/>
        <bgColor indexed="64"/>
      </patternFill>
    </fill>
    <fill>
      <patternFill patternType="solid">
        <fgColor indexed="55"/>
        <bgColor indexed="23"/>
      </patternFill>
    </fill>
    <fill>
      <patternFill patternType="solid">
        <fgColor indexed="22"/>
      </patternFill>
    </fill>
    <fill>
      <patternFill patternType="solid">
        <fgColor indexed="9"/>
      </patternFill>
    </fill>
    <fill>
      <patternFill patternType="solid">
        <fgColor indexed="22"/>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11"/>
        <bgColor indexed="64"/>
      </patternFill>
    </fill>
    <fill>
      <patternFill patternType="lightUp">
        <fgColor indexed="9"/>
        <bgColor indexed="26"/>
      </patternFill>
    </fill>
    <fill>
      <patternFill patternType="lightUp">
        <fgColor indexed="9"/>
        <bgColor indexed="23"/>
      </patternFill>
    </fill>
    <fill>
      <patternFill patternType="lightUp">
        <fgColor indexed="9"/>
        <bgColor indexed="22"/>
      </patternFill>
    </fill>
    <fill>
      <patternFill patternType="solid">
        <fgColor indexed="13"/>
        <bgColor indexed="64"/>
      </patternFill>
    </fill>
    <fill>
      <patternFill patternType="solid">
        <fgColor indexed="8"/>
        <bgColor indexed="58"/>
      </patternFill>
    </fill>
    <fill>
      <patternFill patternType="solid">
        <fgColor indexed="24"/>
        <bgColor indexed="64"/>
      </patternFill>
    </fill>
    <fill>
      <patternFill patternType="solid">
        <fgColor indexed="22"/>
        <bgColor indexed="31"/>
      </patternFill>
    </fill>
    <fill>
      <patternFill patternType="solid">
        <fgColor indexed="46"/>
        <bgColor indexed="64"/>
      </patternFill>
    </fill>
    <fill>
      <patternFill patternType="mediumGray">
        <fgColor indexed="22"/>
      </patternFill>
    </fill>
    <fill>
      <patternFill patternType="darkVertica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3"/>
        <bgColor indexed="64"/>
      </patternFill>
    </fill>
    <fill>
      <patternFill patternType="solid">
        <fgColor indexed="23"/>
        <bgColor indexed="55"/>
      </patternFill>
    </fill>
    <fill>
      <patternFill patternType="solid">
        <fgColor indexed="55"/>
      </patternFill>
    </fill>
    <fill>
      <patternFill patternType="solid">
        <fgColor indexed="22"/>
        <bgColor indexed="5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0"/>
        <bgColor indexed="64"/>
      </patternFill>
    </fill>
    <fill>
      <patternFill patternType="solid">
        <fgColor theme="2"/>
        <bgColor indexed="64"/>
      </patternFill>
    </fill>
    <fill>
      <patternFill patternType="solid">
        <fgColor theme="3" tint="0.79998168889431442"/>
        <bgColor indexed="64"/>
      </patternFill>
    </fill>
    <fill>
      <patternFill patternType="solid">
        <fgColor theme="9"/>
        <bgColor indexed="64"/>
      </patternFill>
    </fill>
    <fill>
      <patternFill patternType="solid">
        <fgColor rgb="FFF3EEE3"/>
        <bgColor indexed="64"/>
      </patternFill>
    </fill>
    <fill>
      <patternFill patternType="gray125">
        <fgColor theme="0" tint="-0.34998626667073579"/>
        <bgColor theme="0"/>
      </patternFill>
    </fill>
    <fill>
      <patternFill patternType="gray125">
        <fgColor theme="0" tint="-0.34998626667073579"/>
        <bgColor theme="2"/>
      </patternFill>
    </fill>
    <fill>
      <patternFill patternType="solid">
        <fgColor rgb="FF528CC6"/>
        <bgColor indexed="64"/>
      </patternFill>
    </fill>
    <fill>
      <patternFill patternType="gray125">
        <fgColor theme="0" tint="-0.34998626667073579"/>
        <bgColor theme="3" tint="0.79998168889431442"/>
      </patternFill>
    </fill>
  </fills>
  <borders count="61">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right/>
      <top/>
      <bottom style="dashed">
        <color indexed="64"/>
      </bottom>
      <diagonal/>
    </border>
    <border>
      <left style="thin">
        <color indexed="64"/>
      </left>
      <right style="thin">
        <color indexed="64"/>
      </right>
      <top style="thin">
        <color indexed="64"/>
      </top>
      <bottom style="thin">
        <color indexed="64"/>
      </bottom>
      <diagonal/>
    </border>
    <border>
      <left/>
      <right/>
      <top style="medium">
        <color indexed="8"/>
      </top>
      <bottom style="medium">
        <color indexed="8"/>
      </bottom>
      <diagonal/>
    </border>
    <border>
      <left style="thin">
        <color indexed="8"/>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8"/>
      </bottom>
      <diagonal/>
    </border>
    <border>
      <left style="thin">
        <color indexed="8"/>
      </left>
      <right style="thin">
        <color indexed="55"/>
      </right>
      <top/>
      <bottom/>
      <diagonal/>
    </border>
    <border>
      <left style="medium">
        <color indexed="9"/>
      </left>
      <right style="medium">
        <color indexed="9"/>
      </right>
      <top style="medium">
        <color indexed="9"/>
      </top>
      <bottom style="medium">
        <color indexed="9"/>
      </bottom>
      <diagonal/>
    </border>
    <border>
      <left style="medium">
        <color indexed="8"/>
      </left>
      <right style="medium">
        <color indexed="8"/>
      </right>
      <top/>
      <bottom/>
      <diagonal/>
    </border>
    <border>
      <left style="medium">
        <color indexed="64"/>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55"/>
      </bottom>
      <diagonal/>
    </border>
    <border>
      <left/>
      <right/>
      <top style="thin">
        <color indexed="64"/>
      </top>
      <bottom/>
      <diagonal/>
    </border>
    <border>
      <left style="double">
        <color indexed="10"/>
      </left>
      <right style="double">
        <color indexed="10"/>
      </right>
      <top style="double">
        <color indexed="10"/>
      </top>
      <bottom style="double">
        <color indexed="10"/>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medium">
        <color rgb="FFFFFFFF"/>
      </left>
      <right/>
      <top style="medium">
        <color rgb="FFFFFFFF"/>
      </top>
      <bottom/>
      <diagonal/>
    </border>
    <border>
      <left/>
      <right/>
      <top style="thin">
        <color rgb="FFBFBFBF"/>
      </top>
      <bottom style="thin">
        <color rgb="FFBFBFBF"/>
      </bottom>
      <diagonal/>
    </border>
  </borders>
  <cellStyleXfs count="2878">
    <xf numFmtId="0" fontId="0" fillId="0" borderId="0"/>
    <xf numFmtId="0" fontId="15" fillId="0" borderId="0"/>
    <xf numFmtId="171" fontId="16" fillId="0" borderId="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0" fontId="3" fillId="0" borderId="0"/>
    <xf numFmtId="0" fontId="3" fillId="0" borderId="0"/>
    <xf numFmtId="0" fontId="3" fillId="0" borderId="0"/>
    <xf numFmtId="0" fontId="3" fillId="0" borderId="0"/>
    <xf numFmtId="4" fontId="3" fillId="0" borderId="0">
      <alignment horizontal="center"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0" fontId="3" fillId="0" borderId="0"/>
    <xf numFmtId="4" fontId="3" fillId="0" borderId="0">
      <alignment horizontal="center" vertical="center"/>
    </xf>
    <xf numFmtId="4" fontId="3" fillId="0" borderId="0">
      <alignment horizontal="center" vertical="center"/>
    </xf>
    <xf numFmtId="4" fontId="3" fillId="0" borderId="0">
      <alignment horizontal="center" vertical="center"/>
    </xf>
    <xf numFmtId="0" fontId="3" fillId="0" borderId="0"/>
    <xf numFmtId="0" fontId="3" fillId="0" borderId="0"/>
    <xf numFmtId="0" fontId="3" fillId="0" borderId="0"/>
    <xf numFmtId="0" fontId="3" fillId="0" borderId="0"/>
    <xf numFmtId="0" fontId="3" fillId="0" borderId="0"/>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0" fontId="3" fillId="0" borderId="0"/>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0" fontId="17" fillId="0" borderId="0"/>
    <xf numFmtId="172"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2" fontId="17" fillId="0" borderId="0" applyFont="0" applyFill="0" applyBorder="0" applyAlignment="0" applyProtection="0"/>
    <xf numFmtId="173" fontId="18" fillId="0" borderId="0" applyFont="0" applyFill="0" applyBorder="0" applyAlignment="0" applyProtection="0"/>
    <xf numFmtId="174" fontId="19" fillId="0" borderId="0"/>
    <xf numFmtId="174" fontId="19" fillId="0" borderId="0"/>
    <xf numFmtId="174" fontId="19" fillId="0" borderId="0"/>
    <xf numFmtId="174" fontId="19" fillId="0" borderId="0"/>
    <xf numFmtId="175" fontId="3" fillId="0" borderId="0" applyFont="0" applyFill="0" applyBorder="0" applyAlignment="0" applyProtection="0"/>
    <xf numFmtId="167" fontId="20" fillId="0" borderId="0" applyFont="0" applyFill="0" applyBorder="0" applyAlignment="0" applyProtection="0"/>
    <xf numFmtId="176" fontId="3" fillId="0" borderId="0" applyFont="0" applyFill="0" applyBorder="0" applyAlignment="0" applyProtection="0"/>
    <xf numFmtId="177" fontId="20" fillId="0" borderId="0" applyFont="0" applyFill="0" applyBorder="0" applyAlignment="0" applyProtection="0"/>
    <xf numFmtId="0" fontId="18" fillId="0" borderId="0"/>
    <xf numFmtId="0" fontId="18" fillId="0" borderId="0"/>
    <xf numFmtId="0" fontId="21" fillId="0" borderId="0"/>
    <xf numFmtId="0" fontId="21" fillId="0" borderId="0"/>
    <xf numFmtId="0" fontId="21" fillId="0" borderId="0"/>
    <xf numFmtId="0" fontId="21" fillId="0" borderId="0"/>
    <xf numFmtId="0" fontId="18" fillId="0" borderId="0"/>
    <xf numFmtId="0" fontId="22" fillId="0" borderId="0"/>
    <xf numFmtId="178" fontId="3" fillId="0" borderId="0" applyFont="0" applyFill="0" applyBorder="0" applyAlignment="0" applyProtection="0"/>
    <xf numFmtId="179" fontId="20"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78" fontId="3" fillId="0" borderId="0" applyFont="0" applyFill="0" applyBorder="0" applyAlignment="0" applyProtection="0"/>
    <xf numFmtId="179" fontId="20" fillId="0" borderId="0" applyFont="0" applyFill="0" applyBorder="0" applyAlignment="0" applyProtection="0"/>
    <xf numFmtId="178" fontId="3" fillId="0" borderId="0" applyFont="0" applyFill="0" applyBorder="0" applyAlignment="0" applyProtection="0"/>
    <xf numFmtId="179" fontId="20"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0" fontId="3" fillId="0" borderId="0" applyFont="0" applyFill="0" applyBorder="0" applyAlignment="0" applyProtection="0"/>
    <xf numFmtId="181" fontId="3" fillId="0" borderId="0" applyFont="0" applyFill="0" applyBorder="0" applyAlignment="0" applyProtection="0"/>
    <xf numFmtId="180" fontId="20"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3" fontId="20" fillId="0" borderId="0" applyFont="0" applyFill="0" applyBorder="0" applyAlignment="0" applyProtection="0"/>
    <xf numFmtId="182" fontId="3" fillId="0" borderId="0" applyFont="0" applyFill="0" applyBorder="0" applyAlignment="0" applyProtection="0"/>
    <xf numFmtId="181" fontId="3" fillId="0" borderId="0" applyFont="0" applyFill="0" applyBorder="0" applyAlignment="0" applyProtection="0"/>
    <xf numFmtId="180" fontId="20" fillId="0" borderId="0" applyFont="0" applyFill="0" applyBorder="0" applyAlignment="0" applyProtection="0"/>
    <xf numFmtId="181" fontId="3" fillId="0" borderId="0" applyFont="0" applyFill="0" applyBorder="0" applyAlignment="0" applyProtection="0"/>
    <xf numFmtId="180" fontId="20" fillId="0" borderId="0" applyFont="0" applyFill="0" applyBorder="0" applyAlignment="0" applyProtection="0"/>
    <xf numFmtId="182"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2" fontId="3" fillId="0" borderId="0" applyFont="0" applyFill="0" applyBorder="0" applyAlignment="0" applyProtection="0"/>
    <xf numFmtId="183" fontId="20" fillId="0" borderId="0" applyFont="0" applyFill="0" applyBorder="0" applyAlignment="0" applyProtection="0"/>
    <xf numFmtId="182" fontId="3" fillId="0" borderId="0" applyFont="0" applyFill="0" applyBorder="0" applyAlignment="0" applyProtection="0"/>
    <xf numFmtId="183" fontId="20" fillId="0" borderId="0" applyFont="0" applyFill="0" applyBorder="0" applyAlignment="0" applyProtection="0"/>
    <xf numFmtId="185" fontId="3" fillId="0" borderId="0" applyFont="0" applyFill="0" applyBorder="0" applyAlignment="0" applyProtection="0"/>
    <xf numFmtId="186" fontId="3" fillId="0" borderId="0" applyFont="0" applyFill="0" applyBorder="0" applyAlignment="0" applyProtection="0"/>
    <xf numFmtId="187" fontId="20" fillId="0" borderId="0" applyFont="0" applyFill="0" applyBorder="0" applyAlignment="0" applyProtection="0"/>
    <xf numFmtId="180"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6" fontId="3" fillId="0" borderId="0" applyFont="0" applyFill="0" applyBorder="0" applyAlignment="0" applyProtection="0"/>
    <xf numFmtId="187" fontId="20" fillId="0" borderId="0" applyFont="0" applyFill="0" applyBorder="0" applyAlignment="0" applyProtection="0"/>
    <xf numFmtId="186" fontId="3" fillId="0" borderId="0" applyFont="0" applyFill="0" applyBorder="0" applyAlignment="0" applyProtection="0"/>
    <xf numFmtId="187" fontId="20" fillId="0" borderId="0" applyFont="0" applyFill="0" applyBorder="0" applyAlignment="0" applyProtection="0"/>
    <xf numFmtId="180"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1" fillId="0" borderId="0"/>
    <xf numFmtId="0" fontId="21" fillId="0" borderId="0"/>
    <xf numFmtId="0" fontId="3" fillId="0" borderId="0"/>
    <xf numFmtId="0" fontId="3" fillId="0" borderId="0"/>
    <xf numFmtId="0" fontId="3" fillId="0" borderId="0"/>
    <xf numFmtId="188" fontId="3" fillId="0" borderId="0" applyFont="0" applyFill="0" applyBorder="0" applyAlignment="0" applyProtection="0"/>
    <xf numFmtId="189" fontId="20" fillId="0" borderId="0" applyFont="0" applyFill="0" applyBorder="0" applyAlignment="0" applyProtection="0"/>
    <xf numFmtId="0" fontId="2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2" borderId="0" applyNumberFormat="0" applyFont="0" applyAlignment="0" applyProtection="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18" fillId="0" borderId="0"/>
    <xf numFmtId="0" fontId="21" fillId="0" borderId="0"/>
    <xf numFmtId="0" fontId="24" fillId="0" borderId="0">
      <alignment vertical="center"/>
    </xf>
    <xf numFmtId="0" fontId="24" fillId="0" borderId="0">
      <alignment vertical="center"/>
    </xf>
    <xf numFmtId="0" fontId="24" fillId="0" borderId="0">
      <alignment vertical="center"/>
    </xf>
    <xf numFmtId="190" fontId="3" fillId="0" borderId="0" applyFont="0" applyFill="0" applyBorder="0" applyAlignment="0" applyProtection="0"/>
    <xf numFmtId="191"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20" fillId="0" borderId="0" applyFont="0" applyFill="0" applyBorder="0" applyAlignment="0" applyProtection="0"/>
    <xf numFmtId="192"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20" fillId="0" borderId="0" applyFont="0" applyFill="0" applyBorder="0" applyAlignment="0" applyProtection="0"/>
    <xf numFmtId="192" fontId="3" fillId="0" borderId="0" applyFont="0" applyFill="0" applyBorder="0" applyAlignment="0" applyProtection="0"/>
    <xf numFmtId="193" fontId="20" fillId="0" borderId="0" applyFont="0" applyFill="0" applyBorder="0" applyAlignment="0" applyProtection="0"/>
    <xf numFmtId="191" fontId="3" fillId="0" borderId="0" applyFont="0" applyFill="0" applyBorder="0" applyAlignment="0" applyProtection="0"/>
    <xf numFmtId="194" fontId="3" fillId="0" borderId="0" applyFont="0" applyFill="0" applyBorder="0" applyProtection="0">
      <alignment horizontal="right"/>
    </xf>
    <xf numFmtId="195" fontId="3" fillId="0" borderId="0" applyFont="0" applyFill="0" applyBorder="0" applyAlignment="0" applyProtection="0"/>
    <xf numFmtId="168" fontId="20" fillId="0" borderId="0" applyFont="0" applyFill="0" applyBorder="0" applyProtection="0">
      <alignment horizontal="right"/>
    </xf>
    <xf numFmtId="196" fontId="3" fillId="0" borderId="0" applyFont="0" applyFill="0" applyBorder="0" applyAlignment="0" applyProtection="0"/>
    <xf numFmtId="196" fontId="3" fillId="0" borderId="0" applyFont="0" applyFill="0" applyBorder="0" applyAlignment="0" applyProtection="0"/>
    <xf numFmtId="197" fontId="20" fillId="0" borderId="0" applyFont="0" applyFill="0" applyBorder="0" applyAlignment="0" applyProtection="0"/>
    <xf numFmtId="196" fontId="3" fillId="0" borderId="0" applyFont="0" applyFill="0" applyBorder="0" applyAlignment="0" applyProtection="0"/>
    <xf numFmtId="194" fontId="3" fillId="0" borderId="0" applyFont="0" applyFill="0" applyBorder="0" applyProtection="0">
      <alignment horizontal="right"/>
    </xf>
    <xf numFmtId="194" fontId="3" fillId="0" borderId="0" applyFont="0" applyFill="0" applyBorder="0" applyProtection="0">
      <alignment horizontal="right"/>
    </xf>
    <xf numFmtId="168" fontId="20" fillId="0" borderId="0" applyFont="0" applyFill="0" applyBorder="0" applyProtection="0">
      <alignment horizontal="right"/>
    </xf>
    <xf numFmtId="194" fontId="3" fillId="0" borderId="0" applyFont="0" applyFill="0" applyBorder="0" applyProtection="0">
      <alignment horizontal="right"/>
    </xf>
    <xf numFmtId="168" fontId="20" fillId="0" borderId="0" applyFont="0" applyFill="0" applyBorder="0" applyProtection="0">
      <alignment horizontal="right"/>
    </xf>
    <xf numFmtId="196" fontId="3" fillId="0" borderId="0" applyFont="0" applyFill="0" applyBorder="0" applyAlignment="0" applyProtection="0"/>
    <xf numFmtId="196" fontId="3" fillId="0" borderId="0" applyFont="0" applyFill="0" applyBorder="0" applyAlignment="0" applyProtection="0"/>
    <xf numFmtId="197" fontId="20" fillId="0" borderId="0" applyFont="0" applyFill="0" applyBorder="0" applyAlignment="0" applyProtection="0"/>
    <xf numFmtId="196" fontId="3" fillId="0" borderId="0" applyFont="0" applyFill="0" applyBorder="0" applyAlignment="0" applyProtection="0"/>
    <xf numFmtId="197" fontId="20" fillId="0" borderId="0" applyFont="0" applyFill="0" applyBorder="0" applyAlignment="0" applyProtection="0"/>
    <xf numFmtId="195" fontId="3" fillId="0" borderId="0" applyFont="0" applyFill="0" applyBorder="0" applyAlignment="0" applyProtection="0"/>
    <xf numFmtId="191" fontId="3" fillId="0" borderId="0" applyFont="0" applyFill="0" applyBorder="0" applyProtection="0">
      <alignment horizontal="right"/>
    </xf>
    <xf numFmtId="0" fontId="21" fillId="0" borderId="0"/>
    <xf numFmtId="0" fontId="18" fillId="0" borderId="0"/>
    <xf numFmtId="198" fontId="3" fillId="0" borderId="0" applyFont="0" applyFill="0" applyBorder="0" applyAlignment="0" applyProtection="0"/>
    <xf numFmtId="175" fontId="3" fillId="0" borderId="0" applyFont="0" applyFill="0" applyBorder="0" applyAlignment="0" applyProtection="0"/>
    <xf numFmtId="199" fontId="20" fillId="0" borderId="0" applyFont="0" applyFill="0" applyBorder="0" applyAlignment="0" applyProtection="0"/>
    <xf numFmtId="175" fontId="3" fillId="0" borderId="0" applyFont="0" applyFill="0" applyBorder="0" applyAlignment="0" applyProtection="0"/>
    <xf numFmtId="200" fontId="3" fillId="0" borderId="0" applyFont="0" applyFill="0" applyBorder="0" applyAlignment="0" applyProtection="0"/>
    <xf numFmtId="176" fontId="3" fillId="0" borderId="0" applyFont="0" applyFill="0" applyBorder="0" applyAlignment="0" applyProtection="0"/>
    <xf numFmtId="201" fontId="20" fillId="0" borderId="0" applyFont="0" applyFill="0" applyBorder="0" applyAlignment="0" applyProtection="0"/>
    <xf numFmtId="176" fontId="3" fillId="0" borderId="0" applyFont="0" applyFill="0" applyBorder="0" applyAlignment="0" applyProtection="0"/>
    <xf numFmtId="0" fontId="18" fillId="0" borderId="0"/>
    <xf numFmtId="0" fontId="18" fillId="0" borderId="0"/>
    <xf numFmtId="0" fontId="18" fillId="0" borderId="0"/>
    <xf numFmtId="0" fontId="18" fillId="0" borderId="0"/>
    <xf numFmtId="0" fontId="21"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Alignment="0" applyProtection="0">
      <alignment vertical="top"/>
    </xf>
    <xf numFmtId="0" fontId="27" fillId="0" borderId="1" applyNumberFormat="0" applyFill="0" applyAlignment="0" applyProtection="0"/>
    <xf numFmtId="0" fontId="18" fillId="0" borderId="0"/>
    <xf numFmtId="0" fontId="18" fillId="0" borderId="0"/>
    <xf numFmtId="0" fontId="27" fillId="0" borderId="1" applyNumberFormat="0" applyFill="0" applyAlignment="0" applyProtection="0"/>
    <xf numFmtId="0" fontId="27" fillId="0" borderId="2"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0" applyNumberFormat="0" applyFill="0" applyBorder="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0" applyNumberFormat="0" applyFill="0" applyBorder="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7" fillId="0" borderId="1" applyNumberFormat="0" applyFill="0" applyAlignment="0" applyProtection="0"/>
    <xf numFmtId="0" fontId="21" fillId="0" borderId="0"/>
    <xf numFmtId="0" fontId="18" fillId="0" borderId="0"/>
    <xf numFmtId="0" fontId="18" fillId="0" borderId="0"/>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28" fillId="0" borderId="3" applyNumberFormat="0" applyFill="0" applyProtection="0">
      <alignment horizontal="center"/>
    </xf>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9" fillId="0" borderId="0" applyNumberFormat="0" applyFill="0" applyBorder="0" applyProtection="0">
      <alignment horizontal="centerContinuous"/>
    </xf>
    <xf numFmtId="0" fontId="29" fillId="0" borderId="0" applyNumberFormat="0" applyFill="0" applyProtection="0">
      <alignment horizontal="centerContinuous"/>
    </xf>
    <xf numFmtId="0" fontId="29" fillId="0" borderId="0" applyNumberFormat="0" applyFill="0" applyProtection="0">
      <alignment horizontal="centerContinuous"/>
    </xf>
    <xf numFmtId="0" fontId="29" fillId="0" borderId="0" applyNumberFormat="0" applyFill="0" applyBorder="0" applyProtection="0">
      <alignment horizontal="centerContinuous"/>
    </xf>
    <xf numFmtId="0" fontId="27" fillId="0" borderId="0" applyNumberFormat="0" applyFill="0" applyBorder="0" applyAlignment="0" applyProtection="0"/>
    <xf numFmtId="0" fontId="3" fillId="0" borderId="0" applyFont="0" applyFill="0" applyBorder="0" applyAlignment="0" applyProtection="0"/>
    <xf numFmtId="0" fontId="18" fillId="0" borderId="0"/>
    <xf numFmtId="0" fontId="18" fillId="0" borderId="0"/>
    <xf numFmtId="0" fontId="30" fillId="0" borderId="0"/>
    <xf numFmtId="0" fontId="21" fillId="0" borderId="0"/>
    <xf numFmtId="0" fontId="21" fillId="0" borderId="0"/>
    <xf numFmtId="0" fontId="21" fillId="0" borderId="0"/>
    <xf numFmtId="0" fontId="21" fillId="0" borderId="0"/>
    <xf numFmtId="0" fontId="7" fillId="0" borderId="0">
      <alignment vertical="top"/>
    </xf>
    <xf numFmtId="0" fontId="18" fillId="0" borderId="0"/>
    <xf numFmtId="0" fontId="157" fillId="70"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3" borderId="0" applyNumberFormat="0" applyBorder="0" applyAlignment="0" applyProtection="0"/>
    <xf numFmtId="0" fontId="157" fillId="71"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5" borderId="0" applyNumberFormat="0" applyBorder="0" applyAlignment="0" applyProtection="0"/>
    <xf numFmtId="0" fontId="157" fillId="72"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7" borderId="0" applyNumberFormat="0" applyBorder="0" applyAlignment="0" applyProtection="0"/>
    <xf numFmtId="0" fontId="157" fillId="7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9" borderId="0" applyNumberFormat="0" applyBorder="0" applyAlignment="0" applyProtection="0"/>
    <xf numFmtId="0" fontId="157" fillId="74"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57" fillId="75"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10" borderId="0" applyNumberFormat="0" applyBorder="0" applyAlignment="0" applyProtection="0"/>
    <xf numFmtId="0" fontId="157" fillId="76"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4" borderId="0" applyNumberFormat="0" applyBorder="0" applyAlignment="0" applyProtection="0"/>
    <xf numFmtId="0" fontId="157" fillId="7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57" fillId="78"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12" borderId="0" applyNumberFormat="0" applyBorder="0" applyAlignment="0" applyProtection="0"/>
    <xf numFmtId="0" fontId="157" fillId="79"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9" borderId="0" applyNumberFormat="0" applyBorder="0" applyAlignment="0" applyProtection="0"/>
    <xf numFmtId="0" fontId="157" fillId="8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4" borderId="0" applyNumberFormat="0" applyBorder="0" applyAlignment="0" applyProtection="0"/>
    <xf numFmtId="0" fontId="157" fillId="81"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13" borderId="0" applyNumberFormat="0" applyBorder="0" applyAlignment="0" applyProtection="0"/>
    <xf numFmtId="0" fontId="158" fillId="82"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4" borderId="0" applyNumberFormat="0" applyBorder="0" applyAlignment="0" applyProtection="0"/>
    <xf numFmtId="0" fontId="158" fillId="8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6" borderId="0" applyNumberFormat="0" applyBorder="0" applyAlignment="0" applyProtection="0"/>
    <xf numFmtId="0" fontId="158" fillId="84"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58" fillId="8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16" borderId="0" applyNumberFormat="0" applyBorder="0" applyAlignment="0" applyProtection="0"/>
    <xf numFmtId="0" fontId="158" fillId="86"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158" fillId="87"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18" borderId="0" applyNumberFormat="0" applyBorder="0" applyAlignment="0" applyProtection="0"/>
    <xf numFmtId="0" fontId="158" fillId="88"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158" fillId="89"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2" fillId="26"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4" borderId="0" applyNumberFormat="0" applyBorder="0" applyAlignment="0" applyProtection="0"/>
    <xf numFmtId="0" fontId="158" fillId="9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7" borderId="0" applyNumberFormat="0" applyBorder="0" applyAlignment="0" applyProtection="0"/>
    <xf numFmtId="0" fontId="158" fillId="91" borderId="0" applyNumberFormat="0" applyBorder="0" applyAlignment="0" applyProtection="0"/>
    <xf numFmtId="0" fontId="31" fillId="25" borderId="0" applyNumberFormat="0" applyBorder="0" applyAlignment="0" applyProtection="0"/>
    <xf numFmtId="0" fontId="31" fillId="21" borderId="0" applyNumberFormat="0" applyBorder="0" applyAlignment="0" applyProtection="0"/>
    <xf numFmtId="0" fontId="32" fillId="2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6" borderId="0" applyNumberFormat="0" applyBorder="0" applyAlignment="0" applyProtection="0"/>
    <xf numFmtId="0" fontId="158" fillId="92" borderId="0" applyNumberFormat="0" applyBorder="0" applyAlignment="0" applyProtection="0"/>
    <xf numFmtId="0" fontId="31" fillId="20" borderId="0" applyNumberFormat="0" applyBorder="0" applyAlignment="0" applyProtection="0"/>
    <xf numFmtId="0" fontId="31" fillId="22"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158" fillId="93"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2" fillId="3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165" fontId="3" fillId="0" borderId="0"/>
    <xf numFmtId="202" fontId="33" fillId="0" borderId="0" applyFont="0" applyFill="0" applyBorder="0" applyAlignment="0" applyProtection="0"/>
    <xf numFmtId="203" fontId="33" fillId="0" borderId="0" applyFont="0" applyFill="0" applyBorder="0" applyAlignment="0" applyProtection="0"/>
    <xf numFmtId="204" fontId="34" fillId="31" borderId="5" applyProtection="0">
      <alignment vertical="center"/>
    </xf>
    <xf numFmtId="0" fontId="15" fillId="0" borderId="0">
      <alignment horizontal="center" wrapText="1"/>
      <protection locked="0"/>
    </xf>
    <xf numFmtId="205" fontId="33" fillId="0" borderId="0" applyFont="0" applyFill="0" applyBorder="0" applyAlignment="0" applyProtection="0"/>
    <xf numFmtId="206" fontId="33" fillId="0" borderId="0" applyFont="0" applyFill="0" applyBorder="0" applyAlignment="0" applyProtection="0"/>
    <xf numFmtId="0" fontId="159"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 fillId="32" borderId="0"/>
    <xf numFmtId="0" fontId="36" fillId="0" borderId="6"/>
    <xf numFmtId="0" fontId="37" fillId="33" borderId="7">
      <alignment horizontal="center" vertical="center"/>
    </xf>
    <xf numFmtId="0" fontId="37" fillId="33" borderId="8">
      <alignment horizontal="center"/>
    </xf>
    <xf numFmtId="0" fontId="37" fillId="33" borderId="8">
      <alignment horizontal="center"/>
    </xf>
    <xf numFmtId="0" fontId="38" fillId="0" borderId="0" applyNumberFormat="0" applyFill="0" applyBorder="0" applyAlignment="0" applyProtection="0"/>
    <xf numFmtId="0" fontId="39" fillId="34" borderId="0">
      <alignment horizontal="left" vertical="center" indent="1"/>
    </xf>
    <xf numFmtId="0" fontId="15" fillId="0" borderId="9" applyNumberFormat="0" applyFont="0" applyFill="0" applyAlignment="0" applyProtection="0"/>
    <xf numFmtId="0" fontId="15" fillId="0" borderId="9" applyNumberFormat="0" applyFont="0" applyFill="0" applyAlignment="0" applyProtection="0"/>
    <xf numFmtId="207" fontId="3" fillId="0" borderId="10" applyNumberFormat="0" applyFill="0" applyAlignment="0" applyProtection="0"/>
    <xf numFmtId="207" fontId="3" fillId="0" borderId="10" applyNumberFormat="0" applyFill="0" applyAlignment="0" applyProtection="0"/>
    <xf numFmtId="0" fontId="40" fillId="0" borderId="0"/>
    <xf numFmtId="208" fontId="41" fillId="0" borderId="0" applyFill="0" applyBorder="0" applyAlignment="0"/>
    <xf numFmtId="209" fontId="42" fillId="0" borderId="0" applyFill="0" applyBorder="0" applyAlignment="0"/>
    <xf numFmtId="210" fontId="42" fillId="0" borderId="0" applyFill="0" applyBorder="0" applyAlignment="0"/>
    <xf numFmtId="211" fontId="42" fillId="0" borderId="0" applyFill="0" applyBorder="0" applyAlignment="0"/>
    <xf numFmtId="212" fontId="42" fillId="0" borderId="0" applyFill="0" applyBorder="0" applyAlignment="0"/>
    <xf numFmtId="213" fontId="42" fillId="0" borderId="0" applyFill="0" applyBorder="0" applyAlignment="0"/>
    <xf numFmtId="214" fontId="42" fillId="0" borderId="0" applyFill="0" applyBorder="0" applyAlignment="0"/>
    <xf numFmtId="209" fontId="42" fillId="0" borderId="0" applyFill="0" applyBorder="0" applyAlignment="0"/>
    <xf numFmtId="0" fontId="160" fillId="94" borderId="51" applyNumberFormat="0" applyAlignment="0" applyProtection="0"/>
    <xf numFmtId="0" fontId="43" fillId="36" borderId="11" applyNumberFormat="0" applyAlignment="0" applyProtection="0"/>
    <xf numFmtId="0" fontId="43" fillId="36" borderId="11" applyNumberFormat="0" applyAlignment="0" applyProtection="0"/>
    <xf numFmtId="0" fontId="43" fillId="36" borderId="11" applyNumberFormat="0" applyAlignment="0" applyProtection="0"/>
    <xf numFmtId="0" fontId="44" fillId="35" borderId="11" applyNumberFormat="0" applyAlignment="0" applyProtection="0"/>
    <xf numFmtId="0" fontId="161" fillId="0" borderId="52"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45" fillId="0" borderId="12" applyNumberFormat="0" applyFill="0" applyAlignment="0" applyProtection="0"/>
    <xf numFmtId="215" fontId="46" fillId="0" borderId="0"/>
    <xf numFmtId="216" fontId="42" fillId="0" borderId="0"/>
    <xf numFmtId="215" fontId="46" fillId="0" borderId="0"/>
    <xf numFmtId="216" fontId="42" fillId="0" borderId="0"/>
    <xf numFmtId="215" fontId="46" fillId="0" borderId="0"/>
    <xf numFmtId="216" fontId="42" fillId="0" borderId="0"/>
    <xf numFmtId="215" fontId="46" fillId="0" borderId="0"/>
    <xf numFmtId="216" fontId="42" fillId="0" borderId="0"/>
    <xf numFmtId="215" fontId="46" fillId="0" borderId="0"/>
    <xf numFmtId="216" fontId="42" fillId="0" borderId="0"/>
    <xf numFmtId="215" fontId="46" fillId="0" borderId="0"/>
    <xf numFmtId="216" fontId="42" fillId="0" borderId="0"/>
    <xf numFmtId="215" fontId="46" fillId="0" borderId="0"/>
    <xf numFmtId="216" fontId="42" fillId="0" borderId="0"/>
    <xf numFmtId="215" fontId="46" fillId="0" borderId="0"/>
    <xf numFmtId="216" fontId="42" fillId="0" borderId="0"/>
    <xf numFmtId="165" fontId="3" fillId="0" borderId="0" applyFont="0" applyFill="0" applyBorder="0" applyAlignment="0" applyProtection="0"/>
    <xf numFmtId="213" fontId="42" fillId="0" borderId="0" applyFont="0" applyFill="0" applyBorder="0" applyAlignment="0" applyProtection="0"/>
    <xf numFmtId="38" fontId="47" fillId="0" borderId="0">
      <alignment horizontal="center"/>
      <protection locked="0"/>
    </xf>
    <xf numFmtId="166" fontId="3" fillId="0" borderId="0" applyFont="0" applyFill="0" applyBorder="0" applyAlignment="0" applyProtection="0"/>
    <xf numFmtId="3" fontId="42" fillId="0" borderId="0" applyFont="0" applyFill="0" applyBorder="0" applyAlignment="0" applyProtection="0"/>
    <xf numFmtId="0" fontId="3" fillId="8" borderId="14" applyNumberFormat="0" applyFont="0" applyAlignment="0" applyProtection="0"/>
    <xf numFmtId="0" fontId="3" fillId="8" borderId="14" applyNumberFormat="0" applyFont="0" applyAlignment="0" applyProtection="0"/>
    <xf numFmtId="0" fontId="3" fillId="8" borderId="14" applyNumberFormat="0" applyFont="0" applyAlignment="0" applyProtection="0"/>
    <xf numFmtId="0" fontId="48" fillId="0" borderId="0" applyNumberFormat="0" applyAlignment="0">
      <alignment horizontal="left"/>
    </xf>
    <xf numFmtId="3" fontId="3" fillId="37" borderId="0">
      <protection hidden="1"/>
    </xf>
    <xf numFmtId="0" fontId="3" fillId="37" borderId="0">
      <protection hidden="1"/>
    </xf>
    <xf numFmtId="0" fontId="3" fillId="37" borderId="0">
      <protection hidden="1"/>
    </xf>
    <xf numFmtId="3" fontId="3" fillId="37" borderId="0">
      <protection hidden="1"/>
    </xf>
    <xf numFmtId="0" fontId="49" fillId="37" borderId="0">
      <protection hidden="1"/>
    </xf>
    <xf numFmtId="217" fontId="18" fillId="37" borderId="0">
      <protection hidden="1"/>
    </xf>
    <xf numFmtId="217" fontId="18" fillId="37" borderId="0">
      <protection hidden="1"/>
    </xf>
    <xf numFmtId="0" fontId="49" fillId="37" borderId="0">
      <protection hidden="1"/>
    </xf>
    <xf numFmtId="218" fontId="3" fillId="0" borderId="0" applyFont="0" applyFill="0" applyBorder="0" applyAlignment="0" applyProtection="0"/>
    <xf numFmtId="209" fontId="42" fillId="0" borderId="0" applyFont="0" applyFill="0" applyBorder="0" applyAlignment="0" applyProtection="0"/>
    <xf numFmtId="197" fontId="19" fillId="0" borderId="0"/>
    <xf numFmtId="219" fontId="19" fillId="0" borderId="0"/>
    <xf numFmtId="0" fontId="49" fillId="0" borderId="0" applyFont="0" applyFill="0" applyBorder="0" applyAlignment="0" applyProtection="0"/>
    <xf numFmtId="220" fontId="42" fillId="0" borderId="0" applyFont="0" applyFill="0" applyBorder="0" applyAlignment="0" applyProtection="0"/>
    <xf numFmtId="221" fontId="3" fillId="0" borderId="0" applyNumberFormat="0" applyFont="0" applyBorder="0" applyAlignment="0">
      <alignment horizontal="centerContinuous"/>
    </xf>
    <xf numFmtId="0" fontId="2" fillId="0" borderId="0" applyNumberFormat="0" applyFont="0" applyBorder="0" applyAlignment="0"/>
    <xf numFmtId="1" fontId="50" fillId="0" borderId="0"/>
    <xf numFmtId="222" fontId="51" fillId="38" borderId="15" applyFill="0" applyBorder="0">
      <alignment horizontal="right"/>
    </xf>
    <xf numFmtId="223" fontId="3" fillId="39" borderId="16" applyFont="0" applyFill="0" applyBorder="0" applyAlignment="0" applyProtection="0"/>
    <xf numFmtId="224" fontId="3" fillId="39" borderId="0" applyFont="0" applyFill="0" applyBorder="0" applyAlignment="0" applyProtection="0"/>
    <xf numFmtId="225" fontId="3" fillId="0" borderId="17"/>
    <xf numFmtId="14" fontId="41" fillId="0" borderId="0" applyFill="0" applyBorder="0" applyAlignment="0"/>
    <xf numFmtId="222" fontId="51" fillId="38" borderId="15" applyFill="0" applyBorder="0">
      <alignment horizontal="right"/>
    </xf>
    <xf numFmtId="226" fontId="51" fillId="0" borderId="0" applyFill="0" applyBorder="0">
      <alignment horizontal="right"/>
    </xf>
    <xf numFmtId="179" fontId="52" fillId="0" borderId="0" applyBorder="0">
      <alignment horizontal="right" vertical="center"/>
    </xf>
    <xf numFmtId="0" fontId="49" fillId="0" borderId="0">
      <protection hidden="1"/>
    </xf>
    <xf numFmtId="0" fontId="3" fillId="0" borderId="0">
      <protection hidden="1"/>
    </xf>
    <xf numFmtId="0" fontId="53" fillId="0" borderId="0">
      <protection hidden="1"/>
    </xf>
    <xf numFmtId="0" fontId="54" fillId="0" borderId="0">
      <protection hidden="1"/>
    </xf>
    <xf numFmtId="0" fontId="7" fillId="0" borderId="0"/>
    <xf numFmtId="3" fontId="49" fillId="0" borderId="18"/>
    <xf numFmtId="38" fontId="53" fillId="0" borderId="0" applyFont="0" applyFill="0" applyBorder="0" applyAlignment="0" applyProtection="0"/>
    <xf numFmtId="40" fontId="53" fillId="0" borderId="0" applyFont="0" applyFill="0" applyBorder="0" applyAlignment="0" applyProtection="0"/>
    <xf numFmtId="170" fontId="19" fillId="40" borderId="0"/>
    <xf numFmtId="170" fontId="51" fillId="40" borderId="0"/>
    <xf numFmtId="0" fontId="55" fillId="0" borderId="0"/>
    <xf numFmtId="227" fontId="3" fillId="0" borderId="0"/>
    <xf numFmtId="0" fontId="3" fillId="0" borderId="19"/>
    <xf numFmtId="0" fontId="3" fillId="41" borderId="20" applyNumberFormat="0" applyFont="0" applyAlignment="0" applyProtection="0">
      <alignment horizontal="center"/>
    </xf>
    <xf numFmtId="228" fontId="56" fillId="0" borderId="0" applyFont="0" applyFill="0" applyBorder="0" applyAlignment="0" applyProtection="0"/>
    <xf numFmtId="165" fontId="57" fillId="0" borderId="0" applyFont="0" applyFill="0" applyBorder="0" applyAlignment="0" applyProtection="0"/>
    <xf numFmtId="229" fontId="56" fillId="0" borderId="0" applyFont="0" applyFill="0" applyBorder="0" applyAlignment="0" applyProtection="0"/>
    <xf numFmtId="166" fontId="57" fillId="0" borderId="0" applyFont="0" applyFill="0" applyBorder="0" applyAlignment="0" applyProtection="0"/>
    <xf numFmtId="3" fontId="58" fillId="38" borderId="0" applyNumberFormat="0">
      <protection locked="0"/>
    </xf>
    <xf numFmtId="0" fontId="59" fillId="42"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213" fontId="42" fillId="0" borderId="0" applyFill="0" applyBorder="0" applyAlignment="0"/>
    <xf numFmtId="209" fontId="42" fillId="0" borderId="0" applyFill="0" applyBorder="0" applyAlignment="0"/>
    <xf numFmtId="213" fontId="42" fillId="0" borderId="0" applyFill="0" applyBorder="0" applyAlignment="0"/>
    <xf numFmtId="214" fontId="42" fillId="0" borderId="0" applyFill="0" applyBorder="0" applyAlignment="0"/>
    <xf numFmtId="209" fontId="42" fillId="0" borderId="0" applyFill="0" applyBorder="0" applyAlignment="0"/>
    <xf numFmtId="0" fontId="60" fillId="0" borderId="0" applyNumberFormat="0" applyAlignment="0">
      <alignment horizontal="left"/>
    </xf>
    <xf numFmtId="0" fontId="61" fillId="0" borderId="0" applyNumberFormat="0" applyFill="0" applyBorder="0" applyAlignment="0" applyProtection="0"/>
    <xf numFmtId="0" fontId="62" fillId="0" borderId="0" applyNumberFormat="0" applyFill="0" applyBorder="0" applyAlignment="0" applyProtection="0"/>
    <xf numFmtId="0" fontId="162" fillId="95" borderId="51" applyNumberFormat="0" applyAlignment="0" applyProtection="0"/>
    <xf numFmtId="0" fontId="63" fillId="2" borderId="11" applyNumberFormat="0" applyAlignment="0" applyProtection="0"/>
    <xf numFmtId="0" fontId="63" fillId="2" borderId="11" applyNumberFormat="0" applyAlignment="0" applyProtection="0"/>
    <xf numFmtId="0" fontId="63" fillId="2" borderId="11" applyNumberFormat="0" applyAlignment="0" applyProtection="0"/>
    <xf numFmtId="0" fontId="63" fillId="10" borderId="11" applyNumberFormat="0" applyAlignment="0" applyProtection="0"/>
    <xf numFmtId="0" fontId="19" fillId="45" borderId="20"/>
    <xf numFmtId="230" fontId="3" fillId="0" borderId="0" applyFont="0" applyFill="0" applyBorder="0" applyAlignment="0" applyProtection="0"/>
    <xf numFmtId="231" fontId="3" fillId="0" borderId="0" applyFont="0" applyFill="0" applyBorder="0" applyAlignment="0" applyProtection="0"/>
    <xf numFmtId="232" fontId="3" fillId="0" borderId="0" applyFont="0" applyFill="0" applyBorder="0" applyAlignment="0" applyProtection="0"/>
    <xf numFmtId="231" fontId="3" fillId="0" borderId="0" applyFont="0" applyFill="0" applyBorder="0" applyAlignment="0" applyProtection="0"/>
    <xf numFmtId="0" fontId="3" fillId="0" borderId="0" applyFont="0" applyFill="0" applyAlignment="0" applyProtection="0"/>
    <xf numFmtId="0" fontId="3" fillId="0" borderId="0" applyFont="0" applyFill="0" applyAlignment="0" applyProtection="0"/>
    <xf numFmtId="0" fontId="64" fillId="0" borderId="0" applyNumberFormat="0" applyFill="0" applyBorder="0" applyAlignment="0" applyProtection="0"/>
    <xf numFmtId="0" fontId="15" fillId="0" borderId="0" applyNumberFormat="0" applyFill="0" applyBorder="0" applyAlignment="0" applyProtection="0"/>
    <xf numFmtId="0" fontId="65" fillId="0" borderId="0" applyNumberFormat="0" applyFill="0" applyBorder="0" applyAlignment="0" applyProtection="0"/>
    <xf numFmtId="0" fontId="42"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66" fillId="0" borderId="0" applyNumberFormat="0" applyFill="0" applyBorder="0" applyAlignment="0" applyProtection="0"/>
    <xf numFmtId="3" fontId="67" fillId="0" borderId="0" applyFont="0" applyFill="0" applyBorder="0" applyAlignment="0" applyProtection="0"/>
    <xf numFmtId="0" fontId="19" fillId="0" borderId="20" applyFont="0" applyFill="0" applyBorder="0" applyAlignment="0" applyProtection="0"/>
    <xf numFmtId="233" fontId="3" fillId="39" borderId="0" applyFont="0" applyFill="0" applyBorder="0" applyAlignment="0"/>
    <xf numFmtId="0" fontId="68" fillId="0" borderId="0" applyNumberFormat="0" applyFill="0" applyBorder="0" applyAlignment="0" applyProtection="0">
      <alignment vertical="top"/>
      <protection locked="0"/>
    </xf>
    <xf numFmtId="0" fontId="69" fillId="0" borderId="0"/>
    <xf numFmtId="0" fontId="19" fillId="0" borderId="0">
      <protection hidden="1"/>
    </xf>
    <xf numFmtId="234" fontId="3" fillId="0" borderId="0" applyAlignment="0">
      <alignment horizontal="right"/>
    </xf>
    <xf numFmtId="234" fontId="3" fillId="0" borderId="0" applyAlignment="0">
      <alignment horizontal="right"/>
    </xf>
    <xf numFmtId="0" fontId="70" fillId="0" borderId="0" applyFont="0" applyAlignment="0">
      <alignment horizontal="center"/>
    </xf>
    <xf numFmtId="0" fontId="71" fillId="0" borderId="0"/>
    <xf numFmtId="38" fontId="19" fillId="37" borderId="0" applyNumberFormat="0" applyBorder="0" applyAlignment="0" applyProtection="0"/>
    <xf numFmtId="235" fontId="52" fillId="0" borderId="0" applyBorder="0">
      <alignment horizontal="right" vertical="center"/>
    </xf>
    <xf numFmtId="0" fontId="51" fillId="0" borderId="0"/>
    <xf numFmtId="204" fontId="72" fillId="0" borderId="21">
      <alignment vertical="center"/>
    </xf>
    <xf numFmtId="204" fontId="3" fillId="46" borderId="22">
      <alignment horizontal="left" vertical="center" indent="1"/>
    </xf>
    <xf numFmtId="0" fontId="73" fillId="0" borderId="23" applyNumberFormat="0" applyAlignment="0" applyProtection="0">
      <alignment horizontal="left" vertical="center"/>
    </xf>
    <xf numFmtId="0" fontId="73" fillId="0" borderId="24">
      <alignment horizontal="left" vertical="center"/>
    </xf>
    <xf numFmtId="0" fontId="72" fillId="0" borderId="25" applyNumberFormat="0" applyFill="0">
      <alignment horizontal="center" vertical="top"/>
    </xf>
    <xf numFmtId="0" fontId="74" fillId="31" borderId="26" applyNumberFormat="0">
      <alignment horizontal="left" vertical="center" indent="1"/>
    </xf>
    <xf numFmtId="0" fontId="75" fillId="38" borderId="0" applyNumberFormat="0" applyBorder="0" applyAlignment="0" applyProtection="0"/>
    <xf numFmtId="0" fontId="76" fillId="0" borderId="0"/>
    <xf numFmtId="0" fontId="77" fillId="0" borderId="0">
      <protection locked="0"/>
    </xf>
    <xf numFmtId="3" fontId="73" fillId="0" borderId="0">
      <protection hidden="1"/>
    </xf>
    <xf numFmtId="3" fontId="78" fillId="0" borderId="0" applyNumberFormat="0" applyBorder="0" applyAlignment="0" applyProtection="0"/>
    <xf numFmtId="3" fontId="79" fillId="0" borderId="0" applyNumberFormat="0" applyBorder="0" applyAlignment="0" applyProtection="0"/>
    <xf numFmtId="0" fontId="80" fillId="38" borderId="0" applyNumberFormat="0" applyBorder="0" applyAlignment="0" applyProtection="0"/>
    <xf numFmtId="0" fontId="81" fillId="47" borderId="0">
      <alignment horizontal="left" vertical="center"/>
    </xf>
    <xf numFmtId="9" fontId="77" fillId="0" borderId="0" applyNumberFormat="0">
      <protection locked="0"/>
    </xf>
    <xf numFmtId="0" fontId="82" fillId="0" borderId="0">
      <alignment horizontal="left" vertical="center"/>
    </xf>
    <xf numFmtId="0" fontId="75" fillId="38" borderId="0" applyNumberFormat="0" applyBorder="0" applyAlignment="0" applyProtection="0"/>
    <xf numFmtId="236" fontId="73" fillId="0" borderId="0"/>
    <xf numFmtId="0" fontId="2" fillId="0" borderId="0"/>
    <xf numFmtId="0" fontId="83" fillId="0" borderId="9">
      <alignment horizontal="center"/>
    </xf>
    <xf numFmtId="0" fontId="83" fillId="0" borderId="0">
      <alignment horizontal="center"/>
    </xf>
    <xf numFmtId="0" fontId="84" fillId="0" borderId="0">
      <alignment vertical="center"/>
    </xf>
    <xf numFmtId="0" fontId="84" fillId="0" borderId="0"/>
    <xf numFmtId="0" fontId="49" fillId="0" borderId="0"/>
    <xf numFmtId="3" fontId="85" fillId="0" borderId="0">
      <protection hidden="1"/>
    </xf>
    <xf numFmtId="0" fontId="86" fillId="0" borderId="0" applyNumberFormat="0" applyFill="0" applyBorder="0" applyAlignment="0" applyProtection="0">
      <alignment vertical="top"/>
      <protection locked="0"/>
    </xf>
    <xf numFmtId="179" fontId="87" fillId="38" borderId="0" applyBorder="0">
      <alignment horizontal="right" vertical="center"/>
      <protection locked="0"/>
    </xf>
    <xf numFmtId="235" fontId="87" fillId="38" borderId="27" applyBorder="0">
      <alignment horizontal="right" vertical="center"/>
      <protection locked="0"/>
    </xf>
    <xf numFmtId="0" fontId="88" fillId="38" borderId="27" applyNumberFormat="0" applyBorder="0" applyAlignment="0">
      <alignment horizontal="right" vertical="center"/>
      <protection locked="0"/>
    </xf>
    <xf numFmtId="237" fontId="87" fillId="38" borderId="0" applyBorder="0">
      <alignment horizontal="right" vertical="center"/>
      <protection locked="0"/>
    </xf>
    <xf numFmtId="238" fontId="87" fillId="38" borderId="0" applyBorder="0">
      <alignment horizontal="right" vertical="center"/>
      <protection locked="0"/>
    </xf>
    <xf numFmtId="239" fontId="87" fillId="38" borderId="0" applyBorder="0">
      <alignment horizontal="right" vertical="center"/>
      <protection locked="0"/>
    </xf>
    <xf numFmtId="240" fontId="89" fillId="38" borderId="27" applyBorder="0">
      <alignment horizontal="right" vertical="center"/>
      <protection locked="0"/>
    </xf>
    <xf numFmtId="0" fontId="90" fillId="0" borderId="28" applyNumberFormat="0" applyAlignment="0"/>
    <xf numFmtId="3" fontId="91" fillId="0" borderId="20"/>
    <xf numFmtId="9" fontId="91" fillId="0" borderId="20"/>
    <xf numFmtId="0" fontId="91" fillId="0" borderId="20"/>
    <xf numFmtId="10" fontId="91" fillId="0" borderId="20"/>
    <xf numFmtId="0" fontId="91" fillId="0" borderId="20"/>
    <xf numFmtId="4" fontId="91" fillId="0" borderId="20"/>
    <xf numFmtId="10" fontId="19" fillId="39" borderId="20" applyNumberFormat="0" applyBorder="0" applyAlignment="0" applyProtection="0"/>
    <xf numFmtId="0" fontId="92" fillId="0" borderId="29" applyNumberFormat="0" applyFont="0" applyFill="0" applyAlignment="0">
      <alignment horizontal="center"/>
    </xf>
    <xf numFmtId="219" fontId="19" fillId="0" borderId="0"/>
    <xf numFmtId="3" fontId="3" fillId="38" borderId="0">
      <protection locked="0"/>
    </xf>
    <xf numFmtId="3" fontId="49" fillId="38" borderId="0"/>
    <xf numFmtId="3" fontId="3" fillId="38" borderId="0"/>
    <xf numFmtId="241" fontId="19" fillId="0" borderId="0"/>
    <xf numFmtId="242" fontId="19" fillId="0" borderId="0"/>
    <xf numFmtId="3" fontId="49" fillId="38" borderId="0"/>
    <xf numFmtId="3" fontId="49" fillId="38" borderId="0">
      <protection locked="0"/>
    </xf>
    <xf numFmtId="3" fontId="49" fillId="38" borderId="0"/>
    <xf numFmtId="242" fontId="19" fillId="0" borderId="0"/>
    <xf numFmtId="241" fontId="93" fillId="39" borderId="0" applyNumberFormat="0" applyBorder="0" applyAlignment="0">
      <protection locked="0"/>
    </xf>
    <xf numFmtId="3" fontId="91" fillId="0" borderId="20"/>
    <xf numFmtId="243" fontId="87" fillId="39" borderId="30">
      <alignment horizontal="center"/>
      <protection locked="0"/>
    </xf>
    <xf numFmtId="37" fontId="87" fillId="39" borderId="30">
      <alignment horizontal="right"/>
      <protection locked="0"/>
    </xf>
    <xf numFmtId="9" fontId="94" fillId="39" borderId="30">
      <alignment horizontal="right"/>
      <protection locked="0"/>
    </xf>
    <xf numFmtId="37" fontId="34" fillId="0" borderId="30">
      <alignment horizontal="right"/>
    </xf>
    <xf numFmtId="167" fontId="19" fillId="0" borderId="30">
      <alignment horizontal="right"/>
    </xf>
    <xf numFmtId="0" fontId="163" fillId="96"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9" borderId="0" applyNumberFormat="0" applyBorder="0" applyAlignment="0" applyProtection="0"/>
    <xf numFmtId="0" fontId="95" fillId="5" borderId="0" applyNumberFormat="0" applyBorder="0" applyAlignment="0" applyProtection="0"/>
    <xf numFmtId="244" fontId="3" fillId="0" borderId="0">
      <alignment horizontal="right"/>
    </xf>
    <xf numFmtId="244" fontId="3" fillId="0" borderId="0">
      <alignment horizontal="right"/>
    </xf>
    <xf numFmtId="0" fontId="21" fillId="0" borderId="0"/>
    <xf numFmtId="0" fontId="5" fillId="0" borderId="0" applyNumberFormat="0" applyFill="0" applyBorder="0" applyAlignment="0" applyProtection="0">
      <alignment vertical="top"/>
      <protection locked="0"/>
    </xf>
    <xf numFmtId="213" fontId="42" fillId="0" borderId="0" applyFill="0" applyBorder="0" applyAlignment="0"/>
    <xf numFmtId="209" fontId="42" fillId="0" borderId="0" applyFill="0" applyBorder="0" applyAlignment="0"/>
    <xf numFmtId="213" fontId="42" fillId="0" borderId="0" applyFill="0" applyBorder="0" applyAlignment="0"/>
    <xf numFmtId="214" fontId="42" fillId="0" borderId="0" applyFill="0" applyBorder="0" applyAlignment="0"/>
    <xf numFmtId="209" fontId="42" fillId="0" borderId="0" applyFill="0" applyBorder="0" applyAlignment="0"/>
    <xf numFmtId="245" fontId="3" fillId="0" borderId="0" applyAlignment="0">
      <alignment horizontal="right"/>
    </xf>
    <xf numFmtId="245" fontId="3" fillId="0" borderId="0" applyAlignment="0">
      <alignment horizontal="right"/>
    </xf>
    <xf numFmtId="41" fontId="54" fillId="0" borderId="0" applyFont="0" applyFill="0" applyBorder="0" applyAlignment="0" applyProtection="0"/>
    <xf numFmtId="43" fontId="54" fillId="0" borderId="0" applyFont="0" applyFill="0" applyBorder="0" applyAlignment="0" applyProtection="0"/>
    <xf numFmtId="166" fontId="157" fillId="0" borderId="0" applyFont="0" applyFill="0" applyBorder="0" applyAlignment="0" applyProtection="0"/>
    <xf numFmtId="164" fontId="3" fillId="0" borderId="0" applyFont="0" applyFill="0" applyBorder="0" applyAlignment="0" applyProtection="0"/>
    <xf numFmtId="164" fontId="9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1" fillId="0" borderId="0" applyFont="0" applyFill="0" applyBorder="0" applyAlignment="0" applyProtection="0"/>
    <xf numFmtId="246" fontId="3" fillId="0" borderId="0" applyFont="0" applyFill="0" applyBorder="0" applyAlignment="0" applyProtection="0"/>
    <xf numFmtId="164" fontId="31" fillId="0" borderId="0" applyFont="0" applyFill="0" applyBorder="0" applyAlignment="0" applyProtection="0"/>
    <xf numFmtId="164" fontId="3" fillId="0" borderId="0" applyFont="0" applyFill="0" applyBorder="0" applyAlignment="0" applyProtection="0"/>
    <xf numFmtId="164" fontId="97"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247" fontId="3" fillId="0" borderId="0" applyFont="0" applyFill="0" applyBorder="0" applyAlignment="0" applyProtection="0"/>
    <xf numFmtId="164" fontId="31" fillId="0" borderId="0" applyFont="0" applyFill="0" applyBorder="0" applyAlignment="0" applyProtection="0"/>
    <xf numFmtId="0" fontId="98" fillId="36" borderId="0" applyFont="0" applyFill="0" applyBorder="0" applyAlignment="0" applyProtection="0"/>
    <xf numFmtId="248" fontId="99" fillId="0" borderId="0"/>
    <xf numFmtId="17" fontId="3" fillId="0" borderId="0" applyFont="0" applyFill="0" applyBorder="0" applyAlignment="0" applyProtection="0"/>
    <xf numFmtId="249" fontId="54" fillId="0" borderId="0" applyFont="0" applyFill="0" applyBorder="0" applyAlignment="0" applyProtection="0"/>
    <xf numFmtId="250" fontId="54" fillId="0" borderId="0" applyFont="0" applyFill="0" applyBorder="0" applyAlignment="0" applyProtection="0"/>
    <xf numFmtId="0" fontId="67" fillId="0" borderId="0" applyFont="0" applyFill="0" applyBorder="0" applyAlignment="0" applyProtection="0"/>
    <xf numFmtId="3" fontId="100" fillId="0" borderId="31" applyNumberFormat="0">
      <alignment horizontal="left"/>
    </xf>
    <xf numFmtId="251" fontId="101" fillId="0" borderId="0" applyFont="0" applyFill="0" applyBorder="0" applyProtection="0">
      <alignment horizontal="right"/>
    </xf>
    <xf numFmtId="252" fontId="19" fillId="37" borderId="0" applyFont="0" applyBorder="0" applyAlignment="0" applyProtection="0">
      <alignment horizontal="right"/>
      <protection hidden="1"/>
    </xf>
    <xf numFmtId="0" fontId="102" fillId="0" borderId="0" applyBorder="0">
      <alignment horizontal="left" vertical="center"/>
    </xf>
    <xf numFmtId="0" fontId="164" fillId="97" borderId="0" applyNumberFormat="0" applyBorder="0" applyAlignment="0" applyProtection="0"/>
    <xf numFmtId="0" fontId="103" fillId="2" borderId="0" applyNumberFormat="0" applyBorder="0" applyAlignment="0" applyProtection="0"/>
    <xf numFmtId="0" fontId="103" fillId="2" borderId="0" applyNumberFormat="0" applyBorder="0" applyAlignment="0" applyProtection="0"/>
    <xf numFmtId="0" fontId="103" fillId="2" borderId="0" applyNumberFormat="0" applyBorder="0" applyAlignment="0" applyProtection="0"/>
    <xf numFmtId="0" fontId="104" fillId="2" borderId="0" applyNumberFormat="0" applyBorder="0" applyAlignment="0" applyProtection="0"/>
    <xf numFmtId="0" fontId="37" fillId="33" borderId="7">
      <alignment horizontal="center" wrapText="1"/>
    </xf>
    <xf numFmtId="37" fontId="105" fillId="0" borderId="0"/>
    <xf numFmtId="253" fontId="3" fillId="0" borderId="0"/>
    <xf numFmtId="0" fontId="106" fillId="48" borderId="0">
      <alignment horizontal="left" indent="1"/>
    </xf>
    <xf numFmtId="254" fontId="46" fillId="0" borderId="0"/>
    <xf numFmtId="255" fontId="3" fillId="0" borderId="0"/>
    <xf numFmtId="38" fontId="19" fillId="0" borderId="20" applyFont="0" applyFill="0" applyBorder="0" applyAlignment="0" applyProtection="0"/>
    <xf numFmtId="256" fontId="3" fillId="0" borderId="0" applyFont="0" applyFill="0" applyBorder="0" applyAlignment="0"/>
    <xf numFmtId="40" fontId="19" fillId="0" borderId="0" applyFont="0" applyFill="0" applyBorder="0" applyAlignment="0"/>
    <xf numFmtId="257" fontId="3" fillId="0" borderId="0" applyFont="0" applyFill="0" applyBorder="0" applyAlignment="0"/>
    <xf numFmtId="0" fontId="3" fillId="0" borderId="0"/>
    <xf numFmtId="0" fontId="3" fillId="0" borderId="0"/>
    <xf numFmtId="0" fontId="157" fillId="0" borderId="0"/>
    <xf numFmtId="0" fontId="3" fillId="0" borderId="0"/>
    <xf numFmtId="0" fontId="56" fillId="0" borderId="0"/>
    <xf numFmtId="0" fontId="3" fillId="0" borderId="0"/>
    <xf numFmtId="0" fontId="3" fillId="0" borderId="0"/>
    <xf numFmtId="0" fontId="3" fillId="0" borderId="0"/>
    <xf numFmtId="0" fontId="3" fillId="0" borderId="0"/>
    <xf numFmtId="0" fontId="3" fillId="0" borderId="0"/>
    <xf numFmtId="0" fontId="3" fillId="0" borderId="0"/>
    <xf numFmtId="0" fontId="157" fillId="0" borderId="0"/>
    <xf numFmtId="0" fontId="3" fillId="0" borderId="0"/>
    <xf numFmtId="0" fontId="157" fillId="0" borderId="0"/>
    <xf numFmtId="0" fontId="56" fillId="0" borderId="0"/>
    <xf numFmtId="0" fontId="157" fillId="0" borderId="0"/>
    <xf numFmtId="0" fontId="3" fillId="0" borderId="0"/>
    <xf numFmtId="0" fontId="157" fillId="0" borderId="0"/>
    <xf numFmtId="0" fontId="3" fillId="0" borderId="0"/>
    <xf numFmtId="0" fontId="3" fillId="0" borderId="0"/>
    <xf numFmtId="0" fontId="3" fillId="0" borderId="0"/>
    <xf numFmtId="0" fontId="157" fillId="0" borderId="0"/>
    <xf numFmtId="0" fontId="3" fillId="0" borderId="0"/>
    <xf numFmtId="256" fontId="3" fillId="0" borderId="0" applyNumberFormat="0" applyFill="0" applyBorder="0" applyAlignment="0" applyProtection="0"/>
    <xf numFmtId="258" fontId="3" fillId="0" borderId="0" applyFont="0" applyFill="0" applyBorder="0" applyAlignment="0" applyProtection="0"/>
    <xf numFmtId="0" fontId="52" fillId="0" borderId="0" applyBorder="0">
      <alignment horizontal="left" vertical="center"/>
    </xf>
    <xf numFmtId="0" fontId="107" fillId="0" borderId="0"/>
    <xf numFmtId="0" fontId="3" fillId="0" borderId="0"/>
    <xf numFmtId="0" fontId="56" fillId="0" borderId="0"/>
    <xf numFmtId="259" fontId="19" fillId="0" borderId="0" applyFont="0" applyFill="0" applyBorder="0" applyAlignment="0" applyProtection="0"/>
    <xf numFmtId="0" fontId="3" fillId="0" borderId="0"/>
    <xf numFmtId="0" fontId="108" fillId="0" borderId="0"/>
    <xf numFmtId="260" fontId="19" fillId="0" borderId="0" applyFont="0" applyFill="0" applyBorder="0" applyAlignment="0" applyProtection="0"/>
    <xf numFmtId="261" fontId="3" fillId="0" borderId="0" applyFont="0" applyFill="0" applyBorder="0" applyAlignment="0" applyProtection="0"/>
    <xf numFmtId="262" fontId="3" fillId="0" borderId="0" applyFont="0" applyFill="0" applyBorder="0" applyAlignment="0" applyProtection="0"/>
    <xf numFmtId="3" fontId="2" fillId="49" borderId="20" applyNumberFormat="0" applyAlignment="0">
      <alignment horizontal="center"/>
      <protection locked="0"/>
    </xf>
    <xf numFmtId="3" fontId="2" fillId="49" borderId="20" applyNumberFormat="0" applyAlignment="0">
      <alignment horizontal="center"/>
      <protection locked="0"/>
    </xf>
    <xf numFmtId="0" fontId="109" fillId="0" borderId="0" applyFill="0" applyBorder="0" applyProtection="0">
      <alignment horizontal="left"/>
    </xf>
    <xf numFmtId="0" fontId="110" fillId="0" borderId="0" applyFill="0" applyBorder="0" applyProtection="0">
      <alignment horizontal="left"/>
    </xf>
    <xf numFmtId="0" fontId="3" fillId="0" borderId="0" applyFont="0" applyFill="0" applyAlignment="0" applyProtection="0"/>
    <xf numFmtId="0" fontId="3" fillId="0" borderId="0" applyFont="0" applyFill="0" applyAlignment="0" applyProtection="0"/>
    <xf numFmtId="14" fontId="15" fillId="0" borderId="0">
      <alignment horizontal="center" wrapText="1"/>
      <protection locked="0"/>
    </xf>
    <xf numFmtId="239" fontId="52" fillId="0" borderId="0" applyBorder="0">
      <alignment horizontal="right" vertical="center"/>
    </xf>
    <xf numFmtId="263" fontId="3" fillId="0" borderId="0" applyFont="0" applyFill="0" applyBorder="0" applyAlignment="0"/>
    <xf numFmtId="264" fontId="42" fillId="0" borderId="0" applyFont="0" applyFill="0" applyBorder="0" applyAlignment="0" applyProtection="0"/>
    <xf numFmtId="165" fontId="3" fillId="0" borderId="0" applyFont="0" applyFill="0" applyBorder="0" applyAlignment="0"/>
    <xf numFmtId="166" fontId="3" fillId="0" borderId="0" applyFont="0" applyFill="0" applyBorder="0" applyAlignment="0"/>
    <xf numFmtId="3" fontId="49" fillId="0" borderId="0"/>
    <xf numFmtId="265" fontId="18" fillId="0" borderId="0">
      <protection hidden="1"/>
    </xf>
    <xf numFmtId="265" fontId="18" fillId="0" borderId="0">
      <protection hidden="1"/>
    </xf>
    <xf numFmtId="3" fontId="49" fillId="0" borderId="0"/>
    <xf numFmtId="266" fontId="15" fillId="0" borderId="0" applyFont="0" applyFill="0" applyBorder="0" applyProtection="0">
      <alignment horizontal="right"/>
    </xf>
    <xf numFmtId="165" fontId="3" fillId="0" borderId="0" applyFont="0" applyFill="0" applyBorder="0" applyAlignment="0" applyProtection="0"/>
    <xf numFmtId="267" fontId="19" fillId="0" borderId="0" applyFont="0" applyFill="0" applyBorder="0" applyAlignment="0" applyProtection="0"/>
    <xf numFmtId="0" fontId="3" fillId="0" borderId="0">
      <protection locked="0"/>
    </xf>
    <xf numFmtId="0" fontId="3" fillId="0" borderId="0">
      <protection locked="0"/>
    </xf>
    <xf numFmtId="0" fontId="111" fillId="0" borderId="0">
      <protection locked="0"/>
    </xf>
    <xf numFmtId="0" fontId="3" fillId="0" borderId="0">
      <protection locked="0"/>
    </xf>
    <xf numFmtId="0" fontId="3" fillId="0" borderId="0">
      <protection locked="0"/>
    </xf>
    <xf numFmtId="0" fontId="2" fillId="0" borderId="0">
      <protection locked="0"/>
    </xf>
    <xf numFmtId="0" fontId="2" fillId="0" borderId="0">
      <protection locked="0"/>
    </xf>
    <xf numFmtId="9" fontId="157"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19" fillId="37" borderId="20"/>
    <xf numFmtId="213" fontId="42" fillId="0" borderId="0" applyFill="0" applyBorder="0" applyAlignment="0"/>
    <xf numFmtId="209" fontId="42" fillId="0" borderId="0" applyFill="0" applyBorder="0" applyAlignment="0"/>
    <xf numFmtId="213" fontId="42" fillId="0" borderId="0" applyFill="0" applyBorder="0" applyAlignment="0"/>
    <xf numFmtId="214" fontId="42" fillId="0" borderId="0" applyFill="0" applyBorder="0" applyAlignment="0"/>
    <xf numFmtId="209" fontId="42" fillId="0" borderId="0" applyFill="0" applyBorder="0" applyAlignment="0"/>
    <xf numFmtId="268" fontId="112" fillId="0" borderId="0"/>
    <xf numFmtId="0" fontId="113" fillId="34" borderId="0">
      <alignment horizontal="left" indent="1"/>
    </xf>
    <xf numFmtId="9" fontId="114" fillId="0" borderId="18"/>
    <xf numFmtId="9" fontId="114" fillId="0" borderId="18"/>
    <xf numFmtId="3" fontId="58" fillId="0" borderId="0">
      <protection locked="0"/>
    </xf>
    <xf numFmtId="0" fontId="100" fillId="0" borderId="0" applyNumberFormat="0" applyFont="0" applyFill="0" applyBorder="0" applyAlignment="0" applyProtection="0">
      <alignment horizontal="left"/>
    </xf>
    <xf numFmtId="15" fontId="100" fillId="0" borderId="0" applyFont="0" applyFill="0" applyBorder="0" applyAlignment="0" applyProtection="0"/>
    <xf numFmtId="4" fontId="100" fillId="0" borderId="0" applyFont="0" applyFill="0" applyBorder="0" applyAlignment="0" applyProtection="0"/>
    <xf numFmtId="0" fontId="115" fillId="0" borderId="9">
      <alignment horizontal="center"/>
    </xf>
    <xf numFmtId="3" fontId="100" fillId="0" borderId="0" applyFont="0" applyFill="0" applyBorder="0" applyAlignment="0" applyProtection="0"/>
    <xf numFmtId="0" fontId="100" fillId="50" borderId="0" applyNumberFormat="0" applyFont="0" applyBorder="0" applyAlignment="0" applyProtection="0"/>
    <xf numFmtId="0" fontId="116" fillId="0" borderId="20">
      <alignment horizontal="center" vertical="center"/>
    </xf>
    <xf numFmtId="0" fontId="117" fillId="0" borderId="32" applyBorder="0">
      <alignment vertical="top"/>
      <protection locked="0"/>
    </xf>
    <xf numFmtId="241" fontId="118" fillId="0" borderId="0" applyNumberFormat="0" applyFill="0" applyBorder="0" applyAlignment="0" applyProtection="0">
      <alignment horizontal="left"/>
    </xf>
    <xf numFmtId="0" fontId="119" fillId="0" borderId="33" applyNumberFormat="0" applyFill="0" applyBorder="0" applyAlignment="0" applyProtection="0">
      <alignment horizontal="center"/>
    </xf>
    <xf numFmtId="3" fontId="120" fillId="37" borderId="0"/>
    <xf numFmtId="0" fontId="114" fillId="37" borderId="0"/>
    <xf numFmtId="4" fontId="120" fillId="37" borderId="0"/>
    <xf numFmtId="3" fontId="120" fillId="37" borderId="0"/>
    <xf numFmtId="0" fontId="121" fillId="51" borderId="0" applyNumberFormat="0" applyFont="0" applyBorder="0" applyAlignment="0">
      <alignment horizontal="center"/>
    </xf>
    <xf numFmtId="269" fontId="50" fillId="0" borderId="0" applyNumberFormat="0" applyFill="0" applyBorder="0" applyAlignment="0" applyProtection="0">
      <alignment horizontal="left"/>
    </xf>
    <xf numFmtId="268" fontId="3" fillId="0" borderId="0"/>
    <xf numFmtId="4" fontId="41" fillId="38" borderId="34" applyNumberFormat="0" applyProtection="0">
      <alignment vertical="center"/>
    </xf>
    <xf numFmtId="4" fontId="122" fillId="38" borderId="34" applyNumberFormat="0" applyProtection="0">
      <alignment vertical="center"/>
    </xf>
    <xf numFmtId="4" fontId="41" fillId="38" borderId="34" applyNumberFormat="0" applyProtection="0">
      <alignment horizontal="left" vertical="center" indent="1"/>
    </xf>
    <xf numFmtId="4" fontId="41" fillId="38" borderId="34" applyNumberFormat="0" applyProtection="0">
      <alignment horizontal="left" vertical="center" indent="1"/>
    </xf>
    <xf numFmtId="0" fontId="3" fillId="52" borderId="34" applyNumberFormat="0" applyProtection="0">
      <alignment horizontal="left" vertical="center" indent="1"/>
    </xf>
    <xf numFmtId="4" fontId="41" fillId="53" borderId="34" applyNumberFormat="0" applyProtection="0">
      <alignment horizontal="right" vertical="center"/>
    </xf>
    <xf numFmtId="4" fontId="41" fillId="54" borderId="34" applyNumberFormat="0" applyProtection="0">
      <alignment horizontal="right" vertical="center"/>
    </xf>
    <xf numFmtId="4" fontId="41" fillId="55" borderId="34" applyNumberFormat="0" applyProtection="0">
      <alignment horizontal="right" vertical="center"/>
    </xf>
    <xf numFmtId="4" fontId="41" fillId="56" borderId="34" applyNumberFormat="0" applyProtection="0">
      <alignment horizontal="right" vertical="center"/>
    </xf>
    <xf numFmtId="4" fontId="41" fillId="57" borderId="34" applyNumberFormat="0" applyProtection="0">
      <alignment horizontal="right" vertical="center"/>
    </xf>
    <xf numFmtId="4" fontId="41" fillId="58" borderId="34" applyNumberFormat="0" applyProtection="0">
      <alignment horizontal="right" vertical="center"/>
    </xf>
    <xf numFmtId="4" fontId="41" fillId="59" borderId="34" applyNumberFormat="0" applyProtection="0">
      <alignment horizontal="right" vertical="center"/>
    </xf>
    <xf numFmtId="4" fontId="41" fillId="60" borderId="34" applyNumberFormat="0" applyProtection="0">
      <alignment horizontal="right" vertical="center"/>
    </xf>
    <xf numFmtId="4" fontId="41" fillId="41" borderId="34" applyNumberFormat="0" applyProtection="0">
      <alignment horizontal="right" vertical="center"/>
    </xf>
    <xf numFmtId="4" fontId="123" fillId="61" borderId="34" applyNumberFormat="0" applyProtection="0">
      <alignment horizontal="left" vertical="center" indent="1"/>
    </xf>
    <xf numFmtId="4" fontId="41" fillId="62" borderId="35" applyNumberFormat="0" applyProtection="0">
      <alignment horizontal="left" vertical="center" indent="1"/>
    </xf>
    <xf numFmtId="4" fontId="124" fillId="63" borderId="0" applyNumberFormat="0" applyProtection="0">
      <alignment horizontal="left" vertical="center" indent="1"/>
    </xf>
    <xf numFmtId="0" fontId="3" fillId="52" borderId="34" applyNumberFormat="0" applyProtection="0">
      <alignment horizontal="left" vertical="center" indent="1"/>
    </xf>
    <xf numFmtId="4" fontId="41" fillId="62" borderId="34" applyNumberFormat="0" applyProtection="0">
      <alignment horizontal="left" vertical="center" indent="1"/>
    </xf>
    <xf numFmtId="4" fontId="41"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4" fontId="41" fillId="39" borderId="34" applyNumberFormat="0" applyProtection="0">
      <alignment vertical="center"/>
    </xf>
    <xf numFmtId="4" fontId="122" fillId="39" borderId="34" applyNumberFormat="0" applyProtection="0">
      <alignment vertical="center"/>
    </xf>
    <xf numFmtId="4" fontId="41" fillId="39" borderId="34" applyNumberFormat="0" applyProtection="0">
      <alignment horizontal="left" vertical="center" indent="1"/>
    </xf>
    <xf numFmtId="4" fontId="41" fillId="39" borderId="34" applyNumberFormat="0" applyProtection="0">
      <alignment horizontal="left" vertical="center" indent="1"/>
    </xf>
    <xf numFmtId="4" fontId="41" fillId="62" borderId="34" applyNumberFormat="0" applyProtection="0">
      <alignment horizontal="right" vertical="center"/>
    </xf>
    <xf numFmtId="4" fontId="122" fillId="62" borderId="34" applyNumberFormat="0" applyProtection="0">
      <alignment horizontal="right" vertical="center"/>
    </xf>
    <xf numFmtId="0" fontId="3" fillId="52" borderId="34" applyNumberFormat="0" applyProtection="0">
      <alignment horizontal="left" vertical="center" indent="1"/>
    </xf>
    <xf numFmtId="0" fontId="3" fillId="52" borderId="34" applyNumberFormat="0" applyProtection="0">
      <alignment horizontal="left" vertical="center" indent="1"/>
    </xf>
    <xf numFmtId="0" fontId="125" fillId="0" borderId="0"/>
    <xf numFmtId="4" fontId="126" fillId="62" borderId="34" applyNumberFormat="0" applyProtection="0">
      <alignment horizontal="right" vertical="center"/>
    </xf>
    <xf numFmtId="0" fontId="165" fillId="98"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11" borderId="0" applyNumberFormat="0" applyBorder="0" applyAlignment="0" applyProtection="0"/>
    <xf numFmtId="0" fontId="127" fillId="7" borderId="0" applyNumberFormat="0" applyBorder="0" applyAlignment="0" applyProtection="0"/>
    <xf numFmtId="0" fontId="98" fillId="66" borderId="0" applyNumberFormat="0" applyFont="0" applyBorder="0" applyAlignment="0" applyProtection="0"/>
    <xf numFmtId="0" fontId="121" fillId="1" borderId="24" applyNumberFormat="0" applyFont="0" applyAlignment="0">
      <alignment horizontal="center"/>
    </xf>
    <xf numFmtId="1" fontId="3" fillId="0" borderId="0"/>
    <xf numFmtId="0" fontId="128" fillId="0" borderId="20"/>
    <xf numFmtId="0" fontId="166" fillId="94" borderId="53" applyNumberFormat="0" applyAlignment="0" applyProtection="0"/>
    <xf numFmtId="0" fontId="129" fillId="36" borderId="34" applyNumberFormat="0" applyAlignment="0" applyProtection="0"/>
    <xf numFmtId="0" fontId="129" fillId="36" borderId="34" applyNumberFormat="0" applyAlignment="0" applyProtection="0"/>
    <xf numFmtId="0" fontId="129" fillId="36" borderId="34" applyNumberFormat="0" applyAlignment="0" applyProtection="0"/>
    <xf numFmtId="0" fontId="129" fillId="35" borderId="34" applyNumberFormat="0" applyAlignment="0" applyProtection="0"/>
    <xf numFmtId="0" fontId="130" fillId="0" borderId="0" applyNumberFormat="0" applyFill="0" applyBorder="0" applyAlignment="0">
      <alignment horizontal="center"/>
    </xf>
    <xf numFmtId="0" fontId="131" fillId="0" borderId="0"/>
    <xf numFmtId="169" fontId="132" fillId="0" borderId="0"/>
    <xf numFmtId="0" fontId="3" fillId="0" borderId="0"/>
    <xf numFmtId="0" fontId="18" fillId="0" borderId="0"/>
    <xf numFmtId="0" fontId="3" fillId="0" borderId="0">
      <alignment vertical="top"/>
    </xf>
    <xf numFmtId="0" fontId="3" fillId="0" borderId="0">
      <alignment vertical="top"/>
    </xf>
    <xf numFmtId="0" fontId="2" fillId="0" borderId="0"/>
    <xf numFmtId="0" fontId="49" fillId="0" borderId="0"/>
    <xf numFmtId="0" fontId="84" fillId="0" borderId="0"/>
    <xf numFmtId="270" fontId="133" fillId="38" borderId="0" applyBorder="0">
      <alignment vertical="center"/>
      <protection locked="0"/>
    </xf>
    <xf numFmtId="0" fontId="134" fillId="0" borderId="0" applyFill="0" applyBorder="0" applyProtection="0">
      <alignment horizontal="center" vertical="center"/>
    </xf>
    <xf numFmtId="0" fontId="134" fillId="0" borderId="0" applyFill="0" applyBorder="0" applyProtection="0"/>
    <xf numFmtId="0" fontId="2" fillId="0" borderId="0" applyFill="0" applyBorder="0" applyProtection="0">
      <alignment horizontal="left"/>
    </xf>
    <xf numFmtId="0" fontId="2" fillId="0" borderId="0" applyFill="0" applyBorder="0" applyProtection="0">
      <alignment horizontal="left"/>
    </xf>
    <xf numFmtId="0" fontId="135" fillId="0" borderId="0" applyFill="0" applyBorder="0" applyProtection="0">
      <alignment horizontal="left" vertical="top"/>
    </xf>
    <xf numFmtId="2" fontId="49" fillId="0" borderId="0"/>
    <xf numFmtId="0" fontId="53" fillId="0" borderId="0" applyNumberFormat="0" applyFont="0" applyFill="0" applyBorder="0" applyProtection="0">
      <alignment wrapText="1"/>
    </xf>
    <xf numFmtId="0" fontId="54" fillId="0" borderId="0" applyNumberFormat="0" applyFont="0" applyFill="0" applyBorder="0" applyProtection="0">
      <alignment wrapText="1"/>
    </xf>
    <xf numFmtId="0" fontId="7" fillId="0" borderId="20" applyNumberFormat="0" applyFont="0" applyAlignment="0">
      <alignment vertical="center" wrapText="1"/>
    </xf>
    <xf numFmtId="49" fontId="41" fillId="0" borderId="0" applyFill="0" applyBorder="0" applyAlignment="0"/>
    <xf numFmtId="271" fontId="42" fillId="0" borderId="0" applyFill="0" applyBorder="0" applyAlignment="0"/>
    <xf numFmtId="272" fontId="42" fillId="0" borderId="0" applyFill="0" applyBorder="0" applyAlignment="0"/>
    <xf numFmtId="0" fontId="136" fillId="34" borderId="0">
      <alignment horizontal="left" vertical="center" indent="1"/>
    </xf>
    <xf numFmtId="0" fontId="16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273" fontId="138" fillId="0" borderId="0" applyFill="0" applyBorder="0" applyAlignment="0" applyProtection="0">
      <alignment horizontal="right"/>
    </xf>
    <xf numFmtId="274" fontId="3" fillId="0" borderId="0" applyFont="0" applyFill="0" applyBorder="0" applyAlignment="0" applyProtection="0"/>
    <xf numFmtId="0" fontId="3" fillId="0" borderId="0" applyNumberFormat="0" applyFont="0" applyFill="0" applyBorder="0" applyAlignment="0" applyProtection="0"/>
    <xf numFmtId="0" fontId="139" fillId="67" borderId="0">
      <alignment horizontal="left" vertical="center" indent="1"/>
    </xf>
    <xf numFmtId="0" fontId="168" fillId="0" borderId="0" applyNumberFormat="0" applyFill="0" applyBorder="0" applyAlignment="0" applyProtection="0"/>
    <xf numFmtId="0" fontId="140" fillId="0" borderId="0"/>
    <xf numFmtId="0" fontId="141"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xf numFmtId="0" fontId="169" fillId="0" borderId="54" applyNumberFormat="0" applyFill="0" applyAlignment="0" applyProtection="0"/>
    <xf numFmtId="0" fontId="143" fillId="0" borderId="37" applyNumberFormat="0" applyFill="0" applyAlignment="0" applyProtection="0"/>
    <xf numFmtId="0" fontId="143" fillId="0" borderId="37" applyNumberFormat="0" applyFill="0" applyAlignment="0" applyProtection="0"/>
    <xf numFmtId="0" fontId="143" fillId="0" borderId="37" applyNumberFormat="0" applyFill="0" applyAlignment="0" applyProtection="0"/>
    <xf numFmtId="0" fontId="144" fillId="0" borderId="36" applyNumberFormat="0" applyFill="0" applyAlignment="0" applyProtection="0"/>
    <xf numFmtId="0" fontId="170" fillId="0" borderId="55" applyNumberFormat="0" applyFill="0" applyAlignment="0" applyProtection="0"/>
    <xf numFmtId="0" fontId="145" fillId="0" borderId="39" applyNumberFormat="0" applyFill="0" applyAlignment="0" applyProtection="0"/>
    <xf numFmtId="0" fontId="145" fillId="0" borderId="39" applyNumberFormat="0" applyFill="0" applyAlignment="0" applyProtection="0"/>
    <xf numFmtId="0" fontId="145" fillId="0" borderId="39" applyNumberFormat="0" applyFill="0" applyAlignment="0" applyProtection="0"/>
    <xf numFmtId="0" fontId="146" fillId="0" borderId="38" applyNumberFormat="0" applyFill="0" applyAlignment="0" applyProtection="0"/>
    <xf numFmtId="0" fontId="171" fillId="0" borderId="56" applyNumberFormat="0" applyFill="0" applyAlignment="0" applyProtection="0"/>
    <xf numFmtId="0" fontId="147" fillId="0" borderId="41" applyNumberFormat="0" applyFill="0" applyAlignment="0" applyProtection="0"/>
    <xf numFmtId="0" fontId="147" fillId="0" borderId="41" applyNumberFormat="0" applyFill="0" applyAlignment="0" applyProtection="0"/>
    <xf numFmtId="0" fontId="147" fillId="0" borderId="41" applyNumberFormat="0" applyFill="0" applyAlignment="0" applyProtection="0"/>
    <xf numFmtId="0" fontId="148" fillId="0" borderId="40" applyNumberFormat="0" applyFill="0" applyAlignment="0" applyProtection="0"/>
    <xf numFmtId="0" fontId="171"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275" fontId="3" fillId="0" borderId="31" applyNumberFormat="0" applyFont="0" applyFill="0" applyAlignment="0" applyProtection="0"/>
    <xf numFmtId="0" fontId="172" fillId="0" borderId="57"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2" applyNumberFormat="0" applyFill="0" applyAlignment="0" applyProtection="0"/>
    <xf numFmtId="165" fontId="54" fillId="0" borderId="0" applyFont="0" applyFill="0" applyBorder="0" applyAlignment="0" applyProtection="0"/>
    <xf numFmtId="166" fontId="54" fillId="0" borderId="0" applyFont="0" applyFill="0" applyBorder="0" applyAlignment="0" applyProtection="0"/>
    <xf numFmtId="0" fontId="3" fillId="0" borderId="17"/>
    <xf numFmtId="218" fontId="54" fillId="0" borderId="0" applyFont="0" applyFill="0" applyBorder="0" applyAlignment="0" applyProtection="0"/>
    <xf numFmtId="263" fontId="54" fillId="0" borderId="0" applyFont="0" applyFill="0" applyBorder="0" applyAlignment="0" applyProtection="0"/>
    <xf numFmtId="0" fontId="173" fillId="99" borderId="58" applyNumberFormat="0" applyAlignment="0" applyProtection="0"/>
    <xf numFmtId="0" fontId="149" fillId="68" borderId="44" applyNumberFormat="0" applyAlignment="0" applyProtection="0"/>
    <xf numFmtId="0" fontId="149" fillId="68" borderId="44" applyNumberFormat="0" applyAlignment="0" applyProtection="0"/>
    <xf numFmtId="0" fontId="149" fillId="68" borderId="44" applyNumberFormat="0" applyAlignment="0" applyProtection="0"/>
    <xf numFmtId="269" fontId="19" fillId="0" borderId="0">
      <alignment horizontal="center"/>
    </xf>
    <xf numFmtId="243" fontId="19" fillId="0" borderId="30">
      <alignment horizontal="center"/>
    </xf>
    <xf numFmtId="37" fontId="19" fillId="0" borderId="30">
      <alignment horizontal="right"/>
    </xf>
    <xf numFmtId="9" fontId="34" fillId="0" borderId="30">
      <alignment horizontal="right"/>
    </xf>
    <xf numFmtId="37" fontId="34" fillId="69" borderId="30">
      <alignment horizontal="right"/>
    </xf>
    <xf numFmtId="167" fontId="19" fillId="69" borderId="30">
      <alignment horizontal="right"/>
    </xf>
    <xf numFmtId="165" fontId="150" fillId="0" borderId="0" applyNumberFormat="0" applyAlignment="0">
      <alignment horizontal="right"/>
    </xf>
    <xf numFmtId="37" fontId="51" fillId="37" borderId="30">
      <alignment horizontal="right"/>
    </xf>
    <xf numFmtId="37" fontId="151" fillId="37" borderId="30">
      <alignment horizontal="right"/>
    </xf>
    <xf numFmtId="37" fontId="19" fillId="37" borderId="30">
      <alignment horizontal="right"/>
    </xf>
    <xf numFmtId="9" fontId="34" fillId="37" borderId="30">
      <alignment horizontal="right"/>
    </xf>
    <xf numFmtId="2" fontId="67"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218" fontId="56" fillId="0" borderId="0" applyFont="0" applyFill="0" applyBorder="0" applyAlignment="0" applyProtection="0"/>
    <xf numFmtId="263" fontId="56" fillId="0" borderId="0" applyFont="0" applyFill="0" applyBorder="0" applyAlignment="0" applyProtection="0"/>
    <xf numFmtId="0" fontId="152" fillId="0" borderId="0">
      <protection hidden="1"/>
    </xf>
    <xf numFmtId="207" fontId="15" fillId="0" borderId="0" applyFont="0" applyFill="0" applyBorder="0" applyProtection="0">
      <alignment horizontal="right"/>
    </xf>
    <xf numFmtId="207" fontId="15" fillId="0" borderId="0" applyFont="0" applyFill="0" applyBorder="0" applyProtection="0">
      <alignment horizontal="right"/>
    </xf>
    <xf numFmtId="240" fontId="52" fillId="0" borderId="0" applyBorder="0">
      <alignment horizontal="right" vertical="center"/>
    </xf>
    <xf numFmtId="0" fontId="19" fillId="38" borderId="0"/>
    <xf numFmtId="0" fontId="3" fillId="0" borderId="0"/>
    <xf numFmtId="41" fontId="18" fillId="0" borderId="0" applyFont="0" applyFill="0" applyBorder="0" applyAlignment="0" applyProtection="0"/>
    <xf numFmtId="43" fontId="18" fillId="0" borderId="0" applyFont="0" applyFill="0" applyBorder="0" applyAlignment="0" applyProtection="0"/>
    <xf numFmtId="206" fontId="153"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46" fillId="0" borderId="0"/>
    <xf numFmtId="0" fontId="46" fillId="0" borderId="0"/>
    <xf numFmtId="172" fontId="154" fillId="0" borderId="0" applyFont="0" applyFill="0" applyBorder="0" applyAlignment="0" applyProtection="0"/>
    <xf numFmtId="173" fontId="154" fillId="0" borderId="0" applyFont="0" applyFill="0" applyBorder="0" applyAlignment="0" applyProtection="0"/>
    <xf numFmtId="0" fontId="3" fillId="0" borderId="0"/>
  </cellStyleXfs>
  <cellXfs count="359">
    <xf numFmtId="0" fontId="0" fillId="0" borderId="0" xfId="0"/>
    <xf numFmtId="0" fontId="174" fillId="100" borderId="0" xfId="0" applyFont="1" applyFill="1"/>
    <xf numFmtId="0" fontId="175" fillId="100" borderId="0" xfId="0" applyFont="1" applyFill="1"/>
    <xf numFmtId="0" fontId="176" fillId="100" borderId="0" xfId="0" applyFont="1" applyFill="1"/>
    <xf numFmtId="0" fontId="177" fillId="100" borderId="0" xfId="0" applyFont="1" applyFill="1"/>
    <xf numFmtId="0" fontId="178" fillId="100" borderId="0" xfId="0" applyFont="1" applyFill="1"/>
    <xf numFmtId="0" fontId="179" fillId="100" borderId="0" xfId="0" applyFont="1" applyFill="1"/>
    <xf numFmtId="0" fontId="175" fillId="101" borderId="0" xfId="0" applyFont="1" applyFill="1" applyBorder="1"/>
    <xf numFmtId="0" fontId="179" fillId="101" borderId="0" xfId="0" applyFont="1" applyFill="1" applyBorder="1"/>
    <xf numFmtId="0" fontId="175" fillId="102" borderId="0" xfId="0" applyFont="1" applyFill="1" applyBorder="1"/>
    <xf numFmtId="0" fontId="179" fillId="102" borderId="0" xfId="0" applyFont="1" applyFill="1" applyBorder="1"/>
    <xf numFmtId="3" fontId="176" fillId="102" borderId="0" xfId="0" applyNumberFormat="1" applyFont="1" applyFill="1" applyBorder="1"/>
    <xf numFmtId="0" fontId="175" fillId="100" borderId="0" xfId="0" applyFont="1" applyFill="1" applyBorder="1"/>
    <xf numFmtId="0" fontId="179" fillId="100" borderId="0" xfId="0" applyFont="1" applyFill="1" applyBorder="1"/>
    <xf numFmtId="3" fontId="176" fillId="100" borderId="0" xfId="0" applyNumberFormat="1" applyFont="1" applyFill="1" applyBorder="1"/>
    <xf numFmtId="0" fontId="180" fillId="100" borderId="0" xfId="0" applyFont="1" applyFill="1"/>
    <xf numFmtId="0" fontId="176" fillId="102" borderId="0" xfId="0" applyFont="1" applyFill="1" applyBorder="1"/>
    <xf numFmtId="0" fontId="181" fillId="102" borderId="0" xfId="0" applyFont="1" applyFill="1" applyBorder="1"/>
    <xf numFmtId="0" fontId="176" fillId="100" borderId="0" xfId="0" applyFont="1" applyFill="1" applyBorder="1"/>
    <xf numFmtId="0" fontId="182" fillId="100" borderId="0" xfId="0" applyFont="1" applyFill="1" applyAlignment="1">
      <alignment vertical="center"/>
    </xf>
    <xf numFmtId="0" fontId="174" fillId="101" borderId="0" xfId="0" applyFont="1" applyFill="1" applyBorder="1"/>
    <xf numFmtId="0" fontId="174" fillId="102" borderId="0" xfId="0" applyFont="1" applyFill="1" applyBorder="1"/>
    <xf numFmtId="0" fontId="174" fillId="100" borderId="0" xfId="0" applyFont="1" applyFill="1" applyBorder="1"/>
    <xf numFmtId="10" fontId="176" fillId="100" borderId="0" xfId="0" applyNumberFormat="1" applyFont="1" applyFill="1" applyBorder="1"/>
    <xf numFmtId="0" fontId="178" fillId="100" borderId="0" xfId="0" applyFont="1" applyFill="1" applyBorder="1"/>
    <xf numFmtId="0" fontId="2" fillId="100" borderId="0" xfId="0" applyFont="1" applyFill="1" applyBorder="1" applyAlignment="1">
      <alignment horizontal="center"/>
    </xf>
    <xf numFmtId="0" fontId="183" fillId="100" borderId="0" xfId="0" applyFont="1" applyFill="1" applyBorder="1" applyAlignment="1">
      <alignment horizontal="center"/>
    </xf>
    <xf numFmtId="167" fontId="176" fillId="100" borderId="0" xfId="0" applyNumberFormat="1" applyFont="1" applyFill="1" applyBorder="1"/>
    <xf numFmtId="167" fontId="174" fillId="100" borderId="0" xfId="0" applyNumberFormat="1" applyFont="1" applyFill="1" applyBorder="1"/>
    <xf numFmtId="167" fontId="175" fillId="100" borderId="0" xfId="0" applyNumberFormat="1" applyFont="1" applyFill="1" applyBorder="1"/>
    <xf numFmtId="10" fontId="184" fillId="100" borderId="0" xfId="0" applyNumberFormat="1" applyFont="1" applyFill="1" applyBorder="1"/>
    <xf numFmtId="167" fontId="185" fillId="100" borderId="0" xfId="0" applyNumberFormat="1" applyFont="1" applyFill="1" applyBorder="1"/>
    <xf numFmtId="167" fontId="184" fillId="100" borderId="0" xfId="0" applyNumberFormat="1" applyFont="1" applyFill="1" applyBorder="1"/>
    <xf numFmtId="3" fontId="176" fillId="101" borderId="0" xfId="0" applyNumberFormat="1" applyFont="1" applyFill="1" applyBorder="1"/>
    <xf numFmtId="3" fontId="185" fillId="100" borderId="0" xfId="0" applyNumberFormat="1" applyFont="1" applyFill="1" applyBorder="1"/>
    <xf numFmtId="0" fontId="175" fillId="100" borderId="0" xfId="0" applyFont="1" applyFill="1" applyAlignment="1">
      <alignment vertical="center"/>
    </xf>
    <xf numFmtId="0" fontId="176" fillId="100" borderId="0" xfId="0" applyFont="1" applyFill="1" applyAlignment="1">
      <alignment vertical="center"/>
    </xf>
    <xf numFmtId="0" fontId="177" fillId="100" borderId="0" xfId="0" applyFont="1" applyFill="1" applyAlignment="1">
      <alignment vertical="center"/>
    </xf>
    <xf numFmtId="0" fontId="183" fillId="100" borderId="0" xfId="0" applyFont="1" applyFill="1" applyBorder="1" applyAlignment="1">
      <alignment horizontal="center" vertical="center"/>
    </xf>
    <xf numFmtId="0" fontId="178" fillId="100" borderId="0" xfId="0" applyFont="1" applyFill="1" applyAlignment="1">
      <alignment vertical="center"/>
    </xf>
    <xf numFmtId="0" fontId="179" fillId="100" borderId="0" xfId="0" applyFont="1" applyFill="1" applyAlignment="1">
      <alignment vertical="center"/>
    </xf>
    <xf numFmtId="0" fontId="2" fillId="100" borderId="0" xfId="0" applyFont="1" applyFill="1" applyBorder="1" applyAlignment="1">
      <alignment horizontal="center" vertical="center"/>
    </xf>
    <xf numFmtId="0" fontId="185" fillId="100" borderId="0" xfId="0" applyFont="1" applyFill="1" applyBorder="1"/>
    <xf numFmtId="0" fontId="181" fillId="100" borderId="0" xfId="0" applyFont="1" applyFill="1" applyBorder="1"/>
    <xf numFmtId="0" fontId="175" fillId="100" borderId="45" xfId="0" applyFont="1" applyFill="1" applyBorder="1"/>
    <xf numFmtId="0" fontId="175" fillId="100" borderId="31" xfId="0" applyFont="1" applyFill="1" applyBorder="1"/>
    <xf numFmtId="0" fontId="175" fillId="100" borderId="46" xfId="0" applyFont="1" applyFill="1" applyBorder="1"/>
    <xf numFmtId="0" fontId="175" fillId="100" borderId="47" xfId="0" applyFont="1" applyFill="1" applyBorder="1"/>
    <xf numFmtId="0" fontId="175" fillId="100" borderId="48" xfId="0" applyFont="1" applyFill="1" applyBorder="1"/>
    <xf numFmtId="2" fontId="4" fillId="40" borderId="0" xfId="2776" applyNumberFormat="1" applyFont="1" applyFill="1" applyBorder="1"/>
    <xf numFmtId="2" fontId="3" fillId="40" borderId="0" xfId="2776" applyNumberFormat="1" applyFont="1" applyFill="1" applyBorder="1"/>
    <xf numFmtId="2" fontId="5" fillId="40" borderId="0" xfId="2558" applyNumberFormat="1" applyFont="1" applyFill="1" applyBorder="1" applyAlignment="1" applyProtection="1"/>
    <xf numFmtId="2" fontId="4" fillId="40" borderId="0" xfId="2558" applyNumberFormat="1" applyFont="1" applyFill="1" applyBorder="1" applyAlignment="1" applyProtection="1"/>
    <xf numFmtId="0" fontId="175" fillId="100" borderId="49" xfId="0" applyFont="1" applyFill="1" applyBorder="1"/>
    <xf numFmtId="0" fontId="175" fillId="100" borderId="17" xfId="0" applyFont="1" applyFill="1" applyBorder="1"/>
    <xf numFmtId="0" fontId="175" fillId="100" borderId="50" xfId="0" applyFont="1" applyFill="1" applyBorder="1"/>
    <xf numFmtId="0" fontId="175" fillId="100" borderId="47" xfId="0" applyFont="1" applyFill="1" applyBorder="1" applyAlignment="1">
      <alignment vertical="center"/>
    </xf>
    <xf numFmtId="0" fontId="186" fillId="103" borderId="0" xfId="0" applyFont="1" applyFill="1" applyBorder="1" applyAlignment="1">
      <alignment vertical="center"/>
    </xf>
    <xf numFmtId="0" fontId="175" fillId="103" borderId="0" xfId="0" applyFont="1" applyFill="1" applyBorder="1" applyAlignment="1">
      <alignment vertical="center"/>
    </xf>
    <xf numFmtId="2" fontId="4" fillId="103" borderId="0" xfId="2776" applyNumberFormat="1" applyFont="1" applyFill="1" applyBorder="1" applyAlignment="1">
      <alignment vertical="center"/>
    </xf>
    <xf numFmtId="0" fontId="175" fillId="100" borderId="48" xfId="0" applyFont="1" applyFill="1" applyBorder="1" applyAlignment="1">
      <alignment vertical="center"/>
    </xf>
    <xf numFmtId="0" fontId="187" fillId="100" borderId="0" xfId="0" applyFont="1" applyFill="1" applyBorder="1" applyAlignment="1">
      <alignment horizontal="center"/>
    </xf>
    <xf numFmtId="0" fontId="188" fillId="100" borderId="0" xfId="0" applyFont="1" applyFill="1" applyBorder="1"/>
    <xf numFmtId="0" fontId="189" fillId="100" borderId="0" xfId="0" applyFont="1" applyFill="1" applyBorder="1"/>
    <xf numFmtId="2" fontId="6" fillId="100" borderId="0" xfId="2558" applyNumberFormat="1" applyFont="1" applyFill="1" applyBorder="1" applyAlignment="1" applyProtection="1"/>
    <xf numFmtId="2" fontId="4" fillId="100" borderId="0" xfId="2776" applyNumberFormat="1" applyFont="1" applyFill="1" applyBorder="1"/>
    <xf numFmtId="2" fontId="3" fillId="100" borderId="0" xfId="2776" applyNumberFormat="1" applyFont="1" applyFill="1" applyBorder="1"/>
    <xf numFmtId="2" fontId="190" fillId="100" borderId="0" xfId="2776" applyNumberFormat="1" applyFont="1" applyFill="1" applyBorder="1"/>
    <xf numFmtId="0" fontId="186" fillId="100" borderId="0" xfId="0" applyFont="1" applyFill="1" applyBorder="1" applyAlignment="1">
      <alignment vertical="center"/>
    </xf>
    <xf numFmtId="0" fontId="175" fillId="100" borderId="0" xfId="0" applyFont="1" applyFill="1" applyBorder="1" applyAlignment="1">
      <alignment vertical="center"/>
    </xf>
    <xf numFmtId="2" fontId="4" fillId="100" borderId="0" xfId="2776" applyNumberFormat="1" applyFont="1" applyFill="1" applyBorder="1" applyAlignment="1">
      <alignment vertical="center"/>
    </xf>
    <xf numFmtId="0" fontId="3" fillId="100" borderId="0" xfId="2637" applyFont="1" applyFill="1" applyBorder="1" applyAlignment="1">
      <alignment vertical="top" wrapText="1" readingOrder="1"/>
    </xf>
    <xf numFmtId="0" fontId="175" fillId="100" borderId="0" xfId="0" applyFont="1" applyFill="1" applyBorder="1" applyAlignment="1">
      <alignment vertical="top"/>
    </xf>
    <xf numFmtId="0" fontId="175" fillId="100" borderId="0" xfId="0" applyFont="1" applyFill="1" applyBorder="1" applyAlignment="1">
      <alignment horizontal="left" vertical="top"/>
    </xf>
    <xf numFmtId="2" fontId="3" fillId="100" borderId="0" xfId="2776" applyNumberFormat="1" applyFont="1" applyFill="1" applyBorder="1" applyAlignment="1">
      <alignment horizontal="left" vertical="top"/>
    </xf>
    <xf numFmtId="0" fontId="5" fillId="100" borderId="0" xfId="2558" applyFill="1" applyAlignment="1" applyProtection="1">
      <alignment horizontal="right" vertical="center"/>
    </xf>
    <xf numFmtId="0" fontId="175" fillId="100" borderId="0" xfId="0" applyFont="1" applyFill="1" applyAlignment="1">
      <alignment vertical="top"/>
    </xf>
    <xf numFmtId="0" fontId="9" fillId="100" borderId="0" xfId="2165" applyFont="1" applyFill="1" applyBorder="1" applyAlignment="1">
      <alignment horizontal="left" vertical="top" wrapText="1"/>
    </xf>
    <xf numFmtId="0" fontId="175" fillId="100" borderId="31" xfId="0" applyFont="1" applyFill="1" applyBorder="1" applyAlignment="1">
      <alignment vertical="top"/>
    </xf>
    <xf numFmtId="0" fontId="175" fillId="103" borderId="0" xfId="0" applyFont="1" applyFill="1" applyBorder="1" applyAlignment="1">
      <alignment vertical="top"/>
    </xf>
    <xf numFmtId="2" fontId="4" fillId="100" borderId="0" xfId="2776" applyNumberFormat="1" applyFont="1" applyFill="1" applyBorder="1" applyAlignment="1">
      <alignment vertical="top"/>
    </xf>
    <xf numFmtId="0" fontId="175" fillId="100" borderId="0" xfId="0" applyFont="1" applyFill="1" applyBorder="1" applyAlignment="1">
      <alignment horizontal="right"/>
    </xf>
    <xf numFmtId="0" fontId="189" fillId="100" borderId="0" xfId="0" applyFont="1" applyFill="1" applyBorder="1" applyAlignment="1">
      <alignment horizontal="right"/>
    </xf>
    <xf numFmtId="2" fontId="4" fillId="40" borderId="17" xfId="2776" applyNumberFormat="1" applyFont="1" applyFill="1" applyBorder="1"/>
    <xf numFmtId="0" fontId="9" fillId="100" borderId="17" xfId="2165" applyFont="1" applyFill="1" applyBorder="1" applyAlignment="1">
      <alignment horizontal="left" vertical="top" wrapText="1"/>
    </xf>
    <xf numFmtId="0" fontId="175" fillId="100" borderId="0" xfId="0" applyFont="1" applyFill="1" applyAlignment="1">
      <alignment horizontal="center"/>
    </xf>
    <xf numFmtId="0" fontId="175" fillId="100" borderId="0" xfId="0" applyFont="1" applyFill="1" applyBorder="1" applyAlignment="1">
      <alignment horizontal="center"/>
    </xf>
    <xf numFmtId="167" fontId="176" fillId="102" borderId="0" xfId="0" applyNumberFormat="1" applyFont="1" applyFill="1" applyBorder="1"/>
    <xf numFmtId="167" fontId="176" fillId="104" borderId="0" xfId="0" applyNumberFormat="1" applyFont="1" applyFill="1" applyBorder="1"/>
    <xf numFmtId="169" fontId="176" fillId="100" borderId="0" xfId="0" applyNumberFormat="1" applyFont="1" applyFill="1" applyBorder="1"/>
    <xf numFmtId="3" fontId="3" fillId="100" borderId="0" xfId="0" applyNumberFormat="1" applyFont="1" applyFill="1" applyBorder="1"/>
    <xf numFmtId="167" fontId="3" fillId="100" borderId="0" xfId="0" applyNumberFormat="1" applyFont="1" applyFill="1" applyBorder="1"/>
    <xf numFmtId="3" fontId="3" fillId="101" borderId="0" xfId="0" applyNumberFormat="1" applyFont="1" applyFill="1" applyBorder="1"/>
    <xf numFmtId="10" fontId="3" fillId="100" borderId="0" xfId="0" applyNumberFormat="1" applyFont="1" applyFill="1" applyBorder="1"/>
    <xf numFmtId="3" fontId="2" fillId="100" borderId="0" xfId="0" applyNumberFormat="1" applyFont="1" applyFill="1" applyBorder="1"/>
    <xf numFmtId="0" fontId="176" fillId="100" borderId="0" xfId="0" applyFont="1" applyFill="1" applyBorder="1" applyAlignment="1">
      <alignment horizontal="center"/>
    </xf>
    <xf numFmtId="167" fontId="176" fillId="101" borderId="0" xfId="2671" applyNumberFormat="1" applyFont="1" applyFill="1" applyBorder="1" applyAlignment="1">
      <alignment horizontal="right"/>
    </xf>
    <xf numFmtId="167" fontId="3" fillId="100" borderId="0" xfId="2671" applyNumberFormat="1" applyFont="1" applyFill="1" applyBorder="1" applyAlignment="1">
      <alignment horizontal="right" vertical="center"/>
    </xf>
    <xf numFmtId="167" fontId="185" fillId="102" borderId="0" xfId="2671" applyNumberFormat="1" applyFont="1" applyFill="1" applyBorder="1" applyAlignment="1">
      <alignment horizontal="right"/>
    </xf>
    <xf numFmtId="0" fontId="176" fillId="100" borderId="0" xfId="0" applyFont="1" applyFill="1" applyAlignment="1">
      <alignment horizontal="center"/>
    </xf>
    <xf numFmtId="0" fontId="176" fillId="102" borderId="0" xfId="0" quotePrefix="1" applyFont="1" applyFill="1" applyBorder="1" applyAlignment="1">
      <alignment horizontal="center"/>
    </xf>
    <xf numFmtId="0" fontId="176" fillId="101" borderId="0" xfId="0" applyFont="1" applyFill="1" applyBorder="1" applyAlignment="1">
      <alignment horizontal="center"/>
    </xf>
    <xf numFmtId="49" fontId="176" fillId="100" borderId="0" xfId="0" applyNumberFormat="1" applyFont="1" applyFill="1" applyBorder="1" applyAlignment="1">
      <alignment horizontal="center"/>
    </xf>
    <xf numFmtId="0" fontId="183" fillId="100" borderId="0" xfId="0" applyFont="1" applyFill="1" applyBorder="1" applyAlignment="1">
      <alignment horizontal="left" vertical="center"/>
    </xf>
    <xf numFmtId="0" fontId="192" fillId="100" borderId="0" xfId="0" applyFont="1" applyFill="1" applyBorder="1" applyAlignment="1">
      <alignment horizontal="right" vertical="center"/>
    </xf>
    <xf numFmtId="0" fontId="192" fillId="100" borderId="0" xfId="0" applyFont="1" applyFill="1" applyAlignment="1">
      <alignment vertical="center"/>
    </xf>
    <xf numFmtId="0" fontId="176" fillId="100" borderId="0" xfId="0" applyFont="1" applyFill="1" applyBorder="1" applyAlignment="1">
      <alignment vertical="center"/>
    </xf>
    <xf numFmtId="0" fontId="0" fillId="100" borderId="0" xfId="0" applyFill="1"/>
    <xf numFmtId="0" fontId="193" fillId="100" borderId="0" xfId="0" applyFont="1" applyFill="1" applyAlignment="1">
      <alignment vertical="center"/>
    </xf>
    <xf numFmtId="0" fontId="186" fillId="100" borderId="0" xfId="0" applyFont="1" applyFill="1" applyBorder="1" applyAlignment="1">
      <alignment horizontal="left" vertical="center"/>
    </xf>
    <xf numFmtId="0" fontId="183" fillId="100" borderId="0" xfId="0" applyFont="1" applyFill="1" applyBorder="1" applyAlignment="1">
      <alignment horizontal="right" vertical="top"/>
    </xf>
    <xf numFmtId="0" fontId="176" fillId="101" borderId="0" xfId="0" applyFont="1" applyFill="1" applyBorder="1"/>
    <xf numFmtId="0" fontId="176" fillId="100" borderId="0" xfId="0" applyFont="1" applyFill="1" applyBorder="1" applyAlignment="1">
      <alignment horizontal="right" vertical="center"/>
    </xf>
    <xf numFmtId="0" fontId="185" fillId="102" borderId="0" xfId="0" applyFont="1" applyFill="1" applyBorder="1"/>
    <xf numFmtId="0" fontId="194" fillId="100" borderId="0" xfId="0" applyFont="1" applyFill="1"/>
    <xf numFmtId="0" fontId="0" fillId="100" borderId="0" xfId="0" applyFill="1" applyAlignment="1">
      <alignment horizontal="right"/>
    </xf>
    <xf numFmtId="0" fontId="5" fillId="100" borderId="0" xfId="2558" applyFill="1" applyBorder="1" applyAlignment="1" applyProtection="1">
      <alignment horizontal="right" vertical="center"/>
    </xf>
    <xf numFmtId="0" fontId="182" fillId="100" borderId="0" xfId="0" applyFont="1" applyFill="1" applyBorder="1" applyAlignment="1">
      <alignment vertical="center"/>
    </xf>
    <xf numFmtId="0" fontId="195" fillId="100" borderId="0" xfId="0" applyFont="1" applyFill="1" applyAlignment="1">
      <alignment vertical="top"/>
    </xf>
    <xf numFmtId="3" fontId="3" fillId="100" borderId="0" xfId="2568" applyNumberFormat="1" applyFont="1" applyFill="1" applyBorder="1" applyAlignment="1">
      <alignment vertical="center"/>
    </xf>
    <xf numFmtId="3" fontId="176" fillId="100" borderId="0" xfId="0" applyNumberFormat="1" applyFont="1" applyFill="1" applyBorder="1" applyAlignment="1">
      <alignment horizontal="right" vertical="center"/>
    </xf>
    <xf numFmtId="3" fontId="176" fillId="100" borderId="0" xfId="0" applyNumberFormat="1" applyFont="1" applyFill="1" applyBorder="1" applyAlignment="1">
      <alignment vertical="center"/>
    </xf>
    <xf numFmtId="3" fontId="176" fillId="100" borderId="0" xfId="0" applyNumberFormat="1" applyFont="1" applyFill="1" applyBorder="1" applyAlignment="1">
      <alignment horizontal="right"/>
    </xf>
    <xf numFmtId="3" fontId="185" fillId="100" borderId="0" xfId="0" applyNumberFormat="1" applyFont="1" applyFill="1" applyBorder="1" applyAlignment="1">
      <alignment horizontal="right" vertical="center"/>
    </xf>
    <xf numFmtId="3" fontId="185" fillId="102" borderId="0" xfId="0" applyNumberFormat="1" applyFont="1" applyFill="1" applyBorder="1"/>
    <xf numFmtId="3" fontId="185" fillId="100" borderId="0" xfId="2568" applyNumberFormat="1" applyFont="1" applyFill="1" applyBorder="1" applyAlignment="1">
      <alignment horizontal="right"/>
    </xf>
    <xf numFmtId="3" fontId="176" fillId="101" borderId="0" xfId="0" applyNumberFormat="1" applyFont="1" applyFill="1" applyBorder="1" applyAlignment="1">
      <alignment horizontal="right"/>
    </xf>
    <xf numFmtId="3" fontId="185" fillId="102" borderId="0" xfId="2568" applyNumberFormat="1" applyFont="1" applyFill="1" applyBorder="1" applyAlignment="1">
      <alignment horizontal="right"/>
    </xf>
    <xf numFmtId="3" fontId="176" fillId="101" borderId="0" xfId="0" applyNumberFormat="1" applyFont="1" applyFill="1" applyBorder="1" applyAlignment="1"/>
    <xf numFmtId="3" fontId="176" fillId="100" borderId="0" xfId="0" applyNumberFormat="1" applyFont="1" applyFill="1" applyBorder="1" applyAlignment="1"/>
    <xf numFmtId="3" fontId="185" fillId="102" borderId="0" xfId="2568" applyNumberFormat="1" applyFont="1" applyFill="1" applyBorder="1" applyAlignment="1"/>
    <xf numFmtId="3" fontId="175" fillId="100" borderId="0" xfId="0" applyNumberFormat="1" applyFont="1" applyFill="1"/>
    <xf numFmtId="167" fontId="175" fillId="100" borderId="0" xfId="2671" applyNumberFormat="1" applyFont="1" applyFill="1"/>
    <xf numFmtId="169" fontId="185" fillId="102" borderId="0" xfId="2568" applyNumberFormat="1" applyFont="1" applyFill="1" applyBorder="1" applyAlignment="1">
      <alignment horizontal="right"/>
    </xf>
    <xf numFmtId="167" fontId="176" fillId="100" borderId="0" xfId="0" applyNumberFormat="1" applyFont="1" applyFill="1"/>
    <xf numFmtId="167" fontId="3" fillId="100" borderId="0" xfId="0" quotePrefix="1" applyNumberFormat="1" applyFont="1" applyFill="1" applyBorder="1"/>
    <xf numFmtId="3" fontId="4" fillId="100" borderId="0" xfId="0" applyNumberFormat="1" applyFont="1" applyFill="1" applyBorder="1"/>
    <xf numFmtId="0" fontId="183" fillId="100" borderId="0" xfId="0" applyFont="1" applyFill="1" applyAlignment="1">
      <alignment horizontal="center" vertical="center"/>
    </xf>
    <xf numFmtId="3" fontId="10" fillId="100" borderId="0" xfId="0" applyNumberFormat="1" applyFont="1" applyFill="1" applyBorder="1"/>
    <xf numFmtId="0" fontId="183" fillId="100" borderId="0" xfId="0" applyFont="1" applyFill="1" applyBorder="1" applyAlignment="1">
      <alignment horizontal="center" vertical="top"/>
    </xf>
    <xf numFmtId="0" fontId="183" fillId="107" borderId="0" xfId="0" applyFont="1" applyFill="1" applyBorder="1" applyAlignment="1">
      <alignment horizontal="center" vertical="top"/>
    </xf>
    <xf numFmtId="0" fontId="179" fillId="100" borderId="0" xfId="0" applyFont="1" applyFill="1" applyBorder="1" applyAlignment="1">
      <alignment horizontal="left"/>
    </xf>
    <xf numFmtId="9" fontId="176" fillId="100" borderId="0" xfId="2671" applyFont="1" applyFill="1" applyBorder="1"/>
    <xf numFmtId="0" fontId="3" fillId="100" borderId="0" xfId="0" applyFont="1" applyFill="1"/>
    <xf numFmtId="0" fontId="3" fillId="101" borderId="0" xfId="0" applyFont="1" applyFill="1" applyBorder="1"/>
    <xf numFmtId="0" fontId="3" fillId="100" borderId="0" xfId="0" applyFont="1" applyFill="1" applyBorder="1"/>
    <xf numFmtId="3" fontId="3" fillId="101" borderId="0" xfId="0" applyNumberFormat="1" applyFont="1" applyFill="1" applyBorder="1" applyAlignment="1">
      <alignment horizontal="right"/>
    </xf>
    <xf numFmtId="0" fontId="4" fillId="100" borderId="0" xfId="0" applyFont="1" applyFill="1"/>
    <xf numFmtId="276" fontId="175" fillId="100" borderId="0" xfId="0" applyNumberFormat="1" applyFont="1" applyFill="1"/>
    <xf numFmtId="0" fontId="1" fillId="100" borderId="0" xfId="0" applyFont="1" applyFill="1"/>
    <xf numFmtId="9" fontId="175" fillId="100" borderId="0" xfId="2671" applyFont="1" applyFill="1"/>
    <xf numFmtId="0" fontId="176" fillId="100" borderId="0" xfId="0" applyFont="1" applyFill="1" applyAlignment="1">
      <alignment vertical="top" wrapText="1"/>
    </xf>
    <xf numFmtId="167" fontId="2" fillId="100" borderId="0" xfId="2671" applyNumberFormat="1" applyFont="1" applyFill="1" applyBorder="1" applyAlignment="1">
      <alignment horizontal="center" vertical="center"/>
    </xf>
    <xf numFmtId="10" fontId="175" fillId="100" borderId="0" xfId="0" applyNumberFormat="1" applyFont="1" applyFill="1"/>
    <xf numFmtId="0" fontId="176" fillId="100" borderId="0" xfId="0" applyFont="1" applyFill="1" applyAlignment="1">
      <alignment vertical="top"/>
    </xf>
    <xf numFmtId="0" fontId="196" fillId="102" borderId="0" xfId="0" applyFont="1" applyFill="1" applyBorder="1"/>
    <xf numFmtId="167" fontId="197" fillId="100" borderId="0" xfId="0" applyNumberFormat="1" applyFont="1" applyFill="1" applyBorder="1"/>
    <xf numFmtId="0" fontId="196" fillId="100" borderId="0" xfId="0" applyFont="1" applyFill="1" applyBorder="1"/>
    <xf numFmtId="167" fontId="181" fillId="100" borderId="0" xfId="0" applyNumberFormat="1" applyFont="1" applyFill="1" applyBorder="1"/>
    <xf numFmtId="0" fontId="185" fillId="100" borderId="0" xfId="0" applyFont="1" applyFill="1" applyBorder="1"/>
    <xf numFmtId="0" fontId="198" fillId="0" borderId="59" xfId="0" applyFont="1" applyBorder="1" applyAlignment="1">
      <alignment horizontal="right" vertical="center" wrapText="1" indent="1" readingOrder="1"/>
    </xf>
    <xf numFmtId="0" fontId="155" fillId="0" borderId="0" xfId="0" applyFont="1" applyAlignment="1">
      <alignment horizontal="center" vertical="center" wrapText="1"/>
    </xf>
    <xf numFmtId="0" fontId="3" fillId="0" borderId="0" xfId="0" applyFont="1" applyAlignment="1">
      <alignment horizontal="center" vertical="top" wrapText="1"/>
    </xf>
    <xf numFmtId="0" fontId="199" fillId="0" borderId="60" xfId="0" applyFont="1" applyFill="1" applyBorder="1" applyAlignment="1">
      <alignment horizontal="left" vertical="center" wrapText="1" indent="1" readingOrder="1"/>
    </xf>
    <xf numFmtId="0" fontId="3" fillId="0" borderId="0" xfId="0" applyFont="1" applyFill="1" applyAlignment="1">
      <alignment horizontal="center" vertical="top" wrapText="1"/>
    </xf>
    <xf numFmtId="0" fontId="200" fillId="0" borderId="60" xfId="0" applyFont="1" applyFill="1" applyBorder="1" applyAlignment="1">
      <alignment horizontal="left" vertical="center" wrapText="1" indent="1" readingOrder="1"/>
    </xf>
    <xf numFmtId="0" fontId="199" fillId="101" borderId="60" xfId="0" applyFont="1" applyFill="1" applyBorder="1" applyAlignment="1">
      <alignment horizontal="left" vertical="center" wrapText="1" indent="1" readingOrder="1"/>
    </xf>
    <xf numFmtId="0" fontId="179" fillId="100" borderId="0" xfId="0" applyFont="1" applyFill="1" applyAlignment="1">
      <alignment horizontal="right" vertical="center"/>
    </xf>
    <xf numFmtId="0" fontId="175" fillId="0" borderId="0" xfId="0" applyFont="1" applyFill="1" applyBorder="1"/>
    <xf numFmtId="0" fontId="199" fillId="101" borderId="0" xfId="0" applyFont="1" applyFill="1" applyBorder="1" applyAlignment="1">
      <alignment horizontal="left" vertical="center" wrapText="1" indent="1" readingOrder="1"/>
    </xf>
    <xf numFmtId="0" fontId="3" fillId="0" borderId="0" xfId="0" applyFont="1" applyBorder="1" applyAlignment="1">
      <alignment horizontal="center" vertical="top" wrapText="1"/>
    </xf>
    <xf numFmtId="0" fontId="175" fillId="100" borderId="0" xfId="0" applyFont="1" applyFill="1" applyAlignment="1">
      <alignment horizontal="center" vertical="center"/>
    </xf>
    <xf numFmtId="0" fontId="0" fillId="0" borderId="0" xfId="0" applyAlignment="1">
      <alignment horizontal="center" vertical="center"/>
    </xf>
    <xf numFmtId="3" fontId="175" fillId="100" borderId="0" xfId="0" applyNumberFormat="1" applyFont="1" applyFill="1" applyAlignment="1">
      <alignment horizontal="center" vertical="center"/>
    </xf>
    <xf numFmtId="0" fontId="176" fillId="100" borderId="0" xfId="0" applyFont="1" applyFill="1" applyAlignment="1">
      <alignment horizontal="center" vertical="center"/>
    </xf>
    <xf numFmtId="0" fontId="177" fillId="100" borderId="0" xfId="0" applyFont="1" applyFill="1" applyAlignment="1">
      <alignment horizontal="center" vertical="center"/>
    </xf>
    <xf numFmtId="0" fontId="175" fillId="100" borderId="0" xfId="0" applyFont="1" applyFill="1" applyBorder="1" applyAlignment="1">
      <alignment horizontal="center" vertical="center"/>
    </xf>
    <xf numFmtId="0" fontId="179" fillId="100" borderId="0" xfId="0" applyFont="1" applyFill="1" applyBorder="1" applyAlignment="1">
      <alignment horizontal="center" vertical="center"/>
    </xf>
    <xf numFmtId="0" fontId="175" fillId="102" borderId="0" xfId="0" applyFont="1" applyFill="1" applyBorder="1" applyAlignment="1">
      <alignment horizontal="center" vertical="center"/>
    </xf>
    <xf numFmtId="0" fontId="179" fillId="102" borderId="0" xfId="0" applyFont="1" applyFill="1" applyBorder="1" applyAlignment="1">
      <alignment horizontal="center" vertical="center"/>
    </xf>
    <xf numFmtId="277" fontId="199" fillId="101" borderId="60" xfId="0" applyNumberFormat="1" applyFont="1" applyFill="1" applyBorder="1" applyAlignment="1">
      <alignment horizontal="center" vertical="center" wrapText="1"/>
    </xf>
    <xf numFmtId="277" fontId="3" fillId="0" borderId="0" xfId="0" applyNumberFormat="1" applyFont="1" applyAlignment="1">
      <alignment horizontal="center" vertical="top" wrapText="1"/>
    </xf>
    <xf numFmtId="277" fontId="200" fillId="0" borderId="60" xfId="0" applyNumberFormat="1" applyFont="1" applyFill="1" applyBorder="1" applyAlignment="1">
      <alignment horizontal="center" vertical="center" wrapText="1"/>
    </xf>
    <xf numFmtId="277" fontId="3" fillId="0" borderId="0" xfId="0" applyNumberFormat="1" applyFont="1" applyFill="1" applyAlignment="1">
      <alignment horizontal="center" vertical="top" wrapText="1"/>
    </xf>
    <xf numFmtId="277" fontId="199" fillId="0" borderId="60" xfId="0" applyNumberFormat="1" applyFont="1" applyFill="1" applyBorder="1" applyAlignment="1">
      <alignment horizontal="center" vertical="center" wrapText="1"/>
    </xf>
    <xf numFmtId="277" fontId="199" fillId="101" borderId="0" xfId="0" applyNumberFormat="1" applyFont="1" applyFill="1" applyBorder="1" applyAlignment="1">
      <alignment horizontal="center" vertical="center" wrapText="1"/>
    </xf>
    <xf numFmtId="277" fontId="3" fillId="0" borderId="0" xfId="0" applyNumberFormat="1" applyFont="1" applyBorder="1" applyAlignment="1">
      <alignment horizontal="center" vertical="top" wrapText="1"/>
    </xf>
    <xf numFmtId="277" fontId="2" fillId="100" borderId="0" xfId="0" applyNumberFormat="1" applyFont="1" applyFill="1" applyBorder="1" applyAlignment="1">
      <alignment horizontal="center" vertical="center"/>
    </xf>
    <xf numFmtId="277" fontId="0" fillId="0" borderId="0" xfId="0" applyNumberFormat="1" applyAlignment="1">
      <alignment horizontal="center" vertical="center"/>
    </xf>
    <xf numFmtId="277" fontId="0" fillId="0" borderId="0" xfId="0" applyNumberFormat="1"/>
    <xf numFmtId="277" fontId="175" fillId="102" borderId="0" xfId="0" applyNumberFormat="1" applyFont="1" applyFill="1" applyBorder="1" applyAlignment="1">
      <alignment horizontal="center" vertical="center"/>
    </xf>
    <xf numFmtId="277" fontId="179" fillId="102" borderId="0" xfId="0" applyNumberFormat="1" applyFont="1" applyFill="1" applyBorder="1" applyAlignment="1">
      <alignment horizontal="center" vertical="center"/>
    </xf>
    <xf numFmtId="277" fontId="174" fillId="100" borderId="0" xfId="0" applyNumberFormat="1" applyFont="1" applyFill="1" applyBorder="1"/>
    <xf numFmtId="277" fontId="175" fillId="100" borderId="0" xfId="0" applyNumberFormat="1" applyFont="1" applyFill="1" applyBorder="1" applyAlignment="1">
      <alignment horizontal="center" vertical="center"/>
    </xf>
    <xf numFmtId="277" fontId="179" fillId="100" borderId="0" xfId="0" applyNumberFormat="1" applyFont="1" applyFill="1" applyBorder="1" applyAlignment="1">
      <alignment horizontal="center" vertical="center"/>
    </xf>
    <xf numFmtId="277" fontId="175" fillId="100" borderId="0" xfId="0" applyNumberFormat="1" applyFont="1" applyFill="1" applyBorder="1"/>
    <xf numFmtId="277" fontId="175" fillId="100" borderId="0" xfId="0" applyNumberFormat="1" applyFont="1" applyFill="1" applyAlignment="1">
      <alignment horizontal="center" vertical="center"/>
    </xf>
    <xf numFmtId="0" fontId="201" fillId="100" borderId="0" xfId="0" applyFont="1" applyFill="1"/>
    <xf numFmtId="0" fontId="181" fillId="101" borderId="0" xfId="0" applyFont="1" applyFill="1" applyBorder="1"/>
    <xf numFmtId="0" fontId="183" fillId="107" borderId="0" xfId="0" applyFont="1" applyFill="1" applyBorder="1" applyAlignment="1">
      <alignment horizontal="right" vertical="top"/>
    </xf>
    <xf numFmtId="0" fontId="193" fillId="100" borderId="0" xfId="0" applyFont="1" applyFill="1" applyAlignment="1">
      <alignment horizontal="right" vertical="center"/>
    </xf>
    <xf numFmtId="0" fontId="183" fillId="107" borderId="0" xfId="0" applyFont="1" applyFill="1" applyBorder="1" applyAlignment="1">
      <alignment vertical="center"/>
    </xf>
    <xf numFmtId="0" fontId="174" fillId="100" borderId="0" xfId="0" applyFont="1" applyFill="1" applyBorder="1" applyAlignment="1">
      <alignment horizontal="right"/>
    </xf>
    <xf numFmtId="0" fontId="176" fillId="100" borderId="0" xfId="0" applyFont="1" applyFill="1" applyBorder="1" applyAlignment="1">
      <alignment horizontal="right"/>
    </xf>
    <xf numFmtId="0" fontId="176" fillId="100" borderId="0" xfId="0" applyFont="1" applyFill="1" applyAlignment="1">
      <alignment horizontal="right"/>
    </xf>
    <xf numFmtId="3" fontId="3" fillId="100" borderId="0" xfId="2568" applyNumberFormat="1" applyFont="1" applyFill="1" applyBorder="1" applyAlignment="1">
      <alignment horizontal="right" vertical="center"/>
    </xf>
    <xf numFmtId="0" fontId="3" fillId="100" borderId="0" xfId="0" applyFont="1" applyFill="1" applyBorder="1" applyAlignment="1">
      <alignment horizontal="right"/>
    </xf>
    <xf numFmtId="0" fontId="185" fillId="100" borderId="0" xfId="0" applyFont="1" applyFill="1" applyBorder="1" applyAlignment="1">
      <alignment horizontal="right"/>
    </xf>
    <xf numFmtId="0" fontId="176" fillId="100" borderId="0" xfId="0" applyFont="1" applyFill="1" applyAlignment="1">
      <alignment horizontal="right" vertical="center"/>
    </xf>
    <xf numFmtId="0" fontId="183" fillId="100" borderId="0" xfId="0" applyFont="1" applyFill="1" applyBorder="1" applyAlignment="1">
      <alignment horizontal="right" vertical="center"/>
    </xf>
    <xf numFmtId="0" fontId="192" fillId="100" borderId="0" xfId="0" applyFont="1" applyFill="1" applyAlignment="1">
      <alignment horizontal="right" vertical="center"/>
    </xf>
    <xf numFmtId="0" fontId="183" fillId="107" borderId="0" xfId="0" applyFont="1" applyFill="1" applyBorder="1" applyAlignment="1">
      <alignment horizontal="right" vertical="center"/>
    </xf>
    <xf numFmtId="3" fontId="183" fillId="107" borderId="0" xfId="0" applyNumberFormat="1" applyFont="1" applyFill="1" applyBorder="1" applyAlignment="1">
      <alignment horizontal="right" vertical="center"/>
    </xf>
    <xf numFmtId="4" fontId="185" fillId="102" borderId="0" xfId="2568" applyNumberFormat="1" applyFont="1" applyFill="1" applyBorder="1" applyAlignment="1">
      <alignment horizontal="right"/>
    </xf>
    <xf numFmtId="4" fontId="185" fillId="100" borderId="0" xfId="0" applyNumberFormat="1" applyFont="1" applyFill="1" applyBorder="1" applyAlignment="1">
      <alignment horizontal="right"/>
    </xf>
    <xf numFmtId="277" fontId="199" fillId="100" borderId="0" xfId="0" applyNumberFormat="1" applyFont="1" applyFill="1" applyBorder="1" applyAlignment="1">
      <alignment horizontal="center" vertical="center" wrapText="1"/>
    </xf>
    <xf numFmtId="277" fontId="200" fillId="100" borderId="0" xfId="0" applyNumberFormat="1" applyFont="1" applyFill="1" applyBorder="1" applyAlignment="1">
      <alignment horizontal="center" vertical="center" wrapText="1"/>
    </xf>
    <xf numFmtId="277" fontId="0" fillId="100" borderId="0" xfId="0" applyNumberFormat="1" applyFill="1" applyAlignment="1">
      <alignment horizontal="center" vertical="center"/>
    </xf>
    <xf numFmtId="0" fontId="5" fillId="100" borderId="0" xfId="2558" applyFill="1" applyAlignment="1" applyProtection="1">
      <alignment horizontal="center" vertical="center"/>
    </xf>
    <xf numFmtId="167" fontId="175" fillId="100" borderId="0" xfId="0" applyNumberFormat="1" applyFont="1" applyFill="1" applyAlignment="1">
      <alignment horizontal="center" vertical="center"/>
    </xf>
    <xf numFmtId="276" fontId="175" fillId="100" borderId="0" xfId="0" applyNumberFormat="1" applyFont="1" applyFill="1" applyAlignment="1">
      <alignment horizontal="center" vertical="center"/>
    </xf>
    <xf numFmtId="3" fontId="3" fillId="100" borderId="0" xfId="0" applyNumberFormat="1" applyFont="1" applyFill="1" applyBorder="1" applyAlignment="1">
      <alignment horizontal="center" vertical="center"/>
    </xf>
    <xf numFmtId="3" fontId="10" fillId="102" borderId="0" xfId="0" applyNumberFormat="1" applyFont="1" applyFill="1" applyBorder="1" applyAlignment="1">
      <alignment horizontal="center" vertical="center"/>
    </xf>
    <xf numFmtId="167" fontId="174" fillId="100" borderId="0" xfId="0" applyNumberFormat="1" applyFont="1" applyFill="1" applyBorder="1" applyAlignment="1">
      <alignment horizontal="center" vertical="center"/>
    </xf>
    <xf numFmtId="3" fontId="10" fillId="100" borderId="0" xfId="0" applyNumberFormat="1" applyFont="1" applyFill="1" applyBorder="1" applyAlignment="1">
      <alignment horizontal="center" vertical="center"/>
    </xf>
    <xf numFmtId="167" fontId="174" fillId="102" borderId="0" xfId="0" applyNumberFormat="1" applyFont="1" applyFill="1" applyBorder="1" applyAlignment="1">
      <alignment horizontal="center" vertical="center"/>
    </xf>
    <xf numFmtId="3" fontId="4" fillId="101" borderId="0" xfId="0" applyNumberFormat="1" applyFont="1" applyFill="1" applyBorder="1" applyAlignment="1">
      <alignment horizontal="center" vertical="center"/>
    </xf>
    <xf numFmtId="167" fontId="175" fillId="100" borderId="0" xfId="0" applyNumberFormat="1" applyFont="1" applyFill="1" applyBorder="1" applyAlignment="1">
      <alignment horizontal="center" vertical="center"/>
    </xf>
    <xf numFmtId="3" fontId="4" fillId="100" borderId="0" xfId="0" applyNumberFormat="1" applyFont="1" applyFill="1" applyBorder="1" applyAlignment="1">
      <alignment horizontal="center" vertical="center"/>
    </xf>
    <xf numFmtId="167" fontId="176" fillId="101" borderId="0" xfId="0" applyNumberFormat="1" applyFont="1" applyFill="1" applyBorder="1" applyAlignment="1">
      <alignment horizontal="center" vertical="center"/>
    </xf>
    <xf numFmtId="167" fontId="176" fillId="100" borderId="0" xfId="0" applyNumberFormat="1" applyFont="1" applyFill="1" applyBorder="1" applyAlignment="1">
      <alignment horizontal="center" vertical="center"/>
    </xf>
    <xf numFmtId="3" fontId="2" fillId="100" borderId="0" xfId="0" applyNumberFormat="1" applyFont="1" applyFill="1" applyBorder="1" applyAlignment="1">
      <alignment horizontal="center" vertical="center"/>
    </xf>
    <xf numFmtId="167" fontId="185" fillId="10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167" fontId="184" fillId="100" borderId="0" xfId="0" applyNumberFormat="1" applyFont="1" applyFill="1" applyBorder="1" applyAlignment="1">
      <alignment horizontal="center" vertical="center"/>
    </xf>
    <xf numFmtId="3" fontId="185" fillId="100" borderId="0" xfId="0" applyNumberFormat="1" applyFont="1" applyFill="1" applyBorder="1" applyAlignment="1">
      <alignment horizontal="center" vertical="center"/>
    </xf>
    <xf numFmtId="167" fontId="3" fillId="100" borderId="0" xfId="0" applyNumberFormat="1" applyFont="1" applyFill="1" applyBorder="1" applyAlignment="1">
      <alignment horizontal="center" vertical="center"/>
    </xf>
    <xf numFmtId="3" fontId="3" fillId="105" borderId="0" xfId="0" applyNumberFormat="1" applyFont="1" applyFill="1" applyBorder="1" applyAlignment="1">
      <alignment horizontal="center" vertical="center"/>
    </xf>
    <xf numFmtId="3" fontId="3" fillId="101" borderId="0" xfId="0" applyNumberFormat="1" applyFont="1" applyFill="1" applyBorder="1" applyAlignment="1">
      <alignment horizontal="center" vertical="center"/>
    </xf>
    <xf numFmtId="10" fontId="3" fillId="100" borderId="0" xfId="0" applyNumberFormat="1" applyFont="1" applyFill="1" applyBorder="1" applyAlignment="1">
      <alignment horizontal="center" vertical="center"/>
    </xf>
    <xf numFmtId="3" fontId="191" fillId="106" borderId="0" xfId="0" applyNumberFormat="1" applyFont="1" applyFill="1" applyBorder="1" applyAlignment="1">
      <alignment horizontal="center" vertical="center"/>
    </xf>
    <xf numFmtId="3" fontId="191" fillId="105" borderId="0" xfId="0" applyNumberFormat="1" applyFont="1" applyFill="1" applyBorder="1" applyAlignment="1">
      <alignment horizontal="center" vertical="center"/>
    </xf>
    <xf numFmtId="3" fontId="176" fillId="100" borderId="0" xfId="0" applyNumberFormat="1" applyFont="1" applyFill="1" applyBorder="1" applyAlignment="1">
      <alignment horizontal="center" vertical="center"/>
    </xf>
    <xf numFmtId="10" fontId="176" fillId="100" borderId="0" xfId="0" applyNumberFormat="1" applyFont="1" applyFill="1" applyBorder="1" applyAlignment="1">
      <alignment horizontal="center" vertical="center"/>
    </xf>
    <xf numFmtId="3" fontId="185" fillId="102" borderId="0" xfId="0" applyNumberFormat="1" applyFont="1" applyFill="1" applyBorder="1" applyAlignment="1">
      <alignment horizontal="center" vertical="center"/>
    </xf>
    <xf numFmtId="167" fontId="185" fillId="102" borderId="0" xfId="0" applyNumberFormat="1" applyFont="1" applyFill="1" applyBorder="1" applyAlignment="1">
      <alignment horizontal="center" vertical="center"/>
    </xf>
    <xf numFmtId="3" fontId="176" fillId="101" borderId="0" xfId="0" applyNumberFormat="1" applyFont="1" applyFill="1" applyBorder="1" applyAlignment="1">
      <alignment horizontal="center" vertical="center"/>
    </xf>
    <xf numFmtId="0" fontId="185" fillId="100" borderId="0" xfId="0" applyFont="1" applyFill="1" applyBorder="1" applyAlignment="1">
      <alignment horizontal="center" vertical="center"/>
    </xf>
    <xf numFmtId="0" fontId="181" fillId="102" borderId="0" xfId="0" applyFont="1" applyFill="1" applyBorder="1" applyAlignment="1">
      <alignment horizontal="center" vertical="center"/>
    </xf>
    <xf numFmtId="3" fontId="181" fillId="102" borderId="0" xfId="0" applyNumberFormat="1" applyFont="1" applyFill="1" applyBorder="1" applyAlignment="1">
      <alignment horizontal="center" vertical="center"/>
    </xf>
    <xf numFmtId="1" fontId="181" fillId="102" borderId="0" xfId="0" applyNumberFormat="1" applyFont="1" applyFill="1" applyBorder="1" applyAlignment="1">
      <alignment horizontal="center" vertical="center"/>
    </xf>
    <xf numFmtId="1" fontId="181" fillId="100" borderId="0" xfId="0" applyNumberFormat="1" applyFont="1" applyFill="1" applyBorder="1" applyAlignment="1">
      <alignment horizontal="center" vertical="center"/>
    </xf>
    <xf numFmtId="167" fontId="181" fillId="100" borderId="0" xfId="0" applyNumberFormat="1" applyFont="1" applyFill="1" applyBorder="1" applyAlignment="1">
      <alignment horizontal="center" vertical="center"/>
    </xf>
    <xf numFmtId="0" fontId="181" fillId="100" borderId="0" xfId="0" applyFont="1" applyFill="1" applyBorder="1" applyAlignment="1">
      <alignment horizontal="center" vertical="center"/>
    </xf>
    <xf numFmtId="167" fontId="176" fillId="101" borderId="0" xfId="2671" applyNumberFormat="1" applyFont="1" applyFill="1" applyBorder="1" applyAlignment="1">
      <alignment horizontal="center" vertical="center"/>
    </xf>
    <xf numFmtId="167" fontId="176" fillId="100" borderId="0" xfId="2671" applyNumberFormat="1" applyFont="1" applyFill="1" applyBorder="1" applyAlignment="1">
      <alignment horizontal="center" vertical="center"/>
    </xf>
    <xf numFmtId="3" fontId="181" fillId="101" borderId="0" xfId="0" applyNumberFormat="1" applyFont="1" applyFill="1" applyBorder="1" applyAlignment="1">
      <alignment horizontal="center" vertical="center"/>
    </xf>
    <xf numFmtId="3" fontId="181" fillId="100" borderId="0" xfId="0" applyNumberFormat="1" applyFont="1" applyFill="1" applyBorder="1" applyAlignment="1">
      <alignment horizontal="center" vertical="center"/>
    </xf>
    <xf numFmtId="3" fontId="185" fillId="108" borderId="0" xfId="0" applyNumberFormat="1" applyFont="1" applyFill="1" applyBorder="1" applyAlignment="1">
      <alignment horizontal="center" vertical="center"/>
    </xf>
    <xf numFmtId="167" fontId="185" fillId="102" borderId="0" xfId="2671" applyNumberFormat="1" applyFont="1" applyFill="1" applyBorder="1" applyAlignment="1">
      <alignment horizontal="center" vertical="center"/>
    </xf>
    <xf numFmtId="167" fontId="185" fillId="100" borderId="0" xfId="2671" applyNumberFormat="1" applyFont="1" applyFill="1" applyBorder="1" applyAlignment="1">
      <alignment horizontal="center" vertical="center"/>
    </xf>
    <xf numFmtId="3" fontId="176" fillId="106" borderId="0" xfId="0" applyNumberFormat="1" applyFont="1" applyFill="1" applyBorder="1" applyAlignment="1">
      <alignment horizontal="center" vertical="center"/>
    </xf>
    <xf numFmtId="3" fontId="176" fillId="105" borderId="0" xfId="0" applyNumberFormat="1" applyFont="1" applyFill="1" applyBorder="1" applyAlignment="1">
      <alignment horizontal="center" vertical="center"/>
    </xf>
    <xf numFmtId="0" fontId="176" fillId="100" borderId="0" xfId="0" applyFont="1" applyFill="1" applyAlignment="1">
      <alignment horizontal="center" vertical="center" wrapText="1"/>
    </xf>
    <xf numFmtId="3" fontId="174" fillId="102" borderId="0" xfId="0" applyNumberFormat="1" applyFont="1" applyFill="1" applyBorder="1" applyAlignment="1">
      <alignment horizontal="center" vertical="center"/>
    </xf>
    <xf numFmtId="3" fontId="175" fillId="101" borderId="0" xfId="0" applyNumberFormat="1" applyFont="1" applyFill="1" applyBorder="1" applyAlignment="1">
      <alignment horizontal="center" vertical="center"/>
    </xf>
    <xf numFmtId="3" fontId="175" fillId="100" borderId="0" xfId="0" applyNumberFormat="1" applyFont="1" applyFill="1" applyBorder="1" applyAlignment="1">
      <alignment horizontal="center" vertical="center"/>
    </xf>
    <xf numFmtId="167" fontId="175" fillId="101" borderId="0" xfId="0" applyNumberFormat="1" applyFont="1" applyFill="1" applyBorder="1" applyAlignment="1">
      <alignment horizontal="center" vertical="center"/>
    </xf>
    <xf numFmtId="3" fontId="176" fillId="0" borderId="0" xfId="0" applyNumberFormat="1" applyFont="1" applyFill="1" applyBorder="1" applyAlignment="1">
      <alignment horizontal="center" vertical="center"/>
    </xf>
    <xf numFmtId="167" fontId="176" fillId="0" borderId="0" xfId="0" applyNumberFormat="1" applyFont="1" applyFill="1" applyBorder="1" applyAlignment="1">
      <alignment horizontal="center" vertical="center"/>
    </xf>
    <xf numFmtId="3" fontId="2" fillId="102" borderId="0" xfId="0" applyNumberFormat="1" applyFont="1" applyFill="1" applyBorder="1" applyAlignment="1">
      <alignment horizontal="center" vertical="center"/>
    </xf>
    <xf numFmtId="0" fontId="201" fillId="100" borderId="0" xfId="0" applyFont="1" applyFill="1" applyAlignment="1">
      <alignment horizontal="center" vertical="center"/>
    </xf>
    <xf numFmtId="0" fontId="176" fillId="101" borderId="0" xfId="0" applyFont="1" applyFill="1" applyBorder="1" applyAlignment="1">
      <alignment horizontal="center" vertical="center"/>
    </xf>
    <xf numFmtId="0" fontId="176" fillId="100" borderId="0" xfId="0" applyFont="1" applyFill="1" applyBorder="1" applyAlignment="1">
      <alignment horizontal="center" vertical="center"/>
    </xf>
    <xf numFmtId="0" fontId="175" fillId="101" borderId="0" xfId="0" applyFont="1" applyFill="1" applyBorder="1" applyAlignment="1">
      <alignment horizontal="center" vertical="center"/>
    </xf>
    <xf numFmtId="167" fontId="3" fillId="100" borderId="0" xfId="2671" applyNumberFormat="1" applyFont="1" applyFill="1" applyBorder="1" applyAlignment="1">
      <alignment horizontal="center" vertical="center"/>
    </xf>
    <xf numFmtId="3" fontId="176" fillId="102" borderId="0" xfId="0" applyNumberFormat="1" applyFont="1" applyFill="1" applyBorder="1" applyAlignment="1">
      <alignment horizontal="center" vertical="center"/>
    </xf>
    <xf numFmtId="276" fontId="176" fillId="101" borderId="0" xfId="0" applyNumberFormat="1" applyFont="1" applyFill="1" applyBorder="1" applyAlignment="1">
      <alignment horizontal="center" vertical="center"/>
    </xf>
    <xf numFmtId="276" fontId="176" fillId="100" borderId="0" xfId="0" applyNumberFormat="1" applyFont="1" applyFill="1" applyBorder="1" applyAlignment="1">
      <alignment horizontal="center" vertical="center"/>
    </xf>
    <xf numFmtId="169" fontId="176" fillId="100" borderId="0" xfId="0" applyNumberFormat="1" applyFont="1" applyFill="1" applyBorder="1" applyAlignment="1">
      <alignment horizontal="center" vertical="center"/>
    </xf>
    <xf numFmtId="3" fontId="176" fillId="104" borderId="0" xfId="0" applyNumberFormat="1" applyFont="1" applyFill="1" applyBorder="1" applyAlignment="1">
      <alignment horizontal="center" vertical="center"/>
    </xf>
    <xf numFmtId="167" fontId="176" fillId="104" borderId="0" xfId="2671" applyNumberFormat="1" applyFont="1" applyFill="1" applyBorder="1" applyAlignment="1">
      <alignment horizontal="center" vertical="center"/>
    </xf>
    <xf numFmtId="167" fontId="176" fillId="104" borderId="0" xfId="0" applyNumberFormat="1" applyFont="1" applyFill="1" applyBorder="1" applyAlignment="1">
      <alignment horizontal="center" vertical="center"/>
    </xf>
    <xf numFmtId="167" fontId="176" fillId="102" borderId="0" xfId="0" applyNumberFormat="1" applyFont="1" applyFill="1" applyBorder="1" applyAlignment="1">
      <alignment horizontal="center" vertical="center"/>
    </xf>
    <xf numFmtId="3" fontId="201" fillId="100" borderId="0" xfId="0" applyNumberFormat="1" applyFont="1" applyFill="1" applyAlignment="1">
      <alignment horizontal="center" vertical="center"/>
    </xf>
    <xf numFmtId="3" fontId="176" fillId="101" borderId="0" xfId="0" quotePrefix="1" applyNumberFormat="1" applyFont="1" applyFill="1" applyBorder="1" applyAlignment="1">
      <alignment horizontal="center" vertical="center"/>
    </xf>
    <xf numFmtId="277" fontId="199" fillId="0" borderId="0" xfId="0" applyNumberFormat="1" applyFont="1" applyFill="1" applyBorder="1" applyAlignment="1">
      <alignment horizontal="center" vertical="center" wrapText="1"/>
    </xf>
    <xf numFmtId="167" fontId="175" fillId="100" borderId="0" xfId="2671" applyNumberFormat="1" applyFont="1" applyFill="1" applyBorder="1"/>
    <xf numFmtId="167" fontId="175" fillId="100" borderId="0" xfId="0" applyNumberFormat="1" applyFont="1" applyFill="1"/>
    <xf numFmtId="10" fontId="175" fillId="100" borderId="0" xfId="0" applyNumberFormat="1" applyFont="1" applyFill="1" applyAlignment="1">
      <alignment horizontal="right"/>
    </xf>
    <xf numFmtId="0" fontId="176" fillId="100" borderId="0" xfId="0" quotePrefix="1" applyFont="1" applyFill="1" applyAlignment="1">
      <alignment vertical="top" wrapText="1"/>
    </xf>
    <xf numFmtId="3" fontId="185" fillId="0" borderId="0" xfId="0" applyNumberFormat="1" applyFont="1" applyFill="1" applyBorder="1" applyAlignment="1">
      <alignment horizontal="center" vertical="center"/>
    </xf>
    <xf numFmtId="0" fontId="181" fillId="0" borderId="0" xfId="0" applyFont="1" applyFill="1" applyBorder="1" applyAlignment="1">
      <alignment horizontal="center" vertical="center"/>
    </xf>
    <xf numFmtId="3" fontId="181" fillId="0" borderId="0" xfId="0" applyNumberFormat="1" applyFont="1" applyFill="1" applyBorder="1" applyAlignment="1">
      <alignment horizontal="center" vertical="center"/>
    </xf>
    <xf numFmtId="167" fontId="185" fillId="0" borderId="0" xfId="0" applyNumberFormat="1" applyFont="1" applyFill="1" applyBorder="1"/>
    <xf numFmtId="167" fontId="176" fillId="0" borderId="0" xfId="0" applyNumberFormat="1" applyFont="1" applyFill="1" applyBorder="1"/>
    <xf numFmtId="0" fontId="174" fillId="0" borderId="0" xfId="0" applyFont="1" applyFill="1" applyBorder="1"/>
    <xf numFmtId="0" fontId="179" fillId="0" borderId="0" xfId="0" applyFont="1" applyFill="1" applyBorder="1"/>
    <xf numFmtId="3" fontId="2" fillId="0" borderId="0" xfId="0" applyNumberFormat="1" applyFont="1" applyFill="1" applyBorder="1"/>
    <xf numFmtId="3" fontId="3" fillId="0" borderId="0" xfId="0" applyNumberFormat="1" applyFont="1" applyFill="1" applyBorder="1"/>
    <xf numFmtId="0" fontId="174" fillId="0" borderId="0" xfId="0" applyFont="1" applyFill="1"/>
    <xf numFmtId="0" fontId="176" fillId="0" borderId="0" xfId="0" applyFont="1" applyFill="1"/>
    <xf numFmtId="0" fontId="177" fillId="0" borderId="0" xfId="0" applyFont="1" applyFill="1"/>
    <xf numFmtId="0" fontId="175" fillId="0" borderId="0" xfId="0" applyFont="1" applyFill="1"/>
    <xf numFmtId="0" fontId="201" fillId="0" borderId="0" xfId="0" applyFont="1" applyFill="1" applyAlignment="1">
      <alignment horizontal="center" vertical="center"/>
    </xf>
    <xf numFmtId="0" fontId="175" fillId="0" borderId="0" xfId="0" applyFont="1" applyFill="1" applyAlignment="1">
      <alignment horizontal="center" vertical="center"/>
    </xf>
    <xf numFmtId="0" fontId="5" fillId="0" borderId="0" xfId="2558" applyFill="1" applyAlignment="1" applyProtection="1">
      <alignment horizontal="center" vertical="center"/>
    </xf>
    <xf numFmtId="0" fontId="183"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75" fillId="0" borderId="0" xfId="0" applyFont="1" applyFill="1" applyBorder="1" applyAlignment="1">
      <alignment horizontal="center" vertical="center"/>
    </xf>
    <xf numFmtId="167" fontId="174" fillId="0" borderId="0" xfId="0" applyNumberFormat="1" applyFont="1" applyFill="1" applyBorder="1" applyAlignment="1">
      <alignment horizontal="center" vertical="center"/>
    </xf>
    <xf numFmtId="167" fontId="175" fillId="0" borderId="0" xfId="0" applyNumberFormat="1" applyFont="1" applyFill="1" applyBorder="1" applyAlignment="1">
      <alignment horizontal="center" vertical="center"/>
    </xf>
    <xf numFmtId="167" fontId="185" fillId="0" borderId="0" xfId="0" applyNumberFormat="1" applyFont="1" applyFill="1" applyBorder="1" applyAlignment="1">
      <alignment horizontal="center" vertical="center"/>
    </xf>
    <xf numFmtId="3" fontId="191" fillId="0" borderId="0" xfId="0" applyNumberFormat="1" applyFont="1" applyFill="1" applyBorder="1" applyAlignment="1">
      <alignment horizontal="center" vertical="center"/>
    </xf>
    <xf numFmtId="167" fontId="184" fillId="0" borderId="0" xfId="0" applyNumberFormat="1" applyFont="1" applyFill="1" applyBorder="1" applyAlignment="1">
      <alignment horizontal="center" vertical="center"/>
    </xf>
    <xf numFmtId="10" fontId="3" fillId="0" borderId="0" xfId="0" applyNumberFormat="1" applyFont="1" applyFill="1" applyBorder="1" applyAlignment="1">
      <alignment horizontal="center" vertical="center"/>
    </xf>
    <xf numFmtId="3" fontId="175" fillId="0" borderId="0" xfId="0" applyNumberFormat="1" applyFont="1" applyFill="1" applyAlignment="1">
      <alignment horizontal="center" vertical="center"/>
    </xf>
    <xf numFmtId="3" fontId="174" fillId="0" borderId="0" xfId="0" applyNumberFormat="1" applyFont="1" applyFill="1" applyBorder="1" applyAlignment="1">
      <alignment horizontal="center" vertical="center"/>
    </xf>
    <xf numFmtId="3" fontId="175"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179" fillId="100" borderId="0" xfId="0" applyNumberFormat="1" applyFont="1" applyFill="1"/>
    <xf numFmtId="0" fontId="183" fillId="107" borderId="0" xfId="0" applyFont="1" applyFill="1" applyBorder="1" applyAlignment="1">
      <alignment horizontal="center" vertical="center"/>
    </xf>
    <xf numFmtId="0" fontId="175" fillId="100" borderId="0" xfId="0" applyFont="1" applyFill="1" applyBorder="1" applyAlignment="1">
      <alignment horizontal="left"/>
    </xf>
    <xf numFmtId="0" fontId="187" fillId="100" borderId="0" xfId="0" applyFont="1" applyFill="1" applyBorder="1" applyAlignment="1">
      <alignment horizontal="left"/>
    </xf>
    <xf numFmtId="2" fontId="6" fillId="40" borderId="0" xfId="2558" applyNumberFormat="1" applyFont="1" applyFill="1" applyBorder="1" applyAlignment="1" applyProtection="1">
      <alignment horizontal="right"/>
    </xf>
    <xf numFmtId="2" fontId="4" fillId="40" borderId="0" xfId="2776" applyNumberFormat="1" applyFont="1" applyFill="1" applyBorder="1" applyAlignment="1">
      <alignment horizontal="left"/>
    </xf>
    <xf numFmtId="2" fontId="3" fillId="40" borderId="0" xfId="2776" applyNumberFormat="1" applyFont="1" applyFill="1" applyBorder="1" applyAlignment="1">
      <alignment horizontal="left"/>
    </xf>
    <xf numFmtId="2" fontId="190" fillId="40" borderId="0" xfId="2776" applyNumberFormat="1" applyFont="1" applyFill="1" applyBorder="1" applyAlignment="1">
      <alignment horizontal="left"/>
    </xf>
    <xf numFmtId="0" fontId="188" fillId="100" borderId="0" xfId="0" applyFont="1" applyFill="1" applyBorder="1" applyAlignment="1">
      <alignment horizontal="left"/>
    </xf>
    <xf numFmtId="0" fontId="175" fillId="100" borderId="0" xfId="0" applyFont="1" applyFill="1" applyAlignment="1">
      <alignment horizontal="left"/>
    </xf>
    <xf numFmtId="0" fontId="8" fillId="100" borderId="0" xfId="2165" applyFont="1" applyFill="1" applyBorder="1" applyAlignment="1">
      <alignment horizontal="left" wrapText="1"/>
    </xf>
    <xf numFmtId="0" fontId="193" fillId="100" borderId="0" xfId="0" applyFont="1" applyFill="1" applyAlignment="1">
      <alignment horizontal="center" vertical="center"/>
    </xf>
    <xf numFmtId="0" fontId="3" fillId="100" borderId="0" xfId="0" applyFont="1" applyFill="1" applyAlignment="1">
      <alignment horizontal="right"/>
    </xf>
    <xf numFmtId="3" fontId="3" fillId="100" borderId="0" xfId="0" applyNumberFormat="1" applyFont="1" applyFill="1" applyBorder="1" applyAlignment="1">
      <alignment horizontal="right"/>
    </xf>
    <xf numFmtId="4" fontId="185" fillId="100" borderId="0" xfId="2568" applyNumberFormat="1" applyFont="1" applyFill="1" applyBorder="1" applyAlignment="1">
      <alignment horizontal="right"/>
    </xf>
    <xf numFmtId="3" fontId="183" fillId="100" borderId="0" xfId="0" applyNumberFormat="1" applyFont="1" applyFill="1" applyBorder="1" applyAlignment="1">
      <alignment horizontal="right" vertical="center"/>
    </xf>
    <xf numFmtId="3" fontId="185" fillId="100" borderId="0" xfId="2568" applyNumberFormat="1" applyFont="1" applyFill="1" applyBorder="1" applyAlignment="1"/>
    <xf numFmtId="0" fontId="203" fillId="100" borderId="0" xfId="0" applyFont="1" applyFill="1" applyBorder="1" applyAlignment="1">
      <alignment horizontal="center" vertical="center" wrapText="1"/>
    </xf>
    <xf numFmtId="0" fontId="3" fillId="0" borderId="0" xfId="2637" applyFont="1" applyBorder="1" applyAlignment="1">
      <alignment horizontal="justify" vertical="top" wrapText="1" readingOrder="1"/>
    </xf>
    <xf numFmtId="0" fontId="8" fillId="100" borderId="0" xfId="2165" applyFont="1" applyFill="1" applyBorder="1" applyAlignment="1">
      <alignment horizontal="justify" vertical="top" wrapText="1"/>
    </xf>
    <xf numFmtId="0" fontId="8" fillId="100" borderId="17" xfId="2165" applyFont="1" applyFill="1" applyBorder="1" applyAlignment="1">
      <alignment horizontal="left" vertical="top" wrapText="1"/>
    </xf>
    <xf numFmtId="0" fontId="4" fillId="100" borderId="0" xfId="2165" applyFont="1" applyFill="1" applyBorder="1" applyAlignment="1">
      <alignment horizontal="justify" vertical="top" wrapText="1"/>
    </xf>
    <xf numFmtId="0" fontId="201" fillId="100" borderId="0" xfId="2165" applyFont="1" applyFill="1" applyBorder="1" applyAlignment="1">
      <alignment horizontal="justify" vertical="top" wrapText="1"/>
    </xf>
    <xf numFmtId="0" fontId="176" fillId="100" borderId="0" xfId="0" applyFont="1" applyFill="1" applyAlignment="1">
      <alignment horizontal="left" vertical="top" wrapText="1"/>
    </xf>
    <xf numFmtId="0" fontId="183" fillId="107" borderId="0" xfId="0" applyFont="1" applyFill="1" applyBorder="1" applyAlignment="1">
      <alignment horizontal="center" vertical="center"/>
    </xf>
    <xf numFmtId="0" fontId="176" fillId="100" borderId="0" xfId="0" quotePrefix="1" applyFont="1" applyFill="1" applyAlignment="1">
      <alignment horizontal="left" vertical="top" wrapText="1"/>
    </xf>
    <xf numFmtId="0" fontId="184" fillId="100" borderId="0" xfId="0" quotePrefix="1" applyFont="1" applyFill="1" applyAlignment="1">
      <alignment horizontal="left" vertical="top" wrapText="1"/>
    </xf>
    <xf numFmtId="0" fontId="176" fillId="0" borderId="0" xfId="0" quotePrefix="1" applyFont="1" applyFill="1" applyAlignment="1">
      <alignment horizontal="left" vertical="top" wrapText="1"/>
    </xf>
    <xf numFmtId="0" fontId="184" fillId="100" borderId="0" xfId="0" applyFont="1" applyFill="1" applyAlignment="1">
      <alignment horizontal="left" vertical="top" wrapText="1"/>
    </xf>
    <xf numFmtId="0" fontId="0" fillId="0" borderId="0" xfId="0" applyFont="1" applyAlignment="1"/>
    <xf numFmtId="0" fontId="183" fillId="107" borderId="0" xfId="0" applyFont="1" applyFill="1" applyBorder="1" applyAlignment="1">
      <alignment horizontal="left" vertical="center"/>
    </xf>
    <xf numFmtId="0" fontId="176" fillId="100" borderId="0" xfId="0" applyFont="1" applyFill="1" applyBorder="1" applyAlignment="1">
      <alignment horizontal="left" wrapText="1"/>
    </xf>
    <xf numFmtId="0" fontId="176" fillId="100" borderId="0" xfId="0" applyFont="1" applyFill="1" applyAlignment="1">
      <alignment horizontal="justify" vertical="top" wrapText="1"/>
    </xf>
    <xf numFmtId="0" fontId="13" fillId="107" borderId="0" xfId="0" applyFont="1" applyFill="1" applyBorder="1" applyAlignment="1">
      <alignment horizontal="left" vertical="center"/>
    </xf>
    <xf numFmtId="0" fontId="202" fillId="107" borderId="0" xfId="0" applyFont="1" applyFill="1" applyBorder="1" applyAlignment="1">
      <alignment horizontal="left" vertical="center"/>
    </xf>
    <xf numFmtId="0" fontId="1" fillId="100" borderId="0" xfId="0" applyFont="1" applyFill="1" applyAlignment="1">
      <alignment horizontal="justify" vertical="top" wrapText="1"/>
    </xf>
    <xf numFmtId="0" fontId="195" fillId="100" borderId="0" xfId="0" applyFont="1" applyFill="1" applyAlignment="1">
      <alignment horizontal="justify" vertical="top" wrapText="1"/>
    </xf>
    <xf numFmtId="0" fontId="1" fillId="100" borderId="0" xfId="0" applyFont="1" applyFill="1" applyAlignment="1">
      <alignment horizontal="left" vertical="top" wrapText="1"/>
    </xf>
    <xf numFmtId="0" fontId="195" fillId="100" borderId="0" xfId="0" applyFont="1" applyFill="1" applyAlignment="1">
      <alignment horizontal="left" vertical="top" wrapText="1"/>
    </xf>
  </cellXfs>
  <cellStyles count="2878">
    <cellStyle name=" Writer Import]_x000d__x000a_Display Dialog=No_x000d__x000a__x000d__x000a_[Horizontal Arrange]_x000d__x000a_Dimensions Interlocking=Yes_x000d__x000a_Sum Hierarchy=Yes_x000d__x000a_Generate" xfId="1"/>
    <cellStyle name="$K" xfId="2"/>
    <cellStyle name="%" xfId="3"/>
    <cellStyle name="% 10" xfId="4"/>
    <cellStyle name="% 3" xfId="5"/>
    <cellStyle name="% 4" xfId="6"/>
    <cellStyle name="%_ACTU1 2010" xfId="7"/>
    <cellStyle name="%_Budget 09_CF conso Onatel" xfId="8"/>
    <cellStyle name="%_BUDGET ONATEL 2010 v5" xfId="9"/>
    <cellStyle name="%_Budget Onatel -Actu 3-2008" xfId="10"/>
    <cellStyle name="%_Budget Onatel -Actu 3-2008_BUDGET ONATEL 2010 v5" xfId="11"/>
    <cellStyle name="%_Budget Onatel -Actu 3-2008_Budget Telmob 2011" xfId="12"/>
    <cellStyle name="%_Budget Onatel -Actu 3-2008_CAPEX BUDGET2010" xfId="13"/>
    <cellStyle name="%_Budget Onatel -Actu 3-2008_Capex- Mobile" xfId="14"/>
    <cellStyle name="%_Budget Telmob 2011" xfId="15"/>
    <cellStyle name="%_CAPEX BUDGET2010" xfId="16"/>
    <cellStyle name="%_Capex Fixe" xfId="17"/>
    <cellStyle name="%_Capex- Mobile" xfId="18"/>
    <cellStyle name="%_Classeur1 (2)" xfId="19"/>
    <cellStyle name="%_commentaires fixe  internet Déc 08" xfId="20"/>
    <cellStyle name="%_commentaires fixe  internet Déc 08 2" xfId="21"/>
    <cellStyle name="%_commentaires fixe  internet Déc 08_Classeur1" xfId="22"/>
    <cellStyle name="%_commentaires fixe  internet Déc 08_Commentaire activité Fixe  mobile ONATEL Nov 2009" xfId="23"/>
    <cellStyle name="%_commentaires fixe  internet Déc 08_COMMENTAIRES" xfId="24"/>
    <cellStyle name="%_commentaires fixe  internet Déc 08_Commentaires Janvier 2010" xfId="25"/>
    <cellStyle name="%_commentaires fixe  internet Déc 08_FAITS MARQUANTS DE SEPTEMBRE 2009" xfId="26"/>
    <cellStyle name="%_commentaires fixe  internet Déc 08_Flash du mois de Décembre 2009 V3 (2)" xfId="27"/>
    <cellStyle name="%_commentaires fixe  internet Déc 08_Flash du mois de Novembre V2" xfId="28"/>
    <cellStyle name="%_commentaires fixe  internet Déc 08_Flash du mois de septembre 2009 (2) (version 1)" xfId="29"/>
    <cellStyle name="%_commentaires fixe  internet Déc 08_FLASH ONATEL DU MOIS DE FEVRIER 2010 V2" xfId="30"/>
    <cellStyle name="%_commentaires fixe  internet Déc 08_Reporting Onatel septembre  2009 V1 (4)" xfId="31"/>
    <cellStyle name="%_commentaires_fixe__internet_nov_08(2)" xfId="32"/>
    <cellStyle name="%_commentaires_fixe__internet_nov_08(2) 2" xfId="33"/>
    <cellStyle name="%_commentaires_fixe__internet_nov_08(2)_Classeur1" xfId="34"/>
    <cellStyle name="%_commentaires_fixe__internet_nov_08(2)_Commentaire activité Fixe  mobile ONATEL Nov 2009" xfId="35"/>
    <cellStyle name="%_commentaires_fixe__internet_nov_08(2)_COMMENTAIRES" xfId="36"/>
    <cellStyle name="%_commentaires_fixe__internet_nov_08(2)_Commentaires Janvier 2010" xfId="37"/>
    <cellStyle name="%_commentaires_fixe__internet_nov_08(2)_FAITS MARQUANTS DE SEPTEMBRE 2009" xfId="38"/>
    <cellStyle name="%_commentaires_fixe__internet_nov_08(2)_Flash du mois de Décembre 2009 V3 (2)" xfId="39"/>
    <cellStyle name="%_commentaires_fixe__internet_nov_08(2)_Flash du mois de Novembre V2" xfId="40"/>
    <cellStyle name="%_commentaires_fixe__internet_nov_08(2)_Flash du mois de septembre 2009 (2) (version 1)" xfId="41"/>
    <cellStyle name="%_commentaires_fixe__internet_nov_08(2)_FLASH ONATEL DU MOIS DE FEVRIER 2010 V2" xfId="42"/>
    <cellStyle name="%_commentaires_fixe__internet_nov_08(2)_Reporting Onatel septembre  2009 V1 (4)" xfId="43"/>
    <cellStyle name="%_Flash du mois de septembre 2009 (2) (version 1)" xfId="44"/>
    <cellStyle name="%_Flash du mois de septembre 2009 (2) (version 1) 2" xfId="45"/>
    <cellStyle name="%_Flash du mois de septembre 2009 (2) (version 1)_Classeur1" xfId="46"/>
    <cellStyle name="%_Flash du mois de septembre 2009 (2) (version 1)_Commentaire activité Fixe  mobile ONATEL Nov 2009" xfId="47"/>
    <cellStyle name="%_Flash du mois de septembre 2009 (2) (version 1)_COMMENTAIRES" xfId="48"/>
    <cellStyle name="%_Flash du mois de septembre 2009 (2) (version 1)_Commentaires Janvier 2010" xfId="49"/>
    <cellStyle name="%_Flash du mois de septembre 2009 (2) (version 1)_Flash du mois de Décembre 2009 V3 (2)" xfId="50"/>
    <cellStyle name="%_Flash du mois de septembre 2009 (2) (version 1)_Flash du mois de Novembre V2" xfId="51"/>
    <cellStyle name="%_Flash du mois de septembre 2009 (2) (version 1)_FLASH ONATEL DU MOIS DE FEVRIER 2010 V2" xfId="52"/>
    <cellStyle name="%_Flash du mois de septembre 2009 (2) (version 1)_Reporting Onatel septembre  2009 V1 (4)" xfId="53"/>
    <cellStyle name="%_Flash_du_mois_de_Décembre_2008_v2(2)" xfId="54"/>
    <cellStyle name="%_Flash_du_mois_de_Décembre_2008_v2(2)_Flash du mois de septembre 2009 (2) (version 1)" xfId="55"/>
    <cellStyle name="%_Flash_du_mois_de_Décembre_2008_v2(2)_Flash du mois de septembre 2009 (2) (version 1) 2" xfId="56"/>
    <cellStyle name="%_Flash_du_mois_de_Décembre_2008_v2(2)_Flash du mois de septembre 2009 (2) (version 1)_Classeur1" xfId="57"/>
    <cellStyle name="%_Flash_du_mois_de_Décembre_2008_v2(2)_Flash du mois de septembre 2009 (2) (version 1)_Commentaire activité Fixe  mobile ONATEL Nov 2009" xfId="58"/>
    <cellStyle name="%_Flash_du_mois_de_Décembre_2008_v2(2)_Flash du mois de septembre 2009 (2) (version 1)_COMMENTAIRES" xfId="59"/>
    <cellStyle name="%_Flash_du_mois_de_Décembre_2008_v2(2)_Flash du mois de septembre 2009 (2) (version 1)_Commentaires Janvier 2010" xfId="60"/>
    <cellStyle name="%_Flash_du_mois_de_Décembre_2008_v2(2)_Flash du mois de septembre 2009 (2) (version 1)_Flash du mois de Décembre 2009 V3 (2)" xfId="61"/>
    <cellStyle name="%_Flash_du_mois_de_Décembre_2008_v2(2)_Flash du mois de septembre 2009 (2) (version 1)_Flash du mois de Novembre V2" xfId="62"/>
    <cellStyle name="%_Flash_du_mois_de_Décembre_2008_v2(2)_Flash du mois de septembre 2009 (2) (version 1)_FLASH ONATEL DU MOIS DE FEVRIER 2010 V2" xfId="63"/>
    <cellStyle name="%_Flash_du_mois_de_Décembre_2008_v2(2)_Flash du mois de septembre 2009 (2) (version 1)_Reporting Onatel septembre  2009 V1 (4)" xfId="64"/>
    <cellStyle name="%_Flash_du_mois_de_Décembre_2008_v2(2)_Flux Financiers Conso" xfId="65"/>
    <cellStyle name="%_Flash_du_mois_de_Décembre_2008_v2(2)_Flux Financiers Conso 2" xfId="66"/>
    <cellStyle name="%_Flash_du_mois_de_Décembre_2008_v2(2)_Flux Financiers Conso_Classeur1" xfId="67"/>
    <cellStyle name="%_Flash_du_mois_de_Décembre_2008_v2(2)_Flux Financiers Conso_Commentaire activité Fixe  mobile ONATEL Nov 2009" xfId="68"/>
    <cellStyle name="%_Flash_du_mois_de_Décembre_2008_v2(2)_Flux Financiers Conso_COMMENTAIRES" xfId="69"/>
    <cellStyle name="%_Flash_du_mois_de_Décembre_2008_v2(2)_Flux Financiers Conso_Commentaires Janvier 2010" xfId="70"/>
    <cellStyle name="%_Flash_du_mois_de_Décembre_2008_v2(2)_Flux Financiers Conso_FAITS MARQUANTS DE SEPTEMBRE 2009" xfId="71"/>
    <cellStyle name="%_Flash_du_mois_de_Décembre_2008_v2(2)_Flux Financiers Conso_Flash du mois de Décembre 2009 V3 (2)" xfId="72"/>
    <cellStyle name="%_Flash_du_mois_de_Décembre_2008_v2(2)_Flux Financiers Conso_Flash du mois de Novembre V2" xfId="73"/>
    <cellStyle name="%_Flash_du_mois_de_Décembre_2008_v2(2)_Flux Financiers Conso_Flash du mois de septembre 2009 (2) (version 1)" xfId="74"/>
    <cellStyle name="%_Flash_du_mois_de_Décembre_2008_v2(2)_Flux Financiers Conso_FLASH ONATEL DU MOIS DE FEVRIER 2010 V2" xfId="75"/>
    <cellStyle name="%_Flash_du_mois_de_Décembre_2008_v2(2)_Flux Financiers Conso_Reporting Onatel septembre  2009 V1 (4)" xfId="76"/>
    <cellStyle name="%_Flash_du_mois_de_Décembre_2008_v2(2)_Reporting Onatel septembre  2009 préparé" xfId="77"/>
    <cellStyle name="%_Flux Financiers Conso" xfId="78"/>
    <cellStyle name="%_Flux Financiers Conso 2" xfId="79"/>
    <cellStyle name="%_Flux Financiers Conso_Classeur1" xfId="80"/>
    <cellStyle name="%_Flux Financiers Conso_Commentaire activité Fixe  mobile ONATEL Nov 2009" xfId="81"/>
    <cellStyle name="%_Flux Financiers Conso_COMMENTAIRES" xfId="82"/>
    <cellStyle name="%_Flux Financiers Conso_Commentaires Janvier 2010" xfId="83"/>
    <cellStyle name="%_Flux Financiers Conso_FAITS MARQUANTS DE SEPTEMBRE 2009" xfId="84"/>
    <cellStyle name="%_Flux Financiers Conso_Flash du mois de Décembre 2009 V3 (2)" xfId="85"/>
    <cellStyle name="%_Flux Financiers Conso_Flash du mois de Novembre V2" xfId="86"/>
    <cellStyle name="%_Flux Financiers Conso_Flash du mois de septembre 2009 (2) (version 1)" xfId="87"/>
    <cellStyle name="%_Flux Financiers Conso_FLASH ONATEL DU MOIS DE FEVRIER 2010 V2" xfId="88"/>
    <cellStyle name="%_Flux Financiers Conso_Reporting Onatel septembre  2009 V1 (4)" xfId="89"/>
    <cellStyle name="%_Phase préparatoire du TBG de Décembre 2008" xfId="90"/>
    <cellStyle name="%_Phase préparatoire du TBG de Décembre 2008_Flash du mois de septembre 2009 (2) (version 1)" xfId="91"/>
    <cellStyle name="%_Phase préparatoire du TBG de Décembre 2008_Flash du mois de septembre 2009 (2) (version 1) 2" xfId="92"/>
    <cellStyle name="%_Phase préparatoire du TBG de Décembre 2008_Flash du mois de septembre 2009 (2) (version 1)_Classeur1" xfId="93"/>
    <cellStyle name="%_Phase préparatoire du TBG de Décembre 2008_Flash du mois de septembre 2009 (2) (version 1)_Commentaire activité Fixe  mobile ONATEL Nov 2009" xfId="94"/>
    <cellStyle name="%_Phase préparatoire du TBG de Décembre 2008_Flash du mois de septembre 2009 (2) (version 1)_COMMENTAIRES" xfId="95"/>
    <cellStyle name="%_Phase préparatoire du TBG de Décembre 2008_Flash du mois de septembre 2009 (2) (version 1)_Commentaires Janvier 2010" xfId="96"/>
    <cellStyle name="%_Phase préparatoire du TBG de Décembre 2008_Flash du mois de septembre 2009 (2) (version 1)_Flash du mois de Décembre 2009 V3 (2)" xfId="97"/>
    <cellStyle name="%_Phase préparatoire du TBG de Décembre 2008_Flash du mois de septembre 2009 (2) (version 1)_Flash du mois de Novembre V2" xfId="98"/>
    <cellStyle name="%_Phase préparatoire du TBG de Décembre 2008_Flash du mois de septembre 2009 (2) (version 1)_FLASH ONATEL DU MOIS DE FEVRIER 2010 V2" xfId="99"/>
    <cellStyle name="%_Phase préparatoire du TBG de Décembre 2008_Flash du mois de septembre 2009 (2) (version 1)_Reporting Onatel septembre  2009 V1 (4)" xfId="100"/>
    <cellStyle name="%_Phase préparatoire du TBG de Décembre 2008_Flux Financiers Conso" xfId="101"/>
    <cellStyle name="%_Phase préparatoire du TBG de Décembre 2008_Flux Financiers Conso 2" xfId="102"/>
    <cellStyle name="%_Phase préparatoire du TBG de Décembre 2008_Flux Financiers Conso_Classeur1" xfId="103"/>
    <cellStyle name="%_Phase préparatoire du TBG de Décembre 2008_Flux Financiers Conso_Commentaire activité Fixe  mobile ONATEL Nov 2009" xfId="104"/>
    <cellStyle name="%_Phase préparatoire du TBG de Décembre 2008_Flux Financiers Conso_COMMENTAIRES" xfId="105"/>
    <cellStyle name="%_Phase préparatoire du TBG de Décembre 2008_Flux Financiers Conso_Commentaires Janvier 2010" xfId="106"/>
    <cellStyle name="%_Phase préparatoire du TBG de Décembre 2008_Flux Financiers Conso_FAITS MARQUANTS DE SEPTEMBRE 2009" xfId="107"/>
    <cellStyle name="%_Phase préparatoire du TBG de Décembre 2008_Flux Financiers Conso_Flash du mois de Décembre 2009 V3 (2)" xfId="108"/>
    <cellStyle name="%_Phase préparatoire du TBG de Décembre 2008_Flux Financiers Conso_Flash du mois de Novembre V2" xfId="109"/>
    <cellStyle name="%_Phase préparatoire du TBG de Décembre 2008_Flux Financiers Conso_Flash du mois de septembre 2009 (2) (version 1)" xfId="110"/>
    <cellStyle name="%_Phase préparatoire du TBG de Décembre 2008_Flux Financiers Conso_FLASH ONATEL DU MOIS DE FEVRIER 2010 V2" xfId="111"/>
    <cellStyle name="%_Phase préparatoire du TBG de Décembre 2008_Flux Financiers Conso_Reporting Onatel septembre  2009 V1 (4)" xfId="112"/>
    <cellStyle name="%_Phase préparatoire du TBG de Décembre 2008_Reporting Onatel septembre  2009 préparé" xfId="113"/>
    <cellStyle name="%_P-L Fixe" xfId="114"/>
    <cellStyle name="%_Prez Budget 2009-V1" xfId="115"/>
    <cellStyle name="%_Prez Budget 2009-V1_BUDGET ONATEL 2010 v5" xfId="116"/>
    <cellStyle name="%_Prez Budget 2009-V1_CAPEX BUDGET2010" xfId="117"/>
    <cellStyle name="%_Projet de budget 2009- Onatel- V5bis" xfId="118"/>
    <cellStyle name="%_Projet de budget 2009- Onatel- V5bis_BUDGET ONATEL 2010 v5" xfId="119"/>
    <cellStyle name="%_Projet de budget 2009- Onatel- V5bis_CAPEX BUDGET2010" xfId="120"/>
    <cellStyle name="%_repartition_mensuelle_objectifs_2010 _par_DR" xfId="121"/>
    <cellStyle name="%_repartition_objectifs_2011" xfId="122"/>
    <cellStyle name="%_REPORTING  ONATEL SEPTEMBRE 2008 V3" xfId="123"/>
    <cellStyle name="%_REPORTING  ONATEL SEPTEMBRE 2008 V3_BUDGET ONATEL 2010 v5" xfId="124"/>
    <cellStyle name="%_REPORTING  ONATEL SEPTEMBRE 2008 V3_Budget Telmob 2011" xfId="125"/>
    <cellStyle name="%_REPORTING  ONATEL SEPTEMBRE 2008 V3_CAPEX BUDGET2010" xfId="126"/>
    <cellStyle name="%_REPORTING  ONATEL SEPTEMBRE 2008 V3_Capex- Mobile" xfId="127"/>
    <cellStyle name="%_Reporting Onatel septembre  2009 préparé" xfId="128"/>
    <cellStyle name="%_TRAFIC FIXE &amp; MOBILE" xfId="129"/>
    <cellStyle name="%_TRAFIC FIXE &amp; MOBILE_Flash du mois de septembre 2009 (2) (version 1)" xfId="130"/>
    <cellStyle name="%_TRAFIC FIXE &amp; MOBILE_Flash du mois de septembre 2009 (2) (version 1) 2" xfId="131"/>
    <cellStyle name="%_TRAFIC FIXE &amp; MOBILE_Flash du mois de septembre 2009 (2) (version 1)_Classeur1" xfId="132"/>
    <cellStyle name="%_TRAFIC FIXE &amp; MOBILE_Flash du mois de septembre 2009 (2) (version 1)_Commentaire activité Fixe  mobile ONATEL Nov 2009" xfId="133"/>
    <cellStyle name="%_TRAFIC FIXE &amp; MOBILE_Flash du mois de septembre 2009 (2) (version 1)_COMMENTAIRES" xfId="134"/>
    <cellStyle name="%_TRAFIC FIXE &amp; MOBILE_Flash du mois de septembre 2009 (2) (version 1)_Commentaires Janvier 2010" xfId="135"/>
    <cellStyle name="%_TRAFIC FIXE &amp; MOBILE_Flash du mois de septembre 2009 (2) (version 1)_Flash du mois de Décembre 2009 V3 (2)" xfId="136"/>
    <cellStyle name="%_TRAFIC FIXE &amp; MOBILE_Flash du mois de septembre 2009 (2) (version 1)_Flash du mois de Novembre V2" xfId="137"/>
    <cellStyle name="%_TRAFIC FIXE &amp; MOBILE_Flash du mois de septembre 2009 (2) (version 1)_FLASH ONATEL DU MOIS DE FEVRIER 2010 V2" xfId="138"/>
    <cellStyle name="%_TRAFIC FIXE &amp; MOBILE_Flash du mois de septembre 2009 (2) (version 1)_Reporting Onatel septembre  2009 V1 (4)" xfId="139"/>
    <cellStyle name="%_TRAFIC FIXE &amp; MOBILE_Reporting Onatel septembre  2009 préparé" xfId="140"/>
    <cellStyle name="%_yan mogo ba" xfId="141"/>
    <cellStyle name="%_yan mogo ba_Flash du mois de septembre 2009 (2) (version 1)" xfId="142"/>
    <cellStyle name="%_yan mogo ba_Flash du mois de septembre 2009 (2) (version 1) 2" xfId="143"/>
    <cellStyle name="%_yan mogo ba_Flash du mois de septembre 2009 (2) (version 1)_Classeur1" xfId="144"/>
    <cellStyle name="%_yan mogo ba_Flash du mois de septembre 2009 (2) (version 1)_Commentaire activité Fixe  mobile ONATEL Nov 2009" xfId="145"/>
    <cellStyle name="%_yan mogo ba_Flash du mois de septembre 2009 (2) (version 1)_COMMENTAIRES" xfId="146"/>
    <cellStyle name="%_yan mogo ba_Flash du mois de septembre 2009 (2) (version 1)_Commentaires Janvier 2010" xfId="147"/>
    <cellStyle name="%_yan mogo ba_Flash du mois de septembre 2009 (2) (version 1)_Flash du mois de Décembre 2009 V3 (2)" xfId="148"/>
    <cellStyle name="%_yan mogo ba_Flash du mois de septembre 2009 (2) (version 1)_Flash du mois de Novembre V2" xfId="149"/>
    <cellStyle name="%_yan mogo ba_Flash du mois de septembre 2009 (2) (version 1)_FLASH ONATEL DU MOIS DE FEVRIER 2010 V2" xfId="150"/>
    <cellStyle name="%_yan mogo ba_Flash du mois de septembre 2009 (2) (version 1)_Reporting Onatel septembre  2009 V1 (4)" xfId="151"/>
    <cellStyle name="%_yan mogo ba_Reporting Onatel septembre  2009 préparé" xfId="152"/>
    <cellStyle name="??" xfId="153"/>
    <cellStyle name="?? [0]_BINV" xfId="154"/>
    <cellStyle name="???[0]_BINV" xfId="155"/>
    <cellStyle name="???_BINV" xfId="156"/>
    <cellStyle name="??[0]_laroux" xfId="157"/>
    <cellStyle name="??_BINV" xfId="158"/>
    <cellStyle name="\" xfId="159"/>
    <cellStyle name="\_Budget 09_CF conso Onatel" xfId="160"/>
    <cellStyle name="\_Capex Fixe" xfId="161"/>
    <cellStyle name="\_Tableau de Bord de Gestion ONATEL 2011" xfId="162"/>
    <cellStyle name="_%(SignOnly)" xfId="163"/>
    <cellStyle name="_%(SignOnly)_BLS2q_salesforce" xfId="164"/>
    <cellStyle name="_%(SignSpaceOnly)" xfId="165"/>
    <cellStyle name="_%(SignSpaceOnly)_BLS2q_salesforce" xfId="166"/>
    <cellStyle name="_CAPEX Août 07 (3)" xfId="167"/>
    <cellStyle name="_CAPEX Août 07 (3)_Classeur1 (2)" xfId="168"/>
    <cellStyle name="_CAPEX Pole Réseaux  fevrier 2007" xfId="169"/>
    <cellStyle name="_CAPEX Pole Réseaux  Mars 2007" xfId="170"/>
    <cellStyle name="_CAPEX RFE 2007-2008-Actu12008 (2)" xfId="171"/>
    <cellStyle name="_Classeur2" xfId="172"/>
    <cellStyle name="_Classeur2 2" xfId="173"/>
    <cellStyle name="_Classeur4" xfId="174"/>
    <cellStyle name="_Comma" xfId="175"/>
    <cellStyle name="_Comma_BLS2q_salesforce" xfId="176"/>
    <cellStyle name="_Comma_Contribution of assets into USAi_02" xfId="177"/>
    <cellStyle name="_Comma_credit - newco_6_18" xfId="178"/>
    <cellStyle name="_Comma_CSC Cable makers 060502" xfId="179"/>
    <cellStyle name="_Comma_Final Pages 8-20" xfId="180"/>
    <cellStyle name="_Comma_Final Pages 8-20_BLS2q_salesforce" xfId="181"/>
    <cellStyle name="_Comma_further analysis on comparables" xfId="182"/>
    <cellStyle name="_Comma_further analysis on comparables_BLS2q_salesforce" xfId="183"/>
    <cellStyle name="_Comma_NBC-5 yearDCF-Final from Vivendi modified" xfId="184"/>
    <cellStyle name="_Comma_Training Model Shell" xfId="185"/>
    <cellStyle name="_Comma_Update 08-27-01-3" xfId="186"/>
    <cellStyle name="_conso v3 bis" xfId="187"/>
    <cellStyle name="_Currency" xfId="188"/>
    <cellStyle name="_Currency_BLS2q_salesforce" xfId="189"/>
    <cellStyle name="_Currency_Contribution of assets into USAi_02" xfId="190"/>
    <cellStyle name="_Currency_credit - newco_6_18" xfId="191"/>
    <cellStyle name="_Currency_credit - newco_6_18_BLS2q_salesforce" xfId="192"/>
    <cellStyle name="_Currency_CSC Cable makers 060502" xfId="193"/>
    <cellStyle name="_Currency_Final Pages 8-20" xfId="194"/>
    <cellStyle name="_Currency_Final Pages 8-20_BLS2q_salesforce" xfId="195"/>
    <cellStyle name="_Currency_further analysis on comparables" xfId="196"/>
    <cellStyle name="_Currency_further analysis on comparables_BLS2q_salesforce" xfId="197"/>
    <cellStyle name="_Currency_NBC-5 yearDCF-Final from Vivendi modified" xfId="198"/>
    <cellStyle name="_Currency_Pirelli Valo" xfId="199"/>
    <cellStyle name="_Currency_Preliminary Model 30 06 00" xfId="200"/>
    <cellStyle name="_Currency_Training Model Shell" xfId="201"/>
    <cellStyle name="_Currency_Training Model Shell_BLS2q_salesforce" xfId="202"/>
    <cellStyle name="_Currency_Update 08-27-01-3" xfId="203"/>
    <cellStyle name="_Currency_Update 08-27-01-3_BLS2q_salesforce" xfId="204"/>
    <cellStyle name="_Currency_Warrants Valuation Model" xfId="205"/>
    <cellStyle name="_CurrencySpace" xfId="206"/>
    <cellStyle name="_CurrencySpace_BLS2q_salesforce" xfId="207"/>
    <cellStyle name="_CurrencySpace_Contribution of assets into USAi_02" xfId="208"/>
    <cellStyle name="_CurrencySpace_credit - newco_6_18" xfId="209"/>
    <cellStyle name="_CurrencySpace_CSC Cable makers 060502" xfId="210"/>
    <cellStyle name="_CurrencySpace_Final Pages 8-20" xfId="211"/>
    <cellStyle name="_CurrencySpace_Final Pages 8-20_BLS2q_salesforce" xfId="212"/>
    <cellStyle name="_CurrencySpace_further analysis on comparables" xfId="213"/>
    <cellStyle name="_CurrencySpace_further analysis on comparables_BLS2q_salesforce" xfId="214"/>
    <cellStyle name="_CurrencySpace_NBC-5 yearDCF-Final from Vivendi modified" xfId="215"/>
    <cellStyle name="_CurrencySpace_Training Model Shell" xfId="216"/>
    <cellStyle name="_CurrencySpace_Update 08-27-01-3" xfId="217"/>
    <cellStyle name="_Données du 11 octobre" xfId="218"/>
    <cellStyle name="_DV CAPEX 2008" xfId="219"/>
    <cellStyle name="_EtatADSL-10-01-2007- estimation PdM" xfId="220"/>
    <cellStyle name="_EtatADSL-10-01-2007- estimation PdM_BUDGET ONATEL 2010 v5" xfId="221"/>
    <cellStyle name="_EtatADSL-10-01-2007- estimation PdM_CAPEX BUDGET2010" xfId="222"/>
    <cellStyle name="_Euro" xfId="223"/>
    <cellStyle name="_Euro_BLS2q_salesforce" xfId="224"/>
    <cellStyle name="_Frais d'actes  Contentieux 2009" xfId="225"/>
    <cellStyle name="_Heading" xfId="226"/>
    <cellStyle name="_Heading_01 VU Liquidity 171202" xfId="227"/>
    <cellStyle name="_Heading_210302 VU Liquidity new figures" xfId="228"/>
    <cellStyle name="_Heading_210302 VU Liquidity new figures 2" xfId="229"/>
    <cellStyle name="_Heading_210302 VU Liquidity new figures_BUDGET ONATEL 2010 v5" xfId="230"/>
    <cellStyle name="_Heading_210302 VU Liquidity new figures_CAPEX BUDGET2010" xfId="231"/>
    <cellStyle name="_Heading_210302 VU Liquidity new figures_Classeur1" xfId="232"/>
    <cellStyle name="_Heading_210302 VU Liquidity new figures_Classeur1 (2)" xfId="233"/>
    <cellStyle name="_Heading_210302 VU Liquidity new figures_Commentaire activité Fixe  mobile ONATEL Nov 2009" xfId="234"/>
    <cellStyle name="_Heading_210302 VU Liquidity new figures_COMMENTAIRES" xfId="235"/>
    <cellStyle name="_Heading_210302 VU Liquidity new figures_commentaires fixe  internet Déc 08" xfId="236"/>
    <cellStyle name="_Heading_210302 VU Liquidity new figures_Commentaires Janvier 2010" xfId="237"/>
    <cellStyle name="_Heading_210302 VU Liquidity new figures_commentaires_fixe__internet_nov_08(2)" xfId="238"/>
    <cellStyle name="_Heading_210302 VU Liquidity new figures_Copie de Flash du mois d' avril 2009 corrigé par NAIMI" xfId="239"/>
    <cellStyle name="_Heading_210302 VU Liquidity new figures_Copie de Flash du mois de Décembre 2008 v2 (3)" xfId="240"/>
    <cellStyle name="_Heading_210302 VU Liquidity new figures_FAITS MARQUANTS DE SEPTEMBRE 2009" xfId="241"/>
    <cellStyle name="_Heading_210302 VU Liquidity new figures_Flash du mois d' avril 2009" xfId="242"/>
    <cellStyle name="_Heading_210302 VU Liquidity new figures_Flash du mois de Décembre 2009 V3 (2)" xfId="243"/>
    <cellStyle name="_Heading_210302 VU Liquidity new figures_Flash du mois de mai 2009" xfId="244"/>
    <cellStyle name="_Heading_210302 VU Liquidity new figures_Flash du mois de Novembre V2" xfId="245"/>
    <cellStyle name="_Heading_210302 VU Liquidity new figures_Flash du mois de septembre 2009 (2) (version 1)" xfId="246"/>
    <cellStyle name="_Heading_210302 VU Liquidity new figures_FLASH ONATEL DU MOIS DE FEVRIER 2010 V2" xfId="247"/>
    <cellStyle name="_Heading_210302 VU Liquidity new figures_Flash_du_mois_de_Décembre_2008_v2(2)" xfId="248"/>
    <cellStyle name="_Heading_210302 VU Liquidity new figures_Flux Financiers Conso" xfId="249"/>
    <cellStyle name="_Heading_210302 VU Liquidity new figures_P-L Fixe" xfId="250"/>
    <cellStyle name="_Heading_210302 VU Liquidity new figures_Reporting Consolidé ONATEL 04.2009" xfId="251"/>
    <cellStyle name="_Heading_210302 VU Liquidity new figures_Reporting Onatel Avril 2009 V0" xfId="252"/>
    <cellStyle name="_Heading_210302 VU Liquidity new figures_Reporting Onatel Avril 2009 V0 2" xfId="253"/>
    <cellStyle name="_Heading_210302 VU Liquidity new figures_Reporting Onatel Avril 2009 V0_Classeur1" xfId="254"/>
    <cellStyle name="_Heading_210302 VU Liquidity new figures_Reporting Onatel Avril 2009 V0_Commentaire activité Fixe  mobile ONATEL Nov 2009" xfId="255"/>
    <cellStyle name="_Heading_210302 VU Liquidity new figures_Reporting Onatel Avril 2009 V0_COMMENTAIRES" xfId="256"/>
    <cellStyle name="_Heading_210302 VU Liquidity new figures_Reporting Onatel Avril 2009 V0_Commentaires Janvier 2010" xfId="257"/>
    <cellStyle name="_Heading_210302 VU Liquidity new figures_Reporting Onatel Avril 2009 V0_FAITS MARQUANTS DE SEPTEMBRE 2009" xfId="258"/>
    <cellStyle name="_Heading_210302 VU Liquidity new figures_Reporting Onatel Avril 2009 V0_Flash du mois de Décembre 2009 V3 (2)" xfId="259"/>
    <cellStyle name="_Heading_210302 VU Liquidity new figures_Reporting Onatel Avril 2009 V0_Flash du mois de Novembre V2" xfId="260"/>
    <cellStyle name="_Heading_210302 VU Liquidity new figures_Reporting Onatel Avril 2009 V0_Flash du mois de septembre 2009 (2) (version 1)" xfId="261"/>
    <cellStyle name="_Heading_210302 VU Liquidity new figures_Reporting Onatel Avril 2009 V0_Flash du mois de septembre 2009 (2) (version 1) 2" xfId="262"/>
    <cellStyle name="_Heading_210302 VU Liquidity new figures_Reporting Onatel Avril 2009 V0_Flash du mois de septembre 2009 (2) (version 1)_Classeur1" xfId="263"/>
    <cellStyle name="_Heading_210302 VU Liquidity new figures_Reporting Onatel Avril 2009 V0_Flash du mois de septembre 2009 (2) (version 1)_Commentaire activité Fixe  mobile ONATEL Nov 2009" xfId="264"/>
    <cellStyle name="_Heading_210302 VU Liquidity new figures_Reporting Onatel Avril 2009 V0_Flash du mois de septembre 2009 (2) (version 1)_COMMENTAIRES" xfId="265"/>
    <cellStyle name="_Heading_210302 VU Liquidity new figures_Reporting Onatel Avril 2009 V0_Flash du mois de septembre 2009 (2) (version 1)_Commentaires Janvier 2010" xfId="266"/>
    <cellStyle name="_Heading_210302 VU Liquidity new figures_Reporting Onatel Avril 2009 V0_Flash du mois de septembre 2009 (2) (version 1)_Flash du mois de Décembre 2009 V3 (2)" xfId="267"/>
    <cellStyle name="_Heading_210302 VU Liquidity new figures_Reporting Onatel Avril 2009 V0_Flash du mois de septembre 2009 (2) (version 1)_Flash du mois de Novembre V2" xfId="268"/>
    <cellStyle name="_Heading_210302 VU Liquidity new figures_Reporting Onatel Avril 2009 V0_Flash du mois de septembre 2009 (2) (version 1)_FLASH ONATEL DU MOIS DE FEVRIER 2010 V2" xfId="269"/>
    <cellStyle name="_Heading_210302 VU Liquidity new figures_Reporting Onatel Avril 2009 V0_Flash du mois de septembre 2009 (2) (version 1)_Reporting Onatel septembre  2009 V1 (4)" xfId="270"/>
    <cellStyle name="_Heading_210302 VU Liquidity new figures_Reporting Onatel Avril 2009 V0_FLASH ONATEL DU MOIS DE FEVRIER 2010 V2" xfId="271"/>
    <cellStyle name="_Heading_210302 VU Liquidity new figures_Reporting Onatel Avril 2009 V0_Reporting Consolidé ONATEL 04.2009" xfId="272"/>
    <cellStyle name="_Heading_210302 VU Liquidity new figures_Reporting Onatel Avril 2009 V0_Reporting Onatel septembre  2009 préparé" xfId="273"/>
    <cellStyle name="_Heading_210302 VU Liquidity new figures_Reporting Onatel Avril 2009 V0_Reporting Onatel septembre  2009 V1 (4)" xfId="274"/>
    <cellStyle name="_Heading_210302 VU Liquidity new figures_Reporting Onatel Mai 2009 V 0" xfId="275"/>
    <cellStyle name="_Heading_210302 VU Liquidity new figures_Reporting Onatel Mai 2009 V 0 2" xfId="276"/>
    <cellStyle name="_Heading_210302 VU Liquidity new figures_Reporting Onatel Mai 2009 V 0 A ENVOYE" xfId="277"/>
    <cellStyle name="_Heading_210302 VU Liquidity new figures_Reporting Onatel Mai 2009 V 0 A ENVOYE 2" xfId="278"/>
    <cellStyle name="_Heading_210302 VU Liquidity new figures_Reporting Onatel Mai 2009 V 0 A ENVOYE_Classeur1" xfId="279"/>
    <cellStyle name="_Heading_210302 VU Liquidity new figures_Reporting Onatel Mai 2009 V 0 A ENVOYE_Commentaire activité Fixe  mobile ONATEL Nov 2009" xfId="280"/>
    <cellStyle name="_Heading_210302 VU Liquidity new figures_Reporting Onatel Mai 2009 V 0 A ENVOYE_COMMENTAIRES" xfId="281"/>
    <cellStyle name="_Heading_210302 VU Liquidity new figures_Reporting Onatel Mai 2009 V 0 A ENVOYE_Commentaires Janvier 2010" xfId="282"/>
    <cellStyle name="_Heading_210302 VU Liquidity new figures_Reporting Onatel Mai 2009 V 0 A ENVOYE_FAITS MARQUANTS DE SEPTEMBRE 2009" xfId="283"/>
    <cellStyle name="_Heading_210302 VU Liquidity new figures_Reporting Onatel Mai 2009 V 0 A ENVOYE_Flash du mois de Décembre 2009 V3 (2)" xfId="284"/>
    <cellStyle name="_Heading_210302 VU Liquidity new figures_Reporting Onatel Mai 2009 V 0 A ENVOYE_Flash du mois de Novembre V2" xfId="285"/>
    <cellStyle name="_Heading_210302 VU Liquidity new figures_Reporting Onatel Mai 2009 V 0 A ENVOYE_Flash du mois de septembre 2009 (2) (version 1)" xfId="286"/>
    <cellStyle name="_Heading_210302 VU Liquidity new figures_Reporting Onatel Mai 2009 V 0 A ENVOYE_Flash du mois de septembre 2009 (2) (version 1) 2" xfId="287"/>
    <cellStyle name="_Heading_210302 VU Liquidity new figures_Reporting Onatel Mai 2009 V 0 A ENVOYE_Flash du mois de septembre 2009 (2) (version 1)_Classeur1" xfId="288"/>
    <cellStyle name="_Heading_210302 VU Liquidity new figures_Reporting Onatel Mai 2009 V 0 A ENVOYE_Flash du mois de septembre 2009 (2) (version 1)_Commentaire activité Fixe  mobile ONATEL Nov 2009" xfId="289"/>
    <cellStyle name="_Heading_210302 VU Liquidity new figures_Reporting Onatel Mai 2009 V 0 A ENVOYE_Flash du mois de septembre 2009 (2) (version 1)_COMMENTAIRES" xfId="290"/>
    <cellStyle name="_Heading_210302 VU Liquidity new figures_Reporting Onatel Mai 2009 V 0 A ENVOYE_Flash du mois de septembre 2009 (2) (version 1)_Commentaires Janvier 2010" xfId="291"/>
    <cellStyle name="_Heading_210302 VU Liquidity new figures_Reporting Onatel Mai 2009 V 0 A ENVOYE_Flash du mois de septembre 2009 (2) (version 1)_Flash du mois de Décembre 2009 V3 (2)" xfId="292"/>
    <cellStyle name="_Heading_210302 VU Liquidity new figures_Reporting Onatel Mai 2009 V 0 A ENVOYE_Flash du mois de septembre 2009 (2) (version 1)_Flash du mois de Novembre V2" xfId="293"/>
    <cellStyle name="_Heading_210302 VU Liquidity new figures_Reporting Onatel Mai 2009 V 0 A ENVOYE_Flash du mois de septembre 2009 (2) (version 1)_FLASH ONATEL DU MOIS DE FEVRIER 2010 V2" xfId="294"/>
    <cellStyle name="_Heading_210302 VU Liquidity new figures_Reporting Onatel Mai 2009 V 0 A ENVOYE_Flash du mois de septembre 2009 (2) (version 1)_Reporting Onatel septembre  2009 V1 (4)" xfId="295"/>
    <cellStyle name="_Heading_210302 VU Liquidity new figures_Reporting Onatel Mai 2009 V 0 A ENVOYE_FLASH ONATEL DU MOIS DE FEVRIER 2010 V2" xfId="296"/>
    <cellStyle name="_Heading_210302 VU Liquidity new figures_Reporting Onatel Mai 2009 V 0 A ENVOYE_Reporting Onatel septembre  2009 préparé" xfId="297"/>
    <cellStyle name="_Heading_210302 VU Liquidity new figures_Reporting Onatel Mai 2009 V 0 A ENVOYE_Reporting Onatel septembre  2009 V1 (4)" xfId="298"/>
    <cellStyle name="_Heading_210302 VU Liquidity new figures_Reporting Onatel Mai 2009 V 0_Classeur1" xfId="299"/>
    <cellStyle name="_Heading_210302 VU Liquidity new figures_Reporting Onatel Mai 2009 V 0_Commentaire activité Fixe  mobile ONATEL Nov 2009" xfId="300"/>
    <cellStyle name="_Heading_210302 VU Liquidity new figures_Reporting Onatel Mai 2009 V 0_COMMENTAIRES" xfId="301"/>
    <cellStyle name="_Heading_210302 VU Liquidity new figures_Reporting Onatel Mai 2009 V 0_Commentaires Janvier 2010" xfId="302"/>
    <cellStyle name="_Heading_210302 VU Liquidity new figures_Reporting Onatel Mai 2009 V 0_FAITS MARQUANTS DE SEPTEMBRE 2009" xfId="303"/>
    <cellStyle name="_Heading_210302 VU Liquidity new figures_Reporting Onatel Mai 2009 V 0_Flash du mois de Décembre 2009 V3 (2)" xfId="304"/>
    <cellStyle name="_Heading_210302 VU Liquidity new figures_Reporting Onatel Mai 2009 V 0_Flash du mois de Novembre V2" xfId="305"/>
    <cellStyle name="_Heading_210302 VU Liquidity new figures_Reporting Onatel Mai 2009 V 0_Flash du mois de septembre 2009 (2) (version 1)" xfId="306"/>
    <cellStyle name="_Heading_210302 VU Liquidity new figures_Reporting Onatel Mai 2009 V 0_Flash du mois de septembre 2009 (2) (version 1) 2" xfId="307"/>
    <cellStyle name="_Heading_210302 VU Liquidity new figures_Reporting Onatel Mai 2009 V 0_Flash du mois de septembre 2009 (2) (version 1)_Classeur1" xfId="308"/>
    <cellStyle name="_Heading_210302 VU Liquidity new figures_Reporting Onatel Mai 2009 V 0_Flash du mois de septembre 2009 (2) (version 1)_Commentaire activité Fixe  mobile ONATEL Nov 2009" xfId="309"/>
    <cellStyle name="_Heading_210302 VU Liquidity new figures_Reporting Onatel Mai 2009 V 0_Flash du mois de septembre 2009 (2) (version 1)_COMMENTAIRES" xfId="310"/>
    <cellStyle name="_Heading_210302 VU Liquidity new figures_Reporting Onatel Mai 2009 V 0_Flash du mois de septembre 2009 (2) (version 1)_Commentaires Janvier 2010" xfId="311"/>
    <cellStyle name="_Heading_210302 VU Liquidity new figures_Reporting Onatel Mai 2009 V 0_Flash du mois de septembre 2009 (2) (version 1)_Flash du mois de Décembre 2009 V3 (2)" xfId="312"/>
    <cellStyle name="_Heading_210302 VU Liquidity new figures_Reporting Onatel Mai 2009 V 0_Flash du mois de septembre 2009 (2) (version 1)_Flash du mois de Novembre V2" xfId="313"/>
    <cellStyle name="_Heading_210302 VU Liquidity new figures_Reporting Onatel Mai 2009 V 0_Flash du mois de septembre 2009 (2) (version 1)_FLASH ONATEL DU MOIS DE FEVRIER 2010 V2" xfId="314"/>
    <cellStyle name="_Heading_210302 VU Liquidity new figures_Reporting Onatel Mai 2009 V 0_Flash du mois de septembre 2009 (2) (version 1)_Reporting Onatel septembre  2009 V1 (4)" xfId="315"/>
    <cellStyle name="_Heading_210302 VU Liquidity new figures_Reporting Onatel Mai 2009 V 0_FLASH ONATEL DU MOIS DE FEVRIER 2010 V2" xfId="316"/>
    <cellStyle name="_Heading_210302 VU Liquidity new figures_Reporting Onatel Mai 2009 V 0_Reporting Onatel septembre  2009 préparé" xfId="317"/>
    <cellStyle name="_Heading_210302 VU Liquidity new figures_Reporting Onatel Mai 2009 V 0_Reporting Onatel septembre  2009 V1 (4)" xfId="318"/>
    <cellStyle name="_Heading_210302 VU Liquidity new figures_Reporting Onatel septembre  2009 préparé" xfId="319"/>
    <cellStyle name="_Heading_210302 VU Liquidity new figures_Reporting Onatel septembre  2009 V1 (4)" xfId="320"/>
    <cellStyle name="_Heading_210302 VU Liquidity new figures_Sotelma réctifié5" xfId="321"/>
    <cellStyle name="_Heading_prestemp" xfId="322"/>
    <cellStyle name="_Heading_prestemp 2" xfId="323"/>
    <cellStyle name="_Heading_prestemp_BUDGET ONATEL 2010 v5" xfId="324"/>
    <cellStyle name="_Heading_prestemp_Classeur1" xfId="325"/>
    <cellStyle name="_Heading_prestemp_Classeur1 (2)" xfId="326"/>
    <cellStyle name="_Heading_prestemp_Commentaire activité Fixe  mobile ONATEL Nov 2009" xfId="327"/>
    <cellStyle name="_Heading_prestemp_COMMENTAIRES" xfId="328"/>
    <cellStyle name="_Heading_prestemp_commentaires fixe  internet Déc 08" xfId="329"/>
    <cellStyle name="_Heading_prestemp_Commentaires Janvier 2010" xfId="330"/>
    <cellStyle name="_Heading_prestemp_commentaires_fixe__internet_nov_08(2)" xfId="331"/>
    <cellStyle name="_Heading_prestemp_Copie de Flash du mois d' avril 2009 corrigé par NAIMI" xfId="332"/>
    <cellStyle name="_Heading_prestemp_Copie de Flash du mois de Décembre 2008 v2 (3)" xfId="333"/>
    <cellStyle name="_Heading_prestemp_FAITS MARQUANTS DE SEPTEMBRE 2009" xfId="334"/>
    <cellStyle name="_Heading_prestemp_Flash du mois d' avril 2009" xfId="335"/>
    <cellStyle name="_Heading_prestemp_Flash du mois de Décembre 2009 V3 (2)" xfId="336"/>
    <cellStyle name="_Heading_prestemp_Flash du mois de mai 2009" xfId="337"/>
    <cellStyle name="_Heading_prestemp_Flash du mois de Novembre V2" xfId="338"/>
    <cellStyle name="_Heading_prestemp_Flash du mois de septembre 2009 (2) (version 1)" xfId="339"/>
    <cellStyle name="_Heading_prestemp_FLASH ONATEL DU MOIS DE FEVRIER 2010 V2" xfId="340"/>
    <cellStyle name="_Heading_prestemp_Flash_du_mois_de_Décembre_2008_v2(2)" xfId="341"/>
    <cellStyle name="_Heading_prestemp_Flux Financiers Conso" xfId="342"/>
    <cellStyle name="_Heading_prestemp_Reporting Consolidé ONATEL 04.2009" xfId="343"/>
    <cellStyle name="_Heading_prestemp_Reporting Onatel Avril 2009 V0" xfId="344"/>
    <cellStyle name="_Heading_prestemp_Reporting Onatel Avril 2009 V0 2" xfId="345"/>
    <cellStyle name="_Heading_prestemp_Reporting Onatel Avril 2009 V0_Classeur1" xfId="346"/>
    <cellStyle name="_Heading_prestemp_Reporting Onatel Avril 2009 V0_Commentaire activité Fixe  mobile ONATEL Nov 2009" xfId="347"/>
    <cellStyle name="_Heading_prestemp_Reporting Onatel Avril 2009 V0_COMMENTAIRES" xfId="348"/>
    <cellStyle name="_Heading_prestemp_Reporting Onatel Avril 2009 V0_Commentaires Janvier 2010" xfId="349"/>
    <cellStyle name="_Heading_prestemp_Reporting Onatel Avril 2009 V0_FAITS MARQUANTS DE SEPTEMBRE 2009" xfId="350"/>
    <cellStyle name="_Heading_prestemp_Reporting Onatel Avril 2009 V0_Flash du mois de Décembre 2009 V3 (2)" xfId="351"/>
    <cellStyle name="_Heading_prestemp_Reporting Onatel Avril 2009 V0_Flash du mois de Novembre V2" xfId="352"/>
    <cellStyle name="_Heading_prestemp_Reporting Onatel Avril 2009 V0_Flash du mois de septembre 2009 (2) (version 1)" xfId="353"/>
    <cellStyle name="_Heading_prestemp_Reporting Onatel Avril 2009 V0_Flash du mois de septembre 2009 (2) (version 1) 2" xfId="354"/>
    <cellStyle name="_Heading_prestemp_Reporting Onatel Avril 2009 V0_Flash du mois de septembre 2009 (2) (version 1)_Classeur1" xfId="355"/>
    <cellStyle name="_Heading_prestemp_Reporting Onatel Avril 2009 V0_Flash du mois de septembre 2009 (2) (version 1)_Commentaire activité Fixe  mobile ONATEL Nov 2009" xfId="356"/>
    <cellStyle name="_Heading_prestemp_Reporting Onatel Avril 2009 V0_Flash du mois de septembre 2009 (2) (version 1)_COMMENTAIRES" xfId="357"/>
    <cellStyle name="_Heading_prestemp_Reporting Onatel Avril 2009 V0_Flash du mois de septembre 2009 (2) (version 1)_Commentaires Janvier 2010" xfId="358"/>
    <cellStyle name="_Heading_prestemp_Reporting Onatel Avril 2009 V0_Flash du mois de septembre 2009 (2) (version 1)_Flash du mois de Décembre 2009 V3 (2)" xfId="359"/>
    <cellStyle name="_Heading_prestemp_Reporting Onatel Avril 2009 V0_Flash du mois de septembre 2009 (2) (version 1)_Flash du mois de Novembre V2" xfId="360"/>
    <cellStyle name="_Heading_prestemp_Reporting Onatel Avril 2009 V0_Flash du mois de septembre 2009 (2) (version 1)_FLASH ONATEL DU MOIS DE FEVRIER 2010 V2" xfId="361"/>
    <cellStyle name="_Heading_prestemp_Reporting Onatel Avril 2009 V0_Flash du mois de septembre 2009 (2) (version 1)_Reporting Onatel septembre  2009 V1 (4)" xfId="362"/>
    <cellStyle name="_Heading_prestemp_Reporting Onatel Avril 2009 V0_FLASH ONATEL DU MOIS DE FEVRIER 2010 V2" xfId="363"/>
    <cellStyle name="_Heading_prestemp_Reporting Onatel Avril 2009 V0_Reporting Consolidé ONATEL 04.2009" xfId="364"/>
    <cellStyle name="_Heading_prestemp_Reporting Onatel Avril 2009 V0_Reporting Onatel septembre  2009 préparé" xfId="365"/>
    <cellStyle name="_Heading_prestemp_Reporting Onatel Avril 2009 V0_Reporting Onatel septembre  2009 V1 (4)" xfId="366"/>
    <cellStyle name="_Heading_prestemp_Reporting Onatel Mai 2009 V 0" xfId="367"/>
    <cellStyle name="_Heading_prestemp_Reporting Onatel Mai 2009 V 0 2" xfId="368"/>
    <cellStyle name="_Heading_prestemp_Reporting Onatel Mai 2009 V 0 A ENVOYE" xfId="369"/>
    <cellStyle name="_Heading_prestemp_Reporting Onatel Mai 2009 V 0 A ENVOYE 2" xfId="370"/>
    <cellStyle name="_Heading_prestemp_Reporting Onatel Mai 2009 V 0 A ENVOYE_Classeur1" xfId="371"/>
    <cellStyle name="_Heading_prestemp_Reporting Onatel Mai 2009 V 0 A ENVOYE_Commentaire activité Fixe  mobile ONATEL Nov 2009" xfId="372"/>
    <cellStyle name="_Heading_prestemp_Reporting Onatel Mai 2009 V 0 A ENVOYE_COMMENTAIRES" xfId="373"/>
    <cellStyle name="_Heading_prestemp_Reporting Onatel Mai 2009 V 0 A ENVOYE_Commentaires Janvier 2010" xfId="374"/>
    <cellStyle name="_Heading_prestemp_Reporting Onatel Mai 2009 V 0 A ENVOYE_FAITS MARQUANTS DE SEPTEMBRE 2009" xfId="375"/>
    <cellStyle name="_Heading_prestemp_Reporting Onatel Mai 2009 V 0 A ENVOYE_Flash du mois de Décembre 2009 V3 (2)" xfId="376"/>
    <cellStyle name="_Heading_prestemp_Reporting Onatel Mai 2009 V 0 A ENVOYE_Flash du mois de Novembre V2" xfId="377"/>
    <cellStyle name="_Heading_prestemp_Reporting Onatel Mai 2009 V 0 A ENVOYE_Flash du mois de septembre 2009 (2) (version 1)" xfId="378"/>
    <cellStyle name="_Heading_prestemp_Reporting Onatel Mai 2009 V 0 A ENVOYE_Flash du mois de septembre 2009 (2) (version 1) 2" xfId="379"/>
    <cellStyle name="_Heading_prestemp_Reporting Onatel Mai 2009 V 0 A ENVOYE_Flash du mois de septembre 2009 (2) (version 1)_Classeur1" xfId="380"/>
    <cellStyle name="_Heading_prestemp_Reporting Onatel Mai 2009 V 0 A ENVOYE_Flash du mois de septembre 2009 (2) (version 1)_Commentaire activité Fixe  mobile ONATEL Nov 2009" xfId="381"/>
    <cellStyle name="_Heading_prestemp_Reporting Onatel Mai 2009 V 0 A ENVOYE_Flash du mois de septembre 2009 (2) (version 1)_COMMENTAIRES" xfId="382"/>
    <cellStyle name="_Heading_prestemp_Reporting Onatel Mai 2009 V 0 A ENVOYE_Flash du mois de septembre 2009 (2) (version 1)_Commentaires Janvier 2010" xfId="383"/>
    <cellStyle name="_Heading_prestemp_Reporting Onatel Mai 2009 V 0 A ENVOYE_Flash du mois de septembre 2009 (2) (version 1)_Flash du mois de Décembre 2009 V3 (2)" xfId="384"/>
    <cellStyle name="_Heading_prestemp_Reporting Onatel Mai 2009 V 0 A ENVOYE_Flash du mois de septembre 2009 (2) (version 1)_Flash du mois de Novembre V2" xfId="385"/>
    <cellStyle name="_Heading_prestemp_Reporting Onatel Mai 2009 V 0 A ENVOYE_Flash du mois de septembre 2009 (2) (version 1)_FLASH ONATEL DU MOIS DE FEVRIER 2010 V2" xfId="386"/>
    <cellStyle name="_Heading_prestemp_Reporting Onatel Mai 2009 V 0 A ENVOYE_Flash du mois de septembre 2009 (2) (version 1)_Reporting Onatel septembre  2009 V1 (4)" xfId="387"/>
    <cellStyle name="_Heading_prestemp_Reporting Onatel Mai 2009 V 0 A ENVOYE_FLASH ONATEL DU MOIS DE FEVRIER 2010 V2" xfId="388"/>
    <cellStyle name="_Heading_prestemp_Reporting Onatel Mai 2009 V 0 A ENVOYE_Reporting Onatel septembre  2009 préparé" xfId="389"/>
    <cellStyle name="_Heading_prestemp_Reporting Onatel Mai 2009 V 0 A ENVOYE_Reporting Onatel septembre  2009 V1 (4)" xfId="390"/>
    <cellStyle name="_Heading_prestemp_Reporting Onatel Mai 2009 V 0_Classeur1" xfId="391"/>
    <cellStyle name="_Heading_prestemp_Reporting Onatel Mai 2009 V 0_COMMENTAIRES" xfId="392"/>
    <cellStyle name="_Heading_prestemp_Reporting Onatel Mai 2009 V 0_Commentaires Janvier 2010" xfId="393"/>
    <cellStyle name="_Heading_prestemp_Reporting Onatel Mai 2009 V 0_FAITS MARQUANTS DE SEPTEMBRE 2009" xfId="394"/>
    <cellStyle name="_Heading_prestemp_Reporting Onatel Mai 2009 V 0_Flash du mois de Décembre 2009 V3 (2)" xfId="395"/>
    <cellStyle name="_Heading_prestemp_Reporting Onatel Mai 2009 V 0_Flash du mois de septembre 2009 (2) (version 1)" xfId="396"/>
    <cellStyle name="_Heading_prestemp_Reporting Onatel Mai 2009 V 0_Flash du mois de septembre 2009 (2) (version 1) 2" xfId="397"/>
    <cellStyle name="_Heading_prestemp_Reporting Onatel Mai 2009 V 0_Flash du mois de septembre 2009 (2) (version 1)_Classeur1" xfId="398"/>
    <cellStyle name="_Heading_prestemp_Reporting Onatel Mai 2009 V 0_Flash du mois de septembre 2009 (2) (version 1)_Commentaires Janvier 2010" xfId="399"/>
    <cellStyle name="_Heading_prestemp_Reporting Onatel Mai 2009 V 0_Flash du mois de septembre 2009 (2) (version 1)_Flash du mois de Décembre 2009 V3 (2)" xfId="400"/>
    <cellStyle name="_Heading_prestemp_Reporting Onatel Mai 2009 V 0_Flash du mois de septembre 2009 (2) (version 1)_FLASH ONATEL DU MOIS DE FEVRIER 2010 V2" xfId="401"/>
    <cellStyle name="_Heading_prestemp_Reporting Onatel Mai 2009 V 0_Flash du mois de septembre 2009 (2) (version 1)_Reporting Onatel septembre  2009 V1 (4)" xfId="402"/>
    <cellStyle name="_Heading_prestemp_Reporting Onatel Mai 2009 V 0_FLASH ONATEL DU MOIS DE FEVRIER 2010 V2" xfId="403"/>
    <cellStyle name="_Heading_prestemp_Reporting Onatel Mai 2009 V 0_Reporting Onatel septembre  2009 préparé" xfId="404"/>
    <cellStyle name="_Heading_prestemp_Reporting Onatel Mai 2009 V 0_Reporting Onatel septembre  2009 V1 (4)" xfId="405"/>
    <cellStyle name="_Heading_prestemp_Reporting Onatel septembre  2009 préparé" xfId="406"/>
    <cellStyle name="_Heading_prestemp_Reporting Onatel septembre  2009 V1 (4)" xfId="407"/>
    <cellStyle name="_Heading_prestemp_Sotelma réctifié5" xfId="408"/>
    <cellStyle name="_Headline" xfId="409"/>
    <cellStyle name="_Highlight" xfId="410"/>
    <cellStyle name="_Immo BLO _global" xfId="411"/>
    <cellStyle name="_Indicateurs BFR Régions 03 2008 vesrion finale (2) (2)" xfId="412"/>
    <cellStyle name="_Indicateurs BFR Régions 06 2008 (3)" xfId="413"/>
    <cellStyle name="_Indicateurs BFR Régions 06 2008 (5)" xfId="414"/>
    <cellStyle name="_Indicateurs BFR Régions 08 2008" xfId="415"/>
    <cellStyle name="_Indicateurs BFR Régions 08 2008 (2)" xfId="416"/>
    <cellStyle name="_Indicateurs BFR Régions 092008" xfId="417"/>
    <cellStyle name="_Indicateurs BFR Régions 102008" xfId="418"/>
    <cellStyle name="_Indicateurs BFR Régions 122008" xfId="419"/>
    <cellStyle name="_indicateurs BFR régions TBG 06 08" xfId="420"/>
    <cellStyle name="_indicateurs BFR régions TBG 06 08_Classeur1 (2)" xfId="421"/>
    <cellStyle name="_Justifs Actu1" xfId="422"/>
    <cellStyle name="_MT-trim-mail2007-int" xfId="423"/>
    <cellStyle name="_MT-trim-mail2007-int_Classeur1 (2)" xfId="424"/>
    <cellStyle name="_MT-trim-mail2007-int_Sotelma réctifié5" xfId="425"/>
    <cellStyle name="_Multiple" xfId="426"/>
    <cellStyle name="_Multiple_02 Pfd Valuation" xfId="427"/>
    <cellStyle name="_Multiple_Contribution of assets into USAi_02" xfId="428"/>
    <cellStyle name="_Multiple_credit - newco_6_18" xfId="429"/>
    <cellStyle name="_Multiple_credit - newco_6_18_BLS2q_salesforce" xfId="430"/>
    <cellStyle name="_Multiple_CSC Cable makers 060502" xfId="431"/>
    <cellStyle name="_Multiple_Final Pages 8-20" xfId="432"/>
    <cellStyle name="_Multiple_further analysis on comparables" xfId="433"/>
    <cellStyle name="_Multiple_NBC-5 yearDCF-Final from Vivendi modified" xfId="434"/>
    <cellStyle name="_Multiple_Training Model Shell" xfId="435"/>
    <cellStyle name="_Multiple_Training Model Shell_BLS2q_salesforce" xfId="436"/>
    <cellStyle name="_Multiple_Update 08-27-01-3" xfId="437"/>
    <cellStyle name="_Multiple_Update 08-27-01-3_BLS2q_salesforce" xfId="438"/>
    <cellStyle name="_Multiple_USA Ownership" xfId="439"/>
    <cellStyle name="_MultipleSpace" xfId="440"/>
    <cellStyle name="_MultipleSpace_02 Pfd Valuation" xfId="441"/>
    <cellStyle name="_MultipleSpace_BLS2q_salesforce" xfId="442"/>
    <cellStyle name="_MultipleSpace_Contribution of assets into USAi_02" xfId="443"/>
    <cellStyle name="_MultipleSpace_credit - newco_6_18" xfId="444"/>
    <cellStyle name="_MultipleSpace_credit - newco_6_18_BLS2q_salesforce" xfId="445"/>
    <cellStyle name="_MultipleSpace_CSC Cable makers 060502" xfId="446"/>
    <cellStyle name="_MultipleSpace_EBITDA Multiple_3" xfId="447"/>
    <cellStyle name="_MultipleSpace_Final Pages 8-20" xfId="448"/>
    <cellStyle name="_MultipleSpace_Final Pages 8-20_BLS2q_salesforce" xfId="449"/>
    <cellStyle name="_MultipleSpace_further analysis on comparables" xfId="450"/>
    <cellStyle name="_MultipleSpace_further analysis on comparables_BLS2q_salesforce" xfId="451"/>
    <cellStyle name="_MultipleSpace_NBC-5 yearDCF-Final from Vivendi modified" xfId="452"/>
    <cellStyle name="_MultipleSpace_Training Model Shell" xfId="453"/>
    <cellStyle name="_MultipleSpace_Training Model Shell_BLS2q_salesforce" xfId="454"/>
    <cellStyle name="_MultipleSpace_Update 08-27-01-3" xfId="455"/>
    <cellStyle name="_MultipleSpace_Update 08-27-01-3_BLS2q_salesforce" xfId="456"/>
    <cellStyle name="_MultipleSpace_USA Ownership" xfId="457"/>
    <cellStyle name="_MultipleSpace_VU Valuation-top down approach 02" xfId="458"/>
    <cellStyle name="_OUJDA fixe detail 29-05-2005" xfId="459"/>
    <cellStyle name="_P&amp;L consolidé q1 2007 V1 bis" xfId="460"/>
    <cellStyle name="_Percent" xfId="461"/>
    <cellStyle name="_Percent_02 Pfd Valuation" xfId="462"/>
    <cellStyle name="_Percent_BLS2q_salesforce" xfId="463"/>
    <cellStyle name="_Percent_USA Ownership" xfId="464"/>
    <cellStyle name="_PercentSpace" xfId="465"/>
    <cellStyle name="_PercentSpace_02 Pfd Valuation" xfId="466"/>
    <cellStyle name="_PercentSpace_BLS2q_salesforce" xfId="467"/>
    <cellStyle name="_PercentSpace_USA Ownership" xfId="468"/>
    <cellStyle name="_Rapport_Mez_GSR7TRX" xfId="469"/>
    <cellStyle name="_Rapport_Mez_GSR7TRX (2)" xfId="470"/>
    <cellStyle name="_RECAP_NEGO_BSS 2008_17 03 08 " xfId="471"/>
    <cellStyle name="_RECAP_NEGO_BSS 2008_17 03 08 _Classeur1 (2)" xfId="472"/>
    <cellStyle name="_RECAPFLUXMES2004" xfId="473"/>
    <cellStyle name="_réel avril07" xfId="474"/>
    <cellStyle name="_Réel CAPEX" xfId="475"/>
    <cellStyle name="_Réel CAPEX_Classeur1 (2)" xfId="476"/>
    <cellStyle name="_Retenu  Projets exceptionnels" xfId="477"/>
    <cellStyle name="_Retenu  Projets exceptionnels_Classeur1 (2)" xfId="478"/>
    <cellStyle name="_SI" xfId="479"/>
    <cellStyle name="_SI_Classeur1 (2)" xfId="480"/>
    <cellStyle name="_Situation des projets FTK_BSS_Envrt_02-10-07" xfId="481"/>
    <cellStyle name="_Situation des projets FTK_BSS_Envrt_02-10-07_DRC" xfId="482"/>
    <cellStyle name="_Situation des projets FTK_BSS_Envrt_02-10-07_PPO_3G_2009 Propos DR &amp; Scénarios Mktg 12-12" xfId="483"/>
    <cellStyle name="_Situation des projets FTK_BSS_Envrt_02-10-07_Tableau de bord 3G" xfId="484"/>
    <cellStyle name="_Situation des projets FTK_BSS_Envrt_02-10-07_Tableau de bord-PPO_3G_2009 (3)" xfId="485"/>
    <cellStyle name="_Situation des projets FTK_BSS_Envrt_18-10-05" xfId="486"/>
    <cellStyle name="_Situation des projets FTK_BSS_Envrt_18-10-05_DRC" xfId="487"/>
    <cellStyle name="_Situation des projets FTK_BSS_Envrt_18-10-05_PPO_3G_2009 Propos DR &amp; Scénarios Mktg 12-12" xfId="488"/>
    <cellStyle name="_Situation des projets FTK_BSS_Envrt_18-10-05_Tableau de bord 3G" xfId="489"/>
    <cellStyle name="_Situation des projets FTK_BSS_Envrt_18-10-05_Tableau de bord-PPO_3G_2009 (3)" xfId="490"/>
    <cellStyle name="_SubHeading" xfId="491"/>
    <cellStyle name="_SubHeading_01 VU Liquidity 171202" xfId="492"/>
    <cellStyle name="_SubHeading_210302 VU Liquidity new figures" xfId="493"/>
    <cellStyle name="_SubHeading_210302 VU Liquidity new figures 2" xfId="494"/>
    <cellStyle name="_SubHeading_210302 VU Liquidity new figures_BUDGET ONATEL 2010 v5" xfId="495"/>
    <cellStyle name="_SubHeading_210302 VU Liquidity new figures_Classeur1" xfId="496"/>
    <cellStyle name="_SubHeading_210302 VU Liquidity new figures_Classeur1 (2)" xfId="497"/>
    <cellStyle name="_SubHeading_210302 VU Liquidity new figures_commentaires fixe  internet Déc 08" xfId="498"/>
    <cellStyle name="_SubHeading_210302 VU Liquidity new figures_Commentaires Janvier 2010" xfId="499"/>
    <cellStyle name="_SubHeading_210302 VU Liquidity new figures_Copie de Flash du mois d' avril 2009 corrigé par NAIMI" xfId="500"/>
    <cellStyle name="_SubHeading_210302 VU Liquidity new figures_Copie de Flash du mois de Décembre 2008 v2 (3)" xfId="501"/>
    <cellStyle name="_SubHeading_210302 VU Liquidity new figures_FAITS MARQUANTS DE SEPTEMBRE 2009" xfId="502"/>
    <cellStyle name="_SubHeading_210302 VU Liquidity new figures_Flash du mois d' avril 2009" xfId="503"/>
    <cellStyle name="_SubHeading_210302 VU Liquidity new figures_Flash du mois de Décembre 2009 V3 (2)" xfId="504"/>
    <cellStyle name="_SubHeading_210302 VU Liquidity new figures_Flash du mois de mai 2009" xfId="505"/>
    <cellStyle name="_SubHeading_210302 VU Liquidity new figures_Flash du mois de septembre 2009 (2) (version 1)" xfId="506"/>
    <cellStyle name="_SubHeading_210302 VU Liquidity new figures_FLASH ONATEL DU MOIS DE FEVRIER 2010 V2" xfId="507"/>
    <cellStyle name="_SubHeading_210302 VU Liquidity new figures_Flash_du_mois_de_Décembre_2008_v2(2)" xfId="508"/>
    <cellStyle name="_SubHeading_210302 VU Liquidity new figures_Flux Financiers Conso" xfId="509"/>
    <cellStyle name="_SubHeading_210302 VU Liquidity new figures_Reporting Consolidé ONATEL 04.2009" xfId="510"/>
    <cellStyle name="_SubHeading_210302 VU Liquidity new figures_Reporting Onatel Avril 2009 V0" xfId="511"/>
    <cellStyle name="_SubHeading_210302 VU Liquidity new figures_Reporting Onatel Avril 2009 V0 2" xfId="512"/>
    <cellStyle name="_SubHeading_210302 VU Liquidity new figures_Reporting Onatel Avril 2009 V0_Classeur1" xfId="513"/>
    <cellStyle name="_SubHeading_210302 VU Liquidity new figures_Reporting Onatel Avril 2009 V0_Commentaires Janvier 2010" xfId="514"/>
    <cellStyle name="_SubHeading_210302 VU Liquidity new figures_Reporting Onatel Avril 2009 V0_FAITS MARQUANTS DE SEPTEMBRE 2009" xfId="515"/>
    <cellStyle name="_SubHeading_210302 VU Liquidity new figures_Reporting Onatel Avril 2009 V0_Flash du mois de Décembre 2009 V3 (2)" xfId="516"/>
    <cellStyle name="_SubHeading_210302 VU Liquidity new figures_Reporting Onatel Avril 2009 V0_Flash du mois de septembre 2009 (2) (version 1)" xfId="517"/>
    <cellStyle name="_SubHeading_210302 VU Liquidity new figures_Reporting Onatel Avril 2009 V0_Flash du mois de septembre 2009 (2) (version 1) 2" xfId="518"/>
    <cellStyle name="_SubHeading_210302 VU Liquidity new figures_Reporting Onatel Avril 2009 V0_Flash du mois de septembre 2009 (2) (version 1)_Classeur1" xfId="519"/>
    <cellStyle name="_SubHeading_210302 VU Liquidity new figures_Reporting Onatel Avril 2009 V0_Flash du mois de septembre 2009 (2) (version 1)_Commentaires Janvier 2010" xfId="520"/>
    <cellStyle name="_SubHeading_210302 VU Liquidity new figures_Reporting Onatel Avril 2009 V0_Flash du mois de septembre 2009 (2) (version 1)_Flash du mois de Décembre 2009 V3 (2)" xfId="521"/>
    <cellStyle name="_SubHeading_210302 VU Liquidity new figures_Reporting Onatel Avril 2009 V0_Flash du mois de septembre 2009 (2) (version 1)_FLASH ONATEL DU MOIS DE FEVRIER 2010 V2" xfId="522"/>
    <cellStyle name="_SubHeading_210302 VU Liquidity new figures_Reporting Onatel Avril 2009 V0_Flash du mois de septembre 2009 (2) (version 1)_Reporting Onatel septembre  2009 V1 (4)" xfId="523"/>
    <cellStyle name="_SubHeading_210302 VU Liquidity new figures_Reporting Onatel Avril 2009 V0_FLASH ONATEL DU MOIS DE FEVRIER 2010 V2" xfId="524"/>
    <cellStyle name="_SubHeading_210302 VU Liquidity new figures_Reporting Onatel Avril 2009 V0_Reporting Consolidé ONATEL 04.2009" xfId="525"/>
    <cellStyle name="_SubHeading_210302 VU Liquidity new figures_Reporting Onatel Avril 2009 V0_Reporting Onatel septembre  2009 préparé" xfId="526"/>
    <cellStyle name="_SubHeading_210302 VU Liquidity new figures_Reporting Onatel Avril 2009 V0_Reporting Onatel septembre  2009 V1 (4)" xfId="527"/>
    <cellStyle name="_SubHeading_210302 VU Liquidity new figures_Reporting Onatel Mai 2009 V 0" xfId="528"/>
    <cellStyle name="_SubHeading_210302 VU Liquidity new figures_Reporting Onatel Mai 2009 V 0 2" xfId="529"/>
    <cellStyle name="_SubHeading_210302 VU Liquidity new figures_Reporting Onatel Mai 2009 V 0 A ENVOYE" xfId="530"/>
    <cellStyle name="_SubHeading_210302 VU Liquidity new figures_Reporting Onatel Mai 2009 V 0 A ENVOYE 2" xfId="531"/>
    <cellStyle name="_SubHeading_210302 VU Liquidity new figures_Reporting Onatel Mai 2009 V 0 A ENVOYE_Classeur1" xfId="532"/>
    <cellStyle name="_SubHeading_210302 VU Liquidity new figures_Reporting Onatel Mai 2009 V 0 A ENVOYE_Commentaires Janvier 2010" xfId="533"/>
    <cellStyle name="_SubHeading_210302 VU Liquidity new figures_Reporting Onatel Mai 2009 V 0 A ENVOYE_FAITS MARQUANTS DE SEPTEMBRE 2009" xfId="534"/>
    <cellStyle name="_SubHeading_210302 VU Liquidity new figures_Reporting Onatel Mai 2009 V 0 A ENVOYE_Flash du mois de Décembre 2009 V3 (2)" xfId="535"/>
    <cellStyle name="_SubHeading_210302 VU Liquidity new figures_Reporting Onatel Mai 2009 V 0 A ENVOYE_Flash du mois de septembre 2009 (2) (version 1)" xfId="536"/>
    <cellStyle name="_SubHeading_210302 VU Liquidity new figures_Reporting Onatel Mai 2009 V 0 A ENVOYE_Flash du mois de septembre 2009 (2) (version 1) 2" xfId="537"/>
    <cellStyle name="_SubHeading_210302 VU Liquidity new figures_Reporting Onatel Mai 2009 V 0 A ENVOYE_Flash du mois de septembre 2009 (2) (version 1)_Classeur1" xfId="538"/>
    <cellStyle name="_SubHeading_210302 VU Liquidity new figures_Reporting Onatel Mai 2009 V 0 A ENVOYE_Flash du mois de septembre 2009 (2) (version 1)_Commentaires Janvier 2010" xfId="539"/>
    <cellStyle name="_SubHeading_210302 VU Liquidity new figures_Reporting Onatel Mai 2009 V 0 A ENVOYE_Flash du mois de septembre 2009 (2) (version 1)_Flash du mois de Décembre 2009 V3 (2)" xfId="540"/>
    <cellStyle name="_SubHeading_210302 VU Liquidity new figures_Reporting Onatel Mai 2009 V 0 A ENVOYE_Flash du mois de septembre 2009 (2) (version 1)_FLASH ONATEL DU MOIS DE FEVRIER 2010 V2" xfId="541"/>
    <cellStyle name="_SubHeading_210302 VU Liquidity new figures_Reporting Onatel Mai 2009 V 0 A ENVOYE_Flash du mois de septembre 2009 (2) (version 1)_Reporting Onatel septembre  2009 V1 (4)" xfId="542"/>
    <cellStyle name="_SubHeading_210302 VU Liquidity new figures_Reporting Onatel Mai 2009 V 0 A ENVOYE_FLASH ONATEL DU MOIS DE FEVRIER 2010 V2" xfId="543"/>
    <cellStyle name="_SubHeading_210302 VU Liquidity new figures_Reporting Onatel Mai 2009 V 0 A ENVOYE_Reporting Onatel septembre  2009 préparé" xfId="544"/>
    <cellStyle name="_SubHeading_210302 VU Liquidity new figures_Reporting Onatel Mai 2009 V 0 A ENVOYE_Reporting Onatel septembre  2009 V1 (4)" xfId="545"/>
    <cellStyle name="_SubHeading_210302 VU Liquidity new figures_Reporting Onatel Mai 2009 V 0_Classeur1" xfId="546"/>
    <cellStyle name="_SubHeading_210302 VU Liquidity new figures_Reporting Onatel Mai 2009 V 0_Commentaires Janvier 2010" xfId="547"/>
    <cellStyle name="_SubHeading_210302 VU Liquidity new figures_Reporting Onatel Mai 2009 V 0_FAITS MARQUANTS DE SEPTEMBRE 2009" xfId="548"/>
    <cellStyle name="_SubHeading_210302 VU Liquidity new figures_Reporting Onatel Mai 2009 V 0_Flash du mois de Décembre 2009 V3 (2)" xfId="549"/>
    <cellStyle name="_SubHeading_210302 VU Liquidity new figures_Reporting Onatel Mai 2009 V 0_Flash du mois de septembre 2009 (2) (version 1)" xfId="550"/>
    <cellStyle name="_SubHeading_210302 VU Liquidity new figures_Reporting Onatel Mai 2009 V 0_Flash du mois de septembre 2009 (2) (version 1) 2" xfId="551"/>
    <cellStyle name="_SubHeading_210302 VU Liquidity new figures_Reporting Onatel Mai 2009 V 0_Flash du mois de septembre 2009 (2) (version 1)_Classeur1" xfId="552"/>
    <cellStyle name="_SubHeading_210302 VU Liquidity new figures_Reporting Onatel Mai 2009 V 0_Flash du mois de septembre 2009 (2) (version 1)_Commentaires Janvier 2010" xfId="553"/>
    <cellStyle name="_SubHeading_210302 VU Liquidity new figures_Reporting Onatel Mai 2009 V 0_Flash du mois de septembre 2009 (2) (version 1)_Flash du mois de Décembre 2009 V3 (2)" xfId="554"/>
    <cellStyle name="_SubHeading_210302 VU Liquidity new figures_Reporting Onatel Mai 2009 V 0_Flash du mois de septembre 2009 (2) (version 1)_FLASH ONATEL DU MOIS DE FEVRIER 2010 V2" xfId="555"/>
    <cellStyle name="_SubHeading_210302 VU Liquidity new figures_Reporting Onatel Mai 2009 V 0_Flash du mois de septembre 2009 (2) (version 1)_Reporting Onatel septembre  2009 V1 (4)" xfId="556"/>
    <cellStyle name="_SubHeading_210302 VU Liquidity new figures_Reporting Onatel Mai 2009 V 0_FLASH ONATEL DU MOIS DE FEVRIER 2010 V2" xfId="557"/>
    <cellStyle name="_SubHeading_210302 VU Liquidity new figures_Reporting Onatel Mai 2009 V 0_Reporting Onatel septembre  2009 préparé" xfId="558"/>
    <cellStyle name="_SubHeading_210302 VU Liquidity new figures_Reporting Onatel Mai 2009 V 0_Reporting Onatel septembre  2009 V1 (4)" xfId="559"/>
    <cellStyle name="_SubHeading_210302 VU Liquidity new figures_Reporting Onatel septembre  2009 préparé" xfId="560"/>
    <cellStyle name="_SubHeading_210302 VU Liquidity new figures_Reporting Onatel septembre  2009 V1 (4)" xfId="561"/>
    <cellStyle name="_SubHeading_210302 VU Liquidity new figures_Sotelma réctifié5" xfId="562"/>
    <cellStyle name="_SubHeading_Contribution of assets into USAi_02" xfId="563"/>
    <cellStyle name="_SubHeading_NBC-5 yearDCF-Final from Vivendi modified" xfId="564"/>
    <cellStyle name="_SubHeading_prestemp" xfId="565"/>
    <cellStyle name="_SubHeading_prestemp 2" xfId="566"/>
    <cellStyle name="_SubHeading_prestemp_BUDGET ONATEL 2010 v5" xfId="567"/>
    <cellStyle name="_SubHeading_prestemp_Classeur1" xfId="568"/>
    <cellStyle name="_SubHeading_prestemp_Classeur1 (2)" xfId="569"/>
    <cellStyle name="_SubHeading_prestemp_commentaires fixe  internet Déc 08" xfId="570"/>
    <cellStyle name="_SubHeading_prestemp_Commentaires Janvier 2010" xfId="571"/>
    <cellStyle name="_SubHeading_prestemp_Copie de Flash du mois d' avril 2009 corrigé par NAIMI" xfId="572"/>
    <cellStyle name="_SubHeading_prestemp_Copie de Flash du mois de Décembre 2008 v2 (3)" xfId="573"/>
    <cellStyle name="_SubHeading_prestemp_FAITS MARQUANTS DE SEPTEMBRE 2009" xfId="574"/>
    <cellStyle name="_SubHeading_prestemp_Flash du mois d' avril 2009" xfId="575"/>
    <cellStyle name="_SubHeading_prestemp_Flash du mois de Décembre 2009 V3 (2)" xfId="576"/>
    <cellStyle name="_SubHeading_prestemp_Flash du mois de mai 2009" xfId="577"/>
    <cellStyle name="_SubHeading_prestemp_Flash du mois de septembre 2009 (2) (version 1)" xfId="578"/>
    <cellStyle name="_SubHeading_prestemp_FLASH ONATEL DU MOIS DE FEVRIER 2010 V2" xfId="579"/>
    <cellStyle name="_SubHeading_prestemp_Flash_du_mois_de_Décembre_2008_v2(2)" xfId="580"/>
    <cellStyle name="_SubHeading_prestemp_Flux Financiers Conso" xfId="581"/>
    <cellStyle name="_SubHeading_prestemp_Reporting Consolidé ONATEL 04.2009" xfId="582"/>
    <cellStyle name="_SubHeading_prestemp_Reporting Onatel Avril 2009 V0" xfId="583"/>
    <cellStyle name="_SubHeading_prestemp_Reporting Onatel Avril 2009 V0 2" xfId="584"/>
    <cellStyle name="_SubHeading_prestemp_Reporting Onatel Avril 2009 V0_Classeur1" xfId="585"/>
    <cellStyle name="_SubHeading_prestemp_Reporting Onatel Avril 2009 V0_Commentaires Janvier 2010" xfId="586"/>
    <cellStyle name="_SubHeading_prestemp_Reporting Onatel Avril 2009 V0_FAITS MARQUANTS DE SEPTEMBRE 2009" xfId="587"/>
    <cellStyle name="_SubHeading_prestemp_Reporting Onatel Avril 2009 V0_Flash du mois de Décembre 2009 V3 (2)" xfId="588"/>
    <cellStyle name="_SubHeading_prestemp_Reporting Onatel Avril 2009 V0_Flash du mois de septembre 2009 (2) (version 1)" xfId="589"/>
    <cellStyle name="_SubHeading_prestemp_Reporting Onatel Avril 2009 V0_Flash du mois de septembre 2009 (2) (version 1) 2" xfId="590"/>
    <cellStyle name="_SubHeading_prestemp_Reporting Onatel Avril 2009 V0_Flash du mois de septembre 2009 (2) (version 1)_Classeur1" xfId="591"/>
    <cellStyle name="_SubHeading_prestemp_Reporting Onatel Avril 2009 V0_Flash du mois de septembre 2009 (2) (version 1)_Commentaires Janvier 2010" xfId="592"/>
    <cellStyle name="_SubHeading_prestemp_Reporting Onatel Avril 2009 V0_Flash du mois de septembre 2009 (2) (version 1)_Flash du mois de Décembre 2009 V3 (2)" xfId="593"/>
    <cellStyle name="_SubHeading_prestemp_Reporting Onatel Avril 2009 V0_Flash du mois de septembre 2009 (2) (version 1)_FLASH ONATEL DU MOIS DE FEVRIER 2010 V2" xfId="594"/>
    <cellStyle name="_SubHeading_prestemp_Reporting Onatel Avril 2009 V0_Flash du mois de septembre 2009 (2) (version 1)_Reporting Onatel septembre  2009 V1 (4)" xfId="595"/>
    <cellStyle name="_SubHeading_prestemp_Reporting Onatel Avril 2009 V0_FLASH ONATEL DU MOIS DE FEVRIER 2010 V2" xfId="596"/>
    <cellStyle name="_SubHeading_prestemp_Reporting Onatel Avril 2009 V0_Reporting Consolidé ONATEL 04.2009" xfId="597"/>
    <cellStyle name="_SubHeading_prestemp_Reporting Onatel Avril 2009 V0_Reporting Onatel septembre  2009 préparé" xfId="598"/>
    <cellStyle name="_SubHeading_prestemp_Reporting Onatel Avril 2009 V0_Reporting Onatel septembre  2009 V1 (4)" xfId="599"/>
    <cellStyle name="_SubHeading_prestemp_Reporting Onatel Mai 2009 V 0" xfId="600"/>
    <cellStyle name="_SubHeading_prestemp_Reporting Onatel Mai 2009 V 0 2" xfId="601"/>
    <cellStyle name="_SubHeading_prestemp_Reporting Onatel Mai 2009 V 0 A ENVOYE" xfId="602"/>
    <cellStyle name="_SubHeading_prestemp_Reporting Onatel Mai 2009 V 0 A ENVOYE 2" xfId="603"/>
    <cellStyle name="_SubHeading_prestemp_Reporting Onatel Mai 2009 V 0 A ENVOYE_Classeur1" xfId="604"/>
    <cellStyle name="_SubHeading_prestemp_Reporting Onatel Mai 2009 V 0 A ENVOYE_Commentaires Janvier 2010" xfId="605"/>
    <cellStyle name="_SubHeading_prestemp_Reporting Onatel Mai 2009 V 0 A ENVOYE_FAITS MARQUANTS DE SEPTEMBRE 2009" xfId="606"/>
    <cellStyle name="_SubHeading_prestemp_Reporting Onatel Mai 2009 V 0 A ENVOYE_Flash du mois de Décembre 2009 V3 (2)" xfId="607"/>
    <cellStyle name="_SubHeading_prestemp_Reporting Onatel Mai 2009 V 0 A ENVOYE_Flash du mois de septembre 2009 (2) (version 1)" xfId="608"/>
    <cellStyle name="_SubHeading_prestemp_Reporting Onatel Mai 2009 V 0 A ENVOYE_Flash du mois de septembre 2009 (2) (version 1) 2" xfId="609"/>
    <cellStyle name="_SubHeading_prestemp_Reporting Onatel Mai 2009 V 0 A ENVOYE_Flash du mois de septembre 2009 (2) (version 1)_Classeur1" xfId="610"/>
    <cellStyle name="_SubHeading_prestemp_Reporting Onatel Mai 2009 V 0 A ENVOYE_Flash du mois de septembre 2009 (2) (version 1)_Commentaires Janvier 2010" xfId="611"/>
    <cellStyle name="_SubHeading_prestemp_Reporting Onatel Mai 2009 V 0 A ENVOYE_Flash du mois de septembre 2009 (2) (version 1)_Flash du mois de Décembre 2009 V3 (2)" xfId="612"/>
    <cellStyle name="_SubHeading_prestemp_Reporting Onatel Mai 2009 V 0 A ENVOYE_Flash du mois de septembre 2009 (2) (version 1)_FLASH ONATEL DU MOIS DE FEVRIER 2010 V2" xfId="613"/>
    <cellStyle name="_SubHeading_prestemp_Reporting Onatel Mai 2009 V 0 A ENVOYE_Flash du mois de septembre 2009 (2) (version 1)_Reporting Onatel septembre  2009 V1 (4)" xfId="614"/>
    <cellStyle name="_SubHeading_prestemp_Reporting Onatel Mai 2009 V 0 A ENVOYE_FLASH ONATEL DU MOIS DE FEVRIER 2010 V2" xfId="615"/>
    <cellStyle name="_SubHeading_prestemp_Reporting Onatel Mai 2009 V 0 A ENVOYE_Reporting Onatel septembre  2009 préparé" xfId="616"/>
    <cellStyle name="_SubHeading_prestemp_Reporting Onatel Mai 2009 V 0 A ENVOYE_Reporting Onatel septembre  2009 V1 (4)" xfId="617"/>
    <cellStyle name="_SubHeading_prestemp_Reporting Onatel Mai 2009 V 0_Classeur1" xfId="618"/>
    <cellStyle name="_SubHeading_prestemp_Reporting Onatel Mai 2009 V 0_Commentaires Janvier 2010" xfId="619"/>
    <cellStyle name="_SubHeading_prestemp_Reporting Onatel Mai 2009 V 0_FAITS MARQUANTS DE SEPTEMBRE 2009" xfId="620"/>
    <cellStyle name="_SubHeading_prestemp_Reporting Onatel Mai 2009 V 0_Flash du mois de Décembre 2009 V3 (2)" xfId="621"/>
    <cellStyle name="_SubHeading_prestemp_Reporting Onatel Mai 2009 V 0_Flash du mois de septembre 2009 (2) (version 1)" xfId="622"/>
    <cellStyle name="_SubHeading_prestemp_Reporting Onatel Mai 2009 V 0_Flash du mois de septembre 2009 (2) (version 1) 2" xfId="623"/>
    <cellStyle name="_SubHeading_prestemp_Reporting Onatel Mai 2009 V 0_Flash du mois de septembre 2009 (2) (version 1)_Classeur1" xfId="624"/>
    <cellStyle name="_SubHeading_prestemp_Reporting Onatel Mai 2009 V 0_Flash du mois de septembre 2009 (2) (version 1)_Commentaires Janvier 2010" xfId="625"/>
    <cellStyle name="_SubHeading_prestemp_Reporting Onatel Mai 2009 V 0_Flash du mois de septembre 2009 (2) (version 1)_Flash du mois de Décembre 2009 V3 (2)" xfId="626"/>
    <cellStyle name="_SubHeading_prestemp_Reporting Onatel Mai 2009 V 0_Flash du mois de septembre 2009 (2) (version 1)_FLASH ONATEL DU MOIS DE FEVRIER 2010 V2" xfId="627"/>
    <cellStyle name="_SubHeading_prestemp_Reporting Onatel Mai 2009 V 0_Flash du mois de septembre 2009 (2) (version 1)_Reporting Onatel septembre  2009 V1 (4)" xfId="628"/>
    <cellStyle name="_SubHeading_prestemp_Reporting Onatel Mai 2009 V 0_FLASH ONATEL DU MOIS DE FEVRIER 2010 V2" xfId="629"/>
    <cellStyle name="_SubHeading_prestemp_Reporting Onatel Mai 2009 V 0_Reporting Onatel septembre  2009 préparé" xfId="630"/>
    <cellStyle name="_SubHeading_prestemp_Reporting Onatel Mai 2009 V 0_Reporting Onatel septembre  2009 V1 (4)" xfId="631"/>
    <cellStyle name="_SubHeading_prestemp_Reporting Onatel septembre  2009 préparé" xfId="632"/>
    <cellStyle name="_SubHeading_prestemp_Reporting Onatel septembre  2009 V1 (4)" xfId="633"/>
    <cellStyle name="_SubHeading_prestemp_Sotelma réctifié5" xfId="634"/>
    <cellStyle name="_SubHeading_prestemp_USAi Warrants Valuation 1" xfId="635"/>
    <cellStyle name="_Ta" xfId="636"/>
    <cellStyle name="_tab indicat" xfId="637"/>
    <cellStyle name="_tab indicat_Classeur1 (2)" xfId="638"/>
    <cellStyle name="_Tabl" xfId="639"/>
    <cellStyle name="_Table" xfId="640"/>
    <cellStyle name="_Table_" xfId="641"/>
    <cellStyle name="_Table_02 " xfId="642"/>
    <cellStyle name="_Table_02 Pfd Valuation" xfId="643"/>
    <cellStyle name="_Table_02 Pfd Valuation_Budget Telmob 2011" xfId="644"/>
    <cellStyle name="_Table_02 Pfd Valuation_Capex- Mobile" xfId="645"/>
    <cellStyle name="_Table_02 Pfd Valuation_commentaires fixe  internet Déc 08" xfId="646"/>
    <cellStyle name="_Table_02 Pfd Valuation_commentaires fixe  internet Déc 08_Budget Telmob 2011" xfId="647"/>
    <cellStyle name="_Table_02 Pfd Valuation_commentaires fixe  internet Déc 08_Capex- Mobile" xfId="648"/>
    <cellStyle name="_Table_02 Pfd Valuation_commentaires fixe  internet Déc 08_Commentaires TBG mars" xfId="649"/>
    <cellStyle name="_Table_02 Pfd Valuation_commentaires fixe  internet Déc 08_Commentaires TBG mars_Budget Telmob 2011" xfId="650"/>
    <cellStyle name="_Table_02 Pfd Valuation_commentaires fixe  internet Déc 08_Commentaires TBG mars_Capex- Mobile" xfId="651"/>
    <cellStyle name="_Table_02 Pfd Valuation_commentaires fixe  internet Déc 08_Commentaires TBG mars_Copie de Flash du mois d' avril 2009 corrigé par NAIMI" xfId="652"/>
    <cellStyle name="_Table_02 Pfd Valuation_commentaires fixe  internet Déc 08_Commentaires TBG mars_Copie de Flash du mois d' avril 2009 corrigé par NAIMI_Budget Telmob 2011" xfId="653"/>
    <cellStyle name="_Table_02 Pfd Valuation_commentaires fixe  internet Déc 08_Commentaires TBG mars_Copie de Flash du mois d' avril 2009 corrigé par NAIMI_Capex- Mobile" xfId="654"/>
    <cellStyle name="_Table_02 Pfd Valuation_commentaires fixe  internet Déc 08_Commentaires TBG mars_Copie de Flash du mois d' avril 2009 corrigé par NAIMI_Flash du mois de mai 2009" xfId="655"/>
    <cellStyle name="_Table_02 Pfd Valuation_commentaires fixe  internet Déc 08_Commentaires TBG mars_Copie de Flash du mois d' avril 2009 corrigé par NAIMI_Flash du mois de mai 2009_Budget Telmob 2011" xfId="656"/>
    <cellStyle name="_Table_02 Pfd Valuation_commentaires fixe  internet Déc 08_Commentaires TBG mars_Copie de Flash du mois d' avril 2009 corrigé par NAIMI_Flash du mois de mai 2009_Capex- Mobile" xfId="657"/>
    <cellStyle name="_Table_02 Pfd Valuation_commentaires fixe  internet Déc 08_Commentaires TBG mars_Copie de Flash du mois d' avril 2009 corrigé par NAIMI_Flash du mois de septembre 2009 (2) (version 1)" xfId="658"/>
    <cellStyle name="_Table_02 Pfd Valuation_commentaires fixe  internet Déc 08_Commentaires TBG mars_Copie de Flash du mois d' avril 2009 corrigé par NAIMI_Flash du mois de septembre 2009 (2) (version 1)_Budget Telmob 2011" xfId="659"/>
    <cellStyle name="_Table_02 Pfd Valuation_commentaires fixe  internet Déc 08_Commentaires TBG mars_Copie de Flash du mois d' avril 2009 corrigé par NAIMI_Flash du mois de septembre 2009 (2) (version 1)_Capex- Mobile" xfId="660"/>
    <cellStyle name="_Table_02 Pfd Valuation_commentaires fixe  internet Déc 08_Commentaires TBG mars_Copie de Flash du mois d' avril 2009 corrigé par NAIMI_Reporting Onatel Mai 2009 V 0" xfId="661"/>
    <cellStyle name="_Table_02 Pfd Valuation_commentaires fixe  internet Déc 08_Commentaires TBG mars_Copie de Flash du mois d' avril 2009 corrigé par NAIMI_Reporting Onatel Mai 2009 V 0_Budget Telmob 2011" xfId="662"/>
    <cellStyle name="_Table_02 Pfd Valuation_commentaires fixe  internet Déc 08_Commentaires TBG mars_Copie de Flash du mois d' avril 2009 corrigé par NAIMI_Reporting Onatel Mai 2009 V 0_Capex- Mobile" xfId="663"/>
    <cellStyle name="_Table_02 Pfd Valuation_commentaires fixe  internet Déc 08_Commentaires TBG mars_Copie de Flash du mois d' avril 2009 corrigé par NAIMI_Reporting Onatel Mai 2009 V 0_Flash du mois de septembre 2009 (2) (version 1)" xfId="664"/>
    <cellStyle name="_Table_02 Pfd Valuation_commentaires fixe  internet Déc 08_Commentaires TBG mars_Copie de Flash du mois d' avril 2009 corrigé par NAIMI_Reporting Onatel Mai 2009 V 0_Flash du mois de septembre 2009 (2) (version 1)_Budget Telmob 2011" xfId="665"/>
    <cellStyle name="_Table_02 Pfd Valuation_commentaires fixe  internet Déc 08_Commentaires TBG mars_Copie de Flash du mois d' avril 2009 corrigé par NAIMI_Reporting Onatel Mai 2009 V 0_Flash du mois de septembre 2009 (2) (version 1)_Capex- Mobile" xfId="666"/>
    <cellStyle name="_Table_02 Pfd Valuation_commentaires fixe  internet Déc 08_Commentaires TBG mars_Copie de Flash du mois d' avril 2009 corrigé par NAIMI_Reporting Onatel Mai 2009 V 0_Reporting Onatel septembre  2009 préparé" xfId="667"/>
    <cellStyle name="_Table_02 Pfd Valuation_commentaires fixe  internet Déc 08_Commentaires TBG mars_Copie de Flash du mois d' avril 2009 corrigé par NAIMI_Reporting Onatel Mai 2009 V 0_Reporting Onatel septembre  2009 préparé_Budget Telmob 2011" xfId="668"/>
    <cellStyle name="_Table_02 Pfd Valuation_commentaires fixe  internet Déc 08_Commentaires TBG mars_Copie de Flash du mois d' avril 2009 corrigé par NAIMI_Reporting Onatel Mai 2009 V 0_Reporting Onatel septembre  2009 préparé_Capex- Mobile" xfId="669"/>
    <cellStyle name="_Table_02 Pfd Valuation_commentaires fixe  internet Déc 08_Commentaires TBG mars_Copie de Flash du mois d' avril 2009 corrigé par NAIMI_Reporting Onatel septembre  2009 préparé" xfId="670"/>
    <cellStyle name="_Table_02 Pfd Valuation_commentaires fixe  internet Déc 08_Commentaires TBG mars_Copie de Flash du mois d' avril 2009 corrigé par NAIMI_Reporting Onatel septembre  2009 préparé_Budget Telmob 2011" xfId="671"/>
    <cellStyle name="_Table_02 Pfd Valuation_commentaires fixe  internet Déc 08_Commentaires TBG mars_Copie de Flash du mois d' avril 2009 corrigé par NAIMI_Reporting Onatel septembre  2009 préparé_Capex- Mobile" xfId="672"/>
    <cellStyle name="_Table_02 Pfd Valuation_commentaires fixe  internet Déc 08_Commentaires TBG mars_Flash du mois d' avril 2009" xfId="673"/>
    <cellStyle name="_Table_02 Pfd Valuation_commentaires fixe  internet Déc 08_Commentaires TBG mars_Flash du mois d' avril 2009_Budget Telmob 2011" xfId="674"/>
    <cellStyle name="_Table_02 Pfd Valuation_commentaires fixe  internet Déc 08_Commentaires TBG mars_Flash du mois d' avril 2009_Capex- Mobile" xfId="675"/>
    <cellStyle name="_Table_02 Pfd Valuation_commentaires fixe  internet Déc 08_Commentaires TBG mars_Flash du mois d' avril 2009_Flash du mois de mai 2009" xfId="676"/>
    <cellStyle name="_Table_02 Pfd Valuation_commentaires fixe  internet Déc 08_Commentaires TBG mars_Flash du mois d' avril 2009_Flash du mois de mai 2009_Budget Telmob 2011" xfId="677"/>
    <cellStyle name="_Table_02 Pfd Valuation_commentaires fixe  internet Déc 08_Commentaires TBG mars_Flash du mois d' avril 2009_Flash du mois de mai 2009_Capex- Mobile" xfId="678"/>
    <cellStyle name="_Table_02 Pfd Valuation_commentaires fixe  internet Déc 08_Commentaires TBG mars_Flash du mois d' avril 2009_Flash du mois de septembre 2009 (2) (version 1)" xfId="679"/>
    <cellStyle name="_Table_02 Pfd Valuation_commentaires fixe  internet Déc 08_Commentaires TBG mars_Flash du mois d' avril 2009_Flash du mois de septembre 2009 (2) (version 1)_Budget Telmob 2011" xfId="680"/>
    <cellStyle name="_Table_02 Pfd Valuation_commentaires fixe  internet Déc 08_Commentaires TBG mars_Flash du mois d' avril 2009_Flash du mois de septembre 2009 (2) (version 1)_Capex- Mobile" xfId="681"/>
    <cellStyle name="_Table_02 Pfd Valuation_commentaires fixe  internet Déc 08_Commentaires TBG mars_Flash du mois d' avril 2009_Reporting Onatel Mai 2009 V 0" xfId="682"/>
    <cellStyle name="_Table_02 Pfd Valuation_commentaires fixe  internet Déc 08_Commentaires TBG mars_Flash du mois d' avril 2009_Reporting Onatel Mai 2009 V 0_Budget Telmob 2011" xfId="683"/>
    <cellStyle name="_Table_02 Pfd Valuation_commentaires fixe  internet Déc 08_Commentaires TBG mars_Flash du mois d' avril 2009_Reporting Onatel Mai 2009 V 0_Capex- Mobile" xfId="684"/>
    <cellStyle name="_Table_02 Pfd Valuation_commentaires fixe  internet Déc 08_Commentaires TBG mars_Flash du mois d' avril 2009_Reporting Onatel septembre  2009 préparé" xfId="685"/>
    <cellStyle name="_Table_02 Pfd Valuation_commentaires fixe  internet Déc 08_Commentaires TBG mars_Flash du mois d' avril 2009_Reporting Onatel septembre  2009 préparé_Budget Telmob 2011" xfId="686"/>
    <cellStyle name="_Table_02 Pfd Valuation_commentaires fixe  internet Déc 08_Commentaires TBG mars_Flash du mois d' avril 2009_Reporting Onatel septembre  2009 préparé_Capex- Mobile" xfId="687"/>
    <cellStyle name="_Table_02 Pfd Valuation_commentaires fixe  internet Déc 08_Commentaires TBG mars_Flash du mois de mai 2009" xfId="688"/>
    <cellStyle name="_Table_02 Pfd Valuation_commentaires fixe  internet Déc 08_Commentaires TBG mars_Flash du mois de mai 2009_Budget Telmob 2011" xfId="689"/>
    <cellStyle name="_Table_02 Pfd Valuation_commentaires fixe  internet Déc 08_Commentaires TBG mars_Flash du mois de mai 2009_Capex- Mobile" xfId="690"/>
    <cellStyle name="_Table_02 Pfd Valuation_commentaires fixe  internet Déc 08_Commentaires TBG mars_Flash du mois de septembre 2009 (2) (version 1)" xfId="691"/>
    <cellStyle name="_Table_02 Pfd Valuation_commentaires fixe  internet Déc 08_Commentaires TBG mars_Flash du mois de septembre 2009 (2) (version 1)_Budget Telmob 2011" xfId="692"/>
    <cellStyle name="_Table_02 Pfd Valuation_commentaires fixe  internet Déc 08_Commentaires TBG mars_Flash du mois de septembre 2009 (2) (version 1)_Capex- Mobile" xfId="693"/>
    <cellStyle name="_Table_02 Pfd Valuation_commentaires fixe  internet Déc 08_Commentaires TBG mars_Reporting Onatel Mai 2009 V 0" xfId="694"/>
    <cellStyle name="_Table_02 Pfd Valuation_commentaires fixe  internet Déc 08_Commentaires TBG mars_Reporting Onatel Mai 2009 V 0_Budget Telmob 2011" xfId="695"/>
    <cellStyle name="_Table_02 Pfd Valuation_commentaires fixe  internet Déc 08_Commentaires TBG mars_Reporting Onatel Mai 2009 V 0_Capex- Mobile" xfId="696"/>
    <cellStyle name="_Table_02 Pfd Valuation_commentaires fixe  internet Déc 08_Commentaires TBG mars_Reporting Onatel septembre  2009 préparé" xfId="697"/>
    <cellStyle name="_Table_02 Pfd Valuation_commentaires fixe  internet Déc 08_Commentaires TBG mars_Reporting Onatel septembre  2009 préparé_Budget Telmob 2011" xfId="698"/>
    <cellStyle name="_Table_02 Pfd Valuation_commentaires fixe  internet Déc 08_Commentaires TBG mars_Reporting Onatel septembre  2009 préparé_Capex- Mobile" xfId="699"/>
    <cellStyle name="_Table_02 Pfd Valuation_commentaires fixe  internet Déc 08_Copie de Flash du mois d' avril 2009 corrigé par NAIMI" xfId="700"/>
    <cellStyle name="_Table_02 Pfd Valuation_commentaires fixe  internet Déc 08_Copie de Flash du mois d' avril 2009 corrigé par NAIMI_Budget Telmob 2011" xfId="701"/>
    <cellStyle name="_Table_02 Pfd Valuation_commentaires fixe  internet Déc 08_Copie de Flash du mois d' avril 2009 corrigé par NAIMI_Capex- Mobile" xfId="702"/>
    <cellStyle name="_Table_02 Pfd Valuation_commentaires fixe  internet Déc 08_Copie de Flash du mois d' avril 2009 corrigé par NAIMI_Flash du mois de mai 2009" xfId="703"/>
    <cellStyle name="_Table_02 Pfd Valuation_commentaires fixe  internet Déc 08_Copie de Flash du mois d' avril 2009 corrigé par NAIMI_Flash du mois de mai 2009_Budget Telmob 2011" xfId="704"/>
    <cellStyle name="_Table_02 Pfd Valuation_commentaires fixe  internet Déc 08_Copie de Flash du mois d' avril 2009 corrigé par NAIMI_Flash du mois de mai 2009_Capex- Mobile" xfId="705"/>
    <cellStyle name="_Table_02 Pfd Valuation_commentaires fixe  internet Déc 08_Copie de Flash du mois d' avril 2009 corrigé par NAIMI_Flash du mois de septembre 2009 (2) (version 1)" xfId="706"/>
    <cellStyle name="_Table_02 Pfd Valuation_commentaires fixe  internet Déc 08_Copie de Flash du mois d' avril 2009 corrigé par NAIMI_Flash du mois de septembre 2009 (2) (version 1)_Budget Telmob 2011" xfId="707"/>
    <cellStyle name="_Table_02 Pfd Valuation_commentaires fixe  internet Déc 08_Copie de Flash du mois d' avril 2009 corrigé par NAIMI_Flash du mois de septembre 2009 (2) (version 1)_Capex- Mobile" xfId="708"/>
    <cellStyle name="_Table_02 Pfd Valuation_commentaires fixe  internet Déc 08_Copie de Flash du mois d' avril 2009 corrigé par NAIMI_Reporting Onatel Mai 2009 V 0" xfId="709"/>
    <cellStyle name="_Table_02 Pfd Valuation_commentaires fixe  internet Déc 08_Copie de Flash du mois d' avril 2009 corrigé par NAIMI_Reporting Onatel Mai 2009 V 0_Budget Telmob 2011" xfId="710"/>
    <cellStyle name="_Table_02 Pfd Valuation_commentaires fixe  internet Déc 08_Copie de Flash du mois d' avril 2009 corrigé par NAIMI_Reporting Onatel Mai 2009 V 0_Capex- Mobile" xfId="711"/>
    <cellStyle name="_Table_02 Pfd Valuation_commentaires fixe  internet Déc 08_Copie de Flash du mois d' avril 2009 corrigé par NAIMI_Reporting Onatel Mai 2009 V 0_Flash du mois de septembre 2009 (2) (version 1)" xfId="712"/>
    <cellStyle name="_Table_02 Pfd Valuation_commentaires fixe  internet Déc 08_Copie de Flash du mois d' avril 2009 corrigé par NAIMI_Reporting Onatel Mai 2009 V 0_Flash du mois de septembre 2009 (2) (version 1)_Budget Telmob 2011" xfId="713"/>
    <cellStyle name="_Table_02 Pfd Valuation_commentaires fixe  internet Déc 08_Copie de Flash du mois d' avril 2009 corrigé par NAIMI_Reporting Onatel Mai 2009 V 0_Flash du mois de septembre 2009 (2) (version 1)_Capex- Mobile" xfId="714"/>
    <cellStyle name="_Table_02 Pfd Valuation_commentaires fixe  internet Déc 08_Copie de Flash du mois d' avril 2009 corrigé par NAIMI_Reporting Onatel Mai 2009 V 0_Reporting Onatel septembre  2009 préparé" xfId="715"/>
    <cellStyle name="_Table_02 Pfd Valuation_commentaires fixe  internet Déc 08_Copie de Flash du mois d' avril 2009 corrigé par NAIMI_Reporting Onatel Mai 2009 V 0_Reporting Onatel septembre  2009 préparé_Budget Telmob 2011" xfId="716"/>
    <cellStyle name="_Table_02 Pfd Valuation_commentaires fixe  internet Déc 08_Copie de Flash du mois d' avril 2009 corrigé par NAIMI_Reporting Onatel Mai 2009 V 0_Reporting Onatel septembre  2009 préparé_Capex- Mobile" xfId="717"/>
    <cellStyle name="_Table_02 Pfd Valuation_commentaires fixe  internet Déc 08_Copie de Flash du mois d' avril 2009 corrigé par NAIMI_Reporting Onatel septembre  2009 préparé" xfId="718"/>
    <cellStyle name="_Table_02 Pfd Valuation_commentaires fixe  internet Déc 08_Copie de Flash du mois d' avril 2009 corrigé par NAIMI_Reporting Onatel septembre  2009 préparé_Budget Telmob 2011" xfId="719"/>
    <cellStyle name="_Table_02 Pfd Valuation_commentaires fixe  internet Déc 08_Copie de Flash du mois d' avril 2009 corrigé par NAIMI_Reporting Onatel septembre  2009 préparé_Capex- Mobile" xfId="720"/>
    <cellStyle name="_Table_02 Pfd Valuation_commentaires fixe  internet Déc 08_Flash du mois d' avril 2009" xfId="721"/>
    <cellStyle name="_Table_02 Pfd Valuation_commentaires fixe  internet Déc 08_Flash du mois d' avril 2009_Budget Telmob 2011" xfId="722"/>
    <cellStyle name="_Table_02 Pfd Valuation_commentaires fixe  internet Déc 08_Flash du mois d' avril 2009_Capex- Mobile" xfId="723"/>
    <cellStyle name="_Table_02 Pfd Valuation_commentaires fixe  internet Déc 08_Flash du mois d' avril 2009_Flash du mois de mai 2009" xfId="724"/>
    <cellStyle name="_Table_02 Pfd Valuation_commentaires fixe  internet Déc 08_Flash du mois d' avril 2009_Flash du mois de mai 2009_Budget Telmob 2011" xfId="725"/>
    <cellStyle name="_Table_02 Pfd Valuation_commentaires fixe  internet Déc 08_Flash du mois d' avril 2009_Flash du mois de mai 2009_Capex- Mobile" xfId="726"/>
    <cellStyle name="_Table_02 Pfd Valuation_commentaires fixe  internet Déc 08_Flash du mois d' avril 2009_Flash du mois de septembre 2009 (2) (version 1)" xfId="727"/>
    <cellStyle name="_Table_02 Pfd Valuation_commentaires fixe  internet Déc 08_Flash du mois d' avril 2009_Flash du mois de septembre 2009 (2) (version 1)_Budget Telmob 2011" xfId="728"/>
    <cellStyle name="_Table_02 Pfd Valuation_commentaires fixe  internet Déc 08_Flash du mois d' avril 2009_Flash du mois de septembre 2009 (2) (version 1)_Capex- Mobile" xfId="729"/>
    <cellStyle name="_Table_02 Pfd Valuation_commentaires fixe  internet Déc 08_Flash du mois d' avril 2009_Reporting Onatel Mai 2009 V 0" xfId="730"/>
    <cellStyle name="_Table_02 Pfd Valuation_commentaires fixe  internet Déc 08_Flash du mois d' avril 2009_Reporting Onatel Mai 2009 V 0_Budget Telmob 2011" xfId="731"/>
    <cellStyle name="_Table_02 Pfd Valuation_commentaires fixe  internet Déc 08_Flash du mois d' avril 2009_Reporting Onatel Mai 2009 V 0_Capex- Mobile" xfId="732"/>
    <cellStyle name="_Table_02 Pfd Valuation_commentaires fixe  internet Déc 08_Flash du mois d' avril 2009_Reporting Onatel septembre  2009 préparé" xfId="733"/>
    <cellStyle name="_Table_02 Pfd Valuation_commentaires fixe  internet Déc 08_Flash du mois d' avril 2009_Reporting Onatel septembre  2009 préparé_Budget Telmob 2011" xfId="734"/>
    <cellStyle name="_Table_02 Pfd Valuation_commentaires fixe  internet Déc 08_Flash du mois d' avril 2009_Reporting Onatel septembre  2009 préparé_Capex- Mobile" xfId="735"/>
    <cellStyle name="_Table_02 Pfd Valuation_commentaires fixe  internet Déc 08_Flash du mois de mai 2009" xfId="736"/>
    <cellStyle name="_Table_02 Pfd Valuation_commentaires fixe  internet Déc 08_Flash du mois de mai 2009_Budget Telmob 2011" xfId="737"/>
    <cellStyle name="_Table_02 Pfd Valuation_commentaires fixe  internet Déc 08_Flash du mois de mai 2009_Capex- Mobile" xfId="738"/>
    <cellStyle name="_Table_02 Pfd Valuation_commentaires fixe  internet Déc 08_Flash du mois de septembre 2009 (2) (version 1)" xfId="739"/>
    <cellStyle name="_Table_02 Pfd Valuation_commentaires fixe  internet Déc 08_Flash du mois de septembre 2009 (2) (version 1)_Budget Telmob 2011" xfId="740"/>
    <cellStyle name="_Table_02 Pfd Valuation_commentaires fixe  internet Déc 08_Flash du mois de septembre 2009 (2) (version 1)_Capex- Mobile" xfId="741"/>
    <cellStyle name="_Table_02 Pfd Valuation_commentaires fixe  internet Déc 08_Reporting Onatel Avril 2009 V0" xfId="742"/>
    <cellStyle name="_Table_02 Pfd Valuation_commentaires fixe  internet Déc 08_Reporting Onatel Avril 2009 V0_Budget Telmob 2011" xfId="743"/>
    <cellStyle name="_Table_02 Pfd Valuation_commentaires fixe  internet Déc 08_Reporting Onatel Avril 2009 V0_Capex- Mobile" xfId="744"/>
    <cellStyle name="_Table_02 Pfd Valuation_commentaires fixe  internet Déc 08_Reporting Onatel Avril 2009 V0_Copie de Flash du mois d' avril 2009 corrigé par NAIMI" xfId="745"/>
    <cellStyle name="_Table_02 Pfd Valuation_commentaires fixe  internet Déc 08_Reporting Onatel Avril 2009 V0_Copie de Flash du mois d' avril 2009 corrigé par NAIMI_Budget Telmob 2011" xfId="746"/>
    <cellStyle name="_Table_02 Pfd Valuation_commentaires fixe  internet Déc 08_Reporting Onatel Avril 2009 V0_Copie de Flash du mois d' avril 2009 corrigé par NAIMI_Capex- Mobile" xfId="747"/>
    <cellStyle name="_Table_02 Pfd Valuation_commentaires fixe  internet Déc 08_Reporting Onatel Avril 2009 V0_Copie de Flash du mois d' avril 2009 corrigé par NAIMI_Flash du mois de mai 2009" xfId="748"/>
    <cellStyle name="_Table_02 Pfd Valuation_commentaires fixe  internet Déc 08_Reporting Onatel Avril 2009 V0_Copie de Flash du mois d' avril 2009 corrigé par NAIMI_Flash du mois de mai 2009_Budget Telmob 2011" xfId="749"/>
    <cellStyle name="_Table_02 Pfd Valuation_commentaires fixe  internet Déc 08_Reporting Onatel Avril 2009 V0_Copie de Flash du mois d' avril 2009 corrigé par NAIMI_Flash du mois de mai 2009_Capex- Mobile" xfId="750"/>
    <cellStyle name="_Table_02 Pfd Valuation_commentaires fixe  internet Déc 08_Reporting Onatel Avril 2009 V0_Copie de Flash du mois d' avril 2009 corrigé par NAIMI_Flash du mois de septembre 2009 (2) (version 1)" xfId="751"/>
    <cellStyle name="_Table_02 Pfd Valuation_commentaires fixe  internet Déc 08_Reporting Onatel Avril 2009 V0_Copie de Flash du mois d' avril 2009 corrigé par NAIMI_Flash du mois de septembre 2009 (2) (version 1)_Budget Telmob 2011" xfId="752"/>
    <cellStyle name="_Table_02 Pfd Valuation_commentaires fixe  internet Déc 08_Reporting Onatel Avril 2009 V0_Copie de Flash du mois d' avril 2009 corrigé par NAIMI_Flash du mois de septembre 2009 (2) (version 1)_Capex- Mobile" xfId="753"/>
    <cellStyle name="_Table_02 Pfd Valuation_commentaires fixe  internet Déc 08_Reporting Onatel Avril 2009 V0_Copie de Flash du mois d' avril 2009 corrigé par NAIMI_Reporting Onatel Mai 2009 V 0" xfId="754"/>
    <cellStyle name="_Table_02 Pfd Valuation_commentaires fixe  internet Déc 08_Reporting Onatel Avril 2009 V0_Copie de Flash du mois d' avril 2009 corrigé par NAIMI_Reporting Onatel Mai 2009 V 0_Budget Telmob 2011" xfId="755"/>
    <cellStyle name="_Table_02 Pfd Valuation_commentaires fixe  internet Déc 08_Reporting Onatel Avril 2009 V0_Copie de Flash du mois d' avril 2009 corrigé par NAIMI_Reporting Onatel Mai 2009 V 0_Capex- Mobile" xfId="756"/>
    <cellStyle name="_Table_02 Pfd Valuation_commentaires fixe  internet Déc 08_Reporting Onatel Avril 2009 V0_Copie de Flash du mois d' avril 2009 corrigé par NAIMI_Reporting Onatel Mai 2009 V 0_Flash du mois de septembre 2009 (2) (version 1)" xfId="757"/>
    <cellStyle name="_Table_02 Pfd Valuation_commentaires fixe  internet Déc 08_Reporting Onatel Avril 2009 V0_Copie de Flash du mois d' avril 2009 corrigé par NAIMI_Reporting Onatel Mai 2009 V 0_Flash du mois de septembre 2009 (2) (version 1)_Budget Telmob 2011" xfId="758"/>
    <cellStyle name="_Table_02 Pfd Valuation_commentaires fixe  internet Déc 08_Reporting Onatel Avril 2009 V0_Copie de Flash du mois d' avril 2009 corrigé par NAIMI_Reporting Onatel Mai 2009 V 0_Flash du mois de septembre 2009 (2) (version 1)_Capex- Mobile" xfId="759"/>
    <cellStyle name="_Table_02 Pfd Valuation_commentaires fixe  internet Déc 08_Reporting Onatel Avril 2009 V0_Copie de Flash du mois d' avril 2009 corrigé par NAIMI_Reporting Onatel Mai 2009 V 0_Reporting Onatel septembre  2009 préparé" xfId="760"/>
    <cellStyle name="_Table_02 Pfd Valuation_commentaires fixe  internet Déc 08_Reporting Onatel Avril 2009 V0_Copie de Flash du mois d' avril 2009 corrigé par NAIMI_Reporting Onatel Mai 2009 V 0_Reporting Onatel septembre  2009 préparé_Budget Telmob 2011" xfId="761"/>
    <cellStyle name="_Table_02 Pfd Valuation_commentaires fixe  internet Déc 08_Reporting Onatel Avril 2009 V0_Copie de Flash du mois d' avril 2009 corrigé par NAIMI_Reporting Onatel Mai 2009 V 0_Reporting Onatel septembre  2009 préparé_Capex- Mobile" xfId="762"/>
    <cellStyle name="_Table_02 Pfd Valuation_commentaires fixe  internet Déc 08_Reporting Onatel Avril 2009 V0_Copie de Flash du mois d' avril 2009 corrigé par NAIMI_Reporting Onatel septembre  2009 préparé" xfId="763"/>
    <cellStyle name="_Table_02 Pfd Valuation_commentaires fixe  internet Déc 08_Reporting Onatel Avril 2009 V0_Copie de Flash du mois d' avril 2009 corrigé par NAIMI_Reporting Onatel septembre  2009 préparé_Budget Telmob 2011" xfId="764"/>
    <cellStyle name="_Table_02 Pfd Valuation_commentaires fixe  internet Déc 08_Reporting Onatel Avril 2009 V0_Copie de Flash du mois d' avril 2009 corrigé par NAIMI_Reporting Onatel septembre  2009 préparé_Capex- Mobile" xfId="765"/>
    <cellStyle name="_Table_02 Pfd Valuation_commentaires fixe  internet Déc 08_Reporting Onatel Avril 2009 V0_Flash du mois de mai 2009" xfId="766"/>
    <cellStyle name="_Table_02 Pfd Valuation_commentaires fixe  internet Déc 08_Reporting Onatel Avril 2009 V0_Flash du mois de mai 2009_Budget Telmob 2011" xfId="767"/>
    <cellStyle name="_Table_02 Pfd Valuation_commentaires fixe  internet Déc 08_Reporting Onatel Avril 2009 V0_Flash du mois de mai 2009_Capex- Mobile" xfId="768"/>
    <cellStyle name="_Table_02 Pfd Valuation_commentaires fixe  internet Déc 08_Reporting Onatel Avril 2009 V0_Flash du mois de septembre 2009 (2) (version 1)" xfId="769"/>
    <cellStyle name="_Table_02 Pfd Valuation_commentaires fixe  internet Déc 08_Reporting Onatel Avril 2009 V0_Flash du mois de septembre 2009 (2) (version 1)_Budget Telmob 2011" xfId="770"/>
    <cellStyle name="_Table_02 Pfd Valuation_commentaires fixe  internet Déc 08_Reporting Onatel Avril 2009 V0_Flash du mois de septembre 2009 (2) (version 1)_Capex- Mobile" xfId="771"/>
    <cellStyle name="_Table_02 Pfd Valuation_commentaires fixe  internet Déc 08_Reporting Onatel Avril 2009 V0_Reporting Onatel Mai 2009 V 0" xfId="772"/>
    <cellStyle name="_Table_02 Pfd Valuation_commentaires fixe  internet Déc 08_Reporting Onatel Avril 2009 V0_Reporting Onatel Mai 2009 V 0_Budget Telmob 2011" xfId="773"/>
    <cellStyle name="_Table_02 Pfd Valuation_commentaires fixe  internet Déc 08_Reporting Onatel Avril 2009 V0_Reporting Onatel Mai 2009 V 0_Capex- Mobile" xfId="774"/>
    <cellStyle name="_Table_02 Pfd Valuation_commentaires fixe  internet Déc 08_Reporting Onatel Avril 2009 V0_Reporting Onatel septembre  2009 préparé" xfId="775"/>
    <cellStyle name="_Table_02 Pfd Valuation_commentaires fixe  internet Déc 08_Reporting Onatel Avril 2009 V0_Reporting Onatel septembre  2009 préparé_Budget Telmob 2011" xfId="776"/>
    <cellStyle name="_Table_02 Pfd Valuation_commentaires fixe  internet Déc 08_Reporting Onatel Avril 2009 V0_Reporting Onatel septembre  2009 préparé_Capex- Mobile" xfId="777"/>
    <cellStyle name="_Table_02 Pfd Valuation_commentaires fixe  internet Déc 08_Reporting Onatel Mai 2009 V 0" xfId="778"/>
    <cellStyle name="_Table_02 Pfd Valuation_commentaires fixe  internet Déc 08_Reporting Onatel Mai 2009 V 0 A ENVOYE" xfId="779"/>
    <cellStyle name="_Table_02 Pfd Valuation_commentaires fixe  internet Déc 08_Reporting Onatel Mai 2009 V 0 A ENVOYE_Budget Telmob 2011" xfId="780"/>
    <cellStyle name="_Table_02 Pfd Valuation_commentaires fixe  internet Déc 08_Reporting Onatel Mai 2009 V 0 A ENVOYE_Capex- Mobile" xfId="781"/>
    <cellStyle name="_Table_02 Pfd Valuation_commentaires fixe  internet Déc 08_Reporting Onatel Mai 2009 V 0 A ENVOYE_Flash du mois de septembre 2009 (2) (version 1)" xfId="782"/>
    <cellStyle name="_Table_02 Pfd Valuation_commentaires fixe  internet Déc 08_Reporting Onatel Mai 2009 V 0 A ENVOYE_Flash du mois de septembre 2009 (2) (version 1)_Budget Telmob 2011" xfId="783"/>
    <cellStyle name="_Table_02 Pfd Valuation_commentaires fixe  internet Déc 08_Reporting Onatel Mai 2009 V 0 A ENVOYE_Flash du mois de septembre 2009 (2) (version 1)_Capex- Mobile" xfId="784"/>
    <cellStyle name="_Table_02 Pfd Valuation_commentaires fixe  internet Déc 08_Reporting Onatel Mai 2009 V 0 A ENVOYE_Reporting Onatel septembre  2009 préparé" xfId="785"/>
    <cellStyle name="_Table_02 Pfd Valuation_commentaires fixe  internet Déc 08_Reporting Onatel Mai 2009 V 0 A ENVOYE_Reporting Onatel septembre  2009 préparé_Budget Telmob 2011" xfId="786"/>
    <cellStyle name="_Table_02 Pfd Valuation_commentaires fixe  internet Déc 08_Reporting Onatel Mai 2009 V 0 A ENVOYE_Reporting Onatel septembre  2009 préparé_Capex- Mobile" xfId="787"/>
    <cellStyle name="_Table_02 Pfd Valuation_commentaires fixe  internet Déc 08_Reporting Onatel Mai 2009 V 0_Budget Telmob 2011" xfId="788"/>
    <cellStyle name="_Table_02 Pfd Valuation_commentaires fixe  internet Déc 08_Reporting Onatel Mai 2009 V 0_Capex- Mobile" xfId="789"/>
    <cellStyle name="_Table_02 Pfd Valuation_commentaires fixe  internet Déc 08_Reporting Onatel septembre  2009 préparé" xfId="790"/>
    <cellStyle name="_Table_02 Pfd Valuation_commentaires fixe  internet Déc 08_Reporting Onatel septembre  2009 préparé_Budget Telmob 2011" xfId="791"/>
    <cellStyle name="_Table_02 Pfd Valuation_commentaires fixe  internet Déc 08_Reporting Onatel septembre  2009 préparé_Capex- Mobile" xfId="792"/>
    <cellStyle name="_Table_02 Pfd Valuation_commentaires fixe  internet Déc 08_TBG Onatel Février  2009  Vtbg V3" xfId="793"/>
    <cellStyle name="_Table_02 Pfd Valuation_commentaires fixe  internet Déc 08_TBG Onatel Février  2009  Vtbg V3_Budget Telmob 2011" xfId="794"/>
    <cellStyle name="_Table_02 Pfd Valuation_commentaires fixe  internet Déc 08_TBG Onatel Février  2009  Vtbg V3_Capex- Mobile" xfId="795"/>
    <cellStyle name="_Table_02 Pfd Valuation_commentaires fixe  internet Déc 08_TBG Onatel Février  2009  Vtbg V3_Commentaires TBG mars" xfId="796"/>
    <cellStyle name="_Table_02 Pfd Valuation_commentaires fixe  internet Déc 08_TBG Onatel Février  2009  Vtbg V3_Commentaires TBG mars_Budget Telmob 2011" xfId="797"/>
    <cellStyle name="_Table_02 Pfd Valuation_commentaires fixe  internet Déc 08_TBG Onatel Février  2009  Vtbg V3_Commentaires TBG mars_Capex- Mobile" xfId="798"/>
    <cellStyle name="_Table_02 Pfd Valuation_commentaires fixe  internet Déc 08_TBG Onatel Février  2009  Vtbg V3_Commentaires TBG mars_Copie de Flash du mois d' avril 2009 corrigé par NAIMI" xfId="799"/>
    <cellStyle name="_Table_02 Pfd Valuation_commentaires fixe  internet Déc 08_TBG Onatel Février  2009  Vtbg V3_Commentaires TBG mars_Copie de Flash du mois d' avril 2009 corrigé par NAIMI_Budget Telmob 2011" xfId="800"/>
    <cellStyle name="_Table_02 Pfd Valuation_commentaires fixe  internet Déc 08_TBG Onatel Février  2009  Vtbg V3_Commentaires TBG mars_Copie de Flash du mois d' avril 2009 corrigé par NAIMI_Capex- Mobile" xfId="801"/>
    <cellStyle name="_Table_02 Pfd Valuation_commentaires fixe  internet Déc 08_TBG Onatel Février  2009  Vtbg V3_Commentaires TBG mars_Copie de Flash du mois d' avril 2009 corrigé par NAIMI_Flash du mois de mai 2009" xfId="802"/>
    <cellStyle name="_Table_02 Pfd Valuation_commentaires fixe  internet Déc 08_TBG Onatel Février  2009  Vtbg V3_Commentaires TBG mars_Copie de Flash du mois d' avril 2009 corrigé par NAIMI_Flash du mois de mai 2009_Budget Telmob 2011" xfId="803"/>
    <cellStyle name="_Table_02 Pfd Valuation_commentaires fixe  internet Déc 08_TBG Onatel Février  2009  Vtbg V3_Commentaires TBG mars_Copie de Flash du mois d' avril 2009 corrigé par NAIMI_Flash du mois de mai 2009_Capex- Mobile" xfId="804"/>
    <cellStyle name="_Table_02 Pfd Valuation_commentaires fixe  internet Déc 08_TBG Onatel Février  2009  Vtbg V3_Commentaires TBG mars_Copie de Flash du mois d' avril 2009 corrigé par NAIMI_Flash du mois de septembre 2009 (2) (version 1)" xfId="805"/>
    <cellStyle name="_Table_02 Pfd Valuation_commentaires fixe  internet Déc 08_TBG Onatel Février  2009  Vtbg V3_Commentaires TBG mars_Copie de Flash du mois d' avril 2009 corrigé par NAIMI_Flash du mois de septembre 2009 (2) (version 1)_Budget Telmob 2011" xfId="806"/>
    <cellStyle name="_Table_02 Pfd Valuation_commentaires fixe  internet Déc 08_TBG Onatel Février  2009  Vtbg V3_Commentaires TBG mars_Copie de Flash du mois d' avril 2009 corrigé par NAIMI_Flash du mois de septembre 2009 (2) (version 1)_Capex- Mobile" xfId="807"/>
    <cellStyle name="_Table_02 Pfd Valuation_commentaires fixe  internet Déc 08_TBG Onatel Février  2009  Vtbg V3_Commentaires TBG mars_Copie de Flash du mois d' avril 2009 corrigé par NAIMI_Reporting Onatel Mai 2009 V 0" xfId="808"/>
    <cellStyle name="_Table_02 Pfd Valuation_commentaires fixe  internet Déc 08_TBG Onatel Février  2009  Vtbg V3_Commentaires TBG mars_Copie de Flash du mois d' avril 2009 corrigé par NAIMI_Reporting Onatel Mai 2009 V 0_Budget Telmob 2011" xfId="809"/>
    <cellStyle name="_Table_02 Pfd Valuation_commentaires fixe  internet Déc 08_TBG Onatel Février  2009  Vtbg V3_Commentaires TBG mars_Copie de Flash du mois d' avril 2009 corrigé par NAIMI_Reporting Onatel Mai 2009 V 0_Capex- Mobile" xfId="810"/>
    <cellStyle name="_Table_02 Pfd Valuation_commentaires fixe  internet Déc 08_TBG Onatel Février  2009  Vtbg V3_Commentaires TBG mars_Copie de Flash du mois d' avril 2009 corrigé par NAIMI_Reporting Onatel Mai 2009 V 0_Flash du mois de septembre 2009 (2) (version 1)" xfId="811"/>
    <cellStyle name="_Table_02 Pfd Valuation_commentaires fixe  internet Déc 08_TBG Onatel Février  2009  Vtbg V3_Commentaires TBG mars_Copie de Flash du mois d' avril 2009 corrigé par NAIMI_Reporting Onatel Mai 2009 V 0_Reporting Onatel septembre  2009 préparé" xfId="812"/>
    <cellStyle name="_Table_02 Pfd Valuation_commentaires fixe  internet Déc 08_TBG Onatel Février  2009  Vtbg V3_Commentaires TBG mars_Copie de Flash du mois d' avril 2009 corrigé par NAIMI_Reporting Onatel Mai 2009 V 0_Reporting Onatel septembre  2009 préparé_Capex- Mobile" xfId="813"/>
    <cellStyle name="_Table_02 Pfd Valuation_commentaires fixe  internet Déc 08_TBG Onatel Février  2009  Vtbg V3_Commentaires TBG mars_Copie de Flash du mois d' avril 2009 corrigé par NAIMI_Reporting Onatel septembre  2009 préparé" xfId="814"/>
    <cellStyle name="_Table_02 Pfd Valuation_commentaires fixe  internet Déc 08_TBG Onatel Février  2009  Vtbg V3_Commentaires TBG mars_Copie de Flash du mois d' avril 2009 corrigé par NAIMI_Reporting Onatel septembre  2009 préparé_Budget Telmob 2011" xfId="815"/>
    <cellStyle name="_Table_02 Pfd Valuation_commentaires fixe  internet Déc 08_TBG Onatel Février  2009  Vtbg V3_Commentaires TBG mars_Copie de Flash du mois d' avril 2009 corrigé par NAIMI_Reporting Onatel septembre  2009 préparé_Capex- Mobile" xfId="816"/>
    <cellStyle name="_Table_02 Pfd Valuation_commentaires fixe  internet Déc 08_TBG Onatel Février  2009  Vtbg V3_Commentaires TBG mars_Flash du mois d' avril 2009" xfId="817"/>
    <cellStyle name="_Table_02 Pfd Valuation_commentaires fixe  internet Déc 08_TBG Onatel Février  2009  Vtbg V3_Commentaires TBG mars_Flash du mois d' avril 2009_Budget Telmob 2011" xfId="818"/>
    <cellStyle name="_Table_02 Pfd Valuation_commentaires fixe  internet Déc 08_TBG Onatel Février  2009  Vtbg V3_Commentaires TBG mars_Flash du mois d' avril 2009_Capex- Mobile" xfId="819"/>
    <cellStyle name="_Table_02 Pfd Valuation_commentaires fixe  internet Déc 08_TBG Onatel Février  2009  Vtbg V3_Commentaires TBG mars_Flash du mois d' avril 2009_Flash du mois de mai 2009" xfId="820"/>
    <cellStyle name="_Table_02 Pfd Valuation_commentaires fixe  internet Déc 08_TBG Onatel Février  2009  Vtbg V3_Commentaires TBG mars_Flash du mois d' avril 2009_Flash du mois de mai 2009_Budget Telmob 2011" xfId="821"/>
    <cellStyle name="_Table_02 Pfd Valuation_commentaires fixe  internet Déc 08_TBG Onatel Février  2009  Vtbg V3_Commentaires TBG mars_Flash du mois d' avril 2009_Flash du mois de mai 2009_Capex- Mobile" xfId="822"/>
    <cellStyle name="_Table_02 Pfd Valuation_commentaires fixe  internet Déc 08_TBG Onatel Février  2009  Vtbg V3_Commentaires TBG mars_Flash du mois d' avril 2009_Flash du mois de septembre 2009 (2) (version 1)" xfId="823"/>
    <cellStyle name="_Table_02 Pfd Valuation_commentaires fixe  internet Déc 08_TBG Onatel Février  2009  Vtbg V3_Commentaires TBG mars_Flash du mois d' avril 2009_Flash du mois de septembre 2009 (2) (version 1)_Budget Telmob 2011" xfId="824"/>
    <cellStyle name="_Table_02 Pfd Valuation_commentaires fixe  internet Déc 08_TBG Onatel Février  2009  Vtbg V3_Commentaires TBG mars_Flash du mois d' avril 2009_Flash du mois de septembre 2009 (2) (version 1)_Capex- Mobile" xfId="825"/>
    <cellStyle name="_Table_02 Pfd Valuation_commentaires fixe  internet Déc 08_TBG Onatel Février  2009  Vtbg V3_Commentaires TBG mars_Flash du mois d' avril 2009_Reporting Onatel Mai 2009 V 0" xfId="826"/>
    <cellStyle name="_Table_02 Pfd Valuation_commentaires fixe  internet Déc 08_TBG Onatel Février  2009  Vtbg V3_Commentaires TBG mars_Flash du mois d' avril 2009_Reporting Onatel Mai 2009 V 0_Budget Telmob 2011" xfId="827"/>
    <cellStyle name="_Table_02 Pfd Valuation_commentaires fixe  internet Déc 08_TBG Onatel Février  2009  Vtbg V3_Commentaires TBG mars_Flash du mois d' avril 2009_Reporting Onatel Mai 2009 V 0_Capex- Mobile" xfId="828"/>
    <cellStyle name="_Table_02 Pfd Valuation_commentaires fixe  internet Déc 08_TBG Onatel Février  2009  Vtbg V3_Commentaires TBG mars_Flash du mois d' avril 2009_Reporting Onatel septembre  2009 préparé" xfId="829"/>
    <cellStyle name="_Table_02 Pfd Valuation_commentaires fixe  internet Déc 08_TBG Onatel Février  2009  Vtbg V3_Commentaires TBG mars_Flash du mois d' avril 2009_Reporting Onatel septembre  2009 préparé_Budget Telmob 2011" xfId="830"/>
    <cellStyle name="_Table_02 Pfd Valuation_commentaires fixe  internet Déc 08_TBG Onatel Février  2009  Vtbg V3_Commentaires TBG mars_Flash du mois d' avril 2009_Reporting Onatel septembre  2009 préparé_Capex- Mobile" xfId="831"/>
    <cellStyle name="_Table_02 Pfd Valuation_commentaires fixe  internet Déc 08_TBG Onatel Février  2009  Vtbg V3_Commentaires TBG mars_Flash du mois de mai 2009" xfId="832"/>
    <cellStyle name="_Table_02 Pfd Valuation_commentaires fixe  internet Déc 08_TBG Onatel Février  2009  Vtbg V3_Commentaires TBG mars_Flash du mois de mai 2009_Budget Telmob 2011" xfId="833"/>
    <cellStyle name="_Table_02 Pfd Valuation_commentaires fixe  internet Déc 08_TBG Onatel Février  2009  Vtbg V3_Commentaires TBG mars_Flash du mois de mai 2009_Capex- Mobile" xfId="834"/>
    <cellStyle name="_Table_02 Pfd Valuation_commentaires fixe  internet Déc 08_TBG Onatel Février  2009  Vtbg V3_Commentaires TBG mars_Flash du mois de septembre 2009 (2) (version 1)" xfId="835"/>
    <cellStyle name="_Table_02 Pfd Valuation_commentaires fixe  internet Déc 08_TBG Onatel Février  2009  Vtbg V3_Commentaires TBG mars_Flash du mois de septembre 2009 (2) (version 1)_Budget Telmob 2011" xfId="836"/>
    <cellStyle name="_Table_02 Pfd Valuation_commentaires fixe  internet Déc 08_TBG Onatel Février  2009  Vtbg V3_Commentaires TBG mars_Flash du mois de septembre 2009 (2) (version 1)_Capex- Mobile" xfId="837"/>
    <cellStyle name="_Table_02 Pfd Valuation_commentaires fixe  internet Déc 08_TBG Onatel Février  2009  Vtbg V3_Commentaires TBG mars_Reporting Onatel Mai 2009 V 0" xfId="838"/>
    <cellStyle name="_Table_02 Pfd Valuation_commentaires fixe  internet Déc 08_TBG Onatel Février  2009  Vtbg V3_Commentaires TBG mars_Reporting Onatel Mai 2009 V 0_Budget Telmob 2011" xfId="839"/>
    <cellStyle name="_Table_02 Pfd Valuation_commentaires fixe  internet Déc 08_TBG Onatel Février  2009  Vtbg V3_Commentaires TBG mars_Reporting Onatel Mai 2009 V 0_Capex- Mobile" xfId="840"/>
    <cellStyle name="_Table_02 Pfd Valuation_commentaires fixe  internet Déc 08_TBG Onatel Février  2009  Vtbg V3_Commentaires TBG mars_Reporting Onatel septembre  2009 préparé" xfId="841"/>
    <cellStyle name="_Table_02 Pfd Valuation_commentaires fixe  internet Déc 08_TBG Onatel Février  2009  Vtbg V3_Commentaires TBG mars_Reporting Onatel septembre  2009 préparé_Budget Telmob 2011" xfId="842"/>
    <cellStyle name="_Table_02 Pfd Valuation_commentaires fixe  internet Déc 08_TBG Onatel Février  2009  Vtbg V3_Commentaires TBG mars_Reporting Onatel septembre  2009 préparé_Capex- Mobile" xfId="843"/>
    <cellStyle name="_Table_02 Pfd Valuation_commentaires fixe  internet Déc 08_TBG Onatel Février  2009  Vtbg V3_Copie de Flash du mois d' avril 2009 corrigé par NAIMI" xfId="844"/>
    <cellStyle name="_Table_02 Pfd Valuation_commentaires fixe  internet Déc 08_TBG Onatel Février  2009  Vtbg V3_Copie de Flash du mois d' avril 2009 corrigé par NAIMI_Budget Telmob 2011" xfId="845"/>
    <cellStyle name="_Table_02 Pfd Valuation_commentaires fixe  internet Déc 08_TBG Onatel Février  2009  Vtbg V3_Copie de Flash du mois d' avril 2009 corrigé par NAIMI_Capex- Mobile" xfId="846"/>
    <cellStyle name="_Table_02 Pfd Valuation_commentaires fixe  internet Déc 08_TBG Onatel Février  2009  Vtbg V3_Copie de Flash du mois d' avril 2009 corrigé par NAIMI_Flash du mois de mai 2009" xfId="847"/>
    <cellStyle name="_Table_02 Pfd Valuation_commentaires fixe  internet Déc 08_TBG Onatel Février  2009  Vtbg V3_Copie de Flash du mois d' avril 2009 corrigé par NAIMI_Flash du mois de mai 2009_Budget Telmob 2011" xfId="848"/>
    <cellStyle name="_Table_02 Pfd Valuation_commentaires fixe  internet Déc 08_TBG Onatel Février  2009  Vtbg V3_Copie de Flash du mois d' avril 2009 corrigé par NAIMI_Flash du mois de mai 2009_Capex- Mobile" xfId="849"/>
    <cellStyle name="_Table_02 Pfd Valuation_commentaires fixe  internet Déc 08_TBG Onatel Février  2009  Vtbg V3_Copie de Flash du mois d' avril 2009 corrigé par NAIMI_Flash du mois de septembre 2009 (2) (version 1)" xfId="850"/>
    <cellStyle name="_Table_02 Pfd Valuation_commentaires fixe  internet Déc 08_TBG Onatel Février  2009  Vtbg V3_Copie de Flash du mois d' avril 2009 corrigé par NAIMI_Flash du mois de septembre 2009 (2) (version 1)_Budget Telmob 2011" xfId="851"/>
    <cellStyle name="_Table_02 Pfd Valuation_commentaires fixe  internet Déc 08_TBG Onatel Février  2009  Vtbg V3_Copie de Flash du mois d' avril 2009 corrigé par NAIMI_Flash du mois de septembre 2009 (2) (version 1)_Capex- Mobile" xfId="852"/>
    <cellStyle name="_Table_02 Pfd Valuation_commentaires fixe  internet Déc 08_TBG Onatel Février  2009  Vtbg V3_Copie de Flash du mois d' avril 2009 corrigé par NAIMI_Reporting Onatel Mai 2009 V 0" xfId="853"/>
    <cellStyle name="_Table_02 Pfd Valuation_commentaires fixe  internet Déc 08_TBG Onatel Février  2009  Vtbg V3_Copie de Flash du mois d' avril 2009 corrigé par NAIMI_Reporting Onatel Mai 2009 V 0_Budget Telmob 2011" xfId="854"/>
    <cellStyle name="_Table_02 Pfd Valuation_commentaires fixe  internet Déc 08_TBG Onatel Février  2009  Vtbg V3_Copie de Flash du mois d' avril 2009 corrigé par NAIMI_Reporting Onatel Mai 2009 V 0_Capex- Mobile" xfId="855"/>
    <cellStyle name="_Table_02 Pfd Valuation_commentaires fixe  internet Déc 08_TBG Onatel Février  2009  Vtbg V3_Copie de Flash du mois d' avril 2009 corrigé par NAIMI_Reporting Onatel Mai 2009 V 0_Flash du mois de septembre 2009 (2) (version 1)" xfId="856"/>
    <cellStyle name="_Table_02 Pfd Valuation_commentaires fixe  internet Déc 08_TBG Onatel Février  2009  Vtbg V3_Copie de Flash du mois d' avril 2009 corrigé par NAIMI_Reporting Onatel Mai 2009 V 0_Flash du mois de septembre 2009 (2) (version 1)_Budget Telmob 2011" xfId="857"/>
    <cellStyle name="_Table_02 Pfd Valuation_commentaires fixe  internet Déc 08_TBG Onatel Février  2009  Vtbg V3_Copie de Flash du mois d' avril 2009 corrigé par NAIMI_Reporting Onatel Mai 2009 V 0_Flash du mois de septembre 2009 (2) (version 1)_Capex- Mobile" xfId="858"/>
    <cellStyle name="_Table_02 Pfd Valuation_commentaires fixe  internet Déc 08_TBG Onatel Février  2009  Vtbg V3_Copie de Flash du mois d' avril 2009 corrigé par NAIMI_Reporting Onatel Mai 2009 V 0_Reporting Onatel septembre  2009 préparé" xfId="859"/>
    <cellStyle name="_Table_02 Pfd Valuation_commentaires fixe  internet Déc 08_TBG Onatel Février  2009  Vtbg V3_Copie de Flash du mois d' avril 2009 corrigé par NAIMI_Reporting Onatel Mai 2009 V 0_Reporting Onatel septembre  2009 préparé_Budget Telmob 2011" xfId="860"/>
    <cellStyle name="_Table_02 Pfd Valuation_commentaires fixe  internet Déc 08_TBG Onatel Février  2009  Vtbg V3_Copie de Flash du mois d' avril 2009 corrigé par NAIMI_Reporting Onatel Mai 2009 V 0_Reporting Onatel septembre  2009 préparé_Capex- Mobile" xfId="861"/>
    <cellStyle name="_Table_02 Pfd Valuation_commentaires fixe  internet Déc 08_TBG Onatel Février  2009  Vtbg V3_Copie de Flash du mois d' avril 2009 corrigé par NAIMI_Reporting Onatel septembre  2009 préparé" xfId="862"/>
    <cellStyle name="_Table_02 Pfd Valuation_commentaires fixe  internet Déc 08_TBG Onatel Février  2009  Vtbg V3_Copie de Flash du mois d' avril 2009 corrigé par NAIMI_Reporting Onatel septembre  2009 préparé_Budget Telmob 2011" xfId="863"/>
    <cellStyle name="_Table_02 Pfd Valuation_commentaires fixe  internet Déc 08_TBG Onatel Février  2009  Vtbg V3_Copie de Flash du mois d' avril 2009 corrigé par NAIMI_Reporting Onatel septembre  2009 préparé_Capex- Mobile" xfId="864"/>
    <cellStyle name="_Table_02 Pfd Valuation_commentaires fixe  internet Déc 08_TBG Onatel Février  2009  Vtbg V3_Flash du mois d' avril 2009" xfId="865"/>
    <cellStyle name="_Table_02 Pfd Valuation_commentaires fixe  internet Déc 08_TBG Onatel Février  2009  Vtbg V3_Flash du mois d' avril 2009_Budget Telmob 2011" xfId="866"/>
    <cellStyle name="_Table_02 Pfd Valuation_commentaires fixe  internet Déc 08_TBG Onatel Février  2009  Vtbg V3_Flash du mois d' avril 2009_Capex- Mobile" xfId="867"/>
    <cellStyle name="_Table_02 Pfd Valuation_commentaires fixe  internet Déc 08_TBG Onatel Février  2009  Vtbg V3_Flash du mois d' avril 2009_Flash du mois de mai 2009" xfId="868"/>
    <cellStyle name="_Table_02 Pfd Valuation_commentaires fixe  internet Déc 08_TBG Onatel Février  2009  Vtbg V3_Flash du mois d' avril 2009_Flash du mois de mai 2009_Budget Telmob 2011" xfId="869"/>
    <cellStyle name="_Table_02 Pfd Valuation_commentaires fixe  internet Déc 08_TBG Onatel Février  2009  Vtbg V3_Flash du mois d' avril 2009_Flash du mois de mai 2009_Capex- Mobile" xfId="870"/>
    <cellStyle name="_Table_02 Pfd Valuation_commentaires fixe  internet Déc 08_TBG Onatel Février  2009  Vtbg V3_Flash du mois d' avril 2009_Flash du mois de septembre 2009 (2) (version 1)" xfId="871"/>
    <cellStyle name="_Table_02 Pfd Valuation_commentaires fixe  internet Déc 08_TBG Onatel Février  2009  Vtbg V3_Flash du mois d' avril 2009_Flash du mois de septembre 2009 (2) (version 1)_Budget Telmob 2011" xfId="872"/>
    <cellStyle name="_Table_02 Pfd Valuation_commentaires fixe  internet Déc 08_TBG Onatel Février  2009  Vtbg V3_Flash du mois d' avril 2009_Flash du mois de septembre 2009 (2) (version 1)_Capex- Mobile" xfId="873"/>
    <cellStyle name="_Table_02 Pfd Valuation_commentaires fixe  internet Déc 08_TBG Onatel Février  2009  Vtbg V3_Flash du mois d' avril 2009_Reporting Onatel Mai 2009 V 0" xfId="874"/>
    <cellStyle name="_Table_02 Pfd Valuation_commentaires fixe  internet Déc 08_TBG Onatel Février  2009  Vtbg V3_Flash du mois d' avril 2009_Reporting Onatel Mai 2009 V 0_Budget Telmob 2011" xfId="875"/>
    <cellStyle name="_Table_02 Pfd Valuation_commentaires fixe  internet Déc 08_TBG Onatel Février  2009  Vtbg V3_Flash du mois d' avril 2009_Reporting Onatel Mai 2009 V 0_Capex- Mobile" xfId="876"/>
    <cellStyle name="_Table_02 Pfd Valuation_commentaires fixe  internet Déc 08_TBG Onatel Février  2009  Vtbg V3_Flash du mois d' avril 2009_Reporting Onatel septembre  2009 préparé" xfId="877"/>
    <cellStyle name="_Table_02 Pfd Valuation_commentaires fixe  internet Déc 08_TBG Onatel Février  2009  Vtbg V3_Flash du mois d' avril 2009_Reporting Onatel septembre  2009 préparé_Budget Telmob 2011" xfId="878"/>
    <cellStyle name="_Table_02 Pfd Valuation_commentaires fixe  internet Déc 08_TBG Onatel Février  2009  Vtbg V3_Flash du mois d' avril 2009_Reporting Onatel septembre  2009 préparé_Capex- Mobile" xfId="879"/>
    <cellStyle name="_Table_02 Pfd Valuation_commentaires fixe  internet Déc 08_TBG Onatel Février  2009  Vtbg V3_Flash du mois de mai 2009" xfId="880"/>
    <cellStyle name="_Table_02 Pfd Valuation_commentaires fixe  internet Déc 08_TBG Onatel Février  2009  Vtbg V3_Flash du mois de mai 2009_Budget Telmob 2011" xfId="881"/>
    <cellStyle name="_Table_02 Pfd Valuation_commentaires fixe  internet Déc 08_TBG Onatel Février  2009  Vtbg V3_Flash du mois de mai 2009_Capex- Mobile" xfId="882"/>
    <cellStyle name="_Table_02 Pfd Valuation_commentaires fixe  internet Déc 08_TBG Onatel Février  2009  Vtbg V3_Flash du mois de septembre 2009 (2) (version 1)" xfId="883"/>
    <cellStyle name="_Table_02 Pfd Valuation_commentaires fixe  internet Déc 08_TBG Onatel Février  2009  Vtbg V3_Flash du mois de septembre 2009 (2) (version 1)_Budget Telmob 2011" xfId="884"/>
    <cellStyle name="_Table_02 Pfd Valuation_commentaires fixe  internet Déc 08_TBG Onatel Février  2009  Vtbg V3_Flash du mois de septembre 2009 (2) (version 1)_Capex- Mobile" xfId="885"/>
    <cellStyle name="_Table_02 Pfd Valuation_commentaires fixe  internet Déc 08_TBG Onatel Février  2009  Vtbg V3_Reporting Onatel Mai 2009 V 0" xfId="886"/>
    <cellStyle name="_Table_02 Pfd Valuation_commentaires fixe  internet Déc 08_TBG Onatel Février  2009  Vtbg V3_Reporting Onatel Mai 2009 V 0_Budget Telmob 2011" xfId="887"/>
    <cellStyle name="_Table_02 Pfd Valuation_commentaires fixe  internet Déc 08_TBG Onatel Février  2009  Vtbg V3_Reporting Onatel Mai 2009 V 0_Capex- Mobile" xfId="888"/>
    <cellStyle name="_Table_02 Pfd Valuation_commentaires fixe  internet Déc 08_TBG Onatel Février  2009  Vtbg V3_Reporting Onatel septembre  2009 préparé" xfId="889"/>
    <cellStyle name="_Table_02 Pfd Valuation_commentaires fixe  internet Déc 08_TBG Onatel Février  2009  Vtbg V3_Reporting Onatel septembre  2009 préparé_Budget Telmob 2011" xfId="890"/>
    <cellStyle name="_Table_02 Pfd Valuation_commentaires fixe  internet Déc 08_TBG Onatel Février  2009  Vtbg V3_Reporting Onatel septembre  2009 préparé_Capex- Mobile" xfId="891"/>
    <cellStyle name="_Table_02 Pfd Valuation_Commentaires TBG mars" xfId="892"/>
    <cellStyle name="_Table_02 Pfd Valuation_Commentaires TBG mars_Budget Telmob 2011" xfId="893"/>
    <cellStyle name="_Table_02 Pfd Valuation_Commentaires TBG mars_Capex- Mobile" xfId="894"/>
    <cellStyle name="_Table_02 Pfd Valuation_Commentaires TBG mars_Copie de Flash du mois d' avril 2009 corrigé par NAIMI" xfId="895"/>
    <cellStyle name="_Table_02 Pfd Valuation_Commentaires TBG mars_Copie de Flash du mois d' avril 2009 corrigé par NAIMI_Budget Telmob 2011" xfId="896"/>
    <cellStyle name="_Table_02 Pfd Valuation_Commentaires TBG mars_Copie de Flash du mois d' avril 2009 corrigé par NAIMI_Capex- Mobile" xfId="897"/>
    <cellStyle name="_Table_02 Pfd Valuation_Commentaires TBG mars_Copie de Flash du mois d' avril 2009 corrigé par NAIMI_Flash du mois de mai 2009" xfId="898"/>
    <cellStyle name="_Table_02 Pfd Valuation_Commentaires TBG mars_Copie de Flash du mois d' avril 2009 corrigé par NAIMI_Flash du mois de mai 2009_Budget Telmob 2011" xfId="899"/>
    <cellStyle name="_Table_02 Pfd Valuation_Commentaires TBG mars_Copie de Flash du mois d' avril 2009 corrigé par NAIMI_Flash du mois de mai 2009_Capex- Mobile" xfId="900"/>
    <cellStyle name="_Table_02 Pfd Valuation_Commentaires TBG mars_Copie de Flash du mois d' avril 2009 corrigé par NAIMI_Flash du mois de septembre 2009 (2) (version 1)" xfId="901"/>
    <cellStyle name="_Table_02 Pfd Valuation_Commentaires TBG mars_Copie de Flash du mois d' avril 2009 corrigé par NAIMI_Flash du mois de septembre 2009 (2) (version 1)_Budget Telmob 2011" xfId="902"/>
    <cellStyle name="_Table_02 Pfd Valuation_Commentaires TBG mars_Copie de Flash du mois d' avril 2009 corrigé par NAIMI_Flash du mois de septembre 2009 (2) (version 1)_Capex- Mobile" xfId="903"/>
    <cellStyle name="_Table_02 Pfd Valuation_Commentaires TBG mars_Copie de Flash du mois d' avril 2009 corrigé par NAIMI_Reporting Onatel Mai 2009 V 0" xfId="904"/>
    <cellStyle name="_Table_02 Pfd Valuation_Commentaires TBG mars_Copie de Flash du mois d' avril 2009 corrigé par NAIMI_Reporting Onatel Mai 2009 V 0_Budget Telmob 2011" xfId="905"/>
    <cellStyle name="_Table_02 Pfd Valuation_Commentaires TBG mars_Copie de Flash du mois d' avril 2009 corrigé par NAIMI_Reporting Onatel Mai 2009 V 0_Capex- Mobile" xfId="906"/>
    <cellStyle name="_Table_02 Pfd Valuation_Commentaires TBG mars_Copie de Flash du mois d' avril 2009 corrigé par NAIMI_Reporting Onatel Mai 2009 V 0_Flash du mois de septembre 2009 (2) (version 1)" xfId="907"/>
    <cellStyle name="_Table_02 Pfd Valuation_Commentaires TBG mars_Copie de Flash du mois d' avril 2009 corrigé par NAIMI_Reporting Onatel Mai 2009 V 0_Flash du mois de septembre 2009 (2) (version 1)_Budget Telmob 2011" xfId="908"/>
    <cellStyle name="_Table_02 Pfd Valuation_Commentaires TBG mars_Copie de Flash du mois d' avril 2009 corrigé par NAIMI_Reporting Onatel Mai 2009 V 0_Flash du mois de septembre 2009 (2) (version 1)_Capex- Mobile" xfId="909"/>
    <cellStyle name="_Table_02 Pfd Valuation_Commentaires TBG mars_Copie de Flash du mois d' avril 2009 corrigé par NAIMI_Reporting Onatel Mai 2009 V 0_Reporting Onatel septembre  2009 préparé" xfId="910"/>
    <cellStyle name="_Table_02 Pfd Valuation_Commentaires TBG mars_Copie de Flash du mois d' avril 2009 corrigé par NAIMI_Reporting Onatel Mai 2009 V 0_Reporting Onatel septembre  2009 préparé_Budget Telmob 2011" xfId="911"/>
    <cellStyle name="_Table_02 Pfd Valuation_Commentaires TBG mars_Copie de Flash du mois d' avril 2009 corrigé par NAIMI_Reporting Onatel Mai 2009 V 0_Reporting Onatel septembre  2009 préparé_Capex- Mobile" xfId="912"/>
    <cellStyle name="_Table_02 Pfd Valuation_Commentaires TBG mars_Copie de Flash du mois d' avril 2009 corrigé par NAIMI_Reporting Onatel septembre  2009 préparé" xfId="913"/>
    <cellStyle name="_Table_02 Pfd Valuation_Commentaires TBG mars_Copie de Flash du mois d' avril 2009 corrigé par NAIMI_Reporting Onatel septembre  2009 préparé_Budget Telmob 2011" xfId="914"/>
    <cellStyle name="_Table_02 Pfd Valuation_Commentaires TBG mars_Copie de Flash du mois d' avril 2009 corrigé par NAIMI_Reporting Onatel septembre  2009 préparé_Capex- Mobile" xfId="915"/>
    <cellStyle name="_Table_02 Pfd Valuation_Commentaires TBG mars_Flash du mois d' avril 2009" xfId="916"/>
    <cellStyle name="_Table_02 Pfd Valuation_Commentaires TBG mars_Flash du mois d' avril 2009_Budget Telmob 2011" xfId="917"/>
    <cellStyle name="_Table_02 Pfd Valuation_Commentaires TBG mars_Flash du mois d' avril 2009_Capex- Mobile" xfId="918"/>
    <cellStyle name="_Table_02 Pfd Valuation_Commentaires TBG mars_Flash du mois d' avril 2009_Flash du mois de mai 2009" xfId="919"/>
    <cellStyle name="_Table_02 Pfd Valuation_Commentaires TBG mars_Flash du mois d' avril 2009_Flash du mois de mai 2009_Budget Telmob 2011" xfId="920"/>
    <cellStyle name="_Table_02 Pfd Valuation_Commentaires TBG mars_Flash du mois d' avril 2009_Flash du mois de mai 2009_Capex- Mobile" xfId="921"/>
    <cellStyle name="_Table_02 Pfd Valuation_Commentaires TBG mars_Flash du mois d' avril 2009_Flash du mois de septembre 2009 (2) (version 1)" xfId="922"/>
    <cellStyle name="_Table_02 Pfd Valuation_Commentaires TBG mars_Flash du mois d' avril 2009_Flash du mois de septembre 2009 (2) (version 1)_Budget Telmob 2011" xfId="923"/>
    <cellStyle name="_Table_02 Pfd Valuation_Commentaires TBG mars_Flash du mois d' avril 2009_Flash du mois de septembre 2009 (2) (version 1)_Capex- Mobile" xfId="924"/>
    <cellStyle name="_Table_02 Pfd Valuation_Commentaires TBG mars_Flash du mois d' avril 2009_Reporting Onatel Mai 2009 V 0" xfId="925"/>
    <cellStyle name="_Table_02 Pfd Valuation_Commentaires TBG mars_Flash du mois d' avril 2009_Reporting Onatel Mai 2009 V 0_Budget Telmob 2011" xfId="926"/>
    <cellStyle name="_Table_02 Pfd Valuation_Commentaires TBG mars_Flash du mois d' avril 2009_Reporting Onatel Mai 2009 V 0_Capex- Mobile" xfId="927"/>
    <cellStyle name="_Table_02 Pfd Valuation_Commentaires TBG mars_Flash du mois d' avril 2009_Reporting Onatel septembre  2009 préparé" xfId="928"/>
    <cellStyle name="_Table_02 Pfd Valuation_Commentaires TBG mars_Flash du mois d' avril 2009_Reporting Onatel septembre  2009 préparé_Budget Telmob 2011" xfId="929"/>
    <cellStyle name="_Table_02 Pfd Valuation_Commentaires TBG mars_Flash du mois d' avril 2009_Reporting Onatel septembre  2009 préparé_Capex- Mobile" xfId="930"/>
    <cellStyle name="_Table_02 Pfd Valuation_Commentaires TBG mars_Flash du mois de mai 2009" xfId="931"/>
    <cellStyle name="_Table_02 Pfd Valuation_Commentaires TBG mars_Flash du mois de mai 2009_Budget Telmob 2011" xfId="932"/>
    <cellStyle name="_Table_02 Pfd Valuation_Commentaires TBG mars_Flash du mois de mai 2009_Capex- Mobile" xfId="933"/>
    <cellStyle name="_Table_02 Pfd Valuation_Commentaires TBG mars_Flash du mois de septembre 2009 (2) (version 1)" xfId="934"/>
    <cellStyle name="_Table_02 Pfd Valuation_Commentaires TBG mars_Flash du mois de septembre 2009 (2) (version 1)_Budget Telmob 2011" xfId="935"/>
    <cellStyle name="_Table_02 Pfd Valuation_Commentaires TBG mars_Flash du mois de septembre 2009 (2) (version 1)_Capex- Mobile" xfId="936"/>
    <cellStyle name="_Table_02 Pfd Valuation_Commentaires TBG mars_Reporting Onatel Mai 2009 V 0" xfId="937"/>
    <cellStyle name="_Table_02 Pfd Valuation_Commentaires TBG mars_Reporting Onatel Mai 2009 V 0_Budget Telmob 2011" xfId="938"/>
    <cellStyle name="_Table_02 Pfd Valuation_Commentaires TBG mars_Reporting Onatel Mai 2009 V 0_Capex- Mobile" xfId="939"/>
    <cellStyle name="_Table_02 Pfd Valuation_Commentaires TBG mars_Reporting Onatel septembre  2009 préparé" xfId="940"/>
    <cellStyle name="_Table_02 Pfd Valuation_Commentaires TBG mars_Reporting Onatel septembre  2009 préparé_Budget Telmob 2011" xfId="941"/>
    <cellStyle name="_Table_02 Pfd Valuation_Commentaires TBG mars_Reporting Onatel septembre  2009 préparé_Capex- Mobile" xfId="942"/>
    <cellStyle name="_Table_02 Pfd Valuation_Copie de Flash du mois d' avril 2009 corrigé par NAIMI" xfId="943"/>
    <cellStyle name="_Table_02 Pfd Valuation_Copie de Flash du mois d' avril 2009 corrigé par NAIMI_Budget Telmob 2011" xfId="944"/>
    <cellStyle name="_Table_02 Pfd Valuation_Copie de Flash du mois d' avril 2009 corrigé par NAIMI_Capex- Mobile" xfId="945"/>
    <cellStyle name="_Table_02 Pfd Valuation_Copie de Flash du mois d' avril 2009 corrigé par NAIMI_Flash du mois de mai 2009" xfId="946"/>
    <cellStyle name="_Table_02 Pfd Valuation_Copie de Flash du mois d' avril 2009 corrigé par NAIMI_Flash du mois de mai 2009_Budget Telmob 2011" xfId="947"/>
    <cellStyle name="_Table_02 Pfd Valuation_Copie de Flash du mois d' avril 2009 corrigé par NAIMI_Flash du mois de mai 2009_Capex- Mobile" xfId="948"/>
    <cellStyle name="_Table_02 Pfd Valuation_Copie de Flash du mois d' avril 2009 corrigé par NAIMI_Flash du mois de septembre 2009 (2) (version 1)" xfId="949"/>
    <cellStyle name="_Table_02 Pfd Valuation_Copie de Flash du mois d' avril 2009 corrigé par NAIMI_Flash du mois de septembre 2009 (2) (version 1)_Budget Telmob 2011" xfId="950"/>
    <cellStyle name="_Table_02 Pfd Valuation_Copie de Flash du mois d' avril 2009 corrigé par NAIMI_Flash du mois de septembre 2009 (2) (version 1)_Capex- Mobile" xfId="951"/>
    <cellStyle name="_Table_02 Pfd Valuation_Copie de Flash du mois d' avril 2009 corrigé par NAIMI_Reporting Onatel Mai 2009 V 0" xfId="952"/>
    <cellStyle name="_Table_02 Pfd Valuation_Copie de Flash du mois d' avril 2009 corrigé par NAIMI_Reporting Onatel Mai 2009 V 0_Budget Telmob 2011" xfId="953"/>
    <cellStyle name="_Table_02 Pfd Valuation_Copie de Flash du mois d' avril 2009 corrigé par NAIMI_Reporting Onatel Mai 2009 V 0_Capex- Mobile" xfId="954"/>
    <cellStyle name="_Table_02 Pfd Valuation_Copie de Flash du mois d' avril 2009 corrigé par NAIMI_Reporting Onatel Mai 2009 V 0_Flash du mois de septembre 2009 (2) (version 1)" xfId="955"/>
    <cellStyle name="_Table_02 Pfd Valuation_Copie de Flash du mois d' avril 2009 corrigé par NAIMI_Reporting Onatel Mai 2009 V 0_Flash du mois de septembre 2009 (2) (version 1)_Budget Telmob 2011" xfId="956"/>
    <cellStyle name="_Table_02 Pfd Valuation_Copie de Flash du mois d' avril 2009 corrigé par NAIMI_Reporting Onatel Mai 2009 V 0_Flash du mois de septembre 2009 (2) (version 1)_Capex- Mobile" xfId="957"/>
    <cellStyle name="_Table_02 Pfd Valuation_Copie de Flash du mois d' avril 2009 corrigé par NAIMI_Reporting Onatel Mai 2009 V 0_Reporting Onatel septembre  2009 préparé" xfId="958"/>
    <cellStyle name="_Table_02 Pfd Valuation_Copie de Flash du mois d' avril 2009 corrigé par NAIMI_Reporting Onatel Mai 2009 V 0_Reporting Onatel septembre  2009 préparé_Budget Telmob 2011" xfId="959"/>
    <cellStyle name="_Table_02 Pfd Valuation_Copie de Flash du mois d' avril 2009 corrigé par NAIMI_Reporting Onatel Mai 2009 V 0_Reporting Onatel septembre  2009 préparé_Capex- Mobile" xfId="960"/>
    <cellStyle name="_Table_02 Pfd Valuation_Copie de Flash du mois d' avril 2009 corrigé par NAIMI_Reporting Onatel septembre  2009 préparé" xfId="961"/>
    <cellStyle name="_Table_02 Pfd Valuation_Copie de Flash du mois d' avril 2009 corrigé par NAIMI_Reporting Onatel septembre  2009 préparé_Budget Telmob 2011" xfId="962"/>
    <cellStyle name="_Table_02 Pfd Valuation_Copie de Flash du mois d' avril 2009 corrigé par NAIMI_Reporting Onatel septembre  2009 préparé_Capex- Mobile" xfId="963"/>
    <cellStyle name="_Table_02 Pfd Valuation_Flash du mois d' avril 2009" xfId="964"/>
    <cellStyle name="_Table_02 Pfd Valuation_Flash du mois d' avril 2009_Budget Telmob 2011" xfId="965"/>
    <cellStyle name="_Table_02 Pfd Valuation_Flash du mois d' avril 2009_Capex- Mobile" xfId="966"/>
    <cellStyle name="_Table_02 Pfd Valuation_Flash du mois d' avril 2009_Flash du mois de mai 2009" xfId="967"/>
    <cellStyle name="_Table_02 Pfd Valuation_Flash du mois d' avril 2009_Flash du mois de mai 2009_Budget Telmob 2011" xfId="968"/>
    <cellStyle name="_Table_02 Pfd Valuation_Flash du mois d' avril 2009_Flash du mois de mai 2009_Capex- Mobile" xfId="969"/>
    <cellStyle name="_Table_02 Pfd Valuation_Flash du mois d' avril 2009_Flash du mois de septembre 2009 (2) (version 1)" xfId="970"/>
    <cellStyle name="_Table_02 Pfd Valuation_Flash du mois d' avril 2009_Flash du mois de septembre 2009 (2) (version 1)_Budget Telmob 2011" xfId="971"/>
    <cellStyle name="_Table_02 Pfd Valuation_Flash du mois d' avril 2009_Flash du mois de septembre 2009 (2) (version 1)_Capex- Mobile" xfId="972"/>
    <cellStyle name="_Table_02 Pfd Valuation_Flash du mois d' avril 2009_Reporting Onatel Mai 2009 V 0" xfId="973"/>
    <cellStyle name="_Table_02 Pfd Valuation_Flash du mois d' avril 2009_Reporting Onatel Mai 2009 V 0_Budget Telmob 2011" xfId="974"/>
    <cellStyle name="_Table_02 Pfd Valuation_Flash du mois d' avril 2009_Reporting Onatel Mai 2009 V 0_Capex- Mobile" xfId="975"/>
    <cellStyle name="_Table_02 Pfd Valuation_Flash du mois d' avril 2009_Reporting Onatel septembre  2009 préparé" xfId="976"/>
    <cellStyle name="_Table_02 Pfd Valuation_Flash du mois d' avril 2009_Reporting Onatel septembre  2009 préparé_Budget Telmob 2011" xfId="977"/>
    <cellStyle name="_Table_02 Pfd Valuation_Flash du mois d' avril 2009_Reporting Onatel septembre  2009 préparé_Capex- Mobile" xfId="978"/>
    <cellStyle name="_Table_02 Pfd Valuation_Flash du mois de mai 2009" xfId="979"/>
    <cellStyle name="_Table_02 Pfd Valuation_Flash du mois de mai 2009_Budget Telmob 2011" xfId="980"/>
    <cellStyle name="_Table_02 Pfd Valuation_Flash du mois de mai 2009_Capex- Mobile" xfId="981"/>
    <cellStyle name="_Table_02 Pfd Valuation_Flash du mois de septembre 2009 (2) (version 1)" xfId="982"/>
    <cellStyle name="_Table_02 Pfd Valuation_Flash du mois de septembre 2009 (2) (version 1)_Budget Telmob 2011" xfId="983"/>
    <cellStyle name="_Table_02 Pfd Valuation_Flash du mois de septembre 2009 (2) (version 1)_Capex- Mobile" xfId="984"/>
    <cellStyle name="_Table_02 Pfd Valuation_P &amp; L Conso" xfId="985"/>
    <cellStyle name="_Table_02 Pfd Valuation_P &amp; L Conso_Budget Telmob 2011" xfId="986"/>
    <cellStyle name="_Table_02 Pfd Valuation_P &amp; L Conso_Capex- Mobile" xfId="987"/>
    <cellStyle name="_Table_02 Pfd Valuation_P &amp; L Conso_COMMENTAIRES JUILLET 2009" xfId="988"/>
    <cellStyle name="_Table_02 Pfd Valuation_P &amp; L Conso_COMMENTAIRES JUILLET 2009_Budget Telmob 2011" xfId="989"/>
    <cellStyle name="_Table_02 Pfd Valuation_P &amp; L Conso_COMMENTAIRES JUILLET 2009_Capex- Mobile" xfId="990"/>
    <cellStyle name="_Table_02 Pfd Valuation_P&amp;L S1 2008" xfId="991"/>
    <cellStyle name="_Table_02 Pfd Valuation_P&amp;L S1 2008_Budget Telmob 2011" xfId="992"/>
    <cellStyle name="_Table_02 Pfd Valuation_P&amp;L S1 2008_Capex- Mobile" xfId="993"/>
    <cellStyle name="_Table_02 Pfd Valuation_Reporting Onatel Avril 2009 V0" xfId="994"/>
    <cellStyle name="_Table_02 Pfd Valuation_Reporting Onatel Avril 2009 V0_Budget Telmob 2011" xfId="995"/>
    <cellStyle name="_Table_02 Pfd Valuation_Reporting Onatel Avril 2009 V0_Capex- Mobile" xfId="996"/>
    <cellStyle name="_Table_02 Pfd Valuation_Reporting Onatel Avril 2009 V0_Copie de Flash du mois d' avril 2009 corrigé par NAIMI" xfId="997"/>
    <cellStyle name="_Table_02 Pfd Valuation_Reporting Onatel Avril 2009 V0_Copie de Flash du mois d' avril 2009 corrigé par NAIMI_Budget Telmob 2011" xfId="998"/>
    <cellStyle name="_Table_02 Pfd Valuation_Reporting Onatel Avril 2009 V0_Copie de Flash du mois d' avril 2009 corrigé par NAIMI_Capex- Mobile" xfId="999"/>
    <cellStyle name="_Table_02 Pfd Valuation_Reporting Onatel Avril 2009 V0_Copie de Flash du mois d' avril 2009 corrigé par NAIMI_Flash du mois de mai 2009" xfId="1000"/>
    <cellStyle name="_Table_02 Pfd Valuation_Reporting Onatel Avril 2009 V0_Copie de Flash du mois d' avril 2009 corrigé par NAIMI_Flash du mois de mai 2009_Budget Telmob 2011" xfId="1001"/>
    <cellStyle name="_Table_02 Pfd Valuation_Reporting Onatel Avril 2009 V0_Copie de Flash du mois d' avril 2009 corrigé par NAIMI_Flash du mois de mai 2009_Capex- Mobile" xfId="1002"/>
    <cellStyle name="_Table_02 Pfd Valuation_Reporting Onatel Avril 2009 V0_Copie de Flash du mois d' avril 2009 corrigé par NAIMI_Flash du mois de septembre 2009 (2) (version 1)" xfId="1003"/>
    <cellStyle name="_Table_02 Pfd Valuation_Reporting Onatel Avril 2009 V0_Copie de Flash du mois d' avril 2009 corrigé par NAIMI_Flash du mois de septembre 2009 (2) (version 1)_Budget Telmob 2011" xfId="1004"/>
    <cellStyle name="_Table_02 Pfd Valuation_Reporting Onatel Avril 2009 V0_Copie de Flash du mois d' avril 2009 corrigé par NAIMI_Flash du mois de septembre 2009 (2) (version 1)_Capex- Mobile" xfId="1005"/>
    <cellStyle name="_Table_02 Pfd Valuation_Reporting Onatel Avril 2009 V0_Copie de Flash du mois d' avril 2009 corrigé par NAIMI_Reporting Onatel Mai 2009 V 0" xfId="1006"/>
    <cellStyle name="_Table_02 Pfd Valuation_Reporting Onatel Avril 2009 V0_Copie de Flash du mois d' avril 2009 corrigé par NAIMI_Reporting Onatel Mai 2009 V 0_Budget Telmob 2011" xfId="1007"/>
    <cellStyle name="_Table_02 Pfd Valuation_Reporting Onatel Avril 2009 V0_Copie de Flash du mois d' avril 2009 corrigé par NAIMI_Reporting Onatel Mai 2009 V 0_Capex- Mobile" xfId="1008"/>
    <cellStyle name="_Table_02 Pfd Valuation_Reporting Onatel Avril 2009 V0_Copie de Flash du mois d' avril 2009 corrigé par NAIMI_Reporting Onatel Mai 2009 V 0_Flash du mois de septembre 2009 (2) (version 1)" xfId="1009"/>
    <cellStyle name="_Table_02 Pfd Valuation_Reporting Onatel Avril 2009 V0_Copie de Flash du mois d' avril 2009 corrigé par NAIMI_Reporting Onatel Mai 2009 V 0_Flash du mois de septembre 2009 (2) (version 1)_Budget Telmob 2011" xfId="1010"/>
    <cellStyle name="_Table_02 Pfd Valuation_Reporting Onatel Avril 2009 V0_Copie de Flash du mois d' avril 2009 corrigé par NAIMI_Reporting Onatel Mai 2009 V 0_Flash du mois de septembre 2009 (2) (version 1)_Capex- Mobile" xfId="1011"/>
    <cellStyle name="_Table_02 Pfd Valuation_Reporting Onatel Avril 2009 V0_Copie de Flash du mois d' avril 2009 corrigé par NAIMI_Reporting Onatel Mai 2009 V 0_Reporting Onatel septembre  2009 préparé" xfId="1012"/>
    <cellStyle name="_Table_02 Pfd Valuation_Reporting Onatel Avril 2009 V0_Copie de Flash du mois d' avril 2009 corrigé par NAIMI_Reporting Onatel Mai 2009 V 0_Reporting Onatel septembre  2009 préparé_Budget Telmob 2011" xfId="1013"/>
    <cellStyle name="_Table_02 Pfd Valuation_Reporting Onatel Avril 2009 V0_Copie de Flash du mois d' avril 2009 corrigé par NAIMI_Reporting Onatel Mai 2009 V 0_Reporting Onatel septembre  2009 préparé_Capex- Mobile" xfId="1014"/>
    <cellStyle name="_Table_02 Pfd Valuation_Reporting Onatel Avril 2009 V0_Copie de Flash du mois d' avril 2009 corrigé par NAIMI_Reporting Onatel septembre  2009 préparé" xfId="1015"/>
    <cellStyle name="_Table_02 Pfd Valuation_Reporting Onatel Avril 2009 V0_Copie de Flash du mois d' avril 2009 corrigé par NAIMI_Reporting Onatel septembre  2009 préparé_Budget Telmob 2011" xfId="1016"/>
    <cellStyle name="_Table_02 Pfd Valuation_Reporting Onatel Avril 2009 V0_Copie de Flash du mois d' avril 2009 corrigé par NAIMI_Reporting Onatel septembre  2009 préparé_Capex- Mobile" xfId="1017"/>
    <cellStyle name="_Table_02 Pfd Valuation_Reporting Onatel Avril 2009 V0_Flash du mois de mai 2009" xfId="1018"/>
    <cellStyle name="_Table_02 Pfd Valuation_Reporting Onatel Avril 2009 V0_Flash du mois de mai 2009_Budget Telmob 2011" xfId="1019"/>
    <cellStyle name="_Table_02 Pfd Valuation_Reporting Onatel Avril 2009 V0_Flash du mois de mai 2009_Capex- Mobile" xfId="1020"/>
    <cellStyle name="_Table_02 Pfd Valuation_Reporting Onatel Avril 2009 V0_Flash du mois de septembre 2009 (2) (version 1)" xfId="1021"/>
    <cellStyle name="_Table_02 Pfd Valuation_Reporting Onatel Avril 2009 V0_Flash du mois de septembre 2009 (2) (version 1)_Budget Telmob 2011" xfId="1022"/>
    <cellStyle name="_Table_02 Pfd Valuation_Reporting Onatel Avril 2009 V0_Flash du mois de septembre 2009 (2) (version 1)_Capex- Mobile" xfId="1023"/>
    <cellStyle name="_Table_02 Pfd Valuation_Reporting Onatel Avril 2009 V0_Reporting Onatel Mai 2009 V 0" xfId="1024"/>
    <cellStyle name="_Table_02 Pfd Valuation_Reporting Onatel Avril 2009 V0_Reporting Onatel Mai 2009 V 0_Budget Telmob 2011" xfId="1025"/>
    <cellStyle name="_Table_02 Pfd Valuation_Reporting Onatel Avril 2009 V0_Reporting Onatel Mai 2009 V 0_Capex- Mobile" xfId="1026"/>
    <cellStyle name="_Table_02 Pfd Valuation_Reporting Onatel Avril 2009 V0_Reporting Onatel septembre  2009 préparé" xfId="1027"/>
    <cellStyle name="_Table_02 Pfd Valuation_Reporting Onatel Avril 2009 V0_Reporting Onatel septembre  2009 préparé_Budget Telmob 2011" xfId="1028"/>
    <cellStyle name="_Table_02 Pfd Valuation_Reporting Onatel Avril 2009 V0_Reporting Onatel septembre  2009 préparé_Capex- Mobile" xfId="1029"/>
    <cellStyle name="_Table_02 Pfd Valuation_Reporting Onatel Mai 2009 V 0" xfId="1030"/>
    <cellStyle name="_Table_02 Pfd Valuation_Reporting Onatel Mai 2009 V 0 A ENVOYE" xfId="1031"/>
    <cellStyle name="_Table_02 Pfd Valuation_Reporting Onatel Mai 2009 V 0 A ENVOYE_Budget Telmob 2011" xfId="1032"/>
    <cellStyle name="_Table_02 Pfd Valuation_Reporting Onatel Mai 2009 V 0 A ENVOYE_Capex- Mobile" xfId="1033"/>
    <cellStyle name="_Table_02 Pfd Valuation_Reporting Onatel Mai 2009 V 0 A ENVOYE_Flash du mois de septembre 2009 (2) (version 1)" xfId="1034"/>
    <cellStyle name="_Table_02 Pfd Valuation_Reporting Onatel Mai 2009 V 0 A ENVOYE_Flash du mois de septembre 2009 (2) (version 1)_Budget Telmob 2011" xfId="1035"/>
    <cellStyle name="_Table_02 Pfd Valuation_Reporting Onatel Mai 2009 V 0 A ENVOYE_Flash du mois de septembre 2009 (2) (version 1)_Capex- Mobile" xfId="1036"/>
    <cellStyle name="_Table_02 Pfd Valuation_Reporting Onatel Mai 2009 V 0 A ENVOYE_Reporting Onatel septembre  2009 préparé" xfId="1037"/>
    <cellStyle name="_Table_02 Pfd Valuation_Reporting Onatel Mai 2009 V 0 A ENVOYE_Reporting Onatel septembre  2009 préparé_Budget Telmob 2011" xfId="1038"/>
    <cellStyle name="_Table_02 Pfd Valuation_Reporting Onatel Mai 2009 V 0 A ENVOYE_Reporting Onatel septembre  2009 préparé_Capex- Mobile" xfId="1039"/>
    <cellStyle name="_Table_02 Pfd Valuation_Reporting Onatel Mai 2009 V 0_Budget Telmob 2011" xfId="1040"/>
    <cellStyle name="_Table_02 Pfd Valuation_Reporting Onatel Mai 2009 V 0_Capex- Mobile" xfId="1041"/>
    <cellStyle name="_Table_02 Pfd Valuation_Reporting Onatel septembre  2009 préparé" xfId="1042"/>
    <cellStyle name="_Table_02 Pfd Valuation_Reporting Onatel septembre  2009 préparé_Budget Telmob 2011" xfId="1043"/>
    <cellStyle name="_Table_02 Pfd Valuation_Reporting Onatel septembre  2009 préparé_Capex- Mobile" xfId="1044"/>
    <cellStyle name="_Table_02 Pfd Valuation_Rev Fixe-Internet" xfId="1045"/>
    <cellStyle name="_Table_02 Pfd Valuation_Rev Fixe-Internet_Budget Telmob 2011" xfId="1046"/>
    <cellStyle name="_Table_02 Pfd Valuation_Rev Fixe-Internet_Capex- Mobile" xfId="1047"/>
    <cellStyle name="_Table_02 Pfd Valuation_Rev Fixe-Internet_COMMENTAIRES JUILLET 2009" xfId="1048"/>
    <cellStyle name="_Table_02 Pfd Valuation_Rev Fixe-Internet_COMMENTAIRES JUILLET 2009_Budget Telmob 2011" xfId="1049"/>
    <cellStyle name="_Table_02 Pfd Valuation_Rev Fixe-Internet_COMMENTAIRES JUILLET 2009_Capex- Mobile" xfId="1050"/>
    <cellStyle name="_Table_02 Pfd Valuation_TBG Onatel Février  2009  Vtbg V3" xfId="1051"/>
    <cellStyle name="_Table_02 Pfd Valuation_TBG Onatel Février  2009  Vtbg V3_Budget Telmob 2011" xfId="1052"/>
    <cellStyle name="_Table_02 Pfd Valuation_TBG Onatel Février  2009  Vtbg V3_Capex- Mobile" xfId="1053"/>
    <cellStyle name="_Table_02 Pfd Valuation_TBG Onatel Février  2009  Vtbg V3_Commentaires TBG mars" xfId="1054"/>
    <cellStyle name="_Table_02 Pfd Valuation_TBG Onatel Février  2009  Vtbg V3_Commentaires TBG mars_Budget Telmob 2011" xfId="1055"/>
    <cellStyle name="_Table_02 Pfd Valuation_TBG Onatel Février  2009  Vtbg V3_Commentaires TBG mars_Capex- Mobile" xfId="1056"/>
    <cellStyle name="_Table_02 Pfd Valuation_TBG Onatel Février  2009  Vtbg V3_Commentaires TBG mars_Copie de Flash du mois d' avril 2009 corrigé par NAIMI" xfId="1057"/>
    <cellStyle name="_Table_02 Pfd Valuation_TBG Onatel Février  2009  Vtbg V3_Commentaires TBG mars_Copie de Flash du mois d' avril 2009 corrigé par NAIMI_Budget Telmob 2011" xfId="1058"/>
    <cellStyle name="_Table_02 Pfd Valuation_TBG Onatel Février  2009  Vtbg V3_Commentaires TBG mars_Copie de Flash du mois d' avril 2009 corrigé par NAIMI_Capex- Mobile" xfId="1059"/>
    <cellStyle name="_Table_02 Pfd Valuation_TBG Onatel Février  2009  Vtbg V3_Commentaires TBG mars_Copie de Flash du mois d' avril 2009 corrigé par NAIMI_Flash du mois de mai 2009" xfId="1060"/>
    <cellStyle name="_Table_02 Pfd Valuation_TBG Onatel Février  2009  Vtbg V3_Commentaires TBG mars_Copie de Flash du mois d' avril 2009 corrigé par NAIMI_Flash du mois de mai 2009_Budget Telmob 2011" xfId="1061"/>
    <cellStyle name="_Table_02 Pfd Valuation_TBG Onatel Février  2009  Vtbg V3_Commentaires TBG mars_Copie de Flash du mois d' avril 2009 corrigé par NAIMI_Flash du mois de mai 2009_Capex- Mobile" xfId="1062"/>
    <cellStyle name="_Table_02 Pfd Valuation_TBG Onatel Février  2009  Vtbg V3_Commentaires TBG mars_Copie de Flash du mois d' avril 2009 corrigé par NAIMI_Flash du mois de septembre 2009 (2) (version 1)" xfId="1063"/>
    <cellStyle name="_Table_02 Pfd Valuation_TBG Onatel Février  2009  Vtbg V3_Commentaires TBG mars_Copie de Flash du mois d' avril 2009 corrigé par NAIMI_Flash du mois de septembre 2009 (2) (version 1)_Budget Telmob 2011" xfId="1064"/>
    <cellStyle name="_Table_02 Pfd Valuation_TBG Onatel Février  2009  Vtbg V3_Commentaires TBG mars_Copie de Flash du mois d' avril 2009 corrigé par NAIMI_Flash du mois de septembre 2009 (2) (version 1)_Capex- Mobile" xfId="1065"/>
    <cellStyle name="_Table_02 Pfd Valuation_TBG Onatel Février  2009  Vtbg V3_Commentaires TBG mars_Copie de Flash du mois d' avril 2009 corrigé par NAIMI_Reporting Onatel Mai 2009 V 0" xfId="1066"/>
    <cellStyle name="_Table_02 Pfd Valuation_TBG Onatel Février  2009  Vtbg V3_Commentaires TBG mars_Copie de Flash du mois d' avril 2009 corrigé par NAIMI_Reporting Onatel Mai 2009 V 0_Budget Telmob 2011" xfId="1067"/>
    <cellStyle name="_Table_02 Pfd Valuation_TBG Onatel Février  2009  Vtbg V3_Commentaires TBG mars_Copie de Flash du mois d' avril 2009 corrigé par NAIMI_Reporting Onatel Mai 2009 V 0_Capex- Mobile" xfId="1068"/>
    <cellStyle name="_Table_02 Pfd Valuation_TBG Onatel Février  2009  Vtbg V3_Commentaires TBG mars_Copie de Flash du mois d' avril 2009 corrigé par NAIMI_Reporting Onatel Mai 2009 V 0_Flash du mois de septembre 2009 (2) (version 1)" xfId="1069"/>
    <cellStyle name="_Table_02 Pfd Valuation_TBG Onatel Février  2009  Vtbg V3_Commentaires TBG mars_Copie de Flash du mois d' avril 2009 corrigé par NAIMI_Reporting Onatel Mai 2009 V 0_Flash du mois de septembre 2009 (2) (version 1)_Budget Telmob 2011" xfId="1070"/>
    <cellStyle name="_Table_02 Pfd Valuation_TBG Onatel Février  2009  Vtbg V3_Commentaires TBG mars_Copie de Flash du mois d' avril 2009 corrigé par NAIMI_Reporting Onatel Mai 2009 V 0_Flash du mois de septembre 2009 (2) (version 1)_Capex- Mobile" xfId="1071"/>
    <cellStyle name="_Table_02 Pfd Valuation_TBG Onatel Février  2009  Vtbg V3_Commentaires TBG mars_Copie de Flash du mois d' avril 2009 corrigé par NAIMI_Reporting Onatel Mai 2009 V 0_Reporting Onatel septembre  2009 préparé" xfId="1072"/>
    <cellStyle name="_Table_02 Pfd Valuation_TBG Onatel Février  2009  Vtbg V3_Commentaires TBG mars_Copie de Flash du mois d' avril 2009 corrigé par NAIMI_Reporting Onatel Mai 2009 V 0_Reporting Onatel septembre  2009 préparé_Budget Telmob 2011" xfId="1073"/>
    <cellStyle name="_Table_02 Pfd Valuation_TBG Onatel Février  2009  Vtbg V3_Commentaires TBG mars_Copie de Flash du mois d' avril 2009 corrigé par NAIMI_Reporting Onatel Mai 2009 V 0_Reporting Onatel septembre  2009 préparé_Capex- Mobile" xfId="1074"/>
    <cellStyle name="_Table_02 Pfd Valuation_TBG Onatel Février  2009  Vtbg V3_Commentaires TBG mars_Copie de Flash du mois d' avril 2009 corrigé par NAIMI_Reporting Onatel septembre  2009 préparé" xfId="1075"/>
    <cellStyle name="_Table_02 Pfd Valuation_TBG Onatel Février  2009  Vtbg V3_Commentaires TBG mars_Copie de Flash du mois d' avril 2009 corrigé par NAIMI_Reporting Onatel septembre  2009 préparé_Budget Telmob 2011" xfId="1076"/>
    <cellStyle name="_Table_02 Pfd Valuation_TBG Onatel Février  2009  Vtbg V3_Commentaires TBG mars_Copie de Flash du mois d' avril 2009 corrigé par NAIMI_Reporting Onatel septembre  2009 préparé_Capex- Mobile" xfId="1077"/>
    <cellStyle name="_Table_02 Pfd Valuation_TBG Onatel Février  2009  Vtbg V3_Commentaires TBG mars_Flash du mois d' avril 2009" xfId="1078"/>
    <cellStyle name="_Table_02 Pfd Valuation_TBG Onatel Février  2009  Vtbg V3_Commentaires TBG mars_Flash du mois d' avril 2009_Budget Telmob 2011" xfId="1079"/>
    <cellStyle name="_Table_02 Pfd Valuation_TBG Onatel Février  2009  Vtbg V3_Commentaires TBG mars_Flash du mois d' avril 2009_Capex- Mobile" xfId="1080"/>
    <cellStyle name="_Table_02 Pfd Valuation_TBG Onatel Février  2009  Vtbg V3_Commentaires TBG mars_Flash du mois d' avril 2009_Flash du mois de mai 2009" xfId="1081"/>
    <cellStyle name="_Table_02 Pfd Valuation_TBG Onatel Février  2009  Vtbg V3_Commentaires TBG mars_Flash du mois d' avril 2009_Flash du mois de mai 2009_Budget Telmob 2011" xfId="1082"/>
    <cellStyle name="_Table_02 Pfd Valuation_TBG Onatel Février  2009  Vtbg V3_Commentaires TBG mars_Flash du mois d' avril 2009_Flash du mois de mai 2009_Capex- Mobile" xfId="1083"/>
    <cellStyle name="_Table_02 Pfd Valuation_TBG Onatel Février  2009  Vtbg V3_Commentaires TBG mars_Flash du mois d' avril 2009_Flash du mois de septembre 2009 (2) (version 1)" xfId="1084"/>
    <cellStyle name="_Table_02 Pfd Valuation_TBG Onatel Février  2009  Vtbg V3_Commentaires TBG mars_Flash du mois d' avril 2009_Reporting Onatel Mai 2009 V 0" xfId="1085"/>
    <cellStyle name="_Table_02 Pfd Valuation_TBG Onatel Février  2009  Vtbg V3_Commentaires TBG mars_Flash du mois d' avril 2009_Reporting Onatel septembre  2009 préparé" xfId="1086"/>
    <cellStyle name="_Table_02 Pfd Valuation_TBG Onatel Février  2009  Vtbg V3_Commentaires TBG mars_Flash du mois de mai 2009" xfId="1087"/>
    <cellStyle name="_Table_02 Pfd Valuation_TBG Onatel Février  2009  Vtbg V3_Commentaires TBG mars_Flash du mois de septembre 2009 (2) (version 1)" xfId="1088"/>
    <cellStyle name="_Table_02 Pfd Valuation_TBG Onatel Février  2009  Vtbg V3_Commentaires TBG mars_Reporting Onatel Mai 2009 V 0" xfId="1089"/>
    <cellStyle name="_Table_02 Pfd Valuation_TBG Onatel Février  2009  Vtbg V3_Commentaires TBG mars_Reporting Onatel septembre  2009 préparé" xfId="1090"/>
    <cellStyle name="_Table_02 Pfd Valuation_TBG Onatel Février  2009  Vtbg V3_Copie de Flash du mois d' avril 2009 corrigé par NAIMI" xfId="1091"/>
    <cellStyle name="_Table_02 Pfd Valuation_TBG Onatel Février  2009  Vtbg V3_Copie de Flash du mois d' avril 2009 corrigé par NAIMI_Flash du mois de mai 2009" xfId="1092"/>
    <cellStyle name="_Table_02 Pfd Valuation_TBG Onatel Février  2009  Vtbg V3_Copie de Flash du mois d' avril 2009 corrigé par NAIMI_Flash du mois de septembre 2009 (2) (version 1)" xfId="1093"/>
    <cellStyle name="_Table_02 Pfd Valuation_TBG Onatel Février  2009  Vtbg V3_Copie de Flash du mois d' avril 2009 corrigé par NAIMI_Reporting Onatel Mai 2009 V 0" xfId="1094"/>
    <cellStyle name="_Table_02 Pfd Valuation_TBG Onatel Février  2009  Vtbg V3_Copie de Flash du mois d' avril 2009 corrigé par NAIMI_Reporting Onatel Mai 2009 V 0_Flash du mois de septembre 2009 (2) (version 1)" xfId="1095"/>
    <cellStyle name="_Table_02 Pfd Valuation_TBG Onatel Février  2009  Vtbg V3_Copie de Flash du mois d' avril 2009 corrigé par NAIMI_Reporting Onatel Mai 2009 V 0_Reporting Onatel septembre  2009 préparé" xfId="1096"/>
    <cellStyle name="_Table_02 Pfd Valuation_TBG Onatel Février  2009  Vtbg V3_Copie de Flash du mois d' avril 2009 corrigé par NAIMI_Reporting Onatel septembre  2009 préparé" xfId="1097"/>
    <cellStyle name="_Table_02 Pfd Valuation_TBG Onatel Février  2009  Vtbg V3_Flash du mois d' avril 2009" xfId="1098"/>
    <cellStyle name="_Table_02 Pfd Valuation_TBG Onatel Février  2009  Vtbg V3_Flash du mois d' avril 2009_Flash du mois de mai 2009" xfId="1099"/>
    <cellStyle name="_Table_02 Pfd Valuation_TBG Onatel Février  2009  Vtbg V3_Flash du mois d' avril 2009_Flash du mois de septembre 2009 (2) (version 1)" xfId="1100"/>
    <cellStyle name="_Table_02 Pfd Valuation_TBG Onatel Février  2009  Vtbg V3_Flash du mois d' avril 2009_Reporting Onatel Mai 2009 V 0" xfId="1101"/>
    <cellStyle name="_Table_02 Pfd Valuation_TBG Onatel Février  2009  Vtbg V3_Flash du mois d' avril 2009_Reporting Onatel septembre  2009 préparé" xfId="1102"/>
    <cellStyle name="_Table_02 Pfd Valuation_TBG Onatel Février  2009  Vtbg V3_Flash du mois de mai 2009" xfId="1103"/>
    <cellStyle name="_Table_02 Pfd Valuation_TBG Onatel Février  2009  Vtbg V3_Flash du mois de septembre 2009 (2) (version 1)" xfId="1104"/>
    <cellStyle name="_Table_02 Pfd Valuation_TBG Onatel Février  2009  Vtbg V3_Reporting Onatel Mai 2009 V 0" xfId="1105"/>
    <cellStyle name="_Table_02 Pfd Valuation_TBG Onatel Février  2009  Vtbg V3_Reporting Onatel septembre  2009 préparé" xfId="1106"/>
    <cellStyle name="_Table_Capex- Mobile" xfId="1107"/>
    <cellStyle name="_Table_commentaires fixe  internet Déc 08" xfId="1108"/>
    <cellStyle name="_Table_commentaires fixe  internet Déc 08_Commentaires TBG mars" xfId="1109"/>
    <cellStyle name="_Table_commentaires fixe  internet Déc 08_Commentaires TBG mars_Copie de Flash du mois d' avril 2009 corrigé par NAIMI" xfId="1110"/>
    <cellStyle name="_Table_commentaires fixe  internet Déc 08_Commentaires TBG mars_Copie de Flash du mois d' avril 2009 corrigé par NAIMI_Flash du mois de mai 2009" xfId="1111"/>
    <cellStyle name="_Table_commentaires fixe  internet Déc 08_Commentaires TBG mars_Copie de Flash du mois d' avril 2009 corrigé par NAIMI_Flash du mois de septembre 2009 (2) (version 1)" xfId="1112"/>
    <cellStyle name="_Table_commentaires fixe  internet Déc 08_Commentaires TBG mars_Copie de Flash du mois d' avril 2009 corrigé par NAIMI_Reporting Onatel Mai 2009 V 0" xfId="1113"/>
    <cellStyle name="_Table_commentaires fixe  internet Déc 08_Commentaires TBG mars_Copie de Flash du mois d' avril 2009 corrigé par NAIMI_Reporting Onatel Mai 2009 V 0_Flash du mois de septembre 2009 (2) (version 1)" xfId="1114"/>
    <cellStyle name="_Table_commentaires fixe  internet Déc 08_Commentaires TBG mars_Copie de Flash du mois d' avril 2009 corrigé par NAIMI_Reporting Onatel Mai 2009 V 0_Reporting Onatel septembre  2009 préparé" xfId="1115"/>
    <cellStyle name="_Table_commentaires fixe  internet Déc 08_Commentaires TBG mars_Copie de Flash du mois d' avril 2009 corrigé par NAIMI_Reporting Onatel septembre  2009 préparé" xfId="1116"/>
    <cellStyle name="_Table_commentaires fixe  internet Déc 08_Commentaires TBG mars_Flash du mois d' avril 2009" xfId="1117"/>
    <cellStyle name="_Table_commentaires fixe  internet Déc 08_Commentaires TBG mars_Flash du mois d' avril 2009_Flash du mois de mai 2009" xfId="1118"/>
    <cellStyle name="_Table_commentaires fixe  internet Déc 08_Commentaires TBG mars_Flash du mois d' avril 2009_Flash du mois de septembre 2009 (2) (version 1)" xfId="1119"/>
    <cellStyle name="_Table_commentaires fixe  internet Déc 08_Commentaires TBG mars_Flash du mois d' avril 2009_Reporting Onatel Mai 2009 V 0" xfId="1120"/>
    <cellStyle name="_Table_commentaires fixe  internet Déc 08_Commentaires TBG mars_Flash du mois d' avril 2009_Reporting Onatel septembre  2009 préparé" xfId="1121"/>
    <cellStyle name="_Table_commentaires fixe  internet Déc 08_Commentaires TBG mars_Flash du mois de mai 2009" xfId="1122"/>
    <cellStyle name="_Table_commentaires fixe  internet Déc 08_Commentaires TBG mars_Flash du mois de septembre 2009 (2) (version 1)" xfId="1123"/>
    <cellStyle name="_Table_commentaires fixe  internet Déc 08_Commentaires TBG mars_Reporting Onatel Mai 2009 V 0" xfId="1124"/>
    <cellStyle name="_Table_commentaires fixe  internet Déc 08_Commentaires TBG mars_Reporting Onatel septembre  2009 préparé" xfId="1125"/>
    <cellStyle name="_Table_commentaires fixe  internet Déc 08_Copie de Flash du mois d' avril 2009 corrigé par NAIMI" xfId="1126"/>
    <cellStyle name="_Table_commentaires fixe  internet Déc 08_Copie de Flash du mois d' avril 2009 corrigé par NAIMI_Flash du mois de mai 2009" xfId="1127"/>
    <cellStyle name="_Table_commentaires fixe  internet Déc 08_Copie de Flash du mois d' avril 2009 corrigé par NAIMI_Flash du mois de septembre 2009 (2) (version 1)" xfId="1128"/>
    <cellStyle name="_Table_commentaires fixe  internet Déc 08_Copie de Flash du mois d' avril 2009 corrigé par NAIMI_Reporting Onatel Mai 2009 V 0" xfId="1129"/>
    <cellStyle name="_Table_commentaires fixe  internet Déc 08_Copie de Flash du mois d' avril 2009 corrigé par NAIMI_Reporting Onatel Mai 2009 V 0_Flash du mois de septembre 2009 (2) (version 1)" xfId="1130"/>
    <cellStyle name="_Table_commentaires fixe  internet Déc 08_Copie de Flash du mois d' avril 2009 corrigé par NAIMI_Reporting Onatel Mai 2009 V 0_Reporting Onatel septembre  2009 préparé" xfId="1131"/>
    <cellStyle name="_Table_commentaires fixe  internet Déc 08_Copie de Flash du mois d' avril 2009 corrigé par NAIMI_Reporting Onatel septembre  2009 préparé" xfId="1132"/>
    <cellStyle name="_Table_commentaires fixe  internet Déc 08_Flash du mois d' avril 2009" xfId="1133"/>
    <cellStyle name="_Table_commentaires fixe  internet Déc 08_Flash du mois d' avril 2009_Flash du mois de mai 2009" xfId="1134"/>
    <cellStyle name="_Table_commentaires fixe  internet Déc 08_Flash du mois d' avril 2009_Flash du mois de septembre 2009 (2) (version 1)" xfId="1135"/>
    <cellStyle name="_Table_commentaires fixe  internet Déc 08_Flash du mois d' avril 2009_Reporting Onatel Mai 2009 V 0" xfId="1136"/>
    <cellStyle name="_Table_commentaires fixe  internet Déc 08_Flash du mois d' avril 2009_Reporting Onatel septembre  2009 préparé" xfId="1137"/>
    <cellStyle name="_Table_commentaires fixe  internet Déc 08_Flash du mois de mai 2009" xfId="1138"/>
    <cellStyle name="_Table_commentaires fixe  internet Déc 08_Flash du mois de septembre 2009 (2) (version 1)" xfId="1139"/>
    <cellStyle name="_Table_commentaires fixe  internet Déc 08_Reporting Onatel Avril 2009 V0" xfId="1140"/>
    <cellStyle name="_Table_commentaires fixe  internet Déc 08_Reporting Onatel Avril 2009 V0_Copie de Flash du mois d' avril 2009 corrigé par NAIMI" xfId="1141"/>
    <cellStyle name="_Table_commentaires fixe  internet Déc 08_Reporting Onatel Avril 2009 V0_Copie de Flash du mois d' avril 2009 corrigé par NAIMI_Flash du mois de mai 2009" xfId="1142"/>
    <cellStyle name="_Table_commentaires fixe  internet Déc 08_Reporting Onatel Avril 2009 V0_Copie de Flash du mois d' avril 2009 corrigé par NAIMI_Flash du mois de septembre 2009 (2) (version 1)" xfId="1143"/>
    <cellStyle name="_Table_commentaires fixe  internet Déc 08_Reporting Onatel Avril 2009 V0_Copie de Flash du mois d' avril 2009 corrigé par NAIMI_Reporting Onatel Mai 2009 V 0" xfId="1144"/>
    <cellStyle name="_Table_commentaires fixe  internet Déc 08_Reporting Onatel Avril 2009 V0_Copie de Flash du mois d' avril 2009 corrigé par NAIMI_Reporting Onatel Mai 2009 V 0_Flash du mois de septembre 2009 (2) (version 1)" xfId="1145"/>
    <cellStyle name="_Table_commentaires fixe  internet Déc 08_Reporting Onatel Avril 2009 V0_Copie de Flash du mois d' avril 2009 corrigé par NAIMI_Reporting Onatel Mai 2009 V 0_Reporting Onatel septembre  2009 préparé" xfId="1146"/>
    <cellStyle name="_Table_commentaires fixe  internet Déc 08_Reporting Onatel Avril 2009 V0_Copie de Flash du mois d' avril 2009 corrigé par NAIMI_Reporting Onatel septembre  2009 préparé" xfId="1147"/>
    <cellStyle name="_Table_commentaires fixe  internet Déc 08_Reporting Onatel Avril 2009 V0_Flash du mois de mai 2009" xfId="1148"/>
    <cellStyle name="_Table_commentaires fixe  internet Déc 08_Reporting Onatel Avril 2009 V0_Flash du mois de septembre 2009 (2) (version 1)" xfId="1149"/>
    <cellStyle name="_Table_commentaires fixe  internet Déc 08_Reporting Onatel Avril 2009 V0_Reporting Onatel Mai 2009 V 0" xfId="1150"/>
    <cellStyle name="_Table_commentaires fixe  internet Déc 08_Reporting Onatel Avril 2009 V0_Reporting Onatel septembre  2009 préparé" xfId="1151"/>
    <cellStyle name="_Table_commentaires fixe  internet Déc 08_Reporting Onatel Mai 2009 V 0" xfId="1152"/>
    <cellStyle name="_Table_commentaires fixe  internet Déc 08_Reporting Onatel Mai 2009 V 0 A ENVOYE" xfId="1153"/>
    <cellStyle name="_Table_commentaires fixe  internet Déc 08_Reporting Onatel Mai 2009 V 0 A ENVOYE_Flash du mois de septembre 2009 (2) (version 1)" xfId="1154"/>
    <cellStyle name="_Table_commentaires fixe  internet Déc 08_Reporting Onatel Mai 2009 V 0 A ENVOYE_Reporting Onatel septembre  2009 préparé" xfId="1155"/>
    <cellStyle name="_Table_commentaires fixe  internet Déc 08_Reporting Onatel septembre  2009 préparé" xfId="1156"/>
    <cellStyle name="_Table_commentaires fixe  internet Déc 08_TBG Onatel Février  2009  Vtbg V3" xfId="1157"/>
    <cellStyle name="_Table_commentaires fixe  internet Déc 08_TBG Onatel Février  2009  Vtbg V3_Commentaires TBG mars" xfId="1158"/>
    <cellStyle name="_Table_commentaires fixe  internet Déc 08_TBG Onatel Février  2009  Vtbg V3_Commentaires TBG mars_Copie de Flash du mois d' avril 2009 corrigé par NAIMI" xfId="1159"/>
    <cellStyle name="_Table_commentaires fixe  internet Déc 08_TBG Onatel Février  2009  Vtbg V3_Commentaires TBG mars_Copie de Flash du mois d' avril 2009 corrigé par NAIMI_Flash du mois de mai 2009" xfId="1160"/>
    <cellStyle name="_Table_commentaires fixe  internet Déc 08_TBG Onatel Février  2009  Vtbg V3_Commentaires TBG mars_Copie de Flash du mois d' avril 2009 corrigé par NAIMI_Flash du mois de septembre 2009 (2) (version 1)" xfId="1161"/>
    <cellStyle name="_Table_commentaires fixe  internet Déc 08_TBG Onatel Février  2009  Vtbg V3_Commentaires TBG mars_Copie de Flash du mois d' avril 2009 corrigé par NAIMI_Reporting Onatel Mai 2009 V 0" xfId="1162"/>
    <cellStyle name="_Table_commentaires fixe  internet Déc 08_TBG Onatel Février  2009  Vtbg V3_Commentaires TBG mars_Copie de Flash du mois d' avril 2009 corrigé par NAIMI_Reporting Onatel Mai 2009 V 0_Flash du mois de septembre 2009 (2) (version 1)" xfId="1163"/>
    <cellStyle name="_Table_commentaires fixe  internet Déc 08_TBG Onatel Février  2009  Vtbg V3_Commentaires TBG mars_Copie de Flash du mois d' avril 2009 corrigé par NAIMI_Reporting Onatel Mai 2009 V 0_Reporting Onatel septembre  2009 préparé" xfId="1164"/>
    <cellStyle name="_Table_commentaires fixe  internet Déc 08_TBG Onatel Février  2009  Vtbg V3_Commentaires TBG mars_Copie de Flash du mois d' avril 2009 corrigé par NAIMI_Reporting Onatel septembre  2009 préparé" xfId="1165"/>
    <cellStyle name="_Table_commentaires fixe  internet Déc 08_TBG Onatel Février  2009  Vtbg V3_Commentaires TBG mars_Flash du mois d' avril 2009" xfId="1166"/>
    <cellStyle name="_Table_commentaires fixe  internet Déc 08_TBG Onatel Février  2009  Vtbg V3_Commentaires TBG mars_Flash du mois d' avril 2009_Flash du mois de mai 2009" xfId="1167"/>
    <cellStyle name="_Table_commentaires fixe  internet Déc 08_TBG Onatel Février  2009  Vtbg V3_Commentaires TBG mars_Flash du mois d' avril 2009_Flash du mois de septembre 2009 (2) (version 1)" xfId="1168"/>
    <cellStyle name="_Table_commentaires fixe  internet Déc 08_TBG Onatel Février  2009  Vtbg V3_Commentaires TBG mars_Flash du mois d' avril 2009_Reporting Onatel Mai 2009 V 0" xfId="1169"/>
    <cellStyle name="_Table_commentaires fixe  internet Déc 08_TBG Onatel Février  2009  Vtbg V3_Commentaires TBG mars_Flash du mois d' avril 2009_Reporting Onatel septembre  2009 préparé" xfId="1170"/>
    <cellStyle name="_Table_commentaires fixe  internet Déc 08_TBG Onatel Février  2009  Vtbg V3_Commentaires TBG mars_Flash du mois de mai 2009" xfId="1171"/>
    <cellStyle name="_Table_commentaires fixe  internet Déc 08_TBG Onatel Février  2009  Vtbg V3_Commentaires TBG mars_Flash du mois de septembre 2009 (2) (version 1)" xfId="1172"/>
    <cellStyle name="_Table_commentaires fixe  internet Déc 08_TBG Onatel Février  2009  Vtbg V3_Commentaires TBG mars_Reporting Onatel Mai 2009 V 0" xfId="1173"/>
    <cellStyle name="_Table_commentaires fixe  internet Déc 08_TBG Onatel Février  2009  Vtbg V3_Commentaires TBG mars_Reporting Onatel septembre  2009 préparé" xfId="1174"/>
    <cellStyle name="_Table_commentaires fixe  internet Déc 08_TBG Onatel Février  2009  Vtbg V3_Copie de Flash du mois d' avril 2009 corrigé par NAIMI" xfId="1175"/>
    <cellStyle name="_Table_commentaires fixe  internet Déc 08_TBG Onatel Février  2009  Vtbg V3_Copie de Flash du mois d' avril 2009 corrigé par NAIMI_Flash du mois de mai 2009" xfId="1176"/>
    <cellStyle name="_Table_commentaires fixe  internet Déc 08_TBG Onatel Février  2009  Vtbg V3_Copie de Flash du mois d' avril 2009 corrigé par NAIMI_Flash du mois de septembre 2009 (2) (version 1)" xfId="1177"/>
    <cellStyle name="_Table_commentaires fixe  internet Déc 08_TBG Onatel Février  2009  Vtbg V3_Copie de Flash du mois d' avril 2009 corrigé par NAIMI_Reporting Onatel Mai 2009 V 0" xfId="1178"/>
    <cellStyle name="_Table_commentaires fixe  internet Déc 08_TBG Onatel Février  2009  Vtbg V3_Copie de Flash du mois d' avril 2009 corrigé par NAIMI_Reporting Onatel Mai 2009 V 0_Flash du mois de septembre 2009 (2) (version 1)" xfId="1179"/>
    <cellStyle name="_Table_commentaires fixe  internet Déc 08_TBG Onatel Février  2009  Vtbg V3_Copie de Flash du mois d' avril 2009 corrigé par NAIMI_Reporting Onatel Mai 2009 V 0_Reporting Onatel septembre  2009 préparé" xfId="1180"/>
    <cellStyle name="_Table_commentaires fixe  internet Déc 08_TBG Onatel Février  2009  Vtbg V3_Copie de Flash du mois d' avril 2009 corrigé par NAIMI_Reporting Onatel septembre  2009 préparé" xfId="1181"/>
    <cellStyle name="_Table_commentaires fixe  internet Déc 08_TBG Onatel Février  2009  Vtbg V3_Flash du mois d' avril 2009" xfId="1182"/>
    <cellStyle name="_Table_commentaires fixe  internet Déc 08_TBG Onatel Février  2009  Vtbg V3_Flash du mois d' avril 2009_Flash du mois de mai 2009" xfId="1183"/>
    <cellStyle name="_Table_commentaires fixe  internet Déc 08_TBG Onatel Février  2009  Vtbg V3_Flash du mois d' avril 2009_Flash du mois de septembre 2009 (2) (version 1)" xfId="1184"/>
    <cellStyle name="_Table_commentaires fixe  internet Déc 08_TBG Onatel Février  2009  Vtbg V3_Flash du mois d' avril 2009_Reporting Onatel Mai 2009 V 0" xfId="1185"/>
    <cellStyle name="_Table_commentaires fixe  internet Déc 08_TBG Onatel Février  2009  Vtbg V3_Flash du mois d' avril 2009_Reporting Onatel septembre  2009 préparé" xfId="1186"/>
    <cellStyle name="_Table_commentaires fixe  internet Déc 08_TBG Onatel Février  2009  Vtbg V3_Flash du mois de mai 2009" xfId="1187"/>
    <cellStyle name="_Table_commentaires fixe  internet Déc 08_TBG Onatel Février  2009  Vtbg V3_Flash du mois de septembre 2009 (2) (version 1)" xfId="1188"/>
    <cellStyle name="_Table_commentaires fixe  internet Déc 08_TBG Onatel Février  2009  Vtbg V3_Reporting Onatel Mai 2009 V 0" xfId="1189"/>
    <cellStyle name="_Table_commentaires fixe  internet Déc 08_TBG Onatel Février  2009  Vtbg V3_Reporting Onatel septembre  2009 préparé" xfId="1190"/>
    <cellStyle name="_Table_Commentaires TBG mars" xfId="1191"/>
    <cellStyle name="_Table_Commentaires TBG mars_Copie de Flash du mois d' avril 2009 corrigé par NAIMI" xfId="1192"/>
    <cellStyle name="_Table_Commentaires TBG mars_Copie de Flash du mois d' avril 2009 corrigé par NAIMI_Flash du mois de mai 2009" xfId="1193"/>
    <cellStyle name="_Table_Commentaires TBG mars_Copie de Flash du mois d' avril 2009 corrigé par NAIMI_Flash du mois de septembre 2009 (2) (version 1)" xfId="1194"/>
    <cellStyle name="_Table_Commentaires TBG mars_Copie de Flash du mois d' avril 2009 corrigé par NAIMI_Reporting Onatel Mai 2009 V 0" xfId="1195"/>
    <cellStyle name="_Table_Commentaires TBG mars_Copie de Flash du mois d' avril 2009 corrigé par NAIMI_Reporting Onatel Mai 2009 V 0_Flash du mois de septembre 2009 (2) (version 1)" xfId="1196"/>
    <cellStyle name="_Table_Commentaires TBG mars_Copie de Flash du mois d' avril 2009 corrigé par NAIMI_Reporting Onatel Mai 2009 V 0_Reporting Onatel septembre  2009 préparé" xfId="1197"/>
    <cellStyle name="_Table_Commentaires TBG mars_Copie de Flash du mois d' avril 2009 corrigé par NAIMI_Reporting Onatel septembre  2009 préparé" xfId="1198"/>
    <cellStyle name="_Table_Commentaires TBG mars_Flash du mois d' avril 2009" xfId="1199"/>
    <cellStyle name="_Table_Commentaires TBG mars_Flash du mois d' avril 2009_Flash du mois de mai 2009" xfId="1200"/>
    <cellStyle name="_Table_Commentaires TBG mars_Flash du mois d' avril 2009_Flash du mois de septembre 2009 (2) (version 1)" xfId="1201"/>
    <cellStyle name="_Table_Commentaires TBG mars_Flash du mois d' avril 2009_Reporting Onatel Mai 2009 V 0" xfId="1202"/>
    <cellStyle name="_Table_Commentaires TBG mars_Flash du mois d' avril 2009_Reporting Onatel septembre  2009 préparé" xfId="1203"/>
    <cellStyle name="_Table_Commentaires TBG mars_Flash du mois de mai 2009" xfId="1204"/>
    <cellStyle name="_Table_Commentaires TBG mars_Flash du mois de septembre 2009 (2) (version 1)" xfId="1205"/>
    <cellStyle name="_Table_Commentaires TBG mars_Reporting Onatel Mai 2009 V 0" xfId="1206"/>
    <cellStyle name="_Table_Commentaires TBG mars_Reporting Onatel septembre  2009 préparé" xfId="1207"/>
    <cellStyle name="_Table_Contribution of assets into USAi_02" xfId="1208"/>
    <cellStyle name="_Table_Copie de Flash du mois d' avril 2009 corrigé par NAIMI" xfId="1209"/>
    <cellStyle name="_Table_Copie de Flash du mois d' avril 2009 corrigé par NAIMI_Flash du mois de mai 2009" xfId="1210"/>
    <cellStyle name="_Table_Copie de Flash du mois d' avril 2009 corrigé par NAIMI_Flash du mois de septembre 2009 (2) (version 1)" xfId="1211"/>
    <cellStyle name="_Table_Copie de Flash du mois d' avril 2009 corrigé par NAIMI_Reporting Onatel Mai 2009 V 0" xfId="1212"/>
    <cellStyle name="_Table_Copie de Flash du mois d' avril 2009 corrigé par NAIMI_Reporting Onatel Mai 2009 V 0_Flash du mois de septembre 2009 (2) (version 1)" xfId="1213"/>
    <cellStyle name="_Table_Copie de Flash du mois d' avril 2009 corrigé par NAIMI_Reporting Onatel Mai 2009 V 0_Reporting Onatel septembre  2009 préparé" xfId="1214"/>
    <cellStyle name="_Table_Copie de Flash du mois d' avril 2009 corrigé par NAIMI_Reporting Onatel septembre  2009 préparé" xfId="1215"/>
    <cellStyle name="_Table_Flash du mois d' avril 2009" xfId="1216"/>
    <cellStyle name="_Table_Flash du mois d' avril 2009_Flash du mois de mai 2009" xfId="1217"/>
    <cellStyle name="_Table_Flash du mois d' avril 2009_Flash du mois de septembre 2009 (2) (version 1)" xfId="1218"/>
    <cellStyle name="_Table_Flash du mois d' avril 2009_Reporting Onatel Mai 2009 V 0" xfId="1219"/>
    <cellStyle name="_Table_Flash du mois d' avril 2009_Reporting Onatel septembre  2009 préparé" xfId="1220"/>
    <cellStyle name="_Table_Flash du mois de mai 2009" xfId="1221"/>
    <cellStyle name="_Table_Flash du mois de septembre 2009 (2) (version 1)" xfId="1222"/>
    <cellStyle name="_Table_NBC-5 yearDCF-Final from Vivendi modified" xfId="1223"/>
    <cellStyle name="_Table_P &amp; L Conso" xfId="1224"/>
    <cellStyle name="_Table_P &amp; L Conso_COMMENTAIRES JUILLET 2009" xfId="1225"/>
    <cellStyle name="_Table_P&amp;L S1 2008" xfId="1226"/>
    <cellStyle name="_Table_Reporting Onatel Avril 2009 V0" xfId="1227"/>
    <cellStyle name="_Table_Reporting Onatel Avril 2009 V0_Copie de Flash du mois d' avril 2009 corrigé par NAIMI" xfId="1228"/>
    <cellStyle name="_Table_Reporting Onatel Avril 2009 V0_Copie de Flash du mois d' avril 2009 corrigé par NAIMI_Flash du mois de mai 2009" xfId="1229"/>
    <cellStyle name="_Table_Reporting Onatel Avril 2009 V0_Copie de Flash du mois d' avril 2009 corrigé par NAIMI_Flash du mois de septembre 2009 (2) (version 1)" xfId="1230"/>
    <cellStyle name="_Table_Reporting Onatel Avril 2009 V0_Copie de Flash du mois d' avril 2009 corrigé par NAIMI_Reporting Onatel Mai 2009 V 0" xfId="1231"/>
    <cellStyle name="_Table_Reporting Onatel Avril 2009 V0_Copie de Flash du mois d' avril 2009 corrigé par NAIMI_Reporting Onatel Mai 2009 V 0_Flash du mois de septembre 2009 (2) (version 1)" xfId="1232"/>
    <cellStyle name="_Table_Reporting Onatel Avril 2009 V0_Copie de Flash du mois d' avril 2009 corrigé par NAIMI_Reporting Onatel Mai 2009 V 0_Reporting Onatel septembre  2009 préparé" xfId="1233"/>
    <cellStyle name="_Table_Reporting Onatel Avril 2009 V0_Copie de Flash du mois d' avril 2009 corrigé par NAIMI_Reporting Onatel septembre  2009 préparé" xfId="1234"/>
    <cellStyle name="_Table_Reporting Onatel Avril 2009 V0_Flash du mois de mai 2009" xfId="1235"/>
    <cellStyle name="_Table_Reporting Onatel Avril 2009 V0_Flash du mois de septembre 2009 (2) (version 1)" xfId="1236"/>
    <cellStyle name="_Table_Reporting Onatel Avril 2009 V0_Reporting Onatel Mai 2009 V 0" xfId="1237"/>
    <cellStyle name="_Table_Reporting Onatel Avril 2009 V0_Reporting Onatel septembre  2009 préparé" xfId="1238"/>
    <cellStyle name="_Table_Reporting Onatel Mai 2009 V 0" xfId="1239"/>
    <cellStyle name="_Table_Reporting Onatel Mai 2009 V 0 A ENVOYE" xfId="1240"/>
    <cellStyle name="_Table_Reporting Onatel Mai 2009 V 0 A ENVOYE_Flash du mois de septembre 2009 (2) (version 1)" xfId="1241"/>
    <cellStyle name="_Table_Reporting Onatel Mai 2009 V 0 A ENVOYE_Reporting Onatel septembre  2009 préparé" xfId="1242"/>
    <cellStyle name="_Table_Reporting Onatel septembre  2009 préparé" xfId="1243"/>
    <cellStyle name="_Table_Rev Fixe-Internet" xfId="1244"/>
    <cellStyle name="_Table_Rev Fixe-Internet_COMMENTAIRES JUILLET 2009" xfId="1245"/>
    <cellStyle name="_Table_TBG Onatel Février  2009  Vtbg V3" xfId="1246"/>
    <cellStyle name="_Table_TBG Onatel Février  2009  Vtbg V3_Commentaires TBG mars" xfId="1247"/>
    <cellStyle name="_Table_TBG Onatel Février  2009  Vtbg V3_Commentaires TBG mars_Copie de Flash du mois d' avril 2009 corrigé par NAIMI" xfId="1248"/>
    <cellStyle name="_Table_TBG Onatel Février  2009  Vtbg V3_Commentaires TBG mars_Copie de Flash du mois d' avril 2009 corrigé par NAIMI_Flash du mois de mai 2009" xfId="1249"/>
    <cellStyle name="_Table_TBG Onatel Février  2009  Vtbg V3_Commentaires TBG mars_Copie de Flash du mois d' avril 2009 corrigé par NAIMI_Flash du mois de septembre 2009 (2) (version 1)" xfId="1250"/>
    <cellStyle name="_Table_TBG Onatel Février  2009  Vtbg V3_Commentaires TBG mars_Copie de Flash du mois d' avril 2009 corrigé par NAIMI_Reporting Onatel Mai 2009 V 0" xfId="1251"/>
    <cellStyle name="_Table_TBG Onatel Février  2009  Vtbg V3_Commentaires TBG mars_Copie de Flash du mois d' avril 2009 corrigé par NAIMI_Reporting Onatel Mai 2009 V 0_Flash du mois de septembre 2009 (2) (version 1)" xfId="1252"/>
    <cellStyle name="_Table_TBG Onatel Février  2009  Vtbg V3_Commentaires TBG mars_Copie de Flash du mois d' avril 2009 corrigé par NAIMI_Reporting Onatel Mai 2009 V 0_Reporting Onatel septembre  2009 préparé" xfId="1253"/>
    <cellStyle name="_Table_TBG Onatel Février  2009  Vtbg V3_Commentaires TBG mars_Copie de Flash du mois d' avril 2009 corrigé par NAIMI_Reporting Onatel septembre  2009 préparé" xfId="1254"/>
    <cellStyle name="_Table_TBG Onatel Février  2009  Vtbg V3_Commentaires TBG mars_Flash du mois d' avril 2009" xfId="1255"/>
    <cellStyle name="_Table_TBG Onatel Février  2009  Vtbg V3_Commentaires TBG mars_Flash du mois d' avril 2009_Flash du mois de mai 2009" xfId="1256"/>
    <cellStyle name="_Table_TBG Onatel Février  2009  Vtbg V3_Commentaires TBG mars_Flash du mois d' avril 2009_Flash du mois de septembre 2009 (2) (version 1)" xfId="1257"/>
    <cellStyle name="_Table_TBG Onatel Février  2009  Vtbg V3_Commentaires TBG mars_Flash du mois d' avril 2009_Reporting Onatel Mai 2009 V 0" xfId="1258"/>
    <cellStyle name="_Table_TBG Onatel Février  2009  Vtbg V3_Commentaires TBG mars_Flash du mois d' avril 2009_Reporting Onatel septembre  2009 préparé" xfId="1259"/>
    <cellStyle name="_Table_TBG Onatel Février  2009  Vtbg V3_Commentaires TBG mars_Flash du mois de mai 2009" xfId="1260"/>
    <cellStyle name="_Table_TBG Onatel Février  2009  Vtbg V3_Commentaires TBG mars_Flash du mois de septembre 2009 (2) (version 1)" xfId="1261"/>
    <cellStyle name="_Table_TBG Onatel Février  2009  Vtbg V3_Commentaires TBG mars_Reporting Onatel Mai 2009 V 0" xfId="1262"/>
    <cellStyle name="_Table_TBG Onatel Février  2009  Vtbg V3_Commentaires TBG mars_Reporting Onatel septembre  2009 préparé" xfId="1263"/>
    <cellStyle name="_Table_TBG Onatel Février  2009  Vtbg V3_Copie de Flash du mois d' avril 2009 corrigé par NAIMI" xfId="1264"/>
    <cellStyle name="_Table_TBG Onatel Février  2009  Vtbg V3_Copie de Flash du mois d' avril 2009 corrigé par NAIMI_Flash du mois de mai 2009" xfId="1265"/>
    <cellStyle name="_Table_TBG Onatel Février  2009  Vtbg V3_Copie de Flash du mois d' avril 2009 corrigé par NAIMI_Flash du mois de septembre 2009 (2) (version 1)" xfId="1266"/>
    <cellStyle name="_Table_TBG Onatel Février  2009  Vtbg V3_Copie de Flash du mois d' avril 2009 corrigé par NAIMI_Reporting Onatel Mai 2009 V 0" xfId="1267"/>
    <cellStyle name="_Table_TBG Onatel Février  2009  Vtbg V3_Copie de Flash du mois d' avril 2009 corrigé par NAIMI_Reporting Onatel Mai 2009 V 0_Flash du mois de septembre 2009 (2) (version 1)" xfId="1268"/>
    <cellStyle name="_Table_TBG Onatel Février  2009  Vtbg V3_Copie de Flash du mois d' avril 2009 corrigé par NAIMI_Reporting Onatel Mai 2009 V 0_Reporting Onatel septembre  2009 préparé" xfId="1269"/>
    <cellStyle name="_Table_TBG Onatel Février  2009  Vtbg V3_Copie de Flash du mois d' avril 2009 corrigé par NAIMI_Reporting Onatel septembre  2009 préparé" xfId="1270"/>
    <cellStyle name="_Table_TBG Onatel Février  2009  Vtbg V3_Flash du mois d' avril 2009" xfId="1271"/>
    <cellStyle name="_Table_TBG Onatel Février  2009  Vtbg V3_Flash du mois d' avril 2009_Flash du mois de mai 2009" xfId="1272"/>
    <cellStyle name="_Table_TBG Onatel Février  2009  Vtbg V3_Flash du mois d' avril 2009_Flash du mois de septembre 2009 (2) (version 1)" xfId="1273"/>
    <cellStyle name="_Table_TBG Onatel Février  2009  Vtbg V3_Flash du mois d' avril 2009_Reporting Onatel Mai 2009 V 0" xfId="1274"/>
    <cellStyle name="_Table_TBG Onatel Février  2009  Vtbg V3_Flash du mois d' avril 2009_Reporting Onatel septembre  2009 préparé" xfId="1275"/>
    <cellStyle name="_Table_TBG Onatel Février  2009  Vtbg V3_Flash du mois de mai 2009" xfId="1276"/>
    <cellStyle name="_Table_TBG Onatel Février  2009  Vtbg V3_Flash du mois de septembre 2009 (2) (version 1)" xfId="1277"/>
    <cellStyle name="_Table_TBG Onatel Février  2009  Vtbg V3_Reporting Onatel Mai 2009 V 0" xfId="1278"/>
    <cellStyle name="_Table_TBG Onatel Février  2009  Vtbg V3_Reporting Onatel septembre  2009 préparé" xfId="1279"/>
    <cellStyle name="_Table_USA Ownership" xfId="1280"/>
    <cellStyle name="_Table_USA Ownership_commentaires fixe  internet Déc 08" xfId="1281"/>
    <cellStyle name="_Table_USA Ownership_commentaires fixe  internet Déc 08_Commentaires TBG mars" xfId="1282"/>
    <cellStyle name="_Table_USA Ownership_commentaires fixe  internet Déc 08_Commentaires TBG mars_Copie de Flash du mois d' avril 2009 corrigé par NAIMI" xfId="1283"/>
    <cellStyle name="_Table_USA Ownership_commentaires fixe  internet Déc 08_Commentaires TBG mars_Copie de Flash du mois d' avril 2009 corrigé par NAIMI_Flash du mois de mai 2009" xfId="1284"/>
    <cellStyle name="_Table_USA Ownership_commentaires fixe  internet Déc 08_Commentaires TBG mars_Copie de Flash du mois d' avril 2009 corrigé par NAIMI_Flash du mois de septembre 2009 (2) (version 1)" xfId="1285"/>
    <cellStyle name="_Table_USA Ownership_commentaires fixe  internet Déc 08_Commentaires TBG mars_Copie de Flash du mois d' avril 2009 corrigé par NAIMI_Reporting Onatel Mai 2009 V 0" xfId="1286"/>
    <cellStyle name="_Table_USA Ownership_commentaires fixe  internet Déc 08_Commentaires TBG mars_Copie de Flash du mois d' avril 2009 corrigé par NAIMI_Reporting Onatel Mai 2009 V 0_Flash du mois de septembre 2009 (2) (version 1)" xfId="1287"/>
    <cellStyle name="_Table_USA Ownership_commentaires fixe  internet Déc 08_Commentaires TBG mars_Copie de Flash du mois d' avril 2009 corrigé par NAIMI_Reporting Onatel Mai 2009 V 0_Reporting Onatel septembre  2009 préparé" xfId="1288"/>
    <cellStyle name="_Table_USA Ownership_commentaires fixe  internet Déc 08_Commentaires TBG mars_Copie de Flash du mois d' avril 2009 corrigé par NAIMI_Reporting Onatel septembre  2009 préparé" xfId="1289"/>
    <cellStyle name="_Table_USA Ownership_commentaires fixe  internet Déc 08_Commentaires TBG mars_Flash du mois d' avril 2009" xfId="1290"/>
    <cellStyle name="_Table_USA Ownership_commentaires fixe  internet Déc 08_Commentaires TBG mars_Flash du mois d' avril 2009_Flash du mois de mai 2009" xfId="1291"/>
    <cellStyle name="_Table_USA Ownership_commentaires fixe  internet Déc 08_Commentaires TBG mars_Flash du mois d' avril 2009_Flash du mois de septembre 2009 (2) (version 1)" xfId="1292"/>
    <cellStyle name="_Table_USA Ownership_commentaires fixe  internet Déc 08_Commentaires TBG mars_Flash du mois d' avril 2009_Reporting Onatel Mai 2009 V 0" xfId="1293"/>
    <cellStyle name="_Table_USA Ownership_commentaires fixe  internet Déc 08_Commentaires TBG mars_Flash du mois d' avril 2009_Reporting Onatel septembre  2009 préparé" xfId="1294"/>
    <cellStyle name="_Table_USA Ownership_commentaires fixe  internet Déc 08_Commentaires TBG mars_Flash du mois de mai 2009" xfId="1295"/>
    <cellStyle name="_Table_USA Ownership_commentaires fixe  internet Déc 08_Commentaires TBG mars_Flash du mois de septembre 2009 (2) (version 1)" xfId="1296"/>
    <cellStyle name="_Table_USA Ownership_commentaires fixe  internet Déc 08_Commentaires TBG mars_Reporting Onatel Mai 2009 V 0" xfId="1297"/>
    <cellStyle name="_Table_USA Ownership_commentaires fixe  internet Déc 08_Commentaires TBG mars_Reporting Onatel septembre  2009 préparé" xfId="1298"/>
    <cellStyle name="_Table_USA Ownership_commentaires fixe  internet Déc 08_Copie de Flash du mois d' avril 2009 corrigé par NAIMI" xfId="1299"/>
    <cellStyle name="_Table_USA Ownership_commentaires fixe  internet Déc 08_Copie de Flash du mois d' avril 2009 corrigé par NAIMI_Flash du mois de mai 2009" xfId="1300"/>
    <cellStyle name="_Table_USA Ownership_commentaires fixe  internet Déc 08_Copie de Flash du mois d' avril 2009 corrigé par NAIMI_Flash du mois de septembre 2009 (2) (version 1)" xfId="1301"/>
    <cellStyle name="_Table_USA Ownership_commentaires fixe  internet Déc 08_Copie de Flash du mois d' avril 2009 corrigé par NAIMI_Reporting Onatel Mai 2009 V 0" xfId="1302"/>
    <cellStyle name="_Table_USA Ownership_commentaires fixe  internet Déc 08_Copie de Flash du mois d' avril 2009 corrigé par NAIMI_Reporting Onatel Mai 2009 V 0_Flash du mois de septembre 2009 (2) (version 1)" xfId="1303"/>
    <cellStyle name="_Table_USA Ownership_commentaires fixe  internet Déc 08_Copie de Flash du mois d' avril 2009 corrigé par NAIMI_Reporting Onatel Mai 2009 V 0_Reporting Onatel septembre  2009 préparé" xfId="1304"/>
    <cellStyle name="_Table_USA Ownership_commentaires fixe  internet Déc 08_Copie de Flash du mois d' avril 2009 corrigé par NAIMI_Reporting Onatel septembre  2009 préparé" xfId="1305"/>
    <cellStyle name="_Table_USA Ownership_commentaires fixe  internet Déc 08_Flash du mois d' avril 2009" xfId="1306"/>
    <cellStyle name="_Table_USA Ownership_commentaires fixe  internet Déc 08_Flash du mois d' avril 2009_Flash du mois de mai 2009" xfId="1307"/>
    <cellStyle name="_Table_USA Ownership_commentaires fixe  internet Déc 08_Flash du mois d' avril 2009_Flash du mois de septembre 2009 (2) (version 1)" xfId="1308"/>
    <cellStyle name="_Table_USA Ownership_commentaires fixe  internet Déc 08_Flash du mois d' avril 2009_Reporting Onatel Mai 2009 V 0" xfId="1309"/>
    <cellStyle name="_Table_USA Ownership_commentaires fixe  internet Déc 08_Flash du mois d' avril 2009_Reporting Onatel septembre  2009 préparé" xfId="1310"/>
    <cellStyle name="_Table_USA Ownership_commentaires fixe  internet Déc 08_Flash du mois de mai 2009" xfId="1311"/>
    <cellStyle name="_Table_USA Ownership_commentaires fixe  internet Déc 08_Flash du mois de septembre 2009 (2) (version 1)" xfId="1312"/>
    <cellStyle name="_Table_USA Ownership_commentaires fixe  internet Déc 08_Reporting Onatel Avril 2009 V0" xfId="1313"/>
    <cellStyle name="_Table_USA Ownership_commentaires fixe  internet Déc 08_Reporting Onatel Avril 2009 V0_Copie de Flash du mois d' avril 2009 corrigé par NAIMI" xfId="1314"/>
    <cellStyle name="_Table_USA Ownership_commentaires fixe  internet Déc 08_Reporting Onatel Avril 2009 V0_Copie de Flash du mois d' avril 2009 corrigé par NAIMI_Flash du mois de mai 2009" xfId="1315"/>
    <cellStyle name="_Table_USA Ownership_commentaires fixe  internet Déc 08_Reporting Onatel Avril 2009 V0_Copie de Flash du mois d' avril 2009 corrigé par NAIMI_Flash du mois de septembre 2009 (2) (version 1)" xfId="1316"/>
    <cellStyle name="_Table_USA Ownership_commentaires fixe  internet Déc 08_Reporting Onatel Avril 2009 V0_Copie de Flash du mois d' avril 2009 corrigé par NAIMI_Reporting Onatel Mai 2009 V 0" xfId="1317"/>
    <cellStyle name="_Table_USA Ownership_commentaires fixe  internet Déc 08_Reporting Onatel Avril 2009 V0_Copie de Flash du mois d' avril 2009 corrigé par NAIMI_Reporting Onatel Mai 2009 V 0_Flash du mois de septembre 2009 (2) (version 1)" xfId="1318"/>
    <cellStyle name="_Table_USA Ownership_commentaires fixe  internet Déc 08_Reporting Onatel Avril 2009 V0_Copie de Flash du mois d' avril 2009 corrigé par NAIMI_Reporting Onatel Mai 2009 V 0_Reporting Onatel septembre  2009 préparé" xfId="1319"/>
    <cellStyle name="_Table_USA Ownership_commentaires fixe  internet Déc 08_Reporting Onatel Avril 2009 V0_Copie de Flash du mois d' avril 2009 corrigé par NAIMI_Reporting Onatel septembre  2009 préparé" xfId="1320"/>
    <cellStyle name="_Table_USA Ownership_commentaires fixe  internet Déc 08_Reporting Onatel Avril 2009 V0_Flash du mois de mai 2009" xfId="1321"/>
    <cellStyle name="_Table_USA Ownership_commentaires fixe  internet Déc 08_Reporting Onatel Avril 2009 V0_Flash du mois de septembre 2009 (2) (version 1)" xfId="1322"/>
    <cellStyle name="_Table_USA Ownership_commentaires fixe  internet Déc 08_Reporting Onatel Avril 2009 V0_Reporting Onatel Mai 2009 V 0" xfId="1323"/>
    <cellStyle name="_Table_USA Ownership_commentaires fixe  internet Déc 08_Reporting Onatel Avril 2009 V0_Reporting Onatel septembre  2009 préparé" xfId="1324"/>
    <cellStyle name="_Table_USA Ownership_commentaires fixe  internet Déc 08_Reporting Onatel Mai 2009 V 0" xfId="1325"/>
    <cellStyle name="_Table_USA Ownership_commentaires fixe  internet Déc 08_Reporting Onatel Mai 2009 V 0 A ENVOYE" xfId="1326"/>
    <cellStyle name="_Table_USA Ownership_commentaires fixe  internet Déc 08_Reporting Onatel Mai 2009 V 0 A ENVOYE_Flash du mois de septembre 2009 (2) (version 1)" xfId="1327"/>
    <cellStyle name="_Table_USA Ownership_commentaires fixe  internet Déc 08_Reporting Onatel Mai 2009 V 0 A ENVOYE_Reporting Onatel septembre  2009 préparé" xfId="1328"/>
    <cellStyle name="_Table_USA Ownership_commentaires fixe  internet Déc 08_Reporting Onatel septembre  2009 préparé" xfId="1329"/>
    <cellStyle name="_Table_USA Ownership_commentaires fixe  internet Déc 08_TBG Onatel Février  2009  Vtbg V3" xfId="1330"/>
    <cellStyle name="_Table_USA Ownership_commentaires fixe  internet Déc 08_TBG Onatel Février  2009  Vtbg V3_Commentaires TBG mars" xfId="1331"/>
    <cellStyle name="_Table_USA Ownership_commentaires fixe  internet Déc 08_TBG Onatel Février  2009  Vtbg V3_Commentaires TBG mars_Copie de Flash du mois d' avril 2009 corrigé par NAIMI" xfId="1332"/>
    <cellStyle name="_Table_USA Ownership_commentaires fixe  internet Déc 08_TBG Onatel Février  2009  Vtbg V3_Commentaires TBG mars_Copie de Flash du mois d' avril 2009 corrigé par NAIMI_Flash du mois de mai 2009" xfId="1333"/>
    <cellStyle name="_Table_USA Ownership_commentaires fixe  internet Déc 08_TBG Onatel Février  2009  Vtbg V3_Commentaires TBG mars_Copie de Flash du mois d' avril 2009 corrigé par NAIMI_Flash du mois de septembre 2009 (2) (version 1)" xfId="1334"/>
    <cellStyle name="_Table_USA Ownership_commentaires fixe  internet Déc 08_TBG Onatel Février  2009  Vtbg V3_Commentaires TBG mars_Copie de Flash du mois d' avril 2009 corrigé par NAIMI_Reporting Onatel Mai 2009 V 0" xfId="1335"/>
    <cellStyle name="_Table_USA Ownership_commentaires fixe  internet Déc 08_TBG Onatel Février  2009  Vtbg V3_Commentaires TBG mars_Copie de Flash du mois d' avril 2009 corrigé par NAIMI_Reporting Onatel Mai 2009 V 0_Flash du mois de septembre 2009 (2) (version 1)" xfId="1336"/>
    <cellStyle name="_Table_USA Ownership_commentaires fixe  internet Déc 08_TBG Onatel Février  2009  Vtbg V3_Commentaires TBG mars_Copie de Flash du mois d' avril 2009 corrigé par NAIMI_Reporting Onatel Mai 2009 V 0_Reporting Onatel septembre  2009 préparé" xfId="1337"/>
    <cellStyle name="_Table_USA Ownership_commentaires fixe  internet Déc 08_TBG Onatel Février  2009  Vtbg V3_Commentaires TBG mars_Copie de Flash du mois d' avril 2009 corrigé par NAIMI_Reporting Onatel septembre  2009 préparé" xfId="1338"/>
    <cellStyle name="_Table_USA Ownership_commentaires fixe  internet Déc 08_TBG Onatel Février  2009  Vtbg V3_Commentaires TBG mars_Flash du mois d' avril 2009" xfId="1339"/>
    <cellStyle name="_Table_USA Ownership_commentaires fixe  internet Déc 08_TBG Onatel Février  2009  Vtbg V3_Commentaires TBG mars_Flash du mois d' avril 2009_Flash du mois de mai 2009" xfId="1340"/>
    <cellStyle name="_Table_USA Ownership_commentaires fixe  internet Déc 08_TBG Onatel Février  2009  Vtbg V3_Commentaires TBG mars_Flash du mois d' avril 2009_Flash du mois de septembre 2009 (2) (version 1)" xfId="1341"/>
    <cellStyle name="_Table_USA Ownership_commentaires fixe  internet Déc 08_TBG Onatel Février  2009  Vtbg V3_Commentaires TBG mars_Flash du mois d' avril 2009_Reporting Onatel Mai 2009 V 0" xfId="1342"/>
    <cellStyle name="_Table_USA Ownership_commentaires fixe  internet Déc 08_TBG Onatel Février  2009  Vtbg V3_Commentaires TBG mars_Flash du mois d' avril 2009_Reporting Onatel septembre  2009 préparé" xfId="1343"/>
    <cellStyle name="_Table_USA Ownership_commentaires fixe  internet Déc 08_TBG Onatel Février  2009  Vtbg V3_Commentaires TBG mars_Flash du mois de mai 2009" xfId="1344"/>
    <cellStyle name="_Table_USA Ownership_commentaires fixe  internet Déc 08_TBG Onatel Février  2009  Vtbg V3_Commentaires TBG mars_Flash du mois de septembre 2009 (2) (version 1)" xfId="1345"/>
    <cellStyle name="_Table_USA Ownership_commentaires fixe  internet Déc 08_TBG Onatel Février  2009  Vtbg V3_Commentaires TBG mars_Reporting Onatel Mai 2009 V 0" xfId="1346"/>
    <cellStyle name="_Table_USA Ownership_commentaires fixe  internet Déc 08_TBG Onatel Février  2009  Vtbg V3_Commentaires TBG mars_Reporting Onatel septembre  2009 préparé" xfId="1347"/>
    <cellStyle name="_Table_USA Ownership_commentaires fixe  internet Déc 08_TBG Onatel Février  2009  Vtbg V3_Copie de Flash du mois d' avril 2009 corrigé par NAIMI" xfId="1348"/>
    <cellStyle name="_Table_USA Ownership_commentaires fixe  internet Déc 08_TBG Onatel Février  2009  Vtbg V3_Copie de Flash du mois d' avril 2009 corrigé par NAIMI_Flash du mois de mai 2009" xfId="1349"/>
    <cellStyle name="_Table_USA Ownership_commentaires fixe  internet Déc 08_TBG Onatel Février  2009  Vtbg V3_Copie de Flash du mois d' avril 2009 corrigé par NAIMI_Flash du mois de septembre 2009 (2) (version 1)" xfId="1350"/>
    <cellStyle name="_Table_USA Ownership_commentaires fixe  internet Déc 08_TBG Onatel Février  2009  Vtbg V3_Copie de Flash du mois d' avril 2009 corrigé par NAIMI_Reporting Onatel Mai 2009 V 0" xfId="1351"/>
    <cellStyle name="_Table_USA Ownership_commentaires fixe  internet Déc 08_TBG Onatel Février  2009  Vtbg V3_Copie de Flash du mois d' avril 2009 corrigé par NAIMI_Reporting Onatel Mai 2009 V 0_Flash du mois de septembre 2009 (2) (version 1)" xfId="1352"/>
    <cellStyle name="_Table_USA Ownership_commentaires fixe  internet Déc 08_TBG Onatel Février  2009  Vtbg V3_Copie de Flash du mois d' avril 2009 corrigé par NAIMI_Reporting Onatel Mai 2009 V 0_Reporting Onatel septembre  2009 préparé" xfId="1353"/>
    <cellStyle name="_Table_USA Ownership_commentaires fixe  internet Déc 08_TBG Onatel Février  2009  Vtbg V3_Copie de Flash du mois d' avril 2009 corrigé par NAIMI_Reporting Onatel septembre  2009 préparé" xfId="1354"/>
    <cellStyle name="_Table_USA Ownership_commentaires fixe  internet Déc 08_TBG Onatel Février  2009  Vtbg V3_Flash du mois d' avril 2009" xfId="1355"/>
    <cellStyle name="_Table_USA Ownership_commentaires fixe  internet Déc 08_TBG Onatel Février  2009  Vtbg V3_Flash du mois d' avril 2009_Flash du mois de mai 2009" xfId="1356"/>
    <cellStyle name="_Table_USA Ownership_commentaires fixe  internet Déc 08_TBG Onatel Février  2009  Vtbg V3_Flash du mois d' avril 2009_Flash du mois de septembre 2009 (2) (version 1)" xfId="1357"/>
    <cellStyle name="_Table_USA Ownership_commentaires fixe  internet Déc 08_TBG Onatel Février  2009  Vtbg V3_Flash du mois d' avril 2009_Reporting Onatel Mai 2009 V 0" xfId="1358"/>
    <cellStyle name="_Table_USA Ownership_commentaires fixe  internet Déc 08_TBG Onatel Février  2009  Vtbg V3_Flash du mois d' avril 2009_Reporting Onatel septembre  2009 préparé" xfId="1359"/>
    <cellStyle name="_Table_USA Ownership_commentaires fixe  internet Déc 08_TBG Onatel Février  2009  Vtbg V3_Flash du mois de mai 2009" xfId="1360"/>
    <cellStyle name="_Table_USA Ownership_commentaires fixe  internet Déc 08_TBG Onatel Février  2009  Vtbg V3_Flash du mois de septembre 2009 (2) (version 1)" xfId="1361"/>
    <cellStyle name="_Table_USA Ownership_commentaires fixe  internet Déc 08_TBG Onatel Février  2009  Vtbg V3_Reporting Onatel Mai 2009 V 0" xfId="1362"/>
    <cellStyle name="_Table_USA Ownership_commentaires fixe  internet Déc 08_TBG Onatel Février  2009  Vtbg V3_Reporting Onatel septembre  2009 préparé" xfId="1363"/>
    <cellStyle name="_Table_USA Ownership_Commentaires TBG mars" xfId="1364"/>
    <cellStyle name="_Table_USA Ownership_Commentaires TBG mars_Copie de Flash du mois d' avril 2009 corrigé par NAIMI" xfId="1365"/>
    <cellStyle name="_Table_USA Ownership_Commentaires TBG mars_Copie de Flash du mois d' avril 2009 corrigé par NAIMI_Flash du mois de mai 2009" xfId="1366"/>
    <cellStyle name="_Table_USA Ownership_Commentaires TBG mars_Copie de Flash du mois d' avril 2009 corrigé par NAIMI_Flash du mois de septembre 2009 (2) (version 1)" xfId="1367"/>
    <cellStyle name="_Table_USA Ownership_Commentaires TBG mars_Copie de Flash du mois d' avril 2009 corrigé par NAIMI_Reporting Onatel Mai 2009 V 0" xfId="1368"/>
    <cellStyle name="_Table_USA Ownership_Commentaires TBG mars_Copie de Flash du mois d' avril 2009 corrigé par NAIMI_Reporting Onatel Mai 2009 V 0_Flash du mois de septembre 2009 (2) (version 1)" xfId="1369"/>
    <cellStyle name="_Table_USA Ownership_Commentaires TBG mars_Copie de Flash du mois d' avril 2009 corrigé par NAIMI_Reporting Onatel Mai 2009 V 0_Reporting Onatel septembre  2009 préparé" xfId="1370"/>
    <cellStyle name="_Table_USA Ownership_Commentaires TBG mars_Copie de Flash du mois d' avril 2009 corrigé par NAIMI_Reporting Onatel septembre  2009 préparé" xfId="1371"/>
    <cellStyle name="_Table_USA Ownership_Commentaires TBG mars_Flash du mois d' avril 2009" xfId="1372"/>
    <cellStyle name="_Table_USA Ownership_Commentaires TBG mars_Flash du mois d' avril 2009_Flash du mois de mai 2009" xfId="1373"/>
    <cellStyle name="_Table_USA Ownership_Commentaires TBG mars_Flash du mois d' avril 2009_Flash du mois de septembre 2009 (2) (version 1)" xfId="1374"/>
    <cellStyle name="_Table_USA Ownership_Commentaires TBG mars_Flash du mois d' avril 2009_Reporting Onatel Mai 2009 V 0" xfId="1375"/>
    <cellStyle name="_Table_USA Ownership_Commentaires TBG mars_Flash du mois d' avril 2009_Reporting Onatel septembre  2009 préparé" xfId="1376"/>
    <cellStyle name="_Table_USA Ownership_Commentaires TBG mars_Flash du mois de mai 2009" xfId="1377"/>
    <cellStyle name="_Table_USA Ownership_Commentaires TBG mars_Flash du mois de septembre 2009 (2) (version 1)" xfId="1378"/>
    <cellStyle name="_Table_USA Ownership_Commentaires TBG mars_Reporting Onatel Mai 2009 V 0" xfId="1379"/>
    <cellStyle name="_Table_USA Ownership_Commentaires TBG mars_Reporting Onatel septembre  2009 préparé" xfId="1380"/>
    <cellStyle name="_Table_USA Ownership_Copie de Flash du mois d' avril 2009 corrigé par NAIMI" xfId="1381"/>
    <cellStyle name="_Table_USA Ownership_Copie de Flash du mois d' avril 2009 corrigé par NAIMI_Flash du mois de mai 2009" xfId="1382"/>
    <cellStyle name="_Table_USA Ownership_Copie de Flash du mois d' avril 2009 corrigé par NAIMI_Flash du mois de septembre 2009 (2) (version 1)" xfId="1383"/>
    <cellStyle name="_Table_USA Ownership_Copie de Flash du mois d' avril 2009 corrigé par NAIMI_Reporting Onatel Mai 2009 V 0" xfId="1384"/>
    <cellStyle name="_Table_USA Ownership_Copie de Flash du mois d' avril 2009 corrigé par NAIMI_Reporting Onatel Mai 2009 V 0_Flash du mois de septembre 2009 (2) (version 1)" xfId="1385"/>
    <cellStyle name="_Table_USA Ownership_Copie de Flash du mois d' avril 2009 corrigé par NAIMI_Reporting Onatel Mai 2009 V 0_Reporting Onatel septembre  2009 préparé" xfId="1386"/>
    <cellStyle name="_Table_USA Ownership_Copie de Flash du mois d' avril 2009 corrigé par NAIMI_Reporting Onatel septembre  2009 préparé" xfId="1387"/>
    <cellStyle name="_Table_USA Ownership_Flash du mois d' avril 2009" xfId="1388"/>
    <cellStyle name="_Table_USA Ownership_Flash du mois d' avril 2009_Flash du mois de mai 2009" xfId="1389"/>
    <cellStyle name="_Table_USA Ownership_Flash du mois d' avril 2009_Flash du mois de septembre 2009 (2) (version 1)" xfId="1390"/>
    <cellStyle name="_Table_USA Ownership_Flash du mois d' avril 2009_Reporting Onatel Mai 2009 V 0" xfId="1391"/>
    <cellStyle name="_Table_USA Ownership_Flash du mois d' avril 2009_Reporting Onatel septembre  2009 préparé" xfId="1392"/>
    <cellStyle name="_Table_USA Ownership_Flash du mois de mai 2009" xfId="1393"/>
    <cellStyle name="_Table_USA Ownership_Flash du mois de septembre 2009 (2) (version 1)" xfId="1394"/>
    <cellStyle name="_Table_USA Ownership_P &amp; L Conso" xfId="1395"/>
    <cellStyle name="_Table_USA Ownership_P &amp; L Conso_COMMENTAIRES JUILLET 2009" xfId="1396"/>
    <cellStyle name="_Table_USA Ownership_P&amp;L S1 2008" xfId="1397"/>
    <cellStyle name="_Table_USA Ownership_Reporting Onatel Avril 2009 V0" xfId="1398"/>
    <cellStyle name="_Table_USA Ownership_Reporting Onatel Avril 2009 V0_Copie de Flash du mois d' avril 2009 corrigé par NAIMI" xfId="1399"/>
    <cellStyle name="_Table_USA Ownership_Reporting Onatel Avril 2009 V0_Copie de Flash du mois d' avril 2009 corrigé par NAIMI_Flash du mois de mai 2009" xfId="1400"/>
    <cellStyle name="_Table_USA Ownership_Reporting Onatel Avril 2009 V0_Copie de Flash du mois d' avril 2009 corrigé par NAIMI_Flash du mois de septembre 2009 (2) (version 1)" xfId="1401"/>
    <cellStyle name="_Table_USA Ownership_Reporting Onatel Avril 2009 V0_Copie de Flash du mois d' avril 2009 corrigé par NAIMI_Reporting Onatel Mai 2009 V 0" xfId="1402"/>
    <cellStyle name="_Table_USA Ownership_Reporting Onatel Avril 2009 V0_Copie de Flash du mois d' avril 2009 corrigé par NAIMI_Reporting Onatel Mai 2009 V 0_Flash du mois de septembre 2009 (2) (version 1)" xfId="1403"/>
    <cellStyle name="_Table_USA Ownership_Reporting Onatel Avril 2009 V0_Copie de Flash du mois d' avril 2009 corrigé par NAIMI_Reporting Onatel Mai 2009 V 0_Reporting Onatel septembre  2009 préparé" xfId="1404"/>
    <cellStyle name="_Table_USA Ownership_Reporting Onatel Avril 2009 V0_Copie de Flash du mois d' avril 2009 corrigé par NAIMI_Reporting Onatel septembre  2009 préparé" xfId="1405"/>
    <cellStyle name="_Table_USA Ownership_Reporting Onatel Avril 2009 V0_Flash du mois de mai 2009" xfId="1406"/>
    <cellStyle name="_Table_USA Ownership_Reporting Onatel Avril 2009 V0_Flash du mois de septembre 2009 (2) (version 1)" xfId="1407"/>
    <cellStyle name="_Table_USA Ownership_Reporting Onatel Avril 2009 V0_Reporting Onatel Mai 2009 V 0" xfId="1408"/>
    <cellStyle name="_Table_USA Ownership_Reporting Onatel Avril 2009 V0_Reporting Onatel septembre  2009 préparé" xfId="1409"/>
    <cellStyle name="_Table_USA Ownership_Reporting Onatel Mai 2009 V 0" xfId="1410"/>
    <cellStyle name="_Table_USA Ownership_Reporting Onatel Mai 2009 V 0 A ENVOYE" xfId="1411"/>
    <cellStyle name="_Table_USA Ownership_Reporting Onatel Mai 2009 V 0 A ENVOYE_Flash du mois de septembre 2009 (2) (version 1)" xfId="1412"/>
    <cellStyle name="_Table_USA Ownership_Reporting Onatel Mai 2009 V 0 A ENVOYE_Reporting Onatel septembre  2009 préparé" xfId="1413"/>
    <cellStyle name="_Table_USA Ownership_Reporting Onatel septembre  2009 préparé" xfId="1414"/>
    <cellStyle name="_Table_USA Ownership_Rev Fixe-Internet" xfId="1415"/>
    <cellStyle name="_Table_USA Ownership_Rev Fixe-Internet_COMMENTAIRES JUILLET 2009" xfId="1416"/>
    <cellStyle name="_Table_USA Ownership_TBG Onatel Février  2009  Vtbg V3" xfId="1417"/>
    <cellStyle name="_Table_USA Ownership_TBG Onatel Février  2009  Vtbg V3_Commentaires TBG mars" xfId="1418"/>
    <cellStyle name="_Table_USA Ownership_TBG Onatel Février  2009  Vtbg V3_Commentaires TBG mars_Copie de Flash du mois d' avril 2009 corrigé par NAIMI" xfId="1419"/>
    <cellStyle name="_Table_USA Ownership_TBG Onatel Février  2009  Vtbg V3_Commentaires TBG mars_Copie de Flash du mois d' avril 2009 corrigé par NAIMI_Flash du mois de mai 2009" xfId="1420"/>
    <cellStyle name="_Table_USA Ownership_TBG Onatel Février  2009  Vtbg V3_Commentaires TBG mars_Copie de Flash du mois d' avril 2009 corrigé par NAIMI_Flash du mois de septembre 2009 (2) (version 1)" xfId="1421"/>
    <cellStyle name="_Table_USA Ownership_TBG Onatel Février  2009  Vtbg V3_Commentaires TBG mars_Copie de Flash du mois d' avril 2009 corrigé par NAIMI_Reporting Onatel Mai 2009 V 0" xfId="1422"/>
    <cellStyle name="_Table_USA Ownership_TBG Onatel Février  2009  Vtbg V3_Commentaires TBG mars_Copie de Flash du mois d' avril 2009 corrigé par NAIMI_Reporting Onatel Mai 2009 V 0_Flash du mois de septembre 2009 (2) (version 1)" xfId="1423"/>
    <cellStyle name="_Table_USA Ownership_TBG Onatel Février  2009  Vtbg V3_Commentaires TBG mars_Copie de Flash du mois d' avril 2009 corrigé par NAIMI_Reporting Onatel Mai 2009 V 0_Reporting Onatel septembre  2009 préparé" xfId="1424"/>
    <cellStyle name="_Table_USA Ownership_TBG Onatel Février  2009  Vtbg V3_Commentaires TBG mars_Copie de Flash du mois d' avril 2009 corrigé par NAIMI_Reporting Onatel septembre  2009 préparé" xfId="1425"/>
    <cellStyle name="_Table_USA Ownership_TBG Onatel Février  2009  Vtbg V3_Commentaires TBG mars_Flash du mois d' avril 2009" xfId="1426"/>
    <cellStyle name="_Table_USA Ownership_TBG Onatel Février  2009  Vtbg V3_Commentaires TBG mars_Flash du mois d' avril 2009_Flash du mois de mai 2009" xfId="1427"/>
    <cellStyle name="_Table_USA Ownership_TBG Onatel Février  2009  Vtbg V3_Commentaires TBG mars_Flash du mois d' avril 2009_Reporting Onatel Mai 2009 V 0" xfId="1428"/>
    <cellStyle name="_Table_USA Ownership_TBG Onatel Février  2009  Vtbg V3_Commentaires TBG mars_Flash du mois d' avril 2009_Reporting Onatel septembre  2009 préparé" xfId="1429"/>
    <cellStyle name="_Table_USA Ownership_TBG Onatel Février  2009  Vtbg V3_Commentaires TBG mars_Flash du mois de mai 2009" xfId="1430"/>
    <cellStyle name="_Table_USA Ownership_TBG Onatel Février  2009  Vtbg V3_Commentaires TBG mars_Flash du mois de septembre 2009 (2) (version 1)" xfId="1431"/>
    <cellStyle name="_Table_USA Ownership_TBG Onatel Février  2009  Vtbg V3_Commentaires TBG mars_Reporting Onatel Mai 2009 V 0" xfId="1432"/>
    <cellStyle name="_Table_USA Ownership_TBG Onatel Février  2009  Vtbg V3_Commentaires TBG mars_Reporting Onatel septembre  2009 préparé" xfId="1433"/>
    <cellStyle name="_Table_USA Ownership_TBG Onatel Février  2009  Vtbg V3_Copie de Flash du mois d' avril 2009 corrigé par NAIMI" xfId="1434"/>
    <cellStyle name="_Table_USA Ownership_TBG Onatel Février  2009  Vtbg V3_Copie de Flash du mois d' avril 2009 corrigé par NAIMI_Flash du mois de mai 2009" xfId="1435"/>
    <cellStyle name="_Table_USA Ownership_TBG Onatel Février  2009  Vtbg V3_Copie de Flash du mois d' avril 2009 corrigé par NAIMI_Reporting Onatel Mai 2009 V 0" xfId="1436"/>
    <cellStyle name="_Table_USA Ownership_TBG Onatel Février  2009  Vtbg V3_Copie de Flash du mois d' avril 2009 corrigé par NAIMI_Reporting Onatel Mai 2009 V 0_Reporting Onatel septembre  2009 préparé" xfId="1437"/>
    <cellStyle name="_Table_USA Ownership_TBG Onatel Février  2009  Vtbg V3_Copie de Flash du mois d' avril 2009 corrigé par NAIMI_Reporting Onatel septembre  2009 préparé" xfId="1438"/>
    <cellStyle name="_Table_USA Ownership_TBG Onatel Février  2009  Vtbg V3_Flash du mois d' avril 2009" xfId="1439"/>
    <cellStyle name="_Table_USA Ownership_TBG Onatel Février  2009  Vtbg V3_Flash du mois d' avril 2009_Flash du mois de mai 2009" xfId="1440"/>
    <cellStyle name="_Table_USA Ownership_TBG Onatel Février  2009  Vtbg V3_Flash du mois d' avril 2009_Reporting Onatel Mai 2009 V 0" xfId="1441"/>
    <cellStyle name="_Table_USA Ownership_TBG Onatel Février  2009  Vtbg V3_Flash du mois d' avril 2009_Reporting Onatel septembre  2009 préparé" xfId="1442"/>
    <cellStyle name="_Table_USA Ownership_TBG Onatel Février  2009  Vtbg V3_Flash du mois de mai 2009" xfId="1443"/>
    <cellStyle name="_Table_USA Ownership_TBG Onatel Février  2009  Vtbg V3_Flash du mois de septembre 2009 (2) (version 1)" xfId="1444"/>
    <cellStyle name="_Table_USA Ownership_TBG Onatel Février  2009  Vtbg V3_Reporting Onatel Mai 2009 V 0" xfId="1445"/>
    <cellStyle name="_Table_USA Ownership_TBG Onatel Février  2009  Vtbg V3_Reporting Onatel septembre  2009 préparé" xfId="1446"/>
    <cellStyle name="_Tableau de passage CAPEX actu3- capex08_Réseau" xfId="1447"/>
    <cellStyle name="_Tableaux de passages (2)" xfId="1448"/>
    <cellStyle name="_Tableaux de passages (2)_Classeur1 (2)" xfId="1449"/>
    <cellStyle name="_TableHead" xfId="1450"/>
    <cellStyle name="_TableHead_Budget 2011 v1 (4)" xfId="1451"/>
    <cellStyle name="_TableHead_commentaires fixe  internet Déc 08" xfId="1452"/>
    <cellStyle name="_TableHead_commentaires fixe  internet Déc 08_Budget 2011 v1 (4)" xfId="1453"/>
    <cellStyle name="_TableHead_commentaires fixe  internet Déc 08_Commentaires TBG mars" xfId="1454"/>
    <cellStyle name="_TableHead_commentaires fixe  internet Déc 08_Commentaires TBG mars_Budget 2011 v1 (4)" xfId="1455"/>
    <cellStyle name="_TableHead_commentaires fixe  internet Déc 08_Commentaires TBG mars_Copie de Flash du mois d' avril 2009 corrigé par NAIMI" xfId="1456"/>
    <cellStyle name="_TableHead_commentaires fixe  internet Déc 08_Commentaires TBG mars_Copie de Flash du mois d' avril 2009 corrigé par NAIMI_Budget 2011 v1 (4)" xfId="1457"/>
    <cellStyle name="_TableHead_commentaires fixe  internet Déc 08_Commentaires TBG mars_Copie de Flash du mois d' avril 2009 corrigé par NAIMI_Flash du mois de mai 2009" xfId="1458"/>
    <cellStyle name="_TableHead_commentaires fixe  internet Déc 08_Commentaires TBG mars_Copie de Flash du mois d' avril 2009 corrigé par NAIMI_Flash du mois de mai 2009_Budget 2011 v1 (4)" xfId="1459"/>
    <cellStyle name="_TableHead_commentaires fixe  internet Déc 08_Commentaires TBG mars_Copie de Flash du mois d' avril 2009 corrigé par NAIMI_Reporting Onatel Mai 2009 V 0" xfId="1460"/>
    <cellStyle name="_TableHead_commentaires fixe  internet Déc 08_Commentaires TBG mars_Copie de Flash du mois d' avril 2009 corrigé par NAIMI_Reporting Onatel Mai 2009 V 0_Budget 2011 v1 (4)" xfId="1461"/>
    <cellStyle name="_TableHead_commentaires fixe  internet Déc 08_Commentaires TBG mars_Copie de Flash du mois d' avril 2009 corrigé par NAIMI_Reporting Onatel Mai 2009 V 0_Reporting Onatel septembre  2009 préparé" xfId="1462"/>
    <cellStyle name="_TableHead_commentaires fixe  internet Déc 08_Commentaires TBG mars_Copie de Flash du mois d' avril 2009 corrigé par NAIMI_Reporting Onatel Mai 2009 V 0_Reporting Onatel septembre  2009 préparé_Budget 2011 v1 (4)" xfId="1463"/>
    <cellStyle name="_TableHead_commentaires fixe  internet Déc 08_Commentaires TBG mars_Copie de Flash du mois d' avril 2009 corrigé par NAIMI_Reporting Onatel septembre  2009 préparé" xfId="1464"/>
    <cellStyle name="_TableHead_commentaires fixe  internet Déc 08_Commentaires TBG mars_Copie de Flash du mois d' avril 2009 corrigé par NAIMI_Reporting Onatel septembre  2009 préparé_Budget 2011 v1 (4)" xfId="1465"/>
    <cellStyle name="_TableHead_commentaires fixe  internet Déc 08_Commentaires TBG mars_Flash du mois d' avril 2009" xfId="1466"/>
    <cellStyle name="_TableHead_commentaires fixe  internet Déc 08_Commentaires TBG mars_Flash du mois d' avril 2009_Budget 2011 v1 (4)" xfId="1467"/>
    <cellStyle name="_TableHead_commentaires fixe  internet Déc 08_Commentaires TBG mars_Flash du mois d' avril 2009_Flash du mois de mai 2009" xfId="1468"/>
    <cellStyle name="_TableHead_commentaires fixe  internet Déc 08_Commentaires TBG mars_Flash du mois d' avril 2009_Flash du mois de mai 2009_Budget 2011 v1 (4)" xfId="1469"/>
    <cellStyle name="_TableHead_commentaires fixe  internet Déc 08_Commentaires TBG mars_Flash du mois d' avril 2009_Reporting Onatel Mai 2009 V 0" xfId="1470"/>
    <cellStyle name="_TableHead_commentaires fixe  internet Déc 08_Commentaires TBG mars_Flash du mois d' avril 2009_Reporting Onatel Mai 2009 V 0_Budget 2011 v1 (4)" xfId="1471"/>
    <cellStyle name="_TableHead_commentaires fixe  internet Déc 08_Commentaires TBG mars_Flash du mois d' avril 2009_Reporting Onatel septembre  2009 préparé" xfId="1472"/>
    <cellStyle name="_TableHead_commentaires fixe  internet Déc 08_Commentaires TBG mars_Flash du mois d' avril 2009_Reporting Onatel septembre  2009 préparé_Budget 2011 v1 (4)" xfId="1473"/>
    <cellStyle name="_TableHead_commentaires fixe  internet Déc 08_Commentaires TBG mars_Flash du mois de mai 2009" xfId="1474"/>
    <cellStyle name="_TableHead_commentaires fixe  internet Déc 08_Commentaires TBG mars_Flash du mois de mai 2009_Budget 2011 v1 (4)" xfId="1475"/>
    <cellStyle name="_TableHead_commentaires fixe  internet Déc 08_Commentaires TBG mars_Reporting Onatel Mai 2009 V 0" xfId="1476"/>
    <cellStyle name="_TableHead_commentaires fixe  internet Déc 08_Commentaires TBG mars_Reporting Onatel Mai 2009 V 0_Budget 2011 v1 (4)" xfId="1477"/>
    <cellStyle name="_TableHead_commentaires fixe  internet Déc 08_Commentaires TBG mars_Reporting Onatel septembre  2009 préparé" xfId="1478"/>
    <cellStyle name="_TableHead_commentaires fixe  internet Déc 08_Commentaires TBG mars_Reporting Onatel septembre  2009 préparé_Budget 2011 v1 (4)" xfId="1479"/>
    <cellStyle name="_TableHead_commentaires fixe  internet Déc 08_Copie de Flash du mois d' avril 2009 corrigé par NAIMI" xfId="1480"/>
    <cellStyle name="_TableHead_commentaires fixe  internet Déc 08_Copie de Flash du mois d' avril 2009 corrigé par NAIMI_Budget 2011 v1 (4)" xfId="1481"/>
    <cellStyle name="_TableHead_commentaires fixe  internet Déc 08_Copie de Flash du mois d' avril 2009 corrigé par NAIMI_Flash du mois de mai 2009" xfId="1482"/>
    <cellStyle name="_TableHead_commentaires fixe  internet Déc 08_Copie de Flash du mois d' avril 2009 corrigé par NAIMI_Flash du mois de mai 2009_Budget 2011 v1 (4)" xfId="1483"/>
    <cellStyle name="_TableHead_commentaires fixe  internet Déc 08_Copie de Flash du mois d' avril 2009 corrigé par NAIMI_Reporting Onatel Mai 2009 V 0" xfId="1484"/>
    <cellStyle name="_TableHead_commentaires fixe  internet Déc 08_Copie de Flash du mois d' avril 2009 corrigé par NAIMI_Reporting Onatel Mai 2009 V 0_Budget 2011 v1 (4)" xfId="1485"/>
    <cellStyle name="_TableHead_commentaires fixe  internet Déc 08_Copie de Flash du mois d' avril 2009 corrigé par NAIMI_Reporting Onatel Mai 2009 V 0_Reporting Onatel septembre  2009 préparé" xfId="1486"/>
    <cellStyle name="_TableHead_commentaires fixe  internet Déc 08_Copie de Flash du mois d' avril 2009 corrigé par NAIMI_Reporting Onatel Mai 2009 V 0_Reporting Onatel septembre  2009 préparé_Budget 2011 v1 (4)" xfId="1487"/>
    <cellStyle name="_TableHead_commentaires fixe  internet Déc 08_Copie de Flash du mois d' avril 2009 corrigé par NAIMI_Reporting Onatel septembre  2009 préparé" xfId="1488"/>
    <cellStyle name="_TableHead_commentaires fixe  internet Déc 08_Copie de Flash du mois d' avril 2009 corrigé par NAIMI_Reporting Onatel septembre  2009 préparé_Budget 2011 v1 (4)" xfId="1489"/>
    <cellStyle name="_TableHead_commentaires fixe  internet Déc 08_Flash du mois d' avril 2009" xfId="1490"/>
    <cellStyle name="_TableHead_commentaires fixe  internet Déc 08_Flash du mois d' avril 2009_Budget 2011 v1 (4)" xfId="1491"/>
    <cellStyle name="_TableHead_commentaires fixe  internet Déc 08_Flash du mois d' avril 2009_Flash du mois de mai 2009" xfId="1492"/>
    <cellStyle name="_TableHead_commentaires fixe  internet Déc 08_Flash du mois d' avril 2009_Flash du mois de mai 2009_Budget 2011 v1 (4)" xfId="1493"/>
    <cellStyle name="_TableHead_commentaires fixe  internet Déc 08_Flash du mois d' avril 2009_Reporting Onatel Mai 2009 V 0" xfId="1494"/>
    <cellStyle name="_TableHead_commentaires fixe  internet Déc 08_Flash du mois d' avril 2009_Reporting Onatel Mai 2009 V 0_Budget 2011 v1 (4)" xfId="1495"/>
    <cellStyle name="_TableHead_commentaires fixe  internet Déc 08_Flash du mois d' avril 2009_Reporting Onatel septembre  2009 préparé" xfId="1496"/>
    <cellStyle name="_TableHead_commentaires fixe  internet Déc 08_Flash du mois d' avril 2009_Reporting Onatel septembre  2009 préparé_Budget 2011 v1 (4)" xfId="1497"/>
    <cellStyle name="_TableHead_commentaires fixe  internet Déc 08_Flash du mois de mai 2009" xfId="1498"/>
    <cellStyle name="_TableHead_commentaires fixe  internet Déc 08_Flash du mois de mai 2009_Budget 2011 v1 (4)" xfId="1499"/>
    <cellStyle name="_TableHead_commentaires fixe  internet Déc 08_Reporting Onatel Avril 2009 V0" xfId="1500"/>
    <cellStyle name="_TableHead_commentaires fixe  internet Déc 08_Reporting Onatel Avril 2009 V0_Budget 2011 v1 (4)" xfId="1501"/>
    <cellStyle name="_TableHead_commentaires fixe  internet Déc 08_Reporting Onatel Avril 2009 V0_Copie de Flash du mois d' avril 2009 corrigé par NAIMI" xfId="1502"/>
    <cellStyle name="_TableHead_commentaires fixe  internet Déc 08_Reporting Onatel Avril 2009 V0_Copie de Flash du mois d' avril 2009 corrigé par NAIMI_Budget 2011 v1 (4)" xfId="1503"/>
    <cellStyle name="_TableHead_commentaires fixe  internet Déc 08_Reporting Onatel Avril 2009 V0_Copie de Flash du mois d' avril 2009 corrigé par NAIMI_Flash du mois de mai 2009" xfId="1504"/>
    <cellStyle name="_TableHead_commentaires fixe  internet Déc 08_Reporting Onatel Avril 2009 V0_Copie de Flash du mois d' avril 2009 corrigé par NAIMI_Flash du mois de mai 2009_Budget 2011 v1 (4)" xfId="1505"/>
    <cellStyle name="_TableHead_commentaires fixe  internet Déc 08_Reporting Onatel Avril 2009 V0_Copie de Flash du mois d' avril 2009 corrigé par NAIMI_Reporting Onatel Mai 2009 V 0" xfId="1506"/>
    <cellStyle name="_TableHead_commentaires fixe  internet Déc 08_Reporting Onatel Avril 2009 V0_Copie de Flash du mois d' avril 2009 corrigé par NAIMI_Reporting Onatel Mai 2009 V 0_Budget 2011 v1 (4)" xfId="1507"/>
    <cellStyle name="_TableHead_commentaires fixe  internet Déc 08_Reporting Onatel Avril 2009 V0_Copie de Flash du mois d' avril 2009 corrigé par NAIMI_Reporting Onatel Mai 2009 V 0_Reporting Onatel septembre  2009 préparé" xfId="1508"/>
    <cellStyle name="_TableHead_commentaires fixe  internet Déc 08_Reporting Onatel Avril 2009 V0_Copie de Flash du mois d' avril 2009 corrigé par NAIMI_Reporting Onatel Mai 2009 V 0_Reporting Onatel septembre  2009 préparé_Budget 2011 v1 (4)" xfId="1509"/>
    <cellStyle name="_TableHead_commentaires fixe  internet Déc 08_Reporting Onatel Avril 2009 V0_Copie de Flash du mois d' avril 2009 corrigé par NAIMI_Reporting Onatel septembre  2009 préparé" xfId="1510"/>
    <cellStyle name="_TableHead_commentaires fixe  internet Déc 08_Reporting Onatel Avril 2009 V0_Copie de Flash du mois d' avril 2009 corrigé par NAIMI_Reporting Onatel septembre  2009 préparé_Budget 2011 v1 (4)" xfId="1511"/>
    <cellStyle name="_TableHead_commentaires fixe  internet Déc 08_Reporting Onatel Avril 2009 V0_Flash du mois de mai 2009" xfId="1512"/>
    <cellStyle name="_TableHead_commentaires fixe  internet Déc 08_Reporting Onatel Avril 2009 V0_Flash du mois de mai 2009_Budget 2011 v1 (4)" xfId="1513"/>
    <cellStyle name="_TableHead_commentaires fixe  internet Déc 08_Reporting Onatel Avril 2009 V0_Reporting Onatel Mai 2009 V 0" xfId="1514"/>
    <cellStyle name="_TableHead_commentaires fixe  internet Déc 08_Reporting Onatel Avril 2009 V0_Reporting Onatel Mai 2009 V 0_Budget 2011 v1 (4)" xfId="1515"/>
    <cellStyle name="_TableHead_commentaires fixe  internet Déc 08_Reporting Onatel Avril 2009 V0_Reporting Onatel septembre  2009 préparé" xfId="1516"/>
    <cellStyle name="_TableHead_commentaires fixe  internet Déc 08_Reporting Onatel Avril 2009 V0_Reporting Onatel septembre  2009 préparé_Budget 2011 v1 (4)" xfId="1517"/>
    <cellStyle name="_TableHead_commentaires fixe  internet Déc 08_Reporting Onatel Mai 2009 V 0" xfId="1518"/>
    <cellStyle name="_TableHead_commentaires fixe  internet Déc 08_Reporting Onatel Mai 2009 V 0 A ENVOYE" xfId="1519"/>
    <cellStyle name="_TableHead_commentaires fixe  internet Déc 08_Reporting Onatel Mai 2009 V 0 A ENVOYE_Budget 2011 v1 (4)" xfId="1520"/>
    <cellStyle name="_TableHead_commentaires fixe  internet Déc 08_Reporting Onatel Mai 2009 V 0 A ENVOYE_Reporting Onatel septembre  2009 préparé" xfId="1521"/>
    <cellStyle name="_TableHead_commentaires fixe  internet Déc 08_Reporting Onatel Mai 2009 V 0 A ENVOYE_Reporting Onatel septembre  2009 préparé_Budget 2011 v1 (4)" xfId="1522"/>
    <cellStyle name="_TableHead_commentaires fixe  internet Déc 08_Reporting Onatel Mai 2009 V 0_Budget 2011 v1 (4)" xfId="1523"/>
    <cellStyle name="_TableHead_commentaires fixe  internet Déc 08_Reporting Onatel septembre  2009 préparé" xfId="1524"/>
    <cellStyle name="_TableHead_commentaires fixe  internet Déc 08_Reporting Onatel septembre  2009 préparé_Budget 2011 v1 (4)" xfId="1525"/>
    <cellStyle name="_TableHead_commentaires fixe  internet Déc 08_TBG Onatel Février  2009  Vtbg V3" xfId="1526"/>
    <cellStyle name="_TableHead_commentaires fixe  internet Déc 08_TBG Onatel Février  2009  Vtbg V3_Budget 2011 v1 (4)" xfId="1527"/>
    <cellStyle name="_TableHead_commentaires fixe  internet Déc 08_TBG Onatel Février  2009  Vtbg V3_Commentaires TBG mars" xfId="1528"/>
    <cellStyle name="_TableHead_commentaires fixe  internet Déc 08_TBG Onatel Février  2009  Vtbg V3_Commentaires TBG mars_Budget 2011 v1 (4)" xfId="1529"/>
    <cellStyle name="_TableHead_commentaires fixe  internet Déc 08_TBG Onatel Février  2009  Vtbg V3_Commentaires TBG mars_Copie de Flash du mois d' avril 2009 corrigé par NAIMI" xfId="1530"/>
    <cellStyle name="_TableHead_commentaires fixe  internet Déc 08_TBG Onatel Février  2009  Vtbg V3_Commentaires TBG mars_Copie de Flash du mois d' avril 2009 corrigé par NAIMI_Budget 2011 v1 (4)" xfId="1531"/>
    <cellStyle name="_TableHead_commentaires fixe  internet Déc 08_TBG Onatel Février  2009  Vtbg V3_Commentaires TBG mars_Copie de Flash du mois d' avril 2009 corrigé par NAIMI_Flash du mois de mai 2009" xfId="1532"/>
    <cellStyle name="_TableHead_commentaires fixe  internet Déc 08_TBG Onatel Février  2009  Vtbg V3_Commentaires TBG mars_Copie de Flash du mois d' avril 2009 corrigé par NAIMI_Flash du mois de mai 2009_Budget 2011 v1 (4)" xfId="1533"/>
    <cellStyle name="_TableHead_commentaires fixe  internet Déc 08_TBG Onatel Février  2009  Vtbg V3_Commentaires TBG mars_Copie de Flash du mois d' avril 2009 corrigé par NAIMI_Reporting Onatel Mai 2009 V 0" xfId="1534"/>
    <cellStyle name="_TableHead_commentaires fixe  internet Déc 08_TBG Onatel Février  2009  Vtbg V3_Commentaires TBG mars_Copie de Flash du mois d' avril 2009 corrigé par NAIMI_Reporting Onatel Mai 2009 V 0_Budget 2011 v1 (4)" xfId="1535"/>
    <cellStyle name="_TableHead_commentaires fixe  internet Déc 08_TBG Onatel Février  2009  Vtbg V3_Commentaires TBG mars_Copie de Flash du mois d' avril 2009 corrigé par NAIMI_Reporting Onatel Mai 2009 V 0_Reporting Onatel septembre  2009 préparé" xfId="1536"/>
    <cellStyle name="_TableHead_commentaires fixe  internet Déc 08_TBG Onatel Février  2009  Vtbg V3_Commentaires TBG mars_Copie de Flash du mois d' avril 2009 corrigé par NAIMI_Reporting Onatel Mai 2009 V 0_Reporting Onatel septembre  2009 préparé_Budget 2011 v1 (4)" xfId="1537"/>
    <cellStyle name="_TableHead_commentaires fixe  internet Déc 08_TBG Onatel Février  2009  Vtbg V3_Commentaires TBG mars_Copie de Flash du mois d' avril 2009 corrigé par NAIMI_Reporting Onatel septembre  2009 préparé" xfId="1538"/>
    <cellStyle name="_TableHead_commentaires fixe  internet Déc 08_TBG Onatel Février  2009  Vtbg V3_Commentaires TBG mars_Copie de Flash du mois d' avril 2009 corrigé par NAIMI_Reporting Onatel septembre  2009 préparé_Budget 2011 v1 (4)" xfId="1539"/>
    <cellStyle name="_TableHead_commentaires fixe  internet Déc 08_TBG Onatel Février  2009  Vtbg V3_Commentaires TBG mars_Flash du mois d' avril 2009" xfId="1540"/>
    <cellStyle name="_TableHead_commentaires fixe  internet Déc 08_TBG Onatel Février  2009  Vtbg V3_Commentaires TBG mars_Flash du mois d' avril 2009_Budget 2011 v1 (4)" xfId="1541"/>
    <cellStyle name="_TableHead_commentaires fixe  internet Déc 08_TBG Onatel Février  2009  Vtbg V3_Commentaires TBG mars_Flash du mois d' avril 2009_Flash du mois de mai 2009" xfId="1542"/>
    <cellStyle name="_TableHead_commentaires fixe  internet Déc 08_TBG Onatel Février  2009  Vtbg V3_Commentaires TBG mars_Flash du mois d' avril 2009_Flash du mois de mai 2009_Budget 2011 v1 (4)" xfId="1543"/>
    <cellStyle name="_TableHead_commentaires fixe  internet Déc 08_TBG Onatel Février  2009  Vtbg V3_Commentaires TBG mars_Flash du mois d' avril 2009_Reporting Onatel Mai 2009 V 0" xfId="1544"/>
    <cellStyle name="_TableHead_commentaires fixe  internet Déc 08_TBG Onatel Février  2009  Vtbg V3_Commentaires TBG mars_Flash du mois d' avril 2009_Reporting Onatel Mai 2009 V 0_Budget 2011 v1 (4)" xfId="1545"/>
    <cellStyle name="_TableHead_commentaires fixe  internet Déc 08_TBG Onatel Février  2009  Vtbg V3_Commentaires TBG mars_Flash du mois d' avril 2009_Reporting Onatel septembre  2009 préparé" xfId="1546"/>
    <cellStyle name="_TableHead_commentaires fixe  internet Déc 08_TBG Onatel Février  2009  Vtbg V3_Commentaires TBG mars_Flash du mois d' avril 2009_Reporting Onatel septembre  2009 préparé_Budget 2011 v1 (4)" xfId="1547"/>
    <cellStyle name="_TableHead_commentaires fixe  internet Déc 08_TBG Onatel Février  2009  Vtbg V3_Commentaires TBG mars_Flash du mois de mai 2009" xfId="1548"/>
    <cellStyle name="_TableHead_commentaires fixe  internet Déc 08_TBG Onatel Février  2009  Vtbg V3_Commentaires TBG mars_Flash du mois de mai 2009_Budget 2011 v1 (4)" xfId="1549"/>
    <cellStyle name="_TableHead_commentaires fixe  internet Déc 08_TBG Onatel Février  2009  Vtbg V3_Commentaires TBG mars_Reporting Onatel Mai 2009 V 0" xfId="1550"/>
    <cellStyle name="_TableHead_commentaires fixe  internet Déc 08_TBG Onatel Février  2009  Vtbg V3_Commentaires TBG mars_Reporting Onatel Mai 2009 V 0_Budget 2011 v1 (4)" xfId="1551"/>
    <cellStyle name="_TableHead_commentaires fixe  internet Déc 08_TBG Onatel Février  2009  Vtbg V3_Commentaires TBG mars_Reporting Onatel septembre  2009 préparé" xfId="1552"/>
    <cellStyle name="_TableHead_commentaires fixe  internet Déc 08_TBG Onatel Février  2009  Vtbg V3_Commentaires TBG mars_Reporting Onatel septembre  2009 préparé_Budget 2011 v1 (4)" xfId="1553"/>
    <cellStyle name="_TableHead_commentaires fixe  internet Déc 08_TBG Onatel Février  2009  Vtbg V3_Copie de Flash du mois d' avril 2009 corrigé par NAIMI" xfId="1554"/>
    <cellStyle name="_TableHead_commentaires fixe  internet Déc 08_TBG Onatel Février  2009  Vtbg V3_Copie de Flash du mois d' avril 2009 corrigé par NAIMI_Budget 2011 v1 (4)" xfId="1555"/>
    <cellStyle name="_TableHead_commentaires fixe  internet Déc 08_TBG Onatel Février  2009  Vtbg V3_Copie de Flash du mois d' avril 2009 corrigé par NAIMI_Flash du mois de mai 2009" xfId="1556"/>
    <cellStyle name="_TableHead_commentaires fixe  internet Déc 08_TBG Onatel Février  2009  Vtbg V3_Copie de Flash du mois d' avril 2009 corrigé par NAIMI_Flash du mois de mai 2009_Budget 2011 v1 (4)" xfId="1557"/>
    <cellStyle name="_TableHead_commentaires fixe  internet Déc 08_TBG Onatel Février  2009  Vtbg V3_Copie de Flash du mois d' avril 2009 corrigé par NAIMI_Reporting Onatel Mai 2009 V 0" xfId="1558"/>
    <cellStyle name="_TableHead_commentaires fixe  internet Déc 08_TBG Onatel Février  2009  Vtbg V3_Copie de Flash du mois d' avril 2009 corrigé par NAIMI_Reporting Onatel Mai 2009 V 0_Budget 2011 v1 (4)" xfId="1559"/>
    <cellStyle name="_TableHead_commentaires fixe  internet Déc 08_TBG Onatel Février  2009  Vtbg V3_Copie de Flash du mois d' avril 2009 corrigé par NAIMI_Reporting Onatel Mai 2009 V 0_Reporting Onatel septembre  2009 préparé" xfId="1560"/>
    <cellStyle name="_TableHead_commentaires fixe  internet Déc 08_TBG Onatel Février  2009  Vtbg V3_Copie de Flash du mois d' avril 2009 corrigé par NAIMI_Reporting Onatel Mai 2009 V 0_Reporting Onatel septembre  2009 préparé_Budget 2011 v1 (4)" xfId="1561"/>
    <cellStyle name="_TableHead_commentaires fixe  internet Déc 08_TBG Onatel Février  2009  Vtbg V3_Copie de Flash du mois d' avril 2009 corrigé par NAIMI_Reporting Onatel septembre  2009 préparé" xfId="1562"/>
    <cellStyle name="_TableHead_commentaires fixe  internet Déc 08_TBG Onatel Février  2009  Vtbg V3_Copie de Flash du mois d' avril 2009 corrigé par NAIMI_Reporting Onatel septembre  2009 préparé_Budget 2011 v1 (4)" xfId="1563"/>
    <cellStyle name="_TableHead_commentaires fixe  internet Déc 08_TBG Onatel Février  2009  Vtbg V3_Flash du mois d' avril 2009" xfId="1564"/>
    <cellStyle name="_TableHead_commentaires fixe  internet Déc 08_TBG Onatel Février  2009  Vtbg V3_Flash du mois d' avril 2009_Budget 2011 v1 (4)" xfId="1565"/>
    <cellStyle name="_TableHead_commentaires fixe  internet Déc 08_TBG Onatel Février  2009  Vtbg V3_Flash du mois d' avril 2009_Flash du mois de mai 2009" xfId="1566"/>
    <cellStyle name="_TableHead_commentaires fixe  internet Déc 08_TBG Onatel Février  2009  Vtbg V3_Flash du mois d' avril 2009_Flash du mois de mai 2009_Budget 2011 v1 (4)" xfId="1567"/>
    <cellStyle name="_TableHead_commentaires fixe  internet Déc 08_TBG Onatel Février  2009  Vtbg V3_Flash du mois d' avril 2009_Reporting Onatel Mai 2009 V 0" xfId="1568"/>
    <cellStyle name="_TableHead_commentaires fixe  internet Déc 08_TBG Onatel Février  2009  Vtbg V3_Flash du mois d' avril 2009_Reporting Onatel Mai 2009 V 0_Budget 2011 v1 (4)" xfId="1569"/>
    <cellStyle name="_TableHead_commentaires fixe  internet Déc 08_TBG Onatel Février  2009  Vtbg V3_Flash du mois d' avril 2009_Reporting Onatel septembre  2009 préparé" xfId="1570"/>
    <cellStyle name="_TableHead_commentaires fixe  internet Déc 08_TBG Onatel Février  2009  Vtbg V3_Flash du mois d' avril 2009_Reporting Onatel septembre  2009 préparé_Budget 2011 v1 (4)" xfId="1571"/>
    <cellStyle name="_TableHead_commentaires fixe  internet Déc 08_TBG Onatel Février  2009  Vtbg V3_Flash du mois de mai 2009" xfId="1572"/>
    <cellStyle name="_TableHead_commentaires fixe  internet Déc 08_TBG Onatel Février  2009  Vtbg V3_Flash du mois de mai 2009_Budget 2011 v1 (4)" xfId="1573"/>
    <cellStyle name="_TableHead_commentaires fixe  internet Déc 08_TBG Onatel Février  2009  Vtbg V3_Reporting Onatel Mai 2009 V 0" xfId="1574"/>
    <cellStyle name="_TableHead_commentaires fixe  internet Déc 08_TBG Onatel Février  2009  Vtbg V3_Reporting Onatel Mai 2009 V 0_Budget 2011 v1 (4)" xfId="1575"/>
    <cellStyle name="_TableHead_commentaires fixe  internet Déc 08_TBG Onatel Février  2009  Vtbg V3_Reporting Onatel septembre  2009 préparé" xfId="1576"/>
    <cellStyle name="_TableHead_commentaires fixe  internet Déc 08_TBG Onatel Février  2009  Vtbg V3_Reporting Onatel septembre  2009 préparé_Budget 2011 v1 (4)" xfId="1577"/>
    <cellStyle name="_TableHead_Commentaires TBG mars" xfId="1578"/>
    <cellStyle name="_TableHead_Commentaires TBG mars_Budget 2011 v1 (4)" xfId="1579"/>
    <cellStyle name="_TableHead_Commentaires TBG mars_Copie de Flash du mois d' avril 2009 corrigé par NAIMI" xfId="1580"/>
    <cellStyle name="_TableHead_Commentaires TBG mars_Copie de Flash du mois d' avril 2009 corrigé par NAIMI_Budget 2011 v1 (4)" xfId="1581"/>
    <cellStyle name="_TableHead_Commentaires TBG mars_Copie de Flash du mois d' avril 2009 corrigé par NAIMI_Flash du mois de mai 2009" xfId="1582"/>
    <cellStyle name="_TableHead_Commentaires TBG mars_Copie de Flash du mois d' avril 2009 corrigé par NAIMI_Flash du mois de mai 2009_Budget 2011 v1 (4)" xfId="1583"/>
    <cellStyle name="_TableHead_Commentaires TBG mars_Copie de Flash du mois d' avril 2009 corrigé par NAIMI_Reporting Onatel Mai 2009 V 0" xfId="1584"/>
    <cellStyle name="_TableHead_Commentaires TBG mars_Copie de Flash du mois d' avril 2009 corrigé par NAIMI_Reporting Onatel Mai 2009 V 0_Budget 2011 v1 (4)" xfId="1585"/>
    <cellStyle name="_TableHead_Commentaires TBG mars_Copie de Flash du mois d' avril 2009 corrigé par NAIMI_Reporting Onatel Mai 2009 V 0_Reporting Onatel septembre  2009 préparé" xfId="1586"/>
    <cellStyle name="_TableHead_Commentaires TBG mars_Copie de Flash du mois d' avril 2009 corrigé par NAIMI_Reporting Onatel Mai 2009 V 0_Reporting Onatel septembre  2009 préparé_Budget 2011 v1 (4)" xfId="1587"/>
    <cellStyle name="_TableHead_Commentaires TBG mars_Copie de Flash du mois d' avril 2009 corrigé par NAIMI_Reporting Onatel septembre  2009 préparé" xfId="1588"/>
    <cellStyle name="_TableHead_Commentaires TBG mars_Copie de Flash du mois d' avril 2009 corrigé par NAIMI_Reporting Onatel septembre  2009 préparé_Budget 2011 v1 (4)" xfId="1589"/>
    <cellStyle name="_TableHead_Commentaires TBG mars_Flash du mois d' avril 2009" xfId="1590"/>
    <cellStyle name="_TableHead_Commentaires TBG mars_Flash du mois d' avril 2009_Budget 2011 v1 (4)" xfId="1591"/>
    <cellStyle name="_TableHead_Commentaires TBG mars_Flash du mois d' avril 2009_Flash du mois de mai 2009" xfId="1592"/>
    <cellStyle name="_TableHead_Commentaires TBG mars_Flash du mois d' avril 2009_Flash du mois de mai 2009_Budget 2011 v1 (4)" xfId="1593"/>
    <cellStyle name="_TableHead_Commentaires TBG mars_Flash du mois d' avril 2009_Reporting Onatel Mai 2009 V 0" xfId="1594"/>
    <cellStyle name="_TableHead_Commentaires TBG mars_Flash du mois d' avril 2009_Reporting Onatel Mai 2009 V 0_Budget 2011 v1 (4)" xfId="1595"/>
    <cellStyle name="_TableHead_Commentaires TBG mars_Flash du mois d' avril 2009_Reporting Onatel septembre  2009 préparé" xfId="1596"/>
    <cellStyle name="_TableHead_Commentaires TBG mars_Flash du mois d' avril 2009_Reporting Onatel septembre  2009 préparé_Budget 2011 v1 (4)" xfId="1597"/>
    <cellStyle name="_TableHead_Commentaires TBG mars_Flash du mois de mai 2009" xfId="1598"/>
    <cellStyle name="_TableHead_Commentaires TBG mars_Flash du mois de mai 2009_Budget 2011 v1 (4)" xfId="1599"/>
    <cellStyle name="_TableHead_Commentaires TBG mars_Reporting Onatel Mai 2009 V 0" xfId="1600"/>
    <cellStyle name="_TableHead_Commentaires TBG mars_Reporting Onatel Mai 2009 V 0_Budget 2011 v1 (4)" xfId="1601"/>
    <cellStyle name="_TableHead_Commentaires TBG mars_Reporting Onatel septembre  2009 préparé" xfId="1602"/>
    <cellStyle name="_TableHead_Commentaires TBG mars_Reporting Onatel septembre  2009 préparé_Budget 2011 v1 (4)" xfId="1603"/>
    <cellStyle name="_TableHead_Copie de Flash du mois d' avril 2009 corrigé par NAIMI" xfId="1604"/>
    <cellStyle name="_TableHead_Copie de Flash du mois d' avril 2009 corrigé par NAIMI_Budget 2011 v1 (4)" xfId="1605"/>
    <cellStyle name="_TableHead_Copie de Flash du mois d' avril 2009 corrigé par NAIMI_Flash du mois de mai 2009" xfId="1606"/>
    <cellStyle name="_TableHead_Copie de Flash du mois d' avril 2009 corrigé par NAIMI_Flash du mois de mai 2009_Budget 2011 v1 (4)" xfId="1607"/>
    <cellStyle name="_TableHead_Copie de Flash du mois d' avril 2009 corrigé par NAIMI_Reporting Onatel Mai 2009 V 0" xfId="1608"/>
    <cellStyle name="_TableHead_Copie de Flash du mois d' avril 2009 corrigé par NAIMI_Reporting Onatel Mai 2009 V 0_Budget 2011 v1 (4)" xfId="1609"/>
    <cellStyle name="_TableHead_Copie de Flash du mois d' avril 2009 corrigé par NAIMI_Reporting Onatel Mai 2009 V 0_Reporting Onatel septembre  2009 préparé" xfId="1610"/>
    <cellStyle name="_TableHead_Copie de Flash du mois d' avril 2009 corrigé par NAIMI_Reporting Onatel Mai 2009 V 0_Reporting Onatel septembre  2009 préparé_Budget 2011 v1 (4)" xfId="1611"/>
    <cellStyle name="_TableHead_Copie de Flash du mois d' avril 2009 corrigé par NAIMI_Reporting Onatel septembre  2009 préparé" xfId="1612"/>
    <cellStyle name="_TableHead_Copie de Flash du mois d' avril 2009 corrigé par NAIMI_Reporting Onatel septembre  2009 préparé_Budget 2011 v1 (4)" xfId="1613"/>
    <cellStyle name="_TableHead_Flash du mois d' avril 2009" xfId="1614"/>
    <cellStyle name="_TableHead_Flash du mois d' avril 2009_Budget 2011 v1 (4)" xfId="1615"/>
    <cellStyle name="_TableHead_Flash du mois d' avril 2009_Flash du mois de mai 2009" xfId="1616"/>
    <cellStyle name="_TableHead_Flash du mois d' avril 2009_Flash du mois de mai 2009_Budget 2011 v1 (4)" xfId="1617"/>
    <cellStyle name="_TableHead_Flash du mois d' avril 2009_Reporting Onatel Mai 2009 V 0" xfId="1618"/>
    <cellStyle name="_TableHead_Flash du mois d' avril 2009_Reporting Onatel Mai 2009 V 0_Budget 2011 v1 (4)" xfId="1619"/>
    <cellStyle name="_TableHead_Flash du mois d' avril 2009_Reporting Onatel septembre  2009 préparé" xfId="1620"/>
    <cellStyle name="_TableHead_Flash du mois d' avril 2009_Reporting Onatel septembre  2009 préparé_Budget 2011 v1 (4)" xfId="1621"/>
    <cellStyle name="_TableHead_Flash du mois de mai 2009" xfId="1622"/>
    <cellStyle name="_TableHead_Flash du mois de mai 2009_Budget 2011 v1 (4)" xfId="1623"/>
    <cellStyle name="_TableHead_P &amp; L Conso" xfId="1624"/>
    <cellStyle name="_TableHead_P &amp; L Conso_Budget 2011 v1 (4)" xfId="1625"/>
    <cellStyle name="_TableHead_P &amp; L Conso_COMMENTAIRES JUILLET 2009" xfId="1626"/>
    <cellStyle name="_TableHead_P &amp; L Conso_COMMENTAIRES JUILLET 2009_Budget 2011 v1 (4)" xfId="1627"/>
    <cellStyle name="_TableHead_P&amp;L S1 2008" xfId="1628"/>
    <cellStyle name="_TableHead_P&amp;L S1 2008_Budget 2011 v1 (4)" xfId="1629"/>
    <cellStyle name="_TableHead_Reporting Onatel Avril 2009 V0" xfId="1630"/>
    <cellStyle name="_TableHead_Reporting Onatel Avril 2009 V0_Budget 2011 v1 (4)" xfId="1631"/>
    <cellStyle name="_TableHead_Reporting Onatel Avril 2009 V0_Copie de Flash du mois d' avril 2009 corrigé par NAIMI" xfId="1632"/>
    <cellStyle name="_TableHead_Reporting Onatel Avril 2009 V0_Copie de Flash du mois d' avril 2009 corrigé par NAIMI_Budget 2011 v1 (4)" xfId="1633"/>
    <cellStyle name="_TableHead_Reporting Onatel Avril 2009 V0_Copie de Flash du mois d' avril 2009 corrigé par NAIMI_Flash du mois de mai 2009" xfId="1634"/>
    <cellStyle name="_TableHead_Reporting Onatel Avril 2009 V0_Copie de Flash du mois d' avril 2009 corrigé par NAIMI_Flash du mois de mai 2009_Budget 2011 v1 (4)" xfId="1635"/>
    <cellStyle name="_TableHead_Reporting Onatel Avril 2009 V0_Copie de Flash du mois d' avril 2009 corrigé par NAIMI_Reporting Onatel Mai 2009 V 0" xfId="1636"/>
    <cellStyle name="_TableHead_Reporting Onatel Avril 2009 V0_Copie de Flash du mois d' avril 2009 corrigé par NAIMI_Reporting Onatel Mai 2009 V 0_Budget 2011 v1 (4)" xfId="1637"/>
    <cellStyle name="_TableHead_Reporting Onatel Avril 2009 V0_Copie de Flash du mois d' avril 2009 corrigé par NAIMI_Reporting Onatel Mai 2009 V 0_Reporting Onatel septembre  2009 préparé" xfId="1638"/>
    <cellStyle name="_TableHead_Reporting Onatel Avril 2009 V0_Copie de Flash du mois d' avril 2009 corrigé par NAIMI_Reporting Onatel Mai 2009 V 0_Reporting Onatel septembre  2009 préparé_Budget 2011 v1 (4)" xfId="1639"/>
    <cellStyle name="_TableHead_Reporting Onatel Avril 2009 V0_Copie de Flash du mois d' avril 2009 corrigé par NAIMI_Reporting Onatel septembre  2009 préparé" xfId="1640"/>
    <cellStyle name="_TableHead_Reporting Onatel Avril 2009 V0_Copie de Flash du mois d' avril 2009 corrigé par NAIMI_Reporting Onatel septembre  2009 préparé_Budget 2011 v1 (4)" xfId="1641"/>
    <cellStyle name="_TableHead_Reporting Onatel Avril 2009 V0_Flash du mois de mai 2009" xfId="1642"/>
    <cellStyle name="_TableHead_Reporting Onatel Avril 2009 V0_Flash du mois de mai 2009_Budget 2011 v1 (4)" xfId="1643"/>
    <cellStyle name="_TableHead_Reporting Onatel Avril 2009 V0_Reporting Onatel Mai 2009 V 0" xfId="1644"/>
    <cellStyle name="_TableHead_Reporting Onatel Avril 2009 V0_Reporting Onatel Mai 2009 V 0_Budget 2011 v1 (4)" xfId="1645"/>
    <cellStyle name="_TableHead_Reporting Onatel Avril 2009 V0_Reporting Onatel septembre  2009 préparé" xfId="1646"/>
    <cellStyle name="_TableHead_Reporting Onatel Avril 2009 V0_Reporting Onatel septembre  2009 préparé_Budget 2011 v1 (4)" xfId="1647"/>
    <cellStyle name="_TableHead_Reporting Onatel Mai 2009 V 0" xfId="1648"/>
    <cellStyle name="_TableHead_Reporting Onatel Mai 2009 V 0 A ENVOYE" xfId="1649"/>
    <cellStyle name="_TableHead_Reporting Onatel Mai 2009 V 0 A ENVOYE_Budget 2011 v1 (4)" xfId="1650"/>
    <cellStyle name="_TableHead_Reporting Onatel Mai 2009 V 0 A ENVOYE_Reporting Onatel septembre  2009 préparé" xfId="1651"/>
    <cellStyle name="_TableHead_Reporting Onatel Mai 2009 V 0 A ENVOYE_Reporting Onatel septembre  2009 préparé_Budget 2011 v1 (4)" xfId="1652"/>
    <cellStyle name="_TableHead_Reporting Onatel Mai 2009 V 0_Budget 2011 v1 (4)" xfId="1653"/>
    <cellStyle name="_TableHead_Reporting Onatel septembre  2009 préparé" xfId="1654"/>
    <cellStyle name="_TableHead_Reporting Onatel septembre  2009 préparé_Budget 2011 v1 (4)" xfId="1655"/>
    <cellStyle name="_TableHead_Rev Fixe-Internet" xfId="1656"/>
    <cellStyle name="_TableHead_Rev Fixe-Internet_Budget 2011 v1 (4)" xfId="1657"/>
    <cellStyle name="_TableHead_Rev Fixe-Internet_COMMENTAIRES JUILLET 2009" xfId="1658"/>
    <cellStyle name="_TableHead_Rev Fixe-Internet_COMMENTAIRES JUILLET 2009_Budget 2011 v1 (4)" xfId="1659"/>
    <cellStyle name="_TableHead_TBG Onatel Février  2009  Vtbg V3" xfId="1660"/>
    <cellStyle name="_TableHead_TBG Onatel Février  2009  Vtbg V3_Budget 2011 v1 (4)" xfId="1661"/>
    <cellStyle name="_TableHead_TBG Onatel Février  2009  Vtbg V3_Commentaires TBG mars" xfId="1662"/>
    <cellStyle name="_TableHead_TBG Onatel Février  2009  Vtbg V3_Commentaires TBG mars_Budget 2011 v1 (4)" xfId="1663"/>
    <cellStyle name="_TableHead_TBG Onatel Février  2009  Vtbg V3_Commentaires TBG mars_Copie de Flash du mois d' avril 2009 corrigé par NAIMI" xfId="1664"/>
    <cellStyle name="_TableHead_TBG Onatel Février  2009  Vtbg V3_Commentaires TBG mars_Copie de Flash du mois d' avril 2009 corrigé par NAIMI_Budget 2011 v1 (4)" xfId="1665"/>
    <cellStyle name="_TableHead_TBG Onatel Février  2009  Vtbg V3_Commentaires TBG mars_Copie de Flash du mois d' avril 2009 corrigé par NAIMI_Flash du mois de mai 2009" xfId="1666"/>
    <cellStyle name="_TableHead_TBG Onatel Février  2009  Vtbg V3_Commentaires TBG mars_Copie de Flash du mois d' avril 2009 corrigé par NAIMI_Flash du mois de mai 2009_Budget 2011 v1 (4)" xfId="1667"/>
    <cellStyle name="_TableHead_TBG Onatel Février  2009  Vtbg V3_Commentaires TBG mars_Copie de Flash du mois d' avril 2009 corrigé par NAIMI_Reporting Onatel Mai 2009 V 0" xfId="1668"/>
    <cellStyle name="_TableHead_TBG Onatel Février  2009  Vtbg V3_Commentaires TBG mars_Copie de Flash du mois d' avril 2009 corrigé par NAIMI_Reporting Onatel Mai 2009 V 0_Budget 2011 v1 (4)" xfId="1669"/>
    <cellStyle name="_TableHead_TBG Onatel Février  2009  Vtbg V3_Commentaires TBG mars_Copie de Flash du mois d' avril 2009 corrigé par NAIMI_Reporting Onatel Mai 2009 V 0_Reporting Onatel septembre  2009 préparé" xfId="1670"/>
    <cellStyle name="_TableHead_TBG Onatel Février  2009  Vtbg V3_Commentaires TBG mars_Copie de Flash du mois d' avril 2009 corrigé par NAIMI_Reporting Onatel Mai 2009 V 0_Reporting Onatel septembre  2009 préparé_Budget 2011 v1 (4)" xfId="1671"/>
    <cellStyle name="_TableHead_TBG Onatel Février  2009  Vtbg V3_Commentaires TBG mars_Copie de Flash du mois d' avril 2009 corrigé par NAIMI_Reporting Onatel septembre  2009 préparé" xfId="1672"/>
    <cellStyle name="_TableHead_TBG Onatel Février  2009  Vtbg V3_Commentaires TBG mars_Copie de Flash du mois d' avril 2009 corrigé par NAIMI_Reporting Onatel septembre  2009 préparé_Budget 2011 v1 (4)" xfId="1673"/>
    <cellStyle name="_TableHead_TBG Onatel Février  2009  Vtbg V3_Commentaires TBG mars_Flash du mois d' avril 2009" xfId="1674"/>
    <cellStyle name="_TableHead_TBG Onatel Février  2009  Vtbg V3_Commentaires TBG mars_Flash du mois d' avril 2009_Budget 2011 v1 (4)" xfId="1675"/>
    <cellStyle name="_TableHead_TBG Onatel Février  2009  Vtbg V3_Commentaires TBG mars_Flash du mois d' avril 2009_Flash du mois de mai 2009" xfId="1676"/>
    <cellStyle name="_TableHead_TBG Onatel Février  2009  Vtbg V3_Commentaires TBG mars_Flash du mois d' avril 2009_Flash du mois de mai 2009_Budget 2011 v1 (4)" xfId="1677"/>
    <cellStyle name="_TableHead_TBG Onatel Février  2009  Vtbg V3_Commentaires TBG mars_Flash du mois d' avril 2009_Reporting Onatel Mai 2009 V 0" xfId="1678"/>
    <cellStyle name="_TableHead_TBG Onatel Février  2009  Vtbg V3_Commentaires TBG mars_Flash du mois d' avril 2009_Reporting Onatel Mai 2009 V 0_Budget 2011 v1 (4)" xfId="1679"/>
    <cellStyle name="_TableHead_TBG Onatel Février  2009  Vtbg V3_Commentaires TBG mars_Flash du mois d' avril 2009_Reporting Onatel septembre  2009 préparé" xfId="1680"/>
    <cellStyle name="_TableHead_TBG Onatel Février  2009  Vtbg V3_Commentaires TBG mars_Flash du mois d' avril 2009_Reporting Onatel septembre  2009 préparé_Budget 2011 v1 (4)" xfId="1681"/>
    <cellStyle name="_TableHead_TBG Onatel Février  2009  Vtbg V3_Commentaires TBG mars_Flash du mois de mai 2009" xfId="1682"/>
    <cellStyle name="_TableHead_TBG Onatel Février  2009  Vtbg V3_Commentaires TBG mars_Flash du mois de mai 2009_Budget 2011 v1 (4)" xfId="1683"/>
    <cellStyle name="_TableHead_TBG Onatel Février  2009  Vtbg V3_Commentaires TBG mars_Reporting Onatel Mai 2009 V 0" xfId="1684"/>
    <cellStyle name="_TableHead_TBG Onatel Février  2009  Vtbg V3_Commentaires TBG mars_Reporting Onatel Mai 2009 V 0_Budget 2011 v1 (4)" xfId="1685"/>
    <cellStyle name="_TableHead_TBG Onatel Février  2009  Vtbg V3_Commentaires TBG mars_Reporting Onatel septembre  2009 préparé" xfId="1686"/>
    <cellStyle name="_TableHead_TBG Onatel Février  2009  Vtbg V3_Commentaires TBG mars_Reporting Onatel septembre  2009 préparé_Budget 2011 v1 (4)" xfId="1687"/>
    <cellStyle name="_TableHead_TBG Onatel Février  2009  Vtbg V3_Copie de Flash du mois d' avril 2009 corrigé par NAIMI" xfId="1688"/>
    <cellStyle name="_TableHead_TBG Onatel Février  2009  Vtbg V3_Copie de Flash du mois d' avril 2009 corrigé par NAIMI_Budget 2011 v1 (4)" xfId="1689"/>
    <cellStyle name="_TableHead_TBG Onatel Février  2009  Vtbg V3_Copie de Flash du mois d' avril 2009 corrigé par NAIMI_Flash du mois de mai 2009" xfId="1690"/>
    <cellStyle name="_TableHead_TBG Onatel Février  2009  Vtbg V3_Copie de Flash du mois d' avril 2009 corrigé par NAIMI_Flash du mois de mai 2009_Budget 2011 v1 (4)" xfId="1691"/>
    <cellStyle name="_TableHead_TBG Onatel Février  2009  Vtbg V3_Copie de Flash du mois d' avril 2009 corrigé par NAIMI_Reporting Onatel Mai 2009 V 0" xfId="1692"/>
    <cellStyle name="_TableHead_TBG Onatel Février  2009  Vtbg V3_Copie de Flash du mois d' avril 2009 corrigé par NAIMI_Reporting Onatel Mai 2009 V 0_Budget 2011 v1 (4)" xfId="1693"/>
    <cellStyle name="_TableHead_TBG Onatel Février  2009  Vtbg V3_Copie de Flash du mois d' avril 2009 corrigé par NAIMI_Reporting Onatel Mai 2009 V 0_Reporting Onatel septembre  2009 préparé" xfId="1694"/>
    <cellStyle name="_TableHead_TBG Onatel Février  2009  Vtbg V3_Copie de Flash du mois d' avril 2009 corrigé par NAIMI_Reporting Onatel Mai 2009 V 0_Reporting Onatel septembre  2009 préparé_Budget 2011 v1 (4)" xfId="1695"/>
    <cellStyle name="_TableHead_TBG Onatel Février  2009  Vtbg V3_Copie de Flash du mois d' avril 2009 corrigé par NAIMI_Reporting Onatel septembre  2009 préparé" xfId="1696"/>
    <cellStyle name="_TableHead_TBG Onatel Février  2009  Vtbg V3_Copie de Flash du mois d' avril 2009 corrigé par NAIMI_Reporting Onatel septembre  2009 préparé_Budget 2011 v1 (4)" xfId="1697"/>
    <cellStyle name="_TableHead_TBG Onatel Février  2009  Vtbg V3_Flash du mois d' avril 2009" xfId="1698"/>
    <cellStyle name="_TableHead_TBG Onatel Février  2009  Vtbg V3_Flash du mois d' avril 2009_Budget 2011 v1 (4)" xfId="1699"/>
    <cellStyle name="_TableHead_TBG Onatel Février  2009  Vtbg V3_Flash du mois d' avril 2009_Flash du mois de mai 2009" xfId="1700"/>
    <cellStyle name="_TableHead_TBG Onatel Février  2009  Vtbg V3_Flash du mois d' avril 2009_Flash du mois de mai 2009_Budget 2011 v1 (4)" xfId="1701"/>
    <cellStyle name="_TableHead_TBG Onatel Février  2009  Vtbg V3_Flash du mois d' avril 2009_Reporting Onatel Mai 2009 V 0" xfId="1702"/>
    <cellStyle name="_TableHead_TBG Onatel Février  2009  Vtbg V3_Flash du mois d' avril 2009_Reporting Onatel Mai 2009 V 0_Budget 2011 v1 (4)" xfId="1703"/>
    <cellStyle name="_TableHead_TBG Onatel Février  2009  Vtbg V3_Flash du mois d' avril 2009_Reporting Onatel septembre  2009 préparé" xfId="1704"/>
    <cellStyle name="_TableHead_TBG Onatel Février  2009  Vtbg V3_Flash du mois d' avril 2009_Reporting Onatel septembre  2009 préparé_Budget 2011 v1 (4)" xfId="1705"/>
    <cellStyle name="_TableHead_TBG Onatel Février  2009  Vtbg V3_Flash du mois de mai 2009" xfId="1706"/>
    <cellStyle name="_TableHead_TBG Onatel Février  2009  Vtbg V3_Flash du mois de mai 2009_Budget 2011 v1 (4)" xfId="1707"/>
    <cellStyle name="_TableHead_TBG Onatel Février  2009  Vtbg V3_Reporting Onatel Mai 2009 V 0" xfId="1708"/>
    <cellStyle name="_TableHead_TBG Onatel Février  2009  Vtbg V3_Reporting Onatel Mai 2009 V 0_Budget 2011 v1 (4)" xfId="1709"/>
    <cellStyle name="_TableHead_TBG Onatel Février  2009  Vtbg V3_Reporting Onatel septembre  2009 préparé" xfId="1710"/>
    <cellStyle name="_TableHead_TBG Onatel Février  2009  Vtbg V3_Reporting Onatel septembre  2009 préparé_Budget 2011 v1 (4)" xfId="1711"/>
    <cellStyle name="_TableHeading" xfId="1712"/>
    <cellStyle name="_TableHeading_Budget 2011 v1 (4)" xfId="1713"/>
    <cellStyle name="_TableHeading_commentaires fixe  internet Déc 08" xfId="1714"/>
    <cellStyle name="_TableHeading_commentaires fixe  internet Déc 08_Budget 2011 v1 (4)" xfId="1715"/>
    <cellStyle name="_TableHeading_commentaires fixe  internet Déc 08_Commentaires TBG mars" xfId="1716"/>
    <cellStyle name="_TableHeading_commentaires fixe  internet Déc 08_Commentaires TBG mars_Budget 2011 v1 (4)" xfId="1717"/>
    <cellStyle name="_TableHeading_commentaires fixe  internet Déc 08_Commentaires TBG mars_Copie de Flash du mois d' avril 2009 corrigé par NAIMI" xfId="1718"/>
    <cellStyle name="_TableHeading_commentaires fixe  internet Déc 08_Commentaires TBG mars_Copie de Flash du mois d' avril 2009 corrigé par NAIMI_Budget 2011 v1 (4)" xfId="1719"/>
    <cellStyle name="_TableHeading_commentaires fixe  internet Déc 08_Commentaires TBG mars_Copie de Flash du mois d' avril 2009 corrigé par NAIMI_Flash du mois de mai 2009" xfId="1720"/>
    <cellStyle name="_TableHeading_commentaires fixe  internet Déc 08_Commentaires TBG mars_Copie de Flash du mois d' avril 2009 corrigé par NAIMI_Flash du mois de mai 2009_Budget 2011 v1 (4)" xfId="1721"/>
    <cellStyle name="_TableHeading_commentaires fixe  internet Déc 08_Commentaires TBG mars_Copie de Flash du mois d' avril 2009 corrigé par NAIMI_Reporting Onatel Mai 2009 V 0" xfId="1722"/>
    <cellStyle name="_TableHeading_commentaires fixe  internet Déc 08_Commentaires TBG mars_Copie de Flash du mois d' avril 2009 corrigé par NAIMI_Reporting Onatel Mai 2009 V 0_Budget 2011 v1 (4)" xfId="1723"/>
    <cellStyle name="_TableHeading_commentaires fixe  internet Déc 08_Commentaires TBG mars_Copie de Flash du mois d' avril 2009 corrigé par NAIMI_Reporting Onatel Mai 2009 V 0_Reporting Onatel septembre  2009 préparé" xfId="1724"/>
    <cellStyle name="_TableHeading_commentaires fixe  internet Déc 08_Commentaires TBG mars_Copie de Flash du mois d' avril 2009 corrigé par NAIMI_Reporting Onatel Mai 2009 V 0_Reporting Onatel septembre  2009 préparé_Budget 2011 v1 (4)" xfId="1725"/>
    <cellStyle name="_TableHeading_commentaires fixe  internet Déc 08_Commentaires TBG mars_Copie de Flash du mois d' avril 2009 corrigé par NAIMI_Reporting Onatel septembre  2009 préparé" xfId="1726"/>
    <cellStyle name="_TableHeading_commentaires fixe  internet Déc 08_Commentaires TBG mars_Copie de Flash du mois d' avril 2009 corrigé par NAIMI_Reporting Onatel septembre  2009 préparé_Budget 2011 v1 (4)" xfId="1727"/>
    <cellStyle name="_TableHeading_commentaires fixe  internet Déc 08_Commentaires TBG mars_Flash du mois d' avril 2009" xfId="1728"/>
    <cellStyle name="_TableHeading_commentaires fixe  internet Déc 08_Commentaires TBG mars_Flash du mois d' avril 2009_Budget 2011 v1 (4)" xfId="1729"/>
    <cellStyle name="_TableHeading_commentaires fixe  internet Déc 08_Commentaires TBG mars_Flash du mois d' avril 2009_Flash du mois de mai 2009" xfId="1730"/>
    <cellStyle name="_TableHeading_commentaires fixe  internet Déc 08_Commentaires TBG mars_Flash du mois d' avril 2009_Flash du mois de mai 2009_Budget 2011 v1 (4)" xfId="1731"/>
    <cellStyle name="_TableHeading_commentaires fixe  internet Déc 08_Commentaires TBG mars_Flash du mois d' avril 2009_Reporting Onatel Mai 2009 V 0" xfId="1732"/>
    <cellStyle name="_TableHeading_commentaires fixe  internet Déc 08_Commentaires TBG mars_Flash du mois d' avril 2009_Reporting Onatel Mai 2009 V 0_Budget 2011 v1 (4)" xfId="1733"/>
    <cellStyle name="_TableHeading_commentaires fixe  internet Déc 08_Commentaires TBG mars_Flash du mois d' avril 2009_Reporting Onatel septembre  2009 préparé" xfId="1734"/>
    <cellStyle name="_TableHeading_commentaires fixe  internet Déc 08_Commentaires TBG mars_Flash du mois d' avril 2009_Reporting Onatel septembre  2009 préparé_Budget 2011 v1 (4)" xfId="1735"/>
    <cellStyle name="_TableHeading_commentaires fixe  internet Déc 08_Commentaires TBG mars_Flash du mois de mai 2009" xfId="1736"/>
    <cellStyle name="_TableHeading_commentaires fixe  internet Déc 08_Commentaires TBG mars_Flash du mois de mai 2009_Budget 2011 v1 (4)" xfId="1737"/>
    <cellStyle name="_TableHeading_commentaires fixe  internet Déc 08_Commentaires TBG mars_Reporting Onatel Mai 2009 V 0" xfId="1738"/>
    <cellStyle name="_TableHeading_commentaires fixe  internet Déc 08_Commentaires TBG mars_Reporting Onatel Mai 2009 V 0_Budget 2011 v1 (4)" xfId="1739"/>
    <cellStyle name="_TableHeading_commentaires fixe  internet Déc 08_Commentaires TBG mars_Reporting Onatel septembre  2009 préparé" xfId="1740"/>
    <cellStyle name="_TableHeading_commentaires fixe  internet Déc 08_Commentaires TBG mars_Reporting Onatel septembre  2009 préparé_Budget 2011 v1 (4)" xfId="1741"/>
    <cellStyle name="_TableHeading_commentaires fixe  internet Déc 08_Copie de Flash du mois d' avril 2009 corrigé par NAIMI" xfId="1742"/>
    <cellStyle name="_TableHeading_commentaires fixe  internet Déc 08_Copie de Flash du mois d' avril 2009 corrigé par NAIMI_Budget 2011 v1 (4)" xfId="1743"/>
    <cellStyle name="_TableHeading_commentaires fixe  internet Déc 08_Copie de Flash du mois d' avril 2009 corrigé par NAIMI_Flash du mois de mai 2009" xfId="1744"/>
    <cellStyle name="_TableHeading_commentaires fixe  internet Déc 08_Copie de Flash du mois d' avril 2009 corrigé par NAIMI_Flash du mois de mai 2009_Budget 2011 v1 (4)" xfId="1745"/>
    <cellStyle name="_TableHeading_commentaires fixe  internet Déc 08_Copie de Flash du mois d' avril 2009 corrigé par NAIMI_Reporting Onatel Mai 2009 V 0" xfId="1746"/>
    <cellStyle name="_TableHeading_commentaires fixe  internet Déc 08_Copie de Flash du mois d' avril 2009 corrigé par NAIMI_Reporting Onatel Mai 2009 V 0_Budget 2011 v1 (4)" xfId="1747"/>
    <cellStyle name="_TableHeading_commentaires fixe  internet Déc 08_Copie de Flash du mois d' avril 2009 corrigé par NAIMI_Reporting Onatel Mai 2009 V 0_Reporting Onatel septembre  2009 préparé" xfId="1748"/>
    <cellStyle name="_TableHeading_commentaires fixe  internet Déc 08_Copie de Flash du mois d' avril 2009 corrigé par NAIMI_Reporting Onatel Mai 2009 V 0_Reporting Onatel septembre  2009 préparé_Budget 2011 v1 (4)" xfId="1749"/>
    <cellStyle name="_TableHeading_commentaires fixe  internet Déc 08_Copie de Flash du mois d' avril 2009 corrigé par NAIMI_Reporting Onatel septembre  2009 préparé" xfId="1750"/>
    <cellStyle name="_TableHeading_commentaires fixe  internet Déc 08_Copie de Flash du mois d' avril 2009 corrigé par NAIMI_Reporting Onatel septembre  2009 préparé_Budget 2011 v1 (4)" xfId="1751"/>
    <cellStyle name="_TableHeading_commentaires fixe  internet Déc 08_Flash du mois d' avril 2009" xfId="1752"/>
    <cellStyle name="_TableHeading_commentaires fixe  internet Déc 08_Flash du mois d' avril 2009_Budget 2011 v1 (4)" xfId="1753"/>
    <cellStyle name="_TableHeading_commentaires fixe  internet Déc 08_Flash du mois d' avril 2009_Flash du mois de mai 2009" xfId="1754"/>
    <cellStyle name="_TableHeading_commentaires fixe  internet Déc 08_Flash du mois d' avril 2009_Flash du mois de mai 2009_Budget 2011 v1 (4)" xfId="1755"/>
    <cellStyle name="_TableHeading_commentaires fixe  internet Déc 08_Flash du mois d' avril 2009_Reporting Onatel Mai 2009 V 0" xfId="1756"/>
    <cellStyle name="_TableHeading_commentaires fixe  internet Déc 08_Flash du mois d' avril 2009_Reporting Onatel Mai 2009 V 0_Budget 2011 v1 (4)" xfId="1757"/>
    <cellStyle name="_TableHeading_commentaires fixe  internet Déc 08_Flash du mois d' avril 2009_Reporting Onatel septembre  2009 préparé" xfId="1758"/>
    <cellStyle name="_TableHeading_commentaires fixe  internet Déc 08_Flash du mois d' avril 2009_Reporting Onatel septembre  2009 préparé_Budget 2011 v1 (4)" xfId="1759"/>
    <cellStyle name="_TableHeading_commentaires fixe  internet Déc 08_Flash du mois de mai 2009" xfId="1760"/>
    <cellStyle name="_TableHeading_commentaires fixe  internet Déc 08_Flash du mois de mai 2009_Budget 2011 v1 (4)" xfId="1761"/>
    <cellStyle name="_TableHeading_commentaires fixe  internet Déc 08_Reporting Onatel Avril 2009 V0" xfId="1762"/>
    <cellStyle name="_TableHeading_commentaires fixe  internet Déc 08_Reporting Onatel Avril 2009 V0_Budget 2011 v1 (4)" xfId="1763"/>
    <cellStyle name="_TableHeading_commentaires fixe  internet Déc 08_Reporting Onatel Avril 2009 V0_Copie de Flash du mois d' avril 2009 corrigé par NAIMI" xfId="1764"/>
    <cellStyle name="_TableHeading_commentaires fixe  internet Déc 08_Reporting Onatel Avril 2009 V0_Copie de Flash du mois d' avril 2009 corrigé par NAIMI_Budget 2011 v1 (4)" xfId="1765"/>
    <cellStyle name="_TableHeading_commentaires fixe  internet Déc 08_Reporting Onatel Avril 2009 V0_Copie de Flash du mois d' avril 2009 corrigé par NAIMI_Flash du mois de mai 2009" xfId="1766"/>
    <cellStyle name="_TableHeading_commentaires fixe  internet Déc 08_Reporting Onatel Avril 2009 V0_Copie de Flash du mois d' avril 2009 corrigé par NAIMI_Flash du mois de mai 2009_Budget 2011 v1 (4)" xfId="1767"/>
    <cellStyle name="_TableHeading_commentaires fixe  internet Déc 08_Reporting Onatel Avril 2009 V0_Copie de Flash du mois d' avril 2009 corrigé par NAIMI_Reporting Onatel Mai 2009 V 0" xfId="1768"/>
    <cellStyle name="_TableHeading_commentaires fixe  internet Déc 08_Reporting Onatel Avril 2009 V0_Copie de Flash du mois d' avril 2009 corrigé par NAIMI_Reporting Onatel Mai 2009 V 0_Budget 2011 v1 (4)" xfId="1769"/>
    <cellStyle name="_TableHeading_commentaires fixe  internet Déc 08_Reporting Onatel Avril 2009 V0_Copie de Flash du mois d' avril 2009 corrigé par NAIMI_Reporting Onatel Mai 2009 V 0_Reporting Onatel septembre  2009 préparé" xfId="1770"/>
    <cellStyle name="_TableHeading_commentaires fixe  internet Déc 08_Reporting Onatel Avril 2009 V0_Copie de Flash du mois d' avril 2009 corrigé par NAIMI_Reporting Onatel Mai 2009 V 0_Reporting Onatel septembre  2009 préparé_Budget 2011 v1 (4)" xfId="1771"/>
    <cellStyle name="_TableHeading_commentaires fixe  internet Déc 08_Reporting Onatel Avril 2009 V0_Copie de Flash du mois d' avril 2009 corrigé par NAIMI_Reporting Onatel septembre  2009 préparé" xfId="1772"/>
    <cellStyle name="_TableHeading_commentaires fixe  internet Déc 08_Reporting Onatel Avril 2009 V0_Copie de Flash du mois d' avril 2009 corrigé par NAIMI_Reporting Onatel septembre  2009 préparé_Budget 2011 v1 (4)" xfId="1773"/>
    <cellStyle name="_TableHeading_commentaires fixe  internet Déc 08_Reporting Onatel Avril 2009 V0_Flash du mois de mai 2009" xfId="1774"/>
    <cellStyle name="_TableHeading_commentaires fixe  internet Déc 08_Reporting Onatel Avril 2009 V0_Flash du mois de mai 2009_Budget 2011 v1 (4)" xfId="1775"/>
    <cellStyle name="_TableHeading_commentaires fixe  internet Déc 08_Reporting Onatel Avril 2009 V0_Reporting Onatel Mai 2009 V 0" xfId="1776"/>
    <cellStyle name="_TableHeading_commentaires fixe  internet Déc 08_Reporting Onatel Avril 2009 V0_Reporting Onatel Mai 2009 V 0_Budget 2011 v1 (4)" xfId="1777"/>
    <cellStyle name="_TableHeading_commentaires fixe  internet Déc 08_Reporting Onatel Avril 2009 V0_Reporting Onatel septembre  2009 préparé" xfId="1778"/>
    <cellStyle name="_TableHeading_commentaires fixe  internet Déc 08_Reporting Onatel Avril 2009 V0_Reporting Onatel septembre  2009 préparé_Budget 2011 v1 (4)" xfId="1779"/>
    <cellStyle name="_TableHeading_commentaires fixe  internet Déc 08_Reporting Onatel Mai 2009 V 0" xfId="1780"/>
    <cellStyle name="_TableHeading_commentaires fixe  internet Déc 08_Reporting Onatel Mai 2009 V 0 A ENVOYE" xfId="1781"/>
    <cellStyle name="_TableHeading_commentaires fixe  internet Déc 08_Reporting Onatel Mai 2009 V 0 A ENVOYE_Budget 2011 v1 (4)" xfId="1782"/>
    <cellStyle name="_TableHeading_commentaires fixe  internet Déc 08_Reporting Onatel Mai 2009 V 0 A ENVOYE_Reporting Onatel septembre  2009 préparé" xfId="1783"/>
    <cellStyle name="_TableHeading_commentaires fixe  internet Déc 08_Reporting Onatel Mai 2009 V 0 A ENVOYE_Reporting Onatel septembre  2009 préparé_Budget 2011 v1 (4)" xfId="1784"/>
    <cellStyle name="_TableHeading_commentaires fixe  internet Déc 08_Reporting Onatel Mai 2009 V 0_Budget 2011 v1 (4)" xfId="1785"/>
    <cellStyle name="_TableHeading_commentaires fixe  internet Déc 08_Reporting Onatel septembre  2009 préparé" xfId="1786"/>
    <cellStyle name="_TableHeading_commentaires fixe  internet Déc 08_Reporting Onatel septembre  2009 préparé_Budget 2011 v1 (4)" xfId="1787"/>
    <cellStyle name="_TableHeading_commentaires fixe  internet Déc 08_TBG Onatel Février  2009  Vtbg V3" xfId="1788"/>
    <cellStyle name="_TableHeading_commentaires fixe  internet Déc 08_TBG Onatel Février  2009  Vtbg V3_Budget 2011 v1 (4)" xfId="1789"/>
    <cellStyle name="_TableHeading_commentaires fixe  internet Déc 08_TBG Onatel Février  2009  Vtbg V3_Commentaires TBG mars" xfId="1790"/>
    <cellStyle name="_TableHeading_commentaires fixe  internet Déc 08_TBG Onatel Février  2009  Vtbg V3_Commentaires TBG mars_Budget 2011 v1 (4)" xfId="1791"/>
    <cellStyle name="_TableHeading_commentaires fixe  internet Déc 08_TBG Onatel Février  2009  Vtbg V3_Commentaires TBG mars_Copie de Flash du mois d' avril 2009 corrigé par NAIMI" xfId="1792"/>
    <cellStyle name="_TableHeading_commentaires fixe  internet Déc 08_TBG Onatel Février  2009  Vtbg V3_Commentaires TBG mars_Copie de Flash du mois d' avril 2009 corrigé par NAIMI_Budget 2011 v1 (4)" xfId="1793"/>
    <cellStyle name="_TableHeading_commentaires fixe  internet Déc 08_TBG Onatel Février  2009  Vtbg V3_Commentaires TBG mars_Copie de Flash du mois d' avril 2009 corrigé par NAIMI_Flash du mois de mai 2009" xfId="1794"/>
    <cellStyle name="_TableHeading_commentaires fixe  internet Déc 08_TBG Onatel Février  2009  Vtbg V3_Commentaires TBG mars_Copie de Flash du mois d' avril 2009 corrigé par NAIMI_Flash du mois de mai 2009_Budget 2011 v1 (4)" xfId="1795"/>
    <cellStyle name="_TableHeading_commentaires fixe  internet Déc 08_TBG Onatel Février  2009  Vtbg V3_Commentaires TBG mars_Copie de Flash du mois d' avril 2009 corrigé par NAIMI_Reporting Onatel Mai 2009 V 0" xfId="1796"/>
    <cellStyle name="_TableHeading_commentaires fixe  internet Déc 08_TBG Onatel Février  2009  Vtbg V3_Commentaires TBG mars_Copie de Flash du mois d' avril 2009 corrigé par NAIMI_Reporting Onatel Mai 2009 V 0_Budget 2011 v1 (4)" xfId="1797"/>
    <cellStyle name="_TableHeading_commentaires fixe  internet Déc 08_TBG Onatel Février  2009  Vtbg V3_Commentaires TBG mars_Copie de Flash du mois d' avril 2009 corrigé par NAIMI_Reporting Onatel Mai 2009 V 0_Reporting Onatel septembre  2009 préparé" xfId="1798"/>
    <cellStyle name="_TableHeading_commentaires fixe  internet Déc 08_TBG Onatel Février  2009  Vtbg V3_Commentaires TBG mars_Copie de Flash du mois d' avril 2009 corrigé par NAIMI_Reporting Onatel Mai 2009 V 0_Reporting Onatel septembre  2009 préparé_Budget 2011 v1 (4)" xfId="1799"/>
    <cellStyle name="_TableHeading_commentaires fixe  internet Déc 08_TBG Onatel Février  2009  Vtbg V3_Commentaires TBG mars_Copie de Flash du mois d' avril 2009 corrigé par NAIMI_Reporting Onatel septembre  2009 préparé" xfId="1800"/>
    <cellStyle name="_TableHeading_commentaires fixe  internet Déc 08_TBG Onatel Février  2009  Vtbg V3_Commentaires TBG mars_Copie de Flash du mois d' avril 2009 corrigé par NAIMI_Reporting Onatel septembre  2009 préparé_Budget 2011 v1 (4)" xfId="1801"/>
    <cellStyle name="_TableHeading_commentaires fixe  internet Déc 08_TBG Onatel Février  2009  Vtbg V3_Commentaires TBG mars_Flash du mois d' avril 2009" xfId="1802"/>
    <cellStyle name="_TableHeading_commentaires fixe  internet Déc 08_TBG Onatel Février  2009  Vtbg V3_Commentaires TBG mars_Flash du mois d' avril 2009_Budget 2011 v1 (4)" xfId="1803"/>
    <cellStyle name="_TableHeading_commentaires fixe  internet Déc 08_TBG Onatel Février  2009  Vtbg V3_Commentaires TBG mars_Flash du mois d' avril 2009_Flash du mois de mai 2009" xfId="1804"/>
    <cellStyle name="_TableHeading_commentaires fixe  internet Déc 08_TBG Onatel Février  2009  Vtbg V3_Commentaires TBG mars_Flash du mois d' avril 2009_Flash du mois de mai 2009_Budget 2011 v1 (4)" xfId="1805"/>
    <cellStyle name="_TableHeading_commentaires fixe  internet Déc 08_TBG Onatel Février  2009  Vtbg V3_Commentaires TBG mars_Flash du mois d' avril 2009_Reporting Onatel Mai 2009 V 0" xfId="1806"/>
    <cellStyle name="_TableHeading_commentaires fixe  internet Déc 08_TBG Onatel Février  2009  Vtbg V3_Commentaires TBG mars_Flash du mois d' avril 2009_Reporting Onatel Mai 2009 V 0_Budget 2011 v1 (4)" xfId="1807"/>
    <cellStyle name="_TableHeading_commentaires fixe  internet Déc 08_TBG Onatel Février  2009  Vtbg V3_Commentaires TBG mars_Flash du mois d' avril 2009_Reporting Onatel septembre  2009 préparé" xfId="1808"/>
    <cellStyle name="_TableHeading_commentaires fixe  internet Déc 08_TBG Onatel Février  2009  Vtbg V3_Commentaires TBG mars_Flash du mois d' avril 2009_Reporting Onatel septembre  2009 préparé_Budget 2011 v1 (4)" xfId="1809"/>
    <cellStyle name="_TableHeading_commentaires fixe  internet Déc 08_TBG Onatel Février  2009  Vtbg V3_Commentaires TBG mars_Flash du mois de mai 2009" xfId="1810"/>
    <cellStyle name="_TableHeading_commentaires fixe  internet Déc 08_TBG Onatel Février  2009  Vtbg V3_Commentaires TBG mars_Flash du mois de mai 2009_Budget 2011 v1 (4)" xfId="1811"/>
    <cellStyle name="_TableHeading_commentaires fixe  internet Déc 08_TBG Onatel Février  2009  Vtbg V3_Commentaires TBG mars_Reporting Onatel Mai 2009 V 0" xfId="1812"/>
    <cellStyle name="_TableHeading_commentaires fixe  internet Déc 08_TBG Onatel Février  2009  Vtbg V3_Commentaires TBG mars_Reporting Onatel Mai 2009 V 0_Budget 2011 v1 (4)" xfId="1813"/>
    <cellStyle name="_TableHeading_commentaires fixe  internet Déc 08_TBG Onatel Février  2009  Vtbg V3_Commentaires TBG mars_Reporting Onatel septembre  2009 préparé" xfId="1814"/>
    <cellStyle name="_TableHeading_commentaires fixe  internet Déc 08_TBG Onatel Février  2009  Vtbg V3_Commentaires TBG mars_Reporting Onatel septembre  2009 préparé_Budget 2011 v1 (4)" xfId="1815"/>
    <cellStyle name="_TableHeading_commentaires fixe  internet Déc 08_TBG Onatel Février  2009  Vtbg V3_Copie de Flash du mois d' avril 2009 corrigé par NAIMI" xfId="1816"/>
    <cellStyle name="_TableHeading_commentaires fixe  internet Déc 08_TBG Onatel Février  2009  Vtbg V3_Copie de Flash du mois d' avril 2009 corrigé par NAIMI_Budget 2011 v1 (4)" xfId="1817"/>
    <cellStyle name="_TableHeading_commentaires fixe  internet Déc 08_TBG Onatel Février  2009  Vtbg V3_Copie de Flash du mois d' avril 2009 corrigé par NAIMI_Flash du mois de mai 2009" xfId="1818"/>
    <cellStyle name="_TableHeading_commentaires fixe  internet Déc 08_TBG Onatel Février  2009  Vtbg V3_Copie de Flash du mois d' avril 2009 corrigé par NAIMI_Flash du mois de mai 2009_Budget 2011 v1 (4)" xfId="1819"/>
    <cellStyle name="_TableHeading_commentaires fixe  internet Déc 08_TBG Onatel Février  2009  Vtbg V3_Copie de Flash du mois d' avril 2009 corrigé par NAIMI_Reporting Onatel Mai 2009 V 0" xfId="1820"/>
    <cellStyle name="_TableHeading_commentaires fixe  internet Déc 08_TBG Onatel Février  2009  Vtbg V3_Copie de Flash du mois d' avril 2009 corrigé par NAIMI_Reporting Onatel Mai 2009 V 0_Budget 2011 v1 (4)" xfId="1821"/>
    <cellStyle name="_TableHeading_commentaires fixe  internet Déc 08_TBG Onatel Février  2009  Vtbg V3_Copie de Flash du mois d' avril 2009 corrigé par NAIMI_Reporting Onatel Mai 2009 V 0_Reporting Onatel septembre  2009 préparé" xfId="1822"/>
    <cellStyle name="_TableHeading_commentaires fixe  internet Déc 08_TBG Onatel Février  2009  Vtbg V3_Copie de Flash du mois d' avril 2009 corrigé par NAIMI_Reporting Onatel Mai 2009 V 0_Reporting Onatel septembre  2009 préparé_Budget 2011 v1 (4)" xfId="1823"/>
    <cellStyle name="_TableHeading_commentaires fixe  internet Déc 08_TBG Onatel Février  2009  Vtbg V3_Copie de Flash du mois d' avril 2009 corrigé par NAIMI_Reporting Onatel septembre  2009 préparé" xfId="1824"/>
    <cellStyle name="_TableHeading_commentaires fixe  internet Déc 08_TBG Onatel Février  2009  Vtbg V3_Copie de Flash du mois d' avril 2009 corrigé par NAIMI_Reporting Onatel septembre  2009 préparé_Budget 2011 v1 (4)" xfId="1825"/>
    <cellStyle name="_TableHeading_commentaires fixe  internet Déc 08_TBG Onatel Février  2009  Vtbg V3_Flash du mois d' avril 2009" xfId="1826"/>
    <cellStyle name="_TableHeading_commentaires fixe  internet Déc 08_TBG Onatel Février  2009  Vtbg V3_Flash du mois d' avril 2009_Budget 2011 v1 (4)" xfId="1827"/>
    <cellStyle name="_TableHeading_commentaires fixe  internet Déc 08_TBG Onatel Février  2009  Vtbg V3_Flash du mois d' avril 2009_Flash du mois de mai 2009" xfId="1828"/>
    <cellStyle name="_TableHeading_commentaires fixe  internet Déc 08_TBG Onatel Février  2009  Vtbg V3_Flash du mois d' avril 2009_Flash du mois de mai 2009_Budget 2011 v1 (4)" xfId="1829"/>
    <cellStyle name="_TableHeading_commentaires fixe  internet Déc 08_TBG Onatel Février  2009  Vtbg V3_Flash du mois d' avril 2009_Reporting Onatel Mai 2009 V 0" xfId="1830"/>
    <cellStyle name="_TableHeading_commentaires fixe  internet Déc 08_TBG Onatel Février  2009  Vtbg V3_Flash du mois d' avril 2009_Reporting Onatel Mai 2009 V 0_Budget 2011 v1 (4)" xfId="1831"/>
    <cellStyle name="_TableHeading_commentaires fixe  internet Déc 08_TBG Onatel Février  2009  Vtbg V3_Flash du mois d' avril 2009_Reporting Onatel septembre  2009 préparé" xfId="1832"/>
    <cellStyle name="_TableHeading_commentaires fixe  internet Déc 08_TBG Onatel Février  2009  Vtbg V3_Flash du mois d' avril 2009_Reporting Onatel septembre  2009 préparé_Budget 2011 v1 (4)" xfId="1833"/>
    <cellStyle name="_TableHeading_commentaires fixe  internet Déc 08_TBG Onatel Février  2009  Vtbg V3_Flash du mois de mai 2009" xfId="1834"/>
    <cellStyle name="_TableHeading_commentaires fixe  internet Déc 08_TBG Onatel Février  2009  Vtbg V3_Flash du mois de mai 2009_Budget 2011 v1 (4)" xfId="1835"/>
    <cellStyle name="_TableHeading_commentaires fixe  internet Déc 08_TBG Onatel Février  2009  Vtbg V3_Reporting Onatel Mai 2009 V 0" xfId="1836"/>
    <cellStyle name="_TableHeading_commentaires fixe  internet Déc 08_TBG Onatel Février  2009  Vtbg V3_Reporting Onatel Mai 2009 V 0_Budget 2011 v1 (4)" xfId="1837"/>
    <cellStyle name="_TableHeading_commentaires fixe  internet Déc 08_TBG Onatel Février  2009  Vtbg V3_Reporting Onatel septembre  2009 préparé" xfId="1838"/>
    <cellStyle name="_TableHeading_commentaires fixe  internet Déc 08_TBG Onatel Février  2009  Vtbg V3_Reporting Onatel septembre  2009 préparé_Budget 2011 v1 (4)" xfId="1839"/>
    <cellStyle name="_TableHeading_Commentaires TBG mars" xfId="1840"/>
    <cellStyle name="_TableHeading_Commentaires TBG mars_Budget 2011 v1 (4)" xfId="1841"/>
    <cellStyle name="_TableHeading_Commentaires TBG mars_Copie de Flash du mois d' avril 2009 corrigé par NAIMI" xfId="1842"/>
    <cellStyle name="_TableHeading_Commentaires TBG mars_Copie de Flash du mois d' avril 2009 corrigé par NAIMI_Budget 2011 v1 (4)" xfId="1843"/>
    <cellStyle name="_TableHeading_Commentaires TBG mars_Copie de Flash du mois d' avril 2009 corrigé par NAIMI_Flash du mois de mai 2009" xfId="1844"/>
    <cellStyle name="_TableHeading_Commentaires TBG mars_Copie de Flash du mois d' avril 2009 corrigé par NAIMI_Flash du mois de mai 2009_Budget 2011 v1 (4)" xfId="1845"/>
    <cellStyle name="_TableHeading_Commentaires TBG mars_Copie de Flash du mois d' avril 2009 corrigé par NAIMI_Reporting Onatel Mai 2009 V 0" xfId="1846"/>
    <cellStyle name="_TableHeading_Commentaires TBG mars_Copie de Flash du mois d' avril 2009 corrigé par NAIMI_Reporting Onatel Mai 2009 V 0_Budget 2011 v1 (4)" xfId="1847"/>
    <cellStyle name="_TableHeading_Commentaires TBG mars_Copie de Flash du mois d' avril 2009 corrigé par NAIMI_Reporting Onatel Mai 2009 V 0_Reporting Onatel septembre  2009 préparé" xfId="1848"/>
    <cellStyle name="_TableHeading_Commentaires TBG mars_Copie de Flash du mois d' avril 2009 corrigé par NAIMI_Reporting Onatel Mai 2009 V 0_Reporting Onatel septembre  2009 préparé_Budget 2011 v1 (4)" xfId="1849"/>
    <cellStyle name="_TableHeading_Commentaires TBG mars_Copie de Flash du mois d' avril 2009 corrigé par NAIMI_Reporting Onatel septembre  2009 préparé" xfId="1850"/>
    <cellStyle name="_TableHeading_Commentaires TBG mars_Copie de Flash du mois d' avril 2009 corrigé par NAIMI_Reporting Onatel septembre  2009 préparé_Budget 2011 v1 (4)" xfId="1851"/>
    <cellStyle name="_TableHeading_Commentaires TBG mars_Flash du mois d' avril 2009" xfId="1852"/>
    <cellStyle name="_TableHeading_Commentaires TBG mars_Flash du mois d' avril 2009_Budget 2011 v1 (4)" xfId="1853"/>
    <cellStyle name="_TableHeading_Commentaires TBG mars_Flash du mois d' avril 2009_Flash du mois de mai 2009" xfId="1854"/>
    <cellStyle name="_TableHeading_Commentaires TBG mars_Flash du mois d' avril 2009_Flash du mois de mai 2009_Budget 2011 v1 (4)" xfId="1855"/>
    <cellStyle name="_TableHeading_Commentaires TBG mars_Flash du mois d' avril 2009_Reporting Onatel Mai 2009 V 0" xfId="1856"/>
    <cellStyle name="_TableHeading_Commentaires TBG mars_Flash du mois d' avril 2009_Reporting Onatel Mai 2009 V 0_Budget 2011 v1 (4)" xfId="1857"/>
    <cellStyle name="_TableHeading_Commentaires TBG mars_Flash du mois d' avril 2009_Reporting Onatel septembre  2009 préparé" xfId="1858"/>
    <cellStyle name="_TableHeading_Commentaires TBG mars_Flash du mois d' avril 2009_Reporting Onatel septembre  2009 préparé_Budget 2011 v1 (4)" xfId="1859"/>
    <cellStyle name="_TableHeading_Commentaires TBG mars_Flash du mois de mai 2009" xfId="1860"/>
    <cellStyle name="_TableHeading_Commentaires TBG mars_Flash du mois de mai 2009_Budget 2011 v1 (4)" xfId="1861"/>
    <cellStyle name="_TableHeading_Commentaires TBG mars_Reporting Onatel Mai 2009 V 0" xfId="1862"/>
    <cellStyle name="_TableHeading_Commentaires TBG mars_Reporting Onatel Mai 2009 V 0_Budget 2011 v1 (4)" xfId="1863"/>
    <cellStyle name="_TableHeading_Commentaires TBG mars_Reporting Onatel septembre  2009 préparé" xfId="1864"/>
    <cellStyle name="_TableHeading_Commentaires TBG mars_Reporting Onatel septembre  2009 préparé_Budget 2011 v1 (4)" xfId="1865"/>
    <cellStyle name="_TableHeading_Copie de Flash du mois d' avril 2009 corrigé par NAIMI" xfId="1866"/>
    <cellStyle name="_TableHeading_Copie de Flash du mois d' avril 2009 corrigé par NAIMI_Budget 2011 v1 (4)" xfId="1867"/>
    <cellStyle name="_TableHeading_Copie de Flash du mois d' avril 2009 corrigé par NAIMI_Flash du mois de mai 2009" xfId="1868"/>
    <cellStyle name="_TableHeading_Copie de Flash du mois d' avril 2009 corrigé par NAIMI_Flash du mois de mai 2009_Budget 2011 v1 (4)" xfId="1869"/>
    <cellStyle name="_TableHeading_Copie de Flash du mois d' avril 2009 corrigé par NAIMI_Reporting Onatel Mai 2009 V 0" xfId="1870"/>
    <cellStyle name="_TableHeading_Copie de Flash du mois d' avril 2009 corrigé par NAIMI_Reporting Onatel Mai 2009 V 0_Budget 2011 v1 (4)" xfId="1871"/>
    <cellStyle name="_TableHeading_Copie de Flash du mois d' avril 2009 corrigé par NAIMI_Reporting Onatel Mai 2009 V 0_Reporting Onatel septembre  2009 préparé" xfId="1872"/>
    <cellStyle name="_TableHeading_Copie de Flash du mois d' avril 2009 corrigé par NAIMI_Reporting Onatel Mai 2009 V 0_Reporting Onatel septembre  2009 préparé_Budget 2011 v1 (4)" xfId="1873"/>
    <cellStyle name="_TableHeading_Copie de Flash du mois d' avril 2009 corrigé par NAIMI_Reporting Onatel septembre  2009 préparé" xfId="1874"/>
    <cellStyle name="_TableHeading_Copie de Flash du mois d' avril 2009 corrigé par NAIMI_Reporting Onatel septembre  2009 préparé_Budget 2011 v1 (4)" xfId="1875"/>
    <cellStyle name="_TableHeading_Flash du mois d' avril 2009" xfId="1876"/>
    <cellStyle name="_TableHeading_Flash du mois d' avril 2009_Budget 2011 v1 (4)" xfId="1877"/>
    <cellStyle name="_TableHeading_Flash du mois d' avril 2009_Flash du mois de mai 2009" xfId="1878"/>
    <cellStyle name="_TableHeading_Flash du mois d' avril 2009_Flash du mois de mai 2009_Budget 2011 v1 (4)" xfId="1879"/>
    <cellStyle name="_TableHeading_Flash du mois d' avril 2009_Reporting Onatel Mai 2009 V 0" xfId="1880"/>
    <cellStyle name="_TableHeading_Flash du mois d' avril 2009_Reporting Onatel Mai 2009 V 0_Budget 2011 v1 (4)" xfId="1881"/>
    <cellStyle name="_TableHeading_Flash du mois d' avril 2009_Reporting Onatel septembre  2009 préparé" xfId="1882"/>
    <cellStyle name="_TableHeading_Flash du mois d' avril 2009_Reporting Onatel septembre  2009 préparé_Budget 2011 v1 (4)" xfId="1883"/>
    <cellStyle name="_TableHeading_Flash du mois de mai 2009" xfId="1884"/>
    <cellStyle name="_TableHeading_Flash du mois de mai 2009_Budget 2011 v1 (4)" xfId="1885"/>
    <cellStyle name="_TableHeading_P &amp; L Conso" xfId="1886"/>
    <cellStyle name="_TableHeading_P &amp; L Conso_Budget 2011 v1 (4)" xfId="1887"/>
    <cellStyle name="_TableHeading_P &amp; L Conso_COMMENTAIRES JUILLET 2009" xfId="1888"/>
    <cellStyle name="_TableHeading_P &amp; L Conso_COMMENTAIRES JUILLET 2009_Budget 2011 v1 (4)" xfId="1889"/>
    <cellStyle name="_TableHeading_P&amp;L S1 2008" xfId="1890"/>
    <cellStyle name="_TableHeading_P&amp;L S1 2008_Budget 2011 v1 (4)" xfId="1891"/>
    <cellStyle name="_TableHeading_Reporting Onatel Avril 2009 V0" xfId="1892"/>
    <cellStyle name="_TableHeading_Reporting Onatel Avril 2009 V0_Budget 2011 v1 (4)" xfId="1893"/>
    <cellStyle name="_TableHeading_Reporting Onatel Avril 2009 V0_Copie de Flash du mois d' avril 2009 corrigé par NAIMI" xfId="1894"/>
    <cellStyle name="_TableHeading_Reporting Onatel Avril 2009 V0_Copie de Flash du mois d' avril 2009 corrigé par NAIMI_Budget 2011 v1 (4)" xfId="1895"/>
    <cellStyle name="_TableHeading_Reporting Onatel Avril 2009 V0_Copie de Flash du mois d' avril 2009 corrigé par NAIMI_Flash du mois de mai 2009" xfId="1896"/>
    <cellStyle name="_TableHeading_Reporting Onatel Avril 2009 V0_Copie de Flash du mois d' avril 2009 corrigé par NAIMI_Flash du mois de mai 2009_Budget 2011 v1 (4)" xfId="1897"/>
    <cellStyle name="_TableHeading_Reporting Onatel Avril 2009 V0_Copie de Flash du mois d' avril 2009 corrigé par NAIMI_Reporting Onatel Mai 2009 V 0" xfId="1898"/>
    <cellStyle name="_TableHeading_Reporting Onatel Avril 2009 V0_Copie de Flash du mois d' avril 2009 corrigé par NAIMI_Reporting Onatel Mai 2009 V 0_Budget 2011 v1 (4)" xfId="1899"/>
    <cellStyle name="_TableHeading_Reporting Onatel Avril 2009 V0_Copie de Flash du mois d' avril 2009 corrigé par NAIMI_Reporting Onatel Mai 2009 V 0_Reporting Onatel septembre  2009 préparé" xfId="1900"/>
    <cellStyle name="_TableHeading_Reporting Onatel Avril 2009 V0_Copie de Flash du mois d' avril 2009 corrigé par NAIMI_Reporting Onatel Mai 2009 V 0_Reporting Onatel septembre  2009 préparé_Budget 2011 v1 (4)" xfId="1901"/>
    <cellStyle name="_TableHeading_Reporting Onatel Avril 2009 V0_Copie de Flash du mois d' avril 2009 corrigé par NAIMI_Reporting Onatel septembre  2009 préparé" xfId="1902"/>
    <cellStyle name="_TableHeading_Reporting Onatel Avril 2009 V0_Copie de Flash du mois d' avril 2009 corrigé par NAIMI_Reporting Onatel septembre  2009 préparé_Budget 2011 v1 (4)" xfId="1903"/>
    <cellStyle name="_TableHeading_Reporting Onatel Avril 2009 V0_Flash du mois de mai 2009" xfId="1904"/>
    <cellStyle name="_TableHeading_Reporting Onatel Avril 2009 V0_Flash du mois de mai 2009_Budget 2011 v1 (4)" xfId="1905"/>
    <cellStyle name="_TableHeading_Reporting Onatel Avril 2009 V0_Reporting Onatel Mai 2009 V 0" xfId="1906"/>
    <cellStyle name="_TableHeading_Reporting Onatel Avril 2009 V0_Reporting Onatel Mai 2009 V 0_Budget 2011 v1 (4)" xfId="1907"/>
    <cellStyle name="_TableHeading_Reporting Onatel Avril 2009 V0_Reporting Onatel septembre  2009 préparé" xfId="1908"/>
    <cellStyle name="_TableHeading_Reporting Onatel Avril 2009 V0_Reporting Onatel septembre  2009 préparé_Budget 2011 v1 (4)" xfId="1909"/>
    <cellStyle name="_TableHeading_Reporting Onatel Mai 2009 V 0" xfId="1910"/>
    <cellStyle name="_TableHeading_Reporting Onatel Mai 2009 V 0 A ENVOYE" xfId="1911"/>
    <cellStyle name="_TableHeading_Reporting Onatel Mai 2009 V 0 A ENVOYE_Budget 2011 v1 (4)" xfId="1912"/>
    <cellStyle name="_TableHeading_Reporting Onatel Mai 2009 V 0 A ENVOYE_Reporting Onatel septembre  2009 préparé" xfId="1913"/>
    <cellStyle name="_TableHeading_Reporting Onatel Mai 2009 V 0 A ENVOYE_Reporting Onatel septembre  2009 préparé_Budget 2011 v1 (4)" xfId="1914"/>
    <cellStyle name="_TableHeading_Reporting Onatel Mai 2009 V 0_Budget 2011 v1 (4)" xfId="1915"/>
    <cellStyle name="_TableHeading_Reporting Onatel septembre  2009 préparé" xfId="1916"/>
    <cellStyle name="_TableHeading_Reporting Onatel septembre  2009 préparé_Budget 2011 v1 (4)" xfId="1917"/>
    <cellStyle name="_TableHeading_Rev Fixe-Internet" xfId="1918"/>
    <cellStyle name="_TableHeading_Rev Fixe-Internet_Budget 2011 v1 (4)" xfId="1919"/>
    <cellStyle name="_TableHeading_Rev Fixe-Internet_COMMENTAIRES JUILLET 2009" xfId="1920"/>
    <cellStyle name="_TableHeading_Rev Fixe-Internet_COMMENTAIRES JUILLET 2009_Budget 2011 v1 (4)" xfId="1921"/>
    <cellStyle name="_TableHeading_TBG Onatel Février  2009  Vtbg V3" xfId="1922"/>
    <cellStyle name="_TableHeading_TBG Onatel Février  2009  Vtbg V3_Budget 2011 v1 (4)" xfId="1923"/>
    <cellStyle name="_TableHeading_TBG Onatel Février  2009  Vtbg V3_Commentaires TBG mars" xfId="1924"/>
    <cellStyle name="_TableHeading_TBG Onatel Février  2009  Vtbg V3_Commentaires TBG mars_Budget 2011 v1 (4)" xfId="1925"/>
    <cellStyle name="_TableHeading_TBG Onatel Février  2009  Vtbg V3_Commentaires TBG mars_Copie de Flash du mois d' avril 2009 corrigé par NAIMI" xfId="1926"/>
    <cellStyle name="_TableHeading_TBG Onatel Février  2009  Vtbg V3_Commentaires TBG mars_Copie de Flash du mois d' avril 2009 corrigé par NAIMI_Budget 2011 v1 (4)" xfId="1927"/>
    <cellStyle name="_TableHeading_TBG Onatel Février  2009  Vtbg V3_Commentaires TBG mars_Copie de Flash du mois d' avril 2009 corrigé par NAIMI_Flash du mois de mai 2009" xfId="1928"/>
    <cellStyle name="_TableHeading_TBG Onatel Février  2009  Vtbg V3_Commentaires TBG mars_Copie de Flash du mois d' avril 2009 corrigé par NAIMI_Flash du mois de mai 2009_Budget 2011 v1 (4)" xfId="1929"/>
    <cellStyle name="_TableHeading_TBG Onatel Février  2009  Vtbg V3_Commentaires TBG mars_Copie de Flash du mois d' avril 2009 corrigé par NAIMI_Reporting Onatel Mai 2009 V 0" xfId="1930"/>
    <cellStyle name="_TableHeading_TBG Onatel Février  2009  Vtbg V3_Commentaires TBG mars_Copie de Flash du mois d' avril 2009 corrigé par NAIMI_Reporting Onatel Mai 2009 V 0_Budget 2011 v1 (4)" xfId="1931"/>
    <cellStyle name="_TableHeading_TBG Onatel Février  2009  Vtbg V3_Commentaires TBG mars_Copie de Flash du mois d' avril 2009 corrigé par NAIMI_Reporting Onatel Mai 2009 V 0_Reporting Onatel septembre  2009 préparé" xfId="1932"/>
    <cellStyle name="_TableHeading_TBG Onatel Février  2009  Vtbg V3_Commentaires TBG mars_Copie de Flash du mois d' avril 2009 corrigé par NAIMI_Reporting Onatel Mai 2009 V 0_Reporting Onatel septembre  2009 préparé_Budget 2011 v1 (4)" xfId="1933"/>
    <cellStyle name="_TableHeading_TBG Onatel Février  2009  Vtbg V3_Commentaires TBG mars_Copie de Flash du mois d' avril 2009 corrigé par NAIMI_Reporting Onatel septembre  2009 préparé" xfId="1934"/>
    <cellStyle name="_TableHeading_TBG Onatel Février  2009  Vtbg V3_Commentaires TBG mars_Copie de Flash du mois d' avril 2009 corrigé par NAIMI_Reporting Onatel septembre  2009 préparé_Budget 2011 v1 (4)" xfId="1935"/>
    <cellStyle name="_TableHeading_TBG Onatel Février  2009  Vtbg V3_Commentaires TBG mars_Flash du mois d' avril 2009" xfId="1936"/>
    <cellStyle name="_TableHeading_TBG Onatel Février  2009  Vtbg V3_Commentaires TBG mars_Flash du mois d' avril 2009_Budget 2011 v1 (4)" xfId="1937"/>
    <cellStyle name="_TableHeading_TBG Onatel Février  2009  Vtbg V3_Commentaires TBG mars_Flash du mois d' avril 2009_Flash du mois de mai 2009" xfId="1938"/>
    <cellStyle name="_TableHeading_TBG Onatel Février  2009  Vtbg V3_Commentaires TBG mars_Flash du mois d' avril 2009_Flash du mois de mai 2009_Budget 2011 v1 (4)" xfId="1939"/>
    <cellStyle name="_TableHeading_TBG Onatel Février  2009  Vtbg V3_Commentaires TBG mars_Flash du mois d' avril 2009_Reporting Onatel Mai 2009 V 0" xfId="1940"/>
    <cellStyle name="_TableHeading_TBG Onatel Février  2009  Vtbg V3_Commentaires TBG mars_Flash du mois d' avril 2009_Reporting Onatel Mai 2009 V 0_Budget 2011 v1 (4)" xfId="1941"/>
    <cellStyle name="_TableHeading_TBG Onatel Février  2009  Vtbg V3_Commentaires TBG mars_Flash du mois d' avril 2009_Reporting Onatel septembre  2009 préparé" xfId="1942"/>
    <cellStyle name="_TableHeading_TBG Onatel Février  2009  Vtbg V3_Commentaires TBG mars_Flash du mois d' avril 2009_Reporting Onatel septembre  2009 préparé_Budget 2011 v1 (4)" xfId="1943"/>
    <cellStyle name="_TableHeading_TBG Onatel Février  2009  Vtbg V3_Commentaires TBG mars_Flash du mois de mai 2009" xfId="1944"/>
    <cellStyle name="_TableHeading_TBG Onatel Février  2009  Vtbg V3_Commentaires TBG mars_Flash du mois de mai 2009_Budget 2011 v1 (4)" xfId="1945"/>
    <cellStyle name="_TableHeading_TBG Onatel Février  2009  Vtbg V3_Commentaires TBG mars_Reporting Onatel Mai 2009 V 0" xfId="1946"/>
    <cellStyle name="_TableHeading_TBG Onatel Février  2009  Vtbg V3_Commentaires TBG mars_Reporting Onatel Mai 2009 V 0_Budget 2011 v1 (4)" xfId="1947"/>
    <cellStyle name="_TableHeading_TBG Onatel Février  2009  Vtbg V3_Commentaires TBG mars_Reporting Onatel septembre  2009 préparé" xfId="1948"/>
    <cellStyle name="_TableHeading_TBG Onatel Février  2009  Vtbg V3_Commentaires TBG mars_Reporting Onatel septembre  2009 préparé_Budget 2011 v1 (4)" xfId="1949"/>
    <cellStyle name="_TableHeading_TBG Onatel Février  2009  Vtbg V3_Copie de Flash du mois d' avril 2009 corrigé par NAIMI" xfId="1950"/>
    <cellStyle name="_TableHeading_TBG Onatel Février  2009  Vtbg V3_Copie de Flash du mois d' avril 2009 corrigé par NAIMI_Budget 2011 v1 (4)" xfId="1951"/>
    <cellStyle name="_TableHeading_TBG Onatel Février  2009  Vtbg V3_Copie de Flash du mois d' avril 2009 corrigé par NAIMI_Flash du mois de mai 2009" xfId="1952"/>
    <cellStyle name="_TableHeading_TBG Onatel Février  2009  Vtbg V3_Copie de Flash du mois d' avril 2009 corrigé par NAIMI_Flash du mois de mai 2009_Budget 2011 v1 (4)" xfId="1953"/>
    <cellStyle name="_TableHeading_TBG Onatel Février  2009  Vtbg V3_Copie de Flash du mois d' avril 2009 corrigé par NAIMI_Reporting Onatel Mai 2009 V 0" xfId="1954"/>
    <cellStyle name="_TableHeading_TBG Onatel Février  2009  Vtbg V3_Copie de Flash du mois d' avril 2009 corrigé par NAIMI_Reporting Onatel Mai 2009 V 0_Budget 2011 v1 (4)" xfId="1955"/>
    <cellStyle name="_TableHeading_TBG Onatel Février  2009  Vtbg V3_Copie de Flash du mois d' avril 2009 corrigé par NAIMI_Reporting Onatel Mai 2009 V 0_Reporting Onatel septembre  2009 préparé" xfId="1956"/>
    <cellStyle name="_TableHeading_TBG Onatel Février  2009  Vtbg V3_Copie de Flash du mois d' avril 2009 corrigé par NAIMI_Reporting Onatel Mai 2009 V 0_Reporting Onatel septembre  2009 préparé_Budget 2011 v1 (4)" xfId="1957"/>
    <cellStyle name="_TableHeading_TBG Onatel Février  2009  Vtbg V3_Copie de Flash du mois d' avril 2009 corrigé par NAIMI_Reporting Onatel septembre  2009 préparé" xfId="1958"/>
    <cellStyle name="_TableHeading_TBG Onatel Février  2009  Vtbg V3_Copie de Flash du mois d' avril 2009 corrigé par NAIMI_Reporting Onatel septembre  2009 préparé_Budget 2011 v1 (4)" xfId="1959"/>
    <cellStyle name="_TableHeading_TBG Onatel Février  2009  Vtbg V3_Flash du mois d' avril 2009" xfId="1960"/>
    <cellStyle name="_TableHeading_TBG Onatel Février  2009  Vtbg V3_Flash du mois d' avril 2009_Budget 2011 v1 (4)" xfId="1961"/>
    <cellStyle name="_TableHeading_TBG Onatel Février  2009  Vtbg V3_Flash du mois d' avril 2009_Flash du mois de mai 2009" xfId="1962"/>
    <cellStyle name="_TableHeading_TBG Onatel Février  2009  Vtbg V3_Flash du mois d' avril 2009_Flash du mois de mai 2009_Budget 2011 v1 (4)" xfId="1963"/>
    <cellStyle name="_TableHeading_TBG Onatel Février  2009  Vtbg V3_Flash du mois d' avril 2009_Reporting Onatel Mai 2009 V 0" xfId="1964"/>
    <cellStyle name="_TableHeading_TBG Onatel Février  2009  Vtbg V3_Flash du mois d' avril 2009_Reporting Onatel Mai 2009 V 0_Budget 2011 v1 (4)" xfId="1965"/>
    <cellStyle name="_TableHeading_TBG Onatel Février  2009  Vtbg V3_Flash du mois d' avril 2009_Reporting Onatel septembre  2009 préparé" xfId="1966"/>
    <cellStyle name="_TableHeading_TBG Onatel Février  2009  Vtbg V3_Flash du mois d' avril 2009_Reporting Onatel septembre  2009 préparé_Budget 2011 v1 (4)" xfId="1967"/>
    <cellStyle name="_TableHeading_TBG Onatel Février  2009  Vtbg V3_Flash du mois de mai 2009" xfId="1968"/>
    <cellStyle name="_TableHeading_TBG Onatel Février  2009  Vtbg V3_Flash du mois de mai 2009_Budget 2011 v1 (4)" xfId="1969"/>
    <cellStyle name="_TableHeading_TBG Onatel Février  2009  Vtbg V3_Reporting Onatel Mai 2009 V 0" xfId="1970"/>
    <cellStyle name="_TableHeading_TBG Onatel Février  2009  Vtbg V3_Reporting Onatel Mai 2009 V 0_Budget 2011 v1 (4)" xfId="1971"/>
    <cellStyle name="_TableHeading_TBG Onatel Février  2009  Vtbg V3_Reporting Onatel septembre  2009 préparé" xfId="1972"/>
    <cellStyle name="_TableHeading_TBG Onatel Février  2009  Vtbg V3_Reporting Onatel septembre  2009 préparé_Budget 2011 v1 (4)" xfId="1973"/>
    <cellStyle name="_TableRowBorder" xfId="1974"/>
    <cellStyle name="_TableRowBorder_commentaires fixe  internet Déc 08" xfId="1975"/>
    <cellStyle name="_TableRowBorder_commentaires fixe  internet Déc 08 2" xfId="1976"/>
    <cellStyle name="_TableRowBorder_commentaires fixe  internet Déc 08_Commentaires TBG mars" xfId="1977"/>
    <cellStyle name="_TableRowBorder_commentaires fixe  internet Déc 08_Commentaires TBG mars 2" xfId="1978"/>
    <cellStyle name="_TableRowBorder_commentaires fixe  internet Déc 08_Commentaires TBG mars_Copie de Flash du mois d' avril 2009 corrigé par NAIMI" xfId="1979"/>
    <cellStyle name="_TableRowBorder_commentaires fixe  internet Déc 08_Commentaires TBG mars_Copie de Flash du mois d' avril 2009 corrigé par NAIMI 2" xfId="1980"/>
    <cellStyle name="_TableRowBorder_commentaires fixe  internet Déc 08_Commentaires TBG mars_Copie de Flash du mois d' avril 2009 corrigé par NAIMI_Flash du mois de mai 2009" xfId="1981"/>
    <cellStyle name="_TableRowBorder_commentaires fixe  internet Déc 08_Commentaires TBG mars_Copie de Flash du mois d' avril 2009 corrigé par NAIMI_Flash du mois de mai 2009 2" xfId="1982"/>
    <cellStyle name="_TableRowBorder_commentaires fixe  internet Déc 08_Commentaires TBG mars_Copie de Flash du mois d' avril 2009 corrigé par NAIMI_Reporting Onatel Mai 2009 V 0" xfId="1983"/>
    <cellStyle name="_TableRowBorder_commentaires fixe  internet Déc 08_Commentaires TBG mars_Copie de Flash du mois d' avril 2009 corrigé par NAIMI_Reporting Onatel Mai 2009 V 0 2" xfId="1984"/>
    <cellStyle name="_TableRowBorder_commentaires fixe  internet Déc 08_Commentaires TBG mars_Copie de Flash du mois d' avril 2009 corrigé par NAIMI_Reporting Onatel Mai 2009 V 0_Reporting Onatel septembre  2009 préparé" xfId="1985"/>
    <cellStyle name="_TableRowBorder_commentaires fixe  internet Déc 08_Commentaires TBG mars_Copie de Flash du mois d' avril 2009 corrigé par NAIMI_Reporting Onatel septembre  2009 préparé" xfId="1986"/>
    <cellStyle name="_TableRowBorder_commentaires fixe  internet Déc 08_Commentaires TBG mars_Flash du mois d' avril 2009" xfId="1987"/>
    <cellStyle name="_TableRowBorder_commentaires fixe  internet Déc 08_Commentaires TBG mars_Flash du mois d' avril 2009 2" xfId="1988"/>
    <cellStyle name="_TableRowBorder_commentaires fixe  internet Déc 08_Commentaires TBG mars_Flash du mois d' avril 2009_Flash du mois de mai 2009" xfId="1989"/>
    <cellStyle name="_TableRowBorder_commentaires fixe  internet Déc 08_Commentaires TBG mars_Flash du mois d' avril 2009_Flash du mois de mai 2009 2" xfId="1990"/>
    <cellStyle name="_TableRowBorder_commentaires fixe  internet Déc 08_Commentaires TBG mars_Flash du mois d' avril 2009_Reporting Onatel Mai 2009 V 0" xfId="1991"/>
    <cellStyle name="_TableRowBorder_commentaires fixe  internet Déc 08_Commentaires TBG mars_Flash du mois d' avril 2009_Reporting Onatel Mai 2009 V 0 2" xfId="1992"/>
    <cellStyle name="_TableRowBorder_commentaires fixe  internet Déc 08_Commentaires TBG mars_Flash du mois d' avril 2009_Reporting Onatel septembre  2009 préparé" xfId="1993"/>
    <cellStyle name="_TableRowBorder_commentaires fixe  internet Déc 08_Commentaires TBG mars_Flash du mois de mai 2009" xfId="1994"/>
    <cellStyle name="_TableRowBorder_commentaires fixe  internet Déc 08_Commentaires TBG mars_Flash du mois de mai 2009 2" xfId="1995"/>
    <cellStyle name="_TableRowBorder_commentaires fixe  internet Déc 08_Commentaires TBG mars_Reporting Onatel Mai 2009 V 0" xfId="1996"/>
    <cellStyle name="_TableRowBorder_commentaires fixe  internet Déc 08_Commentaires TBG mars_Reporting Onatel Mai 2009 V 0 2" xfId="1997"/>
    <cellStyle name="_TableRowBorder_commentaires fixe  internet Déc 08_Commentaires TBG mars_Reporting Onatel septembre  2009 préparé" xfId="1998"/>
    <cellStyle name="_TableRowBorder_commentaires fixe  internet Déc 08_Copie de Flash du mois d' avril 2009 corrigé par NAIMI" xfId="1999"/>
    <cellStyle name="_TableRowBorder_commentaires fixe  internet Déc 08_Copie de Flash du mois d' avril 2009 corrigé par NAIMI 2" xfId="2000"/>
    <cellStyle name="_TableRowBorder_commentaires fixe  internet Déc 08_Copie de Flash du mois d' avril 2009 corrigé par NAIMI_Flash du mois de mai 2009" xfId="2001"/>
    <cellStyle name="_TableRowBorder_commentaires fixe  internet Déc 08_Copie de Flash du mois d' avril 2009 corrigé par NAIMI_Flash du mois de mai 2009 2" xfId="2002"/>
    <cellStyle name="_TableRowBorder_commentaires fixe  internet Déc 08_Copie de Flash du mois d' avril 2009 corrigé par NAIMI_Reporting Onatel Mai 2009 V 0" xfId="2003"/>
    <cellStyle name="_TableRowBorder_commentaires fixe  internet Déc 08_Copie de Flash du mois d' avril 2009 corrigé par NAIMI_Reporting Onatel Mai 2009 V 0 2" xfId="2004"/>
    <cellStyle name="_TableRowBorder_commentaires fixe  internet Déc 08_Copie de Flash du mois d' avril 2009 corrigé par NAIMI_Reporting Onatel Mai 2009 V 0_Reporting Onatel septembre  2009 préparé" xfId="2005"/>
    <cellStyle name="_TableRowBorder_commentaires fixe  internet Déc 08_Copie de Flash du mois d' avril 2009 corrigé par NAIMI_Reporting Onatel septembre  2009 préparé" xfId="2006"/>
    <cellStyle name="_TableRowBorder_commentaires fixe  internet Déc 08_Flash du mois d' avril 2009" xfId="2007"/>
    <cellStyle name="_TableRowBorder_commentaires fixe  internet Déc 08_Flash du mois d' avril 2009 2" xfId="2008"/>
    <cellStyle name="_TableRowBorder_commentaires fixe  internet Déc 08_Flash du mois d' avril 2009_Flash du mois de mai 2009" xfId="2009"/>
    <cellStyle name="_TableRowBorder_commentaires fixe  internet Déc 08_Flash du mois d' avril 2009_Flash du mois de mai 2009 2" xfId="2010"/>
    <cellStyle name="_TableRowBorder_commentaires fixe  internet Déc 08_Flash du mois d' avril 2009_Reporting Onatel Mai 2009 V 0" xfId="2011"/>
    <cellStyle name="_TableRowBorder_commentaires fixe  internet Déc 08_Flash du mois d' avril 2009_Reporting Onatel Mai 2009 V 0 2" xfId="2012"/>
    <cellStyle name="_TableRowBorder_commentaires fixe  internet Déc 08_Flash du mois d' avril 2009_Reporting Onatel septembre  2009 préparé" xfId="2013"/>
    <cellStyle name="_TableRowBorder_commentaires fixe  internet Déc 08_Flash du mois de mai 2009" xfId="2014"/>
    <cellStyle name="_TableRowBorder_commentaires fixe  internet Déc 08_Flash du mois de mai 2009 2" xfId="2015"/>
    <cellStyle name="_TableRowBorder_commentaires fixe  internet Déc 08_Reporting Onatel Avril 2009 V0" xfId="2016"/>
    <cellStyle name="_TableRowBorder_commentaires fixe  internet Déc 08_Reporting Onatel Avril 2009 V0 2" xfId="2017"/>
    <cellStyle name="_TableRowBorder_commentaires fixe  internet Déc 08_Reporting Onatel Avril 2009 V0_Copie de Flash du mois d' avril 2009 corrigé par NAIMI" xfId="2018"/>
    <cellStyle name="_TableRowBorder_commentaires fixe  internet Déc 08_Reporting Onatel Avril 2009 V0_Copie de Flash du mois d' avril 2009 corrigé par NAIMI 2" xfId="2019"/>
    <cellStyle name="_TableRowBorder_commentaires fixe  internet Déc 08_Reporting Onatel Avril 2009 V0_Copie de Flash du mois d' avril 2009 corrigé par NAIMI_Flash du mois de mai 2009" xfId="2020"/>
    <cellStyle name="_TableRowBorder_commentaires fixe  internet Déc 08_Reporting Onatel Avril 2009 V0_Copie de Flash du mois d' avril 2009 corrigé par NAIMI_Flash du mois de mai 2009 2" xfId="2021"/>
    <cellStyle name="_TableRowBorder_commentaires fixe  internet Déc 08_Reporting Onatel Avril 2009 V0_Copie de Flash du mois d' avril 2009 corrigé par NAIMI_Reporting Onatel Mai 2009 V 0" xfId="2022"/>
    <cellStyle name="_TableRowBorder_commentaires fixe  internet Déc 08_Reporting Onatel Avril 2009 V0_Copie de Flash du mois d' avril 2009 corrigé par NAIMI_Reporting Onatel Mai 2009 V 0 2" xfId="2023"/>
    <cellStyle name="_TableRowBorder_commentaires fixe  internet Déc 08_Reporting Onatel Avril 2009 V0_Copie de Flash du mois d' avril 2009 corrigé par NAIMI_Reporting Onatel Mai 2009 V 0_Reporting Onatel septembre  2009 préparé" xfId="2024"/>
    <cellStyle name="_TableRowBorder_commentaires fixe  internet Déc 08_Reporting Onatel Avril 2009 V0_Copie de Flash du mois d' avril 2009 corrigé par NAIMI_Reporting Onatel septembre  2009 préparé" xfId="2025"/>
    <cellStyle name="_TableRowBorder_commentaires fixe  internet Déc 08_Reporting Onatel Avril 2009 V0_Flash du mois de mai 2009" xfId="2026"/>
    <cellStyle name="_TableRowBorder_commentaires fixe  internet Déc 08_Reporting Onatel Avril 2009 V0_Flash du mois de mai 2009 2" xfId="2027"/>
    <cellStyle name="_TableRowBorder_commentaires fixe  internet Déc 08_Reporting Onatel Avril 2009 V0_Reporting Onatel Mai 2009 V 0" xfId="2028"/>
    <cellStyle name="_TableRowBorder_commentaires fixe  internet Déc 08_Reporting Onatel Avril 2009 V0_Reporting Onatel Mai 2009 V 0 2" xfId="2029"/>
    <cellStyle name="_TableRowBorder_commentaires fixe  internet Déc 08_Reporting Onatel Avril 2009 V0_Reporting Onatel septembre  2009 préparé" xfId="2030"/>
    <cellStyle name="_TableRowBorder_commentaires fixe  internet Déc 08_Reporting Onatel Mai 2009 V 0" xfId="2031"/>
    <cellStyle name="_TableRowBorder_commentaires fixe  internet Déc 08_Reporting Onatel Mai 2009 V 0 2" xfId="2032"/>
    <cellStyle name="_TableRowBorder_commentaires fixe  internet Déc 08_Reporting Onatel Mai 2009 V 0 A ENVOYE" xfId="2033"/>
    <cellStyle name="_TableRowBorder_commentaires fixe  internet Déc 08_Reporting Onatel Mai 2009 V 0 A ENVOYE 2" xfId="2034"/>
    <cellStyle name="_TableRowBorder_commentaires fixe  internet Déc 08_Reporting Onatel Mai 2009 V 0 A ENVOYE_Reporting Onatel septembre  2009 préparé" xfId="2035"/>
    <cellStyle name="_TableRowBorder_commentaires fixe  internet Déc 08_Reporting Onatel septembre  2009 préparé" xfId="2036"/>
    <cellStyle name="_TableRowBorder_commentaires fixe  internet Déc 08_TBG Onatel Février  2009  Vtbg V3" xfId="2037"/>
    <cellStyle name="_TableRowBorder_commentaires fixe  internet Déc 08_TBG Onatel Février  2009  Vtbg V3 2" xfId="2038"/>
    <cellStyle name="_TableRowBorder_commentaires fixe  internet Déc 08_TBG Onatel Février  2009  Vtbg V3_Commentaires TBG mars" xfId="2039"/>
    <cellStyle name="_TableRowBorder_commentaires fixe  internet Déc 08_TBG Onatel Février  2009  Vtbg V3_Commentaires TBG mars 2" xfId="2040"/>
    <cellStyle name="_TableRowBorder_commentaires fixe  internet Déc 08_TBG Onatel Février  2009  Vtbg V3_Commentaires TBG mars_Copie de Flash du mois d' avril 2009 corrigé par NAIMI" xfId="2041"/>
    <cellStyle name="_TableRowBorder_commentaires fixe  internet Déc 08_TBG Onatel Février  2009  Vtbg V3_Commentaires TBG mars_Copie de Flash du mois d' avril 2009 corrigé par NAIMI 2" xfId="2042"/>
    <cellStyle name="_TableRowBorder_commentaires fixe  internet Déc 08_TBG Onatel Février  2009  Vtbg V3_Commentaires TBG mars_Copie de Flash du mois d' avril 2009 corrigé par NAIMI_Flash du mois de mai 2009" xfId="2043"/>
    <cellStyle name="_TableRowBorder_commentaires fixe  internet Déc 08_TBG Onatel Février  2009  Vtbg V3_Commentaires TBG mars_Copie de Flash du mois d' avril 2009 corrigé par NAIMI_Flash du mois de mai 2009 2" xfId="2044"/>
    <cellStyle name="_TableRowBorder_commentaires fixe  internet Déc 08_TBG Onatel Février  2009  Vtbg V3_Commentaires TBG mars_Copie de Flash du mois d' avril 2009 corrigé par NAIMI_Reporting Onatel Mai 2009 V 0" xfId="2045"/>
    <cellStyle name="_TableRowBorder_commentaires fixe  internet Déc 08_TBG Onatel Février  2009  Vtbg V3_Commentaires TBG mars_Copie de Flash du mois d' avril 2009 corrigé par NAIMI_Reporting Onatel Mai 2009 V 0 2" xfId="2046"/>
    <cellStyle name="_TableRowBorder_commentaires fixe  internet Déc 08_TBG Onatel Février  2009  Vtbg V3_Commentaires TBG mars_Copie de Flash du mois d' avril 2009 corrigé par NAIMI_Reporting Onatel Mai 2009 V 0_Reporting Onatel septembre  2009 préparé" xfId="2047"/>
    <cellStyle name="_TableRowBorder_commentaires fixe  internet Déc 08_TBG Onatel Février  2009  Vtbg V3_Commentaires TBG mars_Copie de Flash du mois d' avril 2009 corrigé par NAIMI_Reporting Onatel septembre  2009 préparé" xfId="2048"/>
    <cellStyle name="_TableRowBorder_commentaires fixe  internet Déc 08_TBG Onatel Février  2009  Vtbg V3_Commentaires TBG mars_Flash du mois d' avril 2009" xfId="2049"/>
    <cellStyle name="_TableRowBorder_commentaires fixe  internet Déc 08_TBG Onatel Février  2009  Vtbg V3_Commentaires TBG mars_Flash du mois d' avril 2009 2" xfId="2050"/>
    <cellStyle name="_TableRowBorder_commentaires fixe  internet Déc 08_TBG Onatel Février  2009  Vtbg V3_Commentaires TBG mars_Flash du mois d' avril 2009_Flash du mois de mai 2009" xfId="2051"/>
    <cellStyle name="_TableRowBorder_commentaires fixe  internet Déc 08_TBG Onatel Février  2009  Vtbg V3_Commentaires TBG mars_Flash du mois d' avril 2009_Flash du mois de mai 2009 2" xfId="2052"/>
    <cellStyle name="_TableRowBorder_commentaires fixe  internet Déc 08_TBG Onatel Février  2009  Vtbg V3_Commentaires TBG mars_Flash du mois d' avril 2009_Reporting Onatel Mai 2009 V 0" xfId="2053"/>
    <cellStyle name="_TableRowBorder_commentaires fixe  internet Déc 08_TBG Onatel Février  2009  Vtbg V3_Commentaires TBG mars_Flash du mois d' avril 2009_Reporting Onatel Mai 2009 V 0 2" xfId="2054"/>
    <cellStyle name="_TableRowBorder_commentaires fixe  internet Déc 08_TBG Onatel Février  2009  Vtbg V3_Commentaires TBG mars_Flash du mois d' avril 2009_Reporting Onatel septembre  2009 préparé" xfId="2055"/>
    <cellStyle name="_TableRowBorder_commentaires fixe  internet Déc 08_TBG Onatel Février  2009  Vtbg V3_Commentaires TBG mars_Flash du mois de mai 2009" xfId="2056"/>
    <cellStyle name="_TableRowBorder_commentaires fixe  internet Déc 08_TBG Onatel Février  2009  Vtbg V3_Commentaires TBG mars_Flash du mois de mai 2009 2" xfId="2057"/>
    <cellStyle name="_TableRowBorder_commentaires fixe  internet Déc 08_TBG Onatel Février  2009  Vtbg V3_Commentaires TBG mars_Reporting Onatel Mai 2009 V 0" xfId="2058"/>
    <cellStyle name="_TableRowBorder_commentaires fixe  internet Déc 08_TBG Onatel Février  2009  Vtbg V3_Commentaires TBG mars_Reporting Onatel Mai 2009 V 0 2" xfId="2059"/>
    <cellStyle name="_TableRowBorder_commentaires fixe  internet Déc 08_TBG Onatel Février  2009  Vtbg V3_Commentaires TBG mars_Reporting Onatel septembre  2009 préparé" xfId="2060"/>
    <cellStyle name="_TableRowBorder_commentaires fixe  internet Déc 08_TBG Onatel Février  2009  Vtbg V3_Copie de Flash du mois d' avril 2009 corrigé par NAIMI" xfId="2061"/>
    <cellStyle name="_TableRowBorder_commentaires fixe  internet Déc 08_TBG Onatel Février  2009  Vtbg V3_Copie de Flash du mois d' avril 2009 corrigé par NAIMI 2" xfId="2062"/>
    <cellStyle name="_TableRowBorder_commentaires fixe  internet Déc 08_TBG Onatel Février  2009  Vtbg V3_Copie de Flash du mois d' avril 2009 corrigé par NAIMI_Flash du mois de mai 2009" xfId="2063"/>
    <cellStyle name="_TableRowBorder_commentaires fixe  internet Déc 08_TBG Onatel Février  2009  Vtbg V3_Copie de Flash du mois d' avril 2009 corrigé par NAIMI_Flash du mois de mai 2009 2" xfId="2064"/>
    <cellStyle name="_TableRowBorder_commentaires fixe  internet Déc 08_TBG Onatel Février  2009  Vtbg V3_Copie de Flash du mois d' avril 2009 corrigé par NAIMI_Reporting Onatel Mai 2009 V 0" xfId="2065"/>
    <cellStyle name="_TableRowBorder_commentaires fixe  internet Déc 08_TBG Onatel Février  2009  Vtbg V3_Copie de Flash du mois d' avril 2009 corrigé par NAIMI_Reporting Onatel Mai 2009 V 0 2" xfId="2066"/>
    <cellStyle name="_TableRowBorder_commentaires fixe  internet Déc 08_TBG Onatel Février  2009  Vtbg V3_Copie de Flash du mois d' avril 2009 corrigé par NAIMI_Reporting Onatel Mai 2009 V 0_Reporting Onatel septembre  2009 préparé" xfId="2067"/>
    <cellStyle name="_TableRowBorder_commentaires fixe  internet Déc 08_TBG Onatel Février  2009  Vtbg V3_Copie de Flash du mois d' avril 2009 corrigé par NAIMI_Reporting Onatel septembre  2009 préparé" xfId="2068"/>
    <cellStyle name="_TableRowBorder_commentaires fixe  internet Déc 08_TBG Onatel Février  2009  Vtbg V3_Flash du mois d' avril 2009" xfId="2069"/>
    <cellStyle name="_TableRowBorder_commentaires fixe  internet Déc 08_TBG Onatel Février  2009  Vtbg V3_Flash du mois d' avril 2009 2" xfId="2070"/>
    <cellStyle name="_TableRowBorder_commentaires fixe  internet Déc 08_TBG Onatel Février  2009  Vtbg V3_Flash du mois d' avril 2009_Flash du mois de mai 2009" xfId="2071"/>
    <cellStyle name="_TableRowBorder_commentaires fixe  internet Déc 08_TBG Onatel Février  2009  Vtbg V3_Flash du mois d' avril 2009_Flash du mois de mai 2009 2" xfId="2072"/>
    <cellStyle name="_TableRowBorder_commentaires fixe  internet Déc 08_TBG Onatel Février  2009  Vtbg V3_Flash du mois d' avril 2009_Reporting Onatel Mai 2009 V 0" xfId="2073"/>
    <cellStyle name="_TableRowBorder_commentaires fixe  internet Déc 08_TBG Onatel Février  2009  Vtbg V3_Flash du mois d' avril 2009_Reporting Onatel Mai 2009 V 0 2" xfId="2074"/>
    <cellStyle name="_TableRowBorder_commentaires fixe  internet Déc 08_TBG Onatel Février  2009  Vtbg V3_Flash du mois d' avril 2009_Reporting Onatel septembre  2009 préparé" xfId="2075"/>
    <cellStyle name="_TableRowBorder_commentaires fixe  internet Déc 08_TBG Onatel Février  2009  Vtbg V3_Flash du mois de mai 2009" xfId="2076"/>
    <cellStyle name="_TableRowBorder_commentaires fixe  internet Déc 08_TBG Onatel Février  2009  Vtbg V3_Flash du mois de mai 2009 2" xfId="2077"/>
    <cellStyle name="_TableRowBorder_commentaires fixe  internet Déc 08_TBG Onatel Février  2009  Vtbg V3_Reporting Onatel Mai 2009 V 0" xfId="2078"/>
    <cellStyle name="_TableRowBorder_commentaires fixe  internet Déc 08_TBG Onatel Février  2009  Vtbg V3_Reporting Onatel Mai 2009 V 0 2" xfId="2079"/>
    <cellStyle name="_TableRowBorder_commentaires fixe  internet Déc 08_TBG Onatel Février  2009  Vtbg V3_Reporting Onatel septembre  2009 préparé" xfId="2080"/>
    <cellStyle name="_TableRowBorder_Commentaires TBG mars" xfId="2081"/>
    <cellStyle name="_TableRowBorder_Commentaires TBG mars_Copie de Flash du mois d' avril 2009 corrigé par NAIMI" xfId="2082"/>
    <cellStyle name="_TableRowBorder_Commentaires TBG mars_Copie de Flash du mois d' avril 2009 corrigé par NAIMI_Flash du mois de mai 2009" xfId="2083"/>
    <cellStyle name="_TableRowBorder_Commentaires TBG mars_Copie de Flash du mois d' avril 2009 corrigé par NAIMI_Reporting Onatel Mai 2009 V 0" xfId="2084"/>
    <cellStyle name="_TableRowBorder_Commentaires TBG mars_Copie de Flash du mois d' avril 2009 corrigé par NAIMI_Reporting Onatel Mai 2009 V 0_Reporting Onatel septembre  2009 préparé" xfId="2085"/>
    <cellStyle name="_TableRowBorder_Commentaires TBG mars_Copie de Flash du mois d' avril 2009 corrigé par NAIMI_Reporting Onatel septembre  2009 préparé" xfId="2086"/>
    <cellStyle name="_TableRowBorder_Commentaires TBG mars_Flash du mois d' avril 2009" xfId="2087"/>
    <cellStyle name="_TableRowBorder_Commentaires TBG mars_Flash du mois d' avril 2009_Flash du mois de mai 2009" xfId="2088"/>
    <cellStyle name="_TableRowBorder_Commentaires TBG mars_Flash du mois d' avril 2009_Reporting Onatel Mai 2009 V 0" xfId="2089"/>
    <cellStyle name="_TableRowBorder_Commentaires TBG mars_Flash du mois d' avril 2009_Reporting Onatel septembre  2009 préparé" xfId="2090"/>
    <cellStyle name="_TableRowBorder_Commentaires TBG mars_Flash du mois de mai 2009" xfId="2091"/>
    <cellStyle name="_TableRowBorder_Commentaires TBG mars_Reporting Onatel Mai 2009 V 0" xfId="2092"/>
    <cellStyle name="_TableRowBorder_Commentaires TBG mars_Reporting Onatel septembre  2009 préparé" xfId="2093"/>
    <cellStyle name="_TableRowBorder_Copie de Flash du mois d' avril 2009 corrigé par NAIMI" xfId="2094"/>
    <cellStyle name="_TableRowBorder_Copie de Flash du mois d' avril 2009 corrigé par NAIMI_Flash du mois de mai 2009" xfId="2095"/>
    <cellStyle name="_TableRowBorder_Copie de Flash du mois d' avril 2009 corrigé par NAIMI_Reporting Onatel Mai 2009 V 0" xfId="2096"/>
    <cellStyle name="_TableRowBorder_Copie de Flash du mois d' avril 2009 corrigé par NAIMI_Reporting Onatel Mai 2009 V 0_Reporting Onatel septembre  2009 préparé" xfId="2097"/>
    <cellStyle name="_TableRowBorder_Copie de Flash du mois d' avril 2009 corrigé par NAIMI_Reporting Onatel septembre  2009 préparé" xfId="2098"/>
    <cellStyle name="_TableRowBorder_Flash du mois d' avril 2009" xfId="2099"/>
    <cellStyle name="_TableRowBorder_Flash du mois d' avril 2009_Flash du mois de mai 2009" xfId="2100"/>
    <cellStyle name="_TableRowBorder_Flash du mois d' avril 2009_Reporting Onatel Mai 2009 V 0" xfId="2101"/>
    <cellStyle name="_TableRowBorder_Flash du mois d' avril 2009_Reporting Onatel septembre  2009 préparé" xfId="2102"/>
    <cellStyle name="_TableRowBorder_Flash du mois de mai 2009" xfId="2103"/>
    <cellStyle name="_TableRowBorder_P &amp; L Conso" xfId="2104"/>
    <cellStyle name="_TableRowBorder_P &amp; L Conso_COMMENTAIRES JUILLET 2009" xfId="2105"/>
    <cellStyle name="_TableRowBorder_P&amp;L S1 2008" xfId="2106"/>
    <cellStyle name="_TableRowBorder_Reporting Onatel Avril 2009 V0" xfId="2107"/>
    <cellStyle name="_TableRowBorder_Reporting Onatel Avril 2009 V0_Copie de Flash du mois d' avril 2009 corrigé par NAIMI" xfId="2108"/>
    <cellStyle name="_TableRowBorder_Reporting Onatel Avril 2009 V0_Copie de Flash du mois d' avril 2009 corrigé par NAIMI_Flash du mois de mai 2009" xfId="2109"/>
    <cellStyle name="_TableRowBorder_Reporting Onatel Avril 2009 V0_Copie de Flash du mois d' avril 2009 corrigé par NAIMI_Reporting Onatel Mai 2009 V 0" xfId="2110"/>
    <cellStyle name="_TableRowBorder_Reporting Onatel Avril 2009 V0_Copie de Flash du mois d' avril 2009 corrigé par NAIMI_Reporting Onatel Mai 2009 V 0_Reporting Onatel septembre  2009 préparé" xfId="2111"/>
    <cellStyle name="_TableRowBorder_Reporting Onatel Avril 2009 V0_Copie de Flash du mois d' avril 2009 corrigé par NAIMI_Reporting Onatel septembre  2009 préparé" xfId="2112"/>
    <cellStyle name="_TableRowBorder_Reporting Onatel Avril 2009 V0_Flash du mois de mai 2009" xfId="2113"/>
    <cellStyle name="_TableRowBorder_Reporting Onatel Avril 2009 V0_Reporting Onatel Mai 2009 V 0" xfId="2114"/>
    <cellStyle name="_TableRowBorder_Reporting Onatel Avril 2009 V0_Reporting Onatel septembre  2009 préparé" xfId="2115"/>
    <cellStyle name="_TableRowBorder_Reporting Onatel Mai 2009 V 0" xfId="2116"/>
    <cellStyle name="_TableRowBorder_Reporting Onatel Mai 2009 V 0 A ENVOYE" xfId="2117"/>
    <cellStyle name="_TableRowBorder_Reporting Onatel Mai 2009 V 0 A ENVOYE_Reporting Onatel septembre  2009 préparé" xfId="2118"/>
    <cellStyle name="_TableRowBorder_Reporting Onatel septembre  2009 préparé" xfId="2119"/>
    <cellStyle name="_TableRowBorder_Rev Fixe-Internet" xfId="2120"/>
    <cellStyle name="_TableRowBorder_Rev Fixe-Internet_COMMENTAIRES JUILLET 2009" xfId="2121"/>
    <cellStyle name="_TableRowBorder_TBG Onatel Février  2009  Vtbg V3" xfId="2122"/>
    <cellStyle name="_TableRowBorder_TBG Onatel Février  2009  Vtbg V3_Commentaires TBG mars" xfId="2123"/>
    <cellStyle name="_TableRowBorder_TBG Onatel Février  2009  Vtbg V3_Commentaires TBG mars_Copie de Flash du mois d' avril 2009 corrigé par NAIMI" xfId="2124"/>
    <cellStyle name="_TableRowBorder_TBG Onatel Février  2009  Vtbg V3_Commentaires TBG mars_Copie de Flash du mois d' avril 2009 corrigé par NAIMI_Flash du mois de mai 2009" xfId="2125"/>
    <cellStyle name="_TableRowBorder_TBG Onatel Février  2009  Vtbg V3_Commentaires TBG mars_Copie de Flash du mois d' avril 2009 corrigé par NAIMI_Reporting Onatel Mai 2009 V 0" xfId="2126"/>
    <cellStyle name="_TableRowBorder_TBG Onatel Février  2009  Vtbg V3_Commentaires TBG mars_Copie de Flash du mois d' avril 2009 corrigé par NAIMI_Reporting Onatel Mai 2009 V 0_Reporting Onatel septembre  2009 préparé" xfId="2127"/>
    <cellStyle name="_TableRowBorder_TBG Onatel Février  2009  Vtbg V3_Commentaires TBG mars_Copie de Flash du mois d' avril 2009 corrigé par NAIMI_Reporting Onatel septembre  2009 préparé" xfId="2128"/>
    <cellStyle name="_TableRowBorder_TBG Onatel Février  2009  Vtbg V3_Commentaires TBG mars_Flash du mois d' avril 2009" xfId="2129"/>
    <cellStyle name="_TableRowBorder_TBG Onatel Février  2009  Vtbg V3_Commentaires TBG mars_Flash du mois d' avril 2009_Flash du mois de mai 2009" xfId="2130"/>
    <cellStyle name="_TableRowBorder_TBG Onatel Février  2009  Vtbg V3_Commentaires TBG mars_Flash du mois d' avril 2009_Reporting Onatel Mai 2009 V 0" xfId="2131"/>
    <cellStyle name="_TableRowBorder_TBG Onatel Février  2009  Vtbg V3_Commentaires TBG mars_Flash du mois d' avril 2009_Reporting Onatel septembre  2009 préparé" xfId="2132"/>
    <cellStyle name="_TableRowBorder_TBG Onatel Février  2009  Vtbg V3_Commentaires TBG mars_Flash du mois de mai 2009" xfId="2133"/>
    <cellStyle name="_TableRowBorder_TBG Onatel Février  2009  Vtbg V3_Commentaires TBG mars_Reporting Onatel Mai 2009 V 0" xfId="2134"/>
    <cellStyle name="_TableRowBorder_TBG Onatel Février  2009  Vtbg V3_Commentaires TBG mars_Reporting Onatel septembre  2009 préparé" xfId="2135"/>
    <cellStyle name="_TableRowBorder_TBG Onatel Février  2009  Vtbg V3_Copie de Flash du mois d' avril 2009 corrigé par NAIMI" xfId="2136"/>
    <cellStyle name="_TableRowBorder_TBG Onatel Février  2009  Vtbg V3_Copie de Flash du mois d' avril 2009 corrigé par NAIMI_Flash du mois de mai 2009" xfId="2137"/>
    <cellStyle name="_TableRowBorder_TBG Onatel Février  2009  Vtbg V3_Copie de Flash du mois d' avril 2009 corrigé par NAIMI_Reporting Onatel Mai 2009 V 0" xfId="2138"/>
    <cellStyle name="_TableRowBorder_TBG Onatel Février  2009  Vtbg V3_Copie de Flash du mois d' avril 2009 corrigé par NAIMI_Reporting Onatel Mai 2009 V 0_Reporting Onatel septembre  2009 préparé" xfId="2139"/>
    <cellStyle name="_TableRowBorder_TBG Onatel Février  2009  Vtbg V3_Copie de Flash du mois d' avril 2009 corrigé par NAIMI_Reporting Onatel septembre  2009 préparé" xfId="2140"/>
    <cellStyle name="_TableRowBorder_TBG Onatel Février  2009  Vtbg V3_Flash du mois d' avril 2009" xfId="2141"/>
    <cellStyle name="_TableRowBorder_TBG Onatel Février  2009  Vtbg V3_Flash du mois d' avril 2009_Flash du mois de mai 2009" xfId="2142"/>
    <cellStyle name="_TableRowBorder_TBG Onatel Février  2009  Vtbg V3_Flash du mois d' avril 2009_Reporting Onatel Mai 2009 V 0" xfId="2143"/>
    <cellStyle name="_TableRowBorder_TBG Onatel Février  2009  Vtbg V3_Flash du mois d' avril 2009_Reporting Onatel septembre  2009 préparé" xfId="2144"/>
    <cellStyle name="_TableRowBorder_TBG Onatel Février  2009  Vtbg V3_Flash du mois de mai 2009" xfId="2145"/>
    <cellStyle name="_TableRowBorder_TBG Onatel Février  2009  Vtbg V3_Reporting Onatel Mai 2009 V 0" xfId="2146"/>
    <cellStyle name="_TableRowBorder_TBG Onatel Février  2009  Vtbg V3_Reporting Onatel septembre  2009 préparé" xfId="2147"/>
    <cellStyle name="_TableRowHead" xfId="2148"/>
    <cellStyle name="_TableRowHead_Budget 2011 v1 (4)" xfId="2149"/>
    <cellStyle name="_TableRowHeading" xfId="2150"/>
    <cellStyle name="_TableRowHeading_Budget 2011 v1 (4)" xfId="2151"/>
    <cellStyle name="_TableSuperHead" xfId="2152"/>
    <cellStyle name="_TableSuperHead_02 Pfd Valuation" xfId="2153"/>
    <cellStyle name="_TableSuperHead_USA Ownership" xfId="2154"/>
    <cellStyle name="_TableSuperHeading" xfId="2155"/>
    <cellStyle name="_TableText" xfId="2156"/>
    <cellStyle name="_TB Mauritel  12.2005" xfId="2157"/>
    <cellStyle name="_TBG Juin 2009 V CDG (2)" xfId="2158"/>
    <cellStyle name="_TBG Juin 2009 V CDG (3)" xfId="2159"/>
    <cellStyle name="_TBG Malitel juillet 2009" xfId="2160"/>
    <cellStyle name="_V0 24sep" xfId="2161"/>
    <cellStyle name="_V0 24sep (2)" xfId="2162"/>
    <cellStyle name="_V1 actu1 9 avr 2008" xfId="2163"/>
    <cellStyle name="_V2 BSS comparaison Budget 2008_2007" xfId="2164"/>
    <cellStyle name="=C:\WINNT35\SYSTEM32\COMMAND.COM" xfId="2165"/>
    <cellStyle name="0,0_x000d__x000a_NA_x000d__x000a_" xfId="2166"/>
    <cellStyle name="20 % - Accent1" xfId="2167" builtinId="30" customBuiltin="1"/>
    <cellStyle name="20 % - Accent1 2" xfId="2168"/>
    <cellStyle name="20 % - Accent1 2 2" xfId="2169"/>
    <cellStyle name="20 % - Accent1 3" xfId="2170"/>
    <cellStyle name="20 % - Accent1 3 2" xfId="2171"/>
    <cellStyle name="20 % - Accent1 4" xfId="2172"/>
    <cellStyle name="20 % - Accent1 4 2" xfId="2173"/>
    <cellStyle name="20 % - Accent1 5" xfId="2174"/>
    <cellStyle name="20 % - Accent2" xfId="2175" builtinId="34" customBuiltin="1"/>
    <cellStyle name="20 % - Accent2 2" xfId="2176"/>
    <cellStyle name="20 % - Accent2 2 2" xfId="2177"/>
    <cellStyle name="20 % - Accent2 3" xfId="2178"/>
    <cellStyle name="20 % - Accent2 3 2" xfId="2179"/>
    <cellStyle name="20 % - Accent2 4" xfId="2180"/>
    <cellStyle name="20 % - Accent2 4 2" xfId="2181"/>
    <cellStyle name="20 % - Accent2 5" xfId="2182"/>
    <cellStyle name="20 % - Accent3" xfId="2183" builtinId="38" customBuiltin="1"/>
    <cellStyle name="20 % - Accent3 2" xfId="2184"/>
    <cellStyle name="20 % - Accent3 2 2" xfId="2185"/>
    <cellStyle name="20 % - Accent3 3" xfId="2186"/>
    <cellStyle name="20 % - Accent3 3 2" xfId="2187"/>
    <cellStyle name="20 % - Accent3 4" xfId="2188"/>
    <cellStyle name="20 % - Accent3 4 2" xfId="2189"/>
    <cellStyle name="20 % - Accent3 5" xfId="2190"/>
    <cellStyle name="20 % - Accent4" xfId="2191" builtinId="42" customBuiltin="1"/>
    <cellStyle name="20 % - Accent4 2" xfId="2192"/>
    <cellStyle name="20 % - Accent4 2 2" xfId="2193"/>
    <cellStyle name="20 % - Accent4 3" xfId="2194"/>
    <cellStyle name="20 % - Accent4 3 2" xfId="2195"/>
    <cellStyle name="20 % - Accent4 4" xfId="2196"/>
    <cellStyle name="20 % - Accent4 4 2" xfId="2197"/>
    <cellStyle name="20 % - Accent4 5" xfId="2198"/>
    <cellStyle name="20 % - Accent5" xfId="2199" builtinId="46" customBuiltin="1"/>
    <cellStyle name="20 % - Accent5 2" xfId="2200"/>
    <cellStyle name="20 % - Accent5 2 2" xfId="2201"/>
    <cellStyle name="20 % - Accent5 3" xfId="2202"/>
    <cellStyle name="20 % - Accent5 3 2" xfId="2203"/>
    <cellStyle name="20 % - Accent5 4" xfId="2204"/>
    <cellStyle name="20 % - Accent5 4 2" xfId="2205"/>
    <cellStyle name="20 % - Accent6" xfId="2206" builtinId="50" customBuiltin="1"/>
    <cellStyle name="20 % - Accent6 2" xfId="2207"/>
    <cellStyle name="20 % - Accent6 2 2" xfId="2208"/>
    <cellStyle name="20 % - Accent6 3" xfId="2209"/>
    <cellStyle name="20 % - Accent6 3 2" xfId="2210"/>
    <cellStyle name="20 % - Accent6 4" xfId="2211"/>
    <cellStyle name="20 % - Accent6 4 2" xfId="2212"/>
    <cellStyle name="20 % - Accent6 5" xfId="2213"/>
    <cellStyle name="40 % - Accent1" xfId="2214" builtinId="31" customBuiltin="1"/>
    <cellStyle name="40 % - Accent1 2" xfId="2215"/>
    <cellStyle name="40 % - Accent1 2 2" xfId="2216"/>
    <cellStyle name="40 % - Accent1 3" xfId="2217"/>
    <cellStyle name="40 % - Accent1 3 2" xfId="2218"/>
    <cellStyle name="40 % - Accent1 4" xfId="2219"/>
    <cellStyle name="40 % - Accent1 4 2" xfId="2220"/>
    <cellStyle name="40 % - Accent1 5" xfId="2221"/>
    <cellStyle name="40 % - Accent2" xfId="2222" builtinId="35" customBuiltin="1"/>
    <cellStyle name="40 % - Accent2 2" xfId="2223"/>
    <cellStyle name="40 % - Accent2 2 2" xfId="2224"/>
    <cellStyle name="40 % - Accent2 3" xfId="2225"/>
    <cellStyle name="40 % - Accent2 3 2" xfId="2226"/>
    <cellStyle name="40 % - Accent2 4" xfId="2227"/>
    <cellStyle name="40 % - Accent2 4 2" xfId="2228"/>
    <cellStyle name="40 % - Accent3" xfId="2229" builtinId="39" customBuiltin="1"/>
    <cellStyle name="40 % - Accent3 2" xfId="2230"/>
    <cellStyle name="40 % - Accent3 2 2" xfId="2231"/>
    <cellStyle name="40 % - Accent3 3" xfId="2232"/>
    <cellStyle name="40 % - Accent3 3 2" xfId="2233"/>
    <cellStyle name="40 % - Accent3 4" xfId="2234"/>
    <cellStyle name="40 % - Accent3 4 2" xfId="2235"/>
    <cellStyle name="40 % - Accent3 5" xfId="2236"/>
    <cellStyle name="40 % - Accent4" xfId="2237" builtinId="43" customBuiltin="1"/>
    <cellStyle name="40 % - Accent4 2" xfId="2238"/>
    <cellStyle name="40 % - Accent4 2 2" xfId="2239"/>
    <cellStyle name="40 % - Accent4 3" xfId="2240"/>
    <cellStyle name="40 % - Accent4 3 2" xfId="2241"/>
    <cellStyle name="40 % - Accent4 4" xfId="2242"/>
    <cellStyle name="40 % - Accent4 4 2" xfId="2243"/>
    <cellStyle name="40 % - Accent4 5" xfId="2244"/>
    <cellStyle name="40 % - Accent5" xfId="2245" builtinId="47" customBuiltin="1"/>
    <cellStyle name="40 % - Accent5 2" xfId="2246"/>
    <cellStyle name="40 % - Accent5 2 2" xfId="2247"/>
    <cellStyle name="40 % - Accent5 3" xfId="2248"/>
    <cellStyle name="40 % - Accent5 3 2" xfId="2249"/>
    <cellStyle name="40 % - Accent5 4" xfId="2250"/>
    <cellStyle name="40 % - Accent5 4 2" xfId="2251"/>
    <cellStyle name="40 % - Accent5 5" xfId="2252"/>
    <cellStyle name="40 % - Accent6" xfId="2253" builtinId="51" customBuiltin="1"/>
    <cellStyle name="40 % - Accent6 2" xfId="2254"/>
    <cellStyle name="40 % - Accent6 2 2" xfId="2255"/>
    <cellStyle name="40 % - Accent6 3" xfId="2256"/>
    <cellStyle name="40 % - Accent6 3 2" xfId="2257"/>
    <cellStyle name="40 % - Accent6 4" xfId="2258"/>
    <cellStyle name="40 % - Accent6 4 2" xfId="2259"/>
    <cellStyle name="40 % - Accent6 5" xfId="2260"/>
    <cellStyle name="60 % - Accent1" xfId="2261" builtinId="32" customBuiltin="1"/>
    <cellStyle name="60 % - Accent1 2" xfId="2262"/>
    <cellStyle name="60 % - Accent1 3" xfId="2263"/>
    <cellStyle name="60 % - Accent1 4" xfId="2264"/>
    <cellStyle name="60 % - Accent1 5" xfId="2265"/>
    <cellStyle name="60 % - Accent2" xfId="2266" builtinId="36" customBuiltin="1"/>
    <cellStyle name="60 % - Accent2 2" xfId="2267"/>
    <cellStyle name="60 % - Accent2 3" xfId="2268"/>
    <cellStyle name="60 % - Accent2 4" xfId="2269"/>
    <cellStyle name="60 % - Accent2 5" xfId="2270"/>
    <cellStyle name="60 % - Accent3" xfId="2271" builtinId="40" customBuiltin="1"/>
    <cellStyle name="60 % - Accent3 2" xfId="2272"/>
    <cellStyle name="60 % - Accent3 3" xfId="2273"/>
    <cellStyle name="60 % - Accent3 4" xfId="2274"/>
    <cellStyle name="60 % - Accent3 5" xfId="2275"/>
    <cellStyle name="60 % - Accent4" xfId="2276" builtinId="44" customBuiltin="1"/>
    <cellStyle name="60 % - Accent4 2" xfId="2277"/>
    <cellStyle name="60 % - Accent4 3" xfId="2278"/>
    <cellStyle name="60 % - Accent4 4" xfId="2279"/>
    <cellStyle name="60 % - Accent4 5" xfId="2280"/>
    <cellStyle name="60 % - Accent5" xfId="2281" builtinId="48" customBuiltin="1"/>
    <cellStyle name="60 % - Accent5 2" xfId="2282"/>
    <cellStyle name="60 % - Accent5 3" xfId="2283"/>
    <cellStyle name="60 % - Accent5 4" xfId="2284"/>
    <cellStyle name="60 % - Accent5 5" xfId="2285"/>
    <cellStyle name="60 % - Accent6" xfId="2286" builtinId="52" customBuiltin="1"/>
    <cellStyle name="60 % - Accent6 2" xfId="2287"/>
    <cellStyle name="60 % - Accent6 3" xfId="2288"/>
    <cellStyle name="60 % - Accent6 4" xfId="2289"/>
    <cellStyle name="60 % - Accent6 5" xfId="2290"/>
    <cellStyle name="Accent1" xfId="2291" builtinId="29" customBuiltin="1"/>
    <cellStyle name="Accent1 - 20 %" xfId="2292"/>
    <cellStyle name="Accent1 - 40 %" xfId="2293"/>
    <cellStyle name="Accent1 - 60 %" xfId="2294"/>
    <cellStyle name="Accent1 2" xfId="2295"/>
    <cellStyle name="Accent1 3" xfId="2296"/>
    <cellStyle name="Accent1 4" xfId="2297"/>
    <cellStyle name="Accent1 5" xfId="2298"/>
    <cellStyle name="Accent2" xfId="2299" builtinId="33" customBuiltin="1"/>
    <cellStyle name="Accent2 - 20 %" xfId="2300"/>
    <cellStyle name="Accent2 - 40 %" xfId="2301"/>
    <cellStyle name="Accent2 - 60 %" xfId="2302"/>
    <cellStyle name="Accent2 2" xfId="2303"/>
    <cellStyle name="Accent2 3" xfId="2304"/>
    <cellStyle name="Accent2 4" xfId="2305"/>
    <cellStyle name="Accent2 5" xfId="2306"/>
    <cellStyle name="Accent3" xfId="2307" builtinId="37" customBuiltin="1"/>
    <cellStyle name="Accent3 - 20 %" xfId="2308"/>
    <cellStyle name="Accent3 - 40 %" xfId="2309"/>
    <cellStyle name="Accent3 - 60 %" xfId="2310"/>
    <cellStyle name="Accent3 2" xfId="2311"/>
    <cellStyle name="Accent3 3" xfId="2312"/>
    <cellStyle name="Accent3 4" xfId="2313"/>
    <cellStyle name="Accent3 5" xfId="2314"/>
    <cellStyle name="Accent4" xfId="2315" builtinId="41" customBuiltin="1"/>
    <cellStyle name="Accent4 - 20 %" xfId="2316"/>
    <cellStyle name="Accent4 - 40 %" xfId="2317"/>
    <cellStyle name="Accent4 - 60 %" xfId="2318"/>
    <cellStyle name="Accent4 2" xfId="2319"/>
    <cellStyle name="Accent4 3" xfId="2320"/>
    <cellStyle name="Accent4 4" xfId="2321"/>
    <cellStyle name="Accent4 5" xfId="2322"/>
    <cellStyle name="Accent5" xfId="2323" builtinId="45" customBuiltin="1"/>
    <cellStyle name="Accent5 - 20 %" xfId="2324"/>
    <cellStyle name="Accent5 - 40 %" xfId="2325"/>
    <cellStyle name="Accent5 - 60 %" xfId="2326"/>
    <cellStyle name="Accent5 2" xfId="2327"/>
    <cellStyle name="Accent5 3" xfId="2328"/>
    <cellStyle name="Accent5 4" xfId="2329"/>
    <cellStyle name="Accent6" xfId="2330" builtinId="49" customBuiltin="1"/>
    <cellStyle name="Accent6 - 20 %" xfId="2331"/>
    <cellStyle name="Accent6 - 40 %" xfId="2332"/>
    <cellStyle name="Accent6 - 60 %" xfId="2333"/>
    <cellStyle name="Accent6 2" xfId="2334"/>
    <cellStyle name="Accent6 3" xfId="2335"/>
    <cellStyle name="Accent6 4" xfId="2336"/>
    <cellStyle name="Accent6 5" xfId="2337"/>
    <cellStyle name="Accounting" xfId="2338"/>
    <cellStyle name="ÅëÈ­ [0]_laroux" xfId="2339"/>
    <cellStyle name="ÅëÈ­_laroux" xfId="2340"/>
    <cellStyle name="amount" xfId="2341"/>
    <cellStyle name="args.style" xfId="2342"/>
    <cellStyle name="ÄÞ¸¶ [0]_laroux" xfId="2343"/>
    <cellStyle name="ÄÞ¸¶_laroux" xfId="2344"/>
    <cellStyle name="Avertissement" xfId="2345" builtinId="11" customBuiltin="1"/>
    <cellStyle name="Avertissement 2" xfId="2346"/>
    <cellStyle name="Avertissement 3" xfId="2347"/>
    <cellStyle name="Avertissement 4" xfId="2348"/>
    <cellStyle name="axlcolour" xfId="2349"/>
    <cellStyle name="azert - Style1" xfId="2350"/>
    <cellStyle name="blue shading" xfId="2351"/>
    <cellStyle name="Blue Title" xfId="2352"/>
    <cellStyle name="Blue Title 2" xfId="2353"/>
    <cellStyle name="Body" xfId="2354"/>
    <cellStyle name="Body text" xfId="2355"/>
    <cellStyle name="Border Heavy" xfId="2356"/>
    <cellStyle name="Border Heavy 2" xfId="2357"/>
    <cellStyle name="Border Thin" xfId="2358"/>
    <cellStyle name="Border Thin 2" xfId="2359"/>
    <cellStyle name="Ç¥ÁØ_ÀÎÀç°³¹ß¿ø" xfId="2360"/>
    <cellStyle name="Calc Currency (0)" xfId="2361"/>
    <cellStyle name="Calc Currency (2)" xfId="2362"/>
    <cellStyle name="Calc Percent (0)" xfId="2363"/>
    <cellStyle name="Calc Percent (1)" xfId="2364"/>
    <cellStyle name="Calc Percent (2)" xfId="2365"/>
    <cellStyle name="Calc Units (0)" xfId="2366"/>
    <cellStyle name="Calc Units (1)" xfId="2367"/>
    <cellStyle name="Calc Units (2)" xfId="2368"/>
    <cellStyle name="Calcul" xfId="2369" builtinId="22" customBuiltin="1"/>
    <cellStyle name="Calcul 2" xfId="2370"/>
    <cellStyle name="Calcul 3" xfId="2371"/>
    <cellStyle name="Calcul 4" xfId="2372"/>
    <cellStyle name="Calcul 5" xfId="2373"/>
    <cellStyle name="Cellule liée" xfId="2374" builtinId="24" customBuiltin="1"/>
    <cellStyle name="Cellule liée 2" xfId="2375"/>
    <cellStyle name="Cellule liée 3" xfId="2376"/>
    <cellStyle name="Cellule liée 4" xfId="2377"/>
    <cellStyle name="Cellule liée 5" xfId="2378"/>
    <cellStyle name="Comma  - Style1" xfId="2379"/>
    <cellStyle name="Comma  - Style1 2" xfId="2380"/>
    <cellStyle name="Comma  - Style2" xfId="2381"/>
    <cellStyle name="Comma  - Style2 2" xfId="2382"/>
    <cellStyle name="Comma  - Style3" xfId="2383"/>
    <cellStyle name="Comma  - Style3 2" xfId="2384"/>
    <cellStyle name="Comma  - Style4" xfId="2385"/>
    <cellStyle name="Comma  - Style4 2" xfId="2386"/>
    <cellStyle name="Comma  - Style5" xfId="2387"/>
    <cellStyle name="Comma  - Style5 2" xfId="2388"/>
    <cellStyle name="Comma  - Style6" xfId="2389"/>
    <cellStyle name="Comma  - Style6 2" xfId="2390"/>
    <cellStyle name="Comma  - Style7" xfId="2391"/>
    <cellStyle name="Comma  - Style7 2" xfId="2392"/>
    <cellStyle name="Comma  - Style8" xfId="2393"/>
    <cellStyle name="Comma  - Style8 2" xfId="2394"/>
    <cellStyle name="Comma [0]" xfId="2395"/>
    <cellStyle name="Comma [00]" xfId="2396"/>
    <cellStyle name="Comma [1]" xfId="2397"/>
    <cellStyle name="Comma_04 Debt structure 150702" xfId="2398"/>
    <cellStyle name="Comma0" xfId="2399"/>
    <cellStyle name="Commentaire 2" xfId="2400"/>
    <cellStyle name="Commentaire 3" xfId="2401"/>
    <cellStyle name="Commentaire 4" xfId="2402"/>
    <cellStyle name="Copied" xfId="2403"/>
    <cellStyle name="Copy Decimal 0" xfId="2404"/>
    <cellStyle name="Copy Decimal 0,00" xfId="2405"/>
    <cellStyle name="Copy Decimal 0,00 2" xfId="2406"/>
    <cellStyle name="Copy Decimal 0_Actu 1 du Budget Annuel Groupe IAM  2007" xfId="2407"/>
    <cellStyle name="Copy Percent 0" xfId="2408"/>
    <cellStyle name="Copy Percent 0,00" xfId="2409"/>
    <cellStyle name="Copy Percent 0,00 2" xfId="2410"/>
    <cellStyle name="Copy Percent 0_Actu 1 du Budget Annuel Groupe IAM  2007" xfId="2411"/>
    <cellStyle name="Currency [0]" xfId="2412"/>
    <cellStyle name="Currency [00]" xfId="2413"/>
    <cellStyle name="Currency [1]" xfId="2414"/>
    <cellStyle name="Currency [2]" xfId="2415"/>
    <cellStyle name="Currency_Acquisition stats" xfId="2416"/>
    <cellStyle name="Currency0" xfId="2417"/>
    <cellStyle name="current day" xfId="2418"/>
    <cellStyle name="DAILY_TITLE" xfId="2419"/>
    <cellStyle name="Data" xfId="2420"/>
    <cellStyle name="Date" xfId="2421"/>
    <cellStyle name="Date [mm-d-yyyy]" xfId="2422"/>
    <cellStyle name="Date [mmm-d-yyyy]" xfId="2423"/>
    <cellStyle name="Date [mmm-yyyy]" xfId="2424"/>
    <cellStyle name="Date Short" xfId="2425"/>
    <cellStyle name="Date_2007-12 TBG suivi filiales Décembre 2007" xfId="2426"/>
    <cellStyle name="Date2" xfId="2427"/>
    <cellStyle name="Dates" xfId="2428"/>
    <cellStyle name="Decimal 0,0" xfId="2429"/>
    <cellStyle name="Decimal 0,00" xfId="2430"/>
    <cellStyle name="Decimal 0,0000" xfId="2431"/>
    <cellStyle name="Decimal 0,0000 2" xfId="2432"/>
    <cellStyle name="default" xfId="2433"/>
    <cellStyle name="Dezimal [+line]" xfId="2434"/>
    <cellStyle name="Dezimal [0]_Acquisition stats" xfId="2435"/>
    <cellStyle name="Dezimal_Acquisition stats" xfId="2436"/>
    <cellStyle name="DimDown" xfId="2437"/>
    <cellStyle name="DimDownBold" xfId="2438"/>
    <cellStyle name="DimDownTitle" xfId="2439"/>
    <cellStyle name="Dollar" xfId="2440"/>
    <cellStyle name="Dotted" xfId="2441"/>
    <cellStyle name="DropDown" xfId="2442"/>
    <cellStyle name="Dziesietny [0]_12" xfId="2443"/>
    <cellStyle name="Dziesiêtny [0]_MSC &amp; VLR Description" xfId="2444"/>
    <cellStyle name="Dziesietny_12" xfId="2445"/>
    <cellStyle name="Dziesiêtny_MSC &amp; VLR Description" xfId="2446"/>
    <cellStyle name="Eingabe" xfId="2447"/>
    <cellStyle name="Emphase 1" xfId="2448"/>
    <cellStyle name="Emphase 2" xfId="2449"/>
    <cellStyle name="Emphase 3" xfId="2450"/>
    <cellStyle name="Enter Currency (0)" xfId="2451"/>
    <cellStyle name="Enter Currency (2)" xfId="2452"/>
    <cellStyle name="Enter Units (0)" xfId="2453"/>
    <cellStyle name="Enter Units (1)" xfId="2454"/>
    <cellStyle name="Enter Units (2)" xfId="2455"/>
    <cellStyle name="Entered" xfId="2456"/>
    <cellStyle name="En-tête 1" xfId="2457"/>
    <cellStyle name="En-tête 2" xfId="2458"/>
    <cellStyle name="Entrée" xfId="2459" builtinId="20" customBuiltin="1"/>
    <cellStyle name="Entrée 2" xfId="2460"/>
    <cellStyle name="Entrée 3" xfId="2461"/>
    <cellStyle name="Entrée 4" xfId="2462"/>
    <cellStyle name="Entrée 5" xfId="2463"/>
    <cellStyle name="entry box" xfId="2464"/>
    <cellStyle name="Euro" xfId="2465"/>
    <cellStyle name="Euro 2" xfId="2466"/>
    <cellStyle name="Euro 3" xfId="2467"/>
    <cellStyle name="Euro_CA- Fixe- Seg" xfId="2468"/>
    <cellStyle name="Ezres [0]_Cable" xfId="2469"/>
    <cellStyle name="Ezres_Cable" xfId="2470"/>
    <cellStyle name="F2" xfId="2471"/>
    <cellStyle name="F3" xfId="2472"/>
    <cellStyle name="F4" xfId="2473"/>
    <cellStyle name="F5" xfId="2474"/>
    <cellStyle name="F6" xfId="2475"/>
    <cellStyle name="F7" xfId="2476"/>
    <cellStyle name="F8" xfId="2477"/>
    <cellStyle name="Financier0" xfId="2478"/>
    <cellStyle name="Fixed" xfId="2479"/>
    <cellStyle name="Fixed [0]" xfId="2480"/>
    <cellStyle name="Followed Hyperlink_financing modelsc1" xfId="2481"/>
    <cellStyle name="format - Style1" xfId="2482"/>
    <cellStyle name="Formula" xfId="2483"/>
    <cellStyle name="Giga" xfId="2484"/>
    <cellStyle name="Giga 2" xfId="2485"/>
    <cellStyle name="GRAS" xfId="2486"/>
    <cellStyle name="GRAS 2" xfId="2487"/>
    <cellStyle name="Grey" xfId="2488"/>
    <cellStyle name="Growth" xfId="2489"/>
    <cellStyle name="Header" xfId="2490"/>
    <cellStyle name="Header Total" xfId="2491"/>
    <cellStyle name="header_Form CC 1 2 4 June 05" xfId="2492"/>
    <cellStyle name="Header1" xfId="2493"/>
    <cellStyle name="Header2" xfId="2494"/>
    <cellStyle name="Header3" xfId="2495"/>
    <cellStyle name="Header4" xfId="2496"/>
    <cellStyle name="Heading" xfId="2497"/>
    <cellStyle name="Heading 1" xfId="2498"/>
    <cellStyle name="Heading 2" xfId="2499"/>
    <cellStyle name="Heading 3" xfId="2500"/>
    <cellStyle name="Heading 4" xfId="2501"/>
    <cellStyle name="Heading 4 2" xfId="2502"/>
    <cellStyle name="Heading 5" xfId="2503"/>
    <cellStyle name="Heading bar" xfId="2504"/>
    <cellStyle name="Heading I" xfId="2505"/>
    <cellStyle name="Heading page" xfId="2506"/>
    <cellStyle name="Heading_Actu 1 du Budget Annuel Groupe IAM  2007" xfId="2507"/>
    <cellStyle name="Heading1" xfId="2508"/>
    <cellStyle name="Heading2" xfId="2509"/>
    <cellStyle name="HEADINGS" xfId="2510"/>
    <cellStyle name="HEADINGSTOP" xfId="2511"/>
    <cellStyle name="Headline1" xfId="2512"/>
    <cellStyle name="Headline2" xfId="2513"/>
    <cellStyle name="Headline3" xfId="2514"/>
    <cellStyle name="Hidden Decimal 0,00" xfId="2515"/>
    <cellStyle name="Hyperlink_financing modelsc1" xfId="2516"/>
    <cellStyle name="In Dates" xfId="2517"/>
    <cellStyle name="In Growth" xfId="2518"/>
    <cellStyle name="In Link" xfId="2519"/>
    <cellStyle name="In Multiple" xfId="2520"/>
    <cellStyle name="In Normal" xfId="2521"/>
    <cellStyle name="In Percent" xfId="2522"/>
    <cellStyle name="In Years" xfId="2523"/>
    <cellStyle name="indicatif_nv" xfId="2524"/>
    <cellStyle name="Input" xfId="2525"/>
    <cellStyle name="Input [%]" xfId="2526"/>
    <cellStyle name="Input [%0]" xfId="2527"/>
    <cellStyle name="Input [%00]" xfId="2528"/>
    <cellStyle name="Input [0]" xfId="2529"/>
    <cellStyle name="Input [00]" xfId="2530"/>
    <cellStyle name="Input [yellow]" xfId="2531"/>
    <cellStyle name="Input Cell" xfId="2532"/>
    <cellStyle name="Input Currency" xfId="2533"/>
    <cellStyle name="Input Decimal 0" xfId="2534"/>
    <cellStyle name="Input Decimal 0,00" xfId="2535"/>
    <cellStyle name="Input Decimal 0_7.2.3. CAPEX" xfId="2536"/>
    <cellStyle name="Input Normal" xfId="2537"/>
    <cellStyle name="Input Percent" xfId="2538"/>
    <cellStyle name="Input Percent 0" xfId="2539"/>
    <cellStyle name="Input Percent 0,00" xfId="2540"/>
    <cellStyle name="Input Percent 0_7.2.3. CAPEX" xfId="2541"/>
    <cellStyle name="Input Percent_2007-12 TBG suivi filiales Décembre 2007" xfId="2542"/>
    <cellStyle name="Input Titles" xfId="2543"/>
    <cellStyle name="Input_Actu 1 du Budget Annuel Groupe IAM  2007" xfId="2544"/>
    <cellStyle name="InputDetailDate" xfId="2545"/>
    <cellStyle name="InputDetailInt" xfId="2546"/>
    <cellStyle name="InputDetailPct" xfId="2547"/>
    <cellStyle name="InputLockedInt" xfId="2548"/>
    <cellStyle name="InputLockedPct" xfId="2549"/>
    <cellStyle name="Insatisfaisant" xfId="2550" builtinId="27" customBuiltin="1"/>
    <cellStyle name="Insatisfaisant 2" xfId="2551"/>
    <cellStyle name="Insatisfaisant 3" xfId="2552"/>
    <cellStyle name="Insatisfaisant 4" xfId="2553"/>
    <cellStyle name="Insatisfaisant 5" xfId="2554"/>
    <cellStyle name="Kilo" xfId="2555"/>
    <cellStyle name="Kilo 2" xfId="2556"/>
    <cellStyle name="Legal 8½ x 14 in" xfId="2557"/>
    <cellStyle name="Lien hypertexte" xfId="2558" builtinId="8"/>
    <cellStyle name="Link Currency (0)" xfId="2559"/>
    <cellStyle name="Link Currency (2)" xfId="2560"/>
    <cellStyle name="Link Units (0)" xfId="2561"/>
    <cellStyle name="Link Units (1)" xfId="2562"/>
    <cellStyle name="Link Units (2)" xfId="2563"/>
    <cellStyle name="Mega" xfId="2564"/>
    <cellStyle name="Mega 2" xfId="2565"/>
    <cellStyle name="Millares [0]_BSC 3&amp;4" xfId="2566"/>
    <cellStyle name="Millares_BSC 3&amp;4" xfId="2567"/>
    <cellStyle name="Milliers" xfId="2568" builtinId="3"/>
    <cellStyle name="Milliers 2" xfId="2569"/>
    <cellStyle name="Milliers 2 2" xfId="2570"/>
    <cellStyle name="Milliers 2 2 2" xfId="2571"/>
    <cellStyle name="Milliers 2 3" xfId="2572"/>
    <cellStyle name="Milliers 3" xfId="2573"/>
    <cellStyle name="Milliers 4" xfId="2574"/>
    <cellStyle name="Milliers 5" xfId="2575"/>
    <cellStyle name="Milliers 5 2" xfId="2576"/>
    <cellStyle name="Milliers 5 3" xfId="2577"/>
    <cellStyle name="Milliers 5 4" xfId="2578"/>
    <cellStyle name="Milliers 6" xfId="2579"/>
    <cellStyle name="Milliers 7" xfId="2580"/>
    <cellStyle name="Milliers 7 2" xfId="2581"/>
    <cellStyle name="Milliers 8" xfId="2582"/>
    <cellStyle name="Milliers 9" xfId="2583"/>
    <cellStyle name="Milliers 9 2" xfId="2584"/>
    <cellStyle name="Millions" xfId="2585"/>
    <cellStyle name="millions 2" xfId="2586"/>
    <cellStyle name="Mon_Year" xfId="2587"/>
    <cellStyle name="Moneda [0]_BSC 3&amp;4" xfId="2588"/>
    <cellStyle name="Moneda_BSC 3&amp;4" xfId="2589"/>
    <cellStyle name="Monétaire0" xfId="2590"/>
    <cellStyle name="MS_English" xfId="2591"/>
    <cellStyle name="Multiple" xfId="2592"/>
    <cellStyle name="NA is zero" xfId="2593"/>
    <cellStyle name="Names" xfId="2594"/>
    <cellStyle name="Neutre" xfId="2595" builtinId="28" customBuiltin="1"/>
    <cellStyle name="Neutre 2" xfId="2596"/>
    <cellStyle name="Neutre 3" xfId="2597"/>
    <cellStyle name="Neutre 4" xfId="2598"/>
    <cellStyle name="Neutre 5" xfId="2599"/>
    <cellStyle name="new style" xfId="2600"/>
    <cellStyle name="no dec" xfId="2601"/>
    <cellStyle name="nonmultiple" xfId="2602"/>
    <cellStyle name="NonPrint_Heading" xfId="2603"/>
    <cellStyle name="Normal" xfId="0" builtinId="0"/>
    <cellStyle name="Normal - Style1" xfId="2604"/>
    <cellStyle name="Normal - Style1 2" xfId="2605"/>
    <cellStyle name="Normal [0]" xfId="2606"/>
    <cellStyle name="Normal [1]" xfId="2607"/>
    <cellStyle name="Normal [2]" xfId="2608"/>
    <cellStyle name="Normal [3]" xfId="2609"/>
    <cellStyle name="Normal 10" xfId="2610"/>
    <cellStyle name="Normal 11" xfId="2611"/>
    <cellStyle name="Normal 12" xfId="2612"/>
    <cellStyle name="Normal 2" xfId="2613"/>
    <cellStyle name="Normal 2 2" xfId="2614"/>
    <cellStyle name="Normal 2 2 2" xfId="2615"/>
    <cellStyle name="Normal 2 2_CA- Fixe- Seg" xfId="2616"/>
    <cellStyle name="Normal 2 3" xfId="2617"/>
    <cellStyle name="Normal 2 4" xfId="2618"/>
    <cellStyle name="Normal 2_CA- Fixe- Seg" xfId="2619"/>
    <cellStyle name="Normal 29 3 3" xfId="2877"/>
    <cellStyle name="Normal 3" xfId="2620"/>
    <cellStyle name="Normal 3 2" xfId="2621"/>
    <cellStyle name="Normal 3_Budget 2011 v1 (4)" xfId="2622"/>
    <cellStyle name="Normal 4" xfId="2623"/>
    <cellStyle name="Normal 5" xfId="2624"/>
    <cellStyle name="Normal 5 2" xfId="2625"/>
    <cellStyle name="Normal 6" xfId="2626"/>
    <cellStyle name="Normal 6 2" xfId="2627"/>
    <cellStyle name="Normal 6 2 2" xfId="2628"/>
    <cellStyle name="Normal 6 3" xfId="2629"/>
    <cellStyle name="Normal 7" xfId="2630"/>
    <cellStyle name="Normal 8" xfId="2631"/>
    <cellStyle name="Normal 9" xfId="2632"/>
    <cellStyle name="Normal Bold" xfId="2633"/>
    <cellStyle name="Normal Pct" xfId="2634"/>
    <cellStyle name="Normal text" xfId="2635"/>
    <cellStyle name="Normál_Book2000" xfId="2636"/>
    <cellStyle name="Normal_Index" xfId="2637"/>
    <cellStyle name="Normalny_12" xfId="2638"/>
    <cellStyle name="NPPESalesPct" xfId="2639"/>
    <cellStyle name="Number" xfId="2640"/>
    <cellStyle name="Numéro_Tab" xfId="2641"/>
    <cellStyle name="NWI%S" xfId="2642"/>
    <cellStyle name="Œ…‹æØ‚è [0.00]_Region Orders (2)" xfId="2643"/>
    <cellStyle name="Œ…‹æØ‚è_Region Orders (2)" xfId="2644"/>
    <cellStyle name="Override" xfId="2645"/>
    <cellStyle name="Override 2" xfId="2646"/>
    <cellStyle name="Page Heading Large" xfId="2647"/>
    <cellStyle name="Page Heading Small" xfId="2648"/>
    <cellStyle name="Pénznem [0]_Cable" xfId="2649"/>
    <cellStyle name="Pénznem_Cable" xfId="2650"/>
    <cellStyle name="per.style" xfId="2651"/>
    <cellStyle name="Percent" xfId="2652"/>
    <cellStyle name="Percent [0]" xfId="2653"/>
    <cellStyle name="Percent [00]" xfId="2654"/>
    <cellStyle name="Percent [1]" xfId="2655"/>
    <cellStyle name="Percent [2]" xfId="2656"/>
    <cellStyle name="Percent 0" xfId="2657"/>
    <cellStyle name="Percent 0,00" xfId="2658"/>
    <cellStyle name="Percent 0,00 2" xfId="2659"/>
    <cellStyle name="Percent 0_7.2.3. CAPEX" xfId="2660"/>
    <cellStyle name="Percent Hard" xfId="2661"/>
    <cellStyle name="Percent_financing modelsc1" xfId="2662"/>
    <cellStyle name="PercentSales" xfId="2663"/>
    <cellStyle name="PillarData" xfId="2664"/>
    <cellStyle name="PillarData 2" xfId="2665"/>
    <cellStyle name="PillarHeading" xfId="2666"/>
    <cellStyle name="PillarText" xfId="2667"/>
    <cellStyle name="PillarText 2" xfId="2668"/>
    <cellStyle name="PillarTotal" xfId="2669"/>
    <cellStyle name="PillarTotal 2" xfId="2670"/>
    <cellStyle name="Pourcentage" xfId="2671" builtinId="5"/>
    <cellStyle name="Pourcentage 10" xfId="2672"/>
    <cellStyle name="Pourcentage 11" xfId="2673"/>
    <cellStyle name="Pourcentage 2" xfId="2674"/>
    <cellStyle name="Pourcentage 2 2" xfId="2675"/>
    <cellStyle name="Pourcentage 2 3" xfId="2676"/>
    <cellStyle name="Pourcentage 2 4" xfId="2677"/>
    <cellStyle name="Pourcentage 3" xfId="2678"/>
    <cellStyle name="Pourcentage 3 2" xfId="2679"/>
    <cellStyle name="Pourcentage 4" xfId="2680"/>
    <cellStyle name="Pourcentage 4 2" xfId="2681"/>
    <cellStyle name="Pourcentage 5" xfId="2682"/>
    <cellStyle name="Pourcentage 5 2" xfId="2683"/>
    <cellStyle name="Pourcentage 6" xfId="2684"/>
    <cellStyle name="Pourcentage 7" xfId="2685"/>
    <cellStyle name="Pourcentage 7 2" xfId="2686"/>
    <cellStyle name="Pourcentage 7 3" xfId="2687"/>
    <cellStyle name="Pourcentage 8" xfId="2688"/>
    <cellStyle name="Pourcentage 8 2" xfId="2689"/>
    <cellStyle name="Pourcentage 8 3" xfId="2690"/>
    <cellStyle name="Pourcentage 9" xfId="2691"/>
    <cellStyle name="Pourcentage 9 2" xfId="2692"/>
    <cellStyle name="Prefilled" xfId="2693"/>
    <cellStyle name="PrePop Currency (0)" xfId="2694"/>
    <cellStyle name="PrePop Currency (2)" xfId="2695"/>
    <cellStyle name="PrePop Units (0)" xfId="2696"/>
    <cellStyle name="PrePop Units (1)" xfId="2697"/>
    <cellStyle name="PrePop Units (2)" xfId="2698"/>
    <cellStyle name="pricing" xfId="2699"/>
    <cellStyle name="Product Title" xfId="2700"/>
    <cellStyle name="Prozent +line" xfId="2701"/>
    <cellStyle name="Prozent(+line)" xfId="2702"/>
    <cellStyle name="Prozent_7.2.3. CAPEX" xfId="2703"/>
    <cellStyle name="PSChar" xfId="2704"/>
    <cellStyle name="PSDate" xfId="2705"/>
    <cellStyle name="PSDec" xfId="2706"/>
    <cellStyle name="PSHeading" xfId="2707"/>
    <cellStyle name="PSInt" xfId="2708"/>
    <cellStyle name="PSSpacer" xfId="2709"/>
    <cellStyle name="Qté calculées" xfId="2710"/>
    <cellStyle name="QTé entrées" xfId="2711"/>
    <cellStyle name="Red font" xfId="2712"/>
    <cellStyle name="réel" xfId="2713"/>
    <cellStyle name="Reference" xfId="2714"/>
    <cellStyle name="Reference (O%)" xfId="2715"/>
    <cellStyle name="Reference [00]" xfId="2716"/>
    <cellStyle name="Reference_Actu 1 du Budget Annuel Groupe IAM  2007" xfId="2717"/>
    <cellStyle name="regstoresfromspecstores" xfId="2718"/>
    <cellStyle name="RevList" xfId="2719"/>
    <cellStyle name="RowHeader_Indent3" xfId="2720"/>
    <cellStyle name="SAPBEXaggData" xfId="2721"/>
    <cellStyle name="SAPBEXaggDataEmph" xfId="2722"/>
    <cellStyle name="SAPBEXaggItem" xfId="2723"/>
    <cellStyle name="SAPBEXaggItemX" xfId="2724"/>
    <cellStyle name="SAPBEXchaText" xfId="2725"/>
    <cellStyle name="SAPBEXexcBad7" xfId="2726"/>
    <cellStyle name="SAPBEXexcBad8" xfId="2727"/>
    <cellStyle name="SAPBEXexcBad9" xfId="2728"/>
    <cellStyle name="SAPBEXexcCritical4" xfId="2729"/>
    <cellStyle name="SAPBEXexcCritical5" xfId="2730"/>
    <cellStyle name="SAPBEXexcCritical6" xfId="2731"/>
    <cellStyle name="SAPBEXexcGood1" xfId="2732"/>
    <cellStyle name="SAPBEXexcGood2" xfId="2733"/>
    <cellStyle name="SAPBEXexcGood3" xfId="2734"/>
    <cellStyle name="SAPBEXfilterDrill" xfId="2735"/>
    <cellStyle name="SAPBEXfilterItem" xfId="2736"/>
    <cellStyle name="SAPBEXfilterText" xfId="2737"/>
    <cellStyle name="SAPBEXformats" xfId="2738"/>
    <cellStyle name="SAPBEXheaderItem" xfId="2739"/>
    <cellStyle name="SAPBEXheaderText" xfId="2740"/>
    <cellStyle name="SAPBEXHLevel0" xfId="2741"/>
    <cellStyle name="SAPBEXHLevel0X" xfId="2742"/>
    <cellStyle name="SAPBEXHLevel1" xfId="2743"/>
    <cellStyle name="SAPBEXHLevel1X" xfId="2744"/>
    <cellStyle name="SAPBEXHLevel2" xfId="2745"/>
    <cellStyle name="SAPBEXHLevel2X" xfId="2746"/>
    <cellStyle name="SAPBEXHLevel3" xfId="2747"/>
    <cellStyle name="SAPBEXHLevel3X" xfId="2748"/>
    <cellStyle name="SAPBEXresData" xfId="2749"/>
    <cellStyle name="SAPBEXresDataEmph" xfId="2750"/>
    <cellStyle name="SAPBEXresItem" xfId="2751"/>
    <cellStyle name="SAPBEXresItemX" xfId="2752"/>
    <cellStyle name="SAPBEXstdData" xfId="2753"/>
    <cellStyle name="SAPBEXstdDataEmph" xfId="2754"/>
    <cellStyle name="SAPBEXstdItem" xfId="2755"/>
    <cellStyle name="SAPBEXstdItemX" xfId="2756"/>
    <cellStyle name="SAPBEXtitle" xfId="2757"/>
    <cellStyle name="SAPBEXundefined" xfId="2758"/>
    <cellStyle name="Satisfaisant" xfId="2759" builtinId="26" customBuiltin="1"/>
    <cellStyle name="Satisfaisant 2" xfId="2760"/>
    <cellStyle name="Satisfaisant 3" xfId="2761"/>
    <cellStyle name="Satisfaisant 4" xfId="2762"/>
    <cellStyle name="Satisfaisant 5" xfId="2763"/>
    <cellStyle name="Shaded" xfId="2764"/>
    <cellStyle name="SHADEDSTORES" xfId="2765"/>
    <cellStyle name="ShOut" xfId="2766"/>
    <cellStyle name="Small" xfId="2767"/>
    <cellStyle name="Sortie" xfId="2768" builtinId="21" customBuiltin="1"/>
    <cellStyle name="Sortie 2" xfId="2769"/>
    <cellStyle name="Sortie 3" xfId="2770"/>
    <cellStyle name="Sortie 4" xfId="2771"/>
    <cellStyle name="Sortie 5" xfId="2772"/>
    <cellStyle name="specstores" xfId="2773"/>
    <cellStyle name="Standaard_Residential" xfId="2774"/>
    <cellStyle name="Standard" xfId="2775"/>
    <cellStyle name="Standard_Mappe3" xfId="2776"/>
    <cellStyle name="Style 1" xfId="2777"/>
    <cellStyle name="Style 2" xfId="2778"/>
    <cellStyle name="Style 3" xfId="2779"/>
    <cellStyle name="SubTitle" xfId="2780"/>
    <cellStyle name="Subtotal" xfId="2781"/>
    <cellStyle name="Summe" xfId="2782"/>
    <cellStyle name="Switch" xfId="2783"/>
    <cellStyle name="Table Col Head" xfId="2784"/>
    <cellStyle name="Table Sub Head" xfId="2785"/>
    <cellStyle name="Table Title" xfId="2786"/>
    <cellStyle name="Table Title 2" xfId="2787"/>
    <cellStyle name="Table Units" xfId="2788"/>
    <cellStyle name="Tariff" xfId="2789"/>
    <cellStyle name="Text" xfId="2790"/>
    <cellStyle name="Text 2" xfId="2791"/>
    <cellStyle name="Text allg" xfId="2792"/>
    <cellStyle name="Text Indent A" xfId="2793"/>
    <cellStyle name="Text Indent B" xfId="2794"/>
    <cellStyle name="Text Indent C" xfId="2795"/>
    <cellStyle name="Text_FRA Master 1 Tableaux Etats Fi exercice 2005 BU 2212" xfId="2796"/>
    <cellStyle name="Texte explicatif" xfId="2797" builtinId="53" customBuiltin="1"/>
    <cellStyle name="Texte explicatif 2" xfId="2798"/>
    <cellStyle name="Texte explicatif 3" xfId="2799"/>
    <cellStyle name="Texte explicatif 4" xfId="2800"/>
    <cellStyle name="TFCF" xfId="2801"/>
    <cellStyle name="Thousands" xfId="2802"/>
    <cellStyle name="times new roman" xfId="2803"/>
    <cellStyle name="Title" xfId="2804"/>
    <cellStyle name="Titre" xfId="2805" builtinId="15" customBuiltin="1"/>
    <cellStyle name="Titre 2" xfId="2806"/>
    <cellStyle name="Titre 3" xfId="2807"/>
    <cellStyle name="Titre 4" xfId="2808"/>
    <cellStyle name="Titre 5" xfId="2809"/>
    <cellStyle name="Titre de la feuille" xfId="2810"/>
    <cellStyle name="Titre 1" xfId="2811" builtinId="16" customBuiltin="1"/>
    <cellStyle name="Titre 1 2" xfId="2812"/>
    <cellStyle name="Titre 1 3" xfId="2813"/>
    <cellStyle name="Titre 1 4" xfId="2814"/>
    <cellStyle name="Titre 1 5" xfId="2815"/>
    <cellStyle name="Titre 2" xfId="2816" builtinId="17" customBuiltin="1"/>
    <cellStyle name="Titre 2 2" xfId="2817"/>
    <cellStyle name="Titre 2 3" xfId="2818"/>
    <cellStyle name="Titre 2 4" xfId="2819"/>
    <cellStyle name="Titre 2 5" xfId="2820"/>
    <cellStyle name="Titre 3" xfId="2821" builtinId="18" customBuiltin="1"/>
    <cellStyle name="Titre 3 2" xfId="2822"/>
    <cellStyle name="Titre 3 3" xfId="2823"/>
    <cellStyle name="Titre 3 4" xfId="2824"/>
    <cellStyle name="Titre 3 5" xfId="2825"/>
    <cellStyle name="Titre 4" xfId="2826" builtinId="19" customBuiltin="1"/>
    <cellStyle name="Titre 4 2" xfId="2827"/>
    <cellStyle name="Titre 4 3" xfId="2828"/>
    <cellStyle name="Titre 4 4" xfId="2829"/>
    <cellStyle name="Titre 4 5" xfId="2830"/>
    <cellStyle name="Top_Border" xfId="2831"/>
    <cellStyle name="Total" xfId="2832" builtinId="25" customBuiltin="1"/>
    <cellStyle name="Total 2" xfId="2833"/>
    <cellStyle name="Total 3" xfId="2834"/>
    <cellStyle name="Total 4" xfId="2835"/>
    <cellStyle name="Total 5" xfId="2836"/>
    <cellStyle name="Tusental (0)_Technical Sheet" xfId="2837"/>
    <cellStyle name="Tusental_Technical Sheet" xfId="2838"/>
    <cellStyle name="Underline" xfId="2839"/>
    <cellStyle name="Valuta (0)_Technical Sheet" xfId="2840"/>
    <cellStyle name="Valuta_Technical Sheet" xfId="2841"/>
    <cellStyle name="Vérification" xfId="2842" builtinId="23" customBuiltin="1"/>
    <cellStyle name="Vérification 2" xfId="2843"/>
    <cellStyle name="Vérification 3" xfId="2844"/>
    <cellStyle name="Vérification 4" xfId="2845"/>
    <cellStyle name="ViewDate" xfId="2846"/>
    <cellStyle name="ViewDetailDate" xfId="2847"/>
    <cellStyle name="ViewDetailInt" xfId="2848"/>
    <cellStyle name="ViewDetailPct" xfId="2849"/>
    <cellStyle name="ViewGrndTotalInt" xfId="2850"/>
    <cellStyle name="ViewGrndTotalPct" xfId="2851"/>
    <cellStyle name="ViewHide" xfId="2852"/>
    <cellStyle name="ViewTotal" xfId="2853"/>
    <cellStyle name="ViewTotalHide" xfId="2854"/>
    <cellStyle name="ViewTotalInt" xfId="2855"/>
    <cellStyle name="ViewTotalPct" xfId="2856"/>
    <cellStyle name="Virgule fixe" xfId="2857"/>
    <cellStyle name="Währung [0]_Acquisition stats" xfId="2858"/>
    <cellStyle name="Währung_Acquisition stats" xfId="2859"/>
    <cellStyle name="Walutowy [0]_12" xfId="2860"/>
    <cellStyle name="Walutowy_12" xfId="2861"/>
    <cellStyle name="Warning" xfId="2862"/>
    <cellStyle name="Year" xfId="2863"/>
    <cellStyle name="Year 2" xfId="2864"/>
    <cellStyle name="Years" xfId="2865"/>
    <cellStyle name="Yellow" xfId="2866"/>
    <cellStyle name="一般_1999_CORP ACCTG" xfId="2867"/>
    <cellStyle name="千位[0]_laroux" xfId="2868"/>
    <cellStyle name="千位_laroux" xfId="2869"/>
    <cellStyle name="千位分隔_IRAQI" xfId="2870"/>
    <cellStyle name="千分位[0]_laroux" xfId="2871"/>
    <cellStyle name="千分位_laroux" xfId="2872"/>
    <cellStyle name="常规_1622720030624011detail" xfId="2873"/>
    <cellStyle name="普通_laroux" xfId="2874"/>
    <cellStyle name="貨幣 [0]_PERSONAL" xfId="2875"/>
    <cellStyle name="貨幣_PERSONAL" xfId="28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sharedStrings" Target="sharedStrings.xml"/><Relationship Id="rId128"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16" Type="http://schemas.openxmlformats.org/officeDocument/2006/relationships/externalLink" Target="externalLinks/externalLink107.xml"/><Relationship Id="rId124" Type="http://schemas.openxmlformats.org/officeDocument/2006/relationships/calcChain" Target="calcChain.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11" Type="http://schemas.openxmlformats.org/officeDocument/2006/relationships/externalLink" Target="externalLinks/externalLink10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127" Type="http://schemas.openxmlformats.org/officeDocument/2006/relationships/customXml" Target="../customXml/item3.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1</xdr:row>
      <xdr:rowOff>85725</xdr:rowOff>
    </xdr:from>
    <xdr:to>
      <xdr:col>7</xdr:col>
      <xdr:colOff>762000</xdr:colOff>
      <xdr:row>7</xdr:row>
      <xdr:rowOff>104775</xdr:rowOff>
    </xdr:to>
    <xdr:pic>
      <xdr:nvPicPr>
        <xdr:cNvPr id="71840"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8075" y="266700"/>
          <a:ext cx="15144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1</xdr:row>
      <xdr:rowOff>85725</xdr:rowOff>
    </xdr:from>
    <xdr:to>
      <xdr:col>7</xdr:col>
      <xdr:colOff>762000</xdr:colOff>
      <xdr:row>7</xdr:row>
      <xdr:rowOff>104775</xdr:rowOff>
    </xdr:to>
    <xdr:pic>
      <xdr:nvPicPr>
        <xdr:cNvPr id="3"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0" y="266700"/>
          <a:ext cx="15144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1</xdr:row>
      <xdr:rowOff>85725</xdr:rowOff>
    </xdr:from>
    <xdr:to>
      <xdr:col>7</xdr:col>
      <xdr:colOff>762000</xdr:colOff>
      <xdr:row>7</xdr:row>
      <xdr:rowOff>85725</xdr:rowOff>
    </xdr:to>
    <xdr:pic>
      <xdr:nvPicPr>
        <xdr:cNvPr id="4"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0" y="266700"/>
          <a:ext cx="15144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1</xdr:row>
      <xdr:rowOff>85725</xdr:rowOff>
    </xdr:from>
    <xdr:to>
      <xdr:col>7</xdr:col>
      <xdr:colOff>762000</xdr:colOff>
      <xdr:row>7</xdr:row>
      <xdr:rowOff>85725</xdr:rowOff>
    </xdr:to>
    <xdr:pic>
      <xdr:nvPicPr>
        <xdr:cNvPr id="5"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0" y="266700"/>
          <a:ext cx="15144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560614</xdr:colOff>
      <xdr:row>1</xdr:row>
      <xdr:rowOff>24493</xdr:rowOff>
    </xdr:from>
    <xdr:to>
      <xdr:col>30</xdr:col>
      <xdr:colOff>636815</xdr:colOff>
      <xdr:row>3</xdr:row>
      <xdr:rowOff>119744</xdr:rowOff>
    </xdr:to>
    <xdr:pic>
      <xdr:nvPicPr>
        <xdr:cNvPr id="72864" name="Imag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69293" y="214993"/>
          <a:ext cx="824593" cy="517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540204</xdr:colOff>
      <xdr:row>1</xdr:row>
      <xdr:rowOff>47625</xdr:rowOff>
    </xdr:from>
    <xdr:to>
      <xdr:col>31</xdr:col>
      <xdr:colOff>676274</xdr:colOff>
      <xdr:row>3</xdr:row>
      <xdr:rowOff>171450</xdr:rowOff>
    </xdr:to>
    <xdr:pic>
      <xdr:nvPicPr>
        <xdr:cNvPr id="73888"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79311" y="278946"/>
          <a:ext cx="843642"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30</xdr:col>
      <xdr:colOff>657225</xdr:colOff>
      <xdr:row>1</xdr:row>
      <xdr:rowOff>42182</xdr:rowOff>
    </xdr:from>
    <xdr:to>
      <xdr:col>32</xdr:col>
      <xdr:colOff>57150</xdr:colOff>
      <xdr:row>3</xdr:row>
      <xdr:rowOff>156482</xdr:rowOff>
    </xdr:to>
    <xdr:pic>
      <xdr:nvPicPr>
        <xdr:cNvPr id="7491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56404" y="273503"/>
          <a:ext cx="842282" cy="536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123825</xdr:colOff>
      <xdr:row>1</xdr:row>
      <xdr:rowOff>57150</xdr:rowOff>
    </xdr:from>
    <xdr:to>
      <xdr:col>10</xdr:col>
      <xdr:colOff>28575</xdr:colOff>
      <xdr:row>3</xdr:row>
      <xdr:rowOff>171450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0" y="285750"/>
          <a:ext cx="8191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111125</xdr:colOff>
      <xdr:row>1</xdr:row>
      <xdr:rowOff>41275</xdr:rowOff>
    </xdr:from>
    <xdr:to>
      <xdr:col>10</xdr:col>
      <xdr:colOff>19050</xdr:colOff>
      <xdr:row>3</xdr:row>
      <xdr:rowOff>155575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40675" y="269875"/>
          <a:ext cx="8223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171450</xdr:colOff>
      <xdr:row>1</xdr:row>
      <xdr:rowOff>57150</xdr:rowOff>
    </xdr:from>
    <xdr:to>
      <xdr:col>10</xdr:col>
      <xdr:colOff>9525</xdr:colOff>
      <xdr:row>3</xdr:row>
      <xdr:rowOff>142875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81975" y="285750"/>
          <a:ext cx="828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155575</xdr:colOff>
      <xdr:row>1</xdr:row>
      <xdr:rowOff>50800</xdr:rowOff>
    </xdr:from>
    <xdr:to>
      <xdr:col>12</xdr:col>
      <xdr:colOff>15875</xdr:colOff>
      <xdr:row>3</xdr:row>
      <xdr:rowOff>117475</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228600"/>
          <a:ext cx="8255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758312</xdr:colOff>
      <xdr:row>2</xdr:row>
      <xdr:rowOff>45474</xdr:rowOff>
    </xdr:from>
    <xdr:to>
      <xdr:col>22</xdr:col>
      <xdr:colOff>15362</xdr:colOff>
      <xdr:row>4</xdr:row>
      <xdr:rowOff>150249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65127" y="521724"/>
          <a:ext cx="824066" cy="519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Documents%20and%20Settings\kleind\Local%20Settings\Temporary%20Internet%20Files\OLK36\net-02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kriem\Local%20Settings\Temporary%20Internet%20Files\OLK6\Charges%20(OPEX)%20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P002\bficf\Projects\Projects\Certora\Report\ddss.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20%20Stocks%20-%20analise"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GENERIS%20-%20Ficheiro%20de%20suporte%20global"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Documents%20and%20Settings\k.khajjou\Bureau\ANCIEN\EXCEL\BUD98FON\BUD98PT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Documents%20and%20Settings\hmamed\Local%20Settings\Temporary%20Internet%20Files\OLK5\P&amp;L%20Mobil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planstrat/Reporting%20Filiales/2010/2010-06%20TBG%20filiales%20Juin/TBG%20filiales%20Juin%20201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CommFi/CPs/CA-REX-S1-2018/Input/TBG%20filiales%202018%20v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CommFi/CP/S1%202019/Input/TBG%20Filiales/TBG%20filiales%202019.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CommFi/CPs/FY%202017/Rapport%20financier/Comptes_Stand%20alone%20dec%202017.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CommFi/CPs/FY%202018/Divers/Retraitements%20indicateurs%20FY201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onisankara/Local%20Settings/Temporary%20Internet%20Files/Content.Outlook/2XPXR8CP/TEMP/LA%20Submission%20Acq%20Schedule%20-%20July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CommFi/CPs/FY%202018/Divers/Retraitements%20indicateurs%20FY2018%20.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CommFi/CPs/CA-REX-S1-2018/Input/Ajustements%20juin%2020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lnekhili/Local%20Settings/Temporary%20Internet%20Files/Content.Outlook/YB8L9B66/TEMP/LA%20Submission%20Acq%20Schedule%20-%20July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onisankara/Local%20Settings/Temporary%20Internet%20Files/Content.Outlook/2XPXR8CP/EVERYONE/CBA%20Revisions%205_97/SourcingTeam/Market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riouattara/Local%20Settings/Temporary%20Internet%20Files/Content.Outlook/Z0Q9T2BE/TEMP/LA%20Submission%20Acq%20Schedule%20-%20July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Documents%20and%20Settings\k.khajjou\Bureau\DOCUME~1\K1B6F~1.KHA\LOCALS~1\Temp\Cl&#244;ture%2011%2003\estimation%20CA%20pr&#233;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ient2\C\TBORD\FINANC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lnekhili/Local%20Settings/Temporary%20Internet%20Files/Content.Outlook/YB8L9B66/EVERYONE/CBA%20Revisions%205_97/SourcingTeam/Market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pnasv02\planstrat\Documents%20and%20Settings\onisankara\Local%20Settings\Temporary%20Internet%20Files\Content.Outlook\2XPXR8CP\EVERYONE\CBA%20Revisions%205_97\SourcingTeam\Market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lnekhili/Local%20Settings/Temporary%20Internet%20Files/Content.Outlook/YB8L9B66/Documents%20and%20Settings/hmamed/Local%20Settings/Temporary%20Internet%20Files/OLK16A/Cl&#244;ture%2011%2003/estimation%20CA%20pr&#233;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OSES\DFS\TEMP\LA%20Submission%20Acq%20Schedule%20-%20July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pnasv02\planstrat\Users\Malitel\Documents\ADOUVENTCHIC\PROFESSION\MALITEL\CHEF%20SCE%20VI-GC\SECTION%20VI\Rapport%20journalier%20Ventes\Ventes%20%20Analyse%20Ver%201%2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sriouattara/Local%20Settings/Temporary%20Internet%20Files/Content.Outlook/Z0Q9T2BE/EVERYONE/CBA%20Revisions%205_97/SourcingTeam/Market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onisankara/Local%20Settings/Temporary%20Internet%20Files/Content.Outlook/2XPXR8CP/Documents%20and%20Settings/hmamed/Local%20Settings/Temporary%20Internet%20Files/OLK16A/Cl&#244;ture%2011%2003/estimation%20CA%20pr&#233;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pnasv02\planstrat\Documents%20and%20Settings\onisankara\Local%20Settings\Temporary%20Internet%20Files\Content.Outlook\2XPXR8CP\Documents%20and%20Settings\hmamed\Local%20Settings\Temporary%20Internet%20Files\OLK16A\Cl&#244;ture%2011%2003\estimation%20CA%20pr&#233;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EVERYONE\CBA%20Revisions%205_97\SourcingTeam\Market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sriouattara/Local%20Settings/Temporary%20Internet%20Files/Content.Outlook/Z0Q9T2BE/Documents%20and%20Settings/hmamed/Local%20Settings/Temporary%20Internet%20Files/OLK16A/Cl&#244;ture%2011%2003/estimation%20CA%20pr&#233;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CDG%202008\TBG%20Mauritel%20conso\conso%20fevrier%202008\Activit&#233;%20Mobile\Base%20engagement%20CAPEX%202008%20activit&#233;%20Mobile%20VF%20fev%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p002\bficf\TEMP\a%20b&#226;tons%20rompu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mp002\bficf\aff75\spie\OPRO\master%20eval%20LB%20OPR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CTYWKBKS\LA\MEX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Consolidation\MODELE\REEL\oldiesR2000ss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WINDOWS\TEMP\cap%20budget-99.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useles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pnasv02\planstrat\Documents%20and%20Settings\ghannam\Bureau\Acquisitions\Acquisitions\RDC\C2C%20mobile%20model%20v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Admin\Thomas\R.%20Spitz\Smiths%20Group\spreadsheets\Smiths%20-%20SOTP%20valuation%20-%2006.11.07%20v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P002\bficf\DOCUME~1\CummingA\LOCALS~1\Temp\notesF20BA6\~5149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arde_sankara_ouss&#233;ni/dossiers%202008/TBG%202008/TBG%20NOVEMBRE%202008/Documents%20and%20Settings/Sanfo/Mes%20documents/2008/budget2008%20de%20la%20DS/TdB%20et%20Objectifs%20Data%20et%20Interne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Documents%20and%20Settings\mmb\Mes%20documents\annexe%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TEMP\Prev_activ\Prev_Activ_V2.2002\Prev_activ\Prev_activ_V1.2002\Prev_activ\Prev_activ_V12.2001\TEMP\TEMP\Pr&#233;v%20RM%202001%205-0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Documents%20and%20Settings\Bertali\Bureau\Oct%2009\TEMP\Prev_activ\Prev_Activ_V2.2002\Prev_activ\Prev_activ_V1.2002\Prev_activ\Prev_activ_V12.2001\TEMP\Projet\Retention\RETENTION_DIRECTE\Reporting%20Ret%20Directe\Report2001\Repor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OSES\DFS\Delphine%20Zhang\Magnitude\Structure\Mapping%20Venus%20-%20V2U%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TEMP\LA%20Submission%20Acq%20Schedule%20-%20July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k.khajjou\Bureau\WINDOWS\TEMP\MODELE\REEL\icnewoldi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m.ouarhzani\Bureau\patrimoine%202003\WINDOWS\BUREAU\patrimoine%202000\Flux99\Rapp_r&#233;gional\CENTR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Sage500\Situat&#176;%20Tresorerie\TRESORERIE\AAASTRI3.xlw"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ONATEL/SIB/2006/BUDGET%202006/Documents%20and%20Settings/USER/Mes%20documents/DEMANDES%20DE%20MOYENS.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5411%20Sotcks%20analise"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MP002\bficf\Documents%20and%20Settings\gponte\Desktop\dds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as\Consolidation\Temporary%20Internet%20Files\OLK4\Synth&#232;se%20KPI%20032005_blue%20boo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pnasv02\planstrat\Documents%20and%20Settings\jadhmamed\Local%20Settings\Temporary%20Internet%20Files\Content.Outlook\IVYLRIHG\DOSSIER%20ARCE%202010\Balance_TELMOB%2020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inwfp05lax\VOL2\SHARE\FEGPlanning\99%20PLAN\WriteDown%20Prov%209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cbparsrv014\ServeurRCI\Sirene1102\Mod&#232;les\VU%2011-02%2004%20Volatilities%20VIE%20Histor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pnasv02\planstrat\Documents%20and%20Settings\onisankara\Local%20Settings\Temporary%20Internet%20Files\Content.Outlook\2XPXR8CP\TEMP\LA%20Submission%20Acq%20Schedule%20-%20July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sinwfp05lax\VOL2\SHARE\SXS-ULT\2000Actuals\zSl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b.gaulandeau.IAM-DG\Local%20Settings\Temporary%20Internet%20Files\OLK34\Proj_Budg_DR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ONATEL/SIB/2006/RAPPORTS%20BUDGETAIRES/Rapport%20Budgetaire%2030-09-06/ENGAGEMENTS%20au%2009_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moftaqir\Local%20Settings\Temporary%20Internet%20Files\OLK52\Arr&#234;t&#233;s%20Janvier%202005\Masse%20Salariale%20janvier%20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Sage500\Situat&#176;%20Tresorerie\SITJT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Users\bennani\Desktop\TBG%20JUILLET\Documents%20and%20Settings\castille.IAM-DG\Local%20Settings\Temporary%20Internet%20Files\OLK7\windows\TEMP\IMMO\RME%20-%20flux%202002\MSB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p002\bficf\UserData\COURS07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Cout_IAM98\cdr98%20hors%20c.n.c\sortie_appl%2098_fixe%20hors%20c.n.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previsions%20rmd\prevventes%20au%2011-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OSES\DFS\Localfiles\Sleona\Temporary%20Internet%20Files\OLK1C6\Debt%20analysis\04%20VU%20Liquidity%201109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rappro\Flux99\Rapp_r&#233;gional\CENTR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CDG\budget2005\budget2005_VD_mensu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onisankara\Local%20Settings\Temporary%20Internet%20Files\Content.Outlook\V4B57BM5\LODOCS1\FGODET\Ownershi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Flux99\Rapp_r&#233;gional\CENTR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pnasv02\planstrat\Users\Malitel\Documents\ADOUVENTCHIC\PROFESSION\MALITEL\CHEF%20SCE%20VI-GC\SECTION%20VI\Rapport%20journalier%20Ventes\Mai%202009\Rapport%2022-05-200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OSES\DFS\TEMP\Internet\OLK2\01%20VU%20Liquidity%20301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Reorg\PARTAGE\PREVI_MK\EXCEL\BU%20services\Reporting%20DSP%202004\Reorg\PARTAGE\PREVI_MK\EXCEL\BU%20services\Reporting\Reporting%20BU%20SERVICES\Reporting%202105%20(Franc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Users\bennani\Desktop\TBG%20JUILLET\Documents%20and%20Settings\elayadi\Local%20Settings\Temporary%20Internet%20Files\OLK39\Cour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ONATEL/RECAP%20Budget%2020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SRV117a\a56244\TELECOM\Telecom%20new\Companies\Colt\Models\Published%20Model\COL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Mes%20documents\IMPOT\COD-CO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iege7\User\WINDOWS\TEMP\MODELE\REEL\oldiesR2000sst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CommFi\CPs\CA-T3-2012\TBG\TBG%20Conso\TBG%20Septembre%202012%20v3.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WINDOWS\Bureau\IMPOT\COD-COM.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OCUME~1\ONISAN~1\LOCALS~1\Temp\Documents%20and%20Settings\onisankara\Local%20Settings\Temporary%20Internet%20Files\Content.Outlook\V4B57BM5\Mina%20dokument\Budget%20Utfors%20group\270CpCBuild%20-%20All%20Sheet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as\Consolidation\localfile\jchouk\Temporary%20Internet%20Files\OLK157\Pwc2\Conso%202000\Varca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v18%20-%20mai-juin%202007%20-%20Vivendi%204%20et%2015%20juin\Reporting%20BP%20v1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TANJOU21\DF_VE\Controle,%20Budget,%20Plan\hotline\Interfv2u\Documentation%20param&#233;trage%20-%20utilisation\Mapping%20CARAT%20Venus%20-%20V2U.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Users\bennani\Desktop\TBG%20JUILLET\Documents%20and%20Settings\castille.IAM-DG\Local%20Settings\Temporary%20Internet%20Files\OLK7\windows\TEMP\Flux99\Rapp_r&#233;gional\CENTR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Users\bennani\Desktop\TBG%20JUILLET\Mes%20documents\Consol_PFE\Suivi_consol%2003\donn&#233;es_reporting_capex_pour_acces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TEMP\Prev_activ\Prev_Activ_V2.2002\Prev_activ\Prev_activ_V1.2002\Prev_activ\Prev_activ_V12.2001\TEMP\TEMP\Pr&#233;v%20RM%202001%206-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WIN95\TEMP\First%20Run%20Amortiz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k.khajjou\Bureau\WINDOWS\TEMP\MODELE\REEL\oldiesR2000sst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HOME\JB3\Excel\Amortization\1996%20Sci-Fi%20Inventory\Movie%20Amortization%20Analysi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k.khajjou\Bureau\busness_plan_JPM\Model_IAM_BP_290500%20deliver%20MT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2005\Pilotages%20des%20stocks\Etats%20access\Stock%20par%20DR.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Q1%202004\version%203%20actu.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Users\bennani\Desktop\TBG%20JUILLET\DOCUME~1\B3023~1.BEN\LOCALS~1\Temp\emeaTelval23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cbparsrv014\ServeurRCI\Local%20Files\Temporary%20Internet%20Files\OLK118\Desktop%20Folder\ExcelPC\Chapter1and2"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Documents%20and%20Settings\Bertali\Bureau\Oct%2009\Documents%20and%20Settings\s.benkhemis\Local%20Settings\Temporary%20Internet%20Files\OLK2\Rep_Terminaux_Fonction\Prev_Fonctionnalite\V5.2002\p&#233;n&#233;tration%20fonctionnalit&#23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SHARE\PRODACCT\Cash%20Reports\Cash%20Reports\Forecasts\2001%20Forecasts\July%202001\Forecast%20JULY%2028a.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pnasv02\planstrat\Documents%20and%20Settings\User\Local%20Settings\Temporary%20Internet%20Files\OLK1C\Rapport%20journallier%20VI.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Arr&#234;t&#233;%20Septbre\Arr&#234;t&#233;%20Mai\Cl&#244;ture%20Fin%20Mai\CloturFP_Mai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pnasv02\PlanStrat\MarocTelecom\RechercheBroker\HSBC\gemstelvalOct20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1995\OCTFCST\MEL\EXEC\REC-FI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SCECONSO\CH-AFF97\TEL1A1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SERVICE%20IMMOBILISATIONS\IMPOT\COD-COM.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Supplementary%20Schedules%20Dec%202004%20D25%20v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X:\DOCUME~1\ONISAN~1\LOCALS~1\Temp\Documents%20and%20Settings\m.ghanim\Local%20Settings\Temporary%20Internet%20Files\OLK99\TCP%20V09%2002%2008%2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as\Consolidation\Localfiles\Ndando\Temporary%20Internet%20Files\OLKF\NC002%20-%20Base%20NY%2012.2004%20v3%2013.01.2004%20v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k.khajjou\Bureau\Mes%20documents\BUD8JDID\ONPT98NW.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Bertali\Bureau\Oct%2009\Documents%20and%20Settings\k.khajjou\Bureau\Documents%20and%20Settings\jfdeprest\Local%20Settings\Temporary%20Internet%20Files\OLK12\Mes%20documents\P&#244;le%20Mobile\Co&#251;t%20d'acquisition\co&#251;t%20d'acquisi"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pnasv02\planstrat\Documents%20and%20Settings\tsilvestre\Local%20Settings\Temporary%20Internet%20Files\OLK1F5\Lusotur%20Golf\Apresenta&#231;ao%20final\Anexos%20da%20Apresenta&#231;&#227;o%20-%20Final.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20%20Vendas%20Totais%20Clientes%202006_Hospitalar%20Mens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 Q v Plan"/>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_OPEX_Analytique_DAL_04"/>
      <sheetName val="Bud_OPEX_MG"/>
      <sheetName val="Bud_OPEX_MT"/>
      <sheetName val="Bud_OPEX_CG"/>
      <sheetName val="Bud_OPEX_IMFO"/>
      <sheetName val="data"/>
      <sheetName val="datastream"/>
    </sheetNames>
    <sheetDataSet>
      <sheetData sheetId="0" refreshError="1">
        <row r="6">
          <cell r="A6" t="str">
            <v>CodeCA</v>
          </cell>
          <cell r="B6" t="str">
            <v>LibelléCA</v>
          </cell>
          <cell r="C6" t="str">
            <v>LibelléCompte</v>
          </cell>
          <cell r="D6" t="str">
            <v>Compte</v>
          </cell>
          <cell r="E6" t="str">
            <v>Montant Annuel</v>
          </cell>
          <cell r="F6" t="str">
            <v>Janvier</v>
          </cell>
          <cell r="G6" t="str">
            <v>Février</v>
          </cell>
          <cell r="H6" t="str">
            <v>Mars</v>
          </cell>
          <cell r="I6" t="str">
            <v>Avril</v>
          </cell>
          <cell r="J6" t="str">
            <v>Mai</v>
          </cell>
          <cell r="K6" t="str">
            <v>Juin</v>
          </cell>
          <cell r="L6" t="str">
            <v>Juillet</v>
          </cell>
          <cell r="M6" t="str">
            <v>Août</v>
          </cell>
          <cell r="N6" t="str">
            <v>Septembre</v>
          </cell>
          <cell r="O6" t="str">
            <v>Octobre</v>
          </cell>
          <cell r="P6" t="str">
            <v>Novembre</v>
          </cell>
          <cell r="Q6" t="str">
            <v>Décembre</v>
          </cell>
          <cell r="R6" t="str">
            <v>LibelléActivité</v>
          </cell>
        </row>
        <row r="7">
          <cell r="A7">
            <v>130</v>
          </cell>
          <cell r="B7" t="str">
            <v>Dir.Achats&amp;Logistiques</v>
          </cell>
          <cell r="C7" t="str">
            <v xml:space="preserve"> - Achats pour l'entretien des Immeubles</v>
          </cell>
          <cell r="D7" t="str">
            <v>61220100</v>
          </cell>
          <cell r="E7">
            <v>400000</v>
          </cell>
          <cell r="F7">
            <v>33333.333333333336</v>
          </cell>
          <cell r="G7">
            <v>33333.333333333336</v>
          </cell>
          <cell r="H7">
            <v>33333.333333333336</v>
          </cell>
          <cell r="I7">
            <v>33333.333333333336</v>
          </cell>
          <cell r="J7">
            <v>33333.333333333336</v>
          </cell>
          <cell r="K7">
            <v>33333.333333333336</v>
          </cell>
          <cell r="L7">
            <v>33333.333333333336</v>
          </cell>
          <cell r="M7">
            <v>33333.333333333336</v>
          </cell>
          <cell r="N7">
            <v>33333.333333333336</v>
          </cell>
          <cell r="O7">
            <v>33333.333333333336</v>
          </cell>
          <cell r="P7">
            <v>33333.333333333336</v>
          </cell>
          <cell r="Q7">
            <v>33333.333333333336</v>
          </cell>
          <cell r="R7" t="str">
            <v>Bâtiments Mixtes</v>
          </cell>
        </row>
        <row r="8">
          <cell r="A8">
            <v>130</v>
          </cell>
          <cell r="B8" t="str">
            <v>Dir.Achats&amp;Logistiques</v>
          </cell>
          <cell r="C8" t="str">
            <v xml:space="preserve"> - Achats pour l'entretien du matériel</v>
          </cell>
          <cell r="D8" t="str">
            <v>61220200</v>
          </cell>
          <cell r="E8">
            <v>2800000</v>
          </cell>
          <cell r="F8">
            <v>233333.33333333334</v>
          </cell>
          <cell r="G8">
            <v>233333.33333333334</v>
          </cell>
          <cell r="H8">
            <v>233333.33333333334</v>
          </cell>
          <cell r="I8">
            <v>233333.33333333334</v>
          </cell>
          <cell r="J8">
            <v>233333.33333333334</v>
          </cell>
          <cell r="K8">
            <v>233333.33333333334</v>
          </cell>
          <cell r="L8">
            <v>233333.33333333334</v>
          </cell>
          <cell r="M8">
            <v>233333.33333333334</v>
          </cell>
          <cell r="N8">
            <v>233333.33333333334</v>
          </cell>
          <cell r="O8">
            <v>233333.33333333334</v>
          </cell>
          <cell r="P8">
            <v>233333.33333333334</v>
          </cell>
          <cell r="Q8">
            <v>233333.33333333334</v>
          </cell>
          <cell r="R8" t="str">
            <v>Magasins</v>
          </cell>
        </row>
        <row r="9">
          <cell r="A9">
            <v>130</v>
          </cell>
          <cell r="B9" t="str">
            <v>Dir.Achats&amp;Logistiques</v>
          </cell>
          <cell r="C9" t="str">
            <v xml:space="preserve"> - Achats pour l'entretien du matériel roulant</v>
          </cell>
          <cell r="D9" t="str">
            <v>61220400</v>
          </cell>
          <cell r="E9">
            <v>700000</v>
          </cell>
          <cell r="F9">
            <v>58333.333333333336</v>
          </cell>
          <cell r="G9">
            <v>58333.333333333336</v>
          </cell>
          <cell r="H9">
            <v>58333.333333333336</v>
          </cell>
          <cell r="I9">
            <v>58333.333333333336</v>
          </cell>
          <cell r="J9">
            <v>58333.333333333336</v>
          </cell>
          <cell r="K9">
            <v>58333.333333333336</v>
          </cell>
          <cell r="L9">
            <v>58333.333333333336</v>
          </cell>
          <cell r="M9">
            <v>58333.333333333336</v>
          </cell>
          <cell r="N9">
            <v>58333.333333333336</v>
          </cell>
          <cell r="O9">
            <v>58333.333333333336</v>
          </cell>
          <cell r="P9">
            <v>58333.333333333336</v>
          </cell>
          <cell r="Q9">
            <v>58333.333333333336</v>
          </cell>
          <cell r="R9" t="str">
            <v>Bâtiments Mixtes</v>
          </cell>
        </row>
        <row r="10">
          <cell r="A10">
            <v>130</v>
          </cell>
          <cell r="B10" t="str">
            <v>Dir.Achats&amp;Logistiques</v>
          </cell>
          <cell r="C10" t="str">
            <v xml:space="preserve"> - Achats pour l'entretien du M.M.de bureau</v>
          </cell>
          <cell r="D10" t="str">
            <v>61220500</v>
          </cell>
          <cell r="E10">
            <v>5500000</v>
          </cell>
          <cell r="F10">
            <v>458333.33333333331</v>
          </cell>
          <cell r="G10">
            <v>458333.33333333331</v>
          </cell>
          <cell r="H10">
            <v>458333.33333333331</v>
          </cell>
          <cell r="I10">
            <v>458333.33333333331</v>
          </cell>
          <cell r="J10">
            <v>458333.33333333331</v>
          </cell>
          <cell r="K10">
            <v>458333.33333333331</v>
          </cell>
          <cell r="L10">
            <v>458333.33333333331</v>
          </cell>
          <cell r="M10">
            <v>458333.33333333331</v>
          </cell>
          <cell r="N10">
            <v>458333.33333333331</v>
          </cell>
          <cell r="O10">
            <v>458333.33333333331</v>
          </cell>
          <cell r="P10">
            <v>458333.33333333331</v>
          </cell>
          <cell r="Q10">
            <v>458333.33333333331</v>
          </cell>
          <cell r="R10" t="str">
            <v>Magasins</v>
          </cell>
        </row>
        <row r="11">
          <cell r="A11">
            <v>130</v>
          </cell>
          <cell r="B11" t="str">
            <v>Dir.Achats&amp;Logistiques</v>
          </cell>
          <cell r="C11" t="str">
            <v xml:space="preserve"> - Achats de papeterie, imprimés et fournitures de bureau</v>
          </cell>
          <cell r="D11" t="str">
            <v>61220600</v>
          </cell>
          <cell r="E11">
            <v>3500000</v>
          </cell>
          <cell r="F11">
            <v>291666.66666666669</v>
          </cell>
          <cell r="G11">
            <v>291666.66666666669</v>
          </cell>
          <cell r="H11">
            <v>291666.66666666669</v>
          </cell>
          <cell r="I11">
            <v>291666.66666666669</v>
          </cell>
          <cell r="J11">
            <v>291666.66666666669</v>
          </cell>
          <cell r="K11">
            <v>291666.66666666669</v>
          </cell>
          <cell r="L11">
            <v>291666.66666666669</v>
          </cell>
          <cell r="M11">
            <v>291666.66666666669</v>
          </cell>
          <cell r="N11">
            <v>291666.66666666669</v>
          </cell>
          <cell r="O11">
            <v>291666.66666666669</v>
          </cell>
          <cell r="P11">
            <v>291666.66666666669</v>
          </cell>
          <cell r="Q11">
            <v>291666.66666666669</v>
          </cell>
          <cell r="R11" t="str">
            <v>Magasins</v>
          </cell>
        </row>
        <row r="12">
          <cell r="A12">
            <v>130</v>
          </cell>
          <cell r="B12" t="str">
            <v>Dir.Achats&amp;Logistiques</v>
          </cell>
          <cell r="C12" t="str">
            <v xml:space="preserve">  - Achats de combustibles</v>
          </cell>
          <cell r="D12" t="str">
            <v>61220700</v>
          </cell>
          <cell r="E12">
            <v>6000000</v>
          </cell>
          <cell r="F12">
            <v>500000</v>
          </cell>
          <cell r="G12">
            <v>500000</v>
          </cell>
          <cell r="H12">
            <v>500000</v>
          </cell>
          <cell r="I12">
            <v>500000</v>
          </cell>
          <cell r="J12">
            <v>500000</v>
          </cell>
          <cell r="K12">
            <v>500000</v>
          </cell>
          <cell r="L12">
            <v>500000</v>
          </cell>
          <cell r="M12">
            <v>500000</v>
          </cell>
          <cell r="N12">
            <v>500000</v>
          </cell>
          <cell r="O12">
            <v>500000</v>
          </cell>
          <cell r="P12">
            <v>500000</v>
          </cell>
          <cell r="Q12">
            <v>500000</v>
          </cell>
          <cell r="R12" t="str">
            <v>Logistique "Acheminement de matériels non réseau"</v>
          </cell>
        </row>
        <row r="13">
          <cell r="A13">
            <v>130</v>
          </cell>
          <cell r="B13" t="str">
            <v>Dir.Achats&amp;Logistiques</v>
          </cell>
          <cell r="C13" t="str">
            <v xml:space="preserve">  - Achats autres matières et fournitures consommables</v>
          </cell>
          <cell r="D13" t="str">
            <v>61220800</v>
          </cell>
          <cell r="E13">
            <v>800000</v>
          </cell>
          <cell r="F13">
            <v>66666.666666666672</v>
          </cell>
          <cell r="G13">
            <v>66666.666666666672</v>
          </cell>
          <cell r="H13">
            <v>66666.666666666672</v>
          </cell>
          <cell r="I13">
            <v>66666.666666666672</v>
          </cell>
          <cell r="J13">
            <v>66666.666666666672</v>
          </cell>
          <cell r="K13">
            <v>66666.666666666672</v>
          </cell>
          <cell r="L13">
            <v>66666.666666666672</v>
          </cell>
          <cell r="M13">
            <v>66666.666666666672</v>
          </cell>
          <cell r="N13">
            <v>66666.666666666672</v>
          </cell>
          <cell r="O13">
            <v>66666.666666666672</v>
          </cell>
          <cell r="P13">
            <v>66666.666666666672</v>
          </cell>
          <cell r="Q13">
            <v>66666.666666666672</v>
          </cell>
          <cell r="R13" t="str">
            <v>Bâtiments Mixtes</v>
          </cell>
        </row>
        <row r="14">
          <cell r="A14">
            <v>130</v>
          </cell>
          <cell r="B14" t="str">
            <v>Dir.Achats&amp;Logistiques</v>
          </cell>
          <cell r="C14" t="str">
            <v xml:space="preserve"> - Achats petit outillage</v>
          </cell>
          <cell r="D14" t="str">
            <v>61253100</v>
          </cell>
          <cell r="E14">
            <v>100000</v>
          </cell>
          <cell r="F14">
            <v>8333.3333333333339</v>
          </cell>
          <cell r="G14">
            <v>8333.3333333333339</v>
          </cell>
          <cell r="H14">
            <v>8333.3333333333339</v>
          </cell>
          <cell r="I14">
            <v>8333.3333333333339</v>
          </cell>
          <cell r="J14">
            <v>8333.3333333333339</v>
          </cell>
          <cell r="K14">
            <v>8333.3333333333339</v>
          </cell>
          <cell r="L14">
            <v>8333.3333333333339</v>
          </cell>
          <cell r="M14">
            <v>8333.3333333333339</v>
          </cell>
          <cell r="N14">
            <v>8333.3333333333339</v>
          </cell>
          <cell r="O14">
            <v>8333.3333333333339</v>
          </cell>
          <cell r="P14">
            <v>8333.3333333333339</v>
          </cell>
          <cell r="Q14">
            <v>8333.3333333333339</v>
          </cell>
          <cell r="R14" t="str">
            <v>Bâtiments Mixtes</v>
          </cell>
        </row>
        <row r="15">
          <cell r="A15">
            <v>130</v>
          </cell>
          <cell r="B15" t="str">
            <v>Dir.Achats&amp;Logistiques</v>
          </cell>
          <cell r="C15" t="str">
            <v xml:space="preserve"> - Location de constructions</v>
          </cell>
          <cell r="D15">
            <v>61312000</v>
          </cell>
          <cell r="E15">
            <v>16100000</v>
          </cell>
          <cell r="F15">
            <v>1341666.6666666667</v>
          </cell>
          <cell r="G15">
            <v>1341666.6666666667</v>
          </cell>
          <cell r="H15">
            <v>1341666.6666666667</v>
          </cell>
          <cell r="I15">
            <v>1341666.6666666667</v>
          </cell>
          <cell r="J15">
            <v>1341666.6666666667</v>
          </cell>
          <cell r="K15">
            <v>1341666.6666666667</v>
          </cell>
          <cell r="L15">
            <v>1341666.6666666667</v>
          </cell>
          <cell r="M15">
            <v>1341666.6666666667</v>
          </cell>
          <cell r="N15">
            <v>1341666.6666666667</v>
          </cell>
          <cell r="O15">
            <v>1341666.6666666667</v>
          </cell>
          <cell r="P15">
            <v>1341666.6666666667</v>
          </cell>
          <cell r="Q15">
            <v>1341666.6666666667</v>
          </cell>
          <cell r="R15" t="str">
            <v>Dir - CA</v>
          </cell>
        </row>
        <row r="16">
          <cell r="A16">
            <v>130</v>
          </cell>
          <cell r="B16" t="str">
            <v>Dir.Achats&amp;Logistiques</v>
          </cell>
          <cell r="C16" t="str">
            <v xml:space="preserve"> - Location de matériel  de transport</v>
          </cell>
          <cell r="D16" t="str">
            <v>61316000</v>
          </cell>
          <cell r="E16">
            <v>68000000</v>
          </cell>
          <cell r="F16">
            <v>5666666.666666667</v>
          </cell>
          <cell r="G16">
            <v>5666666.666666667</v>
          </cell>
          <cell r="H16">
            <v>5666666.666666667</v>
          </cell>
          <cell r="I16">
            <v>5666666.666666667</v>
          </cell>
          <cell r="J16">
            <v>5666666.666666667</v>
          </cell>
          <cell r="K16">
            <v>5666666.666666667</v>
          </cell>
          <cell r="L16">
            <v>5666666.666666667</v>
          </cell>
          <cell r="M16">
            <v>5666666.666666667</v>
          </cell>
          <cell r="N16">
            <v>5666666.666666667</v>
          </cell>
          <cell r="O16">
            <v>5666666.666666667</v>
          </cell>
          <cell r="P16">
            <v>5666666.666666667</v>
          </cell>
          <cell r="Q16">
            <v>5666666.666666667</v>
          </cell>
          <cell r="R16" t="str">
            <v>Logistique "Acheminement de matériels non réseau"</v>
          </cell>
        </row>
        <row r="17">
          <cell r="A17">
            <v>130</v>
          </cell>
          <cell r="B17" t="str">
            <v>Dir.Achats&amp;Logistiques</v>
          </cell>
          <cell r="C17" t="str">
            <v xml:space="preserve"> - Location et charges locatives diverses</v>
          </cell>
          <cell r="D17">
            <v>61318000</v>
          </cell>
          <cell r="E17">
            <v>3000000</v>
          </cell>
          <cell r="F17">
            <v>250000</v>
          </cell>
          <cell r="G17">
            <v>250000</v>
          </cell>
          <cell r="H17">
            <v>250000</v>
          </cell>
          <cell r="I17">
            <v>250000</v>
          </cell>
          <cell r="J17">
            <v>250000</v>
          </cell>
          <cell r="K17">
            <v>250000</v>
          </cell>
          <cell r="L17">
            <v>250000</v>
          </cell>
          <cell r="M17">
            <v>250000</v>
          </cell>
          <cell r="N17">
            <v>250000</v>
          </cell>
          <cell r="O17">
            <v>250000</v>
          </cell>
          <cell r="P17">
            <v>250000</v>
          </cell>
          <cell r="Q17">
            <v>250000</v>
          </cell>
          <cell r="R17" t="str">
            <v>Dir - CA</v>
          </cell>
        </row>
        <row r="18">
          <cell r="A18">
            <v>130</v>
          </cell>
          <cell r="B18" t="str">
            <v>Dir.Achats&amp;Logistiques</v>
          </cell>
          <cell r="C18" t="str">
            <v xml:space="preserve"> - Location et charges locatives diverses</v>
          </cell>
          <cell r="D18">
            <v>61318000</v>
          </cell>
          <cell r="E18">
            <v>86000</v>
          </cell>
          <cell r="F18">
            <v>7166.666666666667</v>
          </cell>
          <cell r="G18">
            <v>7166.666666666667</v>
          </cell>
          <cell r="H18">
            <v>7166.666666666667</v>
          </cell>
          <cell r="I18">
            <v>7166.666666666667</v>
          </cell>
          <cell r="J18">
            <v>7166.666666666667</v>
          </cell>
          <cell r="K18">
            <v>7166.666666666667</v>
          </cell>
          <cell r="L18">
            <v>7166.666666666667</v>
          </cell>
          <cell r="M18">
            <v>7166.666666666667</v>
          </cell>
          <cell r="N18">
            <v>7166.666666666667</v>
          </cell>
          <cell r="O18">
            <v>7166.666666666667</v>
          </cell>
          <cell r="P18">
            <v>7166.666666666667</v>
          </cell>
          <cell r="Q18">
            <v>7166.666666666667</v>
          </cell>
          <cell r="R18" t="str">
            <v>Logistique "Acheminement de matériels non réseau"</v>
          </cell>
        </row>
        <row r="19">
          <cell r="A19">
            <v>130</v>
          </cell>
          <cell r="B19" t="str">
            <v>Dir.Achats&amp;Logistiques</v>
          </cell>
          <cell r="C19" t="str">
            <v xml:space="preserve"> - Entretien des Immeubles</v>
          </cell>
          <cell r="D19" t="str">
            <v>61331100</v>
          </cell>
          <cell r="E19">
            <v>4240000</v>
          </cell>
          <cell r="F19">
            <v>353333.33333333331</v>
          </cell>
          <cell r="G19">
            <v>353333.33333333331</v>
          </cell>
          <cell r="H19">
            <v>353333.33333333331</v>
          </cell>
          <cell r="I19">
            <v>353333.33333333331</v>
          </cell>
          <cell r="J19">
            <v>353333.33333333331</v>
          </cell>
          <cell r="K19">
            <v>353333.33333333331</v>
          </cell>
          <cell r="L19">
            <v>353333.33333333331</v>
          </cell>
          <cell r="M19">
            <v>353333.33333333331</v>
          </cell>
          <cell r="N19">
            <v>353333.33333333331</v>
          </cell>
          <cell r="O19">
            <v>353333.33333333331</v>
          </cell>
          <cell r="P19">
            <v>353333.33333333331</v>
          </cell>
          <cell r="Q19">
            <v>353333.33333333331</v>
          </cell>
          <cell r="R19" t="str">
            <v>Bâtiments Mixtes</v>
          </cell>
        </row>
        <row r="20">
          <cell r="A20">
            <v>130</v>
          </cell>
          <cell r="B20" t="str">
            <v>Dir.Achats&amp;Logistiques</v>
          </cell>
          <cell r="C20" t="str">
            <v xml:space="preserve"> - Entretien du matériel roulant</v>
          </cell>
          <cell r="D20" t="str">
            <v>61332100</v>
          </cell>
          <cell r="E20">
            <v>2000000</v>
          </cell>
          <cell r="F20">
            <v>166666.66666666666</v>
          </cell>
          <cell r="G20">
            <v>166666.66666666666</v>
          </cell>
          <cell r="H20">
            <v>166666.66666666666</v>
          </cell>
          <cell r="I20">
            <v>166666.66666666666</v>
          </cell>
          <cell r="J20">
            <v>166666.66666666666</v>
          </cell>
          <cell r="K20">
            <v>166666.66666666666</v>
          </cell>
          <cell r="L20">
            <v>166666.66666666666</v>
          </cell>
          <cell r="M20">
            <v>166666.66666666666</v>
          </cell>
          <cell r="N20">
            <v>166666.66666666666</v>
          </cell>
          <cell r="O20">
            <v>166666.66666666666</v>
          </cell>
          <cell r="P20">
            <v>166666.66666666666</v>
          </cell>
          <cell r="Q20">
            <v>166666.66666666666</v>
          </cell>
          <cell r="R20" t="str">
            <v>Logistique "Acheminement de matériels non réseau"</v>
          </cell>
        </row>
        <row r="21">
          <cell r="A21">
            <v>130</v>
          </cell>
          <cell r="B21" t="str">
            <v>Dir.Achats&amp;Logistiques</v>
          </cell>
          <cell r="C21" t="str">
            <v xml:space="preserve"> - Entretien du mobilier et matériel de bureau</v>
          </cell>
          <cell r="D21" t="str">
            <v>61332300</v>
          </cell>
          <cell r="E21">
            <v>300000</v>
          </cell>
          <cell r="F21">
            <v>25000</v>
          </cell>
          <cell r="G21">
            <v>25000</v>
          </cell>
          <cell r="H21">
            <v>25000</v>
          </cell>
          <cell r="I21">
            <v>25000</v>
          </cell>
          <cell r="J21">
            <v>25000</v>
          </cell>
          <cell r="K21">
            <v>25000</v>
          </cell>
          <cell r="L21">
            <v>25000</v>
          </cell>
          <cell r="M21">
            <v>25000</v>
          </cell>
          <cell r="N21">
            <v>25000</v>
          </cell>
          <cell r="O21">
            <v>25000</v>
          </cell>
          <cell r="P21">
            <v>25000</v>
          </cell>
          <cell r="Q21">
            <v>25000</v>
          </cell>
          <cell r="R21" t="str">
            <v>Dir - CA</v>
          </cell>
        </row>
        <row r="22">
          <cell r="A22">
            <v>130</v>
          </cell>
          <cell r="B22" t="str">
            <v>Dir.Achats&amp;Logistiques</v>
          </cell>
          <cell r="C22" t="str">
            <v xml:space="preserve"> - Assurances Matériel de transport</v>
          </cell>
          <cell r="D22" t="str">
            <v>61345000</v>
          </cell>
          <cell r="E22">
            <v>3800000</v>
          </cell>
          <cell r="F22">
            <v>316666.66666666669</v>
          </cell>
          <cell r="G22">
            <v>316666.66666666669</v>
          </cell>
          <cell r="H22">
            <v>316666.66666666669</v>
          </cell>
          <cell r="I22">
            <v>316666.66666666669</v>
          </cell>
          <cell r="J22">
            <v>316666.66666666669</v>
          </cell>
          <cell r="K22">
            <v>316666.66666666669</v>
          </cell>
          <cell r="L22">
            <v>316666.66666666669</v>
          </cell>
          <cell r="M22">
            <v>316666.66666666669</v>
          </cell>
          <cell r="N22">
            <v>316666.66666666669</v>
          </cell>
          <cell r="O22">
            <v>316666.66666666669</v>
          </cell>
          <cell r="P22">
            <v>316666.66666666669</v>
          </cell>
          <cell r="Q22">
            <v>316666.66666666669</v>
          </cell>
          <cell r="R22" t="str">
            <v>Logistique "Acheminement de matériels non réseau"</v>
          </cell>
        </row>
        <row r="23">
          <cell r="A23">
            <v>130</v>
          </cell>
          <cell r="B23" t="str">
            <v>Dir.Achats&amp;Logistiques</v>
          </cell>
          <cell r="C23" t="str">
            <v xml:space="preserve"> - Remunération d'intermediaires</v>
          </cell>
          <cell r="D23">
            <v>61362000</v>
          </cell>
          <cell r="E23">
            <v>2080000</v>
          </cell>
          <cell r="F23">
            <v>173333.33333333334</v>
          </cell>
          <cell r="G23">
            <v>173333.33333333334</v>
          </cell>
          <cell r="H23">
            <v>173333.33333333334</v>
          </cell>
          <cell r="I23">
            <v>173333.33333333334</v>
          </cell>
          <cell r="J23">
            <v>173333.33333333334</v>
          </cell>
          <cell r="K23">
            <v>173333.33333333334</v>
          </cell>
          <cell r="L23">
            <v>173333.33333333334</v>
          </cell>
          <cell r="M23">
            <v>173333.33333333334</v>
          </cell>
          <cell r="N23">
            <v>173333.33333333334</v>
          </cell>
          <cell r="O23">
            <v>173333.33333333334</v>
          </cell>
          <cell r="P23">
            <v>173333.33333333334</v>
          </cell>
          <cell r="Q23">
            <v>173333.33333333334</v>
          </cell>
          <cell r="R23" t="str">
            <v>Dir - CA</v>
          </cell>
        </row>
        <row r="24">
          <cell r="A24">
            <v>130</v>
          </cell>
          <cell r="B24" t="str">
            <v>Dir.Achats&amp;Logistiques</v>
          </cell>
          <cell r="C24" t="str">
            <v xml:space="preserve"> - Honoraires</v>
          </cell>
          <cell r="D24">
            <v>61365000</v>
          </cell>
          <cell r="E24">
            <v>1000000</v>
          </cell>
          <cell r="F24">
            <v>83333.333333333328</v>
          </cell>
          <cell r="G24">
            <v>83333.333333333328</v>
          </cell>
          <cell r="H24">
            <v>83333.333333333328</v>
          </cell>
          <cell r="I24">
            <v>83333.333333333328</v>
          </cell>
          <cell r="J24">
            <v>83333.333333333328</v>
          </cell>
          <cell r="K24">
            <v>83333.333333333328</v>
          </cell>
          <cell r="L24">
            <v>83333.333333333328</v>
          </cell>
          <cell r="M24">
            <v>83333.333333333328</v>
          </cell>
          <cell r="N24">
            <v>83333.333333333328</v>
          </cell>
          <cell r="O24">
            <v>83333.333333333328</v>
          </cell>
          <cell r="P24">
            <v>83333.333333333328</v>
          </cell>
          <cell r="Q24">
            <v>83333.333333333328</v>
          </cell>
          <cell r="R24" t="str">
            <v>Bâtiments Mixtes</v>
          </cell>
        </row>
        <row r="25">
          <cell r="A25">
            <v>130</v>
          </cell>
          <cell r="B25" t="str">
            <v>Dir.Achats&amp;Logistiques</v>
          </cell>
          <cell r="C25" t="str">
            <v xml:space="preserve"> - Honoraires</v>
          </cell>
          <cell r="D25">
            <v>61365000</v>
          </cell>
          <cell r="E25">
            <v>1000000</v>
          </cell>
          <cell r="F25">
            <v>83333.333333333328</v>
          </cell>
          <cell r="G25">
            <v>83333.333333333328</v>
          </cell>
          <cell r="H25">
            <v>83333.333333333328</v>
          </cell>
          <cell r="I25">
            <v>83333.333333333328</v>
          </cell>
          <cell r="J25">
            <v>83333.333333333328</v>
          </cell>
          <cell r="K25">
            <v>83333.333333333328</v>
          </cell>
          <cell r="L25">
            <v>83333.333333333328</v>
          </cell>
          <cell r="M25">
            <v>83333.333333333328</v>
          </cell>
          <cell r="N25">
            <v>83333.333333333328</v>
          </cell>
          <cell r="O25">
            <v>83333.333333333328</v>
          </cell>
          <cell r="P25">
            <v>83333.333333333328</v>
          </cell>
          <cell r="Q25">
            <v>83333.333333333328</v>
          </cell>
          <cell r="R25" t="str">
            <v>Dir - CA</v>
          </cell>
        </row>
        <row r="26">
          <cell r="A26">
            <v>130</v>
          </cell>
          <cell r="B26" t="str">
            <v>Dir.Achats&amp;Logistiques</v>
          </cell>
          <cell r="C26" t="str">
            <v xml:space="preserve">  - Librairie et documentation</v>
          </cell>
          <cell r="D26" t="str">
            <v>61415100</v>
          </cell>
          <cell r="E26">
            <v>300000</v>
          </cell>
          <cell r="F26">
            <v>25000</v>
          </cell>
          <cell r="G26">
            <v>25000</v>
          </cell>
          <cell r="H26">
            <v>25000</v>
          </cell>
          <cell r="I26">
            <v>25000</v>
          </cell>
          <cell r="J26">
            <v>25000</v>
          </cell>
          <cell r="K26">
            <v>25000</v>
          </cell>
          <cell r="L26">
            <v>25000</v>
          </cell>
          <cell r="M26">
            <v>25000</v>
          </cell>
          <cell r="N26">
            <v>25000</v>
          </cell>
          <cell r="O26">
            <v>25000</v>
          </cell>
          <cell r="P26">
            <v>25000</v>
          </cell>
          <cell r="Q26">
            <v>25000</v>
          </cell>
          <cell r="R26" t="str">
            <v>Logistique "Acheminement de matériels non réseau"</v>
          </cell>
        </row>
        <row r="27">
          <cell r="A27">
            <v>130</v>
          </cell>
          <cell r="B27" t="str">
            <v>Dir.Achats&amp;Logistiques</v>
          </cell>
          <cell r="C27" t="str">
            <v xml:space="preserve">  - Abonnements</v>
          </cell>
          <cell r="D27" t="str">
            <v>61415200</v>
          </cell>
          <cell r="E27">
            <v>1650000</v>
          </cell>
          <cell r="F27">
            <v>137500</v>
          </cell>
          <cell r="G27">
            <v>137500</v>
          </cell>
          <cell r="H27">
            <v>137500</v>
          </cell>
          <cell r="I27">
            <v>137500</v>
          </cell>
          <cell r="J27">
            <v>137500</v>
          </cell>
          <cell r="K27">
            <v>137500</v>
          </cell>
          <cell r="L27">
            <v>137500</v>
          </cell>
          <cell r="M27">
            <v>137500</v>
          </cell>
          <cell r="N27">
            <v>137500</v>
          </cell>
          <cell r="O27">
            <v>137500</v>
          </cell>
          <cell r="P27">
            <v>137500</v>
          </cell>
          <cell r="Q27">
            <v>137500</v>
          </cell>
          <cell r="R27" t="str">
            <v>Dir - CA</v>
          </cell>
        </row>
        <row r="28">
          <cell r="A28">
            <v>130</v>
          </cell>
          <cell r="B28" t="str">
            <v>Dir.Achats&amp;Logistiques</v>
          </cell>
          <cell r="C28" t="str">
            <v xml:space="preserve"> - Autres Transports </v>
          </cell>
          <cell r="D28">
            <v>61428000</v>
          </cell>
          <cell r="E28">
            <v>280000</v>
          </cell>
          <cell r="F28">
            <v>23333.333333333332</v>
          </cell>
          <cell r="G28">
            <v>23333.333333333332</v>
          </cell>
          <cell r="H28">
            <v>23333.333333333332</v>
          </cell>
          <cell r="I28">
            <v>23333.333333333332</v>
          </cell>
          <cell r="J28">
            <v>23333.333333333332</v>
          </cell>
          <cell r="K28">
            <v>23333.333333333332</v>
          </cell>
          <cell r="L28">
            <v>23333.333333333332</v>
          </cell>
          <cell r="M28">
            <v>23333.333333333332</v>
          </cell>
          <cell r="N28">
            <v>23333.333333333332</v>
          </cell>
          <cell r="O28">
            <v>23333.333333333332</v>
          </cell>
          <cell r="P28">
            <v>23333.333333333332</v>
          </cell>
          <cell r="Q28">
            <v>23333.333333333332</v>
          </cell>
          <cell r="R28" t="str">
            <v>Dir - CA</v>
          </cell>
        </row>
        <row r="29">
          <cell r="A29">
            <v>130</v>
          </cell>
          <cell r="B29" t="str">
            <v>Dir.Achats&amp;Logistiques</v>
          </cell>
          <cell r="C29" t="str">
            <v xml:space="preserve"> - Indemnités kilométriques</v>
          </cell>
          <cell r="D29" t="str">
            <v>61430100</v>
          </cell>
          <cell r="E29">
            <v>42000</v>
          </cell>
          <cell r="F29">
            <v>3500</v>
          </cell>
          <cell r="G29">
            <v>3500</v>
          </cell>
          <cell r="H29">
            <v>3500</v>
          </cell>
          <cell r="I29">
            <v>3500</v>
          </cell>
          <cell r="J29">
            <v>3500</v>
          </cell>
          <cell r="K29">
            <v>3500</v>
          </cell>
          <cell r="L29">
            <v>3500</v>
          </cell>
          <cell r="M29">
            <v>3500</v>
          </cell>
          <cell r="N29">
            <v>3500</v>
          </cell>
          <cell r="O29">
            <v>3500</v>
          </cell>
          <cell r="P29">
            <v>3500</v>
          </cell>
          <cell r="Q29">
            <v>3500</v>
          </cell>
          <cell r="R29" t="str">
            <v>Dir - CA</v>
          </cell>
        </row>
        <row r="30">
          <cell r="A30">
            <v>130</v>
          </cell>
          <cell r="B30" t="str">
            <v>Dir.Achats&amp;Logistiques</v>
          </cell>
          <cell r="C30" t="str">
            <v xml:space="preserve"> - Indemnités kilométriques</v>
          </cell>
          <cell r="D30" t="str">
            <v>61430100</v>
          </cell>
          <cell r="E30">
            <v>35000</v>
          </cell>
          <cell r="F30">
            <v>2916.6666666666665</v>
          </cell>
          <cell r="G30">
            <v>2916.6666666666665</v>
          </cell>
          <cell r="H30">
            <v>2916.6666666666665</v>
          </cell>
          <cell r="I30">
            <v>2916.6666666666665</v>
          </cell>
          <cell r="J30">
            <v>2916.6666666666665</v>
          </cell>
          <cell r="K30">
            <v>2916.6666666666665</v>
          </cell>
          <cell r="L30">
            <v>2916.6666666666665</v>
          </cell>
          <cell r="M30">
            <v>2916.6666666666665</v>
          </cell>
          <cell r="N30">
            <v>2916.6666666666665</v>
          </cell>
          <cell r="O30">
            <v>2916.6666666666665</v>
          </cell>
          <cell r="P30">
            <v>2916.6666666666665</v>
          </cell>
          <cell r="Q30">
            <v>2916.6666666666665</v>
          </cell>
          <cell r="R30" t="str">
            <v>Dir - CA</v>
          </cell>
        </row>
        <row r="31">
          <cell r="A31">
            <v>130</v>
          </cell>
          <cell r="B31" t="str">
            <v>Dir.Achats&amp;Logistiques</v>
          </cell>
          <cell r="C31" t="str">
            <v xml:space="preserve"> - Indemnités kilométriques</v>
          </cell>
          <cell r="D31" t="str">
            <v>61430100</v>
          </cell>
          <cell r="E31">
            <v>84000</v>
          </cell>
          <cell r="F31">
            <v>7000</v>
          </cell>
          <cell r="G31">
            <v>7000</v>
          </cell>
          <cell r="H31">
            <v>7000</v>
          </cell>
          <cell r="I31">
            <v>7000</v>
          </cell>
          <cell r="J31">
            <v>7000</v>
          </cell>
          <cell r="K31">
            <v>7000</v>
          </cell>
          <cell r="L31">
            <v>7000</v>
          </cell>
          <cell r="M31">
            <v>7000</v>
          </cell>
          <cell r="N31">
            <v>7000</v>
          </cell>
          <cell r="O31">
            <v>7000</v>
          </cell>
          <cell r="P31">
            <v>7000</v>
          </cell>
          <cell r="Q31">
            <v>7000</v>
          </cell>
          <cell r="R31" t="str">
            <v>Dir - CA</v>
          </cell>
        </row>
        <row r="32">
          <cell r="A32">
            <v>130</v>
          </cell>
          <cell r="B32" t="str">
            <v>Dir.Achats&amp;Logistiques</v>
          </cell>
          <cell r="C32" t="str">
            <v xml:space="preserve"> - Déplacements au Maroc</v>
          </cell>
          <cell r="D32" t="str">
            <v>61430200</v>
          </cell>
          <cell r="E32">
            <v>490000</v>
          </cell>
          <cell r="F32">
            <v>40833.333333333336</v>
          </cell>
          <cell r="G32">
            <v>40833.333333333336</v>
          </cell>
          <cell r="H32">
            <v>40833.333333333336</v>
          </cell>
          <cell r="I32">
            <v>40833.333333333336</v>
          </cell>
          <cell r="J32">
            <v>40833.333333333336</v>
          </cell>
          <cell r="K32">
            <v>40833.333333333336</v>
          </cell>
          <cell r="L32">
            <v>40833.333333333336</v>
          </cell>
          <cell r="M32">
            <v>40833.333333333336</v>
          </cell>
          <cell r="N32">
            <v>40833.333333333336</v>
          </cell>
          <cell r="O32">
            <v>40833.333333333336</v>
          </cell>
          <cell r="P32">
            <v>40833.333333333336</v>
          </cell>
          <cell r="Q32">
            <v>40833.333333333336</v>
          </cell>
          <cell r="R32" t="str">
            <v>Dir - CA</v>
          </cell>
        </row>
        <row r="33">
          <cell r="A33">
            <v>130</v>
          </cell>
          <cell r="B33" t="str">
            <v>Dir.Achats&amp;Logistiques</v>
          </cell>
          <cell r="C33" t="str">
            <v xml:space="preserve"> - Déplacements au Maroc</v>
          </cell>
          <cell r="D33" t="str">
            <v>61430200</v>
          </cell>
          <cell r="E33">
            <v>340000</v>
          </cell>
          <cell r="F33">
            <v>28333.333333333332</v>
          </cell>
          <cell r="G33">
            <v>28333.333333333332</v>
          </cell>
          <cell r="H33">
            <v>28333.333333333332</v>
          </cell>
          <cell r="I33">
            <v>28333.333333333332</v>
          </cell>
          <cell r="J33">
            <v>28333.333333333332</v>
          </cell>
          <cell r="K33">
            <v>28333.333333333332</v>
          </cell>
          <cell r="L33">
            <v>28333.333333333332</v>
          </cell>
          <cell r="M33">
            <v>28333.333333333332</v>
          </cell>
          <cell r="N33">
            <v>28333.333333333332</v>
          </cell>
          <cell r="O33">
            <v>28333.333333333332</v>
          </cell>
          <cell r="P33">
            <v>28333.333333333332</v>
          </cell>
          <cell r="Q33">
            <v>28333.333333333332</v>
          </cell>
          <cell r="R33" t="str">
            <v>Dir - CA</v>
          </cell>
        </row>
        <row r="34">
          <cell r="A34">
            <v>130</v>
          </cell>
          <cell r="B34" t="str">
            <v>Dir.Achats&amp;Logistiques</v>
          </cell>
          <cell r="C34" t="str">
            <v xml:space="preserve"> - Déplacements au Maroc</v>
          </cell>
          <cell r="D34" t="str">
            <v>61430200</v>
          </cell>
          <cell r="E34">
            <v>234000</v>
          </cell>
          <cell r="F34">
            <v>19500</v>
          </cell>
          <cell r="G34">
            <v>19500</v>
          </cell>
          <cell r="H34">
            <v>19500</v>
          </cell>
          <cell r="I34">
            <v>19500</v>
          </cell>
          <cell r="J34">
            <v>19500</v>
          </cell>
          <cell r="K34">
            <v>19500</v>
          </cell>
          <cell r="L34">
            <v>19500</v>
          </cell>
          <cell r="M34">
            <v>19500</v>
          </cell>
          <cell r="N34">
            <v>19500</v>
          </cell>
          <cell r="O34">
            <v>19500</v>
          </cell>
          <cell r="P34">
            <v>19500</v>
          </cell>
          <cell r="Q34">
            <v>19500</v>
          </cell>
          <cell r="R34" t="str">
            <v>Dir - CA</v>
          </cell>
        </row>
        <row r="35">
          <cell r="A35">
            <v>130</v>
          </cell>
          <cell r="B35" t="str">
            <v>Dir.Achats&amp;Logistiques</v>
          </cell>
          <cell r="C35" t="str">
            <v xml:space="preserve"> - Réceptions</v>
          </cell>
          <cell r="D35" t="str">
            <v>61436000</v>
          </cell>
          <cell r="E35">
            <v>800000</v>
          </cell>
          <cell r="F35">
            <v>66666.666666666672</v>
          </cell>
          <cell r="G35">
            <v>66666.666666666672</v>
          </cell>
          <cell r="H35">
            <v>66666.666666666672</v>
          </cell>
          <cell r="I35">
            <v>66666.666666666672</v>
          </cell>
          <cell r="J35">
            <v>66666.666666666672</v>
          </cell>
          <cell r="K35">
            <v>66666.666666666672</v>
          </cell>
          <cell r="L35">
            <v>66666.666666666672</v>
          </cell>
          <cell r="M35">
            <v>66666.666666666672</v>
          </cell>
          <cell r="N35">
            <v>66666.666666666672</v>
          </cell>
          <cell r="O35">
            <v>66666.666666666672</v>
          </cell>
          <cell r="P35">
            <v>66666.666666666672</v>
          </cell>
          <cell r="Q35">
            <v>66666.666666666672</v>
          </cell>
          <cell r="R35" t="str">
            <v>Dir - CA</v>
          </cell>
        </row>
        <row r="36">
          <cell r="A36">
            <v>130</v>
          </cell>
          <cell r="B36" t="str">
            <v>Dir.Achats&amp;Logistiques</v>
          </cell>
          <cell r="C36" t="str">
            <v xml:space="preserve"> - Frais postaux</v>
          </cell>
          <cell r="D36" t="str">
            <v>61451000</v>
          </cell>
          <cell r="E36">
            <v>1000000</v>
          </cell>
          <cell r="F36">
            <v>83333.333333333328</v>
          </cell>
          <cell r="G36">
            <v>83333.333333333328</v>
          </cell>
          <cell r="H36">
            <v>83333.333333333328</v>
          </cell>
          <cell r="I36">
            <v>83333.333333333328</v>
          </cell>
          <cell r="J36">
            <v>83333.333333333328</v>
          </cell>
          <cell r="K36">
            <v>83333.333333333328</v>
          </cell>
          <cell r="L36">
            <v>83333.333333333328</v>
          </cell>
          <cell r="M36">
            <v>83333.333333333328</v>
          </cell>
          <cell r="N36">
            <v>83333.333333333328</v>
          </cell>
          <cell r="O36">
            <v>83333.333333333328</v>
          </cell>
          <cell r="P36">
            <v>83333.333333333328</v>
          </cell>
          <cell r="Q36">
            <v>83333.333333333328</v>
          </cell>
          <cell r="R36" t="str">
            <v>Dir - CA</v>
          </cell>
        </row>
        <row r="37">
          <cell r="A37">
            <v>130</v>
          </cell>
          <cell r="B37" t="str">
            <v>Dir.Achats&amp;Logistiques</v>
          </cell>
          <cell r="C37" t="str">
            <v xml:space="preserve"> - Taxes sur les véhicules</v>
          </cell>
          <cell r="D37" t="str">
            <v>61673000</v>
          </cell>
          <cell r="E37">
            <v>1757000</v>
          </cell>
          <cell r="F37">
            <v>146416.66666666666</v>
          </cell>
          <cell r="G37">
            <v>146416.66666666666</v>
          </cell>
          <cell r="H37">
            <v>146416.66666666666</v>
          </cell>
          <cell r="I37">
            <v>146416.66666666666</v>
          </cell>
          <cell r="J37">
            <v>146416.66666666666</v>
          </cell>
          <cell r="K37">
            <v>146416.66666666666</v>
          </cell>
          <cell r="L37">
            <v>146416.66666666666</v>
          </cell>
          <cell r="M37">
            <v>146416.66666666666</v>
          </cell>
          <cell r="N37">
            <v>146416.66666666666</v>
          </cell>
          <cell r="O37">
            <v>146416.66666666666</v>
          </cell>
          <cell r="P37">
            <v>146416.66666666666</v>
          </cell>
          <cell r="Q37">
            <v>146416.66666666666</v>
          </cell>
          <cell r="R37" t="str">
            <v>Logistique "Acheminement de matériels non réseau"</v>
          </cell>
        </row>
        <row r="38">
          <cell r="A38">
            <v>130</v>
          </cell>
          <cell r="B38" t="str">
            <v>Dir.Achats&amp;Logistiques</v>
          </cell>
          <cell r="C38" t="str">
            <v xml:space="preserve"> - Heures supplémentaires</v>
          </cell>
          <cell r="D38" t="str">
            <v>61713100</v>
          </cell>
          <cell r="E38">
            <v>716000</v>
          </cell>
          <cell r="F38">
            <v>59666.666666666664</v>
          </cell>
          <cell r="G38">
            <v>59666.666666666664</v>
          </cell>
          <cell r="H38">
            <v>59666.666666666664</v>
          </cell>
          <cell r="I38">
            <v>59666.666666666664</v>
          </cell>
          <cell r="J38">
            <v>59666.666666666664</v>
          </cell>
          <cell r="K38">
            <v>59666.666666666664</v>
          </cell>
          <cell r="L38">
            <v>59666.666666666664</v>
          </cell>
          <cell r="M38">
            <v>59666.666666666664</v>
          </cell>
          <cell r="N38">
            <v>59666.666666666664</v>
          </cell>
          <cell r="O38">
            <v>59666.666666666664</v>
          </cell>
          <cell r="P38">
            <v>59666.666666666664</v>
          </cell>
          <cell r="Q38">
            <v>59666.666666666664</v>
          </cell>
          <cell r="R38" t="str">
            <v>Dir - CA</v>
          </cell>
        </row>
        <row r="39">
          <cell r="A39">
            <v>130</v>
          </cell>
          <cell r="B39" t="str">
            <v>Dir.Achats&amp;Logistiques</v>
          </cell>
          <cell r="C39" t="str">
            <v xml:space="preserve"> - Heures supplémentaires</v>
          </cell>
          <cell r="D39" t="str">
            <v>61713100</v>
          </cell>
          <cell r="E39">
            <v>630000</v>
          </cell>
          <cell r="F39">
            <v>52500</v>
          </cell>
          <cell r="G39">
            <v>52500</v>
          </cell>
          <cell r="H39">
            <v>52500</v>
          </cell>
          <cell r="I39">
            <v>52500</v>
          </cell>
          <cell r="J39">
            <v>52500</v>
          </cell>
          <cell r="K39">
            <v>52500</v>
          </cell>
          <cell r="L39">
            <v>52500</v>
          </cell>
          <cell r="M39">
            <v>52500</v>
          </cell>
          <cell r="N39">
            <v>52500</v>
          </cell>
          <cell r="O39">
            <v>52500</v>
          </cell>
          <cell r="P39">
            <v>52500</v>
          </cell>
          <cell r="Q39">
            <v>52500</v>
          </cell>
          <cell r="R39" t="str">
            <v>Dir - CA</v>
          </cell>
        </row>
        <row r="40">
          <cell r="A40">
            <v>130</v>
          </cell>
          <cell r="B40" t="str">
            <v>Dir.Achats&amp;Logistiques</v>
          </cell>
          <cell r="C40" t="str">
            <v xml:space="preserve"> - Heures supplémentaires</v>
          </cell>
          <cell r="D40" t="str">
            <v>61713100</v>
          </cell>
          <cell r="E40">
            <v>124000</v>
          </cell>
          <cell r="F40">
            <v>10333.333333333334</v>
          </cell>
          <cell r="G40">
            <v>10333.333333333334</v>
          </cell>
          <cell r="H40">
            <v>10333.333333333334</v>
          </cell>
          <cell r="I40">
            <v>10333.333333333334</v>
          </cell>
          <cell r="J40">
            <v>10333.333333333334</v>
          </cell>
          <cell r="K40">
            <v>10333.333333333334</v>
          </cell>
          <cell r="L40">
            <v>10333.333333333334</v>
          </cell>
          <cell r="M40">
            <v>10333.333333333334</v>
          </cell>
          <cell r="N40">
            <v>10333.333333333334</v>
          </cell>
          <cell r="O40">
            <v>10333.333333333334</v>
          </cell>
          <cell r="P40">
            <v>10333.333333333334</v>
          </cell>
          <cell r="Q40">
            <v>10333.333333333334</v>
          </cell>
          <cell r="R40" t="str">
            <v>Dir - CA</v>
          </cell>
        </row>
        <row r="41">
          <cell r="A41">
            <v>130</v>
          </cell>
          <cell r="B41" t="str">
            <v>Dir.Achats&amp;Logistiques</v>
          </cell>
          <cell r="C41" t="str">
            <v xml:space="preserve"> - Autres indemnités</v>
          </cell>
          <cell r="D41">
            <v>61713800</v>
          </cell>
          <cell r="E41">
            <v>12000</v>
          </cell>
          <cell r="F41">
            <v>1000</v>
          </cell>
          <cell r="G41">
            <v>1000</v>
          </cell>
          <cell r="H41">
            <v>1000</v>
          </cell>
          <cell r="I41">
            <v>1000</v>
          </cell>
          <cell r="J41">
            <v>1000</v>
          </cell>
          <cell r="K41">
            <v>1000</v>
          </cell>
          <cell r="L41">
            <v>1000</v>
          </cell>
          <cell r="M41">
            <v>1000</v>
          </cell>
          <cell r="N41">
            <v>1000</v>
          </cell>
          <cell r="O41">
            <v>1000</v>
          </cell>
          <cell r="P41">
            <v>1000</v>
          </cell>
          <cell r="Q41">
            <v>1000</v>
          </cell>
          <cell r="R41" t="str">
            <v>Dir - CA</v>
          </cell>
        </row>
        <row r="42">
          <cell r="A42">
            <v>130</v>
          </cell>
          <cell r="B42" t="str">
            <v>Dir.Achats&amp;Logistiques</v>
          </cell>
          <cell r="C42" t="str">
            <v xml:space="preserve"> - Autres indemnités</v>
          </cell>
          <cell r="D42">
            <v>61713800</v>
          </cell>
          <cell r="E42">
            <v>15000</v>
          </cell>
          <cell r="F42">
            <v>1250</v>
          </cell>
          <cell r="G42">
            <v>1250</v>
          </cell>
          <cell r="H42">
            <v>1250</v>
          </cell>
          <cell r="I42">
            <v>1250</v>
          </cell>
          <cell r="J42">
            <v>1250</v>
          </cell>
          <cell r="K42">
            <v>1250</v>
          </cell>
          <cell r="L42">
            <v>1250</v>
          </cell>
          <cell r="M42">
            <v>1250</v>
          </cell>
          <cell r="N42">
            <v>1250</v>
          </cell>
          <cell r="O42">
            <v>1250</v>
          </cell>
          <cell r="P42">
            <v>1250</v>
          </cell>
          <cell r="Q42">
            <v>1250</v>
          </cell>
          <cell r="R42" t="str">
            <v>Dir - CA</v>
          </cell>
        </row>
        <row r="43">
          <cell r="A43">
            <v>130</v>
          </cell>
          <cell r="B43" t="str">
            <v>Dir.Achats&amp;Logistiques</v>
          </cell>
          <cell r="C43" t="str">
            <v xml:space="preserve"> - Autres indemnités</v>
          </cell>
          <cell r="D43">
            <v>61713800</v>
          </cell>
          <cell r="E43">
            <v>4000</v>
          </cell>
          <cell r="F43">
            <v>333.33333333333331</v>
          </cell>
          <cell r="G43">
            <v>333.33333333333331</v>
          </cell>
          <cell r="H43">
            <v>333.33333333333331</v>
          </cell>
          <cell r="I43">
            <v>333.33333333333331</v>
          </cell>
          <cell r="J43">
            <v>333.33333333333331</v>
          </cell>
          <cell r="K43">
            <v>333.33333333333331</v>
          </cell>
          <cell r="L43">
            <v>333.33333333333331</v>
          </cell>
          <cell r="M43">
            <v>333.33333333333331</v>
          </cell>
          <cell r="N43">
            <v>333.33333333333331</v>
          </cell>
          <cell r="O43">
            <v>333.33333333333331</v>
          </cell>
          <cell r="P43">
            <v>333.33333333333331</v>
          </cell>
          <cell r="Q43">
            <v>333.33333333333331</v>
          </cell>
          <cell r="R43" t="str">
            <v>Dir - CA</v>
          </cell>
        </row>
        <row r="44">
          <cell r="A44">
            <v>130</v>
          </cell>
          <cell r="B44" t="str">
            <v>Dir.Achats&amp;Logistiques</v>
          </cell>
          <cell r="C44" t="str">
            <v xml:space="preserve"> - Habillement &amp; vêtements de travail</v>
          </cell>
          <cell r="D44" t="str">
            <v>61764000</v>
          </cell>
          <cell r="E44">
            <v>8120000</v>
          </cell>
          <cell r="F44">
            <v>676666.66666666663</v>
          </cell>
          <cell r="G44">
            <v>676666.66666666663</v>
          </cell>
          <cell r="H44">
            <v>676666.66666666663</v>
          </cell>
          <cell r="I44">
            <v>676666.66666666663</v>
          </cell>
          <cell r="J44">
            <v>676666.66666666663</v>
          </cell>
          <cell r="K44">
            <v>676666.66666666663</v>
          </cell>
          <cell r="L44">
            <v>676666.66666666663</v>
          </cell>
          <cell r="M44">
            <v>676666.66666666663</v>
          </cell>
          <cell r="N44">
            <v>676666.66666666663</v>
          </cell>
          <cell r="O44">
            <v>676666.66666666663</v>
          </cell>
          <cell r="P44">
            <v>676666.66666666663</v>
          </cell>
          <cell r="Q44">
            <v>676666.66666666663</v>
          </cell>
          <cell r="R44" t="str">
            <v>Magasins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pe"/>
      <sheetName val="Organigrama Farma"/>
      <sheetName val="Separação"/>
      <sheetName val="P&amp;L"/>
      <sheetName val="P&amp;L (2)"/>
      <sheetName val="Sales"/>
      <sheetName val="Changes bridge c"/>
      <sheetName val="Bridge2"/>
      <sheetName val="Margin"/>
      <sheetName val="Margin (2)"/>
      <sheetName val="monthly sales- correcto!!!"/>
      <sheetName val="Total"/>
      <sheetName val="Total (2)"/>
      <sheetName val="Hosp Clientes"/>
      <sheetName val="Products H1 (2)"/>
      <sheetName val="Prod Hosp margem"/>
      <sheetName val="N2 (3)"/>
      <sheetName val="N2 (4)"/>
      <sheetName val="D2 (3)"/>
      <sheetName val="D2 (4)"/>
      <sheetName val="E2 (2)"/>
      <sheetName val="E2"/>
      <sheetName val="FSE"/>
      <sheetName val="ESS - monthly"/>
      <sheetName val="OCO"/>
      <sheetName val="Pessoal"/>
      <sheetName val="No pessoal"/>
      <sheetName val="Financial results"/>
      <sheetName val="Extraordinary results"/>
      <sheetName val="BS Farma1"/>
      <sheetName val="BS Bridge2"/>
      <sheetName val="Capex - farma e transfer"/>
      <sheetName val="Fixed Assets (2)"/>
      <sheetName val="Investimentos"/>
      <sheetName val="Investimentos (2)"/>
      <sheetName val="BS Biogeneris"/>
      <sheetName val="DR Biogeneris"/>
      <sheetName val="BS Generis Esp"/>
      <sheetName val="DR Generis Esp"/>
      <sheetName val="Stocks (2)"/>
      <sheetName val="Stocks 1"/>
      <sheetName val="Stocks lead"/>
      <sheetName val="Bad debt"/>
      <sheetName val="Bad debt (2)"/>
      <sheetName val="Reconciliação Ageing Balancete"/>
      <sheetName val="Analise clientes2"/>
      <sheetName val="Movimento"/>
      <sheetName val="APDE"/>
      <sheetName val="DPAE"/>
      <sheetName val="Equity"/>
      <sheetName val="Passivo"/>
      <sheetName val="Forn"/>
      <sheetName val="Banks"/>
      <sheetName val="Rec bancaria"/>
      <sheetName val="Endivi"/>
      <sheetName val="Vendas por produto e cliente"/>
      <sheetName val="XREF"/>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e - graficos"/>
      <sheetName val="Lead"/>
      <sheetName val="Links"/>
      <sheetName val="XREF"/>
      <sheetName val="Tickmarks"/>
      <sheetName val="Stocks lead"/>
      <sheetName val="Hospital"/>
      <sheetName val="Vendas por produto e cliente"/>
    </sheetNames>
    <sheetDataSet>
      <sheetData sheetId="0" refreshError="1"/>
      <sheetData sheetId="1" refreshError="1">
        <row r="17">
          <cell r="N17">
            <v>2112749</v>
          </cell>
        </row>
        <row r="18">
          <cell r="N18">
            <v>14495</v>
          </cell>
        </row>
      </sheetData>
      <sheetData sheetId="2" refreshError="1"/>
      <sheetData sheetId="3" refreshError="1">
        <row r="6">
          <cell r="A6">
            <v>2112749</v>
          </cell>
          <cell r="B6">
            <v>2112749</v>
          </cell>
          <cell r="D6" t="str">
            <v>Materias-Primas # 36100003 - BULK @ 31.12.2005</v>
          </cell>
          <cell r="E6" t="str">
            <v>!</v>
          </cell>
        </row>
        <row r="7">
          <cell r="A7">
            <v>14495</v>
          </cell>
          <cell r="B7">
            <v>14495</v>
          </cell>
          <cell r="D7" t="str">
            <v>Materias-Primas # 36400001 - Aluminio / PVC @ 31.12.2005</v>
          </cell>
          <cell r="E7" t="str">
            <v>!</v>
          </cell>
        </row>
      </sheetData>
      <sheetData sheetId="4" refreshError="1"/>
      <sheetData sheetId="5" refreshError="1"/>
      <sheetData sheetId="6" refreshError="1"/>
      <sheetData sheetId="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aração"/>
      <sheetName val="Organigrama Generis"/>
      <sheetName val="PL Pro"/>
      <sheetName val="EBITDA Bridge"/>
      <sheetName val="reconciliação vendas"/>
      <sheetName val="Sales"/>
      <sheetName val="Bridge"/>
      <sheetName val="vendas mensais"/>
      <sheetName val="Ambulatorio"/>
      <sheetName val="Hospital"/>
      <sheetName val="Retail Clients"/>
      <sheetName val="Retail Products"/>
      <sheetName val="Retail and hosp"/>
      <sheetName val="Hosp Clients"/>
      <sheetName val="Hospital Products"/>
      <sheetName val="Export - Produto"/>
      <sheetName val="Export - cliente"/>
      <sheetName val="Sep Analysis"/>
      <sheetName val="OCO"/>
      <sheetName val="FSE"/>
      <sheetName val="ESS (2)"/>
      <sheetName val="FSE - calculos"/>
      <sheetName val="Pessoal"/>
      <sheetName val="N trab"/>
      <sheetName val="Monthly 06"/>
      <sheetName val="Financial results"/>
      <sheetName val="Extraordinary results"/>
      <sheetName val="Lead BS"/>
      <sheetName val="BS Bridge2"/>
      <sheetName val="Fixed Assets"/>
      <sheetName val="Equity"/>
      <sheetName val="Stocks"/>
      <sheetName val="Stocks A"/>
      <sheetName val="Evolução Stock"/>
      <sheetName val="Provisoes"/>
      <sheetName val="Receivables 1"/>
      <sheetName val="Receivables 2"/>
      <sheetName val="Clients"/>
      <sheetName val="Clients 2"/>
      <sheetName val="Banks"/>
      <sheetName val="DPAE"/>
      <sheetName val="Passivo"/>
      <sheetName val="Forn (2)"/>
      <sheetName val="Rec bancaria"/>
      <sheetName val="Endivid"/>
      <sheetName val="NWC"/>
      <sheetName val="Capex"/>
      <sheetName val="Variação preços"/>
      <sheetName val="Lead PL"/>
      <sheetName val="Amb &amp; Hosp"/>
      <sheetName val="Hosp 2"/>
      <sheetName val="Amb 3"/>
      <sheetName val="Amb 3 (2)"/>
      <sheetName val="Lead"/>
      <sheetName val="XREF"/>
      <sheetName val="Stocks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13">
          <cell r="Z1313">
            <v>1353723.5699999996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7_sub"/>
      <sheetName val="Historique des taux"/>
    </sheetNames>
    <sheetDataSet>
      <sheetData sheetId="0" refreshError="1"/>
      <sheetData sheetId="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simplifié 08 03"/>
      <sheetName val="617_sub"/>
    </sheetNames>
    <sheetDataSet>
      <sheetData sheetId="0" refreshError="1"/>
      <sheetData sheetId="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2)"/>
      <sheetName val="Feuil1"/>
      <sheetName val="Table de matières"/>
      <sheetName val="TITRE"/>
      <sheetName val="Commentaire Actu2-budget"/>
      <sheetName val="Commentaire rés. cumulé"/>
      <sheetName val="Commentaire (1)"/>
      <sheetName val="Commentaire (2)"/>
      <sheetName val="Synthèse indicateurs (BTS...)"/>
      <sheetName val="résultat trimestriel1"/>
      <sheetName val="Synthèse Filiales 1"/>
      <sheetName val="Synthèse Filiales 2"/>
      <sheetName val="Synthèse Filiales  3"/>
      <sheetName val="Synthès Cash"/>
      <sheetName val="Evolution Tx change"/>
      <sheetName val="Table de matières (2)"/>
      <sheetName val="Mauritanie- Indicateurs "/>
      <sheetName val="Mauritanie- P&amp;L monnaie locale"/>
      <sheetName val="Mauritanie- P&amp;L MAD"/>
      <sheetName val="Cash Mauritanie en MUM"/>
      <sheetName val="Cash Mauritanie en MAD"/>
      <sheetName val="Table de matières (3)"/>
      <sheetName val="Onatel-Indicateurs "/>
      <sheetName val="Onatel-P&amp;L monnaie locale"/>
      <sheetName val="Onatel-P&amp;L"/>
      <sheetName val="Cash Onatel FCFA"/>
      <sheetName val="Cash Onatel (2)"/>
      <sheetName val="Table de matières (4)"/>
      <sheetName val="Gabon-indicateurs "/>
      <sheetName val="Gabon-P&amp;L monnaie locale"/>
      <sheetName val="Suivi Gabon"/>
      <sheetName val="Gabon-P&amp;L"/>
      <sheetName val="Cash Gabon Telecom FCFA"/>
      <sheetName val="Cash Gabon Telecom (2)"/>
      <sheetName val="Table de matières (5)"/>
      <sheetName val="Sotelma- Indicateurs  (2)"/>
      <sheetName val="Sotelma- P&amp;L monnaie loc "/>
      <sheetName val="Sotelma- P&amp;L MAD "/>
      <sheetName val="Cash Sotelma en MFCFA"/>
      <sheetName val="Cash Sotelma en MAD "/>
      <sheetName val="Table de matières (6)"/>
      <sheetName val="Mobisud BE-Indicateurs"/>
      <sheetName val="Mobisud BE-P&amp;L monnaie locale"/>
      <sheetName val="Mobisud BE-P&amp;L"/>
      <sheetName val="Cash Mobisud Belgique en €"/>
      <sheetName val="Cash Mobisud Belgique en MAD"/>
      <sheetName val="Page garde Casanet"/>
      <sheetName val="Casanet-F M &amp; Commentaires "/>
      <sheetName val="Casanet-P&amp;L en Monnaie locale"/>
      <sheetName val="Casanet-P&amp;L"/>
      <sheetName val="Cash Casanet en initia"/>
      <sheetName val="Cash casanet en MAD"/>
      <sheetName val="Page garde Medi1 sat"/>
      <sheetName val="P&amp;L en euro"/>
      <sheetName val="P&amp;L en Mad"/>
      <sheetName val="Annexes"/>
      <sheetName val="Opex détails "/>
      <sheetName val="Graphiques"/>
      <sheetName val="Résultat trimestriel2"/>
      <sheetName val="Synthèse"/>
      <sheetName val="recap participations (1)"/>
      <sheetName val="recap participations (2)"/>
      <sheetName val="Table de matières (7)"/>
      <sheetName val="recap participations"/>
      <sheetName val="recap participations 2"/>
      <sheetName val="Ind. macro filiales (4)"/>
      <sheetName val="PL simplifié 08 03"/>
    </sheetNames>
    <definedNames>
      <definedName name="Nb_de_paiements_par_an" sheetId="66"/>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2)"/>
      <sheetName val="Terminaux"/>
      <sheetName val="Synthèse RH"/>
      <sheetName val="TITRE"/>
      <sheetName val="Evolution Tx change (2)"/>
      <sheetName val="Intercos"/>
      <sheetName val="Table de matières"/>
      <sheetName val="Commentaires mois CA"/>
      <sheetName val="Commentaires mois MB"/>
      <sheetName val="Commentaires mois EBITDA"/>
      <sheetName val="Synthèse Filiales 1"/>
      <sheetName val="Synthèse Filiales MB"/>
      <sheetName val="Synthèse Filiales EBITDA"/>
      <sheetName val="Synthèse Filiales EBITDA (2)"/>
      <sheetName val="Synthèse Filiales P&amp;L"/>
      <sheetName val="Synthèse Cash"/>
      <sheetName val="Synthèse Cash (2)"/>
      <sheetName val="Synthèse Cash (3)"/>
      <sheetName val="Synthèse Filiales 2"/>
      <sheetName val="Synthèse Filiales  3"/>
      <sheetName val="Synthèse (vs Budget filiale BC)"/>
      <sheetName val="Effets variation CA"/>
      <sheetName val="Synthèse (vs Budget NF)"/>
      <sheetName val="Table de matières M"/>
      <sheetName val="Résumé Graphique Mauritel (2)"/>
      <sheetName val="Mauritanie- Indicateurs "/>
      <sheetName val="Mauritanie- P&amp;L MAD"/>
      <sheetName val="Cash Mauritanie en MAD"/>
      <sheetName val="Données Mauritel"/>
      <sheetName val="Table de matières Onatel"/>
      <sheetName val="Résumé Graphique Onatel (2)"/>
      <sheetName val="Onatel-Indicateurs "/>
      <sheetName val="Onatel-P&amp;L"/>
      <sheetName val="Cash Onatel (2)"/>
      <sheetName val="Données Onatel"/>
      <sheetName val="Table de matières GT)"/>
      <sheetName val="Résumé Graphique GT (2)"/>
      <sheetName val="Gabon-indicateurs"/>
      <sheetName val="Gabon-P&amp;L"/>
      <sheetName val="Cash Gabon Telecom (2)"/>
      <sheetName val="Données Gabon Telecom"/>
      <sheetName val="Table de matières Sotelma"/>
      <sheetName val="Résumé Graphique Sotelma (2)"/>
      <sheetName val="Sotelma- Indicateurs"/>
      <sheetName val="Sotelma- P&amp;L MAD "/>
      <sheetName val="Cash Sotelma en MAD "/>
      <sheetName val="Données Sotelma"/>
      <sheetName val="Table de matières Sotelma (2)"/>
      <sheetName val="Casanet-P&amp;L"/>
      <sheetName val="Cash Casanet "/>
      <sheetName val="Données Casanet"/>
    </sheetNames>
    <sheetDataSet>
      <sheetData sheetId="0"/>
      <sheetData sheetId="1"/>
      <sheetData sheetId="2"/>
      <sheetData sheetId="3"/>
      <sheetData sheetId="4"/>
      <sheetData sheetId="5"/>
      <sheetData sheetId="6"/>
      <sheetData sheetId="7"/>
      <sheetData sheetId="8"/>
      <sheetData sheetId="9"/>
      <sheetData sheetId="10">
        <row r="13">
          <cell r="EQ13">
            <v>38238765.357310012</v>
          </cell>
        </row>
        <row r="18">
          <cell r="EQ18">
            <v>22161010.777419355</v>
          </cell>
        </row>
        <row r="20">
          <cell r="EQ20">
            <v>60399776.13472937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2)"/>
      <sheetName val="CTR"/>
      <sheetName val="Terminaux"/>
      <sheetName val="Synthèse RH"/>
      <sheetName val="TITRE"/>
      <sheetName val="Evolution Tx change (2)"/>
      <sheetName val="Intercos"/>
      <sheetName val="Commentaires mois CA"/>
      <sheetName val="Commentaires mois MB"/>
      <sheetName val="Commentaires mois EBITDA"/>
      <sheetName val="Table de matières"/>
      <sheetName val="Synthèse Filiales 1"/>
      <sheetName val="Synthèse Filiales MB"/>
      <sheetName val="Synthèse Filiales EBITDA"/>
      <sheetName val="Synthèse Filiales EBITDA (2)"/>
      <sheetName val="Synthèse Filiales P&amp;L"/>
      <sheetName val="Synthèse Cash"/>
      <sheetName val="Synthèse Cash (2)"/>
      <sheetName val="Synthèse Cash (3)"/>
      <sheetName val="Synthèse Filiales 2"/>
      <sheetName val="Synthèse Filiales  3"/>
      <sheetName val="Synthèse (vs Budget filiale BC)"/>
      <sheetName val="Effets variation CA"/>
      <sheetName val="Synthèse (vs Budget NF)"/>
      <sheetName val="Synthèse (vs Budget filiale (2"/>
      <sheetName val="Synthèse (vs Budget filiale 2"/>
      <sheetName val="Table de matières M"/>
      <sheetName val="Résumé Graphique Mauritel (2)"/>
      <sheetName val="Mauritanie- Indicateurs "/>
      <sheetName val="Mauritanie- P&amp;L MAD"/>
      <sheetName val="Cash Mauritanie en MAD"/>
      <sheetName val="Données Mauritel"/>
      <sheetName val="Table de matières Onatel"/>
      <sheetName val="Résumé Graphique Onatel (2)"/>
      <sheetName val="Onatel-Indicateurs "/>
      <sheetName val="Onatel-P&amp;L"/>
      <sheetName val="Cash Onatel (2)"/>
      <sheetName val="Données Onatel"/>
      <sheetName val="Table de matières GT)"/>
      <sheetName val="Résumé Graphique GT (2)"/>
      <sheetName val="Gabon-indicateurs"/>
      <sheetName val="Gabon-P&amp;L"/>
      <sheetName val="Cash Gabon Telecom (2)"/>
      <sheetName val="Données Gabon Telecom"/>
      <sheetName val="Table de matières Sotelma"/>
      <sheetName val="Résumé Graphique Sotelma (2)"/>
      <sheetName val="Sotelma- Indicateurs"/>
      <sheetName val="Sotelma- P&amp;L MAD "/>
      <sheetName val="Cash Sotelma en MAD "/>
      <sheetName val="Données Sotelma"/>
      <sheetName val="Table de matières Sotelma (2)"/>
      <sheetName val="Casanet-P&amp;L"/>
      <sheetName val="Cash Casanet "/>
      <sheetName val="Données Casanet"/>
    </sheetNames>
    <sheetDataSet>
      <sheetData sheetId="0"/>
      <sheetData sheetId="1"/>
      <sheetData sheetId="2"/>
      <sheetData sheetId="3"/>
      <sheetData sheetId="4"/>
      <sheetData sheetId="5"/>
      <sheetData sheetId="6"/>
      <sheetData sheetId="7"/>
      <sheetData sheetId="8"/>
      <sheetData sheetId="9"/>
      <sheetData sheetId="10"/>
      <sheetData sheetId="11">
        <row r="33">
          <cell r="AF33">
            <v>146739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Sommaire"/>
      <sheetName val="Bilan consolidé"/>
      <sheetName val="CPC"/>
      <sheetName val="TFT"/>
      <sheetName val="TVCP"/>
      <sheetName val="Périmètre"/>
      <sheetName val="Goodwill"/>
      <sheetName val="Immob Incorp I"/>
      <sheetName val="Immob corp I "/>
      <sheetName val="Titres MEQ"/>
      <sheetName val="Actifs financiers NC"/>
      <sheetName val="Impôts différés"/>
      <sheetName val="Stocks"/>
      <sheetName val="Créances"/>
      <sheetName val="Actifs financiers à CT"/>
      <sheetName val="Trésorerie &amp; Equi de trés"/>
      <sheetName val="Dividendes"/>
      <sheetName val="Provisions I"/>
      <sheetName val="Emprunts I"/>
      <sheetName val="Emprunts II Ventil par eché"/>
      <sheetName val="Emprunts II détail dettes"/>
      <sheetName val="Dettes d'exp"/>
      <sheetName val="Chiffre d'affaires"/>
      <sheetName val="Achats consommés"/>
      <sheetName val="Personnel"/>
      <sheetName val="Impôts et taxes"/>
      <sheetName val="Autres pdts &amp; charges opér"/>
      <sheetName val="Dotations"/>
      <sheetName val="Quote-part MEQ"/>
      <sheetName val="Résultat financier I"/>
      <sheetName val="Charges d'impôts"/>
      <sheetName val="Intérêts Minoritaires"/>
      <sheetName val="Résultat par actions"/>
      <sheetName val="Informations sectorielles"/>
      <sheetName val="Provisions pour restructuration"/>
      <sheetName val="Opérations avec les parties II"/>
      <sheetName val="Engagement contractuels "/>
      <sheetName val="Risque de change I"/>
      <sheetName val="Bilan en euro"/>
      <sheetName val="4.1.1 CPC récap"/>
      <sheetName val="Résultats comparés par zones gé"/>
      <sheetName val="Tx €-MAD"/>
    </sheetNames>
    <sheetDataSet>
      <sheetData sheetId="0"/>
      <sheetData sheetId="1"/>
      <sheetData sheetId="2"/>
      <sheetData sheetId="3"/>
      <sheetData sheetId="4">
        <row r="23">
          <cell r="E23">
            <v>-6518.7626432968855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cteurs ajustes cumules"/>
      <sheetName val="EBITA ajusté T4"/>
    </sheetNames>
    <sheetDataSet>
      <sheetData sheetId="0" refreshError="1">
        <row r="8">
          <cell r="B8">
            <v>358920.57102226047</v>
          </cell>
        </row>
        <row r="21">
          <cell r="B21">
            <v>10704181.977255398</v>
          </cell>
        </row>
        <row r="22">
          <cell r="B22">
            <v>524275346.81840837</v>
          </cell>
        </row>
        <row r="40">
          <cell r="B40">
            <v>1616720</v>
          </cell>
        </row>
        <row r="42">
          <cell r="B42">
            <v>7496383456.2045288</v>
          </cell>
        </row>
        <row r="52">
          <cell r="B52">
            <v>-1992182.9989777394</v>
          </cell>
        </row>
        <row r="59">
          <cell r="B59">
            <v>9087461.9772553984</v>
          </cell>
        </row>
        <row r="60">
          <cell r="B60">
            <v>524275346.81840837</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FX Rates"/>
      <sheetName val="Bud_OPEX_Analytique_DAL_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G9">
            <v>0.69464999999999999</v>
          </cell>
        </row>
        <row r="10">
          <cell r="G10">
            <v>7.35825</v>
          </cell>
        </row>
      </sheetData>
      <sheetData sheetId="2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cteurs ajustes cumules"/>
      <sheetName val="EBITA ajusté T4"/>
    </sheetNames>
    <sheetDataSet>
      <sheetData sheetId="0">
        <row r="9">
          <cell r="B9">
            <v>11051631086.74341</v>
          </cell>
        </row>
        <row r="16">
          <cell r="B16">
            <v>6010095712.3143873</v>
          </cell>
        </row>
        <row r="23">
          <cell r="B23">
            <v>9447035888.8751392</v>
          </cell>
        </row>
        <row r="34">
          <cell r="B34">
            <v>7618121940.6360826</v>
          </cell>
        </row>
        <row r="37">
          <cell r="B37">
            <v>7498000176.3939056</v>
          </cell>
        </row>
        <row r="40">
          <cell r="B40">
            <v>1616720</v>
          </cell>
        </row>
        <row r="53">
          <cell r="B53">
            <v>3433509146.107327</v>
          </cell>
        </row>
        <row r="61">
          <cell r="B61">
            <v>1950652432.4812341</v>
          </cell>
        </row>
      </sheetData>
      <sheetData sheetId="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s"/>
      <sheetName val="Ajustement"/>
      <sheetName val="T2 2018"/>
    </sheetNames>
    <sheetDataSet>
      <sheetData sheetId="0"/>
      <sheetData sheetId="1">
        <row r="19">
          <cell r="B19">
            <v>2000000</v>
          </cell>
        </row>
        <row r="20">
          <cell r="B20">
            <v>274458142.65975195</v>
          </cell>
        </row>
        <row r="21">
          <cell r="B21">
            <v>3953683138.5971498</v>
          </cell>
        </row>
        <row r="31">
          <cell r="B31">
            <v>3677040638.2637854</v>
          </cell>
        </row>
        <row r="37">
          <cell r="B37">
            <v>2000000</v>
          </cell>
        </row>
        <row r="39">
          <cell r="B39">
            <v>3184536258.3022404</v>
          </cell>
        </row>
        <row r="48">
          <cell r="B48">
            <v>1872190351.5095356</v>
          </cell>
        </row>
        <row r="54">
          <cell r="B54">
            <v>274458142.65975195</v>
          </cell>
        </row>
        <row r="55">
          <cell r="B55">
            <v>769146880.29490936</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G9">
            <v>0.69464999999999999</v>
          </cell>
        </row>
        <row r="10">
          <cell r="G10">
            <v>7.35825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Marketing"/>
      <sheetName val="FX Rates"/>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SC - Marketing"/>
    </sheetNames>
    <sheetDataSet>
      <sheetData sheetId="0" refreshError="1">
        <row r="9">
          <cell r="G9">
            <v>0.69464999999999999</v>
          </cell>
        </row>
        <row r="10">
          <cell r="G10">
            <v>7.35825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REF"/>
      <sheetName val="FX Rates"/>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S"/>
      <sheetName val="_REF"/>
      <sheetName val="Rend98_99"/>
      <sheetName val="U.S ILD"/>
      <sheetName val="BG"/>
      <sheetName val="GRAPHIQUES"/>
      <sheetName val="Liste"/>
      <sheetName val="U_S_ILD"/>
      <sheetName val="U_S_ILD1"/>
    </sheetNames>
    <sheetDataSet>
      <sheetData sheetId="0" refreshError="1">
        <row r="202">
          <cell r="R202" t="str">
            <v xml:space="preserve">      GSM</v>
          </cell>
          <cell r="S202" t="str">
            <v xml:space="preserve">         NMT</v>
          </cell>
        </row>
        <row r="203">
          <cell r="Q203" t="str">
            <v>DEC</v>
          </cell>
          <cell r="R203">
            <v>211.4</v>
          </cell>
          <cell r="S203">
            <v>211.4</v>
          </cell>
        </row>
        <row r="204">
          <cell r="Q204" t="str">
            <v>JANV</v>
          </cell>
          <cell r="R204">
            <v>215.4</v>
          </cell>
          <cell r="S204">
            <v>49.6</v>
          </cell>
        </row>
        <row r="205">
          <cell r="Q205" t="str">
            <v>FEV</v>
          </cell>
          <cell r="R205">
            <v>221.1</v>
          </cell>
          <cell r="S205">
            <v>48.2</v>
          </cell>
        </row>
        <row r="206">
          <cell r="Q206" t="str">
            <v>MARS</v>
          </cell>
          <cell r="R206">
            <v>226.9</v>
          </cell>
          <cell r="S206">
            <v>46.5</v>
          </cell>
        </row>
        <row r="207">
          <cell r="Q207" t="str">
            <v>AVR</v>
          </cell>
          <cell r="R207">
            <v>236.2</v>
          </cell>
          <cell r="S207">
            <v>45.1</v>
          </cell>
        </row>
        <row r="208">
          <cell r="Q208" t="str">
            <v>MAI</v>
          </cell>
          <cell r="R208">
            <v>246.3</v>
          </cell>
          <cell r="S208">
            <v>43.7</v>
          </cell>
        </row>
        <row r="209">
          <cell r="Q209" t="str">
            <v>JUIN</v>
          </cell>
          <cell r="R209">
            <v>257.8</v>
          </cell>
          <cell r="S209">
            <v>42.2</v>
          </cell>
        </row>
        <row r="210">
          <cell r="Q210" t="str">
            <v>JUILL</v>
          </cell>
          <cell r="R210">
            <v>268.7</v>
          </cell>
          <cell r="S210">
            <v>39.1</v>
          </cell>
        </row>
        <row r="211">
          <cell r="Q211" t="str">
            <v>AOUT</v>
          </cell>
          <cell r="R211">
            <v>296.7</v>
          </cell>
          <cell r="S211">
            <v>41.7</v>
          </cell>
        </row>
        <row r="212">
          <cell r="Q212" t="str">
            <v>SEPT</v>
          </cell>
          <cell r="R212">
            <v>306.3</v>
          </cell>
          <cell r="S212">
            <v>39.4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Marketing"/>
      <sheetName val="A"/>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Marketing"/>
      <sheetName val="FX Rates"/>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on CA prép"/>
      <sheetName val="#REF"/>
      <sheetName val="SC - Marketing"/>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G9">
            <v>0.69464999999999999</v>
          </cell>
        </row>
        <row r="10">
          <cell r="G10">
            <v>7.35825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es"/>
      <sheetName val="Vente recharges"/>
      <sheetName val="Rapport Période"/>
      <sheetName val="Suivi Mensuel"/>
      <sheetName val="Vente Annuelle"/>
      <sheetName val="Suivi Annuel"/>
      <sheetName val="Vente Mensuelle Master"/>
      <sheetName val="Vente Annuel Master"/>
      <sheetName val="Suivi Stocks"/>
      <sheetName val="Evènements"/>
      <sheetName val="Liste des Partenaires"/>
      <sheetName val="#REF"/>
      <sheetName val="ALSK"/>
      <sheetName val="Issues"/>
      <sheetName val="AT"/>
      <sheetName val="VZ"/>
      <sheetName val="BLS"/>
      <sheetName val="CTL"/>
      <sheetName val="SC - Marketing"/>
    </sheetNames>
    <sheetDataSet>
      <sheetData sheetId="0" refreshError="1">
        <row r="2">
          <cell r="I2">
            <v>2007</v>
          </cell>
          <cell r="J2" t="str">
            <v>STS GAMBY &amp; FRERES (SOGAF) SarlScratch 1 000</v>
          </cell>
          <cell r="L2">
            <v>1</v>
          </cell>
          <cell r="M2" t="str">
            <v>1STS GAMBY &amp; FRERES (SOGAF) Sarl</v>
          </cell>
          <cell r="N2" t="str">
            <v>STS GAMBY &amp; FRERES (SOGAF) SarlScratch 1 000</v>
          </cell>
          <cell r="O2" t="str">
            <v>STS GAMBY &amp; FRERES (SOGAF) Sarl</v>
          </cell>
          <cell r="P2" t="str">
            <v>Scratch 1 000</v>
          </cell>
          <cell r="Q2" t="str">
            <v>12007</v>
          </cell>
          <cell r="R2" t="str">
            <v>12007Scratch 1 000</v>
          </cell>
          <cell r="S2" t="str">
            <v>2007Scratch 1 000</v>
          </cell>
          <cell r="T2" t="str">
            <v>12007STS GAMBY &amp; FRERES (SOGAF) Sarl</v>
          </cell>
          <cell r="U2" t="str">
            <v>12007STS GAMBY &amp; FRERES (SOGAF) SarlScratch 1 000</v>
          </cell>
          <cell r="V2" t="str">
            <v>39084Scratch 1 000</v>
          </cell>
          <cell r="W2" t="str">
            <v>2007STS GAMBY &amp; FRERES (SOGAF) Sarl</v>
          </cell>
          <cell r="X2" t="str">
            <v>2007STS GAMBY &amp; FRERES (SOGAF) SarlScratch 1 000</v>
          </cell>
        </row>
        <row r="3">
          <cell r="I3">
            <v>2007</v>
          </cell>
          <cell r="J3" t="str">
            <v>STS GAMBY &amp; FRERES (SOGAF) SarlScratch 2 500</v>
          </cell>
          <cell r="L3" t="str">
            <v/>
          </cell>
          <cell r="M3" t="str">
            <v>STS GAMBY &amp; FRERES (SOGAF) Sarl</v>
          </cell>
          <cell r="N3" t="str">
            <v>STS GAMBY &amp; FRERES (SOGAF) SarlScratch 2 500</v>
          </cell>
          <cell r="O3" t="str">
            <v>STS GAMBY &amp; FRERES (SOGAF) Sarl</v>
          </cell>
          <cell r="P3" t="str">
            <v>Scratch 2 500</v>
          </cell>
          <cell r="Q3" t="str">
            <v>12007</v>
          </cell>
          <cell r="R3" t="str">
            <v>12007Scratch 2 500</v>
          </cell>
          <cell r="S3" t="str">
            <v>2007Scratch 2 500</v>
          </cell>
          <cell r="T3" t="str">
            <v>12007STS GAMBY &amp; FRERES (SOGAF) Sarl</v>
          </cell>
          <cell r="U3" t="str">
            <v>12007STS GAMBY &amp; FRERES (SOGAF) SarlScratch 2 500</v>
          </cell>
          <cell r="V3" t="str">
            <v>39084Scratch 2 500</v>
          </cell>
          <cell r="W3" t="str">
            <v>2007STS GAMBY &amp; FRERES (SOGAF) Sarl</v>
          </cell>
          <cell r="X3" t="str">
            <v>2007STS GAMBY &amp; FRERES (SOGAF) SarlScratch 2 500</v>
          </cell>
        </row>
        <row r="4">
          <cell r="I4">
            <v>2007</v>
          </cell>
          <cell r="J4" t="str">
            <v>STS GAMBY &amp; FRERES (SOGAF) SarlScratch 5 000</v>
          </cell>
          <cell r="L4" t="str">
            <v/>
          </cell>
          <cell r="M4" t="str">
            <v>STS GAMBY &amp; FRERES (SOGAF) Sarl</v>
          </cell>
          <cell r="N4" t="str">
            <v>STS GAMBY &amp; FRERES (SOGAF) SarlScratch 5 000</v>
          </cell>
          <cell r="O4" t="str">
            <v>STS GAMBY &amp; FRERES (SOGAF) Sarl</v>
          </cell>
          <cell r="P4" t="str">
            <v>Scratch 5 000</v>
          </cell>
          <cell r="Q4" t="str">
            <v>12007</v>
          </cell>
          <cell r="R4" t="str">
            <v>12007Scratch 5 000</v>
          </cell>
          <cell r="S4" t="str">
            <v>2007Scratch 5 000</v>
          </cell>
          <cell r="T4" t="str">
            <v>12007STS GAMBY &amp; FRERES (SOGAF) Sarl</v>
          </cell>
          <cell r="U4" t="str">
            <v>12007STS GAMBY &amp; FRERES (SOGAF) SarlScratch 5 000</v>
          </cell>
          <cell r="V4" t="str">
            <v>39084Scratch 5 000</v>
          </cell>
          <cell r="W4" t="str">
            <v>2007STS GAMBY &amp; FRERES (SOGAF) Sarl</v>
          </cell>
          <cell r="X4" t="str">
            <v>2007STS GAMBY &amp; FRERES (SOGAF) SarlScratch 5 000</v>
          </cell>
        </row>
        <row r="5">
          <cell r="I5">
            <v>2007</v>
          </cell>
          <cell r="J5" t="str">
            <v>MALI COM SarlScratch 1 000</v>
          </cell>
          <cell r="L5">
            <v>1</v>
          </cell>
          <cell r="M5" t="str">
            <v>1MALI COM Sarl</v>
          </cell>
          <cell r="N5" t="str">
            <v>MALI COM SarlScratch 1 000</v>
          </cell>
          <cell r="O5" t="str">
            <v>MALI COM Sarl</v>
          </cell>
          <cell r="P5" t="str">
            <v>Scratch 1 000</v>
          </cell>
          <cell r="Q5" t="str">
            <v>12007</v>
          </cell>
          <cell r="R5" t="str">
            <v>12007Scratch 1 000</v>
          </cell>
          <cell r="S5" t="str">
            <v>2007Scratch 1 000</v>
          </cell>
          <cell r="T5" t="str">
            <v>12007MALI COM Sarl</v>
          </cell>
          <cell r="U5" t="str">
            <v>12007MALI COM SarlScratch 1 000</v>
          </cell>
          <cell r="V5" t="str">
            <v>39084Scratch 1 000</v>
          </cell>
          <cell r="W5" t="str">
            <v>2007MALI COM Sarl</v>
          </cell>
          <cell r="X5" t="str">
            <v>2007MALI COM SarlScratch 1 000</v>
          </cell>
        </row>
        <row r="6">
          <cell r="I6">
            <v>2007</v>
          </cell>
          <cell r="J6" t="str">
            <v>MALI COM SarlScratch 2 500</v>
          </cell>
          <cell r="L6" t="str">
            <v/>
          </cell>
          <cell r="M6" t="str">
            <v>MALI COM Sarl</v>
          </cell>
          <cell r="N6" t="str">
            <v>MALI COM SarlScratch 2 500</v>
          </cell>
          <cell r="O6" t="str">
            <v>MALI COM Sarl</v>
          </cell>
          <cell r="P6" t="str">
            <v>Scratch 2 500</v>
          </cell>
          <cell r="Q6" t="str">
            <v>12007</v>
          </cell>
          <cell r="R6" t="str">
            <v>12007Scratch 2 500</v>
          </cell>
          <cell r="S6" t="str">
            <v>2007Scratch 2 500</v>
          </cell>
          <cell r="T6" t="str">
            <v>12007MALI COM Sarl</v>
          </cell>
          <cell r="U6" t="str">
            <v>12007MALI COM SarlScratch 2 500</v>
          </cell>
          <cell r="V6" t="str">
            <v>39084Scratch 2 500</v>
          </cell>
          <cell r="W6" t="str">
            <v>2007MALI COM Sarl</v>
          </cell>
          <cell r="X6" t="str">
            <v>2007MALI COM SarlScratch 2 500</v>
          </cell>
        </row>
        <row r="7">
          <cell r="I7">
            <v>2007</v>
          </cell>
          <cell r="J7" t="str">
            <v>MALI COM SarlScratch 5 000</v>
          </cell>
          <cell r="L7" t="str">
            <v/>
          </cell>
          <cell r="M7" t="str">
            <v>MALI COM Sarl</v>
          </cell>
          <cell r="N7" t="str">
            <v>MALI COM SarlScratch 5 000</v>
          </cell>
          <cell r="O7" t="str">
            <v>MALI COM Sarl</v>
          </cell>
          <cell r="P7" t="str">
            <v>Scratch 5 000</v>
          </cell>
          <cell r="Q7" t="str">
            <v>12007</v>
          </cell>
          <cell r="R7" t="str">
            <v>12007Scratch 5 000</v>
          </cell>
          <cell r="S7" t="str">
            <v>2007Scratch 5 000</v>
          </cell>
          <cell r="T7" t="str">
            <v>12007MALI COM Sarl</v>
          </cell>
          <cell r="U7" t="str">
            <v>12007MALI COM SarlScratch 5 000</v>
          </cell>
          <cell r="V7" t="str">
            <v>39084Scratch 5 000</v>
          </cell>
          <cell r="W7" t="str">
            <v>2007MALI COM Sarl</v>
          </cell>
          <cell r="X7" t="str">
            <v>2007MALI COM SarlScratch 5 000</v>
          </cell>
        </row>
        <row r="8">
          <cell r="I8">
            <v>2007</v>
          </cell>
          <cell r="J8" t="str">
            <v>MALI COM SarlScratch 10 000</v>
          </cell>
          <cell r="L8" t="str">
            <v/>
          </cell>
          <cell r="M8" t="str">
            <v>MALI COM Sarl</v>
          </cell>
          <cell r="N8" t="str">
            <v>MALI COM SarlScratch 10 000</v>
          </cell>
          <cell r="O8" t="str">
            <v>MALI COM Sarl</v>
          </cell>
          <cell r="P8" t="str">
            <v>Scratch 10 000</v>
          </cell>
          <cell r="Q8" t="str">
            <v>12007</v>
          </cell>
          <cell r="R8" t="str">
            <v>12007Scratch 10 000</v>
          </cell>
          <cell r="S8" t="str">
            <v>2007Scratch 10 000</v>
          </cell>
          <cell r="T8" t="str">
            <v>12007MALI COM Sarl</v>
          </cell>
          <cell r="U8" t="str">
            <v>12007MALI COM SarlScratch 10 000</v>
          </cell>
          <cell r="V8" t="str">
            <v>39084Scratch 10 000</v>
          </cell>
          <cell r="W8" t="str">
            <v>2007MALI COM Sarl</v>
          </cell>
          <cell r="X8" t="str">
            <v>2007MALI COM SarlScratch 10 000</v>
          </cell>
        </row>
        <row r="9">
          <cell r="I9">
            <v>2007</v>
          </cell>
          <cell r="J9" t="str">
            <v>MALI COM SarlScratch 20 000</v>
          </cell>
          <cell r="L9" t="str">
            <v/>
          </cell>
          <cell r="M9" t="str">
            <v>MALI COM Sarl</v>
          </cell>
          <cell r="N9" t="str">
            <v>MALI COM SarlScratch 20 000</v>
          </cell>
          <cell r="O9" t="str">
            <v>MALI COM Sarl</v>
          </cell>
          <cell r="P9" t="str">
            <v>Scratch 20 000</v>
          </cell>
          <cell r="Q9" t="str">
            <v>12007</v>
          </cell>
          <cell r="R9" t="str">
            <v>12007Scratch 20 000</v>
          </cell>
          <cell r="S9" t="str">
            <v>2007Scratch 20 000</v>
          </cell>
          <cell r="T9" t="str">
            <v>12007MALI COM Sarl</v>
          </cell>
          <cell r="U9" t="str">
            <v>12007MALI COM SarlScratch 20 000</v>
          </cell>
          <cell r="V9" t="str">
            <v>39084Scratch 20 000</v>
          </cell>
          <cell r="W9" t="str">
            <v>2007MALI COM Sarl</v>
          </cell>
          <cell r="X9" t="str">
            <v>2007MALI COM SarlScratch 20 000</v>
          </cell>
        </row>
        <row r="10">
          <cell r="I10">
            <v>2007</v>
          </cell>
          <cell r="J10" t="str">
            <v>Compagnie Internationale de NegoceScratch 1 000</v>
          </cell>
          <cell r="L10">
            <v>1</v>
          </cell>
          <cell r="M10" t="str">
            <v>1Compagnie Internationale de Negoce</v>
          </cell>
          <cell r="N10" t="str">
            <v>Compagnie Internationale de NegoceScratch 1 000</v>
          </cell>
          <cell r="O10" t="str">
            <v>Compagnie Internationale de Negoce</v>
          </cell>
          <cell r="P10" t="str">
            <v>Scratch 1 000</v>
          </cell>
          <cell r="Q10" t="str">
            <v>12007</v>
          </cell>
          <cell r="R10" t="str">
            <v>12007Scratch 1 000</v>
          </cell>
          <cell r="S10" t="str">
            <v>2007Scratch 1 000</v>
          </cell>
          <cell r="T10" t="str">
            <v>12007Compagnie Internationale de Negoce</v>
          </cell>
          <cell r="U10" t="str">
            <v>12007Compagnie Internationale de NegoceScratch 1 000</v>
          </cell>
          <cell r="V10" t="str">
            <v>39084Scratch 1 000</v>
          </cell>
          <cell r="W10" t="str">
            <v>2007Compagnie Internationale de Negoce</v>
          </cell>
          <cell r="X10" t="str">
            <v>2007Compagnie Internationale de NegoceScratch 1 000</v>
          </cell>
        </row>
        <row r="11">
          <cell r="I11">
            <v>2007</v>
          </cell>
          <cell r="J11" t="str">
            <v>Compagnie Internationale de NegoceScratch 2 500</v>
          </cell>
          <cell r="L11" t="str">
            <v/>
          </cell>
          <cell r="M11" t="str">
            <v>Compagnie Internationale de Negoce</v>
          </cell>
          <cell r="N11" t="str">
            <v>Compagnie Internationale de NegoceScratch 2 500</v>
          </cell>
          <cell r="O11" t="str">
            <v>Compagnie Internationale de Negoce</v>
          </cell>
          <cell r="P11" t="str">
            <v>Scratch 2 500</v>
          </cell>
          <cell r="Q11" t="str">
            <v>12007</v>
          </cell>
          <cell r="R11" t="str">
            <v>12007Scratch 2 500</v>
          </cell>
          <cell r="S11" t="str">
            <v>2007Scratch 2 500</v>
          </cell>
          <cell r="T11" t="str">
            <v>12007Compagnie Internationale de Negoce</v>
          </cell>
          <cell r="U11" t="str">
            <v>12007Compagnie Internationale de NegoceScratch 2 500</v>
          </cell>
          <cell r="V11" t="str">
            <v>39084Scratch 2 500</v>
          </cell>
          <cell r="W11" t="str">
            <v>2007Compagnie Internationale de Negoce</v>
          </cell>
          <cell r="X11" t="str">
            <v>2007Compagnie Internationale de NegoceScratch 2 500</v>
          </cell>
        </row>
        <row r="12">
          <cell r="I12">
            <v>2007</v>
          </cell>
          <cell r="J12" t="str">
            <v>Compagnie Internationale de NegoceScratch 5 000</v>
          </cell>
          <cell r="L12" t="str">
            <v/>
          </cell>
          <cell r="M12" t="str">
            <v>Compagnie Internationale de Negoce</v>
          </cell>
          <cell r="N12" t="str">
            <v>Compagnie Internationale de NegoceScratch 5 000</v>
          </cell>
          <cell r="O12" t="str">
            <v>Compagnie Internationale de Negoce</v>
          </cell>
          <cell r="P12" t="str">
            <v>Scratch 5 000</v>
          </cell>
          <cell r="Q12" t="str">
            <v>12007</v>
          </cell>
          <cell r="R12" t="str">
            <v>12007Scratch 5 000</v>
          </cell>
          <cell r="S12" t="str">
            <v>2007Scratch 5 000</v>
          </cell>
          <cell r="T12" t="str">
            <v>12007Compagnie Internationale de Negoce</v>
          </cell>
          <cell r="U12" t="str">
            <v>12007Compagnie Internationale de NegoceScratch 5 000</v>
          </cell>
          <cell r="V12" t="str">
            <v>39084Scratch 5 000</v>
          </cell>
          <cell r="W12" t="str">
            <v>2007Compagnie Internationale de Negoce</v>
          </cell>
          <cell r="X12" t="str">
            <v>2007Compagnie Internationale de NegoceScratch 5 000</v>
          </cell>
        </row>
        <row r="13">
          <cell r="I13">
            <v>2007</v>
          </cell>
          <cell r="J13" t="str">
            <v>GEMATELScratch 1 000</v>
          </cell>
          <cell r="L13">
            <v>1</v>
          </cell>
          <cell r="M13" t="str">
            <v>1GEMATEL</v>
          </cell>
          <cell r="N13" t="str">
            <v>GEMATELScratch 1 000</v>
          </cell>
          <cell r="O13" t="str">
            <v>GEMATEL</v>
          </cell>
          <cell r="P13" t="str">
            <v>Scratch 1 000</v>
          </cell>
          <cell r="Q13" t="str">
            <v>12007</v>
          </cell>
          <cell r="R13" t="str">
            <v>12007Scratch 1 000</v>
          </cell>
          <cell r="S13" t="str">
            <v>2007Scratch 1 000</v>
          </cell>
          <cell r="T13" t="str">
            <v>12007GEMATEL</v>
          </cell>
          <cell r="U13" t="str">
            <v>12007GEMATELScratch 1 000</v>
          </cell>
          <cell r="V13" t="str">
            <v>39085Scratch 1 000</v>
          </cell>
          <cell r="W13" t="str">
            <v>2007GEMATEL</v>
          </cell>
          <cell r="X13" t="str">
            <v>2007GEMATELScratch 1 000</v>
          </cell>
        </row>
        <row r="14">
          <cell r="I14">
            <v>2007</v>
          </cell>
          <cell r="J14" t="str">
            <v>GEMATELScratch 5 000</v>
          </cell>
          <cell r="L14" t="str">
            <v/>
          </cell>
          <cell r="M14" t="str">
            <v>GEMATEL</v>
          </cell>
          <cell r="N14" t="str">
            <v>GEMATELScratch 5 000</v>
          </cell>
          <cell r="O14" t="str">
            <v>GEMATEL</v>
          </cell>
          <cell r="P14" t="str">
            <v>Scratch 5 000</v>
          </cell>
          <cell r="Q14" t="str">
            <v>12007</v>
          </cell>
          <cell r="R14" t="str">
            <v>12007Scratch 5 000</v>
          </cell>
          <cell r="S14" t="str">
            <v>2007Scratch 5 000</v>
          </cell>
          <cell r="T14" t="str">
            <v>12007GEMATEL</v>
          </cell>
          <cell r="U14" t="str">
            <v>12007GEMATELScratch 5 000</v>
          </cell>
          <cell r="V14" t="str">
            <v>39085Scratch 5 000</v>
          </cell>
          <cell r="W14" t="str">
            <v>2007GEMATEL</v>
          </cell>
          <cell r="X14" t="str">
            <v>2007GEMATELScratch 5 000</v>
          </cell>
        </row>
        <row r="15">
          <cell r="I15">
            <v>2007</v>
          </cell>
          <cell r="J15" t="str">
            <v>GEMATELScratch 10 000</v>
          </cell>
          <cell r="L15" t="str">
            <v/>
          </cell>
          <cell r="M15" t="str">
            <v>GEMATEL</v>
          </cell>
          <cell r="N15" t="str">
            <v>GEMATELScratch 10 000</v>
          </cell>
          <cell r="O15" t="str">
            <v>GEMATEL</v>
          </cell>
          <cell r="P15" t="str">
            <v>Scratch 10 000</v>
          </cell>
          <cell r="Q15" t="str">
            <v>12007</v>
          </cell>
          <cell r="R15" t="str">
            <v>12007Scratch 10 000</v>
          </cell>
          <cell r="S15" t="str">
            <v>2007Scratch 10 000</v>
          </cell>
          <cell r="T15" t="str">
            <v>12007GEMATEL</v>
          </cell>
          <cell r="U15" t="str">
            <v>12007GEMATELScratch 10 000</v>
          </cell>
          <cell r="V15" t="str">
            <v>39085Scratch 10 000</v>
          </cell>
          <cell r="W15" t="str">
            <v>2007GEMATEL</v>
          </cell>
          <cell r="X15" t="str">
            <v>2007GEMATELScratch 10 000</v>
          </cell>
        </row>
        <row r="16">
          <cell r="I16">
            <v>2007</v>
          </cell>
          <cell r="J16" t="str">
            <v>GEMATELScratch 20 000</v>
          </cell>
          <cell r="L16" t="str">
            <v/>
          </cell>
          <cell r="M16" t="str">
            <v>GEMATEL</v>
          </cell>
          <cell r="N16" t="str">
            <v>GEMATELScratch 20 000</v>
          </cell>
          <cell r="O16" t="str">
            <v>GEMATEL</v>
          </cell>
          <cell r="P16" t="str">
            <v>Scratch 20 000</v>
          </cell>
          <cell r="Q16" t="str">
            <v>12007</v>
          </cell>
          <cell r="R16" t="str">
            <v>12007Scratch 20 000</v>
          </cell>
          <cell r="S16" t="str">
            <v>2007Scratch 20 000</v>
          </cell>
          <cell r="T16" t="str">
            <v>12007GEMATEL</v>
          </cell>
          <cell r="U16" t="str">
            <v>12007GEMATELScratch 20 000</v>
          </cell>
          <cell r="V16" t="str">
            <v>39085Scratch 20 000</v>
          </cell>
          <cell r="W16" t="str">
            <v>2007GEMATEL</v>
          </cell>
          <cell r="X16" t="str">
            <v>2007GEMATELScratch 20 000</v>
          </cell>
        </row>
        <row r="17">
          <cell r="I17">
            <v>2007</v>
          </cell>
          <cell r="J17" t="str">
            <v>STS GAMBY &amp; FRERES (SOGAF) SarlScratch 1 000</v>
          </cell>
          <cell r="L17">
            <v>1</v>
          </cell>
          <cell r="M17" t="str">
            <v>1STS GAMBY &amp; FRERES (SOGAF) Sarl</v>
          </cell>
          <cell r="N17" t="str">
            <v>STS GAMBY &amp; FRERES (SOGAF) SarlScratch 1 000</v>
          </cell>
          <cell r="O17" t="str">
            <v>STS GAMBY &amp; FRERES (SOGAF) Sarl</v>
          </cell>
          <cell r="P17" t="str">
            <v>Scratch 1 000</v>
          </cell>
          <cell r="Q17" t="str">
            <v>12007</v>
          </cell>
          <cell r="R17" t="str">
            <v>12007Scratch 1 000</v>
          </cell>
          <cell r="S17" t="str">
            <v>2007Scratch 1 000</v>
          </cell>
          <cell r="T17" t="str">
            <v>12007STS GAMBY &amp; FRERES (SOGAF) Sarl</v>
          </cell>
          <cell r="U17" t="str">
            <v>12007STS GAMBY &amp; FRERES (SOGAF) SarlScratch 1 000</v>
          </cell>
          <cell r="V17" t="str">
            <v>39086Scratch 1 000</v>
          </cell>
          <cell r="W17" t="str">
            <v>2007STS GAMBY &amp; FRERES (SOGAF) Sarl</v>
          </cell>
          <cell r="X17" t="str">
            <v>2007STS GAMBY &amp; FRERES (SOGAF) SarlScratch 1 000</v>
          </cell>
        </row>
        <row r="18">
          <cell r="I18">
            <v>2007</v>
          </cell>
          <cell r="J18" t="str">
            <v>STS GAMBY &amp; FRERES (SOGAF) SarlScratch 2 500</v>
          </cell>
          <cell r="L18" t="str">
            <v/>
          </cell>
          <cell r="M18" t="str">
            <v>STS GAMBY &amp; FRERES (SOGAF) Sarl</v>
          </cell>
          <cell r="N18" t="str">
            <v>STS GAMBY &amp; FRERES (SOGAF) SarlScratch 2 500</v>
          </cell>
          <cell r="O18" t="str">
            <v>STS GAMBY &amp; FRERES (SOGAF) Sarl</v>
          </cell>
          <cell r="P18" t="str">
            <v>Scratch 2 500</v>
          </cell>
          <cell r="Q18" t="str">
            <v>12007</v>
          </cell>
          <cell r="R18" t="str">
            <v>12007Scratch 2 500</v>
          </cell>
          <cell r="S18" t="str">
            <v>2007Scratch 2 500</v>
          </cell>
          <cell r="T18" t="str">
            <v>12007STS GAMBY &amp; FRERES (SOGAF) Sarl</v>
          </cell>
          <cell r="U18" t="str">
            <v>12007STS GAMBY &amp; FRERES (SOGAF) SarlScratch 2 500</v>
          </cell>
          <cell r="V18" t="str">
            <v>39086Scratch 2 500</v>
          </cell>
          <cell r="W18" t="str">
            <v>2007STS GAMBY &amp; FRERES (SOGAF) Sarl</v>
          </cell>
          <cell r="X18" t="str">
            <v>2007STS GAMBY &amp; FRERES (SOGAF) SarlScratch 2 500</v>
          </cell>
        </row>
        <row r="19">
          <cell r="I19">
            <v>2007</v>
          </cell>
          <cell r="J19" t="str">
            <v>STS GAMBY &amp; FRERES (SOGAF) SarlScratch 5 000</v>
          </cell>
          <cell r="L19" t="str">
            <v/>
          </cell>
          <cell r="M19" t="str">
            <v>STS GAMBY &amp; FRERES (SOGAF) Sarl</v>
          </cell>
          <cell r="N19" t="str">
            <v>STS GAMBY &amp; FRERES (SOGAF) SarlScratch 5 000</v>
          </cell>
          <cell r="O19" t="str">
            <v>STS GAMBY &amp; FRERES (SOGAF) Sarl</v>
          </cell>
          <cell r="P19" t="str">
            <v>Scratch 5 000</v>
          </cell>
          <cell r="Q19" t="str">
            <v>12007</v>
          </cell>
          <cell r="R19" t="str">
            <v>12007Scratch 5 000</v>
          </cell>
          <cell r="S19" t="str">
            <v>2007Scratch 5 000</v>
          </cell>
          <cell r="T19" t="str">
            <v>12007STS GAMBY &amp; FRERES (SOGAF) Sarl</v>
          </cell>
          <cell r="U19" t="str">
            <v>12007STS GAMBY &amp; FRERES (SOGAF) SarlScratch 5 000</v>
          </cell>
          <cell r="V19" t="str">
            <v>39086Scratch 5 000</v>
          </cell>
          <cell r="W19" t="str">
            <v>2007STS GAMBY &amp; FRERES (SOGAF) Sarl</v>
          </cell>
          <cell r="X19" t="str">
            <v>2007STS GAMBY &amp; FRERES (SOGAF) SarlScratch 5 000</v>
          </cell>
        </row>
        <row r="20">
          <cell r="I20">
            <v>2007</v>
          </cell>
          <cell r="J20" t="str">
            <v>SOLEIL LEVANTScratch 1 000</v>
          </cell>
          <cell r="L20">
            <v>1</v>
          </cell>
          <cell r="M20" t="str">
            <v>1SOLEIL LEVANT</v>
          </cell>
          <cell r="N20" t="str">
            <v>SOLEIL LEVANTScratch 1 000</v>
          </cell>
          <cell r="O20" t="str">
            <v>SOLEIL LEVANT</v>
          </cell>
          <cell r="P20" t="str">
            <v>Scratch 1 000</v>
          </cell>
          <cell r="Q20" t="str">
            <v>12007</v>
          </cell>
          <cell r="R20" t="str">
            <v>12007Scratch 1 000</v>
          </cell>
          <cell r="S20" t="str">
            <v>2007Scratch 1 000</v>
          </cell>
          <cell r="T20" t="str">
            <v>12007SOLEIL LEVANT</v>
          </cell>
          <cell r="U20" t="str">
            <v>12007SOLEIL LEVANTScratch 1 000</v>
          </cell>
          <cell r="V20" t="str">
            <v>39086Scratch 1 000</v>
          </cell>
          <cell r="W20" t="str">
            <v>2007SOLEIL LEVANT</v>
          </cell>
          <cell r="X20" t="str">
            <v>2007SOLEIL LEVANTScratch 1 000</v>
          </cell>
        </row>
        <row r="21">
          <cell r="I21">
            <v>2007</v>
          </cell>
          <cell r="J21" t="str">
            <v>SOLEIL LEVANTScratch 2 500</v>
          </cell>
          <cell r="L21" t="str">
            <v/>
          </cell>
          <cell r="M21" t="str">
            <v>SOLEIL LEVANT</v>
          </cell>
          <cell r="N21" t="str">
            <v>SOLEIL LEVANTScratch 2 500</v>
          </cell>
          <cell r="O21" t="str">
            <v>SOLEIL LEVANT</v>
          </cell>
          <cell r="P21" t="str">
            <v>Scratch 2 500</v>
          </cell>
          <cell r="Q21" t="str">
            <v>12007</v>
          </cell>
          <cell r="R21" t="str">
            <v>12007Scratch 2 500</v>
          </cell>
          <cell r="S21" t="str">
            <v>2007Scratch 2 500</v>
          </cell>
          <cell r="T21" t="str">
            <v>12007SOLEIL LEVANT</v>
          </cell>
          <cell r="U21" t="str">
            <v>12007SOLEIL LEVANTScratch 2 500</v>
          </cell>
          <cell r="V21" t="str">
            <v>39086Scratch 2 500</v>
          </cell>
          <cell r="W21" t="str">
            <v>2007SOLEIL LEVANT</v>
          </cell>
          <cell r="X21" t="str">
            <v>2007SOLEIL LEVANTScratch 2 500</v>
          </cell>
        </row>
        <row r="22">
          <cell r="I22">
            <v>2007</v>
          </cell>
          <cell r="J22" t="str">
            <v>SOLEIL LEVANTScratch 5 000</v>
          </cell>
          <cell r="L22" t="str">
            <v/>
          </cell>
          <cell r="M22" t="str">
            <v>SOLEIL LEVANT</v>
          </cell>
          <cell r="N22" t="str">
            <v>SOLEIL LEVANTScratch 5 000</v>
          </cell>
          <cell r="O22" t="str">
            <v>SOLEIL LEVANT</v>
          </cell>
          <cell r="P22" t="str">
            <v>Scratch 5 000</v>
          </cell>
          <cell r="Q22" t="str">
            <v>12007</v>
          </cell>
          <cell r="R22" t="str">
            <v>12007Scratch 5 000</v>
          </cell>
          <cell r="S22" t="str">
            <v>2007Scratch 5 000</v>
          </cell>
          <cell r="T22" t="str">
            <v>12007SOLEIL LEVANT</v>
          </cell>
          <cell r="U22" t="str">
            <v>12007SOLEIL LEVANTScratch 5 000</v>
          </cell>
          <cell r="V22" t="str">
            <v>39086Scratch 5 000</v>
          </cell>
          <cell r="W22" t="str">
            <v>2007SOLEIL LEVANT</v>
          </cell>
          <cell r="X22" t="str">
            <v>2007SOLEIL LEVANTScratch 5 000</v>
          </cell>
        </row>
        <row r="23">
          <cell r="I23">
            <v>2007</v>
          </cell>
          <cell r="J23" t="str">
            <v>SOLEIL LEVANTScratch 10 000</v>
          </cell>
          <cell r="L23" t="str">
            <v/>
          </cell>
          <cell r="M23" t="str">
            <v>SOLEIL LEVANT</v>
          </cell>
          <cell r="N23" t="str">
            <v>SOLEIL LEVANTScratch 10 000</v>
          </cell>
          <cell r="O23" t="str">
            <v>SOLEIL LEVANT</v>
          </cell>
          <cell r="P23" t="str">
            <v>Scratch 10 000</v>
          </cell>
          <cell r="Q23" t="str">
            <v>12007</v>
          </cell>
          <cell r="R23" t="str">
            <v>12007Scratch 10 000</v>
          </cell>
          <cell r="S23" t="str">
            <v>2007Scratch 10 000</v>
          </cell>
          <cell r="T23" t="str">
            <v>12007SOLEIL LEVANT</v>
          </cell>
          <cell r="U23" t="str">
            <v>12007SOLEIL LEVANTScratch 10 000</v>
          </cell>
          <cell r="V23" t="str">
            <v>39086Scratch 10 000</v>
          </cell>
          <cell r="W23" t="str">
            <v>2007SOLEIL LEVANT</v>
          </cell>
          <cell r="X23" t="str">
            <v>2007SOLEIL LEVANTScratch 10 000</v>
          </cell>
        </row>
        <row r="24">
          <cell r="I24">
            <v>2007</v>
          </cell>
          <cell r="J24" t="str">
            <v>SOLEIL LEVANTScratch 20 000</v>
          </cell>
          <cell r="L24" t="str">
            <v/>
          </cell>
          <cell r="M24" t="str">
            <v>SOLEIL LEVANT</v>
          </cell>
          <cell r="N24" t="str">
            <v>SOLEIL LEVANTScratch 20 000</v>
          </cell>
          <cell r="O24" t="str">
            <v>SOLEIL LEVANT</v>
          </cell>
          <cell r="P24" t="str">
            <v>Scratch 20 000</v>
          </cell>
          <cell r="Q24" t="str">
            <v>12007</v>
          </cell>
          <cell r="R24" t="str">
            <v>12007Scratch 20 000</v>
          </cell>
          <cell r="S24" t="str">
            <v>2007Scratch 20 000</v>
          </cell>
          <cell r="T24" t="str">
            <v>12007SOLEIL LEVANT</v>
          </cell>
          <cell r="U24" t="str">
            <v>12007SOLEIL LEVANTScratch 20 000</v>
          </cell>
          <cell r="V24" t="str">
            <v>39086Scratch 20 000</v>
          </cell>
          <cell r="W24" t="str">
            <v>2007SOLEIL LEVANT</v>
          </cell>
          <cell r="X24" t="str">
            <v>2007SOLEIL LEVANTScratch 20 000</v>
          </cell>
        </row>
        <row r="25">
          <cell r="I25">
            <v>2007</v>
          </cell>
          <cell r="J25" t="str">
            <v>Bonneterie Nouvelle TelecomScratch 1 000</v>
          </cell>
          <cell r="L25">
            <v>1</v>
          </cell>
          <cell r="M25" t="str">
            <v>1Bonneterie Nouvelle Telecom</v>
          </cell>
          <cell r="N25" t="str">
            <v>Bonneterie Nouvelle TelecomScratch 1 000</v>
          </cell>
          <cell r="O25" t="str">
            <v>Bonneterie Nouvelle Telecom</v>
          </cell>
          <cell r="P25" t="str">
            <v>Scratch 1 000</v>
          </cell>
          <cell r="Q25" t="str">
            <v>12007</v>
          </cell>
          <cell r="R25" t="str">
            <v>12007Scratch 1 000</v>
          </cell>
          <cell r="S25" t="str">
            <v>2007Scratch 1 000</v>
          </cell>
          <cell r="T25" t="str">
            <v>12007Bonneterie Nouvelle Telecom</v>
          </cell>
          <cell r="U25" t="str">
            <v>12007Bonneterie Nouvelle TelecomScratch 1 000</v>
          </cell>
          <cell r="V25" t="str">
            <v>39086Scratch 1 000</v>
          </cell>
          <cell r="W25" t="str">
            <v>2007Bonneterie Nouvelle Telecom</v>
          </cell>
          <cell r="X25" t="str">
            <v>2007Bonneterie Nouvelle TelecomScratch 1 000</v>
          </cell>
        </row>
        <row r="26">
          <cell r="I26">
            <v>2007</v>
          </cell>
          <cell r="J26" t="str">
            <v>Bonneterie Nouvelle TelecomScratch 2 500</v>
          </cell>
          <cell r="L26" t="str">
            <v/>
          </cell>
          <cell r="M26" t="str">
            <v>Bonneterie Nouvelle Telecom</v>
          </cell>
          <cell r="N26" t="str">
            <v>Bonneterie Nouvelle TelecomScratch 2 500</v>
          </cell>
          <cell r="O26" t="str">
            <v>Bonneterie Nouvelle Telecom</v>
          </cell>
          <cell r="P26" t="str">
            <v>Scratch 2 500</v>
          </cell>
          <cell r="Q26" t="str">
            <v>12007</v>
          </cell>
          <cell r="R26" t="str">
            <v>12007Scratch 2 500</v>
          </cell>
          <cell r="S26" t="str">
            <v>2007Scratch 2 500</v>
          </cell>
          <cell r="T26" t="str">
            <v>12007Bonneterie Nouvelle Telecom</v>
          </cell>
          <cell r="U26" t="str">
            <v>12007Bonneterie Nouvelle TelecomScratch 2 500</v>
          </cell>
          <cell r="V26" t="str">
            <v>39086Scratch 2 500</v>
          </cell>
          <cell r="W26" t="str">
            <v>2007Bonneterie Nouvelle Telecom</v>
          </cell>
          <cell r="X26" t="str">
            <v>2007Bonneterie Nouvelle TelecomScratch 2 500</v>
          </cell>
        </row>
        <row r="27">
          <cell r="I27">
            <v>2007</v>
          </cell>
          <cell r="J27" t="str">
            <v>Bonneterie Nouvelle TelecomScratch 5 000</v>
          </cell>
          <cell r="L27" t="str">
            <v/>
          </cell>
          <cell r="M27" t="str">
            <v>Bonneterie Nouvelle Telecom</v>
          </cell>
          <cell r="N27" t="str">
            <v>Bonneterie Nouvelle TelecomScratch 5 000</v>
          </cell>
          <cell r="O27" t="str">
            <v>Bonneterie Nouvelle Telecom</v>
          </cell>
          <cell r="P27" t="str">
            <v>Scratch 5 000</v>
          </cell>
          <cell r="Q27" t="str">
            <v>12007</v>
          </cell>
          <cell r="R27" t="str">
            <v>12007Scratch 5 000</v>
          </cell>
          <cell r="S27" t="str">
            <v>2007Scratch 5 000</v>
          </cell>
          <cell r="T27" t="str">
            <v>12007Bonneterie Nouvelle Telecom</v>
          </cell>
          <cell r="U27" t="str">
            <v>12007Bonneterie Nouvelle TelecomScratch 5 000</v>
          </cell>
          <cell r="V27" t="str">
            <v>39086Scratch 5 000</v>
          </cell>
          <cell r="W27" t="str">
            <v>2007Bonneterie Nouvelle Telecom</v>
          </cell>
          <cell r="X27" t="str">
            <v>2007Bonneterie Nouvelle TelecomScratch 5 000</v>
          </cell>
        </row>
        <row r="28">
          <cell r="I28">
            <v>2007</v>
          </cell>
          <cell r="J28" t="str">
            <v>Bonneterie Nouvelle TelecomScratch 10 000</v>
          </cell>
          <cell r="L28" t="str">
            <v/>
          </cell>
          <cell r="M28" t="str">
            <v>Bonneterie Nouvelle Telecom</v>
          </cell>
          <cell r="N28" t="str">
            <v>Bonneterie Nouvelle TelecomScratch 10 000</v>
          </cell>
          <cell r="O28" t="str">
            <v>Bonneterie Nouvelle Telecom</v>
          </cell>
          <cell r="P28" t="str">
            <v>Scratch 10 000</v>
          </cell>
          <cell r="Q28" t="str">
            <v>12007</v>
          </cell>
          <cell r="R28" t="str">
            <v>12007Scratch 10 000</v>
          </cell>
          <cell r="S28" t="str">
            <v>2007Scratch 10 000</v>
          </cell>
          <cell r="T28" t="str">
            <v>12007Bonneterie Nouvelle Telecom</v>
          </cell>
          <cell r="U28" t="str">
            <v>12007Bonneterie Nouvelle TelecomScratch 10 000</v>
          </cell>
          <cell r="V28" t="str">
            <v>39086Scratch 10 000</v>
          </cell>
          <cell r="W28" t="str">
            <v>2007Bonneterie Nouvelle Telecom</v>
          </cell>
          <cell r="X28" t="str">
            <v>2007Bonneterie Nouvelle TelecomScratch 10 000</v>
          </cell>
        </row>
        <row r="29">
          <cell r="I29">
            <v>2007</v>
          </cell>
          <cell r="J29" t="str">
            <v>Bonneterie Nouvelle TelecomScratch 20 000</v>
          </cell>
          <cell r="L29" t="str">
            <v/>
          </cell>
          <cell r="M29" t="str">
            <v>Bonneterie Nouvelle Telecom</v>
          </cell>
          <cell r="N29" t="str">
            <v>Bonneterie Nouvelle TelecomScratch 20 000</v>
          </cell>
          <cell r="O29" t="str">
            <v>Bonneterie Nouvelle Telecom</v>
          </cell>
          <cell r="P29" t="str">
            <v>Scratch 20 000</v>
          </cell>
          <cell r="Q29" t="str">
            <v>12007</v>
          </cell>
          <cell r="R29" t="str">
            <v>12007Scratch 20 000</v>
          </cell>
          <cell r="S29" t="str">
            <v>2007Scratch 20 000</v>
          </cell>
          <cell r="T29" t="str">
            <v>12007Bonneterie Nouvelle Telecom</v>
          </cell>
          <cell r="U29" t="str">
            <v>12007Bonneterie Nouvelle TelecomScratch 20 000</v>
          </cell>
          <cell r="V29" t="str">
            <v>39086Scratch 20 000</v>
          </cell>
          <cell r="W29" t="str">
            <v>2007Bonneterie Nouvelle Telecom</v>
          </cell>
          <cell r="X29" t="str">
            <v>2007Bonneterie Nouvelle TelecomScratch 20 000</v>
          </cell>
        </row>
        <row r="30">
          <cell r="I30">
            <v>2007</v>
          </cell>
          <cell r="J30" t="str">
            <v>ANKA ServicesScratch 1 000</v>
          </cell>
          <cell r="L30">
            <v>1</v>
          </cell>
          <cell r="M30" t="str">
            <v>1ANKA Services</v>
          </cell>
          <cell r="N30" t="str">
            <v>ANKA ServicesScratch 1 000</v>
          </cell>
          <cell r="O30" t="str">
            <v>ANKA Services</v>
          </cell>
          <cell r="P30" t="str">
            <v>Scratch 1 000</v>
          </cell>
          <cell r="Q30" t="str">
            <v>12007</v>
          </cell>
          <cell r="R30" t="str">
            <v>12007Scratch 1 000</v>
          </cell>
          <cell r="S30" t="str">
            <v>2007Scratch 1 000</v>
          </cell>
          <cell r="T30" t="str">
            <v>12007ANKA Services</v>
          </cell>
          <cell r="U30" t="str">
            <v>12007ANKA ServicesScratch 1 000</v>
          </cell>
          <cell r="V30" t="str">
            <v>39086Scratch 1 000</v>
          </cell>
          <cell r="W30" t="str">
            <v>2007ANKA Services</v>
          </cell>
          <cell r="X30" t="str">
            <v>2007ANKA ServicesScratch 1 000</v>
          </cell>
        </row>
        <row r="31">
          <cell r="I31">
            <v>2007</v>
          </cell>
          <cell r="J31" t="str">
            <v>ANKA ServicesScratch 2 500</v>
          </cell>
          <cell r="L31" t="str">
            <v/>
          </cell>
          <cell r="M31" t="str">
            <v>ANKA Services</v>
          </cell>
          <cell r="N31" t="str">
            <v>ANKA ServicesScratch 2 500</v>
          </cell>
          <cell r="O31" t="str">
            <v>ANKA Services</v>
          </cell>
          <cell r="P31" t="str">
            <v>Scratch 2 500</v>
          </cell>
          <cell r="Q31" t="str">
            <v>12007</v>
          </cell>
          <cell r="R31" t="str">
            <v>12007Scratch 2 500</v>
          </cell>
          <cell r="S31" t="str">
            <v>2007Scratch 2 500</v>
          </cell>
          <cell r="T31" t="str">
            <v>12007ANKA Services</v>
          </cell>
          <cell r="U31" t="str">
            <v>12007ANKA ServicesScratch 2 500</v>
          </cell>
          <cell r="V31" t="str">
            <v>39086Scratch 2 500</v>
          </cell>
          <cell r="W31" t="str">
            <v>2007ANKA Services</v>
          </cell>
          <cell r="X31" t="str">
            <v>2007ANKA ServicesScratch 2 500</v>
          </cell>
        </row>
        <row r="32">
          <cell r="I32">
            <v>2007</v>
          </cell>
          <cell r="J32" t="str">
            <v>ANKA ServicesScratch 5 000</v>
          </cell>
          <cell r="L32" t="str">
            <v/>
          </cell>
          <cell r="M32" t="str">
            <v>ANKA Services</v>
          </cell>
          <cell r="N32" t="str">
            <v>ANKA ServicesScratch 5 000</v>
          </cell>
          <cell r="O32" t="str">
            <v>ANKA Services</v>
          </cell>
          <cell r="P32" t="str">
            <v>Scratch 5 000</v>
          </cell>
          <cell r="Q32" t="str">
            <v>12007</v>
          </cell>
          <cell r="R32" t="str">
            <v>12007Scratch 5 000</v>
          </cell>
          <cell r="S32" t="str">
            <v>2007Scratch 5 000</v>
          </cell>
          <cell r="T32" t="str">
            <v>12007ANKA Services</v>
          </cell>
          <cell r="U32" t="str">
            <v>12007ANKA ServicesScratch 5 000</v>
          </cell>
          <cell r="V32" t="str">
            <v>39086Scratch 5 000</v>
          </cell>
          <cell r="W32" t="str">
            <v>2007ANKA Services</v>
          </cell>
          <cell r="X32" t="str">
            <v>2007ANKA ServicesScratch 5 000</v>
          </cell>
        </row>
        <row r="33">
          <cell r="I33">
            <v>2007</v>
          </cell>
          <cell r="J33" t="str">
            <v>Burtel MacsymScratch 1 000</v>
          </cell>
          <cell r="L33">
            <v>1</v>
          </cell>
          <cell r="M33" t="str">
            <v>1Burtel Macsym</v>
          </cell>
          <cell r="N33" t="str">
            <v>Burtel MacsymScratch 1 000</v>
          </cell>
          <cell r="O33" t="str">
            <v>Burtel Macsym</v>
          </cell>
          <cell r="P33" t="str">
            <v>Scratch 1 000</v>
          </cell>
          <cell r="Q33" t="str">
            <v>12007</v>
          </cell>
          <cell r="R33" t="str">
            <v>12007Scratch 1 000</v>
          </cell>
          <cell r="S33" t="str">
            <v>2007Scratch 1 000</v>
          </cell>
          <cell r="T33" t="str">
            <v>12007Burtel Macsym</v>
          </cell>
          <cell r="U33" t="str">
            <v>12007Burtel MacsymScratch 1 000</v>
          </cell>
          <cell r="V33" t="str">
            <v>39086Scratch 1 000</v>
          </cell>
          <cell r="W33" t="str">
            <v>2007Burtel Macsym</v>
          </cell>
          <cell r="X33" t="str">
            <v>2007Burtel MacsymScratch 1 000</v>
          </cell>
        </row>
        <row r="34">
          <cell r="I34">
            <v>2007</v>
          </cell>
          <cell r="J34" t="str">
            <v>Burtel MacsymScratch 2 500</v>
          </cell>
          <cell r="L34" t="str">
            <v/>
          </cell>
          <cell r="M34" t="str">
            <v>Burtel Macsym</v>
          </cell>
          <cell r="N34" t="str">
            <v>Burtel MacsymScratch 2 500</v>
          </cell>
          <cell r="O34" t="str">
            <v>Burtel Macsym</v>
          </cell>
          <cell r="P34" t="str">
            <v>Scratch 2 500</v>
          </cell>
          <cell r="Q34" t="str">
            <v>12007</v>
          </cell>
          <cell r="R34" t="str">
            <v>12007Scratch 2 500</v>
          </cell>
          <cell r="S34" t="str">
            <v>2007Scratch 2 500</v>
          </cell>
          <cell r="T34" t="str">
            <v>12007Burtel Macsym</v>
          </cell>
          <cell r="U34" t="str">
            <v>12007Burtel MacsymScratch 2 500</v>
          </cell>
          <cell r="V34" t="str">
            <v>39086Scratch 2 500</v>
          </cell>
          <cell r="W34" t="str">
            <v>2007Burtel Macsym</v>
          </cell>
          <cell r="X34" t="str">
            <v>2007Burtel MacsymScratch 2 500</v>
          </cell>
        </row>
        <row r="35">
          <cell r="I35">
            <v>2007</v>
          </cell>
          <cell r="J35" t="str">
            <v>Burtel MacsymScratch 5 000</v>
          </cell>
          <cell r="L35" t="str">
            <v/>
          </cell>
          <cell r="M35" t="str">
            <v>Burtel Macsym</v>
          </cell>
          <cell r="N35" t="str">
            <v>Burtel MacsymScratch 5 000</v>
          </cell>
          <cell r="O35" t="str">
            <v>Burtel Macsym</v>
          </cell>
          <cell r="P35" t="str">
            <v>Scratch 5 000</v>
          </cell>
          <cell r="Q35" t="str">
            <v>12007</v>
          </cell>
          <cell r="R35" t="str">
            <v>12007Scratch 5 000</v>
          </cell>
          <cell r="S35" t="str">
            <v>2007Scratch 5 000</v>
          </cell>
          <cell r="T35" t="str">
            <v>12007Burtel Macsym</v>
          </cell>
          <cell r="U35" t="str">
            <v>12007Burtel MacsymScratch 5 000</v>
          </cell>
          <cell r="V35" t="str">
            <v>39086Scratch 5 000</v>
          </cell>
          <cell r="W35" t="str">
            <v>2007Burtel Macsym</v>
          </cell>
          <cell r="X35" t="str">
            <v>2007Burtel MacsymScratch 5 000</v>
          </cell>
        </row>
        <row r="36">
          <cell r="I36">
            <v>2007</v>
          </cell>
          <cell r="J36" t="str">
            <v>ETS Boubacar TANDIAScratch 1 000</v>
          </cell>
          <cell r="L36">
            <v>1</v>
          </cell>
          <cell r="M36" t="str">
            <v>1ETS Boubacar TANDIA</v>
          </cell>
          <cell r="N36" t="str">
            <v>ETS Boubacar TANDIAScratch 1 000</v>
          </cell>
          <cell r="O36" t="str">
            <v>ETS Boubacar TANDIA</v>
          </cell>
          <cell r="P36" t="str">
            <v>Scratch 1 000</v>
          </cell>
          <cell r="Q36" t="str">
            <v>12007</v>
          </cell>
          <cell r="R36" t="str">
            <v>12007Scratch 1 000</v>
          </cell>
          <cell r="S36" t="str">
            <v>2007Scratch 1 000</v>
          </cell>
          <cell r="T36" t="str">
            <v>12007ETS Boubacar TANDIA</v>
          </cell>
          <cell r="U36" t="str">
            <v>12007ETS Boubacar TANDIAScratch 1 000</v>
          </cell>
          <cell r="V36" t="str">
            <v>39087Scratch 1 000</v>
          </cell>
          <cell r="W36" t="str">
            <v>2007ETS Boubacar TANDIA</v>
          </cell>
          <cell r="X36" t="str">
            <v>2007ETS Boubacar TANDIAScratch 1 000</v>
          </cell>
        </row>
        <row r="37">
          <cell r="I37">
            <v>2007</v>
          </cell>
          <cell r="J37" t="str">
            <v>ETS Boubacar TANDIAScratch 2 500</v>
          </cell>
          <cell r="L37" t="str">
            <v/>
          </cell>
          <cell r="M37" t="str">
            <v>ETS Boubacar TANDIA</v>
          </cell>
          <cell r="N37" t="str">
            <v>ETS Boubacar TANDIAScratch 2 500</v>
          </cell>
          <cell r="O37" t="str">
            <v>ETS Boubacar TANDIA</v>
          </cell>
          <cell r="P37" t="str">
            <v>Scratch 2 500</v>
          </cell>
          <cell r="Q37" t="str">
            <v>12007</v>
          </cell>
          <cell r="R37" t="str">
            <v>12007Scratch 2 500</v>
          </cell>
          <cell r="S37" t="str">
            <v>2007Scratch 2 500</v>
          </cell>
          <cell r="T37" t="str">
            <v>12007ETS Boubacar TANDIA</v>
          </cell>
          <cell r="U37" t="str">
            <v>12007ETS Boubacar TANDIAScratch 2 500</v>
          </cell>
          <cell r="V37" t="str">
            <v>39087Scratch 2 500</v>
          </cell>
          <cell r="W37" t="str">
            <v>2007ETS Boubacar TANDIA</v>
          </cell>
          <cell r="X37" t="str">
            <v>2007ETS Boubacar TANDIAScratch 2 500</v>
          </cell>
        </row>
        <row r="38">
          <cell r="I38">
            <v>2007</v>
          </cell>
          <cell r="J38" t="str">
            <v>ETS Boubacar TANDIAScratch 5 000</v>
          </cell>
          <cell r="L38" t="str">
            <v/>
          </cell>
          <cell r="M38" t="str">
            <v>ETS Boubacar TANDIA</v>
          </cell>
          <cell r="N38" t="str">
            <v>ETS Boubacar TANDIAScratch 5 000</v>
          </cell>
          <cell r="O38" t="str">
            <v>ETS Boubacar TANDIA</v>
          </cell>
          <cell r="P38" t="str">
            <v>Scratch 5 000</v>
          </cell>
          <cell r="Q38" t="str">
            <v>12007</v>
          </cell>
          <cell r="R38" t="str">
            <v>12007Scratch 5 000</v>
          </cell>
          <cell r="S38" t="str">
            <v>2007Scratch 5 000</v>
          </cell>
          <cell r="T38" t="str">
            <v>12007ETS Boubacar TANDIA</v>
          </cell>
          <cell r="U38" t="str">
            <v>12007ETS Boubacar TANDIAScratch 5 000</v>
          </cell>
          <cell r="V38" t="str">
            <v>39087Scratch 5 000</v>
          </cell>
          <cell r="W38" t="str">
            <v>2007ETS Boubacar TANDIA</v>
          </cell>
          <cell r="X38" t="str">
            <v>2007ETS Boubacar TANDIAScratch 5 000</v>
          </cell>
        </row>
        <row r="39">
          <cell r="I39">
            <v>2007</v>
          </cell>
          <cell r="J39" t="str">
            <v>ETS Boubacar TANDIAScratch 10 000</v>
          </cell>
          <cell r="L39" t="str">
            <v/>
          </cell>
          <cell r="M39" t="str">
            <v>ETS Boubacar TANDIA</v>
          </cell>
          <cell r="N39" t="str">
            <v>ETS Boubacar TANDIAScratch 10 000</v>
          </cell>
          <cell r="O39" t="str">
            <v>ETS Boubacar TANDIA</v>
          </cell>
          <cell r="P39" t="str">
            <v>Scratch 10 000</v>
          </cell>
          <cell r="Q39" t="str">
            <v>12007</v>
          </cell>
          <cell r="R39" t="str">
            <v>12007Scratch 10 000</v>
          </cell>
          <cell r="S39" t="str">
            <v>2007Scratch 10 000</v>
          </cell>
          <cell r="T39" t="str">
            <v>12007ETS Boubacar TANDIA</v>
          </cell>
          <cell r="U39" t="str">
            <v>12007ETS Boubacar TANDIAScratch 10 000</v>
          </cell>
          <cell r="V39" t="str">
            <v>39087Scratch 10 000</v>
          </cell>
          <cell r="W39" t="str">
            <v>2007ETS Boubacar TANDIA</v>
          </cell>
          <cell r="X39" t="str">
            <v>2007ETS Boubacar TANDIAScratch 10 000</v>
          </cell>
        </row>
        <row r="40">
          <cell r="I40">
            <v>2007</v>
          </cell>
          <cell r="J40" t="str">
            <v>ETS Boubacar TANDIAScratch 20 000</v>
          </cell>
          <cell r="L40" t="str">
            <v/>
          </cell>
          <cell r="M40" t="str">
            <v>ETS Boubacar TANDIA</v>
          </cell>
          <cell r="N40" t="str">
            <v>ETS Boubacar TANDIAScratch 20 000</v>
          </cell>
          <cell r="O40" t="str">
            <v>ETS Boubacar TANDIA</v>
          </cell>
          <cell r="P40" t="str">
            <v>Scratch 20 000</v>
          </cell>
          <cell r="Q40" t="str">
            <v>12007</v>
          </cell>
          <cell r="R40" t="str">
            <v>12007Scratch 20 000</v>
          </cell>
          <cell r="S40" t="str">
            <v>2007Scratch 20 000</v>
          </cell>
          <cell r="T40" t="str">
            <v>12007ETS Boubacar TANDIA</v>
          </cell>
          <cell r="U40" t="str">
            <v>12007ETS Boubacar TANDIAScratch 20 000</v>
          </cell>
          <cell r="V40" t="str">
            <v>39087Scratch 20 000</v>
          </cell>
          <cell r="W40" t="str">
            <v>2007ETS Boubacar TANDIA</v>
          </cell>
          <cell r="X40" t="str">
            <v>2007ETS Boubacar TANDIAScratch 20 000</v>
          </cell>
        </row>
        <row r="41">
          <cell r="I41">
            <v>2007</v>
          </cell>
          <cell r="J41" t="str">
            <v>MALI COM SarlScratch 1 000</v>
          </cell>
          <cell r="L41">
            <v>1</v>
          </cell>
          <cell r="M41" t="str">
            <v>1MALI COM Sarl</v>
          </cell>
          <cell r="N41" t="str">
            <v>MALI COM SarlScratch 1 000</v>
          </cell>
          <cell r="O41" t="str">
            <v>MALI COM Sarl</v>
          </cell>
          <cell r="P41" t="str">
            <v>Scratch 1 000</v>
          </cell>
          <cell r="Q41" t="str">
            <v>12007</v>
          </cell>
          <cell r="R41" t="str">
            <v>12007Scratch 1 000</v>
          </cell>
          <cell r="S41" t="str">
            <v>2007Scratch 1 000</v>
          </cell>
          <cell r="T41" t="str">
            <v>12007MALI COM Sarl</v>
          </cell>
          <cell r="U41" t="str">
            <v>12007MALI COM SarlScratch 1 000</v>
          </cell>
          <cell r="V41" t="str">
            <v>39087Scratch 1 000</v>
          </cell>
          <cell r="W41" t="str">
            <v>2007MALI COM Sarl</v>
          </cell>
          <cell r="X41" t="str">
            <v>2007MALI COM SarlScratch 1 000</v>
          </cell>
        </row>
        <row r="42">
          <cell r="I42">
            <v>2007</v>
          </cell>
          <cell r="J42" t="str">
            <v>MALI COM SarlScratch 2 500</v>
          </cell>
          <cell r="L42" t="str">
            <v/>
          </cell>
          <cell r="M42" t="str">
            <v>MALI COM Sarl</v>
          </cell>
          <cell r="N42" t="str">
            <v>MALI COM SarlScratch 2 500</v>
          </cell>
          <cell r="O42" t="str">
            <v>MALI COM Sarl</v>
          </cell>
          <cell r="P42" t="str">
            <v>Scratch 2 500</v>
          </cell>
          <cell r="Q42" t="str">
            <v>12007</v>
          </cell>
          <cell r="R42" t="str">
            <v>12007Scratch 2 500</v>
          </cell>
          <cell r="S42" t="str">
            <v>2007Scratch 2 500</v>
          </cell>
          <cell r="T42" t="str">
            <v>12007MALI COM Sarl</v>
          </cell>
          <cell r="U42" t="str">
            <v>12007MALI COM SarlScratch 2 500</v>
          </cell>
          <cell r="V42" t="str">
            <v>39087Scratch 2 500</v>
          </cell>
          <cell r="W42" t="str">
            <v>2007MALI COM Sarl</v>
          </cell>
          <cell r="X42" t="str">
            <v>2007MALI COM SarlScratch 2 500</v>
          </cell>
        </row>
        <row r="43">
          <cell r="I43">
            <v>2007</v>
          </cell>
          <cell r="J43" t="str">
            <v>MALI COM SarlScratch 5 000</v>
          </cell>
          <cell r="L43" t="str">
            <v/>
          </cell>
          <cell r="M43" t="str">
            <v>MALI COM Sarl</v>
          </cell>
          <cell r="N43" t="str">
            <v>MALI COM SarlScratch 5 000</v>
          </cell>
          <cell r="O43" t="str">
            <v>MALI COM Sarl</v>
          </cell>
          <cell r="P43" t="str">
            <v>Scratch 5 000</v>
          </cell>
          <cell r="Q43" t="str">
            <v>12007</v>
          </cell>
          <cell r="R43" t="str">
            <v>12007Scratch 5 000</v>
          </cell>
          <cell r="S43" t="str">
            <v>2007Scratch 5 000</v>
          </cell>
          <cell r="T43" t="str">
            <v>12007MALI COM Sarl</v>
          </cell>
          <cell r="U43" t="str">
            <v>12007MALI COM SarlScratch 5 000</v>
          </cell>
          <cell r="V43" t="str">
            <v>39087Scratch 5 000</v>
          </cell>
          <cell r="W43" t="str">
            <v>2007MALI COM Sarl</v>
          </cell>
          <cell r="X43" t="str">
            <v>2007MALI COM SarlScratch 5 000</v>
          </cell>
        </row>
        <row r="44">
          <cell r="I44">
            <v>2007</v>
          </cell>
          <cell r="J44" t="str">
            <v>GEMATELScratch 1 000</v>
          </cell>
          <cell r="L44">
            <v>1</v>
          </cell>
          <cell r="M44" t="str">
            <v>1GEMATEL</v>
          </cell>
          <cell r="N44" t="str">
            <v>GEMATELScratch 1 000</v>
          </cell>
          <cell r="O44" t="str">
            <v>GEMATEL</v>
          </cell>
          <cell r="P44" t="str">
            <v>Scratch 1 000</v>
          </cell>
          <cell r="Q44" t="str">
            <v>12007</v>
          </cell>
          <cell r="R44" t="str">
            <v>12007Scratch 1 000</v>
          </cell>
          <cell r="S44" t="str">
            <v>2007Scratch 1 000</v>
          </cell>
          <cell r="T44" t="str">
            <v>12007GEMATEL</v>
          </cell>
          <cell r="U44" t="str">
            <v>12007GEMATELScratch 1 000</v>
          </cell>
          <cell r="V44" t="str">
            <v>39087Scratch 1 000</v>
          </cell>
          <cell r="W44" t="str">
            <v>2007GEMATEL</v>
          </cell>
          <cell r="X44" t="str">
            <v>2007GEMATELScratch 1 000</v>
          </cell>
        </row>
        <row r="45">
          <cell r="I45">
            <v>2007</v>
          </cell>
          <cell r="J45" t="str">
            <v>GEMATELScratch 2 500</v>
          </cell>
          <cell r="L45" t="str">
            <v/>
          </cell>
          <cell r="M45" t="str">
            <v>GEMATEL</v>
          </cell>
          <cell r="N45" t="str">
            <v>GEMATELScratch 2 500</v>
          </cell>
          <cell r="O45" t="str">
            <v>GEMATEL</v>
          </cell>
          <cell r="P45" t="str">
            <v>Scratch 2 500</v>
          </cell>
          <cell r="Q45" t="str">
            <v>12007</v>
          </cell>
          <cell r="R45" t="str">
            <v>12007Scratch 2 500</v>
          </cell>
          <cell r="S45" t="str">
            <v>2007Scratch 2 500</v>
          </cell>
          <cell r="T45" t="str">
            <v>12007GEMATEL</v>
          </cell>
          <cell r="U45" t="str">
            <v>12007GEMATELScratch 2 500</v>
          </cell>
          <cell r="V45" t="str">
            <v>39087Scratch 2 500</v>
          </cell>
          <cell r="W45" t="str">
            <v>2007GEMATEL</v>
          </cell>
          <cell r="X45" t="str">
            <v>2007GEMATELScratch 2 500</v>
          </cell>
        </row>
        <row r="46">
          <cell r="I46">
            <v>2007</v>
          </cell>
          <cell r="J46" t="str">
            <v>GEMATELScratch 5 000</v>
          </cell>
          <cell r="L46" t="str">
            <v/>
          </cell>
          <cell r="M46" t="str">
            <v>GEMATEL</v>
          </cell>
          <cell r="N46" t="str">
            <v>GEMATELScratch 5 000</v>
          </cell>
          <cell r="O46" t="str">
            <v>GEMATEL</v>
          </cell>
          <cell r="P46" t="str">
            <v>Scratch 5 000</v>
          </cell>
          <cell r="Q46" t="str">
            <v>12007</v>
          </cell>
          <cell r="R46" t="str">
            <v>12007Scratch 5 000</v>
          </cell>
          <cell r="S46" t="str">
            <v>2007Scratch 5 000</v>
          </cell>
          <cell r="T46" t="str">
            <v>12007GEMATEL</v>
          </cell>
          <cell r="U46" t="str">
            <v>12007GEMATELScratch 5 000</v>
          </cell>
          <cell r="V46" t="str">
            <v>39087Scratch 5 000</v>
          </cell>
          <cell r="W46" t="str">
            <v>2007GEMATEL</v>
          </cell>
          <cell r="X46" t="str">
            <v>2007GEMATELScratch 5 000</v>
          </cell>
        </row>
        <row r="47">
          <cell r="I47">
            <v>2007</v>
          </cell>
          <cell r="J47" t="str">
            <v>GEMATELScratch 10 000</v>
          </cell>
          <cell r="L47" t="str">
            <v/>
          </cell>
          <cell r="M47" t="str">
            <v>GEMATEL</v>
          </cell>
          <cell r="N47" t="str">
            <v>GEMATELScratch 10 000</v>
          </cell>
          <cell r="O47" t="str">
            <v>GEMATEL</v>
          </cell>
          <cell r="P47" t="str">
            <v>Scratch 10 000</v>
          </cell>
          <cell r="Q47" t="str">
            <v>12007</v>
          </cell>
          <cell r="R47" t="str">
            <v>12007Scratch 10 000</v>
          </cell>
          <cell r="S47" t="str">
            <v>2007Scratch 10 000</v>
          </cell>
          <cell r="T47" t="str">
            <v>12007GEMATEL</v>
          </cell>
          <cell r="U47" t="str">
            <v>12007GEMATELScratch 10 000</v>
          </cell>
          <cell r="V47" t="str">
            <v>39087Scratch 10 000</v>
          </cell>
          <cell r="W47" t="str">
            <v>2007GEMATEL</v>
          </cell>
          <cell r="X47" t="str">
            <v>2007GEMATELScratch 10 000</v>
          </cell>
        </row>
        <row r="48">
          <cell r="I48">
            <v>2007</v>
          </cell>
          <cell r="J48" t="str">
            <v>GEMATELScratch 20 000</v>
          </cell>
          <cell r="L48" t="str">
            <v/>
          </cell>
          <cell r="M48" t="str">
            <v>GEMATEL</v>
          </cell>
          <cell r="N48" t="str">
            <v>GEMATELScratch 20 000</v>
          </cell>
          <cell r="O48" t="str">
            <v>GEMATEL</v>
          </cell>
          <cell r="P48" t="str">
            <v>Scratch 20 000</v>
          </cell>
          <cell r="Q48" t="str">
            <v>12007</v>
          </cell>
          <cell r="R48" t="str">
            <v>12007Scratch 20 000</v>
          </cell>
          <cell r="S48" t="str">
            <v>2007Scratch 20 000</v>
          </cell>
          <cell r="T48" t="str">
            <v>12007GEMATEL</v>
          </cell>
          <cell r="U48" t="str">
            <v>12007GEMATELScratch 20 000</v>
          </cell>
          <cell r="V48" t="str">
            <v>39087Scratch 20 000</v>
          </cell>
          <cell r="W48" t="str">
            <v>2007GEMATEL</v>
          </cell>
          <cell r="X48" t="str">
            <v>2007GEMATELScratch 20 000</v>
          </cell>
        </row>
        <row r="49">
          <cell r="I49">
            <v>2007</v>
          </cell>
          <cell r="J49" t="str">
            <v>Compagnie Internationale de NegoceScratch 1 000</v>
          </cell>
          <cell r="L49">
            <v>1</v>
          </cell>
          <cell r="M49" t="str">
            <v>1Compagnie Internationale de Negoce</v>
          </cell>
          <cell r="N49" t="str">
            <v>Compagnie Internationale de NegoceScratch 1 000</v>
          </cell>
          <cell r="O49" t="str">
            <v>Compagnie Internationale de Negoce</v>
          </cell>
          <cell r="P49" t="str">
            <v>Scratch 1 000</v>
          </cell>
          <cell r="Q49" t="str">
            <v>12007</v>
          </cell>
          <cell r="R49" t="str">
            <v>12007Scratch 1 000</v>
          </cell>
          <cell r="S49" t="str">
            <v>2007Scratch 1 000</v>
          </cell>
          <cell r="T49" t="str">
            <v>12007Compagnie Internationale de Negoce</v>
          </cell>
          <cell r="U49" t="str">
            <v>12007Compagnie Internationale de NegoceScratch 1 000</v>
          </cell>
          <cell r="V49" t="str">
            <v>39087Scratch 1 000</v>
          </cell>
          <cell r="W49" t="str">
            <v>2007Compagnie Internationale de Negoce</v>
          </cell>
          <cell r="X49" t="str">
            <v>2007Compagnie Internationale de NegoceScratch 1 000</v>
          </cell>
        </row>
        <row r="50">
          <cell r="I50">
            <v>2007</v>
          </cell>
          <cell r="J50" t="str">
            <v>Compagnie Internationale de NegoceScratch 2 500</v>
          </cell>
          <cell r="L50" t="str">
            <v/>
          </cell>
          <cell r="M50" t="str">
            <v>Compagnie Internationale de Negoce</v>
          </cell>
          <cell r="N50" t="str">
            <v>Compagnie Internationale de NegoceScratch 2 500</v>
          </cell>
          <cell r="O50" t="str">
            <v>Compagnie Internationale de Negoce</v>
          </cell>
          <cell r="P50" t="str">
            <v>Scratch 2 500</v>
          </cell>
          <cell r="Q50" t="str">
            <v>12007</v>
          </cell>
          <cell r="R50" t="str">
            <v>12007Scratch 2 500</v>
          </cell>
          <cell r="S50" t="str">
            <v>2007Scratch 2 500</v>
          </cell>
          <cell r="T50" t="str">
            <v>12007Compagnie Internationale de Negoce</v>
          </cell>
          <cell r="U50" t="str">
            <v>12007Compagnie Internationale de NegoceScratch 2 500</v>
          </cell>
          <cell r="V50" t="str">
            <v>39087Scratch 2 500</v>
          </cell>
          <cell r="W50" t="str">
            <v>2007Compagnie Internationale de Negoce</v>
          </cell>
          <cell r="X50" t="str">
            <v>2007Compagnie Internationale de NegoceScratch 2 500</v>
          </cell>
        </row>
        <row r="51">
          <cell r="I51">
            <v>2007</v>
          </cell>
          <cell r="J51" t="str">
            <v>Compagnie Internationale de NegoceScratch 5 000</v>
          </cell>
          <cell r="L51" t="str">
            <v/>
          </cell>
          <cell r="M51" t="str">
            <v>Compagnie Internationale de Negoce</v>
          </cell>
          <cell r="N51" t="str">
            <v>Compagnie Internationale de NegoceScratch 5 000</v>
          </cell>
          <cell r="O51" t="str">
            <v>Compagnie Internationale de Negoce</v>
          </cell>
          <cell r="P51" t="str">
            <v>Scratch 5 000</v>
          </cell>
          <cell r="Q51" t="str">
            <v>12007</v>
          </cell>
          <cell r="R51" t="str">
            <v>12007Scratch 5 000</v>
          </cell>
          <cell r="S51" t="str">
            <v>2007Scratch 5 000</v>
          </cell>
          <cell r="T51" t="str">
            <v>12007Compagnie Internationale de Negoce</v>
          </cell>
          <cell r="U51" t="str">
            <v>12007Compagnie Internationale de NegoceScratch 5 000</v>
          </cell>
          <cell r="V51" t="str">
            <v>39087Scratch 5 000</v>
          </cell>
          <cell r="W51" t="str">
            <v>2007Compagnie Internationale de Negoce</v>
          </cell>
          <cell r="X51" t="str">
            <v>2007Compagnie Internationale de NegoceScratch 5 000</v>
          </cell>
        </row>
        <row r="52">
          <cell r="I52">
            <v>2007</v>
          </cell>
          <cell r="J52" t="str">
            <v>GEMATELScratch 1 000</v>
          </cell>
          <cell r="L52">
            <v>1</v>
          </cell>
          <cell r="M52" t="str">
            <v>1GEMATEL</v>
          </cell>
          <cell r="N52" t="str">
            <v>GEMATELScratch 1 000</v>
          </cell>
          <cell r="O52" t="str">
            <v>GEMATEL</v>
          </cell>
          <cell r="P52" t="str">
            <v>Scratch 1 000</v>
          </cell>
          <cell r="Q52" t="str">
            <v>12007</v>
          </cell>
          <cell r="R52" t="str">
            <v>12007Scratch 1 000</v>
          </cell>
          <cell r="S52" t="str">
            <v>2007Scratch 1 000</v>
          </cell>
          <cell r="T52" t="str">
            <v>12007GEMATEL</v>
          </cell>
          <cell r="U52" t="str">
            <v>12007GEMATELScratch 1 000</v>
          </cell>
          <cell r="V52" t="str">
            <v>39090Scratch 1 000</v>
          </cell>
          <cell r="W52" t="str">
            <v>2007GEMATEL</v>
          </cell>
          <cell r="X52" t="str">
            <v>2007GEMATELScratch 1 000</v>
          </cell>
        </row>
        <row r="53">
          <cell r="I53">
            <v>2007</v>
          </cell>
          <cell r="J53" t="str">
            <v>GEMATELScratch 2 500</v>
          </cell>
          <cell r="L53" t="str">
            <v/>
          </cell>
          <cell r="M53" t="str">
            <v>GEMATEL</v>
          </cell>
          <cell r="N53" t="str">
            <v>GEMATELScratch 2 500</v>
          </cell>
          <cell r="O53" t="str">
            <v>GEMATEL</v>
          </cell>
          <cell r="P53" t="str">
            <v>Scratch 2 500</v>
          </cell>
          <cell r="Q53" t="str">
            <v>12007</v>
          </cell>
          <cell r="R53" t="str">
            <v>12007Scratch 2 500</v>
          </cell>
          <cell r="S53" t="str">
            <v>2007Scratch 2 500</v>
          </cell>
          <cell r="T53" t="str">
            <v>12007GEMATEL</v>
          </cell>
          <cell r="U53" t="str">
            <v>12007GEMATELScratch 2 500</v>
          </cell>
          <cell r="V53" t="str">
            <v>39090Scratch 2 500</v>
          </cell>
          <cell r="W53" t="str">
            <v>2007GEMATEL</v>
          </cell>
          <cell r="X53" t="str">
            <v>2007GEMATELScratch 2 500</v>
          </cell>
        </row>
        <row r="54">
          <cell r="I54">
            <v>2007</v>
          </cell>
          <cell r="J54" t="str">
            <v>GEMATELScratch 5 000</v>
          </cell>
          <cell r="L54" t="str">
            <v/>
          </cell>
          <cell r="M54" t="str">
            <v>GEMATEL</v>
          </cell>
          <cell r="N54" t="str">
            <v>GEMATELScratch 5 000</v>
          </cell>
          <cell r="O54" t="str">
            <v>GEMATEL</v>
          </cell>
          <cell r="P54" t="str">
            <v>Scratch 5 000</v>
          </cell>
          <cell r="Q54" t="str">
            <v>12007</v>
          </cell>
          <cell r="R54" t="str">
            <v>12007Scratch 5 000</v>
          </cell>
          <cell r="S54" t="str">
            <v>2007Scratch 5 000</v>
          </cell>
          <cell r="T54" t="str">
            <v>12007GEMATEL</v>
          </cell>
          <cell r="U54" t="str">
            <v>12007GEMATELScratch 5 000</v>
          </cell>
          <cell r="V54" t="str">
            <v>39090Scratch 5 000</v>
          </cell>
          <cell r="W54" t="str">
            <v>2007GEMATEL</v>
          </cell>
          <cell r="X54" t="str">
            <v>2007GEMATELScratch 5 000</v>
          </cell>
        </row>
        <row r="55">
          <cell r="I55">
            <v>2007</v>
          </cell>
          <cell r="J55" t="str">
            <v>Ets Mamadou GAMBYScratch 1 000</v>
          </cell>
          <cell r="L55">
            <v>1</v>
          </cell>
          <cell r="M55" t="str">
            <v>1Ets Mamadou GAMBY</v>
          </cell>
          <cell r="N55" t="str">
            <v>Ets Mamadou GAMBYScratch 1 000</v>
          </cell>
          <cell r="O55" t="str">
            <v>Ets Mamadou GAMBY</v>
          </cell>
          <cell r="P55" t="str">
            <v>Scratch 1 000</v>
          </cell>
          <cell r="Q55" t="str">
            <v>12007</v>
          </cell>
          <cell r="R55" t="str">
            <v>12007Scratch 1 000</v>
          </cell>
          <cell r="S55" t="str">
            <v>2007Scratch 1 000</v>
          </cell>
          <cell r="T55" t="str">
            <v>12007Ets Mamadou GAMBY</v>
          </cell>
          <cell r="U55" t="str">
            <v>12007Ets Mamadou GAMBYScratch 1 000</v>
          </cell>
          <cell r="V55" t="str">
            <v>39090Scratch 1 000</v>
          </cell>
          <cell r="W55" t="str">
            <v>2007Ets Mamadou GAMBY</v>
          </cell>
          <cell r="X55" t="str">
            <v>2007Ets Mamadou GAMBYScratch 1 000</v>
          </cell>
        </row>
        <row r="56">
          <cell r="I56">
            <v>2007</v>
          </cell>
          <cell r="J56" t="str">
            <v>Ets Mamadou GAMBYScratch 2 500</v>
          </cell>
          <cell r="L56" t="str">
            <v/>
          </cell>
          <cell r="M56" t="str">
            <v>Ets Mamadou GAMBY</v>
          </cell>
          <cell r="N56" t="str">
            <v>Ets Mamadou GAMBYScratch 2 500</v>
          </cell>
          <cell r="O56" t="str">
            <v>Ets Mamadou GAMBY</v>
          </cell>
          <cell r="P56" t="str">
            <v>Scratch 2 500</v>
          </cell>
          <cell r="Q56" t="str">
            <v>12007</v>
          </cell>
          <cell r="R56" t="str">
            <v>12007Scratch 2 500</v>
          </cell>
          <cell r="S56" t="str">
            <v>2007Scratch 2 500</v>
          </cell>
          <cell r="T56" t="str">
            <v>12007Ets Mamadou GAMBY</v>
          </cell>
          <cell r="U56" t="str">
            <v>12007Ets Mamadou GAMBYScratch 2 500</v>
          </cell>
          <cell r="V56" t="str">
            <v>39090Scratch 2 500</v>
          </cell>
          <cell r="W56" t="str">
            <v>2007Ets Mamadou GAMBY</v>
          </cell>
          <cell r="X56" t="str">
            <v>2007Ets Mamadou GAMBYScratch 2 500</v>
          </cell>
        </row>
        <row r="57">
          <cell r="I57">
            <v>2007</v>
          </cell>
          <cell r="J57" t="str">
            <v>Ets Mamadou GAMBYScratch 5 000</v>
          </cell>
          <cell r="L57" t="str">
            <v/>
          </cell>
          <cell r="M57" t="str">
            <v>Ets Mamadou GAMBY</v>
          </cell>
          <cell r="N57" t="str">
            <v>Ets Mamadou GAMBYScratch 5 000</v>
          </cell>
          <cell r="O57" t="str">
            <v>Ets Mamadou GAMBY</v>
          </cell>
          <cell r="P57" t="str">
            <v>Scratch 5 000</v>
          </cell>
          <cell r="Q57" t="str">
            <v>12007</v>
          </cell>
          <cell r="R57" t="str">
            <v>12007Scratch 5 000</v>
          </cell>
          <cell r="S57" t="str">
            <v>2007Scratch 5 000</v>
          </cell>
          <cell r="T57" t="str">
            <v>12007Ets Mamadou GAMBY</v>
          </cell>
          <cell r="U57" t="str">
            <v>12007Ets Mamadou GAMBYScratch 5 000</v>
          </cell>
          <cell r="V57" t="str">
            <v>39090Scratch 5 000</v>
          </cell>
          <cell r="W57" t="str">
            <v>2007Ets Mamadou GAMBY</v>
          </cell>
          <cell r="X57" t="str">
            <v>2007Ets Mamadou GAMBYScratch 5 000</v>
          </cell>
        </row>
        <row r="58">
          <cell r="I58">
            <v>2007</v>
          </cell>
          <cell r="J58" t="str">
            <v>Compagnie Internationale de NegoceScratch 1 000</v>
          </cell>
          <cell r="L58">
            <v>1</v>
          </cell>
          <cell r="M58" t="str">
            <v>1Compagnie Internationale de Negoce</v>
          </cell>
          <cell r="N58" t="str">
            <v>Compagnie Internationale de NegoceScratch 1 000</v>
          </cell>
          <cell r="O58" t="str">
            <v>Compagnie Internationale de Negoce</v>
          </cell>
          <cell r="P58" t="str">
            <v>Scratch 1 000</v>
          </cell>
          <cell r="Q58" t="str">
            <v>12007</v>
          </cell>
          <cell r="R58" t="str">
            <v>12007Scratch 1 000</v>
          </cell>
          <cell r="S58" t="str">
            <v>2007Scratch 1 000</v>
          </cell>
          <cell r="T58" t="str">
            <v>12007Compagnie Internationale de Negoce</v>
          </cell>
          <cell r="U58" t="str">
            <v>12007Compagnie Internationale de NegoceScratch 1 000</v>
          </cell>
          <cell r="V58" t="str">
            <v>39090Scratch 1 000</v>
          </cell>
          <cell r="W58" t="str">
            <v>2007Compagnie Internationale de Negoce</v>
          </cell>
          <cell r="X58" t="str">
            <v>2007Compagnie Internationale de NegoceScratch 1 000</v>
          </cell>
        </row>
        <row r="59">
          <cell r="I59">
            <v>2007</v>
          </cell>
          <cell r="J59" t="str">
            <v>Compagnie Internationale de NegoceScratch 2 500</v>
          </cell>
          <cell r="L59" t="str">
            <v/>
          </cell>
          <cell r="M59" t="str">
            <v>Compagnie Internationale de Negoce</v>
          </cell>
          <cell r="N59" t="str">
            <v>Compagnie Internationale de NegoceScratch 2 500</v>
          </cell>
          <cell r="O59" t="str">
            <v>Compagnie Internationale de Negoce</v>
          </cell>
          <cell r="P59" t="str">
            <v>Scratch 2 500</v>
          </cell>
          <cell r="Q59" t="str">
            <v>12007</v>
          </cell>
          <cell r="R59" t="str">
            <v>12007Scratch 2 500</v>
          </cell>
          <cell r="S59" t="str">
            <v>2007Scratch 2 500</v>
          </cell>
          <cell r="T59" t="str">
            <v>12007Compagnie Internationale de Negoce</v>
          </cell>
          <cell r="U59" t="str">
            <v>12007Compagnie Internationale de NegoceScratch 2 500</v>
          </cell>
          <cell r="V59" t="str">
            <v>39090Scratch 2 500</v>
          </cell>
          <cell r="W59" t="str">
            <v>2007Compagnie Internationale de Negoce</v>
          </cell>
          <cell r="X59" t="str">
            <v>2007Compagnie Internationale de NegoceScratch 2 500</v>
          </cell>
        </row>
        <row r="60">
          <cell r="I60">
            <v>2007</v>
          </cell>
          <cell r="J60" t="str">
            <v>Compagnie Internationale de NegoceScratch 5 000</v>
          </cell>
          <cell r="L60" t="str">
            <v/>
          </cell>
          <cell r="M60" t="str">
            <v>Compagnie Internationale de Negoce</v>
          </cell>
          <cell r="N60" t="str">
            <v>Compagnie Internationale de NegoceScratch 5 000</v>
          </cell>
          <cell r="O60" t="str">
            <v>Compagnie Internationale de Negoce</v>
          </cell>
          <cell r="P60" t="str">
            <v>Scratch 5 000</v>
          </cell>
          <cell r="Q60" t="str">
            <v>12007</v>
          </cell>
          <cell r="R60" t="str">
            <v>12007Scratch 5 000</v>
          </cell>
          <cell r="S60" t="str">
            <v>2007Scratch 5 000</v>
          </cell>
          <cell r="T60" t="str">
            <v>12007Compagnie Internationale de Negoce</v>
          </cell>
          <cell r="U60" t="str">
            <v>12007Compagnie Internationale de NegoceScratch 5 000</v>
          </cell>
          <cell r="V60" t="str">
            <v>39090Scratch 5 000</v>
          </cell>
          <cell r="W60" t="str">
            <v>2007Compagnie Internationale de Negoce</v>
          </cell>
          <cell r="X60" t="str">
            <v>2007Compagnie Internationale de NegoceScratch 5 000</v>
          </cell>
        </row>
        <row r="61">
          <cell r="I61">
            <v>2007</v>
          </cell>
          <cell r="J61" t="str">
            <v>MALI COM SarlScratch 1 000</v>
          </cell>
          <cell r="L61">
            <v>1</v>
          </cell>
          <cell r="M61" t="str">
            <v>1MALI COM Sarl</v>
          </cell>
          <cell r="N61" t="str">
            <v>MALI COM SarlScratch 1 000</v>
          </cell>
          <cell r="O61" t="str">
            <v>MALI COM Sarl</v>
          </cell>
          <cell r="P61" t="str">
            <v>Scratch 1 000</v>
          </cell>
          <cell r="Q61" t="str">
            <v>12007</v>
          </cell>
          <cell r="R61" t="str">
            <v>12007Scratch 1 000</v>
          </cell>
          <cell r="S61" t="str">
            <v>2007Scratch 1 000</v>
          </cell>
          <cell r="T61" t="str">
            <v>12007MALI COM Sarl</v>
          </cell>
          <cell r="U61" t="str">
            <v>12007MALI COM SarlScratch 1 000</v>
          </cell>
          <cell r="V61" t="str">
            <v>39090Scratch 1 000</v>
          </cell>
          <cell r="W61" t="str">
            <v>2007MALI COM Sarl</v>
          </cell>
          <cell r="X61" t="str">
            <v>2007MALI COM SarlScratch 1 000</v>
          </cell>
        </row>
        <row r="62">
          <cell r="I62">
            <v>2007</v>
          </cell>
          <cell r="J62" t="str">
            <v>MALI COM SarlScratch 2 500</v>
          </cell>
          <cell r="L62" t="str">
            <v/>
          </cell>
          <cell r="M62" t="str">
            <v>MALI COM Sarl</v>
          </cell>
          <cell r="N62" t="str">
            <v>MALI COM SarlScratch 2 500</v>
          </cell>
          <cell r="O62" t="str">
            <v>MALI COM Sarl</v>
          </cell>
          <cell r="P62" t="str">
            <v>Scratch 2 500</v>
          </cell>
          <cell r="Q62" t="str">
            <v>12007</v>
          </cell>
          <cell r="R62" t="str">
            <v>12007Scratch 2 500</v>
          </cell>
          <cell r="S62" t="str">
            <v>2007Scratch 2 500</v>
          </cell>
          <cell r="T62" t="str">
            <v>12007MALI COM Sarl</v>
          </cell>
          <cell r="U62" t="str">
            <v>12007MALI COM SarlScratch 2 500</v>
          </cell>
          <cell r="V62" t="str">
            <v>39090Scratch 2 500</v>
          </cell>
          <cell r="W62" t="str">
            <v>2007MALI COM Sarl</v>
          </cell>
          <cell r="X62" t="str">
            <v>2007MALI COM SarlScratch 2 500</v>
          </cell>
        </row>
        <row r="63">
          <cell r="I63">
            <v>2007</v>
          </cell>
          <cell r="J63" t="str">
            <v>MALI COM SarlScratch 5 000</v>
          </cell>
          <cell r="L63" t="str">
            <v/>
          </cell>
          <cell r="M63" t="str">
            <v>MALI COM Sarl</v>
          </cell>
          <cell r="N63" t="str">
            <v>MALI COM SarlScratch 5 000</v>
          </cell>
          <cell r="O63" t="str">
            <v>MALI COM Sarl</v>
          </cell>
          <cell r="P63" t="str">
            <v>Scratch 5 000</v>
          </cell>
          <cell r="Q63" t="str">
            <v>12007</v>
          </cell>
          <cell r="R63" t="str">
            <v>12007Scratch 5 000</v>
          </cell>
          <cell r="S63" t="str">
            <v>2007Scratch 5 000</v>
          </cell>
          <cell r="T63" t="str">
            <v>12007MALI COM Sarl</v>
          </cell>
          <cell r="U63" t="str">
            <v>12007MALI COM SarlScratch 5 000</v>
          </cell>
          <cell r="V63" t="str">
            <v>39090Scratch 5 000</v>
          </cell>
          <cell r="W63" t="str">
            <v>2007MALI COM Sarl</v>
          </cell>
          <cell r="X63" t="str">
            <v>2007MALI COM SarlScratch 5 000</v>
          </cell>
        </row>
        <row r="64">
          <cell r="I64">
            <v>2007</v>
          </cell>
          <cell r="J64" t="str">
            <v>Burtel MacsymScratch 1 000</v>
          </cell>
          <cell r="L64">
            <v>1</v>
          </cell>
          <cell r="M64" t="str">
            <v>1Burtel Macsym</v>
          </cell>
          <cell r="N64" t="str">
            <v>Burtel MacsymScratch 1 000</v>
          </cell>
          <cell r="O64" t="str">
            <v>Burtel Macsym</v>
          </cell>
          <cell r="P64" t="str">
            <v>Scratch 1 000</v>
          </cell>
          <cell r="Q64" t="str">
            <v>12007</v>
          </cell>
          <cell r="R64" t="str">
            <v>12007Scratch 1 000</v>
          </cell>
          <cell r="S64" t="str">
            <v>2007Scratch 1 000</v>
          </cell>
          <cell r="T64" t="str">
            <v>12007Burtel Macsym</v>
          </cell>
          <cell r="U64" t="str">
            <v>12007Burtel MacsymScratch 1 000</v>
          </cell>
          <cell r="V64" t="str">
            <v>39091Scratch 1 000</v>
          </cell>
          <cell r="W64" t="str">
            <v>2007Burtel Macsym</v>
          </cell>
          <cell r="X64" t="str">
            <v>2007Burtel MacsymScratch 1 000</v>
          </cell>
        </row>
        <row r="65">
          <cell r="I65">
            <v>2007</v>
          </cell>
          <cell r="J65" t="str">
            <v>Burtel MacsymScratch 2 500</v>
          </cell>
          <cell r="L65" t="str">
            <v/>
          </cell>
          <cell r="M65" t="str">
            <v>Burtel Macsym</v>
          </cell>
          <cell r="N65" t="str">
            <v>Burtel MacsymScratch 2 500</v>
          </cell>
          <cell r="O65" t="str">
            <v>Burtel Macsym</v>
          </cell>
          <cell r="P65" t="str">
            <v>Scratch 2 500</v>
          </cell>
          <cell r="Q65" t="str">
            <v>12007</v>
          </cell>
          <cell r="R65" t="str">
            <v>12007Scratch 2 500</v>
          </cell>
          <cell r="S65" t="str">
            <v>2007Scratch 2 500</v>
          </cell>
          <cell r="T65" t="str">
            <v>12007Burtel Macsym</v>
          </cell>
          <cell r="U65" t="str">
            <v>12007Burtel MacsymScratch 2 500</v>
          </cell>
          <cell r="V65" t="str">
            <v>39091Scratch 2 500</v>
          </cell>
          <cell r="W65" t="str">
            <v>2007Burtel Macsym</v>
          </cell>
          <cell r="X65" t="str">
            <v>2007Burtel MacsymScratch 2 500</v>
          </cell>
        </row>
        <row r="66">
          <cell r="I66">
            <v>2007</v>
          </cell>
          <cell r="J66" t="str">
            <v>Burtel MacsymScratch 5 000</v>
          </cell>
          <cell r="L66" t="str">
            <v/>
          </cell>
          <cell r="M66" t="str">
            <v>Burtel Macsym</v>
          </cell>
          <cell r="N66" t="str">
            <v>Burtel MacsymScratch 5 000</v>
          </cell>
          <cell r="O66" t="str">
            <v>Burtel Macsym</v>
          </cell>
          <cell r="P66" t="str">
            <v>Scratch 5 000</v>
          </cell>
          <cell r="Q66" t="str">
            <v>12007</v>
          </cell>
          <cell r="R66" t="str">
            <v>12007Scratch 5 000</v>
          </cell>
          <cell r="S66" t="str">
            <v>2007Scratch 5 000</v>
          </cell>
          <cell r="T66" t="str">
            <v>12007Burtel Macsym</v>
          </cell>
          <cell r="U66" t="str">
            <v>12007Burtel MacsymScratch 5 000</v>
          </cell>
          <cell r="V66" t="str">
            <v>39091Scratch 5 000</v>
          </cell>
          <cell r="W66" t="str">
            <v>2007Burtel Macsym</v>
          </cell>
          <cell r="X66" t="str">
            <v>2007Burtel MacsymScratch 5 000</v>
          </cell>
        </row>
        <row r="67">
          <cell r="I67">
            <v>2007</v>
          </cell>
          <cell r="J67" t="str">
            <v>GEMATELScratch 1 000</v>
          </cell>
          <cell r="L67">
            <v>1</v>
          </cell>
          <cell r="M67" t="str">
            <v>1GEMATEL</v>
          </cell>
          <cell r="N67" t="str">
            <v>GEMATELScratch 1 000</v>
          </cell>
          <cell r="O67" t="str">
            <v>GEMATEL</v>
          </cell>
          <cell r="P67" t="str">
            <v>Scratch 1 000</v>
          </cell>
          <cell r="Q67" t="str">
            <v>12007</v>
          </cell>
          <cell r="R67" t="str">
            <v>12007Scratch 1 000</v>
          </cell>
          <cell r="S67" t="str">
            <v>2007Scratch 1 000</v>
          </cell>
          <cell r="T67" t="str">
            <v>12007GEMATEL</v>
          </cell>
          <cell r="U67" t="str">
            <v>12007GEMATELScratch 1 000</v>
          </cell>
          <cell r="V67" t="str">
            <v>39091Scratch 1 000</v>
          </cell>
          <cell r="W67" t="str">
            <v>2007GEMATEL</v>
          </cell>
          <cell r="X67" t="str">
            <v>2007GEMATELScratch 1 000</v>
          </cell>
        </row>
        <row r="68">
          <cell r="I68">
            <v>2007</v>
          </cell>
          <cell r="J68" t="str">
            <v>GEMATELScratch 2 500</v>
          </cell>
          <cell r="L68" t="str">
            <v/>
          </cell>
          <cell r="M68" t="str">
            <v>GEMATEL</v>
          </cell>
          <cell r="N68" t="str">
            <v>GEMATELScratch 2 500</v>
          </cell>
          <cell r="O68" t="str">
            <v>GEMATEL</v>
          </cell>
          <cell r="P68" t="str">
            <v>Scratch 2 500</v>
          </cell>
          <cell r="Q68" t="str">
            <v>12007</v>
          </cell>
          <cell r="R68" t="str">
            <v>12007Scratch 2 500</v>
          </cell>
          <cell r="S68" t="str">
            <v>2007Scratch 2 500</v>
          </cell>
          <cell r="T68" t="str">
            <v>12007GEMATEL</v>
          </cell>
          <cell r="U68" t="str">
            <v>12007GEMATELScratch 2 500</v>
          </cell>
          <cell r="V68" t="str">
            <v>39091Scratch 2 500</v>
          </cell>
          <cell r="W68" t="str">
            <v>2007GEMATEL</v>
          </cell>
          <cell r="X68" t="str">
            <v>2007GEMATELScratch 2 500</v>
          </cell>
        </row>
        <row r="69">
          <cell r="I69">
            <v>2007</v>
          </cell>
          <cell r="J69" t="str">
            <v>GEMATELScratch 10 000</v>
          </cell>
          <cell r="L69" t="str">
            <v/>
          </cell>
          <cell r="M69" t="str">
            <v>GEMATEL</v>
          </cell>
          <cell r="N69" t="str">
            <v>GEMATELScratch 10 000</v>
          </cell>
          <cell r="O69" t="str">
            <v>GEMATEL</v>
          </cell>
          <cell r="P69" t="str">
            <v>Scratch 10 000</v>
          </cell>
          <cell r="Q69" t="str">
            <v>12007</v>
          </cell>
          <cell r="R69" t="str">
            <v>12007Scratch 10 000</v>
          </cell>
          <cell r="S69" t="str">
            <v>2007Scratch 10 000</v>
          </cell>
          <cell r="T69" t="str">
            <v>12007GEMATEL</v>
          </cell>
          <cell r="U69" t="str">
            <v>12007GEMATELScratch 10 000</v>
          </cell>
          <cell r="V69" t="str">
            <v>39091Scratch 10 000</v>
          </cell>
          <cell r="W69" t="str">
            <v>2007GEMATEL</v>
          </cell>
          <cell r="X69" t="str">
            <v>2007GEMATELScratch 10 000</v>
          </cell>
        </row>
        <row r="70">
          <cell r="I70">
            <v>2007</v>
          </cell>
          <cell r="J70" t="str">
            <v>GEMATELScratch 20 000</v>
          </cell>
          <cell r="L70" t="str">
            <v/>
          </cell>
          <cell r="M70" t="str">
            <v>GEMATEL</v>
          </cell>
          <cell r="N70" t="str">
            <v>GEMATELScratch 20 000</v>
          </cell>
          <cell r="O70" t="str">
            <v>GEMATEL</v>
          </cell>
          <cell r="P70" t="str">
            <v>Scratch 20 000</v>
          </cell>
          <cell r="Q70" t="str">
            <v>12007</v>
          </cell>
          <cell r="R70" t="str">
            <v>12007Scratch 20 000</v>
          </cell>
          <cell r="S70" t="str">
            <v>2007Scratch 20 000</v>
          </cell>
          <cell r="T70" t="str">
            <v>12007GEMATEL</v>
          </cell>
          <cell r="U70" t="str">
            <v>12007GEMATELScratch 20 000</v>
          </cell>
          <cell r="V70" t="str">
            <v>39091Scratch 20 000</v>
          </cell>
          <cell r="W70" t="str">
            <v>2007GEMATEL</v>
          </cell>
          <cell r="X70" t="str">
            <v>2007GEMATELScratch 20 000</v>
          </cell>
        </row>
        <row r="71">
          <cell r="I71">
            <v>2007</v>
          </cell>
          <cell r="J71" t="str">
            <v>ANKA ServicesScratch 1 000</v>
          </cell>
          <cell r="L71">
            <v>1</v>
          </cell>
          <cell r="M71" t="str">
            <v>1ANKA Services</v>
          </cell>
          <cell r="N71" t="str">
            <v>ANKA ServicesScratch 1 000</v>
          </cell>
          <cell r="O71" t="str">
            <v>ANKA Services</v>
          </cell>
          <cell r="P71" t="str">
            <v>Scratch 1 000</v>
          </cell>
          <cell r="Q71" t="str">
            <v>12007</v>
          </cell>
          <cell r="R71" t="str">
            <v>12007Scratch 1 000</v>
          </cell>
          <cell r="S71" t="str">
            <v>2007Scratch 1 000</v>
          </cell>
          <cell r="T71" t="str">
            <v>12007ANKA Services</v>
          </cell>
          <cell r="U71" t="str">
            <v>12007ANKA ServicesScratch 1 000</v>
          </cell>
          <cell r="V71" t="str">
            <v>39091Scratch 1 000</v>
          </cell>
          <cell r="W71" t="str">
            <v>2007ANKA Services</v>
          </cell>
          <cell r="X71" t="str">
            <v>2007ANKA ServicesScratch 1 000</v>
          </cell>
        </row>
        <row r="72">
          <cell r="I72">
            <v>2007</v>
          </cell>
          <cell r="J72" t="str">
            <v>ANKA ServicesScratch 2 500</v>
          </cell>
          <cell r="L72" t="str">
            <v/>
          </cell>
          <cell r="M72" t="str">
            <v>ANKA Services</v>
          </cell>
          <cell r="N72" t="str">
            <v>ANKA ServicesScratch 2 500</v>
          </cell>
          <cell r="O72" t="str">
            <v>ANKA Services</v>
          </cell>
          <cell r="P72" t="str">
            <v>Scratch 2 500</v>
          </cell>
          <cell r="Q72" t="str">
            <v>12007</v>
          </cell>
          <cell r="R72" t="str">
            <v>12007Scratch 2 500</v>
          </cell>
          <cell r="S72" t="str">
            <v>2007Scratch 2 500</v>
          </cell>
          <cell r="T72" t="str">
            <v>12007ANKA Services</v>
          </cell>
          <cell r="U72" t="str">
            <v>12007ANKA ServicesScratch 2 500</v>
          </cell>
          <cell r="V72" t="str">
            <v>39091Scratch 2 500</v>
          </cell>
          <cell r="W72" t="str">
            <v>2007ANKA Services</v>
          </cell>
          <cell r="X72" t="str">
            <v>2007ANKA ServicesScratch 2 500</v>
          </cell>
        </row>
        <row r="73">
          <cell r="I73">
            <v>2007</v>
          </cell>
          <cell r="J73" t="str">
            <v>ANKA ServicesScratch 5 000</v>
          </cell>
          <cell r="L73" t="str">
            <v/>
          </cell>
          <cell r="M73" t="str">
            <v>ANKA Services</v>
          </cell>
          <cell r="N73" t="str">
            <v>ANKA ServicesScratch 5 000</v>
          </cell>
          <cell r="O73" t="str">
            <v>ANKA Services</v>
          </cell>
          <cell r="P73" t="str">
            <v>Scratch 5 000</v>
          </cell>
          <cell r="Q73" t="str">
            <v>12007</v>
          </cell>
          <cell r="R73" t="str">
            <v>12007Scratch 5 000</v>
          </cell>
          <cell r="S73" t="str">
            <v>2007Scratch 5 000</v>
          </cell>
          <cell r="T73" t="str">
            <v>12007ANKA Services</v>
          </cell>
          <cell r="U73" t="str">
            <v>12007ANKA ServicesScratch 5 000</v>
          </cell>
          <cell r="V73" t="str">
            <v>39091Scratch 5 000</v>
          </cell>
          <cell r="W73" t="str">
            <v>2007ANKA Services</v>
          </cell>
          <cell r="X73" t="str">
            <v>2007ANKA ServicesScratch 5 000</v>
          </cell>
        </row>
        <row r="74">
          <cell r="I74">
            <v>2007</v>
          </cell>
          <cell r="J74" t="str">
            <v>Compagnie Internationale de NegoceScratch 1 000</v>
          </cell>
          <cell r="L74">
            <v>1</v>
          </cell>
          <cell r="M74" t="str">
            <v>1Compagnie Internationale de Negoce</v>
          </cell>
          <cell r="N74" t="str">
            <v>Compagnie Internationale de NegoceScratch 1 000</v>
          </cell>
          <cell r="O74" t="str">
            <v>Compagnie Internationale de Negoce</v>
          </cell>
          <cell r="P74" t="str">
            <v>Scratch 1 000</v>
          </cell>
          <cell r="Q74" t="str">
            <v>12007</v>
          </cell>
          <cell r="R74" t="str">
            <v>12007Scratch 1 000</v>
          </cell>
          <cell r="S74" t="str">
            <v>2007Scratch 1 000</v>
          </cell>
          <cell r="T74" t="str">
            <v>12007Compagnie Internationale de Negoce</v>
          </cell>
          <cell r="U74" t="str">
            <v>12007Compagnie Internationale de NegoceScratch 1 000</v>
          </cell>
          <cell r="V74" t="str">
            <v>39092Scratch 1 000</v>
          </cell>
          <cell r="W74" t="str">
            <v>2007Compagnie Internationale de Negoce</v>
          </cell>
          <cell r="X74" t="str">
            <v>2007Compagnie Internationale de NegoceScratch 1 000</v>
          </cell>
        </row>
        <row r="75">
          <cell r="I75">
            <v>2007</v>
          </cell>
          <cell r="J75" t="str">
            <v>Compagnie Internationale de NegoceScratch 2 500</v>
          </cell>
          <cell r="L75" t="str">
            <v/>
          </cell>
          <cell r="M75" t="str">
            <v>Compagnie Internationale de Negoce</v>
          </cell>
          <cell r="N75" t="str">
            <v>Compagnie Internationale de NegoceScratch 2 500</v>
          </cell>
          <cell r="O75" t="str">
            <v>Compagnie Internationale de Negoce</v>
          </cell>
          <cell r="P75" t="str">
            <v>Scratch 2 500</v>
          </cell>
          <cell r="Q75" t="str">
            <v>12007</v>
          </cell>
          <cell r="R75" t="str">
            <v>12007Scratch 2 500</v>
          </cell>
          <cell r="S75" t="str">
            <v>2007Scratch 2 500</v>
          </cell>
          <cell r="T75" t="str">
            <v>12007Compagnie Internationale de Negoce</v>
          </cell>
          <cell r="U75" t="str">
            <v>12007Compagnie Internationale de NegoceScratch 2 500</v>
          </cell>
          <cell r="V75" t="str">
            <v>39092Scratch 2 500</v>
          </cell>
          <cell r="W75" t="str">
            <v>2007Compagnie Internationale de Negoce</v>
          </cell>
          <cell r="X75" t="str">
            <v>2007Compagnie Internationale de NegoceScratch 2 500</v>
          </cell>
        </row>
        <row r="76">
          <cell r="I76">
            <v>2007</v>
          </cell>
          <cell r="J76" t="str">
            <v>Compagnie Internationale de NegoceScratch 5 000</v>
          </cell>
          <cell r="L76" t="str">
            <v/>
          </cell>
          <cell r="M76" t="str">
            <v>Compagnie Internationale de Negoce</v>
          </cell>
          <cell r="N76" t="str">
            <v>Compagnie Internationale de NegoceScratch 5 000</v>
          </cell>
          <cell r="O76" t="str">
            <v>Compagnie Internationale de Negoce</v>
          </cell>
          <cell r="P76" t="str">
            <v>Scratch 5 000</v>
          </cell>
          <cell r="Q76" t="str">
            <v>12007</v>
          </cell>
          <cell r="R76" t="str">
            <v>12007Scratch 5 000</v>
          </cell>
          <cell r="S76" t="str">
            <v>2007Scratch 5 000</v>
          </cell>
          <cell r="T76" t="str">
            <v>12007Compagnie Internationale de Negoce</v>
          </cell>
          <cell r="U76" t="str">
            <v>12007Compagnie Internationale de NegoceScratch 5 000</v>
          </cell>
          <cell r="V76" t="str">
            <v>39092Scratch 5 000</v>
          </cell>
          <cell r="W76" t="str">
            <v>2007Compagnie Internationale de Negoce</v>
          </cell>
          <cell r="X76" t="str">
            <v>2007Compagnie Internationale de NegoceScratch 5 000</v>
          </cell>
        </row>
        <row r="77">
          <cell r="I77">
            <v>2007</v>
          </cell>
          <cell r="J77" t="str">
            <v>SOLEIL LEVANTScratch 1 000</v>
          </cell>
          <cell r="L77">
            <v>1</v>
          </cell>
          <cell r="M77" t="str">
            <v>1SOLEIL LEVANT</v>
          </cell>
          <cell r="N77" t="str">
            <v>SOLEIL LEVANTScratch 1 000</v>
          </cell>
          <cell r="O77" t="str">
            <v>SOLEIL LEVANT</v>
          </cell>
          <cell r="P77" t="str">
            <v>Scratch 1 000</v>
          </cell>
          <cell r="Q77" t="str">
            <v>12007</v>
          </cell>
          <cell r="R77" t="str">
            <v>12007Scratch 1 000</v>
          </cell>
          <cell r="S77" t="str">
            <v>2007Scratch 1 000</v>
          </cell>
          <cell r="T77" t="str">
            <v>12007SOLEIL LEVANT</v>
          </cell>
          <cell r="U77" t="str">
            <v>12007SOLEIL LEVANTScratch 1 000</v>
          </cell>
          <cell r="V77" t="str">
            <v>39093Scratch 1 000</v>
          </cell>
          <cell r="W77" t="str">
            <v>2007SOLEIL LEVANT</v>
          </cell>
          <cell r="X77" t="str">
            <v>2007SOLEIL LEVANTScratch 1 000</v>
          </cell>
        </row>
        <row r="78">
          <cell r="I78">
            <v>2007</v>
          </cell>
          <cell r="J78" t="str">
            <v>SOLEIL LEVANTScratch 2 500</v>
          </cell>
          <cell r="L78" t="str">
            <v/>
          </cell>
          <cell r="M78" t="str">
            <v>SOLEIL LEVANT</v>
          </cell>
          <cell r="N78" t="str">
            <v>SOLEIL LEVANTScratch 2 500</v>
          </cell>
          <cell r="O78" t="str">
            <v>SOLEIL LEVANT</v>
          </cell>
          <cell r="P78" t="str">
            <v>Scratch 2 500</v>
          </cell>
          <cell r="Q78" t="str">
            <v>12007</v>
          </cell>
          <cell r="R78" t="str">
            <v>12007Scratch 2 500</v>
          </cell>
          <cell r="S78" t="str">
            <v>2007Scratch 2 500</v>
          </cell>
          <cell r="T78" t="str">
            <v>12007SOLEIL LEVANT</v>
          </cell>
          <cell r="U78" t="str">
            <v>12007SOLEIL LEVANTScratch 2 500</v>
          </cell>
          <cell r="V78" t="str">
            <v>39093Scratch 2 500</v>
          </cell>
          <cell r="W78" t="str">
            <v>2007SOLEIL LEVANT</v>
          </cell>
          <cell r="X78" t="str">
            <v>2007SOLEIL LEVANTScratch 2 500</v>
          </cell>
        </row>
        <row r="79">
          <cell r="I79">
            <v>2007</v>
          </cell>
          <cell r="J79" t="str">
            <v>SOLEIL LEVANTScratch 5 000</v>
          </cell>
          <cell r="L79" t="str">
            <v/>
          </cell>
          <cell r="M79" t="str">
            <v>SOLEIL LEVANT</v>
          </cell>
          <cell r="N79" t="str">
            <v>SOLEIL LEVANTScratch 5 000</v>
          </cell>
          <cell r="O79" t="str">
            <v>SOLEIL LEVANT</v>
          </cell>
          <cell r="P79" t="str">
            <v>Scratch 5 000</v>
          </cell>
          <cell r="Q79" t="str">
            <v>12007</v>
          </cell>
          <cell r="R79" t="str">
            <v>12007Scratch 5 000</v>
          </cell>
          <cell r="S79" t="str">
            <v>2007Scratch 5 000</v>
          </cell>
          <cell r="T79" t="str">
            <v>12007SOLEIL LEVANT</v>
          </cell>
          <cell r="U79" t="str">
            <v>12007SOLEIL LEVANTScratch 5 000</v>
          </cell>
          <cell r="V79" t="str">
            <v>39093Scratch 5 000</v>
          </cell>
          <cell r="W79" t="str">
            <v>2007SOLEIL LEVANT</v>
          </cell>
          <cell r="X79" t="str">
            <v>2007SOLEIL LEVANTScratch 5 000</v>
          </cell>
        </row>
        <row r="80">
          <cell r="I80">
            <v>2007</v>
          </cell>
          <cell r="J80" t="str">
            <v>STS GAMBY &amp; FRERES (SOGAF) SarlScratch 1 000</v>
          </cell>
          <cell r="L80">
            <v>1</v>
          </cell>
          <cell r="M80" t="str">
            <v>1STS GAMBY &amp; FRERES (SOGAF) Sarl</v>
          </cell>
          <cell r="N80" t="str">
            <v>STS GAMBY &amp; FRERES (SOGAF) SarlScratch 1 000</v>
          </cell>
          <cell r="O80" t="str">
            <v>STS GAMBY &amp; FRERES (SOGAF) Sarl</v>
          </cell>
          <cell r="P80" t="str">
            <v>Scratch 1 000</v>
          </cell>
          <cell r="Q80" t="str">
            <v>12007</v>
          </cell>
          <cell r="R80" t="str">
            <v>12007Scratch 1 000</v>
          </cell>
          <cell r="S80" t="str">
            <v>2007Scratch 1 000</v>
          </cell>
          <cell r="T80" t="str">
            <v>12007STS GAMBY &amp; FRERES (SOGAF) Sarl</v>
          </cell>
          <cell r="U80" t="str">
            <v>12007STS GAMBY &amp; FRERES (SOGAF) SarlScratch 1 000</v>
          </cell>
          <cell r="V80" t="str">
            <v>39093Scratch 1 000</v>
          </cell>
          <cell r="W80" t="str">
            <v>2007STS GAMBY &amp; FRERES (SOGAF) Sarl</v>
          </cell>
          <cell r="X80" t="str">
            <v>2007STS GAMBY &amp; FRERES (SOGAF) SarlScratch 1 000</v>
          </cell>
        </row>
        <row r="81">
          <cell r="I81">
            <v>2007</v>
          </cell>
          <cell r="J81" t="str">
            <v>STS GAMBY &amp; FRERES (SOGAF) SarlScratch 2 500</v>
          </cell>
          <cell r="L81" t="str">
            <v/>
          </cell>
          <cell r="M81" t="str">
            <v>STS GAMBY &amp; FRERES (SOGAF) Sarl</v>
          </cell>
          <cell r="N81" t="str">
            <v>STS GAMBY &amp; FRERES (SOGAF) SarlScratch 2 500</v>
          </cell>
          <cell r="O81" t="str">
            <v>STS GAMBY &amp; FRERES (SOGAF) Sarl</v>
          </cell>
          <cell r="P81" t="str">
            <v>Scratch 2 500</v>
          </cell>
          <cell r="Q81" t="str">
            <v>12007</v>
          </cell>
          <cell r="R81" t="str">
            <v>12007Scratch 2 500</v>
          </cell>
          <cell r="S81" t="str">
            <v>2007Scratch 2 500</v>
          </cell>
          <cell r="T81" t="str">
            <v>12007STS GAMBY &amp; FRERES (SOGAF) Sarl</v>
          </cell>
          <cell r="U81" t="str">
            <v>12007STS GAMBY &amp; FRERES (SOGAF) SarlScratch 2 500</v>
          </cell>
          <cell r="V81" t="str">
            <v>39093Scratch 2 500</v>
          </cell>
          <cell r="W81" t="str">
            <v>2007STS GAMBY &amp; FRERES (SOGAF) Sarl</v>
          </cell>
          <cell r="X81" t="str">
            <v>2007STS GAMBY &amp; FRERES (SOGAF) SarlScratch 2 500</v>
          </cell>
        </row>
        <row r="82">
          <cell r="I82">
            <v>2007</v>
          </cell>
          <cell r="J82" t="str">
            <v>STS GAMBY &amp; FRERES (SOGAF) SarlScratch 5 000</v>
          </cell>
          <cell r="L82" t="str">
            <v/>
          </cell>
          <cell r="M82" t="str">
            <v>STS GAMBY &amp; FRERES (SOGAF) Sarl</v>
          </cell>
          <cell r="N82" t="str">
            <v>STS GAMBY &amp; FRERES (SOGAF) SarlScratch 5 000</v>
          </cell>
          <cell r="O82" t="str">
            <v>STS GAMBY &amp; FRERES (SOGAF) Sarl</v>
          </cell>
          <cell r="P82" t="str">
            <v>Scratch 5 000</v>
          </cell>
          <cell r="Q82" t="str">
            <v>12007</v>
          </cell>
          <cell r="R82" t="str">
            <v>12007Scratch 5 000</v>
          </cell>
          <cell r="S82" t="str">
            <v>2007Scratch 5 000</v>
          </cell>
          <cell r="T82" t="str">
            <v>12007STS GAMBY &amp; FRERES (SOGAF) Sarl</v>
          </cell>
          <cell r="U82" t="str">
            <v>12007STS GAMBY &amp; FRERES (SOGAF) SarlScratch 5 000</v>
          </cell>
          <cell r="V82" t="str">
            <v>39093Scratch 5 000</v>
          </cell>
          <cell r="W82" t="str">
            <v>2007STS GAMBY &amp; FRERES (SOGAF) Sarl</v>
          </cell>
          <cell r="X82" t="str">
            <v>2007STS GAMBY &amp; FRERES (SOGAF) SarlScratch 5 000</v>
          </cell>
        </row>
        <row r="83">
          <cell r="I83">
            <v>2007</v>
          </cell>
          <cell r="J83" t="str">
            <v>ETS Boubacar TANDIAScratch 1 000</v>
          </cell>
          <cell r="L83">
            <v>1</v>
          </cell>
          <cell r="M83" t="str">
            <v>1ETS Boubacar TANDIA</v>
          </cell>
          <cell r="N83" t="str">
            <v>ETS Boubacar TANDIAScratch 1 000</v>
          </cell>
          <cell r="O83" t="str">
            <v>ETS Boubacar TANDIA</v>
          </cell>
          <cell r="P83" t="str">
            <v>Scratch 1 000</v>
          </cell>
          <cell r="Q83" t="str">
            <v>12007</v>
          </cell>
          <cell r="R83" t="str">
            <v>12007Scratch 1 000</v>
          </cell>
          <cell r="S83" t="str">
            <v>2007Scratch 1 000</v>
          </cell>
          <cell r="T83" t="str">
            <v>12007ETS Boubacar TANDIA</v>
          </cell>
          <cell r="U83" t="str">
            <v>12007ETS Boubacar TANDIAScratch 1 000</v>
          </cell>
          <cell r="V83" t="str">
            <v>39093Scratch 1 000</v>
          </cell>
          <cell r="W83" t="str">
            <v>2007ETS Boubacar TANDIA</v>
          </cell>
          <cell r="X83" t="str">
            <v>2007ETS Boubacar TANDIAScratch 1 000</v>
          </cell>
        </row>
        <row r="84">
          <cell r="I84">
            <v>2007</v>
          </cell>
          <cell r="J84" t="str">
            <v>ETS Boubacar TANDIAScratch 2 500</v>
          </cell>
          <cell r="L84" t="str">
            <v/>
          </cell>
          <cell r="M84" t="str">
            <v>ETS Boubacar TANDIA</v>
          </cell>
          <cell r="N84" t="str">
            <v>ETS Boubacar TANDIAScratch 2 500</v>
          </cell>
          <cell r="O84" t="str">
            <v>ETS Boubacar TANDIA</v>
          </cell>
          <cell r="P84" t="str">
            <v>Scratch 2 500</v>
          </cell>
          <cell r="Q84" t="str">
            <v>12007</v>
          </cell>
          <cell r="R84" t="str">
            <v>12007Scratch 2 500</v>
          </cell>
          <cell r="S84" t="str">
            <v>2007Scratch 2 500</v>
          </cell>
          <cell r="T84" t="str">
            <v>12007ETS Boubacar TANDIA</v>
          </cell>
          <cell r="U84" t="str">
            <v>12007ETS Boubacar TANDIAScratch 2 500</v>
          </cell>
          <cell r="V84" t="str">
            <v>39093Scratch 2 500</v>
          </cell>
          <cell r="W84" t="str">
            <v>2007ETS Boubacar TANDIA</v>
          </cell>
          <cell r="X84" t="str">
            <v>2007ETS Boubacar TANDIAScratch 2 500</v>
          </cell>
        </row>
        <row r="85">
          <cell r="I85">
            <v>2007</v>
          </cell>
          <cell r="J85" t="str">
            <v>ETS Boubacar TANDIAScratch 20 000</v>
          </cell>
          <cell r="L85" t="str">
            <v/>
          </cell>
          <cell r="M85" t="str">
            <v>ETS Boubacar TANDIA</v>
          </cell>
          <cell r="N85" t="str">
            <v>ETS Boubacar TANDIAScratch 20 000</v>
          </cell>
          <cell r="O85" t="str">
            <v>ETS Boubacar TANDIA</v>
          </cell>
          <cell r="P85" t="str">
            <v>Scratch 20 000</v>
          </cell>
          <cell r="Q85" t="str">
            <v>12007</v>
          </cell>
          <cell r="R85" t="str">
            <v>12007Scratch 20 000</v>
          </cell>
          <cell r="S85" t="str">
            <v>2007Scratch 20 000</v>
          </cell>
          <cell r="T85" t="str">
            <v>12007ETS Boubacar TANDIA</v>
          </cell>
          <cell r="U85" t="str">
            <v>12007ETS Boubacar TANDIAScratch 20 000</v>
          </cell>
          <cell r="V85" t="str">
            <v>39093Scratch 20 000</v>
          </cell>
          <cell r="W85" t="str">
            <v>2007ETS Boubacar TANDIA</v>
          </cell>
          <cell r="X85" t="str">
            <v>2007ETS Boubacar TANDIAScratch 20 000</v>
          </cell>
        </row>
        <row r="86">
          <cell r="I86">
            <v>2007</v>
          </cell>
          <cell r="J86" t="str">
            <v>ETS Boubacar TANDIAScratch 1 000</v>
          </cell>
          <cell r="L86">
            <v>1</v>
          </cell>
          <cell r="M86" t="str">
            <v>1ETS Boubacar TANDIA</v>
          </cell>
          <cell r="N86" t="str">
            <v>ETS Boubacar TANDIAScratch 1 000</v>
          </cell>
          <cell r="O86" t="str">
            <v>ETS Boubacar TANDIA</v>
          </cell>
          <cell r="P86" t="str">
            <v>Scratch 1 000</v>
          </cell>
          <cell r="Q86" t="str">
            <v>12007</v>
          </cell>
          <cell r="R86" t="str">
            <v>12007Scratch 1 000</v>
          </cell>
          <cell r="S86" t="str">
            <v>2007Scratch 1 000</v>
          </cell>
          <cell r="T86" t="str">
            <v>12007ETS Boubacar TANDIA</v>
          </cell>
          <cell r="U86" t="str">
            <v>12007ETS Boubacar TANDIAScratch 1 000</v>
          </cell>
          <cell r="V86" t="str">
            <v>39094Scratch 1 000</v>
          </cell>
          <cell r="W86" t="str">
            <v>2007ETS Boubacar TANDIA</v>
          </cell>
          <cell r="X86" t="str">
            <v>2007ETS Boubacar TANDIAScratch 1 000</v>
          </cell>
        </row>
        <row r="87">
          <cell r="I87">
            <v>2007</v>
          </cell>
          <cell r="J87" t="str">
            <v>ETS Boubacar TANDIAScratch 2 500</v>
          </cell>
          <cell r="L87" t="str">
            <v/>
          </cell>
          <cell r="M87" t="str">
            <v>ETS Boubacar TANDIA</v>
          </cell>
          <cell r="N87" t="str">
            <v>ETS Boubacar TANDIAScratch 2 500</v>
          </cell>
          <cell r="O87" t="str">
            <v>ETS Boubacar TANDIA</v>
          </cell>
          <cell r="P87" t="str">
            <v>Scratch 2 500</v>
          </cell>
          <cell r="Q87" t="str">
            <v>12007</v>
          </cell>
          <cell r="R87" t="str">
            <v>12007Scratch 2 500</v>
          </cell>
          <cell r="S87" t="str">
            <v>2007Scratch 2 500</v>
          </cell>
          <cell r="T87" t="str">
            <v>12007ETS Boubacar TANDIA</v>
          </cell>
          <cell r="U87" t="str">
            <v>12007ETS Boubacar TANDIAScratch 2 500</v>
          </cell>
          <cell r="V87" t="str">
            <v>39094Scratch 2 500</v>
          </cell>
          <cell r="W87" t="str">
            <v>2007ETS Boubacar TANDIA</v>
          </cell>
          <cell r="X87" t="str">
            <v>2007ETS Boubacar TANDIAScratch 2 500</v>
          </cell>
        </row>
        <row r="88">
          <cell r="I88">
            <v>2007</v>
          </cell>
          <cell r="J88" t="str">
            <v>ETS Boubacar TANDIAScratch 5 000</v>
          </cell>
          <cell r="L88" t="str">
            <v/>
          </cell>
          <cell r="M88" t="str">
            <v>ETS Boubacar TANDIA</v>
          </cell>
          <cell r="N88" t="str">
            <v>ETS Boubacar TANDIAScratch 5 000</v>
          </cell>
          <cell r="O88" t="str">
            <v>ETS Boubacar TANDIA</v>
          </cell>
          <cell r="P88" t="str">
            <v>Scratch 5 000</v>
          </cell>
          <cell r="Q88" t="str">
            <v>12007</v>
          </cell>
          <cell r="R88" t="str">
            <v>12007Scratch 5 000</v>
          </cell>
          <cell r="S88" t="str">
            <v>2007Scratch 5 000</v>
          </cell>
          <cell r="T88" t="str">
            <v>12007ETS Boubacar TANDIA</v>
          </cell>
          <cell r="U88" t="str">
            <v>12007ETS Boubacar TANDIAScratch 5 000</v>
          </cell>
          <cell r="V88" t="str">
            <v>39094Scratch 5 000</v>
          </cell>
          <cell r="W88" t="str">
            <v>2007ETS Boubacar TANDIA</v>
          </cell>
          <cell r="X88" t="str">
            <v>2007ETS Boubacar TANDIAScratch 5 000</v>
          </cell>
        </row>
        <row r="89">
          <cell r="I89">
            <v>2007</v>
          </cell>
          <cell r="J89" t="str">
            <v>GEMATELScratch 1 000</v>
          </cell>
          <cell r="L89">
            <v>1</v>
          </cell>
          <cell r="M89" t="str">
            <v>1GEMATEL</v>
          </cell>
          <cell r="N89" t="str">
            <v>GEMATELScratch 1 000</v>
          </cell>
          <cell r="O89" t="str">
            <v>GEMATEL</v>
          </cell>
          <cell r="P89" t="str">
            <v>Scratch 1 000</v>
          </cell>
          <cell r="Q89" t="str">
            <v>12007</v>
          </cell>
          <cell r="R89" t="str">
            <v>12007Scratch 1 000</v>
          </cell>
          <cell r="S89" t="str">
            <v>2007Scratch 1 000</v>
          </cell>
          <cell r="T89" t="str">
            <v>12007GEMATEL</v>
          </cell>
          <cell r="U89" t="str">
            <v>12007GEMATELScratch 1 000</v>
          </cell>
          <cell r="V89" t="str">
            <v>39094Scratch 1 000</v>
          </cell>
          <cell r="W89" t="str">
            <v>2007GEMATEL</v>
          </cell>
          <cell r="X89" t="str">
            <v>2007GEMATELScratch 1 000</v>
          </cell>
        </row>
        <row r="90">
          <cell r="I90">
            <v>2007</v>
          </cell>
          <cell r="J90" t="str">
            <v>GEMATELScratch 2 500</v>
          </cell>
          <cell r="L90" t="str">
            <v/>
          </cell>
          <cell r="M90" t="str">
            <v>GEMATEL</v>
          </cell>
          <cell r="N90" t="str">
            <v>GEMATELScratch 2 500</v>
          </cell>
          <cell r="O90" t="str">
            <v>GEMATEL</v>
          </cell>
          <cell r="P90" t="str">
            <v>Scratch 2 500</v>
          </cell>
          <cell r="Q90" t="str">
            <v>12007</v>
          </cell>
          <cell r="R90" t="str">
            <v>12007Scratch 2 500</v>
          </cell>
          <cell r="S90" t="str">
            <v>2007Scratch 2 500</v>
          </cell>
          <cell r="T90" t="str">
            <v>12007GEMATEL</v>
          </cell>
          <cell r="U90" t="str">
            <v>12007GEMATELScratch 2 500</v>
          </cell>
          <cell r="V90" t="str">
            <v>39094Scratch 2 500</v>
          </cell>
          <cell r="W90" t="str">
            <v>2007GEMATEL</v>
          </cell>
          <cell r="X90" t="str">
            <v>2007GEMATELScratch 2 500</v>
          </cell>
        </row>
        <row r="91">
          <cell r="I91">
            <v>2007</v>
          </cell>
          <cell r="J91" t="str">
            <v>GEMATELScratch 5 000</v>
          </cell>
          <cell r="L91" t="str">
            <v/>
          </cell>
          <cell r="M91" t="str">
            <v>GEMATEL</v>
          </cell>
          <cell r="N91" t="str">
            <v>GEMATELScratch 5 000</v>
          </cell>
          <cell r="O91" t="str">
            <v>GEMATEL</v>
          </cell>
          <cell r="P91" t="str">
            <v>Scratch 5 000</v>
          </cell>
          <cell r="Q91" t="str">
            <v>12007</v>
          </cell>
          <cell r="R91" t="str">
            <v>12007Scratch 5 000</v>
          </cell>
          <cell r="S91" t="str">
            <v>2007Scratch 5 000</v>
          </cell>
          <cell r="T91" t="str">
            <v>12007GEMATEL</v>
          </cell>
          <cell r="U91" t="str">
            <v>12007GEMATELScratch 5 000</v>
          </cell>
          <cell r="V91" t="str">
            <v>39094Scratch 5 000</v>
          </cell>
          <cell r="W91" t="str">
            <v>2007GEMATEL</v>
          </cell>
          <cell r="X91" t="str">
            <v>2007GEMATELScratch 5 000</v>
          </cell>
        </row>
        <row r="92">
          <cell r="I92">
            <v>2007</v>
          </cell>
          <cell r="J92" t="str">
            <v>GEMATELScratch 10 000</v>
          </cell>
          <cell r="L92" t="str">
            <v/>
          </cell>
          <cell r="M92" t="str">
            <v>GEMATEL</v>
          </cell>
          <cell r="N92" t="str">
            <v>GEMATELScratch 10 000</v>
          </cell>
          <cell r="O92" t="str">
            <v>GEMATEL</v>
          </cell>
          <cell r="P92" t="str">
            <v>Scratch 10 000</v>
          </cell>
          <cell r="Q92" t="str">
            <v>12007</v>
          </cell>
          <cell r="R92" t="str">
            <v>12007Scratch 10 000</v>
          </cell>
          <cell r="S92" t="str">
            <v>2007Scratch 10 000</v>
          </cell>
          <cell r="T92" t="str">
            <v>12007GEMATEL</v>
          </cell>
          <cell r="U92" t="str">
            <v>12007GEMATELScratch 10 000</v>
          </cell>
          <cell r="V92" t="str">
            <v>39094Scratch 10 000</v>
          </cell>
          <cell r="W92" t="str">
            <v>2007GEMATEL</v>
          </cell>
          <cell r="X92" t="str">
            <v>2007GEMATELScratch 10 000</v>
          </cell>
        </row>
        <row r="93">
          <cell r="I93">
            <v>2007</v>
          </cell>
          <cell r="J93" t="str">
            <v>GEMATELScratch 20 000</v>
          </cell>
          <cell r="L93" t="str">
            <v/>
          </cell>
          <cell r="M93" t="str">
            <v>GEMATEL</v>
          </cell>
          <cell r="N93" t="str">
            <v>GEMATELScratch 20 000</v>
          </cell>
          <cell r="O93" t="str">
            <v>GEMATEL</v>
          </cell>
          <cell r="P93" t="str">
            <v>Scratch 20 000</v>
          </cell>
          <cell r="Q93" t="str">
            <v>12007</v>
          </cell>
          <cell r="R93" t="str">
            <v>12007Scratch 20 000</v>
          </cell>
          <cell r="S93" t="str">
            <v>2007Scratch 20 000</v>
          </cell>
          <cell r="T93" t="str">
            <v>12007GEMATEL</v>
          </cell>
          <cell r="U93" t="str">
            <v>12007GEMATELScratch 20 000</v>
          </cell>
          <cell r="V93" t="str">
            <v>39094Scratch 20 000</v>
          </cell>
          <cell r="W93" t="str">
            <v>2007GEMATEL</v>
          </cell>
          <cell r="X93" t="str">
            <v>2007GEMATELScratch 20 000</v>
          </cell>
        </row>
        <row r="94">
          <cell r="I94">
            <v>2007</v>
          </cell>
          <cell r="J94" t="str">
            <v>Compagnie Internationale de NegoceScratch 1 000</v>
          </cell>
          <cell r="L94">
            <v>1</v>
          </cell>
          <cell r="M94" t="str">
            <v>1Compagnie Internationale de Negoce</v>
          </cell>
          <cell r="N94" t="str">
            <v>Compagnie Internationale de NegoceScratch 1 000</v>
          </cell>
          <cell r="O94" t="str">
            <v>Compagnie Internationale de Negoce</v>
          </cell>
          <cell r="P94" t="str">
            <v>Scratch 1 000</v>
          </cell>
          <cell r="Q94" t="str">
            <v>12007</v>
          </cell>
          <cell r="R94" t="str">
            <v>12007Scratch 1 000</v>
          </cell>
          <cell r="S94" t="str">
            <v>2007Scratch 1 000</v>
          </cell>
          <cell r="T94" t="str">
            <v>12007Compagnie Internationale de Negoce</v>
          </cell>
          <cell r="U94" t="str">
            <v>12007Compagnie Internationale de NegoceScratch 1 000</v>
          </cell>
          <cell r="V94" t="str">
            <v>39094Scratch 1 000</v>
          </cell>
          <cell r="W94" t="str">
            <v>2007Compagnie Internationale de Negoce</v>
          </cell>
          <cell r="X94" t="str">
            <v>2007Compagnie Internationale de NegoceScratch 1 000</v>
          </cell>
        </row>
        <row r="95">
          <cell r="I95">
            <v>2007</v>
          </cell>
          <cell r="J95" t="str">
            <v>Compagnie Internationale de NegoceScratch 2 500</v>
          </cell>
          <cell r="L95" t="str">
            <v/>
          </cell>
          <cell r="M95" t="str">
            <v>Compagnie Internationale de Negoce</v>
          </cell>
          <cell r="N95" t="str">
            <v>Compagnie Internationale de NegoceScratch 2 500</v>
          </cell>
          <cell r="O95" t="str">
            <v>Compagnie Internationale de Negoce</v>
          </cell>
          <cell r="P95" t="str">
            <v>Scratch 2 500</v>
          </cell>
          <cell r="Q95" t="str">
            <v>12007</v>
          </cell>
          <cell r="R95" t="str">
            <v>12007Scratch 2 500</v>
          </cell>
          <cell r="S95" t="str">
            <v>2007Scratch 2 500</v>
          </cell>
          <cell r="T95" t="str">
            <v>12007Compagnie Internationale de Negoce</v>
          </cell>
          <cell r="U95" t="str">
            <v>12007Compagnie Internationale de NegoceScratch 2 500</v>
          </cell>
          <cell r="V95" t="str">
            <v>39094Scratch 2 500</v>
          </cell>
          <cell r="W95" t="str">
            <v>2007Compagnie Internationale de Negoce</v>
          </cell>
          <cell r="X95" t="str">
            <v>2007Compagnie Internationale de NegoceScratch 2 500</v>
          </cell>
        </row>
        <row r="96">
          <cell r="I96">
            <v>2007</v>
          </cell>
          <cell r="J96" t="str">
            <v>Compagnie Internationale de NegoceScratch 5 000</v>
          </cell>
          <cell r="L96" t="str">
            <v/>
          </cell>
          <cell r="M96" t="str">
            <v>Compagnie Internationale de Negoce</v>
          </cell>
          <cell r="N96" t="str">
            <v>Compagnie Internationale de NegoceScratch 5 000</v>
          </cell>
          <cell r="O96" t="str">
            <v>Compagnie Internationale de Negoce</v>
          </cell>
          <cell r="P96" t="str">
            <v>Scratch 5 000</v>
          </cell>
          <cell r="Q96" t="str">
            <v>12007</v>
          </cell>
          <cell r="R96" t="str">
            <v>12007Scratch 5 000</v>
          </cell>
          <cell r="S96" t="str">
            <v>2007Scratch 5 000</v>
          </cell>
          <cell r="T96" t="str">
            <v>12007Compagnie Internationale de Negoce</v>
          </cell>
          <cell r="U96" t="str">
            <v>12007Compagnie Internationale de NegoceScratch 5 000</v>
          </cell>
          <cell r="V96" t="str">
            <v>39094Scratch 5 000</v>
          </cell>
          <cell r="W96" t="str">
            <v>2007Compagnie Internationale de Negoce</v>
          </cell>
          <cell r="X96" t="str">
            <v>2007Compagnie Internationale de NegoceScratch 5 000</v>
          </cell>
        </row>
        <row r="97">
          <cell r="I97">
            <v>2007</v>
          </cell>
          <cell r="J97" t="str">
            <v>MALI COM SarlScratch 1 000</v>
          </cell>
          <cell r="L97">
            <v>1</v>
          </cell>
          <cell r="M97" t="str">
            <v>1MALI COM Sarl</v>
          </cell>
          <cell r="N97" t="str">
            <v>MALI COM SarlScratch 1 000</v>
          </cell>
          <cell r="O97" t="str">
            <v>MALI COM Sarl</v>
          </cell>
          <cell r="P97" t="str">
            <v>Scratch 1 000</v>
          </cell>
          <cell r="Q97" t="str">
            <v>12007</v>
          </cell>
          <cell r="R97" t="str">
            <v>12007Scratch 1 000</v>
          </cell>
          <cell r="S97" t="str">
            <v>2007Scratch 1 000</v>
          </cell>
          <cell r="T97" t="str">
            <v>12007MALI COM Sarl</v>
          </cell>
          <cell r="U97" t="str">
            <v>12007MALI COM SarlScratch 1 000</v>
          </cell>
          <cell r="V97" t="str">
            <v>39094Scratch 1 000</v>
          </cell>
          <cell r="W97" t="str">
            <v>2007MALI COM Sarl</v>
          </cell>
          <cell r="X97" t="str">
            <v>2007MALI COM SarlScratch 1 000</v>
          </cell>
        </row>
        <row r="98">
          <cell r="I98">
            <v>2007</v>
          </cell>
          <cell r="J98" t="str">
            <v>MALI COM SarlScratch 2 500</v>
          </cell>
          <cell r="L98" t="str">
            <v/>
          </cell>
          <cell r="M98" t="str">
            <v>MALI COM Sarl</v>
          </cell>
          <cell r="N98" t="str">
            <v>MALI COM SarlScratch 2 500</v>
          </cell>
          <cell r="O98" t="str">
            <v>MALI COM Sarl</v>
          </cell>
          <cell r="P98" t="str">
            <v>Scratch 2 500</v>
          </cell>
          <cell r="Q98" t="str">
            <v>12007</v>
          </cell>
          <cell r="R98" t="str">
            <v>12007Scratch 2 500</v>
          </cell>
          <cell r="S98" t="str">
            <v>2007Scratch 2 500</v>
          </cell>
          <cell r="T98" t="str">
            <v>12007MALI COM Sarl</v>
          </cell>
          <cell r="U98" t="str">
            <v>12007MALI COM SarlScratch 2 500</v>
          </cell>
          <cell r="V98" t="str">
            <v>39094Scratch 2 500</v>
          </cell>
          <cell r="W98" t="str">
            <v>2007MALI COM Sarl</v>
          </cell>
          <cell r="X98" t="str">
            <v>2007MALI COM SarlScratch 2 500</v>
          </cell>
        </row>
        <row r="99">
          <cell r="I99">
            <v>2007</v>
          </cell>
          <cell r="J99" t="str">
            <v>MALI COM SarlScratch 5 000</v>
          </cell>
          <cell r="L99" t="str">
            <v/>
          </cell>
          <cell r="M99" t="str">
            <v>MALI COM Sarl</v>
          </cell>
          <cell r="N99" t="str">
            <v>MALI COM SarlScratch 5 000</v>
          </cell>
          <cell r="O99" t="str">
            <v>MALI COM Sarl</v>
          </cell>
          <cell r="P99" t="str">
            <v>Scratch 5 000</v>
          </cell>
          <cell r="Q99" t="str">
            <v>12007</v>
          </cell>
          <cell r="R99" t="str">
            <v>12007Scratch 5 000</v>
          </cell>
          <cell r="S99" t="str">
            <v>2007Scratch 5 000</v>
          </cell>
          <cell r="T99" t="str">
            <v>12007MALI COM Sarl</v>
          </cell>
          <cell r="U99" t="str">
            <v>12007MALI COM SarlScratch 5 000</v>
          </cell>
          <cell r="V99" t="str">
            <v>39094Scratch 5 000</v>
          </cell>
          <cell r="W99" t="str">
            <v>2007MALI COM Sarl</v>
          </cell>
          <cell r="X99" t="str">
            <v>2007MALI COM SarlScratch 5 000</v>
          </cell>
        </row>
        <row r="100">
          <cell r="I100">
            <v>2007</v>
          </cell>
          <cell r="J100" t="str">
            <v>GEMATELScratch 1 000</v>
          </cell>
          <cell r="L100">
            <v>1</v>
          </cell>
          <cell r="M100" t="str">
            <v>1GEMATEL</v>
          </cell>
          <cell r="N100" t="str">
            <v>GEMATELScratch 1 000</v>
          </cell>
          <cell r="O100" t="str">
            <v>GEMATEL</v>
          </cell>
          <cell r="P100" t="str">
            <v>Scratch 1 000</v>
          </cell>
          <cell r="Q100" t="str">
            <v>12007</v>
          </cell>
          <cell r="R100" t="str">
            <v>12007Scratch 1 000</v>
          </cell>
          <cell r="S100" t="str">
            <v>2007Scratch 1 000</v>
          </cell>
          <cell r="T100" t="str">
            <v>12007GEMATEL</v>
          </cell>
          <cell r="U100" t="str">
            <v>12007GEMATELScratch 1 000</v>
          </cell>
          <cell r="V100" t="str">
            <v>39097Scratch 1 000</v>
          </cell>
          <cell r="W100" t="str">
            <v>2007GEMATEL</v>
          </cell>
          <cell r="X100" t="str">
            <v>2007GEMATELScratch 1 000</v>
          </cell>
        </row>
        <row r="101">
          <cell r="I101">
            <v>2007</v>
          </cell>
          <cell r="J101" t="str">
            <v>GEMATELScratch 2 500</v>
          </cell>
          <cell r="L101" t="str">
            <v/>
          </cell>
          <cell r="M101" t="str">
            <v>GEMATEL</v>
          </cell>
          <cell r="N101" t="str">
            <v>GEMATELScratch 2 500</v>
          </cell>
          <cell r="O101" t="str">
            <v>GEMATEL</v>
          </cell>
          <cell r="P101" t="str">
            <v>Scratch 2 500</v>
          </cell>
          <cell r="Q101" t="str">
            <v>12007</v>
          </cell>
          <cell r="R101" t="str">
            <v>12007Scratch 2 500</v>
          </cell>
          <cell r="S101" t="str">
            <v>2007Scratch 2 500</v>
          </cell>
          <cell r="T101" t="str">
            <v>12007GEMATEL</v>
          </cell>
          <cell r="U101" t="str">
            <v>12007GEMATELScratch 2 500</v>
          </cell>
          <cell r="V101" t="str">
            <v>39097Scratch 2 500</v>
          </cell>
          <cell r="W101" t="str">
            <v>2007GEMATEL</v>
          </cell>
          <cell r="X101" t="str">
            <v>2007GEMATELScratch 2 500</v>
          </cell>
        </row>
        <row r="102">
          <cell r="I102">
            <v>2007</v>
          </cell>
          <cell r="J102" t="str">
            <v>GEMATELScratch 5 000</v>
          </cell>
          <cell r="L102" t="str">
            <v/>
          </cell>
          <cell r="M102" t="str">
            <v>GEMATEL</v>
          </cell>
          <cell r="N102" t="str">
            <v>GEMATELScratch 5 000</v>
          </cell>
          <cell r="O102" t="str">
            <v>GEMATEL</v>
          </cell>
          <cell r="P102" t="str">
            <v>Scratch 5 000</v>
          </cell>
          <cell r="Q102" t="str">
            <v>12007</v>
          </cell>
          <cell r="R102" t="str">
            <v>12007Scratch 5 000</v>
          </cell>
          <cell r="S102" t="str">
            <v>2007Scratch 5 000</v>
          </cell>
          <cell r="T102" t="str">
            <v>12007GEMATEL</v>
          </cell>
          <cell r="U102" t="str">
            <v>12007GEMATELScratch 5 000</v>
          </cell>
          <cell r="V102" t="str">
            <v>39097Scratch 5 000</v>
          </cell>
          <cell r="W102" t="str">
            <v>2007GEMATEL</v>
          </cell>
          <cell r="X102" t="str">
            <v>2007GEMATELScratch 5 000</v>
          </cell>
        </row>
        <row r="103">
          <cell r="I103">
            <v>2007</v>
          </cell>
          <cell r="J103" t="str">
            <v>GEMATELScratch 10 000</v>
          </cell>
          <cell r="L103" t="str">
            <v/>
          </cell>
          <cell r="M103" t="str">
            <v>GEMATEL</v>
          </cell>
          <cell r="N103" t="str">
            <v>GEMATELScratch 10 000</v>
          </cell>
          <cell r="O103" t="str">
            <v>GEMATEL</v>
          </cell>
          <cell r="P103" t="str">
            <v>Scratch 10 000</v>
          </cell>
          <cell r="Q103" t="str">
            <v>12007</v>
          </cell>
          <cell r="R103" t="str">
            <v>12007Scratch 10 000</v>
          </cell>
          <cell r="S103" t="str">
            <v>2007Scratch 10 000</v>
          </cell>
          <cell r="T103" t="str">
            <v>12007GEMATEL</v>
          </cell>
          <cell r="U103" t="str">
            <v>12007GEMATELScratch 10 000</v>
          </cell>
          <cell r="V103" t="str">
            <v>39097Scratch 10 000</v>
          </cell>
          <cell r="W103" t="str">
            <v>2007GEMATEL</v>
          </cell>
          <cell r="X103" t="str">
            <v>2007GEMATELScratch 10 000</v>
          </cell>
        </row>
        <row r="104">
          <cell r="I104">
            <v>2007</v>
          </cell>
          <cell r="J104" t="str">
            <v>STS GAMBY &amp; FRERES (SOGAF) SarlScratch 1 000</v>
          </cell>
          <cell r="L104">
            <v>1</v>
          </cell>
          <cell r="M104" t="str">
            <v>1STS GAMBY &amp; FRERES (SOGAF) Sarl</v>
          </cell>
          <cell r="N104" t="str">
            <v>STS GAMBY &amp; FRERES (SOGAF) SarlScratch 1 000</v>
          </cell>
          <cell r="O104" t="str">
            <v>STS GAMBY &amp; FRERES (SOGAF) Sarl</v>
          </cell>
          <cell r="P104" t="str">
            <v>Scratch 1 000</v>
          </cell>
          <cell r="Q104" t="str">
            <v>12007</v>
          </cell>
          <cell r="R104" t="str">
            <v>12007Scratch 1 000</v>
          </cell>
          <cell r="S104" t="str">
            <v>2007Scratch 1 000</v>
          </cell>
          <cell r="T104" t="str">
            <v>12007STS GAMBY &amp; FRERES (SOGAF) Sarl</v>
          </cell>
          <cell r="U104" t="str">
            <v>12007STS GAMBY &amp; FRERES (SOGAF) SarlScratch 1 000</v>
          </cell>
          <cell r="V104" t="str">
            <v>39097Scratch 1 000</v>
          </cell>
          <cell r="W104" t="str">
            <v>2007STS GAMBY &amp; FRERES (SOGAF) Sarl</v>
          </cell>
          <cell r="X104" t="str">
            <v>2007STS GAMBY &amp; FRERES (SOGAF) SarlScratch 1 000</v>
          </cell>
        </row>
        <row r="105">
          <cell r="I105">
            <v>2007</v>
          </cell>
          <cell r="J105" t="str">
            <v>STS GAMBY &amp; FRERES (SOGAF) SarlScratch 2 500</v>
          </cell>
          <cell r="L105" t="str">
            <v/>
          </cell>
          <cell r="M105" t="str">
            <v>STS GAMBY &amp; FRERES (SOGAF) Sarl</v>
          </cell>
          <cell r="N105" t="str">
            <v>STS GAMBY &amp; FRERES (SOGAF) SarlScratch 2 500</v>
          </cell>
          <cell r="O105" t="str">
            <v>STS GAMBY &amp; FRERES (SOGAF) Sarl</v>
          </cell>
          <cell r="P105" t="str">
            <v>Scratch 2 500</v>
          </cell>
          <cell r="Q105" t="str">
            <v>12007</v>
          </cell>
          <cell r="R105" t="str">
            <v>12007Scratch 2 500</v>
          </cell>
          <cell r="S105" t="str">
            <v>2007Scratch 2 500</v>
          </cell>
          <cell r="T105" t="str">
            <v>12007STS GAMBY &amp; FRERES (SOGAF) Sarl</v>
          </cell>
          <cell r="U105" t="str">
            <v>12007STS GAMBY &amp; FRERES (SOGAF) SarlScratch 2 500</v>
          </cell>
          <cell r="V105" t="str">
            <v>39097Scratch 2 500</v>
          </cell>
          <cell r="W105" t="str">
            <v>2007STS GAMBY &amp; FRERES (SOGAF) Sarl</v>
          </cell>
          <cell r="X105" t="str">
            <v>2007STS GAMBY &amp; FRERES (SOGAF) SarlScratch 2 500</v>
          </cell>
        </row>
        <row r="106">
          <cell r="I106">
            <v>2007</v>
          </cell>
          <cell r="J106" t="str">
            <v>STS GAMBY &amp; FRERES (SOGAF) SarlScratch 5 000</v>
          </cell>
          <cell r="L106" t="str">
            <v/>
          </cell>
          <cell r="M106" t="str">
            <v>STS GAMBY &amp; FRERES (SOGAF) Sarl</v>
          </cell>
          <cell r="N106" t="str">
            <v>STS GAMBY &amp; FRERES (SOGAF) SarlScratch 5 000</v>
          </cell>
          <cell r="O106" t="str">
            <v>STS GAMBY &amp; FRERES (SOGAF) Sarl</v>
          </cell>
          <cell r="P106" t="str">
            <v>Scratch 5 000</v>
          </cell>
          <cell r="Q106" t="str">
            <v>12007</v>
          </cell>
          <cell r="R106" t="str">
            <v>12007Scratch 5 000</v>
          </cell>
          <cell r="S106" t="str">
            <v>2007Scratch 5 000</v>
          </cell>
          <cell r="T106" t="str">
            <v>12007STS GAMBY &amp; FRERES (SOGAF) Sarl</v>
          </cell>
          <cell r="U106" t="str">
            <v>12007STS GAMBY &amp; FRERES (SOGAF) SarlScratch 5 000</v>
          </cell>
          <cell r="V106" t="str">
            <v>39097Scratch 5 000</v>
          </cell>
          <cell r="W106" t="str">
            <v>2007STS GAMBY &amp; FRERES (SOGAF) Sarl</v>
          </cell>
          <cell r="X106" t="str">
            <v>2007STS GAMBY &amp; FRERES (SOGAF) SarlScratch 5 000</v>
          </cell>
        </row>
        <row r="107">
          <cell r="I107">
            <v>2007</v>
          </cell>
          <cell r="J107" t="str">
            <v>Compagnie Internationale de NegoceScratch 1 000</v>
          </cell>
          <cell r="L107">
            <v>1</v>
          </cell>
          <cell r="M107" t="str">
            <v>1Compagnie Internationale de Negoce</v>
          </cell>
          <cell r="N107" t="str">
            <v>Compagnie Internationale de NegoceScratch 1 000</v>
          </cell>
          <cell r="O107" t="str">
            <v>Compagnie Internationale de Negoce</v>
          </cell>
          <cell r="P107" t="str">
            <v>Scratch 1 000</v>
          </cell>
          <cell r="Q107" t="str">
            <v>12007</v>
          </cell>
          <cell r="R107" t="str">
            <v>12007Scratch 1 000</v>
          </cell>
          <cell r="S107" t="str">
            <v>2007Scratch 1 000</v>
          </cell>
          <cell r="T107" t="str">
            <v>12007Compagnie Internationale de Negoce</v>
          </cell>
          <cell r="U107" t="str">
            <v>12007Compagnie Internationale de NegoceScratch 1 000</v>
          </cell>
          <cell r="V107" t="str">
            <v>39097Scratch 1 000</v>
          </cell>
          <cell r="W107" t="str">
            <v>2007Compagnie Internationale de Negoce</v>
          </cell>
          <cell r="X107" t="str">
            <v>2007Compagnie Internationale de NegoceScratch 1 000</v>
          </cell>
        </row>
        <row r="108">
          <cell r="I108">
            <v>2007</v>
          </cell>
          <cell r="J108" t="str">
            <v>Compagnie Internationale de NegoceScratch 2 500</v>
          </cell>
          <cell r="L108" t="str">
            <v/>
          </cell>
          <cell r="M108" t="str">
            <v>Compagnie Internationale de Negoce</v>
          </cell>
          <cell r="N108" t="str">
            <v>Compagnie Internationale de NegoceScratch 2 500</v>
          </cell>
          <cell r="O108" t="str">
            <v>Compagnie Internationale de Negoce</v>
          </cell>
          <cell r="P108" t="str">
            <v>Scratch 2 500</v>
          </cell>
          <cell r="Q108" t="str">
            <v>12007</v>
          </cell>
          <cell r="R108" t="str">
            <v>12007Scratch 2 500</v>
          </cell>
          <cell r="S108" t="str">
            <v>2007Scratch 2 500</v>
          </cell>
          <cell r="T108" t="str">
            <v>12007Compagnie Internationale de Negoce</v>
          </cell>
          <cell r="U108" t="str">
            <v>12007Compagnie Internationale de NegoceScratch 2 500</v>
          </cell>
          <cell r="V108" t="str">
            <v>39097Scratch 2 500</v>
          </cell>
          <cell r="W108" t="str">
            <v>2007Compagnie Internationale de Negoce</v>
          </cell>
          <cell r="X108" t="str">
            <v>2007Compagnie Internationale de NegoceScratch 2 500</v>
          </cell>
        </row>
        <row r="109">
          <cell r="I109">
            <v>2007</v>
          </cell>
          <cell r="J109" t="str">
            <v>Compagnie Internationale de NegoceScratch 5 000</v>
          </cell>
          <cell r="L109" t="str">
            <v/>
          </cell>
          <cell r="M109" t="str">
            <v>Compagnie Internationale de Negoce</v>
          </cell>
          <cell r="N109" t="str">
            <v>Compagnie Internationale de NegoceScratch 5 000</v>
          </cell>
          <cell r="O109" t="str">
            <v>Compagnie Internationale de Negoce</v>
          </cell>
          <cell r="P109" t="str">
            <v>Scratch 5 000</v>
          </cell>
          <cell r="Q109" t="str">
            <v>12007</v>
          </cell>
          <cell r="R109" t="str">
            <v>12007Scratch 5 000</v>
          </cell>
          <cell r="S109" t="str">
            <v>2007Scratch 5 000</v>
          </cell>
          <cell r="T109" t="str">
            <v>12007Compagnie Internationale de Negoce</v>
          </cell>
          <cell r="U109" t="str">
            <v>12007Compagnie Internationale de NegoceScratch 5 000</v>
          </cell>
          <cell r="V109" t="str">
            <v>39097Scratch 5 000</v>
          </cell>
          <cell r="W109" t="str">
            <v>2007Compagnie Internationale de Negoce</v>
          </cell>
          <cell r="X109" t="str">
            <v>2007Compagnie Internationale de NegoceScratch 5 000</v>
          </cell>
        </row>
        <row r="110">
          <cell r="I110">
            <v>2007</v>
          </cell>
          <cell r="J110" t="str">
            <v>ANKA ServicesScratch 1 000</v>
          </cell>
          <cell r="L110">
            <v>1</v>
          </cell>
          <cell r="M110" t="str">
            <v>1ANKA Services</v>
          </cell>
          <cell r="N110" t="str">
            <v>ANKA ServicesScratch 1 000</v>
          </cell>
          <cell r="O110" t="str">
            <v>ANKA Services</v>
          </cell>
          <cell r="P110" t="str">
            <v>Scratch 1 000</v>
          </cell>
          <cell r="Q110" t="str">
            <v>12007</v>
          </cell>
          <cell r="R110" t="str">
            <v>12007Scratch 1 000</v>
          </cell>
          <cell r="S110" t="str">
            <v>2007Scratch 1 000</v>
          </cell>
          <cell r="T110" t="str">
            <v>12007ANKA Services</v>
          </cell>
          <cell r="U110" t="str">
            <v>12007ANKA ServicesScratch 1 000</v>
          </cell>
          <cell r="V110" t="str">
            <v>39097Scratch 1 000</v>
          </cell>
          <cell r="W110" t="str">
            <v>2007ANKA Services</v>
          </cell>
          <cell r="X110" t="str">
            <v>2007ANKA ServicesScratch 1 000</v>
          </cell>
        </row>
        <row r="111">
          <cell r="I111">
            <v>2007</v>
          </cell>
          <cell r="J111" t="str">
            <v>ANKA ServicesScratch 2 500</v>
          </cell>
          <cell r="L111" t="str">
            <v/>
          </cell>
          <cell r="M111" t="str">
            <v>ANKA Services</v>
          </cell>
          <cell r="N111" t="str">
            <v>ANKA ServicesScratch 2 500</v>
          </cell>
          <cell r="O111" t="str">
            <v>ANKA Services</v>
          </cell>
          <cell r="P111" t="str">
            <v>Scratch 2 500</v>
          </cell>
          <cell r="Q111" t="str">
            <v>12007</v>
          </cell>
          <cell r="R111" t="str">
            <v>12007Scratch 2 500</v>
          </cell>
          <cell r="S111" t="str">
            <v>2007Scratch 2 500</v>
          </cell>
          <cell r="T111" t="str">
            <v>12007ANKA Services</v>
          </cell>
          <cell r="U111" t="str">
            <v>12007ANKA ServicesScratch 2 500</v>
          </cell>
          <cell r="V111" t="str">
            <v>39097Scratch 2 500</v>
          </cell>
          <cell r="W111" t="str">
            <v>2007ANKA Services</v>
          </cell>
          <cell r="X111" t="str">
            <v>2007ANKA ServicesScratch 2 500</v>
          </cell>
        </row>
        <row r="112">
          <cell r="I112">
            <v>2007</v>
          </cell>
          <cell r="J112" t="str">
            <v>ANKA ServicesScratch 5 000</v>
          </cell>
          <cell r="L112" t="str">
            <v/>
          </cell>
          <cell r="M112" t="str">
            <v>ANKA Services</v>
          </cell>
          <cell r="N112" t="str">
            <v>ANKA ServicesScratch 5 000</v>
          </cell>
          <cell r="O112" t="str">
            <v>ANKA Services</v>
          </cell>
          <cell r="P112" t="str">
            <v>Scratch 5 000</v>
          </cell>
          <cell r="Q112" t="str">
            <v>12007</v>
          </cell>
          <cell r="R112" t="str">
            <v>12007Scratch 5 000</v>
          </cell>
          <cell r="S112" t="str">
            <v>2007Scratch 5 000</v>
          </cell>
          <cell r="T112" t="str">
            <v>12007ANKA Services</v>
          </cell>
          <cell r="U112" t="str">
            <v>12007ANKA ServicesScratch 5 000</v>
          </cell>
          <cell r="V112" t="str">
            <v>39097Scratch 5 000</v>
          </cell>
          <cell r="W112" t="str">
            <v>2007ANKA Services</v>
          </cell>
          <cell r="X112" t="str">
            <v>2007ANKA ServicesScratch 5 000</v>
          </cell>
        </row>
        <row r="113">
          <cell r="I113">
            <v>2007</v>
          </cell>
          <cell r="J113" t="str">
            <v>MALI COM SarlScratch 1 000</v>
          </cell>
          <cell r="L113">
            <v>1</v>
          </cell>
          <cell r="M113" t="str">
            <v>1MALI COM Sarl</v>
          </cell>
          <cell r="N113" t="str">
            <v>MALI COM SarlScratch 1 000</v>
          </cell>
          <cell r="O113" t="str">
            <v>MALI COM Sarl</v>
          </cell>
          <cell r="P113" t="str">
            <v>Scratch 1 000</v>
          </cell>
          <cell r="Q113" t="str">
            <v>12007</v>
          </cell>
          <cell r="R113" t="str">
            <v>12007Scratch 1 000</v>
          </cell>
          <cell r="S113" t="str">
            <v>2007Scratch 1 000</v>
          </cell>
          <cell r="T113" t="str">
            <v>12007MALI COM Sarl</v>
          </cell>
          <cell r="U113" t="str">
            <v>12007MALI COM SarlScratch 1 000</v>
          </cell>
          <cell r="V113" t="str">
            <v>39098Scratch 1 000</v>
          </cell>
          <cell r="W113" t="str">
            <v>2007MALI COM Sarl</v>
          </cell>
          <cell r="X113" t="str">
            <v>2007MALI COM SarlScratch 1 000</v>
          </cell>
        </row>
        <row r="114">
          <cell r="I114">
            <v>2007</v>
          </cell>
          <cell r="J114" t="str">
            <v>MALI COM SarlScratch 2 500</v>
          </cell>
          <cell r="L114" t="str">
            <v/>
          </cell>
          <cell r="M114" t="str">
            <v>MALI COM Sarl</v>
          </cell>
          <cell r="N114" t="str">
            <v>MALI COM SarlScratch 2 500</v>
          </cell>
          <cell r="O114" t="str">
            <v>MALI COM Sarl</v>
          </cell>
          <cell r="P114" t="str">
            <v>Scratch 2 500</v>
          </cell>
          <cell r="Q114" t="str">
            <v>12007</v>
          </cell>
          <cell r="R114" t="str">
            <v>12007Scratch 2 500</v>
          </cell>
          <cell r="S114" t="str">
            <v>2007Scratch 2 500</v>
          </cell>
          <cell r="T114" t="str">
            <v>12007MALI COM Sarl</v>
          </cell>
          <cell r="U114" t="str">
            <v>12007MALI COM SarlScratch 2 500</v>
          </cell>
          <cell r="V114" t="str">
            <v>39098Scratch 2 500</v>
          </cell>
          <cell r="W114" t="str">
            <v>2007MALI COM Sarl</v>
          </cell>
          <cell r="X114" t="str">
            <v>2007MALI COM SarlScratch 2 500</v>
          </cell>
        </row>
        <row r="115">
          <cell r="I115">
            <v>2007</v>
          </cell>
          <cell r="J115" t="str">
            <v>MALI COM SarlScratch 5 000</v>
          </cell>
          <cell r="L115" t="str">
            <v/>
          </cell>
          <cell r="M115" t="str">
            <v>MALI COM Sarl</v>
          </cell>
          <cell r="N115" t="str">
            <v>MALI COM SarlScratch 5 000</v>
          </cell>
          <cell r="O115" t="str">
            <v>MALI COM Sarl</v>
          </cell>
          <cell r="P115" t="str">
            <v>Scratch 5 000</v>
          </cell>
          <cell r="Q115" t="str">
            <v>12007</v>
          </cell>
          <cell r="R115" t="str">
            <v>12007Scratch 5 000</v>
          </cell>
          <cell r="S115" t="str">
            <v>2007Scratch 5 000</v>
          </cell>
          <cell r="T115" t="str">
            <v>12007MALI COM Sarl</v>
          </cell>
          <cell r="U115" t="str">
            <v>12007MALI COM SarlScratch 5 000</v>
          </cell>
          <cell r="V115" t="str">
            <v>39098Scratch 5 000</v>
          </cell>
          <cell r="W115" t="str">
            <v>2007MALI COM Sarl</v>
          </cell>
          <cell r="X115" t="str">
            <v>2007MALI COM SarlScratch 5 000</v>
          </cell>
        </row>
        <row r="116">
          <cell r="I116">
            <v>2007</v>
          </cell>
          <cell r="J116" t="str">
            <v>Bonneterie Nouvelle TelecomScratch 1 000</v>
          </cell>
          <cell r="L116">
            <v>1</v>
          </cell>
          <cell r="M116" t="str">
            <v>1Bonneterie Nouvelle Telecom</v>
          </cell>
          <cell r="N116" t="str">
            <v>Bonneterie Nouvelle TelecomScratch 1 000</v>
          </cell>
          <cell r="O116" t="str">
            <v>Bonneterie Nouvelle Telecom</v>
          </cell>
          <cell r="P116" t="str">
            <v>Scratch 1 000</v>
          </cell>
          <cell r="Q116" t="str">
            <v>12007</v>
          </cell>
          <cell r="R116" t="str">
            <v>12007Scratch 1 000</v>
          </cell>
          <cell r="S116" t="str">
            <v>2007Scratch 1 000</v>
          </cell>
          <cell r="T116" t="str">
            <v>12007Bonneterie Nouvelle Telecom</v>
          </cell>
          <cell r="U116" t="str">
            <v>12007Bonneterie Nouvelle TelecomScratch 1 000</v>
          </cell>
          <cell r="V116" t="str">
            <v>39098Scratch 1 000</v>
          </cell>
          <cell r="W116" t="str">
            <v>2007Bonneterie Nouvelle Telecom</v>
          </cell>
          <cell r="X116" t="str">
            <v>2007Bonneterie Nouvelle TelecomScratch 1 000</v>
          </cell>
        </row>
        <row r="117">
          <cell r="I117">
            <v>2007</v>
          </cell>
          <cell r="J117" t="str">
            <v>Bonneterie Nouvelle TelecomScratch 2 500</v>
          </cell>
          <cell r="L117" t="str">
            <v/>
          </cell>
          <cell r="M117" t="str">
            <v>Bonneterie Nouvelle Telecom</v>
          </cell>
          <cell r="N117" t="str">
            <v>Bonneterie Nouvelle TelecomScratch 2 500</v>
          </cell>
          <cell r="O117" t="str">
            <v>Bonneterie Nouvelle Telecom</v>
          </cell>
          <cell r="P117" t="str">
            <v>Scratch 2 500</v>
          </cell>
          <cell r="Q117" t="str">
            <v>12007</v>
          </cell>
          <cell r="R117" t="str">
            <v>12007Scratch 2 500</v>
          </cell>
          <cell r="S117" t="str">
            <v>2007Scratch 2 500</v>
          </cell>
          <cell r="T117" t="str">
            <v>12007Bonneterie Nouvelle Telecom</v>
          </cell>
          <cell r="U117" t="str">
            <v>12007Bonneterie Nouvelle TelecomScratch 2 500</v>
          </cell>
          <cell r="V117" t="str">
            <v>39098Scratch 2 500</v>
          </cell>
          <cell r="W117" t="str">
            <v>2007Bonneterie Nouvelle Telecom</v>
          </cell>
          <cell r="X117" t="str">
            <v>2007Bonneterie Nouvelle TelecomScratch 2 500</v>
          </cell>
        </row>
        <row r="118">
          <cell r="I118">
            <v>2007</v>
          </cell>
          <cell r="J118" t="str">
            <v>Bonneterie Nouvelle TelecomScratch 5 000</v>
          </cell>
          <cell r="L118" t="str">
            <v/>
          </cell>
          <cell r="M118" t="str">
            <v>Bonneterie Nouvelle Telecom</v>
          </cell>
          <cell r="N118" t="str">
            <v>Bonneterie Nouvelle TelecomScratch 5 000</v>
          </cell>
          <cell r="O118" t="str">
            <v>Bonneterie Nouvelle Telecom</v>
          </cell>
          <cell r="P118" t="str">
            <v>Scratch 5 000</v>
          </cell>
          <cell r="Q118" t="str">
            <v>12007</v>
          </cell>
          <cell r="R118" t="str">
            <v>12007Scratch 5 000</v>
          </cell>
          <cell r="S118" t="str">
            <v>2007Scratch 5 000</v>
          </cell>
          <cell r="T118" t="str">
            <v>12007Bonneterie Nouvelle Telecom</v>
          </cell>
          <cell r="U118" t="str">
            <v>12007Bonneterie Nouvelle TelecomScratch 5 000</v>
          </cell>
          <cell r="V118" t="str">
            <v>39098Scratch 5 000</v>
          </cell>
          <cell r="W118" t="str">
            <v>2007Bonneterie Nouvelle Telecom</v>
          </cell>
          <cell r="X118" t="str">
            <v>2007Bonneterie Nouvelle TelecomScratch 5 000</v>
          </cell>
        </row>
        <row r="119">
          <cell r="I119">
            <v>2007</v>
          </cell>
          <cell r="J119" t="str">
            <v>Burtel MacsymScratch 1 000</v>
          </cell>
          <cell r="L119">
            <v>1</v>
          </cell>
          <cell r="M119" t="str">
            <v>1Burtel Macsym</v>
          </cell>
          <cell r="N119" t="str">
            <v>Burtel MacsymScratch 1 000</v>
          </cell>
          <cell r="O119" t="str">
            <v>Burtel Macsym</v>
          </cell>
          <cell r="P119" t="str">
            <v>Scratch 1 000</v>
          </cell>
          <cell r="Q119" t="str">
            <v>12007</v>
          </cell>
          <cell r="R119" t="str">
            <v>12007Scratch 1 000</v>
          </cell>
          <cell r="S119" t="str">
            <v>2007Scratch 1 000</v>
          </cell>
          <cell r="T119" t="str">
            <v>12007Burtel Macsym</v>
          </cell>
          <cell r="U119" t="str">
            <v>12007Burtel MacsymScratch 1 000</v>
          </cell>
          <cell r="V119" t="str">
            <v>39098Scratch 1 000</v>
          </cell>
          <cell r="W119" t="str">
            <v>2007Burtel Macsym</v>
          </cell>
          <cell r="X119" t="str">
            <v>2007Burtel MacsymScratch 1 000</v>
          </cell>
        </row>
        <row r="120">
          <cell r="I120">
            <v>2007</v>
          </cell>
          <cell r="J120" t="str">
            <v>Burtel MacsymScratch 2 500</v>
          </cell>
          <cell r="L120" t="str">
            <v/>
          </cell>
          <cell r="M120" t="str">
            <v>Burtel Macsym</v>
          </cell>
          <cell r="N120" t="str">
            <v>Burtel MacsymScratch 2 500</v>
          </cell>
          <cell r="O120" t="str">
            <v>Burtel Macsym</v>
          </cell>
          <cell r="P120" t="str">
            <v>Scratch 2 500</v>
          </cell>
          <cell r="Q120" t="str">
            <v>12007</v>
          </cell>
          <cell r="R120" t="str">
            <v>12007Scratch 2 500</v>
          </cell>
          <cell r="S120" t="str">
            <v>2007Scratch 2 500</v>
          </cell>
          <cell r="T120" t="str">
            <v>12007Burtel Macsym</v>
          </cell>
          <cell r="U120" t="str">
            <v>12007Burtel MacsymScratch 2 500</v>
          </cell>
          <cell r="V120" t="str">
            <v>39098Scratch 2 500</v>
          </cell>
          <cell r="W120" t="str">
            <v>2007Burtel Macsym</v>
          </cell>
          <cell r="X120" t="str">
            <v>2007Burtel MacsymScratch 2 500</v>
          </cell>
        </row>
        <row r="121">
          <cell r="I121">
            <v>2007</v>
          </cell>
          <cell r="J121" t="str">
            <v>Burtel MacsymScratch 5 000</v>
          </cell>
          <cell r="L121" t="str">
            <v/>
          </cell>
          <cell r="M121" t="str">
            <v>Burtel Macsym</v>
          </cell>
          <cell r="N121" t="str">
            <v>Burtel MacsymScratch 5 000</v>
          </cell>
          <cell r="O121" t="str">
            <v>Burtel Macsym</v>
          </cell>
          <cell r="P121" t="str">
            <v>Scratch 5 000</v>
          </cell>
          <cell r="Q121" t="str">
            <v>12007</v>
          </cell>
          <cell r="R121" t="str">
            <v>12007Scratch 5 000</v>
          </cell>
          <cell r="S121" t="str">
            <v>2007Scratch 5 000</v>
          </cell>
          <cell r="T121" t="str">
            <v>12007Burtel Macsym</v>
          </cell>
          <cell r="U121" t="str">
            <v>12007Burtel MacsymScratch 5 000</v>
          </cell>
          <cell r="V121" t="str">
            <v>39098Scratch 5 000</v>
          </cell>
          <cell r="W121" t="str">
            <v>2007Burtel Macsym</v>
          </cell>
          <cell r="X121" t="str">
            <v>2007Burtel MacsymScratch 5 000</v>
          </cell>
        </row>
        <row r="122">
          <cell r="I122">
            <v>2007</v>
          </cell>
          <cell r="J122" t="str">
            <v>GEMATELScratch 1 000</v>
          </cell>
          <cell r="L122">
            <v>1</v>
          </cell>
          <cell r="M122" t="str">
            <v>1GEMATEL</v>
          </cell>
          <cell r="N122" t="str">
            <v>GEMATELScratch 1 000</v>
          </cell>
          <cell r="O122" t="str">
            <v>GEMATEL</v>
          </cell>
          <cell r="P122" t="str">
            <v>Scratch 1 000</v>
          </cell>
          <cell r="Q122" t="str">
            <v>12007</v>
          </cell>
          <cell r="R122" t="str">
            <v>12007Scratch 1 000</v>
          </cell>
          <cell r="S122" t="str">
            <v>2007Scratch 1 000</v>
          </cell>
          <cell r="T122" t="str">
            <v>12007GEMATEL</v>
          </cell>
          <cell r="U122" t="str">
            <v>12007GEMATELScratch 1 000</v>
          </cell>
          <cell r="V122" t="str">
            <v>39100Scratch 1 000</v>
          </cell>
          <cell r="W122" t="str">
            <v>2007GEMATEL</v>
          </cell>
          <cell r="X122" t="str">
            <v>2007GEMATELScratch 1 000</v>
          </cell>
        </row>
        <row r="123">
          <cell r="I123">
            <v>2007</v>
          </cell>
          <cell r="J123" t="str">
            <v>GEMATELScratch 2 500</v>
          </cell>
          <cell r="L123" t="str">
            <v/>
          </cell>
          <cell r="M123" t="str">
            <v>GEMATEL</v>
          </cell>
          <cell r="N123" t="str">
            <v>GEMATELScratch 2 500</v>
          </cell>
          <cell r="O123" t="str">
            <v>GEMATEL</v>
          </cell>
          <cell r="P123" t="str">
            <v>Scratch 2 500</v>
          </cell>
          <cell r="Q123" t="str">
            <v>12007</v>
          </cell>
          <cell r="R123" t="str">
            <v>12007Scratch 2 500</v>
          </cell>
          <cell r="S123" t="str">
            <v>2007Scratch 2 500</v>
          </cell>
          <cell r="T123" t="str">
            <v>12007GEMATEL</v>
          </cell>
          <cell r="U123" t="str">
            <v>12007GEMATELScratch 2 500</v>
          </cell>
          <cell r="V123" t="str">
            <v>39100Scratch 2 500</v>
          </cell>
          <cell r="W123" t="str">
            <v>2007GEMATEL</v>
          </cell>
          <cell r="X123" t="str">
            <v>2007GEMATELScratch 2 500</v>
          </cell>
        </row>
        <row r="124">
          <cell r="I124">
            <v>2007</v>
          </cell>
          <cell r="J124" t="str">
            <v>GEMATELScratch 5 000</v>
          </cell>
          <cell r="L124" t="str">
            <v/>
          </cell>
          <cell r="M124" t="str">
            <v>GEMATEL</v>
          </cell>
          <cell r="N124" t="str">
            <v>GEMATELScratch 5 000</v>
          </cell>
          <cell r="O124" t="str">
            <v>GEMATEL</v>
          </cell>
          <cell r="P124" t="str">
            <v>Scratch 5 000</v>
          </cell>
          <cell r="Q124" t="str">
            <v>12007</v>
          </cell>
          <cell r="R124" t="str">
            <v>12007Scratch 5 000</v>
          </cell>
          <cell r="S124" t="str">
            <v>2007Scratch 5 000</v>
          </cell>
          <cell r="T124" t="str">
            <v>12007GEMATEL</v>
          </cell>
          <cell r="U124" t="str">
            <v>12007GEMATELScratch 5 000</v>
          </cell>
          <cell r="V124" t="str">
            <v>39100Scratch 5 000</v>
          </cell>
          <cell r="W124" t="str">
            <v>2007GEMATEL</v>
          </cell>
          <cell r="X124" t="str">
            <v>2007GEMATELScratch 5 000</v>
          </cell>
        </row>
        <row r="125">
          <cell r="I125">
            <v>2007</v>
          </cell>
          <cell r="J125" t="str">
            <v>GEMATELScratch 10 000</v>
          </cell>
          <cell r="L125" t="str">
            <v/>
          </cell>
          <cell r="M125" t="str">
            <v>GEMATEL</v>
          </cell>
          <cell r="N125" t="str">
            <v>GEMATELScratch 10 000</v>
          </cell>
          <cell r="O125" t="str">
            <v>GEMATEL</v>
          </cell>
          <cell r="P125" t="str">
            <v>Scratch 10 000</v>
          </cell>
          <cell r="Q125" t="str">
            <v>12007</v>
          </cell>
          <cell r="R125" t="str">
            <v>12007Scratch 10 000</v>
          </cell>
          <cell r="S125" t="str">
            <v>2007Scratch 10 000</v>
          </cell>
          <cell r="T125" t="str">
            <v>12007GEMATEL</v>
          </cell>
          <cell r="U125" t="str">
            <v>12007GEMATELScratch 10 000</v>
          </cell>
          <cell r="V125" t="str">
            <v>39100Scratch 10 000</v>
          </cell>
          <cell r="W125" t="str">
            <v>2007GEMATEL</v>
          </cell>
          <cell r="X125" t="str">
            <v>2007GEMATELScratch 10 000</v>
          </cell>
        </row>
        <row r="126">
          <cell r="I126">
            <v>2007</v>
          </cell>
          <cell r="J126" t="str">
            <v>Compagnie Internationale de NegoceScratch 1 000</v>
          </cell>
          <cell r="L126">
            <v>1</v>
          </cell>
          <cell r="M126" t="str">
            <v>1Compagnie Internationale de Negoce</v>
          </cell>
          <cell r="N126" t="str">
            <v>Compagnie Internationale de NegoceScratch 1 000</v>
          </cell>
          <cell r="O126" t="str">
            <v>Compagnie Internationale de Negoce</v>
          </cell>
          <cell r="P126" t="str">
            <v>Scratch 1 000</v>
          </cell>
          <cell r="Q126" t="str">
            <v>12007</v>
          </cell>
          <cell r="R126" t="str">
            <v>12007Scratch 1 000</v>
          </cell>
          <cell r="S126" t="str">
            <v>2007Scratch 1 000</v>
          </cell>
          <cell r="T126" t="str">
            <v>12007Compagnie Internationale de Negoce</v>
          </cell>
          <cell r="U126" t="str">
            <v>12007Compagnie Internationale de NegoceScratch 1 000</v>
          </cell>
          <cell r="V126" t="str">
            <v>39100Scratch 1 000</v>
          </cell>
          <cell r="W126" t="str">
            <v>2007Compagnie Internationale de Negoce</v>
          </cell>
          <cell r="X126" t="str">
            <v>2007Compagnie Internationale de NegoceScratch 1 000</v>
          </cell>
        </row>
        <row r="127">
          <cell r="I127">
            <v>2007</v>
          </cell>
          <cell r="J127" t="str">
            <v>Compagnie Internationale de NegoceScratch 2 500</v>
          </cell>
          <cell r="L127" t="str">
            <v/>
          </cell>
          <cell r="M127" t="str">
            <v>Compagnie Internationale de Negoce</v>
          </cell>
          <cell r="N127" t="str">
            <v>Compagnie Internationale de NegoceScratch 2 500</v>
          </cell>
          <cell r="O127" t="str">
            <v>Compagnie Internationale de Negoce</v>
          </cell>
          <cell r="P127" t="str">
            <v>Scratch 2 500</v>
          </cell>
          <cell r="Q127" t="str">
            <v>12007</v>
          </cell>
          <cell r="R127" t="str">
            <v>12007Scratch 2 500</v>
          </cell>
          <cell r="S127" t="str">
            <v>2007Scratch 2 500</v>
          </cell>
          <cell r="T127" t="str">
            <v>12007Compagnie Internationale de Negoce</v>
          </cell>
          <cell r="U127" t="str">
            <v>12007Compagnie Internationale de NegoceScratch 2 500</v>
          </cell>
          <cell r="V127" t="str">
            <v>39100Scratch 2 500</v>
          </cell>
          <cell r="W127" t="str">
            <v>2007Compagnie Internationale de Negoce</v>
          </cell>
          <cell r="X127" t="str">
            <v>2007Compagnie Internationale de NegoceScratch 2 500</v>
          </cell>
        </row>
        <row r="128">
          <cell r="I128">
            <v>2007</v>
          </cell>
          <cell r="J128" t="str">
            <v>Compagnie Internationale de NegoceScratch 5 000</v>
          </cell>
          <cell r="L128" t="str">
            <v/>
          </cell>
          <cell r="M128" t="str">
            <v>Compagnie Internationale de Negoce</v>
          </cell>
          <cell r="N128" t="str">
            <v>Compagnie Internationale de NegoceScratch 5 000</v>
          </cell>
          <cell r="O128" t="str">
            <v>Compagnie Internationale de Negoce</v>
          </cell>
          <cell r="P128" t="str">
            <v>Scratch 5 000</v>
          </cell>
          <cell r="Q128" t="str">
            <v>12007</v>
          </cell>
          <cell r="R128" t="str">
            <v>12007Scratch 5 000</v>
          </cell>
          <cell r="S128" t="str">
            <v>2007Scratch 5 000</v>
          </cell>
          <cell r="T128" t="str">
            <v>12007Compagnie Internationale de Negoce</v>
          </cell>
          <cell r="U128" t="str">
            <v>12007Compagnie Internationale de NegoceScratch 5 000</v>
          </cell>
          <cell r="V128" t="str">
            <v>39100Scratch 5 000</v>
          </cell>
          <cell r="W128" t="str">
            <v>2007Compagnie Internationale de Negoce</v>
          </cell>
          <cell r="X128" t="str">
            <v>2007Compagnie Internationale de NegoceScratch 5 000</v>
          </cell>
        </row>
        <row r="129">
          <cell r="I129">
            <v>2007</v>
          </cell>
          <cell r="J129" t="str">
            <v>MALI COM SarlScratch 1 000</v>
          </cell>
          <cell r="L129">
            <v>1</v>
          </cell>
          <cell r="M129" t="str">
            <v>1MALI COM Sarl</v>
          </cell>
          <cell r="N129" t="str">
            <v>MALI COM SarlScratch 1 000</v>
          </cell>
          <cell r="O129" t="str">
            <v>MALI COM Sarl</v>
          </cell>
          <cell r="P129" t="str">
            <v>Scratch 1 000</v>
          </cell>
          <cell r="Q129" t="str">
            <v>12007</v>
          </cell>
          <cell r="R129" t="str">
            <v>12007Scratch 1 000</v>
          </cell>
          <cell r="S129" t="str">
            <v>2007Scratch 1 000</v>
          </cell>
          <cell r="T129" t="str">
            <v>12007MALI COM Sarl</v>
          </cell>
          <cell r="U129" t="str">
            <v>12007MALI COM SarlScratch 1 000</v>
          </cell>
          <cell r="V129" t="str">
            <v>39100Scratch 1 000</v>
          </cell>
          <cell r="W129" t="str">
            <v>2007MALI COM Sarl</v>
          </cell>
          <cell r="X129" t="str">
            <v>2007MALI COM SarlScratch 1 000</v>
          </cell>
        </row>
        <row r="130">
          <cell r="I130">
            <v>2007</v>
          </cell>
          <cell r="J130" t="str">
            <v>MALI COM SarlScratch 2 500</v>
          </cell>
          <cell r="L130">
            <v>1</v>
          </cell>
          <cell r="M130" t="str">
            <v>1MALI COM Sarl</v>
          </cell>
          <cell r="N130" t="str">
            <v>MALI COM SarlScratch 2 500</v>
          </cell>
          <cell r="O130" t="str">
            <v>MALI COM Sarl</v>
          </cell>
          <cell r="P130" t="str">
            <v>Scratch 2 500</v>
          </cell>
          <cell r="Q130" t="str">
            <v>12007</v>
          </cell>
          <cell r="R130" t="str">
            <v>12007Scratch 2 500</v>
          </cell>
          <cell r="S130" t="str">
            <v>2007Scratch 2 500</v>
          </cell>
          <cell r="T130" t="str">
            <v>12007MALI COM Sarl</v>
          </cell>
          <cell r="U130" t="str">
            <v>12007MALI COM SarlScratch 2 500</v>
          </cell>
          <cell r="V130" t="str">
            <v>39100Scratch 2 500</v>
          </cell>
          <cell r="W130" t="str">
            <v>2007MALI COM Sarl</v>
          </cell>
          <cell r="X130" t="str">
            <v>2007MALI COM SarlScratch 2 500</v>
          </cell>
        </row>
        <row r="131">
          <cell r="I131">
            <v>2007</v>
          </cell>
          <cell r="J131" t="str">
            <v>MALI COM SarlScratch 5 000</v>
          </cell>
          <cell r="L131" t="str">
            <v/>
          </cell>
          <cell r="M131" t="str">
            <v>MALI COM Sarl</v>
          </cell>
          <cell r="N131" t="str">
            <v>MALI COM SarlScratch 5 000</v>
          </cell>
          <cell r="O131" t="str">
            <v>MALI COM Sarl</v>
          </cell>
          <cell r="P131" t="str">
            <v>Scratch 5 000</v>
          </cell>
          <cell r="Q131" t="str">
            <v>12007</v>
          </cell>
          <cell r="R131" t="str">
            <v>12007Scratch 5 000</v>
          </cell>
          <cell r="S131" t="str">
            <v>2007Scratch 5 000</v>
          </cell>
          <cell r="T131" t="str">
            <v>12007MALI COM Sarl</v>
          </cell>
          <cell r="U131" t="str">
            <v>12007MALI COM SarlScratch 5 000</v>
          </cell>
          <cell r="V131" t="str">
            <v>39100Scratch 5 000</v>
          </cell>
          <cell r="W131" t="str">
            <v>2007MALI COM Sarl</v>
          </cell>
          <cell r="X131" t="str">
            <v>2007MALI COM SarlScratch 5 000</v>
          </cell>
        </row>
        <row r="132">
          <cell r="I132">
            <v>2007</v>
          </cell>
          <cell r="J132" t="str">
            <v>MALI COM SarlScratch 10 000</v>
          </cell>
          <cell r="L132">
            <v>1</v>
          </cell>
          <cell r="M132" t="str">
            <v>1MALI COM Sarl</v>
          </cell>
          <cell r="N132" t="str">
            <v>MALI COM SarlScratch 10 000</v>
          </cell>
          <cell r="O132" t="str">
            <v>MALI COM Sarl</v>
          </cell>
          <cell r="P132" t="str">
            <v>Scratch 10 000</v>
          </cell>
          <cell r="Q132" t="str">
            <v>12007</v>
          </cell>
          <cell r="R132" t="str">
            <v>12007Scratch 10 000</v>
          </cell>
          <cell r="S132" t="str">
            <v>2007Scratch 10 000</v>
          </cell>
          <cell r="T132" t="str">
            <v>12007MALI COM Sarl</v>
          </cell>
          <cell r="U132" t="str">
            <v>12007MALI COM SarlScratch 10 000</v>
          </cell>
          <cell r="V132" t="str">
            <v>39100Scratch 10 000</v>
          </cell>
          <cell r="W132" t="str">
            <v>2007MALI COM Sarl</v>
          </cell>
          <cell r="X132" t="str">
            <v>2007MALI COM SarlScratch 10 000</v>
          </cell>
        </row>
        <row r="133">
          <cell r="I133">
            <v>2007</v>
          </cell>
          <cell r="J133" t="str">
            <v>ANKA ServicesScratch 1 000</v>
          </cell>
          <cell r="L133">
            <v>1</v>
          </cell>
          <cell r="M133" t="str">
            <v>1ANKA Services</v>
          </cell>
          <cell r="N133" t="str">
            <v>ANKA ServicesScratch 1 000</v>
          </cell>
          <cell r="O133" t="str">
            <v>ANKA Services</v>
          </cell>
          <cell r="P133" t="str">
            <v>Scratch 1 000</v>
          </cell>
          <cell r="Q133" t="str">
            <v>12007</v>
          </cell>
          <cell r="R133" t="str">
            <v>12007Scratch 1 000</v>
          </cell>
          <cell r="S133" t="str">
            <v>2007Scratch 1 000</v>
          </cell>
          <cell r="T133" t="str">
            <v>12007ANKA Services</v>
          </cell>
          <cell r="U133" t="str">
            <v>12007ANKA ServicesScratch 1 000</v>
          </cell>
          <cell r="V133" t="str">
            <v>39100Scratch 1 000</v>
          </cell>
          <cell r="W133" t="str">
            <v>2007ANKA Services</v>
          </cell>
          <cell r="X133" t="str">
            <v>2007ANKA ServicesScratch 1 000</v>
          </cell>
        </row>
        <row r="134">
          <cell r="I134">
            <v>2007</v>
          </cell>
          <cell r="J134" t="str">
            <v>ANKA ServicesScratch 2 500</v>
          </cell>
          <cell r="L134" t="str">
            <v/>
          </cell>
          <cell r="M134" t="str">
            <v>ANKA Services</v>
          </cell>
          <cell r="N134" t="str">
            <v>ANKA ServicesScratch 2 500</v>
          </cell>
          <cell r="O134" t="str">
            <v>ANKA Services</v>
          </cell>
          <cell r="P134" t="str">
            <v>Scratch 2 500</v>
          </cell>
          <cell r="Q134" t="str">
            <v>12007</v>
          </cell>
          <cell r="R134" t="str">
            <v>12007Scratch 2 500</v>
          </cell>
          <cell r="S134" t="str">
            <v>2007Scratch 2 500</v>
          </cell>
          <cell r="T134" t="str">
            <v>12007ANKA Services</v>
          </cell>
          <cell r="U134" t="str">
            <v>12007ANKA ServicesScratch 2 500</v>
          </cell>
          <cell r="V134" t="str">
            <v>39100Scratch 2 500</v>
          </cell>
          <cell r="W134" t="str">
            <v>2007ANKA Services</v>
          </cell>
          <cell r="X134" t="str">
            <v>2007ANKA ServicesScratch 2 500</v>
          </cell>
        </row>
        <row r="135">
          <cell r="I135">
            <v>2007</v>
          </cell>
          <cell r="J135" t="str">
            <v>ANKA ServicesScratch 5 000</v>
          </cell>
          <cell r="L135" t="str">
            <v/>
          </cell>
          <cell r="M135" t="str">
            <v>ANKA Services</v>
          </cell>
          <cell r="N135" t="str">
            <v>ANKA ServicesScratch 5 000</v>
          </cell>
          <cell r="O135" t="str">
            <v>ANKA Services</v>
          </cell>
          <cell r="P135" t="str">
            <v>Scratch 5 000</v>
          </cell>
          <cell r="Q135" t="str">
            <v>12007</v>
          </cell>
          <cell r="R135" t="str">
            <v>12007Scratch 5 000</v>
          </cell>
          <cell r="S135" t="str">
            <v>2007Scratch 5 000</v>
          </cell>
          <cell r="T135" t="str">
            <v>12007ANKA Services</v>
          </cell>
          <cell r="U135" t="str">
            <v>12007ANKA ServicesScratch 5 000</v>
          </cell>
          <cell r="V135" t="str">
            <v>39100Scratch 5 000</v>
          </cell>
          <cell r="W135" t="str">
            <v>2007ANKA Services</v>
          </cell>
          <cell r="X135" t="str">
            <v>2007ANKA ServicesScratch 5 000</v>
          </cell>
        </row>
        <row r="136">
          <cell r="I136">
            <v>2007</v>
          </cell>
          <cell r="J136" t="str">
            <v>GEMATELScratch 1 000</v>
          </cell>
          <cell r="L136">
            <v>1</v>
          </cell>
          <cell r="M136" t="str">
            <v>1GEMATEL</v>
          </cell>
          <cell r="N136" t="str">
            <v>GEMATELScratch 1 000</v>
          </cell>
          <cell r="O136" t="str">
            <v>GEMATEL</v>
          </cell>
          <cell r="P136" t="str">
            <v>Scratch 1 000</v>
          </cell>
          <cell r="Q136" t="str">
            <v>12007</v>
          </cell>
          <cell r="R136" t="str">
            <v>12007Scratch 1 000</v>
          </cell>
          <cell r="S136" t="str">
            <v>2007Scratch 1 000</v>
          </cell>
          <cell r="T136" t="str">
            <v>12007GEMATEL</v>
          </cell>
          <cell r="U136" t="str">
            <v>12007GEMATELScratch 1 000</v>
          </cell>
          <cell r="V136" t="str">
            <v>39101Scratch 1 000</v>
          </cell>
          <cell r="W136" t="str">
            <v>2007GEMATEL</v>
          </cell>
          <cell r="X136" t="str">
            <v>2007GEMATELScratch 1 000</v>
          </cell>
        </row>
        <row r="137">
          <cell r="I137">
            <v>2007</v>
          </cell>
          <cell r="J137" t="str">
            <v>GEMATELScratch 2 500</v>
          </cell>
          <cell r="L137" t="str">
            <v/>
          </cell>
          <cell r="M137" t="str">
            <v>GEMATEL</v>
          </cell>
          <cell r="N137" t="str">
            <v>GEMATELScratch 2 500</v>
          </cell>
          <cell r="O137" t="str">
            <v>GEMATEL</v>
          </cell>
          <cell r="P137" t="str">
            <v>Scratch 2 500</v>
          </cell>
          <cell r="Q137" t="str">
            <v>12007</v>
          </cell>
          <cell r="R137" t="str">
            <v>12007Scratch 2 500</v>
          </cell>
          <cell r="S137" t="str">
            <v>2007Scratch 2 500</v>
          </cell>
          <cell r="T137" t="str">
            <v>12007GEMATEL</v>
          </cell>
          <cell r="U137" t="str">
            <v>12007GEMATELScratch 2 500</v>
          </cell>
          <cell r="V137" t="str">
            <v>39101Scratch 2 500</v>
          </cell>
          <cell r="W137" t="str">
            <v>2007GEMATEL</v>
          </cell>
          <cell r="X137" t="str">
            <v>2007GEMATELScratch 2 500</v>
          </cell>
        </row>
        <row r="138">
          <cell r="I138">
            <v>2007</v>
          </cell>
          <cell r="J138" t="str">
            <v>GEMATELScratch 5 000</v>
          </cell>
          <cell r="L138" t="str">
            <v/>
          </cell>
          <cell r="M138" t="str">
            <v>GEMATEL</v>
          </cell>
          <cell r="N138" t="str">
            <v>GEMATELScratch 5 000</v>
          </cell>
          <cell r="O138" t="str">
            <v>GEMATEL</v>
          </cell>
          <cell r="P138" t="str">
            <v>Scratch 5 000</v>
          </cell>
          <cell r="Q138" t="str">
            <v>12007</v>
          </cell>
          <cell r="R138" t="str">
            <v>12007Scratch 5 000</v>
          </cell>
          <cell r="S138" t="str">
            <v>2007Scratch 5 000</v>
          </cell>
          <cell r="T138" t="str">
            <v>12007GEMATEL</v>
          </cell>
          <cell r="U138" t="str">
            <v>12007GEMATELScratch 5 000</v>
          </cell>
          <cell r="V138" t="str">
            <v>39101Scratch 5 000</v>
          </cell>
          <cell r="W138" t="str">
            <v>2007GEMATEL</v>
          </cell>
          <cell r="X138" t="str">
            <v>2007GEMATELScratch 5 000</v>
          </cell>
        </row>
        <row r="139">
          <cell r="I139">
            <v>2007</v>
          </cell>
          <cell r="J139" t="str">
            <v>GEMATELScratch 10 000</v>
          </cell>
          <cell r="L139" t="str">
            <v/>
          </cell>
          <cell r="M139" t="str">
            <v>GEMATEL</v>
          </cell>
          <cell r="N139" t="str">
            <v>GEMATELScratch 10 000</v>
          </cell>
          <cell r="O139" t="str">
            <v>GEMATEL</v>
          </cell>
          <cell r="P139" t="str">
            <v>Scratch 10 000</v>
          </cell>
          <cell r="Q139" t="str">
            <v>12007</v>
          </cell>
          <cell r="R139" t="str">
            <v>12007Scratch 10 000</v>
          </cell>
          <cell r="S139" t="str">
            <v>2007Scratch 10 000</v>
          </cell>
          <cell r="T139" t="str">
            <v>12007GEMATEL</v>
          </cell>
          <cell r="U139" t="str">
            <v>12007GEMATELScratch 10 000</v>
          </cell>
          <cell r="V139" t="str">
            <v>39101Scratch 10 000</v>
          </cell>
          <cell r="W139" t="str">
            <v>2007GEMATEL</v>
          </cell>
          <cell r="X139" t="str">
            <v>2007GEMATELScratch 10 000</v>
          </cell>
        </row>
        <row r="140">
          <cell r="I140">
            <v>2007</v>
          </cell>
          <cell r="J140" t="str">
            <v>Ets Mamadou GAMBYScratch 1 000</v>
          </cell>
          <cell r="L140">
            <v>1</v>
          </cell>
          <cell r="M140" t="str">
            <v>1Ets Mamadou GAMBY</v>
          </cell>
          <cell r="N140" t="str">
            <v>Ets Mamadou GAMBYScratch 1 000</v>
          </cell>
          <cell r="O140" t="str">
            <v>Ets Mamadou GAMBY</v>
          </cell>
          <cell r="P140" t="str">
            <v>Scratch 1 000</v>
          </cell>
          <cell r="Q140" t="str">
            <v>12007</v>
          </cell>
          <cell r="R140" t="str">
            <v>12007Scratch 1 000</v>
          </cell>
          <cell r="S140" t="str">
            <v>2007Scratch 1 000</v>
          </cell>
          <cell r="T140" t="str">
            <v>12007Ets Mamadou GAMBY</v>
          </cell>
          <cell r="U140" t="str">
            <v>12007Ets Mamadou GAMBYScratch 1 000</v>
          </cell>
          <cell r="V140" t="str">
            <v>39101Scratch 1 000</v>
          </cell>
          <cell r="W140" t="str">
            <v>2007Ets Mamadou GAMBY</v>
          </cell>
          <cell r="X140" t="str">
            <v>2007Ets Mamadou GAMBYScratch 1 000</v>
          </cell>
        </row>
        <row r="141">
          <cell r="I141">
            <v>2007</v>
          </cell>
          <cell r="J141" t="str">
            <v>Ets Mamadou GAMBYScratch 2 500</v>
          </cell>
          <cell r="L141" t="str">
            <v/>
          </cell>
          <cell r="M141" t="str">
            <v>Ets Mamadou GAMBY</v>
          </cell>
          <cell r="N141" t="str">
            <v>Ets Mamadou GAMBYScratch 2 500</v>
          </cell>
          <cell r="O141" t="str">
            <v>Ets Mamadou GAMBY</v>
          </cell>
          <cell r="P141" t="str">
            <v>Scratch 2 500</v>
          </cell>
          <cell r="Q141" t="str">
            <v>12007</v>
          </cell>
          <cell r="R141" t="str">
            <v>12007Scratch 2 500</v>
          </cell>
          <cell r="S141" t="str">
            <v>2007Scratch 2 500</v>
          </cell>
          <cell r="T141" t="str">
            <v>12007Ets Mamadou GAMBY</v>
          </cell>
          <cell r="U141" t="str">
            <v>12007Ets Mamadou GAMBYScratch 2 500</v>
          </cell>
          <cell r="V141" t="str">
            <v>39101Scratch 2 500</v>
          </cell>
          <cell r="W141" t="str">
            <v>2007Ets Mamadou GAMBY</v>
          </cell>
          <cell r="X141" t="str">
            <v>2007Ets Mamadou GAMBYScratch 2 500</v>
          </cell>
        </row>
        <row r="142">
          <cell r="I142">
            <v>2007</v>
          </cell>
          <cell r="J142" t="str">
            <v>Ets Mamadou GAMBYScratch 5 000</v>
          </cell>
          <cell r="L142" t="str">
            <v/>
          </cell>
          <cell r="M142" t="str">
            <v>Ets Mamadou GAMBY</v>
          </cell>
          <cell r="N142" t="str">
            <v>Ets Mamadou GAMBYScratch 5 000</v>
          </cell>
          <cell r="O142" t="str">
            <v>Ets Mamadou GAMBY</v>
          </cell>
          <cell r="P142" t="str">
            <v>Scratch 5 000</v>
          </cell>
          <cell r="Q142" t="str">
            <v>12007</v>
          </cell>
          <cell r="R142" t="str">
            <v>12007Scratch 5 000</v>
          </cell>
          <cell r="S142" t="str">
            <v>2007Scratch 5 000</v>
          </cell>
          <cell r="T142" t="str">
            <v>12007Ets Mamadou GAMBY</v>
          </cell>
          <cell r="U142" t="str">
            <v>12007Ets Mamadou GAMBYScratch 5 000</v>
          </cell>
          <cell r="V142" t="str">
            <v>39101Scratch 5 000</v>
          </cell>
          <cell r="W142" t="str">
            <v>2007Ets Mamadou GAMBY</v>
          </cell>
          <cell r="X142" t="str">
            <v>2007Ets Mamadou GAMBYScratch 5 000</v>
          </cell>
        </row>
        <row r="143">
          <cell r="I143">
            <v>2007</v>
          </cell>
          <cell r="J143" t="str">
            <v>CellNets MaliScratch 1 000</v>
          </cell>
          <cell r="L143">
            <v>1</v>
          </cell>
          <cell r="M143" t="str">
            <v>1CellNets Mali</v>
          </cell>
          <cell r="N143" t="str">
            <v>CellNets MaliScratch 1 000</v>
          </cell>
          <cell r="O143" t="str">
            <v>CellNets Mali</v>
          </cell>
          <cell r="P143" t="str">
            <v>Scratch 1 000</v>
          </cell>
          <cell r="Q143" t="str">
            <v>12007</v>
          </cell>
          <cell r="R143" t="str">
            <v>12007Scratch 1 000</v>
          </cell>
          <cell r="S143" t="str">
            <v>2007Scratch 1 000</v>
          </cell>
          <cell r="T143" t="str">
            <v>12007CellNets Mali</v>
          </cell>
          <cell r="U143" t="str">
            <v>12007CellNets MaliScratch 1 000</v>
          </cell>
          <cell r="V143" t="str">
            <v>39101Scratch 1 000</v>
          </cell>
          <cell r="W143" t="str">
            <v>2007CellNets Mali</v>
          </cell>
          <cell r="X143" t="str">
            <v>2007CellNets MaliScratch 1 000</v>
          </cell>
        </row>
        <row r="144">
          <cell r="I144">
            <v>2007</v>
          </cell>
          <cell r="J144" t="str">
            <v>CellNets MaliScratch 2 500</v>
          </cell>
          <cell r="L144" t="str">
            <v/>
          </cell>
          <cell r="M144" t="str">
            <v>CellNets Mali</v>
          </cell>
          <cell r="N144" t="str">
            <v>CellNets MaliScratch 2 500</v>
          </cell>
          <cell r="O144" t="str">
            <v>CellNets Mali</v>
          </cell>
          <cell r="P144" t="str">
            <v>Scratch 2 500</v>
          </cell>
          <cell r="Q144" t="str">
            <v>12007</v>
          </cell>
          <cell r="R144" t="str">
            <v>12007Scratch 2 500</v>
          </cell>
          <cell r="S144" t="str">
            <v>2007Scratch 2 500</v>
          </cell>
          <cell r="T144" t="str">
            <v>12007CellNets Mali</v>
          </cell>
          <cell r="U144" t="str">
            <v>12007CellNets MaliScratch 2 500</v>
          </cell>
          <cell r="V144" t="str">
            <v>39101Scratch 2 500</v>
          </cell>
          <cell r="W144" t="str">
            <v>2007CellNets Mali</v>
          </cell>
          <cell r="X144" t="str">
            <v>2007CellNets MaliScratch 2 500</v>
          </cell>
        </row>
        <row r="145">
          <cell r="I145">
            <v>2007</v>
          </cell>
          <cell r="J145" t="str">
            <v>CellNets MaliScratch 5 000</v>
          </cell>
          <cell r="L145" t="str">
            <v/>
          </cell>
          <cell r="M145" t="str">
            <v>CellNets Mali</v>
          </cell>
          <cell r="N145" t="str">
            <v>CellNets MaliScratch 5 000</v>
          </cell>
          <cell r="O145" t="str">
            <v>CellNets Mali</v>
          </cell>
          <cell r="P145" t="str">
            <v>Scratch 5 000</v>
          </cell>
          <cell r="Q145" t="str">
            <v>12007</v>
          </cell>
          <cell r="R145" t="str">
            <v>12007Scratch 5 000</v>
          </cell>
          <cell r="S145" t="str">
            <v>2007Scratch 5 000</v>
          </cell>
          <cell r="T145" t="str">
            <v>12007CellNets Mali</v>
          </cell>
          <cell r="U145" t="str">
            <v>12007CellNets MaliScratch 5 000</v>
          </cell>
          <cell r="V145" t="str">
            <v>39101Scratch 5 000</v>
          </cell>
          <cell r="W145" t="str">
            <v>2007CellNets Mali</v>
          </cell>
          <cell r="X145" t="str">
            <v>2007CellNets MaliScratch 5 000</v>
          </cell>
        </row>
        <row r="146">
          <cell r="I146">
            <v>2007</v>
          </cell>
          <cell r="J146" t="str">
            <v>CellNets MaliScratch 10 000</v>
          </cell>
          <cell r="L146" t="str">
            <v/>
          </cell>
          <cell r="M146" t="str">
            <v>CellNets Mali</v>
          </cell>
          <cell r="N146" t="str">
            <v>CellNets MaliScratch 10 000</v>
          </cell>
          <cell r="O146" t="str">
            <v>CellNets Mali</v>
          </cell>
          <cell r="P146" t="str">
            <v>Scratch 10 000</v>
          </cell>
          <cell r="Q146" t="str">
            <v>12007</v>
          </cell>
          <cell r="R146" t="str">
            <v>12007Scratch 10 000</v>
          </cell>
          <cell r="S146" t="str">
            <v>2007Scratch 10 000</v>
          </cell>
          <cell r="T146" t="str">
            <v>12007CellNets Mali</v>
          </cell>
          <cell r="U146" t="str">
            <v>12007CellNets MaliScratch 10 000</v>
          </cell>
          <cell r="V146" t="str">
            <v>39101Scratch 10 000</v>
          </cell>
          <cell r="W146" t="str">
            <v>2007CellNets Mali</v>
          </cell>
          <cell r="X146" t="str">
            <v>2007CellNets MaliScratch 10 000</v>
          </cell>
        </row>
        <row r="147">
          <cell r="I147">
            <v>2007</v>
          </cell>
          <cell r="J147" t="str">
            <v>CellNets MaliScratch 20 000</v>
          </cell>
          <cell r="L147" t="str">
            <v/>
          </cell>
          <cell r="M147" t="str">
            <v>CellNets Mali</v>
          </cell>
          <cell r="N147" t="str">
            <v>CellNets MaliScratch 20 000</v>
          </cell>
          <cell r="O147" t="str">
            <v>CellNets Mali</v>
          </cell>
          <cell r="P147" t="str">
            <v>Scratch 20 000</v>
          </cell>
          <cell r="Q147" t="str">
            <v>12007</v>
          </cell>
          <cell r="R147" t="str">
            <v>12007Scratch 20 000</v>
          </cell>
          <cell r="S147" t="str">
            <v>2007Scratch 20 000</v>
          </cell>
          <cell r="T147" t="str">
            <v>12007CellNets Mali</v>
          </cell>
          <cell r="U147" t="str">
            <v>12007CellNets MaliScratch 20 000</v>
          </cell>
          <cell r="V147" t="str">
            <v>39101Scratch 20 000</v>
          </cell>
          <cell r="W147" t="str">
            <v>2007CellNets Mali</v>
          </cell>
          <cell r="X147" t="str">
            <v>2007CellNets MaliScratch 20 000</v>
          </cell>
        </row>
        <row r="148">
          <cell r="I148">
            <v>2007</v>
          </cell>
          <cell r="J148" t="str">
            <v>GEMATELScratch 1 000</v>
          </cell>
          <cell r="L148">
            <v>1</v>
          </cell>
          <cell r="M148" t="str">
            <v>1GEMATEL</v>
          </cell>
          <cell r="N148" t="str">
            <v>GEMATELScratch 1 000</v>
          </cell>
          <cell r="O148" t="str">
            <v>GEMATEL</v>
          </cell>
          <cell r="P148" t="str">
            <v>Scratch 1 000</v>
          </cell>
          <cell r="Q148" t="str">
            <v>12007</v>
          </cell>
          <cell r="R148" t="str">
            <v>12007Scratch 1 000</v>
          </cell>
          <cell r="S148" t="str">
            <v>2007Scratch 1 000</v>
          </cell>
          <cell r="T148" t="str">
            <v>12007GEMATEL</v>
          </cell>
          <cell r="U148" t="str">
            <v>12007GEMATELScratch 1 000</v>
          </cell>
          <cell r="V148" t="str">
            <v>39104Scratch 1 000</v>
          </cell>
          <cell r="W148" t="str">
            <v>2007GEMATEL</v>
          </cell>
          <cell r="X148" t="str">
            <v>2007GEMATELScratch 1 000</v>
          </cell>
        </row>
        <row r="149">
          <cell r="I149">
            <v>2007</v>
          </cell>
          <cell r="J149" t="str">
            <v>GEMATELScratch 2 500</v>
          </cell>
          <cell r="L149" t="str">
            <v/>
          </cell>
          <cell r="M149" t="str">
            <v>GEMATEL</v>
          </cell>
          <cell r="N149" t="str">
            <v>GEMATELScratch 2 500</v>
          </cell>
          <cell r="O149" t="str">
            <v>GEMATEL</v>
          </cell>
          <cell r="P149" t="str">
            <v>Scratch 2 500</v>
          </cell>
          <cell r="Q149" t="str">
            <v>12007</v>
          </cell>
          <cell r="R149" t="str">
            <v>12007Scratch 2 500</v>
          </cell>
          <cell r="S149" t="str">
            <v>2007Scratch 2 500</v>
          </cell>
          <cell r="T149" t="str">
            <v>12007GEMATEL</v>
          </cell>
          <cell r="U149" t="str">
            <v>12007GEMATELScratch 2 500</v>
          </cell>
          <cell r="V149" t="str">
            <v>39104Scratch 2 500</v>
          </cell>
          <cell r="W149" t="str">
            <v>2007GEMATEL</v>
          </cell>
          <cell r="X149" t="str">
            <v>2007GEMATELScratch 2 500</v>
          </cell>
        </row>
        <row r="150">
          <cell r="I150">
            <v>2007</v>
          </cell>
          <cell r="J150" t="str">
            <v>GEMATELScratch 5 000</v>
          </cell>
          <cell r="L150" t="str">
            <v/>
          </cell>
          <cell r="M150" t="str">
            <v>GEMATEL</v>
          </cell>
          <cell r="N150" t="str">
            <v>GEMATELScratch 5 000</v>
          </cell>
          <cell r="O150" t="str">
            <v>GEMATEL</v>
          </cell>
          <cell r="P150" t="str">
            <v>Scratch 5 000</v>
          </cell>
          <cell r="Q150" t="str">
            <v>12007</v>
          </cell>
          <cell r="R150" t="str">
            <v>12007Scratch 5 000</v>
          </cell>
          <cell r="S150" t="str">
            <v>2007Scratch 5 000</v>
          </cell>
          <cell r="T150" t="str">
            <v>12007GEMATEL</v>
          </cell>
          <cell r="U150" t="str">
            <v>12007GEMATELScratch 5 000</v>
          </cell>
          <cell r="V150" t="str">
            <v>39104Scratch 5 000</v>
          </cell>
          <cell r="W150" t="str">
            <v>2007GEMATEL</v>
          </cell>
          <cell r="X150" t="str">
            <v>2007GEMATELScratch 5 000</v>
          </cell>
        </row>
        <row r="151">
          <cell r="I151">
            <v>2007</v>
          </cell>
          <cell r="J151" t="str">
            <v>GEMATELScratch 10 000</v>
          </cell>
          <cell r="L151" t="str">
            <v/>
          </cell>
          <cell r="M151" t="str">
            <v>GEMATEL</v>
          </cell>
          <cell r="N151" t="str">
            <v>GEMATELScratch 10 000</v>
          </cell>
          <cell r="O151" t="str">
            <v>GEMATEL</v>
          </cell>
          <cell r="P151" t="str">
            <v>Scratch 10 000</v>
          </cell>
          <cell r="Q151" t="str">
            <v>12007</v>
          </cell>
          <cell r="R151" t="str">
            <v>12007Scratch 10 000</v>
          </cell>
          <cell r="S151" t="str">
            <v>2007Scratch 10 000</v>
          </cell>
          <cell r="T151" t="str">
            <v>12007GEMATEL</v>
          </cell>
          <cell r="U151" t="str">
            <v>12007GEMATELScratch 10 000</v>
          </cell>
          <cell r="V151" t="str">
            <v>39104Scratch 10 000</v>
          </cell>
          <cell r="W151" t="str">
            <v>2007GEMATEL</v>
          </cell>
          <cell r="X151" t="str">
            <v>2007GEMATELScratch 10 000</v>
          </cell>
        </row>
        <row r="152">
          <cell r="I152">
            <v>2007</v>
          </cell>
          <cell r="J152" t="str">
            <v>GEMATELScratch 20 000</v>
          </cell>
          <cell r="L152" t="str">
            <v/>
          </cell>
          <cell r="M152" t="str">
            <v>GEMATEL</v>
          </cell>
          <cell r="N152" t="str">
            <v>GEMATELScratch 20 000</v>
          </cell>
          <cell r="O152" t="str">
            <v>GEMATEL</v>
          </cell>
          <cell r="P152" t="str">
            <v>Scratch 20 000</v>
          </cell>
          <cell r="Q152" t="str">
            <v>12007</v>
          </cell>
          <cell r="R152" t="str">
            <v>12007Scratch 20 000</v>
          </cell>
          <cell r="S152" t="str">
            <v>2007Scratch 20 000</v>
          </cell>
          <cell r="T152" t="str">
            <v>12007GEMATEL</v>
          </cell>
          <cell r="U152" t="str">
            <v>12007GEMATELScratch 20 000</v>
          </cell>
          <cell r="V152" t="str">
            <v>39104Scratch 20 000</v>
          </cell>
          <cell r="W152" t="str">
            <v>2007GEMATEL</v>
          </cell>
          <cell r="X152" t="str">
            <v>2007GEMATELScratch 20 000</v>
          </cell>
        </row>
        <row r="153">
          <cell r="I153">
            <v>2007</v>
          </cell>
          <cell r="J153" t="str">
            <v>Compagnie Internationale de NegoceScratch 1 000</v>
          </cell>
          <cell r="L153">
            <v>1</v>
          </cell>
          <cell r="M153" t="str">
            <v>1Compagnie Internationale de Negoce</v>
          </cell>
          <cell r="N153" t="str">
            <v>Compagnie Internationale de NegoceScratch 1 000</v>
          </cell>
          <cell r="O153" t="str">
            <v>Compagnie Internationale de Negoce</v>
          </cell>
          <cell r="P153" t="str">
            <v>Scratch 1 000</v>
          </cell>
          <cell r="Q153" t="str">
            <v>12007</v>
          </cell>
          <cell r="R153" t="str">
            <v>12007Scratch 1 000</v>
          </cell>
          <cell r="S153" t="str">
            <v>2007Scratch 1 000</v>
          </cell>
          <cell r="T153" t="str">
            <v>12007Compagnie Internationale de Negoce</v>
          </cell>
          <cell r="U153" t="str">
            <v>12007Compagnie Internationale de NegoceScratch 1 000</v>
          </cell>
          <cell r="V153" t="str">
            <v>39104Scratch 1 000</v>
          </cell>
          <cell r="W153" t="str">
            <v>2007Compagnie Internationale de Negoce</v>
          </cell>
          <cell r="X153" t="str">
            <v>2007Compagnie Internationale de NegoceScratch 1 000</v>
          </cell>
        </row>
        <row r="154">
          <cell r="I154">
            <v>2007</v>
          </cell>
          <cell r="J154" t="str">
            <v>Compagnie Internationale de NegoceScratch 2 500</v>
          </cell>
          <cell r="L154" t="str">
            <v/>
          </cell>
          <cell r="M154" t="str">
            <v>Compagnie Internationale de Negoce</v>
          </cell>
          <cell r="N154" t="str">
            <v>Compagnie Internationale de NegoceScratch 2 500</v>
          </cell>
          <cell r="O154" t="str">
            <v>Compagnie Internationale de Negoce</v>
          </cell>
          <cell r="P154" t="str">
            <v>Scratch 2 500</v>
          </cell>
          <cell r="Q154" t="str">
            <v>12007</v>
          </cell>
          <cell r="R154" t="str">
            <v>12007Scratch 2 500</v>
          </cell>
          <cell r="S154" t="str">
            <v>2007Scratch 2 500</v>
          </cell>
          <cell r="T154" t="str">
            <v>12007Compagnie Internationale de Negoce</v>
          </cell>
          <cell r="U154" t="str">
            <v>12007Compagnie Internationale de NegoceScratch 2 500</v>
          </cell>
          <cell r="V154" t="str">
            <v>39104Scratch 2 500</v>
          </cell>
          <cell r="W154" t="str">
            <v>2007Compagnie Internationale de Negoce</v>
          </cell>
          <cell r="X154" t="str">
            <v>2007Compagnie Internationale de NegoceScratch 2 500</v>
          </cell>
        </row>
        <row r="155">
          <cell r="I155">
            <v>2007</v>
          </cell>
          <cell r="J155" t="str">
            <v>Compagnie Internationale de NegoceScratch 5 000</v>
          </cell>
          <cell r="L155" t="str">
            <v/>
          </cell>
          <cell r="M155" t="str">
            <v>Compagnie Internationale de Negoce</v>
          </cell>
          <cell r="N155" t="str">
            <v>Compagnie Internationale de NegoceScratch 5 000</v>
          </cell>
          <cell r="O155" t="str">
            <v>Compagnie Internationale de Negoce</v>
          </cell>
          <cell r="P155" t="str">
            <v>Scratch 5 000</v>
          </cell>
          <cell r="Q155" t="str">
            <v>12007</v>
          </cell>
          <cell r="R155" t="str">
            <v>12007Scratch 5 000</v>
          </cell>
          <cell r="S155" t="str">
            <v>2007Scratch 5 000</v>
          </cell>
          <cell r="T155" t="str">
            <v>12007Compagnie Internationale de Negoce</v>
          </cell>
          <cell r="U155" t="str">
            <v>12007Compagnie Internationale de NegoceScratch 5 000</v>
          </cell>
          <cell r="V155" t="str">
            <v>39104Scratch 5 000</v>
          </cell>
          <cell r="W155" t="str">
            <v>2007Compagnie Internationale de Negoce</v>
          </cell>
          <cell r="X155" t="str">
            <v>2007Compagnie Internationale de NegoceScratch 5 000</v>
          </cell>
        </row>
        <row r="156">
          <cell r="I156">
            <v>2007</v>
          </cell>
          <cell r="J156" t="str">
            <v>ANKA ServicesScratch 1 000</v>
          </cell>
          <cell r="L156">
            <v>1</v>
          </cell>
          <cell r="M156" t="str">
            <v>1ANKA Services</v>
          </cell>
          <cell r="N156" t="str">
            <v>ANKA ServicesScratch 1 000</v>
          </cell>
          <cell r="O156" t="str">
            <v>ANKA Services</v>
          </cell>
          <cell r="P156" t="str">
            <v>Scratch 1 000</v>
          </cell>
          <cell r="Q156" t="str">
            <v>12007</v>
          </cell>
          <cell r="R156" t="str">
            <v>12007Scratch 1 000</v>
          </cell>
          <cell r="S156" t="str">
            <v>2007Scratch 1 000</v>
          </cell>
          <cell r="T156" t="str">
            <v>12007ANKA Services</v>
          </cell>
          <cell r="U156" t="str">
            <v>12007ANKA ServicesScratch 1 000</v>
          </cell>
          <cell r="V156" t="str">
            <v>39104Scratch 1 000</v>
          </cell>
          <cell r="W156" t="str">
            <v>2007ANKA Services</v>
          </cell>
          <cell r="X156" t="str">
            <v>2007ANKA ServicesScratch 1 000</v>
          </cell>
        </row>
        <row r="157">
          <cell r="I157">
            <v>2007</v>
          </cell>
          <cell r="J157" t="str">
            <v>ANKA ServicesScratch 2 500</v>
          </cell>
          <cell r="L157" t="str">
            <v/>
          </cell>
          <cell r="M157" t="str">
            <v>ANKA Services</v>
          </cell>
          <cell r="N157" t="str">
            <v>ANKA ServicesScratch 2 500</v>
          </cell>
          <cell r="O157" t="str">
            <v>ANKA Services</v>
          </cell>
          <cell r="P157" t="str">
            <v>Scratch 2 500</v>
          </cell>
          <cell r="Q157" t="str">
            <v>12007</v>
          </cell>
          <cell r="R157" t="str">
            <v>12007Scratch 2 500</v>
          </cell>
          <cell r="S157" t="str">
            <v>2007Scratch 2 500</v>
          </cell>
          <cell r="T157" t="str">
            <v>12007ANKA Services</v>
          </cell>
          <cell r="U157" t="str">
            <v>12007ANKA ServicesScratch 2 500</v>
          </cell>
          <cell r="V157" t="str">
            <v>39104Scratch 2 500</v>
          </cell>
          <cell r="W157" t="str">
            <v>2007ANKA Services</v>
          </cell>
          <cell r="X157" t="str">
            <v>2007ANKA ServicesScratch 2 500</v>
          </cell>
        </row>
        <row r="158">
          <cell r="I158">
            <v>2007</v>
          </cell>
          <cell r="J158" t="str">
            <v>ANKA ServicesScratch 5 000</v>
          </cell>
          <cell r="L158" t="str">
            <v/>
          </cell>
          <cell r="M158" t="str">
            <v>ANKA Services</v>
          </cell>
          <cell r="N158" t="str">
            <v>ANKA ServicesScratch 5 000</v>
          </cell>
          <cell r="O158" t="str">
            <v>ANKA Services</v>
          </cell>
          <cell r="P158" t="str">
            <v>Scratch 5 000</v>
          </cell>
          <cell r="Q158" t="str">
            <v>12007</v>
          </cell>
          <cell r="R158" t="str">
            <v>12007Scratch 5 000</v>
          </cell>
          <cell r="S158" t="str">
            <v>2007Scratch 5 000</v>
          </cell>
          <cell r="T158" t="str">
            <v>12007ANKA Services</v>
          </cell>
          <cell r="U158" t="str">
            <v>12007ANKA ServicesScratch 5 000</v>
          </cell>
          <cell r="V158" t="str">
            <v>39104Scratch 5 000</v>
          </cell>
          <cell r="W158" t="str">
            <v>2007ANKA Services</v>
          </cell>
          <cell r="X158" t="str">
            <v>2007ANKA ServicesScratch 5 000</v>
          </cell>
        </row>
        <row r="159">
          <cell r="I159">
            <v>2007</v>
          </cell>
          <cell r="J159" t="str">
            <v>Bonneterie Nouvelle TelecomKit</v>
          </cell>
          <cell r="L159">
            <v>1</v>
          </cell>
          <cell r="M159" t="str">
            <v>1Bonneterie Nouvelle Telecom</v>
          </cell>
          <cell r="N159" t="str">
            <v>Bonneterie Nouvelle TelecomKit</v>
          </cell>
          <cell r="O159" t="str">
            <v>Bonneterie Nouvelle Telecom</v>
          </cell>
          <cell r="P159" t="str">
            <v>Kit</v>
          </cell>
          <cell r="Q159" t="str">
            <v>12007</v>
          </cell>
          <cell r="R159" t="str">
            <v>12007Kit</v>
          </cell>
          <cell r="S159" t="str">
            <v>2007Kit</v>
          </cell>
          <cell r="T159" t="str">
            <v>12007Bonneterie Nouvelle Telecom</v>
          </cell>
          <cell r="U159" t="str">
            <v>12007Bonneterie Nouvelle TelecomKit</v>
          </cell>
          <cell r="V159" t="str">
            <v>39105Kit</v>
          </cell>
          <cell r="W159" t="str">
            <v>2007Bonneterie Nouvelle Telecom</v>
          </cell>
          <cell r="X159" t="str">
            <v>2007Bonneterie Nouvelle TelecomKit</v>
          </cell>
        </row>
        <row r="160">
          <cell r="I160">
            <v>2007</v>
          </cell>
          <cell r="J160" t="str">
            <v>Ets Mamadou GAMBYKit</v>
          </cell>
          <cell r="L160" t="str">
            <v/>
          </cell>
          <cell r="M160" t="str">
            <v>Ets Mamadou GAMBY</v>
          </cell>
          <cell r="N160" t="str">
            <v>Ets Mamadou GAMBYKit</v>
          </cell>
          <cell r="O160" t="str">
            <v>Ets Mamadou GAMBY</v>
          </cell>
          <cell r="P160" t="str">
            <v>Kit</v>
          </cell>
          <cell r="Q160" t="str">
            <v>12007</v>
          </cell>
          <cell r="R160" t="str">
            <v>12007Kit</v>
          </cell>
          <cell r="S160" t="str">
            <v>2007Kit</v>
          </cell>
          <cell r="T160" t="str">
            <v>12007Ets Mamadou GAMBY</v>
          </cell>
          <cell r="U160" t="str">
            <v>12007Ets Mamadou GAMBYKit</v>
          </cell>
          <cell r="V160" t="str">
            <v>39105Kit</v>
          </cell>
          <cell r="W160" t="str">
            <v>2007Ets Mamadou GAMBY</v>
          </cell>
          <cell r="X160" t="str">
            <v>2007Ets Mamadou GAMBYKit</v>
          </cell>
        </row>
        <row r="161">
          <cell r="I161">
            <v>2007</v>
          </cell>
          <cell r="J161" t="str">
            <v>Sté NIANGADOUKit</v>
          </cell>
          <cell r="L161" t="str">
            <v/>
          </cell>
          <cell r="M161" t="str">
            <v>Sté NIANGADOU</v>
          </cell>
          <cell r="N161" t="str">
            <v>Sté NIANGADOUKit</v>
          </cell>
          <cell r="O161" t="str">
            <v>Sté NIANGADOU</v>
          </cell>
          <cell r="P161" t="str">
            <v>Kit</v>
          </cell>
          <cell r="Q161" t="str">
            <v>12007</v>
          </cell>
          <cell r="R161" t="str">
            <v>12007Kit</v>
          </cell>
          <cell r="S161" t="str">
            <v>2007Kit</v>
          </cell>
          <cell r="T161" t="str">
            <v>12007Sté NIANGADOU</v>
          </cell>
          <cell r="U161" t="str">
            <v>12007Sté NIANGADOUKit</v>
          </cell>
          <cell r="V161" t="str">
            <v>39105Kit</v>
          </cell>
          <cell r="W161" t="str">
            <v>2007Sté NIANGADOU</v>
          </cell>
          <cell r="X161" t="str">
            <v>2007Sté NIANGADOUKit</v>
          </cell>
        </row>
        <row r="162">
          <cell r="I162">
            <v>2007</v>
          </cell>
          <cell r="J162" t="str">
            <v>ANKA ServicesKit</v>
          </cell>
          <cell r="L162" t="str">
            <v/>
          </cell>
          <cell r="M162" t="str">
            <v>ANKA Services</v>
          </cell>
          <cell r="N162" t="str">
            <v>ANKA ServicesKit</v>
          </cell>
          <cell r="O162" t="str">
            <v>ANKA Services</v>
          </cell>
          <cell r="P162" t="str">
            <v>Kit</v>
          </cell>
          <cell r="Q162" t="str">
            <v>12007</v>
          </cell>
          <cell r="R162" t="str">
            <v>12007Kit</v>
          </cell>
          <cell r="S162" t="str">
            <v>2007Kit</v>
          </cell>
          <cell r="T162" t="str">
            <v>12007ANKA Services</v>
          </cell>
          <cell r="U162" t="str">
            <v>12007ANKA ServicesKit</v>
          </cell>
          <cell r="V162" t="str">
            <v>39105Kit</v>
          </cell>
          <cell r="W162" t="str">
            <v>2007ANKA Services</v>
          </cell>
          <cell r="X162" t="str">
            <v>2007ANKA ServicesKit</v>
          </cell>
        </row>
        <row r="163">
          <cell r="I163">
            <v>2007</v>
          </cell>
          <cell r="J163" t="str">
            <v>MALI COM SarlScratch 1 000</v>
          </cell>
          <cell r="L163">
            <v>1</v>
          </cell>
          <cell r="M163" t="str">
            <v>1MALI COM Sarl</v>
          </cell>
          <cell r="N163" t="str">
            <v>MALI COM SarlScratch 1 000</v>
          </cell>
          <cell r="O163" t="str">
            <v>MALI COM Sarl</v>
          </cell>
          <cell r="P163" t="str">
            <v>Scratch 1 000</v>
          </cell>
          <cell r="Q163" t="str">
            <v>12007</v>
          </cell>
          <cell r="R163" t="str">
            <v>12007Scratch 1 000</v>
          </cell>
          <cell r="S163" t="str">
            <v>2007Scratch 1 000</v>
          </cell>
          <cell r="T163" t="str">
            <v>12007MALI COM Sarl</v>
          </cell>
          <cell r="U163" t="str">
            <v>12007MALI COM SarlScratch 1 000</v>
          </cell>
          <cell r="V163" t="str">
            <v>39105Scratch 1 000</v>
          </cell>
          <cell r="W163" t="str">
            <v>2007MALI COM Sarl</v>
          </cell>
          <cell r="X163" t="str">
            <v>2007MALI COM SarlScratch 1 000</v>
          </cell>
        </row>
        <row r="164">
          <cell r="I164">
            <v>2007</v>
          </cell>
          <cell r="J164" t="str">
            <v>MALI COM SarlScratch 2 500</v>
          </cell>
          <cell r="L164" t="str">
            <v/>
          </cell>
          <cell r="M164" t="str">
            <v>MALI COM Sarl</v>
          </cell>
          <cell r="N164" t="str">
            <v>MALI COM SarlScratch 2 500</v>
          </cell>
          <cell r="O164" t="str">
            <v>MALI COM Sarl</v>
          </cell>
          <cell r="P164" t="str">
            <v>Scratch 2 500</v>
          </cell>
          <cell r="Q164" t="str">
            <v>12007</v>
          </cell>
          <cell r="R164" t="str">
            <v>12007Scratch 2 500</v>
          </cell>
          <cell r="S164" t="str">
            <v>2007Scratch 2 500</v>
          </cell>
          <cell r="T164" t="str">
            <v>12007MALI COM Sarl</v>
          </cell>
          <cell r="U164" t="str">
            <v>12007MALI COM SarlScratch 2 500</v>
          </cell>
          <cell r="V164" t="str">
            <v>39105Scratch 2 500</v>
          </cell>
          <cell r="W164" t="str">
            <v>2007MALI COM Sarl</v>
          </cell>
          <cell r="X164" t="str">
            <v>2007MALI COM SarlScratch 2 500</v>
          </cell>
        </row>
        <row r="165">
          <cell r="I165">
            <v>2007</v>
          </cell>
          <cell r="J165" t="str">
            <v>MALI COM SarlScratch 5 000</v>
          </cell>
          <cell r="L165" t="str">
            <v/>
          </cell>
          <cell r="M165" t="str">
            <v>MALI COM Sarl</v>
          </cell>
          <cell r="N165" t="str">
            <v>MALI COM SarlScratch 5 000</v>
          </cell>
          <cell r="O165" t="str">
            <v>MALI COM Sarl</v>
          </cell>
          <cell r="P165" t="str">
            <v>Scratch 5 000</v>
          </cell>
          <cell r="Q165" t="str">
            <v>12007</v>
          </cell>
          <cell r="R165" t="str">
            <v>12007Scratch 5 000</v>
          </cell>
          <cell r="S165" t="str">
            <v>2007Scratch 5 000</v>
          </cell>
          <cell r="T165" t="str">
            <v>12007MALI COM Sarl</v>
          </cell>
          <cell r="U165" t="str">
            <v>12007MALI COM SarlScratch 5 000</v>
          </cell>
          <cell r="V165" t="str">
            <v>39105Scratch 5 000</v>
          </cell>
          <cell r="W165" t="str">
            <v>2007MALI COM Sarl</v>
          </cell>
          <cell r="X165" t="str">
            <v>2007MALI COM SarlScratch 5 000</v>
          </cell>
        </row>
        <row r="166">
          <cell r="I166">
            <v>2007</v>
          </cell>
          <cell r="J166" t="str">
            <v>ETS Boubacar TANDIAScratch 1 000</v>
          </cell>
          <cell r="L166">
            <v>1</v>
          </cell>
          <cell r="M166" t="str">
            <v>1ETS Boubacar TANDIA</v>
          </cell>
          <cell r="N166" t="str">
            <v>ETS Boubacar TANDIAScratch 1 000</v>
          </cell>
          <cell r="O166" t="str">
            <v>ETS Boubacar TANDIA</v>
          </cell>
          <cell r="P166" t="str">
            <v>Scratch 1 000</v>
          </cell>
          <cell r="Q166" t="str">
            <v>12007</v>
          </cell>
          <cell r="R166" t="str">
            <v>12007Scratch 1 000</v>
          </cell>
          <cell r="S166" t="str">
            <v>2007Scratch 1 000</v>
          </cell>
          <cell r="T166" t="str">
            <v>12007ETS Boubacar TANDIA</v>
          </cell>
          <cell r="U166" t="str">
            <v>12007ETS Boubacar TANDIAScratch 1 000</v>
          </cell>
          <cell r="V166" t="str">
            <v>39105Scratch 1 000</v>
          </cell>
          <cell r="W166" t="str">
            <v>2007ETS Boubacar TANDIA</v>
          </cell>
          <cell r="X166" t="str">
            <v>2007ETS Boubacar TANDIAScratch 1 000</v>
          </cell>
        </row>
        <row r="167">
          <cell r="I167">
            <v>2007</v>
          </cell>
          <cell r="J167" t="str">
            <v>ETS Boubacar TANDIAScratch 2 500</v>
          </cell>
          <cell r="L167" t="str">
            <v/>
          </cell>
          <cell r="M167" t="str">
            <v>ETS Boubacar TANDIA</v>
          </cell>
          <cell r="N167" t="str">
            <v>ETS Boubacar TANDIAScratch 2 500</v>
          </cell>
          <cell r="O167" t="str">
            <v>ETS Boubacar TANDIA</v>
          </cell>
          <cell r="P167" t="str">
            <v>Scratch 2 500</v>
          </cell>
          <cell r="Q167" t="str">
            <v>12007</v>
          </cell>
          <cell r="R167" t="str">
            <v>12007Scratch 2 500</v>
          </cell>
          <cell r="S167" t="str">
            <v>2007Scratch 2 500</v>
          </cell>
          <cell r="T167" t="str">
            <v>12007ETS Boubacar TANDIA</v>
          </cell>
          <cell r="U167" t="str">
            <v>12007ETS Boubacar TANDIAScratch 2 500</v>
          </cell>
          <cell r="V167" t="str">
            <v>39105Scratch 2 500</v>
          </cell>
          <cell r="W167" t="str">
            <v>2007ETS Boubacar TANDIA</v>
          </cell>
          <cell r="X167" t="str">
            <v>2007ETS Boubacar TANDIAScratch 2 500</v>
          </cell>
        </row>
        <row r="168">
          <cell r="I168">
            <v>2007</v>
          </cell>
          <cell r="J168" t="str">
            <v>ETS Boubacar TANDIAScratch 5 000</v>
          </cell>
          <cell r="L168" t="str">
            <v/>
          </cell>
          <cell r="M168" t="str">
            <v>ETS Boubacar TANDIA</v>
          </cell>
          <cell r="N168" t="str">
            <v>ETS Boubacar TANDIAScratch 5 000</v>
          </cell>
          <cell r="O168" t="str">
            <v>ETS Boubacar TANDIA</v>
          </cell>
          <cell r="P168" t="str">
            <v>Scratch 5 000</v>
          </cell>
          <cell r="Q168" t="str">
            <v>12007</v>
          </cell>
          <cell r="R168" t="str">
            <v>12007Scratch 5 000</v>
          </cell>
          <cell r="S168" t="str">
            <v>2007Scratch 5 000</v>
          </cell>
          <cell r="T168" t="str">
            <v>12007ETS Boubacar TANDIA</v>
          </cell>
          <cell r="U168" t="str">
            <v>12007ETS Boubacar TANDIAScratch 5 000</v>
          </cell>
          <cell r="V168" t="str">
            <v>39105Scratch 5 000</v>
          </cell>
          <cell r="W168" t="str">
            <v>2007ETS Boubacar TANDIA</v>
          </cell>
          <cell r="X168" t="str">
            <v>2007ETS Boubacar TANDIAScratch 5 000</v>
          </cell>
        </row>
        <row r="169">
          <cell r="I169">
            <v>2007</v>
          </cell>
          <cell r="J169" t="str">
            <v>ETS Boubacar TANDIAScratch 10 000</v>
          </cell>
          <cell r="L169" t="str">
            <v/>
          </cell>
          <cell r="M169" t="str">
            <v>ETS Boubacar TANDIA</v>
          </cell>
          <cell r="N169" t="str">
            <v>ETS Boubacar TANDIAScratch 10 000</v>
          </cell>
          <cell r="O169" t="str">
            <v>ETS Boubacar TANDIA</v>
          </cell>
          <cell r="P169" t="str">
            <v>Scratch 10 000</v>
          </cell>
          <cell r="Q169" t="str">
            <v>12007</v>
          </cell>
          <cell r="R169" t="str">
            <v>12007Scratch 10 000</v>
          </cell>
          <cell r="S169" t="str">
            <v>2007Scratch 10 000</v>
          </cell>
          <cell r="T169" t="str">
            <v>12007ETS Boubacar TANDIA</v>
          </cell>
          <cell r="U169" t="str">
            <v>12007ETS Boubacar TANDIAScratch 10 000</v>
          </cell>
          <cell r="V169" t="str">
            <v>39105Scratch 10 000</v>
          </cell>
          <cell r="W169" t="str">
            <v>2007ETS Boubacar TANDIA</v>
          </cell>
          <cell r="X169" t="str">
            <v>2007ETS Boubacar TANDIAScratch 10 000</v>
          </cell>
        </row>
        <row r="170">
          <cell r="I170">
            <v>2007</v>
          </cell>
          <cell r="J170" t="str">
            <v>Burtel MacsymScratch 1 000</v>
          </cell>
          <cell r="L170">
            <v>1</v>
          </cell>
          <cell r="M170" t="str">
            <v>1Burtel Macsym</v>
          </cell>
          <cell r="N170" t="str">
            <v>Burtel MacsymScratch 1 000</v>
          </cell>
          <cell r="O170" t="str">
            <v>Burtel Macsym</v>
          </cell>
          <cell r="P170" t="str">
            <v>Scratch 1 000</v>
          </cell>
          <cell r="Q170" t="str">
            <v>12007</v>
          </cell>
          <cell r="R170" t="str">
            <v>12007Scratch 1 000</v>
          </cell>
          <cell r="S170" t="str">
            <v>2007Scratch 1 000</v>
          </cell>
          <cell r="T170" t="str">
            <v>12007Burtel Macsym</v>
          </cell>
          <cell r="U170" t="str">
            <v>12007Burtel MacsymScratch 1 000</v>
          </cell>
          <cell r="V170" t="str">
            <v>39105Scratch 1 000</v>
          </cell>
          <cell r="W170" t="str">
            <v>2007Burtel Macsym</v>
          </cell>
          <cell r="X170" t="str">
            <v>2007Burtel MacsymScratch 1 000</v>
          </cell>
        </row>
        <row r="171">
          <cell r="I171">
            <v>2007</v>
          </cell>
          <cell r="J171" t="str">
            <v>Burtel MacsymScratch 2 500</v>
          </cell>
          <cell r="L171" t="str">
            <v/>
          </cell>
          <cell r="M171" t="str">
            <v>Burtel Macsym</v>
          </cell>
          <cell r="N171" t="str">
            <v>Burtel MacsymScratch 2 500</v>
          </cell>
          <cell r="O171" t="str">
            <v>Burtel Macsym</v>
          </cell>
          <cell r="P171" t="str">
            <v>Scratch 2 500</v>
          </cell>
          <cell r="Q171" t="str">
            <v>12007</v>
          </cell>
          <cell r="R171" t="str">
            <v>12007Scratch 2 500</v>
          </cell>
          <cell r="S171" t="str">
            <v>2007Scratch 2 500</v>
          </cell>
          <cell r="T171" t="str">
            <v>12007Burtel Macsym</v>
          </cell>
          <cell r="U171" t="str">
            <v>12007Burtel MacsymScratch 2 500</v>
          </cell>
          <cell r="V171" t="str">
            <v>39105Scratch 2 500</v>
          </cell>
          <cell r="W171" t="str">
            <v>2007Burtel Macsym</v>
          </cell>
          <cell r="X171" t="str">
            <v>2007Burtel MacsymScratch 2 500</v>
          </cell>
        </row>
        <row r="172">
          <cell r="I172">
            <v>2007</v>
          </cell>
          <cell r="J172" t="str">
            <v>Burtel MacsymScratch 5 000</v>
          </cell>
          <cell r="L172" t="str">
            <v/>
          </cell>
          <cell r="M172" t="str">
            <v>Burtel Macsym</v>
          </cell>
          <cell r="N172" t="str">
            <v>Burtel MacsymScratch 5 000</v>
          </cell>
          <cell r="O172" t="str">
            <v>Burtel Macsym</v>
          </cell>
          <cell r="P172" t="str">
            <v>Scratch 5 000</v>
          </cell>
          <cell r="Q172" t="str">
            <v>12007</v>
          </cell>
          <cell r="R172" t="str">
            <v>12007Scratch 5 000</v>
          </cell>
          <cell r="S172" t="str">
            <v>2007Scratch 5 000</v>
          </cell>
          <cell r="T172" t="str">
            <v>12007Burtel Macsym</v>
          </cell>
          <cell r="U172" t="str">
            <v>12007Burtel MacsymScratch 5 000</v>
          </cell>
          <cell r="V172" t="str">
            <v>39105Scratch 5 000</v>
          </cell>
          <cell r="W172" t="str">
            <v>2007Burtel Macsym</v>
          </cell>
          <cell r="X172" t="str">
            <v>2007Burtel MacsymScratch 5 000</v>
          </cell>
        </row>
        <row r="173">
          <cell r="I173">
            <v>2007</v>
          </cell>
          <cell r="J173" t="str">
            <v>GEMATELScratch 1 000</v>
          </cell>
          <cell r="L173">
            <v>1</v>
          </cell>
          <cell r="M173" t="str">
            <v>1GEMATEL</v>
          </cell>
          <cell r="N173" t="str">
            <v>GEMATELScratch 1 000</v>
          </cell>
          <cell r="O173" t="str">
            <v>GEMATEL</v>
          </cell>
          <cell r="P173" t="str">
            <v>Scratch 1 000</v>
          </cell>
          <cell r="Q173" t="str">
            <v>12007</v>
          </cell>
          <cell r="R173" t="str">
            <v>12007Scratch 1 000</v>
          </cell>
          <cell r="S173" t="str">
            <v>2007Scratch 1 000</v>
          </cell>
          <cell r="T173" t="str">
            <v>12007GEMATEL</v>
          </cell>
          <cell r="U173" t="str">
            <v>12007GEMATELScratch 1 000</v>
          </cell>
          <cell r="V173" t="str">
            <v>39105Scratch 1 000</v>
          </cell>
          <cell r="W173" t="str">
            <v>2007GEMATEL</v>
          </cell>
          <cell r="X173" t="str">
            <v>2007GEMATELScratch 1 000</v>
          </cell>
        </row>
        <row r="174">
          <cell r="I174">
            <v>2007</v>
          </cell>
          <cell r="J174" t="str">
            <v>GEMATELScratch 2 500</v>
          </cell>
          <cell r="L174" t="str">
            <v/>
          </cell>
          <cell r="M174" t="str">
            <v>GEMATEL</v>
          </cell>
          <cell r="N174" t="str">
            <v>GEMATELScratch 2 500</v>
          </cell>
          <cell r="O174" t="str">
            <v>GEMATEL</v>
          </cell>
          <cell r="P174" t="str">
            <v>Scratch 2 500</v>
          </cell>
          <cell r="Q174" t="str">
            <v>12007</v>
          </cell>
          <cell r="R174" t="str">
            <v>12007Scratch 2 500</v>
          </cell>
          <cell r="S174" t="str">
            <v>2007Scratch 2 500</v>
          </cell>
          <cell r="T174" t="str">
            <v>12007GEMATEL</v>
          </cell>
          <cell r="U174" t="str">
            <v>12007GEMATELScratch 2 500</v>
          </cell>
          <cell r="V174" t="str">
            <v>39105Scratch 2 500</v>
          </cell>
          <cell r="W174" t="str">
            <v>2007GEMATEL</v>
          </cell>
          <cell r="X174" t="str">
            <v>2007GEMATELScratch 2 500</v>
          </cell>
        </row>
        <row r="175">
          <cell r="I175">
            <v>2007</v>
          </cell>
          <cell r="J175" t="str">
            <v>GEMATELScratch 2 500</v>
          </cell>
          <cell r="L175">
            <v>1</v>
          </cell>
          <cell r="M175" t="str">
            <v>1GEMATEL</v>
          </cell>
          <cell r="N175" t="str">
            <v>GEMATELScratch 2 500</v>
          </cell>
          <cell r="O175" t="str">
            <v>GEMATEL</v>
          </cell>
          <cell r="P175" t="str">
            <v>Scratch 2 500</v>
          </cell>
          <cell r="Q175" t="str">
            <v>12007</v>
          </cell>
          <cell r="R175" t="str">
            <v>12007Scratch 2 500</v>
          </cell>
          <cell r="S175" t="str">
            <v>2007Scratch 2 500</v>
          </cell>
          <cell r="T175" t="str">
            <v>12007GEMATEL</v>
          </cell>
          <cell r="U175" t="str">
            <v>12007GEMATELScratch 2 500</v>
          </cell>
          <cell r="V175" t="str">
            <v>39106Scratch 2 500</v>
          </cell>
          <cell r="W175" t="str">
            <v>2007GEMATEL</v>
          </cell>
          <cell r="X175" t="str">
            <v>2007GEMATELScratch 2 500</v>
          </cell>
        </row>
        <row r="176">
          <cell r="I176">
            <v>2007</v>
          </cell>
          <cell r="J176" t="str">
            <v>GEMATELScratch 5 000</v>
          </cell>
          <cell r="L176" t="str">
            <v/>
          </cell>
          <cell r="M176" t="str">
            <v>GEMATEL</v>
          </cell>
          <cell r="N176" t="str">
            <v>GEMATELScratch 5 000</v>
          </cell>
          <cell r="O176" t="str">
            <v>GEMATEL</v>
          </cell>
          <cell r="P176" t="str">
            <v>Scratch 5 000</v>
          </cell>
          <cell r="Q176" t="str">
            <v>12007</v>
          </cell>
          <cell r="R176" t="str">
            <v>12007Scratch 5 000</v>
          </cell>
          <cell r="S176" t="str">
            <v>2007Scratch 5 000</v>
          </cell>
          <cell r="T176" t="str">
            <v>12007GEMATEL</v>
          </cell>
          <cell r="U176" t="str">
            <v>12007GEMATELScratch 5 000</v>
          </cell>
          <cell r="V176" t="str">
            <v>39106Scratch 5 000</v>
          </cell>
          <cell r="W176" t="str">
            <v>2007GEMATEL</v>
          </cell>
          <cell r="X176" t="str">
            <v>2007GEMATELScratch 5 000</v>
          </cell>
        </row>
        <row r="177">
          <cell r="I177">
            <v>2007</v>
          </cell>
          <cell r="J177" t="str">
            <v>GEMATELScratch 10 000</v>
          </cell>
          <cell r="L177" t="str">
            <v/>
          </cell>
          <cell r="M177" t="str">
            <v>GEMATEL</v>
          </cell>
          <cell r="N177" t="str">
            <v>GEMATELScratch 10 000</v>
          </cell>
          <cell r="O177" t="str">
            <v>GEMATEL</v>
          </cell>
          <cell r="P177" t="str">
            <v>Scratch 10 000</v>
          </cell>
          <cell r="Q177" t="str">
            <v>12007</v>
          </cell>
          <cell r="R177" t="str">
            <v>12007Scratch 10 000</v>
          </cell>
          <cell r="S177" t="str">
            <v>2007Scratch 10 000</v>
          </cell>
          <cell r="T177" t="str">
            <v>12007GEMATEL</v>
          </cell>
          <cell r="U177" t="str">
            <v>12007GEMATELScratch 10 000</v>
          </cell>
          <cell r="V177" t="str">
            <v>39106Scratch 10 000</v>
          </cell>
          <cell r="W177" t="str">
            <v>2007GEMATEL</v>
          </cell>
          <cell r="X177" t="str">
            <v>2007GEMATELScratch 10 000</v>
          </cell>
        </row>
        <row r="178">
          <cell r="I178">
            <v>2007</v>
          </cell>
          <cell r="J178" t="str">
            <v>GEMATELScratch 20 000</v>
          </cell>
          <cell r="L178" t="str">
            <v/>
          </cell>
          <cell r="M178" t="str">
            <v>GEMATEL</v>
          </cell>
          <cell r="N178" t="str">
            <v>GEMATELScratch 20 000</v>
          </cell>
          <cell r="O178" t="str">
            <v>GEMATEL</v>
          </cell>
          <cell r="P178" t="str">
            <v>Scratch 20 000</v>
          </cell>
          <cell r="Q178" t="str">
            <v>12007</v>
          </cell>
          <cell r="R178" t="str">
            <v>12007Scratch 20 000</v>
          </cell>
          <cell r="S178" t="str">
            <v>2007Scratch 20 000</v>
          </cell>
          <cell r="T178" t="str">
            <v>12007GEMATEL</v>
          </cell>
          <cell r="U178" t="str">
            <v>12007GEMATELScratch 20 000</v>
          </cell>
          <cell r="V178" t="str">
            <v>39106Scratch 20 000</v>
          </cell>
          <cell r="W178" t="str">
            <v>2007GEMATEL</v>
          </cell>
          <cell r="X178" t="str">
            <v>2007GEMATELScratch 20 000</v>
          </cell>
        </row>
        <row r="179">
          <cell r="I179">
            <v>2007</v>
          </cell>
          <cell r="J179" t="str">
            <v>Compagnie Internationale de NegoceScratch 1 000</v>
          </cell>
          <cell r="L179">
            <v>1</v>
          </cell>
          <cell r="M179" t="str">
            <v>1Compagnie Internationale de Negoce</v>
          </cell>
          <cell r="N179" t="str">
            <v>Compagnie Internationale de NegoceScratch 1 000</v>
          </cell>
          <cell r="O179" t="str">
            <v>Compagnie Internationale de Negoce</v>
          </cell>
          <cell r="P179" t="str">
            <v>Scratch 1 000</v>
          </cell>
          <cell r="Q179" t="str">
            <v>12007</v>
          </cell>
          <cell r="R179" t="str">
            <v>12007Scratch 1 000</v>
          </cell>
          <cell r="S179" t="str">
            <v>2007Scratch 1 000</v>
          </cell>
          <cell r="T179" t="str">
            <v>12007Compagnie Internationale de Negoce</v>
          </cell>
          <cell r="U179" t="str">
            <v>12007Compagnie Internationale de NegoceScratch 1 000</v>
          </cell>
          <cell r="V179" t="str">
            <v>39106Scratch 1 000</v>
          </cell>
          <cell r="W179" t="str">
            <v>2007Compagnie Internationale de Negoce</v>
          </cell>
          <cell r="X179" t="str">
            <v>2007Compagnie Internationale de NegoceScratch 1 000</v>
          </cell>
        </row>
        <row r="180">
          <cell r="I180">
            <v>2007</v>
          </cell>
          <cell r="J180" t="str">
            <v>Compagnie Internationale de NegoceScratch 2 500</v>
          </cell>
          <cell r="L180" t="str">
            <v/>
          </cell>
          <cell r="M180" t="str">
            <v>Compagnie Internationale de Negoce</v>
          </cell>
          <cell r="N180" t="str">
            <v>Compagnie Internationale de NegoceScratch 2 500</v>
          </cell>
          <cell r="O180" t="str">
            <v>Compagnie Internationale de Negoce</v>
          </cell>
          <cell r="P180" t="str">
            <v>Scratch 2 500</v>
          </cell>
          <cell r="Q180" t="str">
            <v>12007</v>
          </cell>
          <cell r="R180" t="str">
            <v>12007Scratch 2 500</v>
          </cell>
          <cell r="S180" t="str">
            <v>2007Scratch 2 500</v>
          </cell>
          <cell r="T180" t="str">
            <v>12007Compagnie Internationale de Negoce</v>
          </cell>
          <cell r="U180" t="str">
            <v>12007Compagnie Internationale de NegoceScratch 2 500</v>
          </cell>
          <cell r="V180" t="str">
            <v>39106Scratch 2 500</v>
          </cell>
          <cell r="W180" t="str">
            <v>2007Compagnie Internationale de Negoce</v>
          </cell>
          <cell r="X180" t="str">
            <v>2007Compagnie Internationale de NegoceScratch 2 500</v>
          </cell>
        </row>
        <row r="181">
          <cell r="I181">
            <v>2007</v>
          </cell>
          <cell r="J181" t="str">
            <v>Compagnie Internationale de NegoceScratch 5 000</v>
          </cell>
          <cell r="L181" t="str">
            <v/>
          </cell>
          <cell r="M181" t="str">
            <v>Compagnie Internationale de Negoce</v>
          </cell>
          <cell r="N181" t="str">
            <v>Compagnie Internationale de NegoceScratch 5 000</v>
          </cell>
          <cell r="O181" t="str">
            <v>Compagnie Internationale de Negoce</v>
          </cell>
          <cell r="P181" t="str">
            <v>Scratch 5 000</v>
          </cell>
          <cell r="Q181" t="str">
            <v>12007</v>
          </cell>
          <cell r="R181" t="str">
            <v>12007Scratch 5 000</v>
          </cell>
          <cell r="S181" t="str">
            <v>2007Scratch 5 000</v>
          </cell>
          <cell r="T181" t="str">
            <v>12007Compagnie Internationale de Negoce</v>
          </cell>
          <cell r="U181" t="str">
            <v>12007Compagnie Internationale de NegoceScratch 5 000</v>
          </cell>
          <cell r="V181" t="str">
            <v>39106Scratch 5 000</v>
          </cell>
          <cell r="W181" t="str">
            <v>2007Compagnie Internationale de Negoce</v>
          </cell>
          <cell r="X181" t="str">
            <v>2007Compagnie Internationale de NegoceScratch 5 000</v>
          </cell>
        </row>
        <row r="182">
          <cell r="I182">
            <v>2007</v>
          </cell>
          <cell r="J182" t="str">
            <v>Compagnie Internationale de NegoceScratch 10 000</v>
          </cell>
          <cell r="L182" t="str">
            <v/>
          </cell>
          <cell r="M182" t="str">
            <v>Compagnie Internationale de Negoce</v>
          </cell>
          <cell r="N182" t="str">
            <v>Compagnie Internationale de NegoceScratch 10 000</v>
          </cell>
          <cell r="O182" t="str">
            <v>Compagnie Internationale de Negoce</v>
          </cell>
          <cell r="P182" t="str">
            <v>Scratch 10 000</v>
          </cell>
          <cell r="Q182" t="str">
            <v>12007</v>
          </cell>
          <cell r="R182" t="str">
            <v>12007Scratch 10 000</v>
          </cell>
          <cell r="S182" t="str">
            <v>2007Scratch 10 000</v>
          </cell>
          <cell r="T182" t="str">
            <v>12007Compagnie Internationale de Negoce</v>
          </cell>
          <cell r="U182" t="str">
            <v>12007Compagnie Internationale de NegoceScratch 10 000</v>
          </cell>
          <cell r="V182" t="str">
            <v>39106Scratch 10 000</v>
          </cell>
          <cell r="W182" t="str">
            <v>2007Compagnie Internationale de Negoce</v>
          </cell>
          <cell r="X182" t="str">
            <v>2007Compagnie Internationale de NegoceScratch 10 000</v>
          </cell>
        </row>
        <row r="183">
          <cell r="I183">
            <v>2007</v>
          </cell>
          <cell r="J183" t="str">
            <v>STS GAMBY &amp; FRERES (SOGAF) SarlScratch 1 000</v>
          </cell>
          <cell r="L183">
            <v>1</v>
          </cell>
          <cell r="M183" t="str">
            <v>1STS GAMBY &amp; FRERES (SOGAF) Sarl</v>
          </cell>
          <cell r="N183" t="str">
            <v>STS GAMBY &amp; FRERES (SOGAF) SarlScratch 1 000</v>
          </cell>
          <cell r="O183" t="str">
            <v>STS GAMBY &amp; FRERES (SOGAF) Sarl</v>
          </cell>
          <cell r="P183" t="str">
            <v>Scratch 1 000</v>
          </cell>
          <cell r="Q183" t="str">
            <v>12007</v>
          </cell>
          <cell r="R183" t="str">
            <v>12007Scratch 1 000</v>
          </cell>
          <cell r="S183" t="str">
            <v>2007Scratch 1 000</v>
          </cell>
          <cell r="T183" t="str">
            <v>12007STS GAMBY &amp; FRERES (SOGAF) Sarl</v>
          </cell>
          <cell r="U183" t="str">
            <v>12007STS GAMBY &amp; FRERES (SOGAF) SarlScratch 1 000</v>
          </cell>
          <cell r="V183" t="str">
            <v>39107Scratch 1 000</v>
          </cell>
          <cell r="W183" t="str">
            <v>2007STS GAMBY &amp; FRERES (SOGAF) Sarl</v>
          </cell>
          <cell r="X183" t="str">
            <v>2007STS GAMBY &amp; FRERES (SOGAF) SarlScratch 1 000</v>
          </cell>
        </row>
        <row r="184">
          <cell r="I184">
            <v>2007</v>
          </cell>
          <cell r="J184" t="str">
            <v>STS GAMBY &amp; FRERES (SOGAF) SarlScratch 2 500</v>
          </cell>
          <cell r="L184" t="str">
            <v/>
          </cell>
          <cell r="M184" t="str">
            <v>STS GAMBY &amp; FRERES (SOGAF) Sarl</v>
          </cell>
          <cell r="N184" t="str">
            <v>STS GAMBY &amp; FRERES (SOGAF) SarlScratch 2 500</v>
          </cell>
          <cell r="O184" t="str">
            <v>STS GAMBY &amp; FRERES (SOGAF) Sarl</v>
          </cell>
          <cell r="P184" t="str">
            <v>Scratch 2 500</v>
          </cell>
          <cell r="Q184" t="str">
            <v>12007</v>
          </cell>
          <cell r="R184" t="str">
            <v>12007Scratch 2 500</v>
          </cell>
          <cell r="S184" t="str">
            <v>2007Scratch 2 500</v>
          </cell>
          <cell r="T184" t="str">
            <v>12007STS GAMBY &amp; FRERES (SOGAF) Sarl</v>
          </cell>
          <cell r="U184" t="str">
            <v>12007STS GAMBY &amp; FRERES (SOGAF) SarlScratch 2 500</v>
          </cell>
          <cell r="V184" t="str">
            <v>39107Scratch 2 500</v>
          </cell>
          <cell r="W184" t="str">
            <v>2007STS GAMBY &amp; FRERES (SOGAF) Sarl</v>
          </cell>
          <cell r="X184" t="str">
            <v>2007STS GAMBY &amp; FRERES (SOGAF) SarlScratch 2 500</v>
          </cell>
        </row>
        <row r="185">
          <cell r="I185">
            <v>2007</v>
          </cell>
          <cell r="J185" t="str">
            <v>STS GAMBY &amp; FRERES (SOGAF) SarlScratch 5 000</v>
          </cell>
          <cell r="L185" t="str">
            <v/>
          </cell>
          <cell r="M185" t="str">
            <v>STS GAMBY &amp; FRERES (SOGAF) Sarl</v>
          </cell>
          <cell r="N185" t="str">
            <v>STS GAMBY &amp; FRERES (SOGAF) SarlScratch 5 000</v>
          </cell>
          <cell r="O185" t="str">
            <v>STS GAMBY &amp; FRERES (SOGAF) Sarl</v>
          </cell>
          <cell r="P185" t="str">
            <v>Scratch 5 000</v>
          </cell>
          <cell r="Q185" t="str">
            <v>12007</v>
          </cell>
          <cell r="R185" t="str">
            <v>12007Scratch 5 000</v>
          </cell>
          <cell r="S185" t="str">
            <v>2007Scratch 5 000</v>
          </cell>
          <cell r="T185" t="str">
            <v>12007STS GAMBY &amp; FRERES (SOGAF) Sarl</v>
          </cell>
          <cell r="U185" t="str">
            <v>12007STS GAMBY &amp; FRERES (SOGAF) SarlScratch 5 000</v>
          </cell>
          <cell r="V185" t="str">
            <v>39107Scratch 5 000</v>
          </cell>
          <cell r="W185" t="str">
            <v>2007STS GAMBY &amp; FRERES (SOGAF) Sarl</v>
          </cell>
          <cell r="X185" t="str">
            <v>2007STS GAMBY &amp; FRERES (SOGAF) SarlScratch 5 000</v>
          </cell>
        </row>
        <row r="186">
          <cell r="I186">
            <v>2007</v>
          </cell>
          <cell r="J186" t="str">
            <v>ANKA ServicesScratch 1 000</v>
          </cell>
          <cell r="L186">
            <v>1</v>
          </cell>
          <cell r="M186" t="str">
            <v>1ANKA Services</v>
          </cell>
          <cell r="N186" t="str">
            <v>ANKA ServicesScratch 1 000</v>
          </cell>
          <cell r="O186" t="str">
            <v>ANKA Services</v>
          </cell>
          <cell r="P186" t="str">
            <v>Scratch 1 000</v>
          </cell>
          <cell r="Q186" t="str">
            <v>12007</v>
          </cell>
          <cell r="R186" t="str">
            <v>12007Scratch 1 000</v>
          </cell>
          <cell r="S186" t="str">
            <v>2007Scratch 1 000</v>
          </cell>
          <cell r="T186" t="str">
            <v>12007ANKA Services</v>
          </cell>
          <cell r="U186" t="str">
            <v>12007ANKA ServicesScratch 1 000</v>
          </cell>
          <cell r="V186" t="str">
            <v>39107Scratch 1 000</v>
          </cell>
          <cell r="W186" t="str">
            <v>2007ANKA Services</v>
          </cell>
          <cell r="X186" t="str">
            <v>2007ANKA ServicesScratch 1 000</v>
          </cell>
        </row>
        <row r="187">
          <cell r="I187">
            <v>2007</v>
          </cell>
          <cell r="J187" t="str">
            <v>ANKA ServicesScratch 2 500</v>
          </cell>
          <cell r="L187" t="str">
            <v/>
          </cell>
          <cell r="M187" t="str">
            <v>ANKA Services</v>
          </cell>
          <cell r="N187" t="str">
            <v>ANKA ServicesScratch 2 500</v>
          </cell>
          <cell r="O187" t="str">
            <v>ANKA Services</v>
          </cell>
          <cell r="P187" t="str">
            <v>Scratch 2 500</v>
          </cell>
          <cell r="Q187" t="str">
            <v>12007</v>
          </cell>
          <cell r="R187" t="str">
            <v>12007Scratch 2 500</v>
          </cell>
          <cell r="S187" t="str">
            <v>2007Scratch 2 500</v>
          </cell>
          <cell r="T187" t="str">
            <v>12007ANKA Services</v>
          </cell>
          <cell r="U187" t="str">
            <v>12007ANKA ServicesScratch 2 500</v>
          </cell>
          <cell r="V187" t="str">
            <v>39107Scratch 2 500</v>
          </cell>
          <cell r="W187" t="str">
            <v>2007ANKA Services</v>
          </cell>
          <cell r="X187" t="str">
            <v>2007ANKA ServicesScratch 2 500</v>
          </cell>
        </row>
        <row r="188">
          <cell r="I188">
            <v>2007</v>
          </cell>
          <cell r="J188" t="str">
            <v>ANKA ServicesScratch 5 000</v>
          </cell>
          <cell r="L188" t="str">
            <v/>
          </cell>
          <cell r="M188" t="str">
            <v>ANKA Services</v>
          </cell>
          <cell r="N188" t="str">
            <v>ANKA ServicesScratch 5 000</v>
          </cell>
          <cell r="O188" t="str">
            <v>ANKA Services</v>
          </cell>
          <cell r="P188" t="str">
            <v>Scratch 5 000</v>
          </cell>
          <cell r="Q188" t="str">
            <v>12007</v>
          </cell>
          <cell r="R188" t="str">
            <v>12007Scratch 5 000</v>
          </cell>
          <cell r="S188" t="str">
            <v>2007Scratch 5 000</v>
          </cell>
          <cell r="T188" t="str">
            <v>12007ANKA Services</v>
          </cell>
          <cell r="U188" t="str">
            <v>12007ANKA ServicesScratch 5 000</v>
          </cell>
          <cell r="V188" t="str">
            <v>39107Scratch 5 000</v>
          </cell>
          <cell r="W188" t="str">
            <v>2007ANKA Services</v>
          </cell>
          <cell r="X188" t="str">
            <v>2007ANKA ServicesScratch 5 000</v>
          </cell>
        </row>
        <row r="189">
          <cell r="I189">
            <v>2007</v>
          </cell>
          <cell r="J189" t="str">
            <v>MALI COM SarlScratch 1 000</v>
          </cell>
          <cell r="L189">
            <v>1</v>
          </cell>
          <cell r="M189" t="str">
            <v>1MALI COM Sarl</v>
          </cell>
          <cell r="N189" t="str">
            <v>MALI COM SarlScratch 1 000</v>
          </cell>
          <cell r="O189" t="str">
            <v>MALI COM Sarl</v>
          </cell>
          <cell r="P189" t="str">
            <v>Scratch 1 000</v>
          </cell>
          <cell r="Q189" t="str">
            <v>12007</v>
          </cell>
          <cell r="R189" t="str">
            <v>12007Scratch 1 000</v>
          </cell>
          <cell r="S189" t="str">
            <v>2007Scratch 1 000</v>
          </cell>
          <cell r="T189" t="str">
            <v>12007MALI COM Sarl</v>
          </cell>
          <cell r="U189" t="str">
            <v>12007MALI COM SarlScratch 1 000</v>
          </cell>
          <cell r="V189" t="str">
            <v>39108Scratch 1 000</v>
          </cell>
          <cell r="W189" t="str">
            <v>2007MALI COM Sarl</v>
          </cell>
          <cell r="X189" t="str">
            <v>2007MALI COM SarlScratch 1 000</v>
          </cell>
        </row>
        <row r="190">
          <cell r="I190">
            <v>2007</v>
          </cell>
          <cell r="J190" t="str">
            <v>MALI COM SarlScratch 2 500</v>
          </cell>
          <cell r="L190" t="str">
            <v/>
          </cell>
          <cell r="M190" t="str">
            <v>MALI COM Sarl</v>
          </cell>
          <cell r="N190" t="str">
            <v>MALI COM SarlScratch 2 500</v>
          </cell>
          <cell r="O190" t="str">
            <v>MALI COM Sarl</v>
          </cell>
          <cell r="P190" t="str">
            <v>Scratch 2 500</v>
          </cell>
          <cell r="Q190" t="str">
            <v>12007</v>
          </cell>
          <cell r="R190" t="str">
            <v>12007Scratch 2 500</v>
          </cell>
          <cell r="S190" t="str">
            <v>2007Scratch 2 500</v>
          </cell>
          <cell r="T190" t="str">
            <v>12007MALI COM Sarl</v>
          </cell>
          <cell r="U190" t="str">
            <v>12007MALI COM SarlScratch 2 500</v>
          </cell>
          <cell r="V190" t="str">
            <v>39108Scratch 2 500</v>
          </cell>
          <cell r="W190" t="str">
            <v>2007MALI COM Sarl</v>
          </cell>
          <cell r="X190" t="str">
            <v>2007MALI COM SarlScratch 2 500</v>
          </cell>
        </row>
        <row r="191">
          <cell r="I191">
            <v>2007</v>
          </cell>
          <cell r="J191" t="str">
            <v>MALI COM SarlScratch 5 000</v>
          </cell>
          <cell r="L191" t="str">
            <v/>
          </cell>
          <cell r="M191" t="str">
            <v>MALI COM Sarl</v>
          </cell>
          <cell r="N191" t="str">
            <v>MALI COM SarlScratch 5 000</v>
          </cell>
          <cell r="O191" t="str">
            <v>MALI COM Sarl</v>
          </cell>
          <cell r="P191" t="str">
            <v>Scratch 5 000</v>
          </cell>
          <cell r="Q191" t="str">
            <v>12007</v>
          </cell>
          <cell r="R191" t="str">
            <v>12007Scratch 5 000</v>
          </cell>
          <cell r="S191" t="str">
            <v>2007Scratch 5 000</v>
          </cell>
          <cell r="T191" t="str">
            <v>12007MALI COM Sarl</v>
          </cell>
          <cell r="U191" t="str">
            <v>12007MALI COM SarlScratch 5 000</v>
          </cell>
          <cell r="V191" t="str">
            <v>39108Scratch 5 000</v>
          </cell>
          <cell r="W191" t="str">
            <v>2007MALI COM Sarl</v>
          </cell>
          <cell r="X191" t="str">
            <v>2007MALI COM SarlScratch 5 000</v>
          </cell>
        </row>
        <row r="192">
          <cell r="I192">
            <v>2007</v>
          </cell>
          <cell r="J192" t="str">
            <v>MALI COM SarlScratch 20 000</v>
          </cell>
          <cell r="L192" t="str">
            <v/>
          </cell>
          <cell r="M192" t="str">
            <v>MALI COM Sarl</v>
          </cell>
          <cell r="N192" t="str">
            <v>MALI COM SarlScratch 20 000</v>
          </cell>
          <cell r="O192" t="str">
            <v>MALI COM Sarl</v>
          </cell>
          <cell r="P192" t="str">
            <v>Scratch 20 000</v>
          </cell>
          <cell r="Q192" t="str">
            <v>12007</v>
          </cell>
          <cell r="R192" t="str">
            <v>12007Scratch 20 000</v>
          </cell>
          <cell r="S192" t="str">
            <v>2007Scratch 20 000</v>
          </cell>
          <cell r="T192" t="str">
            <v>12007MALI COM Sarl</v>
          </cell>
          <cell r="U192" t="str">
            <v>12007MALI COM SarlScratch 20 000</v>
          </cell>
          <cell r="V192" t="str">
            <v>39108Scratch 20 000</v>
          </cell>
          <cell r="W192" t="str">
            <v>2007MALI COM Sarl</v>
          </cell>
          <cell r="X192" t="str">
            <v>2007MALI COM SarlScratch 20 000</v>
          </cell>
        </row>
        <row r="193">
          <cell r="I193">
            <v>2007</v>
          </cell>
          <cell r="J193" t="str">
            <v>GEMATELScratch 1 000</v>
          </cell>
          <cell r="L193">
            <v>1</v>
          </cell>
          <cell r="M193" t="str">
            <v>1GEMATEL</v>
          </cell>
          <cell r="N193" t="str">
            <v>GEMATELScratch 1 000</v>
          </cell>
          <cell r="O193" t="str">
            <v>GEMATEL</v>
          </cell>
          <cell r="P193" t="str">
            <v>Scratch 1 000</v>
          </cell>
          <cell r="Q193" t="str">
            <v>12007</v>
          </cell>
          <cell r="R193" t="str">
            <v>12007Scratch 1 000</v>
          </cell>
          <cell r="S193" t="str">
            <v>2007Scratch 1 000</v>
          </cell>
          <cell r="T193" t="str">
            <v>12007GEMATEL</v>
          </cell>
          <cell r="U193" t="str">
            <v>12007GEMATELScratch 1 000</v>
          </cell>
          <cell r="V193" t="str">
            <v>39108Scratch 1 000</v>
          </cell>
          <cell r="W193" t="str">
            <v>2007GEMATEL</v>
          </cell>
          <cell r="X193" t="str">
            <v>2007GEMATELScratch 1 000</v>
          </cell>
        </row>
        <row r="194">
          <cell r="I194">
            <v>2007</v>
          </cell>
          <cell r="J194" t="str">
            <v>GEMATELScratch 2 500</v>
          </cell>
          <cell r="L194" t="str">
            <v/>
          </cell>
          <cell r="M194" t="str">
            <v>GEMATEL</v>
          </cell>
          <cell r="N194" t="str">
            <v>GEMATELScratch 2 500</v>
          </cell>
          <cell r="O194" t="str">
            <v>GEMATEL</v>
          </cell>
          <cell r="P194" t="str">
            <v>Scratch 2 500</v>
          </cell>
          <cell r="Q194" t="str">
            <v>12007</v>
          </cell>
          <cell r="R194" t="str">
            <v>12007Scratch 2 500</v>
          </cell>
          <cell r="S194" t="str">
            <v>2007Scratch 2 500</v>
          </cell>
          <cell r="T194" t="str">
            <v>12007GEMATEL</v>
          </cell>
          <cell r="U194" t="str">
            <v>12007GEMATELScratch 2 500</v>
          </cell>
          <cell r="V194" t="str">
            <v>39108Scratch 2 500</v>
          </cell>
          <cell r="W194" t="str">
            <v>2007GEMATEL</v>
          </cell>
          <cell r="X194" t="str">
            <v>2007GEMATELScratch 2 500</v>
          </cell>
        </row>
        <row r="195">
          <cell r="I195">
            <v>2007</v>
          </cell>
          <cell r="J195" t="str">
            <v>GEMATELScratch 5 000</v>
          </cell>
          <cell r="L195" t="str">
            <v/>
          </cell>
          <cell r="M195" t="str">
            <v>GEMATEL</v>
          </cell>
          <cell r="N195" t="str">
            <v>GEMATELScratch 5 000</v>
          </cell>
          <cell r="O195" t="str">
            <v>GEMATEL</v>
          </cell>
          <cell r="P195" t="str">
            <v>Scratch 5 000</v>
          </cell>
          <cell r="Q195" t="str">
            <v>12007</v>
          </cell>
          <cell r="R195" t="str">
            <v>12007Scratch 5 000</v>
          </cell>
          <cell r="S195" t="str">
            <v>2007Scratch 5 000</v>
          </cell>
          <cell r="T195" t="str">
            <v>12007GEMATEL</v>
          </cell>
          <cell r="U195" t="str">
            <v>12007GEMATELScratch 5 000</v>
          </cell>
          <cell r="V195" t="str">
            <v>39108Scratch 5 000</v>
          </cell>
          <cell r="W195" t="str">
            <v>2007GEMATEL</v>
          </cell>
          <cell r="X195" t="str">
            <v>2007GEMATELScratch 5 000</v>
          </cell>
        </row>
        <row r="196">
          <cell r="I196">
            <v>2007</v>
          </cell>
          <cell r="J196" t="str">
            <v>GEMATELScratch 10 000</v>
          </cell>
          <cell r="L196" t="str">
            <v/>
          </cell>
          <cell r="M196" t="str">
            <v>GEMATEL</v>
          </cell>
          <cell r="N196" t="str">
            <v>GEMATELScratch 10 000</v>
          </cell>
          <cell r="O196" t="str">
            <v>GEMATEL</v>
          </cell>
          <cell r="P196" t="str">
            <v>Scratch 10 000</v>
          </cell>
          <cell r="Q196" t="str">
            <v>12007</v>
          </cell>
          <cell r="R196" t="str">
            <v>12007Scratch 10 000</v>
          </cell>
          <cell r="S196" t="str">
            <v>2007Scratch 10 000</v>
          </cell>
          <cell r="T196" t="str">
            <v>12007GEMATEL</v>
          </cell>
          <cell r="U196" t="str">
            <v>12007GEMATELScratch 10 000</v>
          </cell>
          <cell r="V196" t="str">
            <v>39108Scratch 10 000</v>
          </cell>
          <cell r="W196" t="str">
            <v>2007GEMATEL</v>
          </cell>
          <cell r="X196" t="str">
            <v>2007GEMATELScratch 10 000</v>
          </cell>
        </row>
        <row r="197">
          <cell r="I197">
            <v>2007</v>
          </cell>
          <cell r="J197" t="str">
            <v>GEMATELScratch 20 000</v>
          </cell>
          <cell r="L197" t="str">
            <v/>
          </cell>
          <cell r="M197" t="str">
            <v>GEMATEL</v>
          </cell>
          <cell r="N197" t="str">
            <v>GEMATELScratch 20 000</v>
          </cell>
          <cell r="O197" t="str">
            <v>GEMATEL</v>
          </cell>
          <cell r="P197" t="str">
            <v>Scratch 20 000</v>
          </cell>
          <cell r="Q197" t="str">
            <v>12007</v>
          </cell>
          <cell r="R197" t="str">
            <v>12007Scratch 20 000</v>
          </cell>
          <cell r="S197" t="str">
            <v>2007Scratch 20 000</v>
          </cell>
          <cell r="T197" t="str">
            <v>12007GEMATEL</v>
          </cell>
          <cell r="U197" t="str">
            <v>12007GEMATELScratch 20 000</v>
          </cell>
          <cell r="V197" t="str">
            <v>39108Scratch 20 000</v>
          </cell>
          <cell r="W197" t="str">
            <v>2007GEMATEL</v>
          </cell>
          <cell r="X197" t="str">
            <v>2007GEMATELScratch 20 000</v>
          </cell>
        </row>
        <row r="198">
          <cell r="I198">
            <v>2007</v>
          </cell>
          <cell r="J198" t="str">
            <v>STS GAMBY &amp; FRERES (SOGAF) SarlScratch 1 000</v>
          </cell>
          <cell r="L198">
            <v>1</v>
          </cell>
          <cell r="M198" t="str">
            <v>1STS GAMBY &amp; FRERES (SOGAF) Sarl</v>
          </cell>
          <cell r="N198" t="str">
            <v>STS GAMBY &amp; FRERES (SOGAF) SarlScratch 1 000</v>
          </cell>
          <cell r="O198" t="str">
            <v>STS GAMBY &amp; FRERES (SOGAF) Sarl</v>
          </cell>
          <cell r="P198" t="str">
            <v>Scratch 1 000</v>
          </cell>
          <cell r="Q198" t="str">
            <v>12007</v>
          </cell>
          <cell r="R198" t="str">
            <v>12007Scratch 1 000</v>
          </cell>
          <cell r="S198" t="str">
            <v>2007Scratch 1 000</v>
          </cell>
          <cell r="T198" t="str">
            <v>12007STS GAMBY &amp; FRERES (SOGAF) Sarl</v>
          </cell>
          <cell r="U198" t="str">
            <v>12007STS GAMBY &amp; FRERES (SOGAF) SarlScratch 1 000</v>
          </cell>
          <cell r="V198" t="str">
            <v>39113Scratch 1 000</v>
          </cell>
          <cell r="W198" t="str">
            <v>2007STS GAMBY &amp; FRERES (SOGAF) Sarl</v>
          </cell>
          <cell r="X198" t="str">
            <v>2007STS GAMBY &amp; FRERES (SOGAF) SarlScratch 1 000</v>
          </cell>
        </row>
        <row r="199">
          <cell r="I199">
            <v>2007</v>
          </cell>
          <cell r="J199" t="str">
            <v>STS GAMBY &amp; FRERES (SOGAF) SarlScratch 5 000</v>
          </cell>
          <cell r="L199" t="str">
            <v/>
          </cell>
          <cell r="M199" t="str">
            <v>STS GAMBY &amp; FRERES (SOGAF) Sarl</v>
          </cell>
          <cell r="N199" t="str">
            <v>STS GAMBY &amp; FRERES (SOGAF) SarlScratch 5 000</v>
          </cell>
          <cell r="O199" t="str">
            <v>STS GAMBY &amp; FRERES (SOGAF) Sarl</v>
          </cell>
          <cell r="P199" t="str">
            <v>Scratch 5 000</v>
          </cell>
          <cell r="Q199" t="str">
            <v>12007</v>
          </cell>
          <cell r="R199" t="str">
            <v>12007Scratch 5 000</v>
          </cell>
          <cell r="S199" t="str">
            <v>2007Scratch 5 000</v>
          </cell>
          <cell r="T199" t="str">
            <v>12007STS GAMBY &amp; FRERES (SOGAF) Sarl</v>
          </cell>
          <cell r="U199" t="str">
            <v>12007STS GAMBY &amp; FRERES (SOGAF) SarlScratch 5 000</v>
          </cell>
          <cell r="V199" t="str">
            <v>39113Scratch 5 000</v>
          </cell>
          <cell r="W199" t="str">
            <v>2007STS GAMBY &amp; FRERES (SOGAF) Sarl</v>
          </cell>
          <cell r="X199" t="str">
            <v>2007STS GAMBY &amp; FRERES (SOGAF) SarlScratch 5 000</v>
          </cell>
        </row>
        <row r="200">
          <cell r="I200">
            <v>2007</v>
          </cell>
          <cell r="J200" t="str">
            <v>ANKA ServicesScratch 1 000</v>
          </cell>
          <cell r="L200">
            <v>1</v>
          </cell>
          <cell r="M200" t="str">
            <v>1ANKA Services</v>
          </cell>
          <cell r="N200" t="str">
            <v>ANKA ServicesScratch 1 000</v>
          </cell>
          <cell r="O200" t="str">
            <v>ANKA Services</v>
          </cell>
          <cell r="P200" t="str">
            <v>Scratch 1 000</v>
          </cell>
          <cell r="Q200" t="str">
            <v>12007</v>
          </cell>
          <cell r="R200" t="str">
            <v>12007Scratch 1 000</v>
          </cell>
          <cell r="S200" t="str">
            <v>2007Scratch 1 000</v>
          </cell>
          <cell r="T200" t="str">
            <v>12007ANKA Services</v>
          </cell>
          <cell r="U200" t="str">
            <v>12007ANKA ServicesScratch 1 000</v>
          </cell>
          <cell r="V200" t="str">
            <v>39113Scratch 1 000</v>
          </cell>
          <cell r="W200" t="str">
            <v>2007ANKA Services</v>
          </cell>
          <cell r="X200" t="str">
            <v>2007ANKA ServicesScratch 1 000</v>
          </cell>
        </row>
        <row r="201">
          <cell r="I201">
            <v>2007</v>
          </cell>
          <cell r="J201" t="str">
            <v>ANKA ServicesScratch 5 000</v>
          </cell>
          <cell r="L201" t="str">
            <v/>
          </cell>
          <cell r="M201" t="str">
            <v>ANKA Services</v>
          </cell>
          <cell r="N201" t="str">
            <v>ANKA ServicesScratch 5 000</v>
          </cell>
          <cell r="O201" t="str">
            <v>ANKA Services</v>
          </cell>
          <cell r="P201" t="str">
            <v>Scratch 5 000</v>
          </cell>
          <cell r="Q201" t="str">
            <v>12007</v>
          </cell>
          <cell r="R201" t="str">
            <v>12007Scratch 5 000</v>
          </cell>
          <cell r="S201" t="str">
            <v>2007Scratch 5 000</v>
          </cell>
          <cell r="T201" t="str">
            <v>12007ANKA Services</v>
          </cell>
          <cell r="U201" t="str">
            <v>12007ANKA ServicesScratch 5 000</v>
          </cell>
          <cell r="V201" t="str">
            <v>39113Scratch 5 000</v>
          </cell>
          <cell r="W201" t="str">
            <v>2007ANKA Services</v>
          </cell>
          <cell r="X201" t="str">
            <v>2007ANKA ServicesScratch 5 000</v>
          </cell>
        </row>
        <row r="202">
          <cell r="I202">
            <v>2007</v>
          </cell>
          <cell r="J202" t="str">
            <v>MALI COM SarlScratch 1 000</v>
          </cell>
          <cell r="L202">
            <v>1</v>
          </cell>
          <cell r="M202" t="str">
            <v>1MALI COM Sarl</v>
          </cell>
          <cell r="N202" t="str">
            <v>MALI COM SarlScratch 1 000</v>
          </cell>
          <cell r="O202" t="str">
            <v>MALI COM Sarl</v>
          </cell>
          <cell r="P202" t="str">
            <v>Scratch 1 000</v>
          </cell>
          <cell r="Q202" t="str">
            <v>12007</v>
          </cell>
          <cell r="R202" t="str">
            <v>12007Scratch 1 000</v>
          </cell>
          <cell r="S202" t="str">
            <v>2007Scratch 1 000</v>
          </cell>
          <cell r="T202" t="str">
            <v>12007MALI COM Sarl</v>
          </cell>
          <cell r="U202" t="str">
            <v>12007MALI COM SarlScratch 1 000</v>
          </cell>
          <cell r="V202" t="str">
            <v>39113Scratch 1 000</v>
          </cell>
          <cell r="W202" t="str">
            <v>2007MALI COM Sarl</v>
          </cell>
          <cell r="X202" t="str">
            <v>2007MALI COM SarlScratch 1 000</v>
          </cell>
        </row>
        <row r="203">
          <cell r="I203">
            <v>2007</v>
          </cell>
          <cell r="J203" t="str">
            <v>MALI COM SarlScratch 5 000</v>
          </cell>
          <cell r="L203" t="str">
            <v/>
          </cell>
          <cell r="M203" t="str">
            <v>MALI COM Sarl</v>
          </cell>
          <cell r="N203" t="str">
            <v>MALI COM SarlScratch 5 000</v>
          </cell>
          <cell r="O203" t="str">
            <v>MALI COM Sarl</v>
          </cell>
          <cell r="P203" t="str">
            <v>Scratch 5 000</v>
          </cell>
          <cell r="Q203" t="str">
            <v>12007</v>
          </cell>
          <cell r="R203" t="str">
            <v>12007Scratch 5 000</v>
          </cell>
          <cell r="S203" t="str">
            <v>2007Scratch 5 000</v>
          </cell>
          <cell r="T203" t="str">
            <v>12007MALI COM Sarl</v>
          </cell>
          <cell r="U203" t="str">
            <v>12007MALI COM SarlScratch 5 000</v>
          </cell>
          <cell r="V203" t="str">
            <v>39113Scratch 5 000</v>
          </cell>
          <cell r="W203" t="str">
            <v>2007MALI COM Sarl</v>
          </cell>
          <cell r="X203" t="str">
            <v>2007MALI COM SarlScratch 5 000</v>
          </cell>
        </row>
        <row r="204">
          <cell r="I204">
            <v>2007</v>
          </cell>
          <cell r="J204" t="str">
            <v>MALI COM SarlScratch 10 000</v>
          </cell>
          <cell r="L204" t="str">
            <v/>
          </cell>
          <cell r="M204" t="str">
            <v>MALI COM Sarl</v>
          </cell>
          <cell r="N204" t="str">
            <v>MALI COM SarlScratch 10 000</v>
          </cell>
          <cell r="O204" t="str">
            <v>MALI COM Sarl</v>
          </cell>
          <cell r="P204" t="str">
            <v>Scratch 10 000</v>
          </cell>
          <cell r="Q204" t="str">
            <v>12007</v>
          </cell>
          <cell r="R204" t="str">
            <v>12007Scratch 10 000</v>
          </cell>
          <cell r="S204" t="str">
            <v>2007Scratch 10 000</v>
          </cell>
          <cell r="T204" t="str">
            <v>12007MALI COM Sarl</v>
          </cell>
          <cell r="U204" t="str">
            <v>12007MALI COM SarlScratch 10 000</v>
          </cell>
          <cell r="V204" t="str">
            <v>39113Scratch 10 000</v>
          </cell>
          <cell r="W204" t="str">
            <v>2007MALI COM Sarl</v>
          </cell>
          <cell r="X204" t="str">
            <v>2007MALI COM SarlScratch 10 000</v>
          </cell>
        </row>
        <row r="205">
          <cell r="I205">
            <v>2007</v>
          </cell>
          <cell r="J205" t="str">
            <v>Compagnie Internationale de NegoceScratch 1 000</v>
          </cell>
          <cell r="L205">
            <v>1</v>
          </cell>
          <cell r="M205" t="str">
            <v>1Compagnie Internationale de Negoce</v>
          </cell>
          <cell r="N205" t="str">
            <v>Compagnie Internationale de NegoceScratch 1 000</v>
          </cell>
          <cell r="O205" t="str">
            <v>Compagnie Internationale de Negoce</v>
          </cell>
          <cell r="P205" t="str">
            <v>Scratch 1 000</v>
          </cell>
          <cell r="Q205" t="str">
            <v>12007</v>
          </cell>
          <cell r="R205" t="str">
            <v>12007Scratch 1 000</v>
          </cell>
          <cell r="S205" t="str">
            <v>2007Scratch 1 000</v>
          </cell>
          <cell r="T205" t="str">
            <v>12007Compagnie Internationale de Negoce</v>
          </cell>
          <cell r="U205" t="str">
            <v>12007Compagnie Internationale de NegoceScratch 1 000</v>
          </cell>
          <cell r="V205" t="str">
            <v>39113Scratch 1 000</v>
          </cell>
          <cell r="W205" t="str">
            <v>2007Compagnie Internationale de Negoce</v>
          </cell>
          <cell r="X205" t="str">
            <v>2007Compagnie Internationale de NegoceScratch 1 000</v>
          </cell>
        </row>
        <row r="206">
          <cell r="I206">
            <v>2007</v>
          </cell>
          <cell r="J206" t="str">
            <v>Compagnie Internationale de NegoceScratch 5 000</v>
          </cell>
          <cell r="L206" t="str">
            <v/>
          </cell>
          <cell r="M206" t="str">
            <v>Compagnie Internationale de Negoce</v>
          </cell>
          <cell r="N206" t="str">
            <v>Compagnie Internationale de NegoceScratch 5 000</v>
          </cell>
          <cell r="O206" t="str">
            <v>Compagnie Internationale de Negoce</v>
          </cell>
          <cell r="P206" t="str">
            <v>Scratch 5 000</v>
          </cell>
          <cell r="Q206" t="str">
            <v>12007</v>
          </cell>
          <cell r="R206" t="str">
            <v>12007Scratch 5 000</v>
          </cell>
          <cell r="S206" t="str">
            <v>2007Scratch 5 000</v>
          </cell>
          <cell r="T206" t="str">
            <v>12007Compagnie Internationale de Negoce</v>
          </cell>
          <cell r="U206" t="str">
            <v>12007Compagnie Internationale de NegoceScratch 5 000</v>
          </cell>
          <cell r="V206" t="str">
            <v>39113Scratch 5 000</v>
          </cell>
          <cell r="W206" t="str">
            <v>2007Compagnie Internationale de Negoce</v>
          </cell>
          <cell r="X206" t="str">
            <v>2007Compagnie Internationale de NegoceScratch 5 000</v>
          </cell>
        </row>
        <row r="207">
          <cell r="I207">
            <v>2007</v>
          </cell>
          <cell r="J207" t="str">
            <v>Compagnie Internationale de NegoceScratch 10 000</v>
          </cell>
          <cell r="L207" t="str">
            <v/>
          </cell>
          <cell r="M207" t="str">
            <v>Compagnie Internationale de Negoce</v>
          </cell>
          <cell r="N207" t="str">
            <v>Compagnie Internationale de NegoceScratch 10 000</v>
          </cell>
          <cell r="O207" t="str">
            <v>Compagnie Internationale de Negoce</v>
          </cell>
          <cell r="P207" t="str">
            <v>Scratch 10 000</v>
          </cell>
          <cell r="Q207" t="str">
            <v>12007</v>
          </cell>
          <cell r="R207" t="str">
            <v>12007Scratch 10 000</v>
          </cell>
          <cell r="S207" t="str">
            <v>2007Scratch 10 000</v>
          </cell>
          <cell r="T207" t="str">
            <v>12007Compagnie Internationale de Negoce</v>
          </cell>
          <cell r="U207" t="str">
            <v>12007Compagnie Internationale de NegoceScratch 10 000</v>
          </cell>
          <cell r="V207" t="str">
            <v>39113Scratch 10 000</v>
          </cell>
          <cell r="W207" t="str">
            <v>2007Compagnie Internationale de Negoce</v>
          </cell>
          <cell r="X207" t="str">
            <v>2007Compagnie Internationale de NegoceScratch 10 000</v>
          </cell>
        </row>
        <row r="208">
          <cell r="I208">
            <v>2007</v>
          </cell>
          <cell r="J208" t="str">
            <v>Compagnie Internationale de NegoceScratch 20 000</v>
          </cell>
          <cell r="L208" t="str">
            <v/>
          </cell>
          <cell r="M208" t="str">
            <v>Compagnie Internationale de Negoce</v>
          </cell>
          <cell r="N208" t="str">
            <v>Compagnie Internationale de NegoceScratch 20 000</v>
          </cell>
          <cell r="O208" t="str">
            <v>Compagnie Internationale de Negoce</v>
          </cell>
          <cell r="P208" t="str">
            <v>Scratch 20 000</v>
          </cell>
          <cell r="Q208" t="str">
            <v>12007</v>
          </cell>
          <cell r="R208" t="str">
            <v>12007Scratch 20 000</v>
          </cell>
          <cell r="S208" t="str">
            <v>2007Scratch 20 000</v>
          </cell>
          <cell r="T208" t="str">
            <v>12007Compagnie Internationale de Negoce</v>
          </cell>
          <cell r="U208" t="str">
            <v>12007Compagnie Internationale de NegoceScratch 20 000</v>
          </cell>
          <cell r="V208" t="str">
            <v>39113Scratch 20 000</v>
          </cell>
          <cell r="W208" t="str">
            <v>2007Compagnie Internationale de Negoce</v>
          </cell>
          <cell r="X208" t="str">
            <v>2007Compagnie Internationale de NegoceScratch 20 000</v>
          </cell>
        </row>
        <row r="209">
          <cell r="I209">
            <v>2007</v>
          </cell>
          <cell r="J209" t="str">
            <v>GEMATELScratch 1 000</v>
          </cell>
          <cell r="L209">
            <v>1</v>
          </cell>
          <cell r="M209" t="str">
            <v>1GEMATEL</v>
          </cell>
          <cell r="N209" t="str">
            <v>GEMATELScratch 1 000</v>
          </cell>
          <cell r="O209" t="str">
            <v>GEMATEL</v>
          </cell>
          <cell r="P209" t="str">
            <v>Scratch 1 000</v>
          </cell>
          <cell r="Q209" t="str">
            <v>12007</v>
          </cell>
          <cell r="R209" t="str">
            <v>12007Scratch 1 000</v>
          </cell>
          <cell r="S209" t="str">
            <v>2007Scratch 1 000</v>
          </cell>
          <cell r="T209" t="str">
            <v>12007GEMATEL</v>
          </cell>
          <cell r="U209" t="str">
            <v>12007GEMATELScratch 1 000</v>
          </cell>
          <cell r="V209" t="str">
            <v>39113Scratch 1 000</v>
          </cell>
          <cell r="W209" t="str">
            <v>2007GEMATEL</v>
          </cell>
          <cell r="X209" t="str">
            <v>2007GEMATELScratch 1 000</v>
          </cell>
        </row>
        <row r="210">
          <cell r="I210">
            <v>2007</v>
          </cell>
          <cell r="J210" t="str">
            <v>GEMATELScratch 5 000</v>
          </cell>
          <cell r="L210" t="str">
            <v/>
          </cell>
          <cell r="M210" t="str">
            <v>GEMATEL</v>
          </cell>
          <cell r="N210" t="str">
            <v>GEMATELScratch 5 000</v>
          </cell>
          <cell r="O210" t="str">
            <v>GEMATEL</v>
          </cell>
          <cell r="P210" t="str">
            <v>Scratch 5 000</v>
          </cell>
          <cell r="Q210" t="str">
            <v>12007</v>
          </cell>
          <cell r="R210" t="str">
            <v>12007Scratch 5 000</v>
          </cell>
          <cell r="S210" t="str">
            <v>2007Scratch 5 000</v>
          </cell>
          <cell r="T210" t="str">
            <v>12007GEMATEL</v>
          </cell>
          <cell r="U210" t="str">
            <v>12007GEMATELScratch 5 000</v>
          </cell>
          <cell r="V210" t="str">
            <v>39113Scratch 5 000</v>
          </cell>
          <cell r="W210" t="str">
            <v>2007GEMATEL</v>
          </cell>
          <cell r="X210" t="str">
            <v>2007GEMATELScratch 5 000</v>
          </cell>
        </row>
        <row r="211">
          <cell r="I211">
            <v>2007</v>
          </cell>
          <cell r="J211" t="str">
            <v>GEMATELScratch 10 000</v>
          </cell>
          <cell r="L211" t="str">
            <v/>
          </cell>
          <cell r="M211" t="str">
            <v>GEMATEL</v>
          </cell>
          <cell r="N211" t="str">
            <v>GEMATELScratch 10 000</v>
          </cell>
          <cell r="O211" t="str">
            <v>GEMATEL</v>
          </cell>
          <cell r="P211" t="str">
            <v>Scratch 10 000</v>
          </cell>
          <cell r="Q211" t="str">
            <v>12007</v>
          </cell>
          <cell r="R211" t="str">
            <v>12007Scratch 10 000</v>
          </cell>
          <cell r="S211" t="str">
            <v>2007Scratch 10 000</v>
          </cell>
          <cell r="T211" t="str">
            <v>12007GEMATEL</v>
          </cell>
          <cell r="U211" t="str">
            <v>12007GEMATELScratch 10 000</v>
          </cell>
          <cell r="V211" t="str">
            <v>39113Scratch 10 000</v>
          </cell>
          <cell r="W211" t="str">
            <v>2007GEMATEL</v>
          </cell>
          <cell r="X211" t="str">
            <v>2007GEMATELScratch 10 000</v>
          </cell>
        </row>
        <row r="212">
          <cell r="I212">
            <v>2007</v>
          </cell>
          <cell r="J212" t="str">
            <v>GEMATELScratch 20 000</v>
          </cell>
          <cell r="L212" t="str">
            <v/>
          </cell>
          <cell r="M212" t="str">
            <v>GEMATEL</v>
          </cell>
          <cell r="N212" t="str">
            <v>GEMATELScratch 20 000</v>
          </cell>
          <cell r="O212" t="str">
            <v>GEMATEL</v>
          </cell>
          <cell r="P212" t="str">
            <v>Scratch 20 000</v>
          </cell>
          <cell r="Q212" t="str">
            <v>12007</v>
          </cell>
          <cell r="R212" t="str">
            <v>12007Scratch 20 000</v>
          </cell>
          <cell r="S212" t="str">
            <v>2007Scratch 20 000</v>
          </cell>
          <cell r="T212" t="str">
            <v>12007GEMATEL</v>
          </cell>
          <cell r="U212" t="str">
            <v>12007GEMATELScratch 20 000</v>
          </cell>
          <cell r="V212" t="str">
            <v>39113Scratch 20 000</v>
          </cell>
          <cell r="W212" t="str">
            <v>2007GEMATEL</v>
          </cell>
          <cell r="X212" t="str">
            <v>2007GEMATELScratch 20 000</v>
          </cell>
        </row>
        <row r="213">
          <cell r="I213">
            <v>2007</v>
          </cell>
          <cell r="J213" t="str">
            <v>CellNets MaliMinutes</v>
          </cell>
          <cell r="L213">
            <v>1</v>
          </cell>
          <cell r="M213" t="str">
            <v>1CellNets Mali</v>
          </cell>
          <cell r="N213" t="str">
            <v>CellNets MaliMinutes</v>
          </cell>
          <cell r="O213" t="str">
            <v>CellNets Mali</v>
          </cell>
          <cell r="P213" t="str">
            <v>Minutes</v>
          </cell>
          <cell r="Q213" t="str">
            <v>12007</v>
          </cell>
          <cell r="R213" t="str">
            <v>12007Minutes</v>
          </cell>
          <cell r="S213" t="str">
            <v>2007Minutes</v>
          </cell>
          <cell r="T213" t="str">
            <v>12007CellNets Mali</v>
          </cell>
          <cell r="U213" t="str">
            <v>12007CellNets MaliMinutes</v>
          </cell>
          <cell r="V213" t="str">
            <v>39090Minutes</v>
          </cell>
          <cell r="W213" t="str">
            <v>2007CellNets Mali</v>
          </cell>
          <cell r="X213" t="str">
            <v>2007CellNets MaliMinutes</v>
          </cell>
        </row>
        <row r="214">
          <cell r="I214">
            <v>2007</v>
          </cell>
          <cell r="J214" t="str">
            <v>CellNets MaliMinutes</v>
          </cell>
          <cell r="L214">
            <v>1</v>
          </cell>
          <cell r="M214" t="str">
            <v>1CellNets Mali</v>
          </cell>
          <cell r="N214" t="str">
            <v>CellNets MaliMinutes</v>
          </cell>
          <cell r="O214" t="str">
            <v>CellNets Mali</v>
          </cell>
          <cell r="P214" t="str">
            <v>Minutes</v>
          </cell>
          <cell r="Q214" t="str">
            <v>12007</v>
          </cell>
          <cell r="R214" t="str">
            <v>12007Minutes</v>
          </cell>
          <cell r="S214" t="str">
            <v>2007Minutes</v>
          </cell>
          <cell r="T214" t="str">
            <v>12007CellNets Mali</v>
          </cell>
          <cell r="U214" t="str">
            <v>12007CellNets MaliMinutes</v>
          </cell>
          <cell r="V214" t="str">
            <v>39099Minutes</v>
          </cell>
          <cell r="W214" t="str">
            <v>2007CellNets Mali</v>
          </cell>
          <cell r="X214" t="str">
            <v>2007CellNets MaliMinutes</v>
          </cell>
        </row>
        <row r="215">
          <cell r="I215">
            <v>2007</v>
          </cell>
          <cell r="J215" t="str">
            <v>CellNets MaliMinutes</v>
          </cell>
          <cell r="L215">
            <v>1</v>
          </cell>
          <cell r="M215" t="str">
            <v>1CellNets Mali</v>
          </cell>
          <cell r="N215" t="str">
            <v>CellNets MaliMinutes</v>
          </cell>
          <cell r="O215" t="str">
            <v>CellNets Mali</v>
          </cell>
          <cell r="P215" t="str">
            <v>Minutes</v>
          </cell>
          <cell r="Q215" t="str">
            <v>12007</v>
          </cell>
          <cell r="R215" t="str">
            <v>12007Minutes</v>
          </cell>
          <cell r="S215" t="str">
            <v>2007Minutes</v>
          </cell>
          <cell r="T215" t="str">
            <v>12007CellNets Mali</v>
          </cell>
          <cell r="U215" t="str">
            <v>12007CellNets MaliMinutes</v>
          </cell>
          <cell r="V215" t="str">
            <v>39104Minutes</v>
          </cell>
          <cell r="W215" t="str">
            <v>2007CellNets Mali</v>
          </cell>
          <cell r="X215" t="str">
            <v>2007CellNets MaliMinutes</v>
          </cell>
        </row>
        <row r="216">
          <cell r="I216">
            <v>2007</v>
          </cell>
          <cell r="J216" t="str">
            <v>CellNets MaliMinutes</v>
          </cell>
          <cell r="L216">
            <v>1</v>
          </cell>
          <cell r="M216" t="str">
            <v>1CellNets Mali</v>
          </cell>
          <cell r="N216" t="str">
            <v>CellNets MaliMinutes</v>
          </cell>
          <cell r="O216" t="str">
            <v>CellNets Mali</v>
          </cell>
          <cell r="P216" t="str">
            <v>Minutes</v>
          </cell>
          <cell r="Q216" t="str">
            <v>12007</v>
          </cell>
          <cell r="R216" t="str">
            <v>12007Minutes</v>
          </cell>
          <cell r="S216" t="str">
            <v>2007Minutes</v>
          </cell>
          <cell r="T216" t="str">
            <v>12007CellNets Mali</v>
          </cell>
          <cell r="U216" t="str">
            <v>12007CellNets MaliMinutes</v>
          </cell>
          <cell r="V216" t="str">
            <v>39107Minutes</v>
          </cell>
          <cell r="W216" t="str">
            <v>2007CellNets Mali</v>
          </cell>
          <cell r="X216" t="str">
            <v>2007CellNets MaliMinutes</v>
          </cell>
        </row>
        <row r="217">
          <cell r="I217">
            <v>2007</v>
          </cell>
          <cell r="J217" t="str">
            <v>CellNets MaliMinutes</v>
          </cell>
          <cell r="L217">
            <v>1</v>
          </cell>
          <cell r="M217" t="str">
            <v>1CellNets Mali</v>
          </cell>
          <cell r="N217" t="str">
            <v>CellNets MaliMinutes</v>
          </cell>
          <cell r="O217" t="str">
            <v>CellNets Mali</v>
          </cell>
          <cell r="P217" t="str">
            <v>Minutes</v>
          </cell>
          <cell r="Q217" t="str">
            <v>12007</v>
          </cell>
          <cell r="R217" t="str">
            <v>12007Minutes</v>
          </cell>
          <cell r="S217" t="str">
            <v>2007Minutes</v>
          </cell>
          <cell r="T217" t="str">
            <v>12007CellNets Mali</v>
          </cell>
          <cell r="U217" t="str">
            <v>12007CellNets MaliMinutes</v>
          </cell>
          <cell r="V217" t="str">
            <v>39113Minutes</v>
          </cell>
          <cell r="W217" t="str">
            <v>2007CellNets Mali</v>
          </cell>
          <cell r="X217" t="str">
            <v>2007CellNets MaliMinutes</v>
          </cell>
        </row>
        <row r="218">
          <cell r="I218">
            <v>2007</v>
          </cell>
          <cell r="J218" t="str">
            <v>GEMATELScratch 1 000</v>
          </cell>
          <cell r="L218">
            <v>1</v>
          </cell>
          <cell r="M218" t="str">
            <v>1GEMATEL</v>
          </cell>
          <cell r="N218" t="str">
            <v>GEMATELScratch 1 000</v>
          </cell>
          <cell r="O218" t="str">
            <v>GEMATEL</v>
          </cell>
          <cell r="P218" t="str">
            <v>Scratch 1 000</v>
          </cell>
          <cell r="Q218" t="str">
            <v>22007</v>
          </cell>
          <cell r="R218" t="str">
            <v>22007Scratch 1 000</v>
          </cell>
          <cell r="S218" t="str">
            <v>2007Scratch 1 000</v>
          </cell>
          <cell r="T218" t="str">
            <v>22007GEMATEL</v>
          </cell>
          <cell r="U218" t="str">
            <v>22007GEMATELScratch 1 000</v>
          </cell>
          <cell r="V218" t="str">
            <v>39114Scratch 1 000</v>
          </cell>
          <cell r="W218" t="str">
            <v>2007GEMATEL</v>
          </cell>
          <cell r="X218" t="str">
            <v>2007GEMATELScratch 1 000</v>
          </cell>
        </row>
        <row r="219">
          <cell r="I219">
            <v>2007</v>
          </cell>
          <cell r="J219" t="str">
            <v>GEMATELScratch 5 000</v>
          </cell>
          <cell r="L219" t="str">
            <v/>
          </cell>
          <cell r="M219" t="str">
            <v>GEMATEL</v>
          </cell>
          <cell r="N219" t="str">
            <v>GEMATELScratch 5 000</v>
          </cell>
          <cell r="O219" t="str">
            <v>GEMATEL</v>
          </cell>
          <cell r="P219" t="str">
            <v>Scratch 5 000</v>
          </cell>
          <cell r="Q219" t="str">
            <v>22007</v>
          </cell>
          <cell r="R219" t="str">
            <v>22007Scratch 5 000</v>
          </cell>
          <cell r="S219" t="str">
            <v>2007Scratch 5 000</v>
          </cell>
          <cell r="T219" t="str">
            <v>22007GEMATEL</v>
          </cell>
          <cell r="U219" t="str">
            <v>22007GEMATELScratch 5 000</v>
          </cell>
          <cell r="V219" t="str">
            <v>39114Scratch 5 000</v>
          </cell>
          <cell r="W219" t="str">
            <v>2007GEMATEL</v>
          </cell>
          <cell r="X219" t="str">
            <v>2007GEMATELScratch 5 000</v>
          </cell>
        </row>
        <row r="220">
          <cell r="I220">
            <v>2007</v>
          </cell>
          <cell r="J220" t="str">
            <v>GEMATELScratch 10 000</v>
          </cell>
          <cell r="L220" t="str">
            <v/>
          </cell>
          <cell r="M220" t="str">
            <v>GEMATEL</v>
          </cell>
          <cell r="N220" t="str">
            <v>GEMATELScratch 10 000</v>
          </cell>
          <cell r="O220" t="str">
            <v>GEMATEL</v>
          </cell>
          <cell r="P220" t="str">
            <v>Scratch 10 000</v>
          </cell>
          <cell r="Q220" t="str">
            <v>22007</v>
          </cell>
          <cell r="R220" t="str">
            <v>22007Scratch 10 000</v>
          </cell>
          <cell r="S220" t="str">
            <v>2007Scratch 10 000</v>
          </cell>
          <cell r="T220" t="str">
            <v>22007GEMATEL</v>
          </cell>
          <cell r="U220" t="str">
            <v>22007GEMATELScratch 10 000</v>
          </cell>
          <cell r="V220" t="str">
            <v>39114Scratch 10 000</v>
          </cell>
          <cell r="W220" t="str">
            <v>2007GEMATEL</v>
          </cell>
          <cell r="X220" t="str">
            <v>2007GEMATELScratch 10 000</v>
          </cell>
        </row>
        <row r="221">
          <cell r="I221">
            <v>2007</v>
          </cell>
          <cell r="J221" t="str">
            <v>GEMATELScratch 20 000</v>
          </cell>
          <cell r="L221" t="str">
            <v/>
          </cell>
          <cell r="M221" t="str">
            <v>GEMATEL</v>
          </cell>
          <cell r="N221" t="str">
            <v>GEMATELScratch 20 000</v>
          </cell>
          <cell r="O221" t="str">
            <v>GEMATEL</v>
          </cell>
          <cell r="P221" t="str">
            <v>Scratch 20 000</v>
          </cell>
          <cell r="Q221" t="str">
            <v>22007</v>
          </cell>
          <cell r="R221" t="str">
            <v>22007Scratch 20 000</v>
          </cell>
          <cell r="S221" t="str">
            <v>2007Scratch 20 000</v>
          </cell>
          <cell r="T221" t="str">
            <v>22007GEMATEL</v>
          </cell>
          <cell r="U221" t="str">
            <v>22007GEMATELScratch 20 000</v>
          </cell>
          <cell r="V221" t="str">
            <v>39114Scratch 20 000</v>
          </cell>
          <cell r="W221" t="str">
            <v>2007GEMATEL</v>
          </cell>
          <cell r="X221" t="str">
            <v>2007GEMATELScratch 20 000</v>
          </cell>
        </row>
        <row r="222">
          <cell r="I222">
            <v>2007</v>
          </cell>
          <cell r="J222" t="str">
            <v>Ets Mamadou GAMBYScratch 1 000</v>
          </cell>
          <cell r="L222">
            <v>1</v>
          </cell>
          <cell r="M222" t="str">
            <v>1Ets Mamadou GAMBY</v>
          </cell>
          <cell r="N222" t="str">
            <v>Ets Mamadou GAMBYScratch 1 000</v>
          </cell>
          <cell r="O222" t="str">
            <v>Ets Mamadou GAMBY</v>
          </cell>
          <cell r="P222" t="str">
            <v>Scratch 1 000</v>
          </cell>
          <cell r="Q222" t="str">
            <v>22007</v>
          </cell>
          <cell r="R222" t="str">
            <v>22007Scratch 1 000</v>
          </cell>
          <cell r="S222" t="str">
            <v>2007Scratch 1 000</v>
          </cell>
          <cell r="T222" t="str">
            <v>22007Ets Mamadou GAMBY</v>
          </cell>
          <cell r="U222" t="str">
            <v>22007Ets Mamadou GAMBYScratch 1 000</v>
          </cell>
          <cell r="V222" t="str">
            <v>39114Scratch 1 000</v>
          </cell>
          <cell r="W222" t="str">
            <v>2007Ets Mamadou GAMBY</v>
          </cell>
          <cell r="X222" t="str">
            <v>2007Ets Mamadou GAMBYScratch 1 000</v>
          </cell>
        </row>
        <row r="223">
          <cell r="I223">
            <v>2007</v>
          </cell>
          <cell r="J223" t="str">
            <v>Ets Mamadou GAMBYScratch 5 000</v>
          </cell>
          <cell r="L223" t="str">
            <v/>
          </cell>
          <cell r="M223" t="str">
            <v>Ets Mamadou GAMBY</v>
          </cell>
          <cell r="N223" t="str">
            <v>Ets Mamadou GAMBYScratch 5 000</v>
          </cell>
          <cell r="O223" t="str">
            <v>Ets Mamadou GAMBY</v>
          </cell>
          <cell r="P223" t="str">
            <v>Scratch 5 000</v>
          </cell>
          <cell r="Q223" t="str">
            <v>22007</v>
          </cell>
          <cell r="R223" t="str">
            <v>22007Scratch 5 000</v>
          </cell>
          <cell r="S223" t="str">
            <v>2007Scratch 5 000</v>
          </cell>
          <cell r="T223" t="str">
            <v>22007Ets Mamadou GAMBY</v>
          </cell>
          <cell r="U223" t="str">
            <v>22007Ets Mamadou GAMBYScratch 5 000</v>
          </cell>
          <cell r="V223" t="str">
            <v>39114Scratch 5 000</v>
          </cell>
          <cell r="W223" t="str">
            <v>2007Ets Mamadou GAMBY</v>
          </cell>
          <cell r="X223" t="str">
            <v>2007Ets Mamadou GAMBYScratch 5 000</v>
          </cell>
        </row>
        <row r="224">
          <cell r="I224">
            <v>2007</v>
          </cell>
          <cell r="J224" t="str">
            <v>Ets Mamadou GAMBYScratch 20 000</v>
          </cell>
          <cell r="L224" t="str">
            <v/>
          </cell>
          <cell r="M224" t="str">
            <v>Ets Mamadou GAMBY</v>
          </cell>
          <cell r="N224" t="str">
            <v>Ets Mamadou GAMBYScratch 20 000</v>
          </cell>
          <cell r="O224" t="str">
            <v>Ets Mamadou GAMBY</v>
          </cell>
          <cell r="P224" t="str">
            <v>Scratch 20 000</v>
          </cell>
          <cell r="Q224" t="str">
            <v>22007</v>
          </cell>
          <cell r="R224" t="str">
            <v>22007Scratch 20 000</v>
          </cell>
          <cell r="S224" t="str">
            <v>2007Scratch 20 000</v>
          </cell>
          <cell r="T224" t="str">
            <v>22007Ets Mamadou GAMBY</v>
          </cell>
          <cell r="U224" t="str">
            <v>22007Ets Mamadou GAMBYScratch 20 000</v>
          </cell>
          <cell r="V224" t="str">
            <v>39114Scratch 20 000</v>
          </cell>
          <cell r="W224" t="str">
            <v>2007Ets Mamadou GAMBY</v>
          </cell>
          <cell r="X224" t="str">
            <v>2007Ets Mamadou GAMBYScratch 20 000</v>
          </cell>
        </row>
        <row r="225">
          <cell r="I225">
            <v>2007</v>
          </cell>
          <cell r="J225" t="str">
            <v>Burtel MacsymScratch 1 000</v>
          </cell>
          <cell r="L225">
            <v>1</v>
          </cell>
          <cell r="M225" t="str">
            <v>1Burtel Macsym</v>
          </cell>
          <cell r="N225" t="str">
            <v>Burtel MacsymScratch 1 000</v>
          </cell>
          <cell r="O225" t="str">
            <v>Burtel Macsym</v>
          </cell>
          <cell r="P225" t="str">
            <v>Scratch 1 000</v>
          </cell>
          <cell r="Q225" t="str">
            <v>22007</v>
          </cell>
          <cell r="R225" t="str">
            <v>22007Scratch 1 000</v>
          </cell>
          <cell r="S225" t="str">
            <v>2007Scratch 1 000</v>
          </cell>
          <cell r="T225" t="str">
            <v>22007Burtel Macsym</v>
          </cell>
          <cell r="U225" t="str">
            <v>22007Burtel MacsymScratch 1 000</v>
          </cell>
          <cell r="V225" t="str">
            <v>39114Scratch 1 000</v>
          </cell>
          <cell r="W225" t="str">
            <v>2007Burtel Macsym</v>
          </cell>
          <cell r="X225" t="str">
            <v>2007Burtel MacsymScratch 1 000</v>
          </cell>
        </row>
        <row r="226">
          <cell r="I226">
            <v>2007</v>
          </cell>
          <cell r="J226" t="str">
            <v>Burtel MacsymScratch 5 000</v>
          </cell>
          <cell r="L226" t="str">
            <v/>
          </cell>
          <cell r="M226" t="str">
            <v>Burtel Macsym</v>
          </cell>
          <cell r="N226" t="str">
            <v>Burtel MacsymScratch 5 000</v>
          </cell>
          <cell r="O226" t="str">
            <v>Burtel Macsym</v>
          </cell>
          <cell r="P226" t="str">
            <v>Scratch 5 000</v>
          </cell>
          <cell r="Q226" t="str">
            <v>22007</v>
          </cell>
          <cell r="R226" t="str">
            <v>22007Scratch 5 000</v>
          </cell>
          <cell r="S226" t="str">
            <v>2007Scratch 5 000</v>
          </cell>
          <cell r="T226" t="str">
            <v>22007Burtel Macsym</v>
          </cell>
          <cell r="U226" t="str">
            <v>22007Burtel MacsymScratch 5 000</v>
          </cell>
          <cell r="V226" t="str">
            <v>39114Scratch 5 000</v>
          </cell>
          <cell r="W226" t="str">
            <v>2007Burtel Macsym</v>
          </cell>
          <cell r="X226" t="str">
            <v>2007Burtel MacsymScratch 5 000</v>
          </cell>
        </row>
        <row r="227">
          <cell r="I227">
            <v>2007</v>
          </cell>
          <cell r="J227" t="str">
            <v>Compagnie Internationale de NegoceScratch 1 000</v>
          </cell>
          <cell r="L227">
            <v>1</v>
          </cell>
          <cell r="M227" t="str">
            <v>1Compagnie Internationale de Negoce</v>
          </cell>
          <cell r="N227" t="str">
            <v>Compagnie Internationale de NegoceScratch 1 000</v>
          </cell>
          <cell r="O227" t="str">
            <v>Compagnie Internationale de Negoce</v>
          </cell>
          <cell r="P227" t="str">
            <v>Scratch 1 000</v>
          </cell>
          <cell r="Q227" t="str">
            <v>22007</v>
          </cell>
          <cell r="R227" t="str">
            <v>22007Scratch 1 000</v>
          </cell>
          <cell r="S227" t="str">
            <v>2007Scratch 1 000</v>
          </cell>
          <cell r="T227" t="str">
            <v>22007Compagnie Internationale de Negoce</v>
          </cell>
          <cell r="U227" t="str">
            <v>22007Compagnie Internationale de NegoceScratch 1 000</v>
          </cell>
          <cell r="V227" t="str">
            <v>39114Scratch 1 000</v>
          </cell>
          <cell r="W227" t="str">
            <v>2007Compagnie Internationale de Negoce</v>
          </cell>
          <cell r="X227" t="str">
            <v>2007Compagnie Internationale de NegoceScratch 1 000</v>
          </cell>
        </row>
        <row r="228">
          <cell r="I228">
            <v>2007</v>
          </cell>
          <cell r="J228" t="str">
            <v>Compagnie Internationale de NegoceScratch 5 000</v>
          </cell>
          <cell r="L228" t="str">
            <v/>
          </cell>
          <cell r="M228" t="str">
            <v>Compagnie Internationale de Negoce</v>
          </cell>
          <cell r="N228" t="str">
            <v>Compagnie Internationale de NegoceScratch 5 000</v>
          </cell>
          <cell r="O228" t="str">
            <v>Compagnie Internationale de Negoce</v>
          </cell>
          <cell r="P228" t="str">
            <v>Scratch 5 000</v>
          </cell>
          <cell r="Q228" t="str">
            <v>22007</v>
          </cell>
          <cell r="R228" t="str">
            <v>22007Scratch 5 000</v>
          </cell>
          <cell r="S228" t="str">
            <v>2007Scratch 5 000</v>
          </cell>
          <cell r="T228" t="str">
            <v>22007Compagnie Internationale de Negoce</v>
          </cell>
          <cell r="U228" t="str">
            <v>22007Compagnie Internationale de NegoceScratch 5 000</v>
          </cell>
          <cell r="V228" t="str">
            <v>39114Scratch 5 000</v>
          </cell>
          <cell r="W228" t="str">
            <v>2007Compagnie Internationale de Negoce</v>
          </cell>
          <cell r="X228" t="str">
            <v>2007Compagnie Internationale de NegoceScratch 5 000</v>
          </cell>
        </row>
        <row r="229">
          <cell r="I229">
            <v>2007</v>
          </cell>
          <cell r="J229" t="str">
            <v>Compagnie Internationale de NegoceScratch 10 000</v>
          </cell>
          <cell r="L229" t="str">
            <v/>
          </cell>
          <cell r="M229" t="str">
            <v>Compagnie Internationale de Negoce</v>
          </cell>
          <cell r="N229" t="str">
            <v>Compagnie Internationale de NegoceScratch 10 000</v>
          </cell>
          <cell r="O229" t="str">
            <v>Compagnie Internationale de Negoce</v>
          </cell>
          <cell r="P229" t="str">
            <v>Scratch 10 000</v>
          </cell>
          <cell r="Q229" t="str">
            <v>22007</v>
          </cell>
          <cell r="R229" t="str">
            <v>22007Scratch 10 000</v>
          </cell>
          <cell r="S229" t="str">
            <v>2007Scratch 10 000</v>
          </cell>
          <cell r="T229" t="str">
            <v>22007Compagnie Internationale de Negoce</v>
          </cell>
          <cell r="U229" t="str">
            <v>22007Compagnie Internationale de NegoceScratch 10 000</v>
          </cell>
          <cell r="V229" t="str">
            <v>39114Scratch 10 000</v>
          </cell>
          <cell r="W229" t="str">
            <v>2007Compagnie Internationale de Negoce</v>
          </cell>
          <cell r="X229" t="str">
            <v>2007Compagnie Internationale de NegoceScratch 10 000</v>
          </cell>
        </row>
        <row r="230">
          <cell r="I230">
            <v>2007</v>
          </cell>
          <cell r="J230" t="str">
            <v>GEMATELScratch 1 000</v>
          </cell>
          <cell r="L230">
            <v>1</v>
          </cell>
          <cell r="M230" t="str">
            <v>1GEMATEL</v>
          </cell>
          <cell r="N230" t="str">
            <v>GEMATELScratch 1 000</v>
          </cell>
          <cell r="O230" t="str">
            <v>GEMATEL</v>
          </cell>
          <cell r="P230" t="str">
            <v>Scratch 1 000</v>
          </cell>
          <cell r="Q230" t="str">
            <v>22007</v>
          </cell>
          <cell r="R230" t="str">
            <v>22007Scratch 1 000</v>
          </cell>
          <cell r="S230" t="str">
            <v>2007Scratch 1 000</v>
          </cell>
          <cell r="T230" t="str">
            <v>22007GEMATEL</v>
          </cell>
          <cell r="U230" t="str">
            <v>22007GEMATELScratch 1 000</v>
          </cell>
          <cell r="V230" t="str">
            <v>39116Scratch 1 000</v>
          </cell>
          <cell r="W230" t="str">
            <v>2007GEMATEL</v>
          </cell>
          <cell r="X230" t="str">
            <v>2007GEMATELScratch 1 000</v>
          </cell>
        </row>
        <row r="231">
          <cell r="I231">
            <v>2007</v>
          </cell>
          <cell r="J231" t="str">
            <v>GEMATELScratch 5 000</v>
          </cell>
          <cell r="L231" t="str">
            <v/>
          </cell>
          <cell r="M231" t="str">
            <v>GEMATEL</v>
          </cell>
          <cell r="N231" t="str">
            <v>GEMATELScratch 5 000</v>
          </cell>
          <cell r="O231" t="str">
            <v>GEMATEL</v>
          </cell>
          <cell r="P231" t="str">
            <v>Scratch 5 000</v>
          </cell>
          <cell r="Q231" t="str">
            <v>22007</v>
          </cell>
          <cell r="R231" t="str">
            <v>22007Scratch 5 000</v>
          </cell>
          <cell r="S231" t="str">
            <v>2007Scratch 5 000</v>
          </cell>
          <cell r="T231" t="str">
            <v>22007GEMATEL</v>
          </cell>
          <cell r="U231" t="str">
            <v>22007GEMATELScratch 5 000</v>
          </cell>
          <cell r="V231" t="str">
            <v>39116Scratch 5 000</v>
          </cell>
          <cell r="W231" t="str">
            <v>2007GEMATEL</v>
          </cell>
          <cell r="X231" t="str">
            <v>2007GEMATELScratch 5 000</v>
          </cell>
        </row>
        <row r="232">
          <cell r="I232">
            <v>2007</v>
          </cell>
          <cell r="J232" t="str">
            <v>GEMATELScratch 10 000</v>
          </cell>
          <cell r="L232" t="str">
            <v/>
          </cell>
          <cell r="M232" t="str">
            <v>GEMATEL</v>
          </cell>
          <cell r="N232" t="str">
            <v>GEMATELScratch 10 000</v>
          </cell>
          <cell r="O232" t="str">
            <v>GEMATEL</v>
          </cell>
          <cell r="P232" t="str">
            <v>Scratch 10 000</v>
          </cell>
          <cell r="Q232" t="str">
            <v>22007</v>
          </cell>
          <cell r="R232" t="str">
            <v>22007Scratch 10 000</v>
          </cell>
          <cell r="S232" t="str">
            <v>2007Scratch 10 000</v>
          </cell>
          <cell r="T232" t="str">
            <v>22007GEMATEL</v>
          </cell>
          <cell r="U232" t="str">
            <v>22007GEMATELScratch 10 000</v>
          </cell>
          <cell r="V232" t="str">
            <v>39116Scratch 10 000</v>
          </cell>
          <cell r="W232" t="str">
            <v>2007GEMATEL</v>
          </cell>
          <cell r="X232" t="str">
            <v>2007GEMATELScratch 10 000</v>
          </cell>
        </row>
        <row r="233">
          <cell r="I233">
            <v>2007</v>
          </cell>
          <cell r="J233" t="str">
            <v>GEMATELScratch 20 000</v>
          </cell>
          <cell r="L233" t="str">
            <v/>
          </cell>
          <cell r="M233" t="str">
            <v>GEMATEL</v>
          </cell>
          <cell r="N233" t="str">
            <v>GEMATELScratch 20 000</v>
          </cell>
          <cell r="O233" t="str">
            <v>GEMATEL</v>
          </cell>
          <cell r="P233" t="str">
            <v>Scratch 20 000</v>
          </cell>
          <cell r="Q233" t="str">
            <v>22007</v>
          </cell>
          <cell r="R233" t="str">
            <v>22007Scratch 20 000</v>
          </cell>
          <cell r="S233" t="str">
            <v>2007Scratch 20 000</v>
          </cell>
          <cell r="T233" t="str">
            <v>22007GEMATEL</v>
          </cell>
          <cell r="U233" t="str">
            <v>22007GEMATELScratch 20 000</v>
          </cell>
          <cell r="V233" t="str">
            <v>39116Scratch 20 000</v>
          </cell>
          <cell r="W233" t="str">
            <v>2007GEMATEL</v>
          </cell>
          <cell r="X233" t="str">
            <v>2007GEMATELScratch 20 000</v>
          </cell>
        </row>
        <row r="234">
          <cell r="I234">
            <v>2007</v>
          </cell>
          <cell r="J234" t="str">
            <v>ETS Boubacar TANDIAScratch 1 000</v>
          </cell>
          <cell r="L234">
            <v>1</v>
          </cell>
          <cell r="M234" t="str">
            <v>1ETS Boubacar TANDIA</v>
          </cell>
          <cell r="N234" t="str">
            <v>ETS Boubacar TANDIAScratch 1 000</v>
          </cell>
          <cell r="O234" t="str">
            <v>ETS Boubacar TANDIA</v>
          </cell>
          <cell r="P234" t="str">
            <v>Scratch 1 000</v>
          </cell>
          <cell r="Q234" t="str">
            <v>22007</v>
          </cell>
          <cell r="R234" t="str">
            <v>22007Scratch 1 000</v>
          </cell>
          <cell r="S234" t="str">
            <v>2007Scratch 1 000</v>
          </cell>
          <cell r="T234" t="str">
            <v>22007ETS Boubacar TANDIA</v>
          </cell>
          <cell r="U234" t="str">
            <v>22007ETS Boubacar TANDIAScratch 1 000</v>
          </cell>
          <cell r="V234" t="str">
            <v>39116Scratch 1 000</v>
          </cell>
          <cell r="W234" t="str">
            <v>2007ETS Boubacar TANDIA</v>
          </cell>
          <cell r="X234" t="str">
            <v>2007ETS Boubacar TANDIAScratch 1 000</v>
          </cell>
        </row>
        <row r="235">
          <cell r="I235">
            <v>2007</v>
          </cell>
          <cell r="J235" t="str">
            <v>ETS Boubacar TANDIAScratch 2 000</v>
          </cell>
          <cell r="L235">
            <v>1</v>
          </cell>
          <cell r="M235" t="str">
            <v>1ETS Boubacar TANDIA</v>
          </cell>
          <cell r="N235" t="str">
            <v>ETS Boubacar TANDIAScratch 2 000</v>
          </cell>
          <cell r="O235" t="str">
            <v>ETS Boubacar TANDIA</v>
          </cell>
          <cell r="P235" t="str">
            <v>Scratch 2 000</v>
          </cell>
          <cell r="Q235" t="str">
            <v>22007</v>
          </cell>
          <cell r="R235" t="str">
            <v>22007Scratch 2 000</v>
          </cell>
          <cell r="S235" t="str">
            <v>2007Scratch 2 000</v>
          </cell>
          <cell r="T235" t="str">
            <v>22007ETS Boubacar TANDIA</v>
          </cell>
          <cell r="U235" t="str">
            <v>22007ETS Boubacar TANDIAScratch 2 000</v>
          </cell>
          <cell r="V235" t="str">
            <v>39116Scratch 2 000</v>
          </cell>
          <cell r="W235" t="str">
            <v>2007ETS Boubacar TANDIA</v>
          </cell>
          <cell r="X235" t="str">
            <v>2007ETS Boubacar TANDIAScratch 2 000</v>
          </cell>
        </row>
        <row r="236">
          <cell r="I236">
            <v>2007</v>
          </cell>
          <cell r="J236" t="str">
            <v>ETS Boubacar TANDIAScratch 5 000</v>
          </cell>
          <cell r="L236">
            <v>1</v>
          </cell>
          <cell r="M236" t="str">
            <v>1ETS Boubacar TANDIA</v>
          </cell>
          <cell r="N236" t="str">
            <v>ETS Boubacar TANDIAScratch 5 000</v>
          </cell>
          <cell r="O236" t="str">
            <v>ETS Boubacar TANDIA</v>
          </cell>
          <cell r="P236" t="str">
            <v>Scratch 5 000</v>
          </cell>
          <cell r="Q236" t="str">
            <v>22007</v>
          </cell>
          <cell r="R236" t="str">
            <v>22007Scratch 5 000</v>
          </cell>
          <cell r="S236" t="str">
            <v>2007Scratch 5 000</v>
          </cell>
          <cell r="T236" t="str">
            <v>22007ETS Boubacar TANDIA</v>
          </cell>
          <cell r="U236" t="str">
            <v>22007ETS Boubacar TANDIAScratch 5 000</v>
          </cell>
          <cell r="V236" t="str">
            <v>39116Scratch 5 000</v>
          </cell>
          <cell r="W236" t="str">
            <v>2007ETS Boubacar TANDIA</v>
          </cell>
          <cell r="X236" t="str">
            <v>2007ETS Boubacar TANDIAScratch 5 000</v>
          </cell>
        </row>
        <row r="237">
          <cell r="I237">
            <v>2007</v>
          </cell>
          <cell r="J237" t="str">
            <v>ETS Boubacar TANDIAScratch 20 000</v>
          </cell>
          <cell r="L237" t="str">
            <v/>
          </cell>
          <cell r="M237" t="str">
            <v>ETS Boubacar TANDIA</v>
          </cell>
          <cell r="N237" t="str">
            <v>ETS Boubacar TANDIAScratch 20 000</v>
          </cell>
          <cell r="O237" t="str">
            <v>ETS Boubacar TANDIA</v>
          </cell>
          <cell r="P237" t="str">
            <v>Scratch 20 000</v>
          </cell>
          <cell r="Q237" t="str">
            <v>22007</v>
          </cell>
          <cell r="R237" t="str">
            <v>22007Scratch 20 000</v>
          </cell>
          <cell r="S237" t="str">
            <v>2007Scratch 20 000</v>
          </cell>
          <cell r="T237" t="str">
            <v>22007ETS Boubacar TANDIA</v>
          </cell>
          <cell r="U237" t="str">
            <v>22007ETS Boubacar TANDIAScratch 20 000</v>
          </cell>
          <cell r="V237" t="str">
            <v>39116Scratch 20 000</v>
          </cell>
          <cell r="W237" t="str">
            <v>2007ETS Boubacar TANDIA</v>
          </cell>
          <cell r="X237" t="str">
            <v>2007ETS Boubacar TANDIAScratch 20 000</v>
          </cell>
        </row>
        <row r="238">
          <cell r="I238">
            <v>2007</v>
          </cell>
          <cell r="J238" t="str">
            <v>MALI COM SarlScratch 1 000</v>
          </cell>
          <cell r="L238">
            <v>1</v>
          </cell>
          <cell r="M238" t="str">
            <v>1MALI COM Sarl</v>
          </cell>
          <cell r="N238" t="str">
            <v>MALI COM SarlScratch 1 000</v>
          </cell>
          <cell r="O238" t="str">
            <v>MALI COM Sarl</v>
          </cell>
          <cell r="P238" t="str">
            <v>Scratch 1 000</v>
          </cell>
          <cell r="Q238" t="str">
            <v>22007</v>
          </cell>
          <cell r="R238" t="str">
            <v>22007Scratch 1 000</v>
          </cell>
          <cell r="S238" t="str">
            <v>2007Scratch 1 000</v>
          </cell>
          <cell r="T238" t="str">
            <v>22007MALI COM Sarl</v>
          </cell>
          <cell r="U238" t="str">
            <v>22007MALI COM SarlScratch 1 000</v>
          </cell>
          <cell r="V238" t="str">
            <v>39116Scratch 1 000</v>
          </cell>
          <cell r="W238" t="str">
            <v>2007MALI COM Sarl</v>
          </cell>
          <cell r="X238" t="str">
            <v>2007MALI COM SarlScratch 1 000</v>
          </cell>
        </row>
        <row r="239">
          <cell r="I239">
            <v>2007</v>
          </cell>
          <cell r="J239" t="str">
            <v>MALI COM SarlScratch 2 000</v>
          </cell>
          <cell r="L239" t="str">
            <v/>
          </cell>
          <cell r="M239" t="str">
            <v>MALI COM Sarl</v>
          </cell>
          <cell r="N239" t="str">
            <v>MALI COM SarlScratch 2 000</v>
          </cell>
          <cell r="O239" t="str">
            <v>MALI COM Sarl</v>
          </cell>
          <cell r="P239" t="str">
            <v>Scratch 2 000</v>
          </cell>
          <cell r="Q239" t="str">
            <v>22007</v>
          </cell>
          <cell r="R239" t="str">
            <v>22007Scratch 2 000</v>
          </cell>
          <cell r="S239" t="str">
            <v>2007Scratch 2 000</v>
          </cell>
          <cell r="T239" t="str">
            <v>22007MALI COM Sarl</v>
          </cell>
          <cell r="U239" t="str">
            <v>22007MALI COM SarlScratch 2 000</v>
          </cell>
          <cell r="V239" t="str">
            <v>39116Scratch 2 000</v>
          </cell>
          <cell r="W239" t="str">
            <v>2007MALI COM Sarl</v>
          </cell>
          <cell r="X239" t="str">
            <v>2007MALI COM SarlScratch 2 000</v>
          </cell>
        </row>
        <row r="240">
          <cell r="I240">
            <v>2007</v>
          </cell>
          <cell r="J240" t="str">
            <v>MALI COM SarlScratch 5 000</v>
          </cell>
          <cell r="L240" t="str">
            <v/>
          </cell>
          <cell r="M240" t="str">
            <v>MALI COM Sarl</v>
          </cell>
          <cell r="N240" t="str">
            <v>MALI COM SarlScratch 5 000</v>
          </cell>
          <cell r="O240" t="str">
            <v>MALI COM Sarl</v>
          </cell>
          <cell r="P240" t="str">
            <v>Scratch 5 000</v>
          </cell>
          <cell r="Q240" t="str">
            <v>22007</v>
          </cell>
          <cell r="R240" t="str">
            <v>22007Scratch 5 000</v>
          </cell>
          <cell r="S240" t="str">
            <v>2007Scratch 5 000</v>
          </cell>
          <cell r="T240" t="str">
            <v>22007MALI COM Sarl</v>
          </cell>
          <cell r="U240" t="str">
            <v>22007MALI COM SarlScratch 5 000</v>
          </cell>
          <cell r="V240" t="str">
            <v>39116Scratch 5 000</v>
          </cell>
          <cell r="W240" t="str">
            <v>2007MALI COM Sarl</v>
          </cell>
          <cell r="X240" t="str">
            <v>2007MALI COM SarlScratch 5 000</v>
          </cell>
        </row>
        <row r="241">
          <cell r="I241">
            <v>2007</v>
          </cell>
          <cell r="J241" t="str">
            <v>MALI COM SarlScratch 20 000</v>
          </cell>
          <cell r="L241" t="str">
            <v/>
          </cell>
          <cell r="M241" t="str">
            <v>MALI COM Sarl</v>
          </cell>
          <cell r="N241" t="str">
            <v>MALI COM SarlScratch 20 000</v>
          </cell>
          <cell r="O241" t="str">
            <v>MALI COM Sarl</v>
          </cell>
          <cell r="P241" t="str">
            <v>Scratch 20 000</v>
          </cell>
          <cell r="Q241" t="str">
            <v>22007</v>
          </cell>
          <cell r="R241" t="str">
            <v>22007Scratch 20 000</v>
          </cell>
          <cell r="S241" t="str">
            <v>2007Scratch 20 000</v>
          </cell>
          <cell r="T241" t="str">
            <v>22007MALI COM Sarl</v>
          </cell>
          <cell r="U241" t="str">
            <v>22007MALI COM SarlScratch 20 000</v>
          </cell>
          <cell r="V241" t="str">
            <v>39116Scratch 20 000</v>
          </cell>
          <cell r="W241" t="str">
            <v>2007MALI COM Sarl</v>
          </cell>
          <cell r="X241" t="str">
            <v>2007MALI COM SarlScratch 20 000</v>
          </cell>
        </row>
        <row r="242">
          <cell r="I242">
            <v>2007</v>
          </cell>
          <cell r="J242" t="str">
            <v>SOLEIL LEVANTScratch 1 000</v>
          </cell>
          <cell r="L242">
            <v>1</v>
          </cell>
          <cell r="M242" t="str">
            <v>1SOLEIL LEVANT</v>
          </cell>
          <cell r="N242" t="str">
            <v>SOLEIL LEVANTScratch 1 000</v>
          </cell>
          <cell r="O242" t="str">
            <v>SOLEIL LEVANT</v>
          </cell>
          <cell r="P242" t="str">
            <v>Scratch 1 000</v>
          </cell>
          <cell r="Q242" t="str">
            <v>22007</v>
          </cell>
          <cell r="R242" t="str">
            <v>22007Scratch 1 000</v>
          </cell>
          <cell r="S242" t="str">
            <v>2007Scratch 1 000</v>
          </cell>
          <cell r="T242" t="str">
            <v>22007SOLEIL LEVANT</v>
          </cell>
          <cell r="U242" t="str">
            <v>22007SOLEIL LEVANTScratch 1 000</v>
          </cell>
          <cell r="V242" t="str">
            <v>39116Scratch 1 000</v>
          </cell>
          <cell r="W242" t="str">
            <v>2007SOLEIL LEVANT</v>
          </cell>
          <cell r="X242" t="str">
            <v>2007SOLEIL LEVANTScratch 1 000</v>
          </cell>
        </row>
        <row r="243">
          <cell r="I243">
            <v>2007</v>
          </cell>
          <cell r="J243" t="str">
            <v>SOLEIL LEVANTScratch 2 000</v>
          </cell>
          <cell r="L243" t="str">
            <v/>
          </cell>
          <cell r="M243" t="str">
            <v>SOLEIL LEVANT</v>
          </cell>
          <cell r="N243" t="str">
            <v>SOLEIL LEVANTScratch 2 000</v>
          </cell>
          <cell r="O243" t="str">
            <v>SOLEIL LEVANT</v>
          </cell>
          <cell r="P243" t="str">
            <v>Scratch 2 000</v>
          </cell>
          <cell r="Q243" t="str">
            <v>22007</v>
          </cell>
          <cell r="R243" t="str">
            <v>22007Scratch 2 000</v>
          </cell>
          <cell r="S243" t="str">
            <v>2007Scratch 2 000</v>
          </cell>
          <cell r="T243" t="str">
            <v>22007SOLEIL LEVANT</v>
          </cell>
          <cell r="U243" t="str">
            <v>22007SOLEIL LEVANTScratch 2 000</v>
          </cell>
          <cell r="V243" t="str">
            <v>39116Scratch 2 000</v>
          </cell>
          <cell r="W243" t="str">
            <v>2007SOLEIL LEVANT</v>
          </cell>
          <cell r="X243" t="str">
            <v>2007SOLEIL LEVANTScratch 2 000</v>
          </cell>
        </row>
        <row r="244">
          <cell r="I244">
            <v>2007</v>
          </cell>
          <cell r="J244" t="str">
            <v>SOLEIL LEVANTScratch 5 000</v>
          </cell>
          <cell r="L244" t="str">
            <v/>
          </cell>
          <cell r="M244" t="str">
            <v>SOLEIL LEVANT</v>
          </cell>
          <cell r="N244" t="str">
            <v>SOLEIL LEVANTScratch 5 000</v>
          </cell>
          <cell r="O244" t="str">
            <v>SOLEIL LEVANT</v>
          </cell>
          <cell r="P244" t="str">
            <v>Scratch 5 000</v>
          </cell>
          <cell r="Q244" t="str">
            <v>22007</v>
          </cell>
          <cell r="R244" t="str">
            <v>22007Scratch 5 000</v>
          </cell>
          <cell r="S244" t="str">
            <v>2007Scratch 5 000</v>
          </cell>
          <cell r="T244" t="str">
            <v>22007SOLEIL LEVANT</v>
          </cell>
          <cell r="U244" t="str">
            <v>22007SOLEIL LEVANTScratch 5 000</v>
          </cell>
          <cell r="V244" t="str">
            <v>39116Scratch 5 000</v>
          </cell>
          <cell r="W244" t="str">
            <v>2007SOLEIL LEVANT</v>
          </cell>
          <cell r="X244" t="str">
            <v>2007SOLEIL LEVANTScratch 5 000</v>
          </cell>
        </row>
        <row r="245">
          <cell r="I245">
            <v>2007</v>
          </cell>
          <cell r="J245" t="str">
            <v>SOLEIL LEVANTScratch 20 000</v>
          </cell>
          <cell r="L245" t="str">
            <v/>
          </cell>
          <cell r="M245" t="str">
            <v>SOLEIL LEVANT</v>
          </cell>
          <cell r="N245" t="str">
            <v>SOLEIL LEVANTScratch 20 000</v>
          </cell>
          <cell r="O245" t="str">
            <v>SOLEIL LEVANT</v>
          </cell>
          <cell r="P245" t="str">
            <v>Scratch 20 000</v>
          </cell>
          <cell r="Q245" t="str">
            <v>22007</v>
          </cell>
          <cell r="R245" t="str">
            <v>22007Scratch 20 000</v>
          </cell>
          <cell r="S245" t="str">
            <v>2007Scratch 20 000</v>
          </cell>
          <cell r="T245" t="str">
            <v>22007SOLEIL LEVANT</v>
          </cell>
          <cell r="U245" t="str">
            <v>22007SOLEIL LEVANTScratch 20 000</v>
          </cell>
          <cell r="V245" t="str">
            <v>39116Scratch 20 000</v>
          </cell>
          <cell r="W245" t="str">
            <v>2007SOLEIL LEVANT</v>
          </cell>
          <cell r="X245" t="str">
            <v>2007SOLEIL LEVANTScratch 20 000</v>
          </cell>
        </row>
        <row r="246">
          <cell r="I246">
            <v>2007</v>
          </cell>
          <cell r="J246" t="str">
            <v>Bonneterie Nouvelle TelecomScratch 1 000</v>
          </cell>
          <cell r="L246">
            <v>1</v>
          </cell>
          <cell r="M246" t="str">
            <v>1Bonneterie Nouvelle Telecom</v>
          </cell>
          <cell r="N246" t="str">
            <v>Bonneterie Nouvelle TelecomScratch 1 000</v>
          </cell>
          <cell r="O246" t="str">
            <v>Bonneterie Nouvelle Telecom</v>
          </cell>
          <cell r="P246" t="str">
            <v>Scratch 1 000</v>
          </cell>
          <cell r="Q246" t="str">
            <v>22007</v>
          </cell>
          <cell r="R246" t="str">
            <v>22007Scratch 1 000</v>
          </cell>
          <cell r="S246" t="str">
            <v>2007Scratch 1 000</v>
          </cell>
          <cell r="T246" t="str">
            <v>22007Bonneterie Nouvelle Telecom</v>
          </cell>
          <cell r="U246" t="str">
            <v>22007Bonneterie Nouvelle TelecomScratch 1 000</v>
          </cell>
          <cell r="V246" t="str">
            <v>39116Scratch 1 000</v>
          </cell>
          <cell r="W246" t="str">
            <v>2007Bonneterie Nouvelle Telecom</v>
          </cell>
          <cell r="X246" t="str">
            <v>2007Bonneterie Nouvelle TelecomScratch 1 000</v>
          </cell>
        </row>
        <row r="247">
          <cell r="I247">
            <v>2007</v>
          </cell>
          <cell r="J247" t="str">
            <v>Bonneterie Nouvelle TelecomScratch 2 000</v>
          </cell>
          <cell r="L247" t="str">
            <v/>
          </cell>
          <cell r="M247" t="str">
            <v>Bonneterie Nouvelle Telecom</v>
          </cell>
          <cell r="N247" t="str">
            <v>Bonneterie Nouvelle TelecomScratch 2 000</v>
          </cell>
          <cell r="O247" t="str">
            <v>Bonneterie Nouvelle Telecom</v>
          </cell>
          <cell r="P247" t="str">
            <v>Scratch 2 000</v>
          </cell>
          <cell r="Q247" t="str">
            <v>22007</v>
          </cell>
          <cell r="R247" t="str">
            <v>22007Scratch 2 000</v>
          </cell>
          <cell r="S247" t="str">
            <v>2007Scratch 2 000</v>
          </cell>
          <cell r="T247" t="str">
            <v>22007Bonneterie Nouvelle Telecom</v>
          </cell>
          <cell r="U247" t="str">
            <v>22007Bonneterie Nouvelle TelecomScratch 2 000</v>
          </cell>
          <cell r="V247" t="str">
            <v>39116Scratch 2 000</v>
          </cell>
          <cell r="W247" t="str">
            <v>2007Bonneterie Nouvelle Telecom</v>
          </cell>
          <cell r="X247" t="str">
            <v>2007Bonneterie Nouvelle TelecomScratch 2 000</v>
          </cell>
        </row>
        <row r="248">
          <cell r="I248">
            <v>2007</v>
          </cell>
          <cell r="J248" t="str">
            <v>Bonneterie Nouvelle TelecomScratch 5 000</v>
          </cell>
          <cell r="L248" t="str">
            <v/>
          </cell>
          <cell r="M248" t="str">
            <v>Bonneterie Nouvelle Telecom</v>
          </cell>
          <cell r="N248" t="str">
            <v>Bonneterie Nouvelle TelecomScratch 5 000</v>
          </cell>
          <cell r="O248" t="str">
            <v>Bonneterie Nouvelle Telecom</v>
          </cell>
          <cell r="P248" t="str">
            <v>Scratch 5 000</v>
          </cell>
          <cell r="Q248" t="str">
            <v>22007</v>
          </cell>
          <cell r="R248" t="str">
            <v>22007Scratch 5 000</v>
          </cell>
          <cell r="S248" t="str">
            <v>2007Scratch 5 000</v>
          </cell>
          <cell r="T248" t="str">
            <v>22007Bonneterie Nouvelle Telecom</v>
          </cell>
          <cell r="U248" t="str">
            <v>22007Bonneterie Nouvelle TelecomScratch 5 000</v>
          </cell>
          <cell r="V248" t="str">
            <v>39116Scratch 5 000</v>
          </cell>
          <cell r="W248" t="str">
            <v>2007Bonneterie Nouvelle Telecom</v>
          </cell>
          <cell r="X248" t="str">
            <v>2007Bonneterie Nouvelle TelecomScratch 5 000</v>
          </cell>
        </row>
        <row r="249">
          <cell r="I249">
            <v>2007</v>
          </cell>
          <cell r="J249" t="str">
            <v>Bonneterie Nouvelle TelecomScratch 10 000</v>
          </cell>
          <cell r="L249" t="str">
            <v/>
          </cell>
          <cell r="M249" t="str">
            <v>Bonneterie Nouvelle Telecom</v>
          </cell>
          <cell r="N249" t="str">
            <v>Bonneterie Nouvelle TelecomScratch 10 000</v>
          </cell>
          <cell r="O249" t="str">
            <v>Bonneterie Nouvelle Telecom</v>
          </cell>
          <cell r="P249" t="str">
            <v>Scratch 10 000</v>
          </cell>
          <cell r="Q249" t="str">
            <v>22007</v>
          </cell>
          <cell r="R249" t="str">
            <v>22007Scratch 10 000</v>
          </cell>
          <cell r="S249" t="str">
            <v>2007Scratch 10 000</v>
          </cell>
          <cell r="T249" t="str">
            <v>22007Bonneterie Nouvelle Telecom</v>
          </cell>
          <cell r="U249" t="str">
            <v>22007Bonneterie Nouvelle TelecomScratch 10 000</v>
          </cell>
          <cell r="V249" t="str">
            <v>39116Scratch 10 000</v>
          </cell>
          <cell r="W249" t="str">
            <v>2007Bonneterie Nouvelle Telecom</v>
          </cell>
          <cell r="X249" t="str">
            <v>2007Bonneterie Nouvelle TelecomScratch 10 000</v>
          </cell>
        </row>
        <row r="250">
          <cell r="I250">
            <v>2007</v>
          </cell>
          <cell r="J250" t="str">
            <v>GEMATELScratch 2 000</v>
          </cell>
          <cell r="L250">
            <v>1</v>
          </cell>
          <cell r="M250" t="str">
            <v>1GEMATEL</v>
          </cell>
          <cell r="N250" t="str">
            <v>GEMATELScratch 2 000</v>
          </cell>
          <cell r="O250" t="str">
            <v>GEMATEL</v>
          </cell>
          <cell r="P250" t="str">
            <v>Scratch 2 000</v>
          </cell>
          <cell r="Q250" t="str">
            <v>22007</v>
          </cell>
          <cell r="R250" t="str">
            <v>22007Scratch 2 000</v>
          </cell>
          <cell r="S250" t="str">
            <v>2007Scratch 2 000</v>
          </cell>
          <cell r="T250" t="str">
            <v>22007GEMATEL</v>
          </cell>
          <cell r="U250" t="str">
            <v>22007GEMATELScratch 2 000</v>
          </cell>
          <cell r="V250" t="str">
            <v>39116Scratch 2 000</v>
          </cell>
          <cell r="W250" t="str">
            <v>2007GEMATEL</v>
          </cell>
          <cell r="X250" t="str">
            <v>2007GEMATELScratch 2 000</v>
          </cell>
        </row>
        <row r="251">
          <cell r="I251">
            <v>2007</v>
          </cell>
          <cell r="J251" t="str">
            <v>STS GAMBY &amp; FRERES (SOGAF) SarlScratch 1 000</v>
          </cell>
          <cell r="L251">
            <v>1</v>
          </cell>
          <cell r="M251" t="str">
            <v>1STS GAMBY &amp; FRERES (SOGAF) Sarl</v>
          </cell>
          <cell r="N251" t="str">
            <v>STS GAMBY &amp; FRERES (SOGAF) SarlScratch 1 000</v>
          </cell>
          <cell r="O251" t="str">
            <v>STS GAMBY &amp; FRERES (SOGAF) Sarl</v>
          </cell>
          <cell r="P251" t="str">
            <v>Scratch 1 000</v>
          </cell>
          <cell r="Q251" t="str">
            <v>22007</v>
          </cell>
          <cell r="R251" t="str">
            <v>22007Scratch 1 000</v>
          </cell>
          <cell r="S251" t="str">
            <v>2007Scratch 1 000</v>
          </cell>
          <cell r="T251" t="str">
            <v>22007STS GAMBY &amp; FRERES (SOGAF) Sarl</v>
          </cell>
          <cell r="U251" t="str">
            <v>22007STS GAMBY &amp; FRERES (SOGAF) SarlScratch 1 000</v>
          </cell>
          <cell r="V251" t="str">
            <v>39116Scratch 1 000</v>
          </cell>
          <cell r="W251" t="str">
            <v>2007STS GAMBY &amp; FRERES (SOGAF) Sarl</v>
          </cell>
          <cell r="X251" t="str">
            <v>2007STS GAMBY &amp; FRERES (SOGAF) SarlScratch 1 000</v>
          </cell>
        </row>
        <row r="252">
          <cell r="I252">
            <v>2007</v>
          </cell>
          <cell r="J252" t="str">
            <v>STS GAMBY &amp; FRERES (SOGAF) SarlScratch 2 000</v>
          </cell>
          <cell r="L252" t="str">
            <v/>
          </cell>
          <cell r="M252" t="str">
            <v>STS GAMBY &amp; FRERES (SOGAF) Sarl</v>
          </cell>
          <cell r="N252" t="str">
            <v>STS GAMBY &amp; FRERES (SOGAF) SarlScratch 2 000</v>
          </cell>
          <cell r="O252" t="str">
            <v>STS GAMBY &amp; FRERES (SOGAF) Sarl</v>
          </cell>
          <cell r="P252" t="str">
            <v>Scratch 2 000</v>
          </cell>
          <cell r="Q252" t="str">
            <v>22007</v>
          </cell>
          <cell r="R252" t="str">
            <v>22007Scratch 2 000</v>
          </cell>
          <cell r="S252" t="str">
            <v>2007Scratch 2 000</v>
          </cell>
          <cell r="T252" t="str">
            <v>22007STS GAMBY &amp; FRERES (SOGAF) Sarl</v>
          </cell>
          <cell r="U252" t="str">
            <v>22007STS GAMBY &amp; FRERES (SOGAF) SarlScratch 2 000</v>
          </cell>
          <cell r="V252" t="str">
            <v>39116Scratch 2 000</v>
          </cell>
          <cell r="W252" t="str">
            <v>2007STS GAMBY &amp; FRERES (SOGAF) Sarl</v>
          </cell>
          <cell r="X252" t="str">
            <v>2007STS GAMBY &amp; FRERES (SOGAF) SarlScratch 2 000</v>
          </cell>
        </row>
        <row r="253">
          <cell r="I253">
            <v>2007</v>
          </cell>
          <cell r="J253" t="str">
            <v>SOLEIL LEVANTScratch 2 000</v>
          </cell>
          <cell r="L253">
            <v>1</v>
          </cell>
          <cell r="M253" t="str">
            <v>1SOLEIL LEVANT</v>
          </cell>
          <cell r="N253" t="str">
            <v>SOLEIL LEVANTScratch 2 000</v>
          </cell>
          <cell r="O253" t="str">
            <v>SOLEIL LEVANT</v>
          </cell>
          <cell r="P253" t="str">
            <v>Scratch 2 000</v>
          </cell>
          <cell r="Q253" t="str">
            <v>22007</v>
          </cell>
          <cell r="R253" t="str">
            <v>22007Scratch 2 000</v>
          </cell>
          <cell r="S253" t="str">
            <v>2007Scratch 2 000</v>
          </cell>
          <cell r="T253" t="str">
            <v>22007SOLEIL LEVANT</v>
          </cell>
          <cell r="U253" t="str">
            <v>22007SOLEIL LEVANTScratch 2 000</v>
          </cell>
          <cell r="V253" t="str">
            <v>39116Scratch 2 000</v>
          </cell>
          <cell r="W253" t="str">
            <v>2007SOLEIL LEVANT</v>
          </cell>
          <cell r="X253" t="str">
            <v>2007SOLEIL LEVANTScratch 2 000</v>
          </cell>
        </row>
        <row r="254">
          <cell r="I254">
            <v>2007</v>
          </cell>
          <cell r="J254" t="str">
            <v>ANKA ServicesScratch 2 000</v>
          </cell>
          <cell r="L254">
            <v>1</v>
          </cell>
          <cell r="M254" t="str">
            <v>1ANKA Services</v>
          </cell>
          <cell r="N254" t="str">
            <v>ANKA ServicesScratch 2 000</v>
          </cell>
          <cell r="O254" t="str">
            <v>ANKA Services</v>
          </cell>
          <cell r="P254" t="str">
            <v>Scratch 2 000</v>
          </cell>
          <cell r="Q254" t="str">
            <v>22007</v>
          </cell>
          <cell r="R254" t="str">
            <v>22007Scratch 2 000</v>
          </cell>
          <cell r="S254" t="str">
            <v>2007Scratch 2 000</v>
          </cell>
          <cell r="T254" t="str">
            <v>22007ANKA Services</v>
          </cell>
          <cell r="U254" t="str">
            <v>22007ANKA ServicesScratch 2 000</v>
          </cell>
          <cell r="V254" t="str">
            <v>39116Scratch 2 000</v>
          </cell>
          <cell r="W254" t="str">
            <v>2007ANKA Services</v>
          </cell>
          <cell r="X254" t="str">
            <v>2007ANKA ServicesScratch 2 000</v>
          </cell>
        </row>
        <row r="255">
          <cell r="I255">
            <v>2007</v>
          </cell>
          <cell r="J255" t="str">
            <v>Compagnie Internationale de NegoceScratch 2 000</v>
          </cell>
          <cell r="L255">
            <v>1</v>
          </cell>
          <cell r="M255" t="str">
            <v>1Compagnie Internationale de Negoce</v>
          </cell>
          <cell r="N255" t="str">
            <v>Compagnie Internationale de NegoceScratch 2 000</v>
          </cell>
          <cell r="O255" t="str">
            <v>Compagnie Internationale de Negoce</v>
          </cell>
          <cell r="P255" t="str">
            <v>Scratch 2 000</v>
          </cell>
          <cell r="Q255" t="str">
            <v>22007</v>
          </cell>
          <cell r="R255" t="str">
            <v>22007Scratch 2 000</v>
          </cell>
          <cell r="S255" t="str">
            <v>2007Scratch 2 000</v>
          </cell>
          <cell r="T255" t="str">
            <v>22007Compagnie Internationale de Negoce</v>
          </cell>
          <cell r="U255" t="str">
            <v>22007Compagnie Internationale de NegoceScratch 2 000</v>
          </cell>
          <cell r="V255" t="str">
            <v>39116Scratch 2 000</v>
          </cell>
          <cell r="W255" t="str">
            <v>2007Compagnie Internationale de Negoce</v>
          </cell>
          <cell r="X255" t="str">
            <v>2007Compagnie Internationale de NegoceScratch 2 000</v>
          </cell>
        </row>
        <row r="256">
          <cell r="I256">
            <v>2007</v>
          </cell>
          <cell r="J256" t="str">
            <v>ANKA ServicesScratch 1 000</v>
          </cell>
          <cell r="L256">
            <v>1</v>
          </cell>
          <cell r="M256" t="str">
            <v>1ANKA Services</v>
          </cell>
          <cell r="N256" t="str">
            <v>ANKA ServicesScratch 1 000</v>
          </cell>
          <cell r="O256" t="str">
            <v>ANKA Services</v>
          </cell>
          <cell r="P256" t="str">
            <v>Scratch 1 000</v>
          </cell>
          <cell r="Q256" t="str">
            <v>22007</v>
          </cell>
          <cell r="R256" t="str">
            <v>22007Scratch 1 000</v>
          </cell>
          <cell r="S256" t="str">
            <v>2007Scratch 1 000</v>
          </cell>
          <cell r="T256" t="str">
            <v>22007ANKA Services</v>
          </cell>
          <cell r="U256" t="str">
            <v>22007ANKA ServicesScratch 1 000</v>
          </cell>
          <cell r="V256" t="str">
            <v>39118Scratch 1 000</v>
          </cell>
          <cell r="W256" t="str">
            <v>2007ANKA Services</v>
          </cell>
          <cell r="X256" t="str">
            <v>2007ANKA ServicesScratch 1 000</v>
          </cell>
        </row>
        <row r="257">
          <cell r="I257">
            <v>2007</v>
          </cell>
          <cell r="J257" t="str">
            <v>ANKA ServicesScratch 5 000</v>
          </cell>
          <cell r="L257" t="str">
            <v/>
          </cell>
          <cell r="M257" t="str">
            <v>ANKA Services</v>
          </cell>
          <cell r="N257" t="str">
            <v>ANKA ServicesScratch 5 000</v>
          </cell>
          <cell r="O257" t="str">
            <v>ANKA Services</v>
          </cell>
          <cell r="P257" t="str">
            <v>Scratch 5 000</v>
          </cell>
          <cell r="Q257" t="str">
            <v>22007</v>
          </cell>
          <cell r="R257" t="str">
            <v>22007Scratch 5 000</v>
          </cell>
          <cell r="S257" t="str">
            <v>2007Scratch 5 000</v>
          </cell>
          <cell r="T257" t="str">
            <v>22007ANKA Services</v>
          </cell>
          <cell r="U257" t="str">
            <v>22007ANKA ServicesScratch 5 000</v>
          </cell>
          <cell r="V257" t="str">
            <v>39118Scratch 5 000</v>
          </cell>
          <cell r="W257" t="str">
            <v>2007ANKA Services</v>
          </cell>
          <cell r="X257" t="str">
            <v>2007ANKA ServicesScratch 5 000</v>
          </cell>
        </row>
        <row r="258">
          <cell r="I258">
            <v>2007</v>
          </cell>
          <cell r="J258" t="str">
            <v>STS GAMBY &amp; FRERES (SOGAF) SarlScratch 1 000</v>
          </cell>
          <cell r="L258">
            <v>1</v>
          </cell>
          <cell r="M258" t="str">
            <v>1STS GAMBY &amp; FRERES (SOGAF) Sarl</v>
          </cell>
          <cell r="N258" t="str">
            <v>STS GAMBY &amp; FRERES (SOGAF) SarlScratch 1 000</v>
          </cell>
          <cell r="O258" t="str">
            <v>STS GAMBY &amp; FRERES (SOGAF) Sarl</v>
          </cell>
          <cell r="P258" t="str">
            <v>Scratch 1 000</v>
          </cell>
          <cell r="Q258" t="str">
            <v>22007</v>
          </cell>
          <cell r="R258" t="str">
            <v>22007Scratch 1 000</v>
          </cell>
          <cell r="S258" t="str">
            <v>2007Scratch 1 000</v>
          </cell>
          <cell r="T258" t="str">
            <v>22007STS GAMBY &amp; FRERES (SOGAF) Sarl</v>
          </cell>
          <cell r="U258" t="str">
            <v>22007STS GAMBY &amp; FRERES (SOGAF) SarlScratch 1 000</v>
          </cell>
          <cell r="V258" t="str">
            <v>39118Scratch 1 000</v>
          </cell>
          <cell r="W258" t="str">
            <v>2007STS GAMBY &amp; FRERES (SOGAF) Sarl</v>
          </cell>
          <cell r="X258" t="str">
            <v>2007STS GAMBY &amp; FRERES (SOGAF) SarlScratch 1 000</v>
          </cell>
        </row>
        <row r="259">
          <cell r="I259">
            <v>2007</v>
          </cell>
          <cell r="J259" t="str">
            <v>STS GAMBY &amp; FRERES (SOGAF) SarlScratch 2 000</v>
          </cell>
          <cell r="L259" t="str">
            <v/>
          </cell>
          <cell r="M259" t="str">
            <v>STS GAMBY &amp; FRERES (SOGAF) Sarl</v>
          </cell>
          <cell r="N259" t="str">
            <v>STS GAMBY &amp; FRERES (SOGAF) SarlScratch 2 000</v>
          </cell>
          <cell r="O259" t="str">
            <v>STS GAMBY &amp; FRERES (SOGAF) Sarl</v>
          </cell>
          <cell r="P259" t="str">
            <v>Scratch 2 000</v>
          </cell>
          <cell r="Q259" t="str">
            <v>22007</v>
          </cell>
          <cell r="R259" t="str">
            <v>22007Scratch 2 000</v>
          </cell>
          <cell r="S259" t="str">
            <v>2007Scratch 2 000</v>
          </cell>
          <cell r="T259" t="str">
            <v>22007STS GAMBY &amp; FRERES (SOGAF) Sarl</v>
          </cell>
          <cell r="U259" t="str">
            <v>22007STS GAMBY &amp; FRERES (SOGAF) SarlScratch 2 000</v>
          </cell>
          <cell r="V259" t="str">
            <v>39118Scratch 2 000</v>
          </cell>
          <cell r="W259" t="str">
            <v>2007STS GAMBY &amp; FRERES (SOGAF) Sarl</v>
          </cell>
          <cell r="X259" t="str">
            <v>2007STS GAMBY &amp; FRERES (SOGAF) SarlScratch 2 000</v>
          </cell>
        </row>
        <row r="260">
          <cell r="I260">
            <v>2007</v>
          </cell>
          <cell r="J260" t="str">
            <v>STS GAMBY &amp; FRERES (SOGAF) SarlScratch 5 000</v>
          </cell>
          <cell r="L260" t="str">
            <v/>
          </cell>
          <cell r="M260" t="str">
            <v>STS GAMBY &amp; FRERES (SOGAF) Sarl</v>
          </cell>
          <cell r="N260" t="str">
            <v>STS GAMBY &amp; FRERES (SOGAF) SarlScratch 5 000</v>
          </cell>
          <cell r="O260" t="str">
            <v>STS GAMBY &amp; FRERES (SOGAF) Sarl</v>
          </cell>
          <cell r="P260" t="str">
            <v>Scratch 5 000</v>
          </cell>
          <cell r="Q260" t="str">
            <v>22007</v>
          </cell>
          <cell r="R260" t="str">
            <v>22007Scratch 5 000</v>
          </cell>
          <cell r="S260" t="str">
            <v>2007Scratch 5 000</v>
          </cell>
          <cell r="T260" t="str">
            <v>22007STS GAMBY &amp; FRERES (SOGAF) Sarl</v>
          </cell>
          <cell r="U260" t="str">
            <v>22007STS GAMBY &amp; FRERES (SOGAF) SarlScratch 5 000</v>
          </cell>
          <cell r="V260" t="str">
            <v>39118Scratch 5 000</v>
          </cell>
          <cell r="W260" t="str">
            <v>2007STS GAMBY &amp; FRERES (SOGAF) Sarl</v>
          </cell>
          <cell r="X260" t="str">
            <v>2007STS GAMBY &amp; FRERES (SOGAF) SarlScratch 5 000</v>
          </cell>
        </row>
        <row r="261">
          <cell r="I261">
            <v>2007</v>
          </cell>
          <cell r="J261" t="str">
            <v>STS GAMBY &amp; FRERES (SOGAF) SarlScratch 20 000</v>
          </cell>
          <cell r="L261" t="str">
            <v/>
          </cell>
          <cell r="M261" t="str">
            <v>STS GAMBY &amp; FRERES (SOGAF) Sarl</v>
          </cell>
          <cell r="N261" t="str">
            <v>STS GAMBY &amp; FRERES (SOGAF) SarlScratch 20 000</v>
          </cell>
          <cell r="O261" t="str">
            <v>STS GAMBY &amp; FRERES (SOGAF) Sarl</v>
          </cell>
          <cell r="P261" t="str">
            <v>Scratch 20 000</v>
          </cell>
          <cell r="Q261" t="str">
            <v>22007</v>
          </cell>
          <cell r="R261" t="str">
            <v>22007Scratch 20 000</v>
          </cell>
          <cell r="S261" t="str">
            <v>2007Scratch 20 000</v>
          </cell>
          <cell r="T261" t="str">
            <v>22007STS GAMBY &amp; FRERES (SOGAF) Sarl</v>
          </cell>
          <cell r="U261" t="str">
            <v>22007STS GAMBY &amp; FRERES (SOGAF) SarlScratch 20 000</v>
          </cell>
          <cell r="V261" t="str">
            <v>39118Scratch 20 000</v>
          </cell>
          <cell r="W261" t="str">
            <v>2007STS GAMBY &amp; FRERES (SOGAF) Sarl</v>
          </cell>
          <cell r="X261" t="str">
            <v>2007STS GAMBY &amp; FRERES (SOGAF) SarlScratch 20 000</v>
          </cell>
        </row>
        <row r="262">
          <cell r="I262">
            <v>2007</v>
          </cell>
          <cell r="J262" t="str">
            <v>GEMATELScratch 2 000</v>
          </cell>
          <cell r="L262">
            <v>1</v>
          </cell>
          <cell r="M262" t="str">
            <v>1GEMATEL</v>
          </cell>
          <cell r="N262" t="str">
            <v>GEMATELScratch 2 000</v>
          </cell>
          <cell r="O262" t="str">
            <v>GEMATEL</v>
          </cell>
          <cell r="P262" t="str">
            <v>Scratch 2 000</v>
          </cell>
          <cell r="Q262" t="str">
            <v>22007</v>
          </cell>
          <cell r="R262" t="str">
            <v>22007Scratch 2 000</v>
          </cell>
          <cell r="S262" t="str">
            <v>2007Scratch 2 000</v>
          </cell>
          <cell r="T262" t="str">
            <v>22007GEMATEL</v>
          </cell>
          <cell r="U262" t="str">
            <v>22007GEMATELScratch 2 000</v>
          </cell>
          <cell r="V262" t="str">
            <v>39118Scratch 2 000</v>
          </cell>
          <cell r="W262" t="str">
            <v>2007GEMATEL</v>
          </cell>
          <cell r="X262" t="str">
            <v>2007GEMATELScratch 2 000</v>
          </cell>
        </row>
        <row r="263">
          <cell r="I263">
            <v>2007</v>
          </cell>
          <cell r="J263" t="str">
            <v>GEMATELScratch 5 000</v>
          </cell>
          <cell r="L263" t="str">
            <v/>
          </cell>
          <cell r="M263" t="str">
            <v>GEMATEL</v>
          </cell>
          <cell r="N263" t="str">
            <v>GEMATELScratch 5 000</v>
          </cell>
          <cell r="O263" t="str">
            <v>GEMATEL</v>
          </cell>
          <cell r="P263" t="str">
            <v>Scratch 5 000</v>
          </cell>
          <cell r="Q263" t="str">
            <v>22007</v>
          </cell>
          <cell r="R263" t="str">
            <v>22007Scratch 5 000</v>
          </cell>
          <cell r="S263" t="str">
            <v>2007Scratch 5 000</v>
          </cell>
          <cell r="T263" t="str">
            <v>22007GEMATEL</v>
          </cell>
          <cell r="U263" t="str">
            <v>22007GEMATELScratch 5 000</v>
          </cell>
          <cell r="V263" t="str">
            <v>39118Scratch 5 000</v>
          </cell>
          <cell r="W263" t="str">
            <v>2007GEMATEL</v>
          </cell>
          <cell r="X263" t="str">
            <v>2007GEMATELScratch 5 000</v>
          </cell>
        </row>
        <row r="264">
          <cell r="I264">
            <v>2007</v>
          </cell>
          <cell r="J264" t="str">
            <v>Compagnie Internationale de NegoceScratch 1 000</v>
          </cell>
          <cell r="L264">
            <v>1</v>
          </cell>
          <cell r="M264" t="str">
            <v>1Compagnie Internationale de Negoce</v>
          </cell>
          <cell r="N264" t="str">
            <v>Compagnie Internationale de NegoceScratch 1 000</v>
          </cell>
          <cell r="O264" t="str">
            <v>Compagnie Internationale de Negoce</v>
          </cell>
          <cell r="P264" t="str">
            <v>Scratch 1 000</v>
          </cell>
          <cell r="Q264" t="str">
            <v>22007</v>
          </cell>
          <cell r="R264" t="str">
            <v>22007Scratch 1 000</v>
          </cell>
          <cell r="S264" t="str">
            <v>2007Scratch 1 000</v>
          </cell>
          <cell r="T264" t="str">
            <v>22007Compagnie Internationale de Negoce</v>
          </cell>
          <cell r="U264" t="str">
            <v>22007Compagnie Internationale de NegoceScratch 1 000</v>
          </cell>
          <cell r="V264" t="str">
            <v>39118Scratch 1 000</v>
          </cell>
          <cell r="W264" t="str">
            <v>2007Compagnie Internationale de Negoce</v>
          </cell>
          <cell r="X264" t="str">
            <v>2007Compagnie Internationale de NegoceScratch 1 000</v>
          </cell>
        </row>
        <row r="265">
          <cell r="I265">
            <v>2007</v>
          </cell>
          <cell r="J265" t="str">
            <v>Compagnie Internationale de NegoceScratch 2 000</v>
          </cell>
          <cell r="L265" t="str">
            <v/>
          </cell>
          <cell r="M265" t="str">
            <v>Compagnie Internationale de Negoce</v>
          </cell>
          <cell r="N265" t="str">
            <v>Compagnie Internationale de NegoceScratch 2 000</v>
          </cell>
          <cell r="O265" t="str">
            <v>Compagnie Internationale de Negoce</v>
          </cell>
          <cell r="P265" t="str">
            <v>Scratch 2 000</v>
          </cell>
          <cell r="Q265" t="str">
            <v>22007</v>
          </cell>
          <cell r="R265" t="str">
            <v>22007Scratch 2 000</v>
          </cell>
          <cell r="S265" t="str">
            <v>2007Scratch 2 000</v>
          </cell>
          <cell r="T265" t="str">
            <v>22007Compagnie Internationale de Negoce</v>
          </cell>
          <cell r="U265" t="str">
            <v>22007Compagnie Internationale de NegoceScratch 2 000</v>
          </cell>
          <cell r="V265" t="str">
            <v>39118Scratch 2 000</v>
          </cell>
          <cell r="W265" t="str">
            <v>2007Compagnie Internationale de Negoce</v>
          </cell>
          <cell r="X265" t="str">
            <v>2007Compagnie Internationale de NegoceScratch 2 000</v>
          </cell>
        </row>
        <row r="266">
          <cell r="I266">
            <v>2007</v>
          </cell>
          <cell r="J266" t="str">
            <v>Compagnie Internationale de NegoceScratch 5 000</v>
          </cell>
          <cell r="L266" t="str">
            <v/>
          </cell>
          <cell r="M266" t="str">
            <v>Compagnie Internationale de Negoce</v>
          </cell>
          <cell r="N266" t="str">
            <v>Compagnie Internationale de NegoceScratch 5 000</v>
          </cell>
          <cell r="O266" t="str">
            <v>Compagnie Internationale de Negoce</v>
          </cell>
          <cell r="P266" t="str">
            <v>Scratch 5 000</v>
          </cell>
          <cell r="Q266" t="str">
            <v>22007</v>
          </cell>
          <cell r="R266" t="str">
            <v>22007Scratch 5 000</v>
          </cell>
          <cell r="S266" t="str">
            <v>2007Scratch 5 000</v>
          </cell>
          <cell r="T266" t="str">
            <v>22007Compagnie Internationale de Negoce</v>
          </cell>
          <cell r="U266" t="str">
            <v>22007Compagnie Internationale de NegoceScratch 5 000</v>
          </cell>
          <cell r="V266" t="str">
            <v>39118Scratch 5 000</v>
          </cell>
          <cell r="W266" t="str">
            <v>2007Compagnie Internationale de Negoce</v>
          </cell>
          <cell r="X266" t="str">
            <v>2007Compagnie Internationale de NegoceScratch 5 000</v>
          </cell>
        </row>
        <row r="267">
          <cell r="I267">
            <v>2007</v>
          </cell>
          <cell r="J267" t="str">
            <v>Compagnie Internationale de NegoceScratch 10 000</v>
          </cell>
          <cell r="L267" t="str">
            <v/>
          </cell>
          <cell r="M267" t="str">
            <v>Compagnie Internationale de Negoce</v>
          </cell>
          <cell r="N267" t="str">
            <v>Compagnie Internationale de NegoceScratch 10 000</v>
          </cell>
          <cell r="O267" t="str">
            <v>Compagnie Internationale de Negoce</v>
          </cell>
          <cell r="P267" t="str">
            <v>Scratch 10 000</v>
          </cell>
          <cell r="Q267" t="str">
            <v>22007</v>
          </cell>
          <cell r="R267" t="str">
            <v>22007Scratch 10 000</v>
          </cell>
          <cell r="S267" t="str">
            <v>2007Scratch 10 000</v>
          </cell>
          <cell r="T267" t="str">
            <v>22007Compagnie Internationale de Negoce</v>
          </cell>
          <cell r="U267" t="str">
            <v>22007Compagnie Internationale de NegoceScratch 10 000</v>
          </cell>
          <cell r="V267" t="str">
            <v>39118Scratch 10 000</v>
          </cell>
          <cell r="W267" t="str">
            <v>2007Compagnie Internationale de Negoce</v>
          </cell>
          <cell r="X267" t="str">
            <v>2007Compagnie Internationale de NegoceScratch 10 000</v>
          </cell>
        </row>
        <row r="268">
          <cell r="I268">
            <v>2007</v>
          </cell>
          <cell r="J268" t="str">
            <v>Compagnie Internationale de NegoceScratch 20 000</v>
          </cell>
          <cell r="L268" t="str">
            <v/>
          </cell>
          <cell r="M268" t="str">
            <v>Compagnie Internationale de Negoce</v>
          </cell>
          <cell r="N268" t="str">
            <v>Compagnie Internationale de NegoceScratch 20 000</v>
          </cell>
          <cell r="O268" t="str">
            <v>Compagnie Internationale de Negoce</v>
          </cell>
          <cell r="P268" t="str">
            <v>Scratch 20 000</v>
          </cell>
          <cell r="Q268" t="str">
            <v>22007</v>
          </cell>
          <cell r="R268" t="str">
            <v>22007Scratch 20 000</v>
          </cell>
          <cell r="S268" t="str">
            <v>2007Scratch 20 000</v>
          </cell>
          <cell r="T268" t="str">
            <v>22007Compagnie Internationale de Negoce</v>
          </cell>
          <cell r="U268" t="str">
            <v>22007Compagnie Internationale de NegoceScratch 20 000</v>
          </cell>
          <cell r="V268" t="str">
            <v>39118Scratch 20 000</v>
          </cell>
          <cell r="W268" t="str">
            <v>2007Compagnie Internationale de Negoce</v>
          </cell>
          <cell r="X268" t="str">
            <v>2007Compagnie Internationale de NegoceScratch 20 000</v>
          </cell>
        </row>
        <row r="269">
          <cell r="I269">
            <v>2007</v>
          </cell>
          <cell r="J269" t="str">
            <v>MALI COM SarlScratch 1 000</v>
          </cell>
          <cell r="L269">
            <v>1</v>
          </cell>
          <cell r="M269" t="str">
            <v>1MALI COM Sarl</v>
          </cell>
          <cell r="N269" t="str">
            <v>MALI COM SarlScratch 1 000</v>
          </cell>
          <cell r="O269" t="str">
            <v>MALI COM Sarl</v>
          </cell>
          <cell r="P269" t="str">
            <v>Scratch 1 000</v>
          </cell>
          <cell r="Q269" t="str">
            <v>22007</v>
          </cell>
          <cell r="R269" t="str">
            <v>22007Scratch 1 000</v>
          </cell>
          <cell r="S269" t="str">
            <v>2007Scratch 1 000</v>
          </cell>
          <cell r="T269" t="str">
            <v>22007MALI COM Sarl</v>
          </cell>
          <cell r="U269" t="str">
            <v>22007MALI COM SarlScratch 1 000</v>
          </cell>
          <cell r="V269" t="str">
            <v>39118Scratch 1 000</v>
          </cell>
          <cell r="W269" t="str">
            <v>2007MALI COM Sarl</v>
          </cell>
          <cell r="X269" t="str">
            <v>2007MALI COM SarlScratch 1 000</v>
          </cell>
        </row>
        <row r="270">
          <cell r="I270">
            <v>2007</v>
          </cell>
          <cell r="J270" t="str">
            <v>MALI COM SarlScratch 2 000</v>
          </cell>
          <cell r="L270" t="str">
            <v/>
          </cell>
          <cell r="M270" t="str">
            <v>MALI COM Sarl</v>
          </cell>
          <cell r="N270" t="str">
            <v>MALI COM SarlScratch 2 000</v>
          </cell>
          <cell r="O270" t="str">
            <v>MALI COM Sarl</v>
          </cell>
          <cell r="P270" t="str">
            <v>Scratch 2 000</v>
          </cell>
          <cell r="Q270" t="str">
            <v>22007</v>
          </cell>
          <cell r="R270" t="str">
            <v>22007Scratch 2 000</v>
          </cell>
          <cell r="S270" t="str">
            <v>2007Scratch 2 000</v>
          </cell>
          <cell r="T270" t="str">
            <v>22007MALI COM Sarl</v>
          </cell>
          <cell r="U270" t="str">
            <v>22007MALI COM SarlScratch 2 000</v>
          </cell>
          <cell r="V270" t="str">
            <v>39118Scratch 2 000</v>
          </cell>
          <cell r="W270" t="str">
            <v>2007MALI COM Sarl</v>
          </cell>
          <cell r="X270" t="str">
            <v>2007MALI COM SarlScratch 2 000</v>
          </cell>
        </row>
        <row r="271">
          <cell r="I271">
            <v>2007</v>
          </cell>
          <cell r="J271" t="str">
            <v>MALI COM SarlScratch 5 000</v>
          </cell>
          <cell r="L271" t="str">
            <v/>
          </cell>
          <cell r="M271" t="str">
            <v>MALI COM Sarl</v>
          </cell>
          <cell r="N271" t="str">
            <v>MALI COM SarlScratch 5 000</v>
          </cell>
          <cell r="O271" t="str">
            <v>MALI COM Sarl</v>
          </cell>
          <cell r="P271" t="str">
            <v>Scratch 5 000</v>
          </cell>
          <cell r="Q271" t="str">
            <v>22007</v>
          </cell>
          <cell r="R271" t="str">
            <v>22007Scratch 5 000</v>
          </cell>
          <cell r="S271" t="str">
            <v>2007Scratch 5 000</v>
          </cell>
          <cell r="T271" t="str">
            <v>22007MALI COM Sarl</v>
          </cell>
          <cell r="U271" t="str">
            <v>22007MALI COM SarlScratch 5 000</v>
          </cell>
          <cell r="V271" t="str">
            <v>39118Scratch 5 000</v>
          </cell>
          <cell r="W271" t="str">
            <v>2007MALI COM Sarl</v>
          </cell>
          <cell r="X271" t="str">
            <v>2007MALI COM SarlScratch 5 000</v>
          </cell>
        </row>
        <row r="272">
          <cell r="I272">
            <v>2007</v>
          </cell>
          <cell r="J272" t="str">
            <v>ETS Boubacar TANDIAScratch 1 000</v>
          </cell>
          <cell r="L272">
            <v>1</v>
          </cell>
          <cell r="M272" t="str">
            <v>1ETS Boubacar TANDIA</v>
          </cell>
          <cell r="N272" t="str">
            <v>ETS Boubacar TANDIAScratch 1 000</v>
          </cell>
          <cell r="O272" t="str">
            <v>ETS Boubacar TANDIA</v>
          </cell>
          <cell r="P272" t="str">
            <v>Scratch 1 000</v>
          </cell>
          <cell r="Q272" t="str">
            <v>22007</v>
          </cell>
          <cell r="R272" t="str">
            <v>22007Scratch 1 000</v>
          </cell>
          <cell r="S272" t="str">
            <v>2007Scratch 1 000</v>
          </cell>
          <cell r="T272" t="str">
            <v>22007ETS Boubacar TANDIA</v>
          </cell>
          <cell r="U272" t="str">
            <v>22007ETS Boubacar TANDIAScratch 1 000</v>
          </cell>
          <cell r="V272" t="str">
            <v>39118Scratch 1 000</v>
          </cell>
          <cell r="W272" t="str">
            <v>2007ETS Boubacar TANDIA</v>
          </cell>
          <cell r="X272" t="str">
            <v>2007ETS Boubacar TANDIAScratch 1 000</v>
          </cell>
        </row>
        <row r="273">
          <cell r="I273">
            <v>2007</v>
          </cell>
          <cell r="J273" t="str">
            <v>ETS Boubacar TANDIAScratch 2 000</v>
          </cell>
          <cell r="L273" t="str">
            <v/>
          </cell>
          <cell r="M273" t="str">
            <v>ETS Boubacar TANDIA</v>
          </cell>
          <cell r="N273" t="str">
            <v>ETS Boubacar TANDIAScratch 2 000</v>
          </cell>
          <cell r="O273" t="str">
            <v>ETS Boubacar TANDIA</v>
          </cell>
          <cell r="P273" t="str">
            <v>Scratch 2 000</v>
          </cell>
          <cell r="Q273" t="str">
            <v>22007</v>
          </cell>
          <cell r="R273" t="str">
            <v>22007Scratch 2 000</v>
          </cell>
          <cell r="S273" t="str">
            <v>2007Scratch 2 000</v>
          </cell>
          <cell r="T273" t="str">
            <v>22007ETS Boubacar TANDIA</v>
          </cell>
          <cell r="U273" t="str">
            <v>22007ETS Boubacar TANDIAScratch 2 000</v>
          </cell>
          <cell r="V273" t="str">
            <v>39118Scratch 2 000</v>
          </cell>
          <cell r="W273" t="str">
            <v>2007ETS Boubacar TANDIA</v>
          </cell>
          <cell r="X273" t="str">
            <v>2007ETS Boubacar TANDIAScratch 2 000</v>
          </cell>
        </row>
        <row r="274">
          <cell r="I274">
            <v>2007</v>
          </cell>
          <cell r="J274" t="str">
            <v>MALI COM SarlScratch 10 000</v>
          </cell>
          <cell r="L274">
            <v>1</v>
          </cell>
          <cell r="M274" t="str">
            <v>1MALI COM Sarl</v>
          </cell>
          <cell r="N274" t="str">
            <v>MALI COM SarlScratch 10 000</v>
          </cell>
          <cell r="O274" t="str">
            <v>MALI COM Sarl</v>
          </cell>
          <cell r="P274" t="str">
            <v>Scratch 10 000</v>
          </cell>
          <cell r="Q274" t="str">
            <v>22007</v>
          </cell>
          <cell r="R274" t="str">
            <v>22007Scratch 10 000</v>
          </cell>
          <cell r="S274" t="str">
            <v>2007Scratch 10 000</v>
          </cell>
          <cell r="T274" t="str">
            <v>22007MALI COM Sarl</v>
          </cell>
          <cell r="U274" t="str">
            <v>22007MALI COM SarlScratch 10 000</v>
          </cell>
          <cell r="V274" t="str">
            <v>39119Scratch 10 000</v>
          </cell>
          <cell r="W274" t="str">
            <v>2007MALI COM Sarl</v>
          </cell>
          <cell r="X274" t="str">
            <v>2007MALI COM SarlScratch 10 000</v>
          </cell>
        </row>
        <row r="275">
          <cell r="I275">
            <v>2007</v>
          </cell>
          <cell r="J275" t="str">
            <v>ETS Boubacar TANDIAScratch 5 000</v>
          </cell>
          <cell r="L275">
            <v>1</v>
          </cell>
          <cell r="M275" t="str">
            <v>1ETS Boubacar TANDIA</v>
          </cell>
          <cell r="N275" t="str">
            <v>ETS Boubacar TANDIAScratch 5 000</v>
          </cell>
          <cell r="O275" t="str">
            <v>ETS Boubacar TANDIA</v>
          </cell>
          <cell r="P275" t="str">
            <v>Scratch 5 000</v>
          </cell>
          <cell r="Q275" t="str">
            <v>22007</v>
          </cell>
          <cell r="R275" t="str">
            <v>22007Scratch 5 000</v>
          </cell>
          <cell r="S275" t="str">
            <v>2007Scratch 5 000</v>
          </cell>
          <cell r="T275" t="str">
            <v>22007ETS Boubacar TANDIA</v>
          </cell>
          <cell r="U275" t="str">
            <v>22007ETS Boubacar TANDIAScratch 5 000</v>
          </cell>
          <cell r="V275" t="str">
            <v>39119Scratch 5 000</v>
          </cell>
          <cell r="W275" t="str">
            <v>2007ETS Boubacar TANDIA</v>
          </cell>
          <cell r="X275" t="str">
            <v>2007ETS Boubacar TANDIAScratch 5 000</v>
          </cell>
        </row>
        <row r="276">
          <cell r="I276">
            <v>2007</v>
          </cell>
          <cell r="J276" t="str">
            <v>ETS Boubacar TANDIAScratch 10 000</v>
          </cell>
          <cell r="L276" t="str">
            <v/>
          </cell>
          <cell r="M276" t="str">
            <v>ETS Boubacar TANDIA</v>
          </cell>
          <cell r="N276" t="str">
            <v>ETS Boubacar TANDIAScratch 10 000</v>
          </cell>
          <cell r="O276" t="str">
            <v>ETS Boubacar TANDIA</v>
          </cell>
          <cell r="P276" t="str">
            <v>Scratch 10 000</v>
          </cell>
          <cell r="Q276" t="str">
            <v>22007</v>
          </cell>
          <cell r="R276" t="str">
            <v>22007Scratch 10 000</v>
          </cell>
          <cell r="S276" t="str">
            <v>2007Scratch 10 000</v>
          </cell>
          <cell r="T276" t="str">
            <v>22007ETS Boubacar TANDIA</v>
          </cell>
          <cell r="U276" t="str">
            <v>22007ETS Boubacar TANDIAScratch 10 000</v>
          </cell>
          <cell r="V276" t="str">
            <v>39119Scratch 10 000</v>
          </cell>
          <cell r="W276" t="str">
            <v>2007ETS Boubacar TANDIA</v>
          </cell>
          <cell r="X276" t="str">
            <v>2007ETS Boubacar TANDIAScratch 10 000</v>
          </cell>
        </row>
        <row r="277">
          <cell r="I277">
            <v>2007</v>
          </cell>
          <cell r="J277" t="str">
            <v>ETS Boubacar TANDIAScratch 20 000</v>
          </cell>
          <cell r="L277" t="str">
            <v/>
          </cell>
          <cell r="M277" t="str">
            <v>ETS Boubacar TANDIA</v>
          </cell>
          <cell r="N277" t="str">
            <v>ETS Boubacar TANDIAScratch 20 000</v>
          </cell>
          <cell r="O277" t="str">
            <v>ETS Boubacar TANDIA</v>
          </cell>
          <cell r="P277" t="str">
            <v>Scratch 20 000</v>
          </cell>
          <cell r="Q277" t="str">
            <v>22007</v>
          </cell>
          <cell r="R277" t="str">
            <v>22007Scratch 20 000</v>
          </cell>
          <cell r="S277" t="str">
            <v>2007Scratch 20 000</v>
          </cell>
          <cell r="T277" t="str">
            <v>22007ETS Boubacar TANDIA</v>
          </cell>
          <cell r="U277" t="str">
            <v>22007ETS Boubacar TANDIAScratch 20 000</v>
          </cell>
          <cell r="V277" t="str">
            <v>39119Scratch 20 000</v>
          </cell>
          <cell r="W277" t="str">
            <v>2007ETS Boubacar TANDIA</v>
          </cell>
          <cell r="X277" t="str">
            <v>2007ETS Boubacar TANDIAScratch 20 000</v>
          </cell>
        </row>
        <row r="278">
          <cell r="I278">
            <v>2007</v>
          </cell>
          <cell r="J278" t="str">
            <v>ANKA ServicesScratch 1 000</v>
          </cell>
          <cell r="L278">
            <v>1</v>
          </cell>
          <cell r="M278" t="str">
            <v>1ANKA Services</v>
          </cell>
          <cell r="N278" t="str">
            <v>ANKA ServicesScratch 1 000</v>
          </cell>
          <cell r="O278" t="str">
            <v>ANKA Services</v>
          </cell>
          <cell r="P278" t="str">
            <v>Scratch 1 000</v>
          </cell>
          <cell r="Q278" t="str">
            <v>22007</v>
          </cell>
          <cell r="R278" t="str">
            <v>22007Scratch 1 000</v>
          </cell>
          <cell r="S278" t="str">
            <v>2007Scratch 1 000</v>
          </cell>
          <cell r="T278" t="str">
            <v>22007ANKA Services</v>
          </cell>
          <cell r="U278" t="str">
            <v>22007ANKA ServicesScratch 1 000</v>
          </cell>
          <cell r="V278" t="str">
            <v>39119Scratch 1 000</v>
          </cell>
          <cell r="W278" t="str">
            <v>2007ANKA Services</v>
          </cell>
          <cell r="X278" t="str">
            <v>2007ANKA ServicesScratch 1 000</v>
          </cell>
        </row>
        <row r="279">
          <cell r="I279">
            <v>2007</v>
          </cell>
          <cell r="J279" t="str">
            <v>ANKA ServicesScratch 2 000</v>
          </cell>
          <cell r="L279" t="str">
            <v/>
          </cell>
          <cell r="M279" t="str">
            <v>ANKA Services</v>
          </cell>
          <cell r="N279" t="str">
            <v>ANKA ServicesScratch 2 000</v>
          </cell>
          <cell r="O279" t="str">
            <v>ANKA Services</v>
          </cell>
          <cell r="P279" t="str">
            <v>Scratch 2 000</v>
          </cell>
          <cell r="Q279" t="str">
            <v>22007</v>
          </cell>
          <cell r="R279" t="str">
            <v>22007Scratch 2 000</v>
          </cell>
          <cell r="S279" t="str">
            <v>2007Scratch 2 000</v>
          </cell>
          <cell r="T279" t="str">
            <v>22007ANKA Services</v>
          </cell>
          <cell r="U279" t="str">
            <v>22007ANKA ServicesScratch 2 000</v>
          </cell>
          <cell r="V279" t="str">
            <v>39119Scratch 2 000</v>
          </cell>
          <cell r="W279" t="str">
            <v>2007ANKA Services</v>
          </cell>
          <cell r="X279" t="str">
            <v>2007ANKA ServicesScratch 2 000</v>
          </cell>
        </row>
        <row r="280">
          <cell r="I280">
            <v>2007</v>
          </cell>
          <cell r="J280" t="str">
            <v>ANKA ServicesScratch 5 000</v>
          </cell>
          <cell r="L280" t="str">
            <v/>
          </cell>
          <cell r="M280" t="str">
            <v>ANKA Services</v>
          </cell>
          <cell r="N280" t="str">
            <v>ANKA ServicesScratch 5 000</v>
          </cell>
          <cell r="O280" t="str">
            <v>ANKA Services</v>
          </cell>
          <cell r="P280" t="str">
            <v>Scratch 5 000</v>
          </cell>
          <cell r="Q280" t="str">
            <v>22007</v>
          </cell>
          <cell r="R280" t="str">
            <v>22007Scratch 5 000</v>
          </cell>
          <cell r="S280" t="str">
            <v>2007Scratch 5 000</v>
          </cell>
          <cell r="T280" t="str">
            <v>22007ANKA Services</v>
          </cell>
          <cell r="U280" t="str">
            <v>22007ANKA ServicesScratch 5 000</v>
          </cell>
          <cell r="V280" t="str">
            <v>39119Scratch 5 000</v>
          </cell>
          <cell r="W280" t="str">
            <v>2007ANKA Services</v>
          </cell>
          <cell r="X280" t="str">
            <v>2007ANKA ServicesScratch 5 000</v>
          </cell>
        </row>
        <row r="281">
          <cell r="I281">
            <v>2007</v>
          </cell>
          <cell r="J281" t="str">
            <v>GEMATELScratch 1 000</v>
          </cell>
          <cell r="L281">
            <v>1</v>
          </cell>
          <cell r="M281" t="str">
            <v>1GEMATEL</v>
          </cell>
          <cell r="N281" t="str">
            <v>GEMATELScratch 1 000</v>
          </cell>
          <cell r="O281" t="str">
            <v>GEMATEL</v>
          </cell>
          <cell r="P281" t="str">
            <v>Scratch 1 000</v>
          </cell>
          <cell r="Q281" t="str">
            <v>22007</v>
          </cell>
          <cell r="R281" t="str">
            <v>22007Scratch 1 000</v>
          </cell>
          <cell r="S281" t="str">
            <v>2007Scratch 1 000</v>
          </cell>
          <cell r="T281" t="str">
            <v>22007GEMATEL</v>
          </cell>
          <cell r="U281" t="str">
            <v>22007GEMATELScratch 1 000</v>
          </cell>
          <cell r="V281" t="str">
            <v>39119Scratch 1 000</v>
          </cell>
          <cell r="W281" t="str">
            <v>2007GEMATEL</v>
          </cell>
          <cell r="X281" t="str">
            <v>2007GEMATELScratch 1 000</v>
          </cell>
        </row>
        <row r="282">
          <cell r="I282">
            <v>2007</v>
          </cell>
          <cell r="J282" t="str">
            <v>GEMATELScratch 2 000</v>
          </cell>
          <cell r="L282" t="str">
            <v/>
          </cell>
          <cell r="M282" t="str">
            <v>GEMATEL</v>
          </cell>
          <cell r="N282" t="str">
            <v>GEMATELScratch 2 000</v>
          </cell>
          <cell r="O282" t="str">
            <v>GEMATEL</v>
          </cell>
          <cell r="P282" t="str">
            <v>Scratch 2 000</v>
          </cell>
          <cell r="Q282" t="str">
            <v>22007</v>
          </cell>
          <cell r="R282" t="str">
            <v>22007Scratch 2 000</v>
          </cell>
          <cell r="S282" t="str">
            <v>2007Scratch 2 000</v>
          </cell>
          <cell r="T282" t="str">
            <v>22007GEMATEL</v>
          </cell>
          <cell r="U282" t="str">
            <v>22007GEMATELScratch 2 000</v>
          </cell>
          <cell r="V282" t="str">
            <v>39119Scratch 2 000</v>
          </cell>
          <cell r="W282" t="str">
            <v>2007GEMATEL</v>
          </cell>
          <cell r="X282" t="str">
            <v>2007GEMATELScratch 2 000</v>
          </cell>
        </row>
        <row r="283">
          <cell r="I283">
            <v>2007</v>
          </cell>
          <cell r="J283" t="str">
            <v>GEMATELScratch 5 000</v>
          </cell>
          <cell r="L283" t="str">
            <v/>
          </cell>
          <cell r="M283" t="str">
            <v>GEMATEL</v>
          </cell>
          <cell r="N283" t="str">
            <v>GEMATELScratch 5 000</v>
          </cell>
          <cell r="O283" t="str">
            <v>GEMATEL</v>
          </cell>
          <cell r="P283" t="str">
            <v>Scratch 5 000</v>
          </cell>
          <cell r="Q283" t="str">
            <v>22007</v>
          </cell>
          <cell r="R283" t="str">
            <v>22007Scratch 5 000</v>
          </cell>
          <cell r="S283" t="str">
            <v>2007Scratch 5 000</v>
          </cell>
          <cell r="T283" t="str">
            <v>22007GEMATEL</v>
          </cell>
          <cell r="U283" t="str">
            <v>22007GEMATELScratch 5 000</v>
          </cell>
          <cell r="V283" t="str">
            <v>39119Scratch 5 000</v>
          </cell>
          <cell r="W283" t="str">
            <v>2007GEMATEL</v>
          </cell>
          <cell r="X283" t="str">
            <v>2007GEMATELScratch 5 000</v>
          </cell>
        </row>
        <row r="284">
          <cell r="I284">
            <v>2007</v>
          </cell>
          <cell r="J284" t="str">
            <v>GEMATELScratch 10 000</v>
          </cell>
          <cell r="L284" t="str">
            <v/>
          </cell>
          <cell r="M284" t="str">
            <v>GEMATEL</v>
          </cell>
          <cell r="N284" t="str">
            <v>GEMATELScratch 10 000</v>
          </cell>
          <cell r="O284" t="str">
            <v>GEMATEL</v>
          </cell>
          <cell r="P284" t="str">
            <v>Scratch 10 000</v>
          </cell>
          <cell r="Q284" t="str">
            <v>22007</v>
          </cell>
          <cell r="R284" t="str">
            <v>22007Scratch 10 000</v>
          </cell>
          <cell r="S284" t="str">
            <v>2007Scratch 10 000</v>
          </cell>
          <cell r="T284" t="str">
            <v>22007GEMATEL</v>
          </cell>
          <cell r="U284" t="str">
            <v>22007GEMATELScratch 10 000</v>
          </cell>
          <cell r="V284" t="str">
            <v>39119Scratch 10 000</v>
          </cell>
          <cell r="W284" t="str">
            <v>2007GEMATEL</v>
          </cell>
          <cell r="X284" t="str">
            <v>2007GEMATELScratch 10 000</v>
          </cell>
        </row>
        <row r="285">
          <cell r="I285">
            <v>2007</v>
          </cell>
          <cell r="J285" t="str">
            <v>GEMATELScratch 20 000</v>
          </cell>
          <cell r="L285" t="str">
            <v/>
          </cell>
          <cell r="M285" t="str">
            <v>GEMATEL</v>
          </cell>
          <cell r="N285" t="str">
            <v>GEMATELScratch 20 000</v>
          </cell>
          <cell r="O285" t="str">
            <v>GEMATEL</v>
          </cell>
          <cell r="P285" t="str">
            <v>Scratch 20 000</v>
          </cell>
          <cell r="Q285" t="str">
            <v>22007</v>
          </cell>
          <cell r="R285" t="str">
            <v>22007Scratch 20 000</v>
          </cell>
          <cell r="S285" t="str">
            <v>2007Scratch 20 000</v>
          </cell>
          <cell r="T285" t="str">
            <v>22007GEMATEL</v>
          </cell>
          <cell r="U285" t="str">
            <v>22007GEMATELScratch 20 000</v>
          </cell>
          <cell r="V285" t="str">
            <v>39119Scratch 20 000</v>
          </cell>
          <cell r="W285" t="str">
            <v>2007GEMATEL</v>
          </cell>
          <cell r="X285" t="str">
            <v>2007GEMATELScratch 20 000</v>
          </cell>
        </row>
        <row r="286">
          <cell r="I286">
            <v>2007</v>
          </cell>
          <cell r="J286" t="str">
            <v>STS GAMBY &amp; FRERES (SOGAF) SarlScratch 1 000</v>
          </cell>
          <cell r="L286">
            <v>1</v>
          </cell>
          <cell r="M286" t="str">
            <v>1STS GAMBY &amp; FRERES (SOGAF) Sarl</v>
          </cell>
          <cell r="N286" t="str">
            <v>STS GAMBY &amp; FRERES (SOGAF) SarlScratch 1 000</v>
          </cell>
          <cell r="O286" t="str">
            <v>STS GAMBY &amp; FRERES (SOGAF) Sarl</v>
          </cell>
          <cell r="P286" t="str">
            <v>Scratch 1 000</v>
          </cell>
          <cell r="Q286" t="str">
            <v>22007</v>
          </cell>
          <cell r="R286" t="str">
            <v>22007Scratch 1 000</v>
          </cell>
          <cell r="S286" t="str">
            <v>2007Scratch 1 000</v>
          </cell>
          <cell r="T286" t="str">
            <v>22007STS GAMBY &amp; FRERES (SOGAF) Sarl</v>
          </cell>
          <cell r="U286" t="str">
            <v>22007STS GAMBY &amp; FRERES (SOGAF) SarlScratch 1 000</v>
          </cell>
          <cell r="V286" t="str">
            <v>39119Scratch 1 000</v>
          </cell>
          <cell r="W286" t="str">
            <v>2007STS GAMBY &amp; FRERES (SOGAF) Sarl</v>
          </cell>
          <cell r="X286" t="str">
            <v>2007STS GAMBY &amp; FRERES (SOGAF) SarlScratch 1 000</v>
          </cell>
        </row>
        <row r="287">
          <cell r="I287">
            <v>2007</v>
          </cell>
          <cell r="J287" t="str">
            <v>STS GAMBY &amp; FRERES (SOGAF) SarlScratch 2 000</v>
          </cell>
          <cell r="L287" t="str">
            <v/>
          </cell>
          <cell r="M287" t="str">
            <v>STS GAMBY &amp; FRERES (SOGAF) Sarl</v>
          </cell>
          <cell r="N287" t="str">
            <v>STS GAMBY &amp; FRERES (SOGAF) SarlScratch 2 000</v>
          </cell>
          <cell r="O287" t="str">
            <v>STS GAMBY &amp; FRERES (SOGAF) Sarl</v>
          </cell>
          <cell r="P287" t="str">
            <v>Scratch 2 000</v>
          </cell>
          <cell r="Q287" t="str">
            <v>22007</v>
          </cell>
          <cell r="R287" t="str">
            <v>22007Scratch 2 000</v>
          </cell>
          <cell r="S287" t="str">
            <v>2007Scratch 2 000</v>
          </cell>
          <cell r="T287" t="str">
            <v>22007STS GAMBY &amp; FRERES (SOGAF) Sarl</v>
          </cell>
          <cell r="U287" t="str">
            <v>22007STS GAMBY &amp; FRERES (SOGAF) SarlScratch 2 000</v>
          </cell>
          <cell r="V287" t="str">
            <v>39119Scratch 2 000</v>
          </cell>
          <cell r="W287" t="str">
            <v>2007STS GAMBY &amp; FRERES (SOGAF) Sarl</v>
          </cell>
          <cell r="X287" t="str">
            <v>2007STS GAMBY &amp; FRERES (SOGAF) SarlScratch 2 000</v>
          </cell>
        </row>
        <row r="288">
          <cell r="I288">
            <v>2007</v>
          </cell>
          <cell r="J288" t="str">
            <v>STS GAMBY &amp; FRERES (SOGAF) SarlScratch 5 000</v>
          </cell>
          <cell r="L288" t="str">
            <v/>
          </cell>
          <cell r="M288" t="str">
            <v>STS GAMBY &amp; FRERES (SOGAF) Sarl</v>
          </cell>
          <cell r="N288" t="str">
            <v>STS GAMBY &amp; FRERES (SOGAF) SarlScratch 5 000</v>
          </cell>
          <cell r="O288" t="str">
            <v>STS GAMBY &amp; FRERES (SOGAF) Sarl</v>
          </cell>
          <cell r="P288" t="str">
            <v>Scratch 5 000</v>
          </cell>
          <cell r="Q288" t="str">
            <v>22007</v>
          </cell>
          <cell r="R288" t="str">
            <v>22007Scratch 5 000</v>
          </cell>
          <cell r="S288" t="str">
            <v>2007Scratch 5 000</v>
          </cell>
          <cell r="T288" t="str">
            <v>22007STS GAMBY &amp; FRERES (SOGAF) Sarl</v>
          </cell>
          <cell r="U288" t="str">
            <v>22007STS GAMBY &amp; FRERES (SOGAF) SarlScratch 5 000</v>
          </cell>
          <cell r="V288" t="str">
            <v>39119Scratch 5 000</v>
          </cell>
          <cell r="W288" t="str">
            <v>2007STS GAMBY &amp; FRERES (SOGAF) Sarl</v>
          </cell>
          <cell r="X288" t="str">
            <v>2007STS GAMBY &amp; FRERES (SOGAF) SarlScratch 5 000</v>
          </cell>
        </row>
        <row r="289">
          <cell r="I289">
            <v>2007</v>
          </cell>
          <cell r="J289" t="str">
            <v>Compagnie Internationale de NegoceScratch 1 000</v>
          </cell>
          <cell r="L289">
            <v>1</v>
          </cell>
          <cell r="M289" t="str">
            <v>1Compagnie Internationale de Negoce</v>
          </cell>
          <cell r="N289" t="str">
            <v>Compagnie Internationale de NegoceScratch 1 000</v>
          </cell>
          <cell r="O289" t="str">
            <v>Compagnie Internationale de Negoce</v>
          </cell>
          <cell r="P289" t="str">
            <v>Scratch 1 000</v>
          </cell>
          <cell r="Q289" t="str">
            <v>22007</v>
          </cell>
          <cell r="R289" t="str">
            <v>22007Scratch 1 000</v>
          </cell>
          <cell r="S289" t="str">
            <v>2007Scratch 1 000</v>
          </cell>
          <cell r="T289" t="str">
            <v>22007Compagnie Internationale de Negoce</v>
          </cell>
          <cell r="U289" t="str">
            <v>22007Compagnie Internationale de NegoceScratch 1 000</v>
          </cell>
          <cell r="V289" t="str">
            <v>39120Scratch 1 000</v>
          </cell>
          <cell r="W289" t="str">
            <v>2007Compagnie Internationale de Negoce</v>
          </cell>
          <cell r="X289" t="str">
            <v>2007Compagnie Internationale de NegoceScratch 1 000</v>
          </cell>
        </row>
        <row r="290">
          <cell r="I290">
            <v>2007</v>
          </cell>
          <cell r="J290" t="str">
            <v>Compagnie Internationale de NegoceScratch 2 000</v>
          </cell>
          <cell r="L290" t="str">
            <v/>
          </cell>
          <cell r="M290" t="str">
            <v>Compagnie Internationale de Negoce</v>
          </cell>
          <cell r="N290" t="str">
            <v>Compagnie Internationale de NegoceScratch 2 000</v>
          </cell>
          <cell r="O290" t="str">
            <v>Compagnie Internationale de Negoce</v>
          </cell>
          <cell r="P290" t="str">
            <v>Scratch 2 000</v>
          </cell>
          <cell r="Q290" t="str">
            <v>22007</v>
          </cell>
          <cell r="R290" t="str">
            <v>22007Scratch 2 000</v>
          </cell>
          <cell r="S290" t="str">
            <v>2007Scratch 2 000</v>
          </cell>
          <cell r="T290" t="str">
            <v>22007Compagnie Internationale de Negoce</v>
          </cell>
          <cell r="U290" t="str">
            <v>22007Compagnie Internationale de NegoceScratch 2 000</v>
          </cell>
          <cell r="V290" t="str">
            <v>39120Scratch 2 000</v>
          </cell>
          <cell r="W290" t="str">
            <v>2007Compagnie Internationale de Negoce</v>
          </cell>
          <cell r="X290" t="str">
            <v>2007Compagnie Internationale de NegoceScratch 2 000</v>
          </cell>
        </row>
        <row r="291">
          <cell r="I291">
            <v>2007</v>
          </cell>
          <cell r="J291" t="str">
            <v>Compagnie Internationale de NegoceScratch 5 000</v>
          </cell>
          <cell r="L291" t="str">
            <v/>
          </cell>
          <cell r="M291" t="str">
            <v>Compagnie Internationale de Negoce</v>
          </cell>
          <cell r="N291" t="str">
            <v>Compagnie Internationale de NegoceScratch 5 000</v>
          </cell>
          <cell r="O291" t="str">
            <v>Compagnie Internationale de Negoce</v>
          </cell>
          <cell r="P291" t="str">
            <v>Scratch 5 000</v>
          </cell>
          <cell r="Q291" t="str">
            <v>22007</v>
          </cell>
          <cell r="R291" t="str">
            <v>22007Scratch 5 000</v>
          </cell>
          <cell r="S291" t="str">
            <v>2007Scratch 5 000</v>
          </cell>
          <cell r="T291" t="str">
            <v>22007Compagnie Internationale de Negoce</v>
          </cell>
          <cell r="U291" t="str">
            <v>22007Compagnie Internationale de NegoceScratch 5 000</v>
          </cell>
          <cell r="V291" t="str">
            <v>39120Scratch 5 000</v>
          </cell>
          <cell r="W291" t="str">
            <v>2007Compagnie Internationale de Negoce</v>
          </cell>
          <cell r="X291" t="str">
            <v>2007Compagnie Internationale de NegoceScratch 5 000</v>
          </cell>
        </row>
        <row r="292">
          <cell r="I292">
            <v>2007</v>
          </cell>
          <cell r="J292" t="str">
            <v>Compagnie Internationale de NegoceScratch 20 000</v>
          </cell>
          <cell r="L292" t="str">
            <v/>
          </cell>
          <cell r="M292" t="str">
            <v>Compagnie Internationale de Negoce</v>
          </cell>
          <cell r="N292" t="str">
            <v>Compagnie Internationale de NegoceScratch 20 000</v>
          </cell>
          <cell r="O292" t="str">
            <v>Compagnie Internationale de Negoce</v>
          </cell>
          <cell r="P292" t="str">
            <v>Scratch 20 000</v>
          </cell>
          <cell r="Q292" t="str">
            <v>22007</v>
          </cell>
          <cell r="R292" t="str">
            <v>22007Scratch 20 000</v>
          </cell>
          <cell r="S292" t="str">
            <v>2007Scratch 20 000</v>
          </cell>
          <cell r="T292" t="str">
            <v>22007Compagnie Internationale de Negoce</v>
          </cell>
          <cell r="U292" t="str">
            <v>22007Compagnie Internationale de NegoceScratch 20 000</v>
          </cell>
          <cell r="V292" t="str">
            <v>39120Scratch 20 000</v>
          </cell>
          <cell r="W292" t="str">
            <v>2007Compagnie Internationale de Negoce</v>
          </cell>
          <cell r="X292" t="str">
            <v>2007Compagnie Internationale de NegoceScratch 20 000</v>
          </cell>
        </row>
        <row r="293">
          <cell r="I293">
            <v>2007</v>
          </cell>
          <cell r="J293" t="str">
            <v>Burtel MacsymScratch 1 000</v>
          </cell>
          <cell r="L293">
            <v>1</v>
          </cell>
          <cell r="M293" t="str">
            <v>1Burtel Macsym</v>
          </cell>
          <cell r="N293" t="str">
            <v>Burtel MacsymScratch 1 000</v>
          </cell>
          <cell r="O293" t="str">
            <v>Burtel Macsym</v>
          </cell>
          <cell r="P293" t="str">
            <v>Scratch 1 000</v>
          </cell>
          <cell r="Q293" t="str">
            <v>22007</v>
          </cell>
          <cell r="R293" t="str">
            <v>22007Scratch 1 000</v>
          </cell>
          <cell r="S293" t="str">
            <v>2007Scratch 1 000</v>
          </cell>
          <cell r="T293" t="str">
            <v>22007Burtel Macsym</v>
          </cell>
          <cell r="U293" t="str">
            <v>22007Burtel MacsymScratch 1 000</v>
          </cell>
          <cell r="V293" t="str">
            <v>39120Scratch 1 000</v>
          </cell>
          <cell r="W293" t="str">
            <v>2007Burtel Macsym</v>
          </cell>
          <cell r="X293" t="str">
            <v>2007Burtel MacsymScratch 1 000</v>
          </cell>
        </row>
        <row r="294">
          <cell r="I294">
            <v>2007</v>
          </cell>
          <cell r="J294" t="str">
            <v>Burtel MacsymScratch 2 000</v>
          </cell>
          <cell r="L294" t="str">
            <v/>
          </cell>
          <cell r="M294" t="str">
            <v>Burtel Macsym</v>
          </cell>
          <cell r="N294" t="str">
            <v>Burtel MacsymScratch 2 000</v>
          </cell>
          <cell r="O294" t="str">
            <v>Burtel Macsym</v>
          </cell>
          <cell r="P294" t="str">
            <v>Scratch 2 000</v>
          </cell>
          <cell r="Q294" t="str">
            <v>22007</v>
          </cell>
          <cell r="R294" t="str">
            <v>22007Scratch 2 000</v>
          </cell>
          <cell r="S294" t="str">
            <v>2007Scratch 2 000</v>
          </cell>
          <cell r="T294" t="str">
            <v>22007Burtel Macsym</v>
          </cell>
          <cell r="U294" t="str">
            <v>22007Burtel MacsymScratch 2 000</v>
          </cell>
          <cell r="V294" t="str">
            <v>39120Scratch 2 000</v>
          </cell>
          <cell r="W294" t="str">
            <v>2007Burtel Macsym</v>
          </cell>
          <cell r="X294" t="str">
            <v>2007Burtel MacsymScratch 2 000</v>
          </cell>
        </row>
        <row r="295">
          <cell r="I295">
            <v>2007</v>
          </cell>
          <cell r="J295" t="str">
            <v>Burtel MacsymScratch 5 000</v>
          </cell>
          <cell r="L295" t="str">
            <v/>
          </cell>
          <cell r="M295" t="str">
            <v>Burtel Macsym</v>
          </cell>
          <cell r="N295" t="str">
            <v>Burtel MacsymScratch 5 000</v>
          </cell>
          <cell r="O295" t="str">
            <v>Burtel Macsym</v>
          </cell>
          <cell r="P295" t="str">
            <v>Scratch 5 000</v>
          </cell>
          <cell r="Q295" t="str">
            <v>22007</v>
          </cell>
          <cell r="R295" t="str">
            <v>22007Scratch 5 000</v>
          </cell>
          <cell r="S295" t="str">
            <v>2007Scratch 5 000</v>
          </cell>
          <cell r="T295" t="str">
            <v>22007Burtel Macsym</v>
          </cell>
          <cell r="U295" t="str">
            <v>22007Burtel MacsymScratch 5 000</v>
          </cell>
          <cell r="V295" t="str">
            <v>39120Scratch 5 000</v>
          </cell>
          <cell r="W295" t="str">
            <v>2007Burtel Macsym</v>
          </cell>
          <cell r="X295" t="str">
            <v>2007Burtel MacsymScratch 5 000</v>
          </cell>
        </row>
        <row r="296">
          <cell r="I296">
            <v>2007</v>
          </cell>
          <cell r="J296" t="str">
            <v>GEMATELScratch 1 000</v>
          </cell>
          <cell r="L296">
            <v>1</v>
          </cell>
          <cell r="M296" t="str">
            <v>1GEMATEL</v>
          </cell>
          <cell r="N296" t="str">
            <v>GEMATELScratch 1 000</v>
          </cell>
          <cell r="O296" t="str">
            <v>GEMATEL</v>
          </cell>
          <cell r="P296" t="str">
            <v>Scratch 1 000</v>
          </cell>
          <cell r="Q296" t="str">
            <v>22007</v>
          </cell>
          <cell r="R296" t="str">
            <v>22007Scratch 1 000</v>
          </cell>
          <cell r="S296" t="str">
            <v>2007Scratch 1 000</v>
          </cell>
          <cell r="T296" t="str">
            <v>22007GEMATEL</v>
          </cell>
          <cell r="U296" t="str">
            <v>22007GEMATELScratch 1 000</v>
          </cell>
          <cell r="V296" t="str">
            <v>39120Scratch 1 000</v>
          </cell>
          <cell r="W296" t="str">
            <v>2007GEMATEL</v>
          </cell>
          <cell r="X296" t="str">
            <v>2007GEMATELScratch 1 000</v>
          </cell>
        </row>
        <row r="297">
          <cell r="I297">
            <v>2007</v>
          </cell>
          <cell r="J297" t="str">
            <v>GEMATELScratch 2 000</v>
          </cell>
          <cell r="L297" t="str">
            <v/>
          </cell>
          <cell r="M297" t="str">
            <v>GEMATEL</v>
          </cell>
          <cell r="N297" t="str">
            <v>GEMATELScratch 2 000</v>
          </cell>
          <cell r="O297" t="str">
            <v>GEMATEL</v>
          </cell>
          <cell r="P297" t="str">
            <v>Scratch 2 000</v>
          </cell>
          <cell r="Q297" t="str">
            <v>22007</v>
          </cell>
          <cell r="R297" t="str">
            <v>22007Scratch 2 000</v>
          </cell>
          <cell r="S297" t="str">
            <v>2007Scratch 2 000</v>
          </cell>
          <cell r="T297" t="str">
            <v>22007GEMATEL</v>
          </cell>
          <cell r="U297" t="str">
            <v>22007GEMATELScratch 2 000</v>
          </cell>
          <cell r="V297" t="str">
            <v>39120Scratch 2 000</v>
          </cell>
          <cell r="W297" t="str">
            <v>2007GEMATEL</v>
          </cell>
          <cell r="X297" t="str">
            <v>2007GEMATELScratch 2 000</v>
          </cell>
        </row>
        <row r="298">
          <cell r="I298">
            <v>2007</v>
          </cell>
          <cell r="J298" t="str">
            <v>GEMATELScratch 5 000</v>
          </cell>
          <cell r="L298" t="str">
            <v/>
          </cell>
          <cell r="M298" t="str">
            <v>GEMATEL</v>
          </cell>
          <cell r="N298" t="str">
            <v>GEMATELScratch 5 000</v>
          </cell>
          <cell r="O298" t="str">
            <v>GEMATEL</v>
          </cell>
          <cell r="P298" t="str">
            <v>Scratch 5 000</v>
          </cell>
          <cell r="Q298" t="str">
            <v>22007</v>
          </cell>
          <cell r="R298" t="str">
            <v>22007Scratch 5 000</v>
          </cell>
          <cell r="S298" t="str">
            <v>2007Scratch 5 000</v>
          </cell>
          <cell r="T298" t="str">
            <v>22007GEMATEL</v>
          </cell>
          <cell r="U298" t="str">
            <v>22007GEMATELScratch 5 000</v>
          </cell>
          <cell r="V298" t="str">
            <v>39120Scratch 5 000</v>
          </cell>
          <cell r="W298" t="str">
            <v>2007GEMATEL</v>
          </cell>
          <cell r="X298" t="str">
            <v>2007GEMATELScratch 5 000</v>
          </cell>
        </row>
        <row r="299">
          <cell r="I299">
            <v>2007</v>
          </cell>
          <cell r="J299" t="str">
            <v>ANKA ServicesScratch 1 000</v>
          </cell>
          <cell r="L299">
            <v>1</v>
          </cell>
          <cell r="M299" t="str">
            <v>1ANKA Services</v>
          </cell>
          <cell r="N299" t="str">
            <v>ANKA ServicesScratch 1 000</v>
          </cell>
          <cell r="O299" t="str">
            <v>ANKA Services</v>
          </cell>
          <cell r="P299" t="str">
            <v>Scratch 1 000</v>
          </cell>
          <cell r="Q299" t="str">
            <v>22007</v>
          </cell>
          <cell r="R299" t="str">
            <v>22007Scratch 1 000</v>
          </cell>
          <cell r="S299" t="str">
            <v>2007Scratch 1 000</v>
          </cell>
          <cell r="T299" t="str">
            <v>22007ANKA Services</v>
          </cell>
          <cell r="U299" t="str">
            <v>22007ANKA ServicesScratch 1 000</v>
          </cell>
          <cell r="V299" t="str">
            <v>39120Scratch 1 000</v>
          </cell>
          <cell r="W299" t="str">
            <v>2007ANKA Services</v>
          </cell>
          <cell r="X299" t="str">
            <v>2007ANKA ServicesScratch 1 000</v>
          </cell>
        </row>
        <row r="300">
          <cell r="I300">
            <v>2007</v>
          </cell>
          <cell r="J300" t="str">
            <v>ANKA ServicesScratch 2 000</v>
          </cell>
          <cell r="L300" t="str">
            <v/>
          </cell>
          <cell r="M300" t="str">
            <v>ANKA Services</v>
          </cell>
          <cell r="N300" t="str">
            <v>ANKA ServicesScratch 2 000</v>
          </cell>
          <cell r="O300" t="str">
            <v>ANKA Services</v>
          </cell>
          <cell r="P300" t="str">
            <v>Scratch 2 000</v>
          </cell>
          <cell r="Q300" t="str">
            <v>22007</v>
          </cell>
          <cell r="R300" t="str">
            <v>22007Scratch 2 000</v>
          </cell>
          <cell r="S300" t="str">
            <v>2007Scratch 2 000</v>
          </cell>
          <cell r="T300" t="str">
            <v>22007ANKA Services</v>
          </cell>
          <cell r="U300" t="str">
            <v>22007ANKA ServicesScratch 2 000</v>
          </cell>
          <cell r="V300" t="str">
            <v>39120Scratch 2 000</v>
          </cell>
          <cell r="W300" t="str">
            <v>2007ANKA Services</v>
          </cell>
          <cell r="X300" t="str">
            <v>2007ANKA ServicesScratch 2 000</v>
          </cell>
        </row>
        <row r="301">
          <cell r="I301">
            <v>2007</v>
          </cell>
          <cell r="J301" t="str">
            <v>ANKA ServicesScratch 5 000</v>
          </cell>
          <cell r="L301" t="str">
            <v/>
          </cell>
          <cell r="M301" t="str">
            <v>ANKA Services</v>
          </cell>
          <cell r="N301" t="str">
            <v>ANKA ServicesScratch 5 000</v>
          </cell>
          <cell r="O301" t="str">
            <v>ANKA Services</v>
          </cell>
          <cell r="P301" t="str">
            <v>Scratch 5 000</v>
          </cell>
          <cell r="Q301" t="str">
            <v>22007</v>
          </cell>
          <cell r="R301" t="str">
            <v>22007Scratch 5 000</v>
          </cell>
          <cell r="S301" t="str">
            <v>2007Scratch 5 000</v>
          </cell>
          <cell r="T301" t="str">
            <v>22007ANKA Services</v>
          </cell>
          <cell r="U301" t="str">
            <v>22007ANKA ServicesScratch 5 000</v>
          </cell>
          <cell r="V301" t="str">
            <v>39120Scratch 5 000</v>
          </cell>
          <cell r="W301" t="str">
            <v>2007ANKA Services</v>
          </cell>
          <cell r="X301" t="str">
            <v>2007ANKA ServicesScratch 5 000</v>
          </cell>
        </row>
        <row r="302">
          <cell r="I302">
            <v>2007</v>
          </cell>
          <cell r="J302" t="str">
            <v>MALI COM SarlScratch 1 000</v>
          </cell>
          <cell r="L302">
            <v>1</v>
          </cell>
          <cell r="M302" t="str">
            <v>1MALI COM Sarl</v>
          </cell>
          <cell r="N302" t="str">
            <v>MALI COM SarlScratch 1 000</v>
          </cell>
          <cell r="O302" t="str">
            <v>MALI COM Sarl</v>
          </cell>
          <cell r="P302" t="str">
            <v>Scratch 1 000</v>
          </cell>
          <cell r="Q302" t="str">
            <v>22007</v>
          </cell>
          <cell r="R302" t="str">
            <v>22007Scratch 1 000</v>
          </cell>
          <cell r="S302" t="str">
            <v>2007Scratch 1 000</v>
          </cell>
          <cell r="T302" t="str">
            <v>22007MALI COM Sarl</v>
          </cell>
          <cell r="U302" t="str">
            <v>22007MALI COM SarlScratch 1 000</v>
          </cell>
          <cell r="V302" t="str">
            <v>39120Scratch 1 000</v>
          </cell>
          <cell r="W302" t="str">
            <v>2007MALI COM Sarl</v>
          </cell>
          <cell r="X302" t="str">
            <v>2007MALI COM SarlScratch 1 000</v>
          </cell>
        </row>
        <row r="303">
          <cell r="I303">
            <v>2007</v>
          </cell>
          <cell r="J303" t="str">
            <v>MALI COM SarlScratch 2 000</v>
          </cell>
          <cell r="L303" t="str">
            <v/>
          </cell>
          <cell r="M303" t="str">
            <v>MALI COM Sarl</v>
          </cell>
          <cell r="N303" t="str">
            <v>MALI COM SarlScratch 2 000</v>
          </cell>
          <cell r="O303" t="str">
            <v>MALI COM Sarl</v>
          </cell>
          <cell r="P303" t="str">
            <v>Scratch 2 000</v>
          </cell>
          <cell r="Q303" t="str">
            <v>22007</v>
          </cell>
          <cell r="R303" t="str">
            <v>22007Scratch 2 000</v>
          </cell>
          <cell r="S303" t="str">
            <v>2007Scratch 2 000</v>
          </cell>
          <cell r="T303" t="str">
            <v>22007MALI COM Sarl</v>
          </cell>
          <cell r="U303" t="str">
            <v>22007MALI COM SarlScratch 2 000</v>
          </cell>
          <cell r="V303" t="str">
            <v>39120Scratch 2 000</v>
          </cell>
          <cell r="W303" t="str">
            <v>2007MALI COM Sarl</v>
          </cell>
          <cell r="X303" t="str">
            <v>2007MALI COM SarlScratch 2 000</v>
          </cell>
        </row>
        <row r="304">
          <cell r="I304">
            <v>2007</v>
          </cell>
          <cell r="J304" t="str">
            <v>MALI COM SarlScratch 5 000</v>
          </cell>
          <cell r="L304" t="str">
            <v/>
          </cell>
          <cell r="M304" t="str">
            <v>MALI COM Sarl</v>
          </cell>
          <cell r="N304" t="str">
            <v>MALI COM SarlScratch 5 000</v>
          </cell>
          <cell r="O304" t="str">
            <v>MALI COM Sarl</v>
          </cell>
          <cell r="P304" t="str">
            <v>Scratch 5 000</v>
          </cell>
          <cell r="Q304" t="str">
            <v>22007</v>
          </cell>
          <cell r="R304" t="str">
            <v>22007Scratch 5 000</v>
          </cell>
          <cell r="S304" t="str">
            <v>2007Scratch 5 000</v>
          </cell>
          <cell r="T304" t="str">
            <v>22007MALI COM Sarl</v>
          </cell>
          <cell r="U304" t="str">
            <v>22007MALI COM SarlScratch 5 000</v>
          </cell>
          <cell r="V304" t="str">
            <v>39120Scratch 5 000</v>
          </cell>
          <cell r="W304" t="str">
            <v>2007MALI COM Sarl</v>
          </cell>
          <cell r="X304" t="str">
            <v>2007MALI COM SarlScratch 5 000</v>
          </cell>
        </row>
        <row r="305">
          <cell r="I305">
            <v>2007</v>
          </cell>
          <cell r="J305" t="str">
            <v>Bonneterie Nouvelle TelecomScratch 1 000</v>
          </cell>
          <cell r="L305">
            <v>1</v>
          </cell>
          <cell r="M305" t="str">
            <v>1Bonneterie Nouvelle Telecom</v>
          </cell>
          <cell r="N305" t="str">
            <v>Bonneterie Nouvelle TelecomScratch 1 000</v>
          </cell>
          <cell r="O305" t="str">
            <v>Bonneterie Nouvelle Telecom</v>
          </cell>
          <cell r="P305" t="str">
            <v>Scratch 1 000</v>
          </cell>
          <cell r="Q305" t="str">
            <v>22007</v>
          </cell>
          <cell r="R305" t="str">
            <v>22007Scratch 1 000</v>
          </cell>
          <cell r="S305" t="str">
            <v>2007Scratch 1 000</v>
          </cell>
          <cell r="T305" t="str">
            <v>22007Bonneterie Nouvelle Telecom</v>
          </cell>
          <cell r="U305" t="str">
            <v>22007Bonneterie Nouvelle TelecomScratch 1 000</v>
          </cell>
          <cell r="V305" t="str">
            <v>39121Scratch 1 000</v>
          </cell>
          <cell r="W305" t="str">
            <v>2007Bonneterie Nouvelle Telecom</v>
          </cell>
          <cell r="X305" t="str">
            <v>2007Bonneterie Nouvelle TelecomScratch 1 000</v>
          </cell>
        </row>
        <row r="306">
          <cell r="I306">
            <v>2007</v>
          </cell>
          <cell r="J306" t="str">
            <v>Bonneterie Nouvelle TelecomScratch 2 000</v>
          </cell>
          <cell r="L306" t="str">
            <v/>
          </cell>
          <cell r="M306" t="str">
            <v>Bonneterie Nouvelle Telecom</v>
          </cell>
          <cell r="N306" t="str">
            <v>Bonneterie Nouvelle TelecomScratch 2 000</v>
          </cell>
          <cell r="O306" t="str">
            <v>Bonneterie Nouvelle Telecom</v>
          </cell>
          <cell r="P306" t="str">
            <v>Scratch 2 000</v>
          </cell>
          <cell r="Q306" t="str">
            <v>22007</v>
          </cell>
          <cell r="R306" t="str">
            <v>22007Scratch 2 000</v>
          </cell>
          <cell r="S306" t="str">
            <v>2007Scratch 2 000</v>
          </cell>
          <cell r="T306" t="str">
            <v>22007Bonneterie Nouvelle Telecom</v>
          </cell>
          <cell r="U306" t="str">
            <v>22007Bonneterie Nouvelle TelecomScratch 2 000</v>
          </cell>
          <cell r="V306" t="str">
            <v>39121Scratch 2 000</v>
          </cell>
          <cell r="W306" t="str">
            <v>2007Bonneterie Nouvelle Telecom</v>
          </cell>
          <cell r="X306" t="str">
            <v>2007Bonneterie Nouvelle TelecomScratch 2 000</v>
          </cell>
        </row>
        <row r="307">
          <cell r="I307">
            <v>2007</v>
          </cell>
          <cell r="J307" t="str">
            <v>Bonneterie Nouvelle TelecomScratch 5 000</v>
          </cell>
          <cell r="L307" t="str">
            <v/>
          </cell>
          <cell r="M307" t="str">
            <v>Bonneterie Nouvelle Telecom</v>
          </cell>
          <cell r="N307" t="str">
            <v>Bonneterie Nouvelle TelecomScratch 5 000</v>
          </cell>
          <cell r="O307" t="str">
            <v>Bonneterie Nouvelle Telecom</v>
          </cell>
          <cell r="P307" t="str">
            <v>Scratch 5 000</v>
          </cell>
          <cell r="Q307" t="str">
            <v>22007</v>
          </cell>
          <cell r="R307" t="str">
            <v>22007Scratch 5 000</v>
          </cell>
          <cell r="S307" t="str">
            <v>2007Scratch 5 000</v>
          </cell>
          <cell r="T307" t="str">
            <v>22007Bonneterie Nouvelle Telecom</v>
          </cell>
          <cell r="U307" t="str">
            <v>22007Bonneterie Nouvelle TelecomScratch 5 000</v>
          </cell>
          <cell r="V307" t="str">
            <v>39121Scratch 5 000</v>
          </cell>
          <cell r="W307" t="str">
            <v>2007Bonneterie Nouvelle Telecom</v>
          </cell>
          <cell r="X307" t="str">
            <v>2007Bonneterie Nouvelle TelecomScratch 5 000</v>
          </cell>
        </row>
        <row r="308">
          <cell r="I308">
            <v>2007</v>
          </cell>
          <cell r="J308" t="str">
            <v>Bonneterie Nouvelle TelecomScratch 20 000</v>
          </cell>
          <cell r="L308" t="str">
            <v/>
          </cell>
          <cell r="M308" t="str">
            <v>Bonneterie Nouvelle Telecom</v>
          </cell>
          <cell r="N308" t="str">
            <v>Bonneterie Nouvelle TelecomScratch 20 000</v>
          </cell>
          <cell r="O308" t="str">
            <v>Bonneterie Nouvelle Telecom</v>
          </cell>
          <cell r="P308" t="str">
            <v>Scratch 20 000</v>
          </cell>
          <cell r="Q308" t="str">
            <v>22007</v>
          </cell>
          <cell r="R308" t="str">
            <v>22007Scratch 20 000</v>
          </cell>
          <cell r="S308" t="str">
            <v>2007Scratch 20 000</v>
          </cell>
          <cell r="T308" t="str">
            <v>22007Bonneterie Nouvelle Telecom</v>
          </cell>
          <cell r="U308" t="str">
            <v>22007Bonneterie Nouvelle TelecomScratch 20 000</v>
          </cell>
          <cell r="V308" t="str">
            <v>39121Scratch 20 000</v>
          </cell>
          <cell r="W308" t="str">
            <v>2007Bonneterie Nouvelle Telecom</v>
          </cell>
          <cell r="X308" t="str">
            <v>2007Bonneterie Nouvelle TelecomScratch 20 000</v>
          </cell>
        </row>
        <row r="309">
          <cell r="I309">
            <v>2007</v>
          </cell>
          <cell r="J309" t="str">
            <v>Ets Mamadou GAMBYScratch 1 000</v>
          </cell>
          <cell r="L309">
            <v>1</v>
          </cell>
          <cell r="M309" t="str">
            <v>1Ets Mamadou GAMBY</v>
          </cell>
          <cell r="N309" t="str">
            <v>Ets Mamadou GAMBYScratch 1 000</v>
          </cell>
          <cell r="O309" t="str">
            <v>Ets Mamadou GAMBY</v>
          </cell>
          <cell r="P309" t="str">
            <v>Scratch 1 000</v>
          </cell>
          <cell r="Q309" t="str">
            <v>22007</v>
          </cell>
          <cell r="R309" t="str">
            <v>22007Scratch 1 000</v>
          </cell>
          <cell r="S309" t="str">
            <v>2007Scratch 1 000</v>
          </cell>
          <cell r="T309" t="str">
            <v>22007Ets Mamadou GAMBY</v>
          </cell>
          <cell r="U309" t="str">
            <v>22007Ets Mamadou GAMBYScratch 1 000</v>
          </cell>
          <cell r="V309" t="str">
            <v>39121Scratch 1 000</v>
          </cell>
          <cell r="W309" t="str">
            <v>2007Ets Mamadou GAMBY</v>
          </cell>
          <cell r="X309" t="str">
            <v>2007Ets Mamadou GAMBYScratch 1 000</v>
          </cell>
        </row>
        <row r="310">
          <cell r="I310">
            <v>2007</v>
          </cell>
          <cell r="J310" t="str">
            <v>Ets Mamadou GAMBYScratch 2 000</v>
          </cell>
          <cell r="L310" t="str">
            <v/>
          </cell>
          <cell r="M310" t="str">
            <v>Ets Mamadou GAMBY</v>
          </cell>
          <cell r="N310" t="str">
            <v>Ets Mamadou GAMBYScratch 2 000</v>
          </cell>
          <cell r="O310" t="str">
            <v>Ets Mamadou GAMBY</v>
          </cell>
          <cell r="P310" t="str">
            <v>Scratch 2 000</v>
          </cell>
          <cell r="Q310" t="str">
            <v>22007</v>
          </cell>
          <cell r="R310" t="str">
            <v>22007Scratch 2 000</v>
          </cell>
          <cell r="S310" t="str">
            <v>2007Scratch 2 000</v>
          </cell>
          <cell r="T310" t="str">
            <v>22007Ets Mamadou GAMBY</v>
          </cell>
          <cell r="U310" t="str">
            <v>22007Ets Mamadou GAMBYScratch 2 000</v>
          </cell>
          <cell r="V310" t="str">
            <v>39121Scratch 2 000</v>
          </cell>
          <cell r="W310" t="str">
            <v>2007Ets Mamadou GAMBY</v>
          </cell>
          <cell r="X310" t="str">
            <v>2007Ets Mamadou GAMBYScratch 2 000</v>
          </cell>
        </row>
        <row r="311">
          <cell r="I311">
            <v>2007</v>
          </cell>
          <cell r="J311" t="str">
            <v>Ets Mamadou GAMBYScratch 5 000</v>
          </cell>
          <cell r="L311" t="str">
            <v/>
          </cell>
          <cell r="M311" t="str">
            <v>Ets Mamadou GAMBY</v>
          </cell>
          <cell r="N311" t="str">
            <v>Ets Mamadou GAMBYScratch 5 000</v>
          </cell>
          <cell r="O311" t="str">
            <v>Ets Mamadou GAMBY</v>
          </cell>
          <cell r="P311" t="str">
            <v>Scratch 5 000</v>
          </cell>
          <cell r="Q311" t="str">
            <v>22007</v>
          </cell>
          <cell r="R311" t="str">
            <v>22007Scratch 5 000</v>
          </cell>
          <cell r="S311" t="str">
            <v>2007Scratch 5 000</v>
          </cell>
          <cell r="T311" t="str">
            <v>22007Ets Mamadou GAMBY</v>
          </cell>
          <cell r="U311" t="str">
            <v>22007Ets Mamadou GAMBYScratch 5 000</v>
          </cell>
          <cell r="V311" t="str">
            <v>39121Scratch 5 000</v>
          </cell>
          <cell r="W311" t="str">
            <v>2007Ets Mamadou GAMBY</v>
          </cell>
          <cell r="X311" t="str">
            <v>2007Ets Mamadou GAMBYScratch 5 000</v>
          </cell>
        </row>
        <row r="312">
          <cell r="I312">
            <v>2007</v>
          </cell>
          <cell r="J312" t="str">
            <v>GEMATELScratch 1 000</v>
          </cell>
          <cell r="L312">
            <v>1</v>
          </cell>
          <cell r="M312" t="str">
            <v>1GEMATEL</v>
          </cell>
          <cell r="N312" t="str">
            <v>GEMATELScratch 1 000</v>
          </cell>
          <cell r="O312" t="str">
            <v>GEMATEL</v>
          </cell>
          <cell r="P312" t="str">
            <v>Scratch 1 000</v>
          </cell>
          <cell r="Q312" t="str">
            <v>22007</v>
          </cell>
          <cell r="R312" t="str">
            <v>22007Scratch 1 000</v>
          </cell>
          <cell r="S312" t="str">
            <v>2007Scratch 1 000</v>
          </cell>
          <cell r="T312" t="str">
            <v>22007GEMATEL</v>
          </cell>
          <cell r="U312" t="str">
            <v>22007GEMATELScratch 1 000</v>
          </cell>
          <cell r="V312" t="str">
            <v>39122Scratch 1 000</v>
          </cell>
          <cell r="W312" t="str">
            <v>2007GEMATEL</v>
          </cell>
          <cell r="X312" t="str">
            <v>2007GEMATELScratch 1 000</v>
          </cell>
        </row>
        <row r="313">
          <cell r="I313">
            <v>2007</v>
          </cell>
          <cell r="J313" t="str">
            <v>GEMATELScratch 2 000</v>
          </cell>
          <cell r="L313" t="str">
            <v/>
          </cell>
          <cell r="M313" t="str">
            <v>GEMATEL</v>
          </cell>
          <cell r="N313" t="str">
            <v>GEMATELScratch 2 000</v>
          </cell>
          <cell r="O313" t="str">
            <v>GEMATEL</v>
          </cell>
          <cell r="P313" t="str">
            <v>Scratch 2 000</v>
          </cell>
          <cell r="Q313" t="str">
            <v>22007</v>
          </cell>
          <cell r="R313" t="str">
            <v>22007Scratch 2 000</v>
          </cell>
          <cell r="S313" t="str">
            <v>2007Scratch 2 000</v>
          </cell>
          <cell r="T313" t="str">
            <v>22007GEMATEL</v>
          </cell>
          <cell r="U313" t="str">
            <v>22007GEMATELScratch 2 000</v>
          </cell>
          <cell r="V313" t="str">
            <v>39122Scratch 2 000</v>
          </cell>
          <cell r="W313" t="str">
            <v>2007GEMATEL</v>
          </cell>
          <cell r="X313" t="str">
            <v>2007GEMATELScratch 2 000</v>
          </cell>
        </row>
        <row r="314">
          <cell r="I314">
            <v>2007</v>
          </cell>
          <cell r="J314" t="str">
            <v>GEMATELScratch 5 000</v>
          </cell>
          <cell r="L314" t="str">
            <v/>
          </cell>
          <cell r="M314" t="str">
            <v>GEMATEL</v>
          </cell>
          <cell r="N314" t="str">
            <v>GEMATELScratch 5 000</v>
          </cell>
          <cell r="O314" t="str">
            <v>GEMATEL</v>
          </cell>
          <cell r="P314" t="str">
            <v>Scratch 5 000</v>
          </cell>
          <cell r="Q314" t="str">
            <v>22007</v>
          </cell>
          <cell r="R314" t="str">
            <v>22007Scratch 5 000</v>
          </cell>
          <cell r="S314" t="str">
            <v>2007Scratch 5 000</v>
          </cell>
          <cell r="T314" t="str">
            <v>22007GEMATEL</v>
          </cell>
          <cell r="U314" t="str">
            <v>22007GEMATELScratch 5 000</v>
          </cell>
          <cell r="V314" t="str">
            <v>39122Scratch 5 000</v>
          </cell>
          <cell r="W314" t="str">
            <v>2007GEMATEL</v>
          </cell>
          <cell r="X314" t="str">
            <v>2007GEMATELScratch 5 000</v>
          </cell>
        </row>
        <row r="315">
          <cell r="I315">
            <v>2007</v>
          </cell>
          <cell r="J315" t="str">
            <v>GEMATELScratch 10 000</v>
          </cell>
          <cell r="L315" t="str">
            <v/>
          </cell>
          <cell r="M315" t="str">
            <v>GEMATEL</v>
          </cell>
          <cell r="N315" t="str">
            <v>GEMATELScratch 10 000</v>
          </cell>
          <cell r="O315" t="str">
            <v>GEMATEL</v>
          </cell>
          <cell r="P315" t="str">
            <v>Scratch 10 000</v>
          </cell>
          <cell r="Q315" t="str">
            <v>22007</v>
          </cell>
          <cell r="R315" t="str">
            <v>22007Scratch 10 000</v>
          </cell>
          <cell r="S315" t="str">
            <v>2007Scratch 10 000</v>
          </cell>
          <cell r="T315" t="str">
            <v>22007GEMATEL</v>
          </cell>
          <cell r="U315" t="str">
            <v>22007GEMATELScratch 10 000</v>
          </cell>
          <cell r="V315" t="str">
            <v>39122Scratch 10 000</v>
          </cell>
          <cell r="W315" t="str">
            <v>2007GEMATEL</v>
          </cell>
          <cell r="X315" t="str">
            <v>2007GEMATELScratch 10 000</v>
          </cell>
        </row>
        <row r="316">
          <cell r="I316">
            <v>2007</v>
          </cell>
          <cell r="J316" t="str">
            <v>GEMATELScratch 20 000</v>
          </cell>
          <cell r="L316" t="str">
            <v/>
          </cell>
          <cell r="M316" t="str">
            <v>GEMATEL</v>
          </cell>
          <cell r="N316" t="str">
            <v>GEMATELScratch 20 000</v>
          </cell>
          <cell r="O316" t="str">
            <v>GEMATEL</v>
          </cell>
          <cell r="P316" t="str">
            <v>Scratch 20 000</v>
          </cell>
          <cell r="Q316" t="str">
            <v>22007</v>
          </cell>
          <cell r="R316" t="str">
            <v>22007Scratch 20 000</v>
          </cell>
          <cell r="S316" t="str">
            <v>2007Scratch 20 000</v>
          </cell>
          <cell r="T316" t="str">
            <v>22007GEMATEL</v>
          </cell>
          <cell r="U316" t="str">
            <v>22007GEMATELScratch 20 000</v>
          </cell>
          <cell r="V316" t="str">
            <v>39122Scratch 20 000</v>
          </cell>
          <cell r="W316" t="str">
            <v>2007GEMATEL</v>
          </cell>
          <cell r="X316" t="str">
            <v>2007GEMATELScratch 20 000</v>
          </cell>
        </row>
        <row r="317">
          <cell r="I317">
            <v>2007</v>
          </cell>
          <cell r="J317" t="str">
            <v>ETS Boubacar TANDIAScratch 1 000</v>
          </cell>
          <cell r="L317">
            <v>1</v>
          </cell>
          <cell r="M317" t="str">
            <v>1ETS Boubacar TANDIA</v>
          </cell>
          <cell r="N317" t="str">
            <v>ETS Boubacar TANDIAScratch 1 000</v>
          </cell>
          <cell r="O317" t="str">
            <v>ETS Boubacar TANDIA</v>
          </cell>
          <cell r="P317" t="str">
            <v>Scratch 1 000</v>
          </cell>
          <cell r="Q317" t="str">
            <v>22007</v>
          </cell>
          <cell r="R317" t="str">
            <v>22007Scratch 1 000</v>
          </cell>
          <cell r="S317" t="str">
            <v>2007Scratch 1 000</v>
          </cell>
          <cell r="T317" t="str">
            <v>22007ETS Boubacar TANDIA</v>
          </cell>
          <cell r="U317" t="str">
            <v>22007ETS Boubacar TANDIAScratch 1 000</v>
          </cell>
          <cell r="V317" t="str">
            <v>39122Scratch 1 000</v>
          </cell>
          <cell r="W317" t="str">
            <v>2007ETS Boubacar TANDIA</v>
          </cell>
          <cell r="X317" t="str">
            <v>2007ETS Boubacar TANDIAScratch 1 000</v>
          </cell>
        </row>
        <row r="318">
          <cell r="I318">
            <v>2007</v>
          </cell>
          <cell r="J318" t="str">
            <v>ETS Boubacar TANDIAScratch 2 000</v>
          </cell>
          <cell r="L318" t="str">
            <v/>
          </cell>
          <cell r="M318" t="str">
            <v>ETS Boubacar TANDIA</v>
          </cell>
          <cell r="N318" t="str">
            <v>ETS Boubacar TANDIAScratch 2 000</v>
          </cell>
          <cell r="O318" t="str">
            <v>ETS Boubacar TANDIA</v>
          </cell>
          <cell r="P318" t="str">
            <v>Scratch 2 000</v>
          </cell>
          <cell r="Q318" t="str">
            <v>22007</v>
          </cell>
          <cell r="R318" t="str">
            <v>22007Scratch 2 000</v>
          </cell>
          <cell r="S318" t="str">
            <v>2007Scratch 2 000</v>
          </cell>
          <cell r="T318" t="str">
            <v>22007ETS Boubacar TANDIA</v>
          </cell>
          <cell r="U318" t="str">
            <v>22007ETS Boubacar TANDIAScratch 2 000</v>
          </cell>
          <cell r="V318" t="str">
            <v>39122Scratch 2 000</v>
          </cell>
          <cell r="W318" t="str">
            <v>2007ETS Boubacar TANDIA</v>
          </cell>
          <cell r="X318" t="str">
            <v>2007ETS Boubacar TANDIAScratch 2 000</v>
          </cell>
        </row>
        <row r="319">
          <cell r="I319">
            <v>2007</v>
          </cell>
          <cell r="J319" t="str">
            <v>ETS Boubacar TANDIAScratch 5 000</v>
          </cell>
          <cell r="L319" t="str">
            <v/>
          </cell>
          <cell r="M319" t="str">
            <v>ETS Boubacar TANDIA</v>
          </cell>
          <cell r="N319" t="str">
            <v>ETS Boubacar TANDIAScratch 5 000</v>
          </cell>
          <cell r="O319" t="str">
            <v>ETS Boubacar TANDIA</v>
          </cell>
          <cell r="P319" t="str">
            <v>Scratch 5 000</v>
          </cell>
          <cell r="Q319" t="str">
            <v>22007</v>
          </cell>
          <cell r="R319" t="str">
            <v>22007Scratch 5 000</v>
          </cell>
          <cell r="S319" t="str">
            <v>2007Scratch 5 000</v>
          </cell>
          <cell r="T319" t="str">
            <v>22007ETS Boubacar TANDIA</v>
          </cell>
          <cell r="U319" t="str">
            <v>22007ETS Boubacar TANDIAScratch 5 000</v>
          </cell>
          <cell r="V319" t="str">
            <v>39122Scratch 5 000</v>
          </cell>
          <cell r="W319" t="str">
            <v>2007ETS Boubacar TANDIA</v>
          </cell>
          <cell r="X319" t="str">
            <v>2007ETS Boubacar TANDIAScratch 5 000</v>
          </cell>
        </row>
        <row r="320">
          <cell r="I320">
            <v>2007</v>
          </cell>
          <cell r="J320" t="str">
            <v>ETS Boubacar TANDIAScratch 20 000</v>
          </cell>
          <cell r="L320" t="str">
            <v/>
          </cell>
          <cell r="M320" t="str">
            <v>ETS Boubacar TANDIA</v>
          </cell>
          <cell r="N320" t="str">
            <v>ETS Boubacar TANDIAScratch 20 000</v>
          </cell>
          <cell r="O320" t="str">
            <v>ETS Boubacar TANDIA</v>
          </cell>
          <cell r="P320" t="str">
            <v>Scratch 20 000</v>
          </cell>
          <cell r="Q320" t="str">
            <v>22007</v>
          </cell>
          <cell r="R320" t="str">
            <v>22007Scratch 20 000</v>
          </cell>
          <cell r="S320" t="str">
            <v>2007Scratch 20 000</v>
          </cell>
          <cell r="T320" t="str">
            <v>22007ETS Boubacar TANDIA</v>
          </cell>
          <cell r="U320" t="str">
            <v>22007ETS Boubacar TANDIAScratch 20 000</v>
          </cell>
          <cell r="V320" t="str">
            <v>39122Scratch 20 000</v>
          </cell>
          <cell r="W320" t="str">
            <v>2007ETS Boubacar TANDIA</v>
          </cell>
          <cell r="X320" t="str">
            <v>2007ETS Boubacar TANDIAScratch 20 000</v>
          </cell>
        </row>
        <row r="321">
          <cell r="I321">
            <v>2007</v>
          </cell>
          <cell r="J321" t="str">
            <v>STS GAMBY &amp; FRERES (SOGAF) SarlScratch 1 000</v>
          </cell>
          <cell r="L321">
            <v>1</v>
          </cell>
          <cell r="M321" t="str">
            <v>1STS GAMBY &amp; FRERES (SOGAF) Sarl</v>
          </cell>
          <cell r="N321" t="str">
            <v>STS GAMBY &amp; FRERES (SOGAF) SarlScratch 1 000</v>
          </cell>
          <cell r="O321" t="str">
            <v>STS GAMBY &amp; FRERES (SOGAF) Sarl</v>
          </cell>
          <cell r="P321" t="str">
            <v>Scratch 1 000</v>
          </cell>
          <cell r="Q321" t="str">
            <v>22007</v>
          </cell>
          <cell r="R321" t="str">
            <v>22007Scratch 1 000</v>
          </cell>
          <cell r="S321" t="str">
            <v>2007Scratch 1 000</v>
          </cell>
          <cell r="T321" t="str">
            <v>22007STS GAMBY &amp; FRERES (SOGAF) Sarl</v>
          </cell>
          <cell r="U321" t="str">
            <v>22007STS GAMBY &amp; FRERES (SOGAF) SarlScratch 1 000</v>
          </cell>
          <cell r="V321" t="str">
            <v>39122Scratch 1 000</v>
          </cell>
          <cell r="W321" t="str">
            <v>2007STS GAMBY &amp; FRERES (SOGAF) Sarl</v>
          </cell>
          <cell r="X321" t="str">
            <v>2007STS GAMBY &amp; FRERES (SOGAF) SarlScratch 1 000</v>
          </cell>
        </row>
        <row r="322">
          <cell r="I322">
            <v>2007</v>
          </cell>
          <cell r="J322" t="str">
            <v>STS GAMBY &amp; FRERES (SOGAF) SarlScratch 2 000</v>
          </cell>
          <cell r="L322" t="str">
            <v/>
          </cell>
          <cell r="M322" t="str">
            <v>STS GAMBY &amp; FRERES (SOGAF) Sarl</v>
          </cell>
          <cell r="N322" t="str">
            <v>STS GAMBY &amp; FRERES (SOGAF) SarlScratch 2 000</v>
          </cell>
          <cell r="O322" t="str">
            <v>STS GAMBY &amp; FRERES (SOGAF) Sarl</v>
          </cell>
          <cell r="P322" t="str">
            <v>Scratch 2 000</v>
          </cell>
          <cell r="Q322" t="str">
            <v>22007</v>
          </cell>
          <cell r="R322" t="str">
            <v>22007Scratch 2 000</v>
          </cell>
          <cell r="S322" t="str">
            <v>2007Scratch 2 000</v>
          </cell>
          <cell r="T322" t="str">
            <v>22007STS GAMBY &amp; FRERES (SOGAF) Sarl</v>
          </cell>
          <cell r="U322" t="str">
            <v>22007STS GAMBY &amp; FRERES (SOGAF) SarlScratch 2 000</v>
          </cell>
          <cell r="V322" t="str">
            <v>39122Scratch 2 000</v>
          </cell>
          <cell r="W322" t="str">
            <v>2007STS GAMBY &amp; FRERES (SOGAF) Sarl</v>
          </cell>
          <cell r="X322" t="str">
            <v>2007STS GAMBY &amp; FRERES (SOGAF) SarlScratch 2 000</v>
          </cell>
        </row>
        <row r="323">
          <cell r="I323">
            <v>2007</v>
          </cell>
          <cell r="J323" t="str">
            <v>STS GAMBY &amp; FRERES (SOGAF) SarlScratch 5 000</v>
          </cell>
          <cell r="L323" t="str">
            <v/>
          </cell>
          <cell r="M323" t="str">
            <v>STS GAMBY &amp; FRERES (SOGAF) Sarl</v>
          </cell>
          <cell r="N323" t="str">
            <v>STS GAMBY &amp; FRERES (SOGAF) SarlScratch 5 000</v>
          </cell>
          <cell r="O323" t="str">
            <v>STS GAMBY &amp; FRERES (SOGAF) Sarl</v>
          </cell>
          <cell r="P323" t="str">
            <v>Scratch 5 000</v>
          </cell>
          <cell r="Q323" t="str">
            <v>22007</v>
          </cell>
          <cell r="R323" t="str">
            <v>22007Scratch 5 000</v>
          </cell>
          <cell r="S323" t="str">
            <v>2007Scratch 5 000</v>
          </cell>
          <cell r="T323" t="str">
            <v>22007STS GAMBY &amp; FRERES (SOGAF) Sarl</v>
          </cell>
          <cell r="U323" t="str">
            <v>22007STS GAMBY &amp; FRERES (SOGAF) SarlScratch 5 000</v>
          </cell>
          <cell r="V323" t="str">
            <v>39122Scratch 5 000</v>
          </cell>
          <cell r="W323" t="str">
            <v>2007STS GAMBY &amp; FRERES (SOGAF) Sarl</v>
          </cell>
          <cell r="X323" t="str">
            <v>2007STS GAMBY &amp; FRERES (SOGAF) SarlScratch 5 000</v>
          </cell>
        </row>
        <row r="324">
          <cell r="I324">
            <v>2007</v>
          </cell>
          <cell r="J324" t="str">
            <v>ANKA ServicesScratch 1 000</v>
          </cell>
          <cell r="L324">
            <v>1</v>
          </cell>
          <cell r="M324" t="str">
            <v>1ANKA Services</v>
          </cell>
          <cell r="N324" t="str">
            <v>ANKA ServicesScratch 1 000</v>
          </cell>
          <cell r="O324" t="str">
            <v>ANKA Services</v>
          </cell>
          <cell r="P324" t="str">
            <v>Scratch 1 000</v>
          </cell>
          <cell r="Q324" t="str">
            <v>22007</v>
          </cell>
          <cell r="R324" t="str">
            <v>22007Scratch 1 000</v>
          </cell>
          <cell r="S324" t="str">
            <v>2007Scratch 1 000</v>
          </cell>
          <cell r="T324" t="str">
            <v>22007ANKA Services</v>
          </cell>
          <cell r="U324" t="str">
            <v>22007ANKA ServicesScratch 1 000</v>
          </cell>
          <cell r="V324" t="str">
            <v>39122Scratch 1 000</v>
          </cell>
          <cell r="W324" t="str">
            <v>2007ANKA Services</v>
          </cell>
          <cell r="X324" t="str">
            <v>2007ANKA ServicesScratch 1 000</v>
          </cell>
        </row>
        <row r="325">
          <cell r="I325">
            <v>2007</v>
          </cell>
          <cell r="J325" t="str">
            <v>ANKA ServicesScratch 2 000</v>
          </cell>
          <cell r="L325" t="str">
            <v/>
          </cell>
          <cell r="M325" t="str">
            <v>ANKA Services</v>
          </cell>
          <cell r="N325" t="str">
            <v>ANKA ServicesScratch 2 000</v>
          </cell>
          <cell r="O325" t="str">
            <v>ANKA Services</v>
          </cell>
          <cell r="P325" t="str">
            <v>Scratch 2 000</v>
          </cell>
          <cell r="Q325" t="str">
            <v>22007</v>
          </cell>
          <cell r="R325" t="str">
            <v>22007Scratch 2 000</v>
          </cell>
          <cell r="S325" t="str">
            <v>2007Scratch 2 000</v>
          </cell>
          <cell r="T325" t="str">
            <v>22007ANKA Services</v>
          </cell>
          <cell r="U325" t="str">
            <v>22007ANKA ServicesScratch 2 000</v>
          </cell>
          <cell r="V325" t="str">
            <v>39122Scratch 2 000</v>
          </cell>
          <cell r="W325" t="str">
            <v>2007ANKA Services</v>
          </cell>
          <cell r="X325" t="str">
            <v>2007ANKA ServicesScratch 2 000</v>
          </cell>
        </row>
        <row r="326">
          <cell r="I326">
            <v>2007</v>
          </cell>
          <cell r="J326" t="str">
            <v>ANKA ServicesScratch 5 000</v>
          </cell>
          <cell r="L326" t="str">
            <v/>
          </cell>
          <cell r="M326" t="str">
            <v>ANKA Services</v>
          </cell>
          <cell r="N326" t="str">
            <v>ANKA ServicesScratch 5 000</v>
          </cell>
          <cell r="O326" t="str">
            <v>ANKA Services</v>
          </cell>
          <cell r="P326" t="str">
            <v>Scratch 5 000</v>
          </cell>
          <cell r="Q326" t="str">
            <v>22007</v>
          </cell>
          <cell r="R326" t="str">
            <v>22007Scratch 5 000</v>
          </cell>
          <cell r="S326" t="str">
            <v>2007Scratch 5 000</v>
          </cell>
          <cell r="T326" t="str">
            <v>22007ANKA Services</v>
          </cell>
          <cell r="U326" t="str">
            <v>22007ANKA ServicesScratch 5 000</v>
          </cell>
          <cell r="V326" t="str">
            <v>39122Scratch 5 000</v>
          </cell>
          <cell r="W326" t="str">
            <v>2007ANKA Services</v>
          </cell>
          <cell r="X326" t="str">
            <v>2007ANKA ServicesScratch 5 000</v>
          </cell>
        </row>
        <row r="327">
          <cell r="I327">
            <v>2007</v>
          </cell>
          <cell r="J327" t="str">
            <v>Compagnie Internationale de NegoceScratch 1 000</v>
          </cell>
          <cell r="L327">
            <v>1</v>
          </cell>
          <cell r="M327" t="str">
            <v>1Compagnie Internationale de Negoce</v>
          </cell>
          <cell r="N327" t="str">
            <v>Compagnie Internationale de NegoceScratch 1 000</v>
          </cell>
          <cell r="O327" t="str">
            <v>Compagnie Internationale de Negoce</v>
          </cell>
          <cell r="P327" t="str">
            <v>Scratch 1 000</v>
          </cell>
          <cell r="Q327" t="str">
            <v>22007</v>
          </cell>
          <cell r="R327" t="str">
            <v>22007Scratch 1 000</v>
          </cell>
          <cell r="S327" t="str">
            <v>2007Scratch 1 000</v>
          </cell>
          <cell r="T327" t="str">
            <v>22007Compagnie Internationale de Negoce</v>
          </cell>
          <cell r="U327" t="str">
            <v>22007Compagnie Internationale de NegoceScratch 1 000</v>
          </cell>
          <cell r="V327" t="str">
            <v>39122Scratch 1 000</v>
          </cell>
          <cell r="W327" t="str">
            <v>2007Compagnie Internationale de Negoce</v>
          </cell>
          <cell r="X327" t="str">
            <v>2007Compagnie Internationale de NegoceScratch 1 000</v>
          </cell>
        </row>
        <row r="328">
          <cell r="I328">
            <v>2007</v>
          </cell>
          <cell r="J328" t="str">
            <v>Compagnie Internationale de NegoceScratch 2 000</v>
          </cell>
          <cell r="L328" t="str">
            <v/>
          </cell>
          <cell r="M328" t="str">
            <v>Compagnie Internationale de Negoce</v>
          </cell>
          <cell r="N328" t="str">
            <v>Compagnie Internationale de NegoceScratch 2 000</v>
          </cell>
          <cell r="O328" t="str">
            <v>Compagnie Internationale de Negoce</v>
          </cell>
          <cell r="P328" t="str">
            <v>Scratch 2 000</v>
          </cell>
          <cell r="Q328" t="str">
            <v>22007</v>
          </cell>
          <cell r="R328" t="str">
            <v>22007Scratch 2 000</v>
          </cell>
          <cell r="S328" t="str">
            <v>2007Scratch 2 000</v>
          </cell>
          <cell r="T328" t="str">
            <v>22007Compagnie Internationale de Negoce</v>
          </cell>
          <cell r="U328" t="str">
            <v>22007Compagnie Internationale de NegoceScratch 2 000</v>
          </cell>
          <cell r="V328" t="str">
            <v>39122Scratch 2 000</v>
          </cell>
          <cell r="W328" t="str">
            <v>2007Compagnie Internationale de Negoce</v>
          </cell>
          <cell r="X328" t="str">
            <v>2007Compagnie Internationale de NegoceScratch 2 000</v>
          </cell>
        </row>
        <row r="329">
          <cell r="I329">
            <v>2007</v>
          </cell>
          <cell r="J329" t="str">
            <v>Compagnie Internationale de NegoceScratch 5 000</v>
          </cell>
          <cell r="L329" t="str">
            <v/>
          </cell>
          <cell r="M329" t="str">
            <v>Compagnie Internationale de Negoce</v>
          </cell>
          <cell r="N329" t="str">
            <v>Compagnie Internationale de NegoceScratch 5 000</v>
          </cell>
          <cell r="O329" t="str">
            <v>Compagnie Internationale de Negoce</v>
          </cell>
          <cell r="P329" t="str">
            <v>Scratch 5 000</v>
          </cell>
          <cell r="Q329" t="str">
            <v>22007</v>
          </cell>
          <cell r="R329" t="str">
            <v>22007Scratch 5 000</v>
          </cell>
          <cell r="S329" t="str">
            <v>2007Scratch 5 000</v>
          </cell>
          <cell r="T329" t="str">
            <v>22007Compagnie Internationale de Negoce</v>
          </cell>
          <cell r="U329" t="str">
            <v>22007Compagnie Internationale de NegoceScratch 5 000</v>
          </cell>
          <cell r="V329" t="str">
            <v>39122Scratch 5 000</v>
          </cell>
          <cell r="W329" t="str">
            <v>2007Compagnie Internationale de Negoce</v>
          </cell>
          <cell r="X329" t="str">
            <v>2007Compagnie Internationale de NegoceScratch 5 000</v>
          </cell>
        </row>
        <row r="330">
          <cell r="I330">
            <v>2007</v>
          </cell>
          <cell r="J330" t="str">
            <v>STS GAMBY &amp; FRERES (SOGAF) SarlScratch 1 000</v>
          </cell>
          <cell r="L330">
            <v>1</v>
          </cell>
          <cell r="M330" t="str">
            <v>1STS GAMBY &amp; FRERES (SOGAF) Sarl</v>
          </cell>
          <cell r="N330" t="str">
            <v>STS GAMBY &amp; FRERES (SOGAF) SarlScratch 1 000</v>
          </cell>
          <cell r="O330" t="str">
            <v>STS GAMBY &amp; FRERES (SOGAF) Sarl</v>
          </cell>
          <cell r="P330" t="str">
            <v>Scratch 1 000</v>
          </cell>
          <cell r="Q330" t="str">
            <v>22007</v>
          </cell>
          <cell r="R330" t="str">
            <v>22007Scratch 1 000</v>
          </cell>
          <cell r="S330" t="str">
            <v>2007Scratch 1 000</v>
          </cell>
          <cell r="T330" t="str">
            <v>22007STS GAMBY &amp; FRERES (SOGAF) Sarl</v>
          </cell>
          <cell r="U330" t="str">
            <v>22007STS GAMBY &amp; FRERES (SOGAF) SarlScratch 1 000</v>
          </cell>
          <cell r="V330" t="str">
            <v>39125Scratch 1 000</v>
          </cell>
          <cell r="W330" t="str">
            <v>2007STS GAMBY &amp; FRERES (SOGAF) Sarl</v>
          </cell>
          <cell r="X330" t="str">
            <v>2007STS GAMBY &amp; FRERES (SOGAF) SarlScratch 1 000</v>
          </cell>
        </row>
        <row r="331">
          <cell r="I331">
            <v>2007</v>
          </cell>
          <cell r="J331" t="str">
            <v>STS GAMBY &amp; FRERES (SOGAF) SarlScratch 2 000</v>
          </cell>
          <cell r="L331" t="str">
            <v/>
          </cell>
          <cell r="M331" t="str">
            <v>STS GAMBY &amp; FRERES (SOGAF) Sarl</v>
          </cell>
          <cell r="N331" t="str">
            <v>STS GAMBY &amp; FRERES (SOGAF) SarlScratch 2 000</v>
          </cell>
          <cell r="O331" t="str">
            <v>STS GAMBY &amp; FRERES (SOGAF) Sarl</v>
          </cell>
          <cell r="P331" t="str">
            <v>Scratch 2 000</v>
          </cell>
          <cell r="Q331" t="str">
            <v>22007</v>
          </cell>
          <cell r="R331" t="str">
            <v>22007Scratch 2 000</v>
          </cell>
          <cell r="S331" t="str">
            <v>2007Scratch 2 000</v>
          </cell>
          <cell r="T331" t="str">
            <v>22007STS GAMBY &amp; FRERES (SOGAF) Sarl</v>
          </cell>
          <cell r="U331" t="str">
            <v>22007STS GAMBY &amp; FRERES (SOGAF) SarlScratch 2 000</v>
          </cell>
          <cell r="V331" t="str">
            <v>39125Scratch 2 000</v>
          </cell>
          <cell r="W331" t="str">
            <v>2007STS GAMBY &amp; FRERES (SOGAF) Sarl</v>
          </cell>
          <cell r="X331" t="str">
            <v>2007STS GAMBY &amp; FRERES (SOGAF) SarlScratch 2 000</v>
          </cell>
        </row>
        <row r="332">
          <cell r="I332">
            <v>2007</v>
          </cell>
          <cell r="J332" t="str">
            <v>STS GAMBY &amp; FRERES (SOGAF) SarlScratch 5 000</v>
          </cell>
          <cell r="L332" t="str">
            <v/>
          </cell>
          <cell r="M332" t="str">
            <v>STS GAMBY &amp; FRERES (SOGAF) Sarl</v>
          </cell>
          <cell r="N332" t="str">
            <v>STS GAMBY &amp; FRERES (SOGAF) SarlScratch 5 000</v>
          </cell>
          <cell r="O332" t="str">
            <v>STS GAMBY &amp; FRERES (SOGAF) Sarl</v>
          </cell>
          <cell r="P332" t="str">
            <v>Scratch 5 000</v>
          </cell>
          <cell r="Q332" t="str">
            <v>22007</v>
          </cell>
          <cell r="R332" t="str">
            <v>22007Scratch 5 000</v>
          </cell>
          <cell r="S332" t="str">
            <v>2007Scratch 5 000</v>
          </cell>
          <cell r="T332" t="str">
            <v>22007STS GAMBY &amp; FRERES (SOGAF) Sarl</v>
          </cell>
          <cell r="U332" t="str">
            <v>22007STS GAMBY &amp; FRERES (SOGAF) SarlScratch 5 000</v>
          </cell>
          <cell r="V332" t="str">
            <v>39125Scratch 5 000</v>
          </cell>
          <cell r="W332" t="str">
            <v>2007STS GAMBY &amp; FRERES (SOGAF) Sarl</v>
          </cell>
          <cell r="X332" t="str">
            <v>2007STS GAMBY &amp; FRERES (SOGAF) SarlScratch 5 000</v>
          </cell>
        </row>
        <row r="333">
          <cell r="I333">
            <v>2007</v>
          </cell>
          <cell r="J333" t="str">
            <v>STS GAMBY &amp; FRERES (SOGAF) SarlScratch 20 000</v>
          </cell>
          <cell r="L333" t="str">
            <v/>
          </cell>
          <cell r="M333" t="str">
            <v>STS GAMBY &amp; FRERES (SOGAF) Sarl</v>
          </cell>
          <cell r="N333" t="str">
            <v>STS GAMBY &amp; FRERES (SOGAF) SarlScratch 20 000</v>
          </cell>
          <cell r="O333" t="str">
            <v>STS GAMBY &amp; FRERES (SOGAF) Sarl</v>
          </cell>
          <cell r="P333" t="str">
            <v>Scratch 20 000</v>
          </cell>
          <cell r="Q333" t="str">
            <v>22007</v>
          </cell>
          <cell r="R333" t="str">
            <v>22007Scratch 20 000</v>
          </cell>
          <cell r="S333" t="str">
            <v>2007Scratch 20 000</v>
          </cell>
          <cell r="T333" t="str">
            <v>22007STS GAMBY &amp; FRERES (SOGAF) Sarl</v>
          </cell>
          <cell r="U333" t="str">
            <v>22007STS GAMBY &amp; FRERES (SOGAF) SarlScratch 20 000</v>
          </cell>
          <cell r="V333" t="str">
            <v>39125Scratch 20 000</v>
          </cell>
          <cell r="W333" t="str">
            <v>2007STS GAMBY &amp; FRERES (SOGAF) Sarl</v>
          </cell>
          <cell r="X333" t="str">
            <v>2007STS GAMBY &amp; FRERES (SOGAF) SarlScratch 20 000</v>
          </cell>
        </row>
        <row r="334">
          <cell r="I334">
            <v>2007</v>
          </cell>
          <cell r="J334" t="str">
            <v>GEMATELScratch 1 000</v>
          </cell>
          <cell r="L334">
            <v>1</v>
          </cell>
          <cell r="M334" t="str">
            <v>1GEMATEL</v>
          </cell>
          <cell r="N334" t="str">
            <v>GEMATELScratch 1 000</v>
          </cell>
          <cell r="O334" t="str">
            <v>GEMATEL</v>
          </cell>
          <cell r="P334" t="str">
            <v>Scratch 1 000</v>
          </cell>
          <cell r="Q334" t="str">
            <v>22007</v>
          </cell>
          <cell r="R334" t="str">
            <v>22007Scratch 1 000</v>
          </cell>
          <cell r="S334" t="str">
            <v>2007Scratch 1 000</v>
          </cell>
          <cell r="T334" t="str">
            <v>22007GEMATEL</v>
          </cell>
          <cell r="U334" t="str">
            <v>22007GEMATELScratch 1 000</v>
          </cell>
          <cell r="V334" t="str">
            <v>39125Scratch 1 000</v>
          </cell>
          <cell r="W334" t="str">
            <v>2007GEMATEL</v>
          </cell>
          <cell r="X334" t="str">
            <v>2007GEMATELScratch 1 000</v>
          </cell>
        </row>
        <row r="335">
          <cell r="I335">
            <v>2007</v>
          </cell>
          <cell r="J335" t="str">
            <v>GEMATELScratch 5 000</v>
          </cell>
          <cell r="L335" t="str">
            <v/>
          </cell>
          <cell r="M335" t="str">
            <v>GEMATEL</v>
          </cell>
          <cell r="N335" t="str">
            <v>GEMATELScratch 5 000</v>
          </cell>
          <cell r="O335" t="str">
            <v>GEMATEL</v>
          </cell>
          <cell r="P335" t="str">
            <v>Scratch 5 000</v>
          </cell>
          <cell r="Q335" t="str">
            <v>22007</v>
          </cell>
          <cell r="R335" t="str">
            <v>22007Scratch 5 000</v>
          </cell>
          <cell r="S335" t="str">
            <v>2007Scratch 5 000</v>
          </cell>
          <cell r="T335" t="str">
            <v>22007GEMATEL</v>
          </cell>
          <cell r="U335" t="str">
            <v>22007GEMATELScratch 5 000</v>
          </cell>
          <cell r="V335" t="str">
            <v>39125Scratch 5 000</v>
          </cell>
          <cell r="W335" t="str">
            <v>2007GEMATEL</v>
          </cell>
          <cell r="X335" t="str">
            <v>2007GEMATELScratch 5 000</v>
          </cell>
        </row>
        <row r="336">
          <cell r="I336">
            <v>2007</v>
          </cell>
          <cell r="J336" t="str">
            <v>Compagnie Internationale de NegoceScratch 1 000</v>
          </cell>
          <cell r="L336">
            <v>1</v>
          </cell>
          <cell r="M336" t="str">
            <v>1Compagnie Internationale de Negoce</v>
          </cell>
          <cell r="N336" t="str">
            <v>Compagnie Internationale de NegoceScratch 1 000</v>
          </cell>
          <cell r="O336" t="str">
            <v>Compagnie Internationale de Negoce</v>
          </cell>
          <cell r="P336" t="str">
            <v>Scratch 1 000</v>
          </cell>
          <cell r="Q336" t="str">
            <v>22007</v>
          </cell>
          <cell r="R336" t="str">
            <v>22007Scratch 1 000</v>
          </cell>
          <cell r="S336" t="str">
            <v>2007Scratch 1 000</v>
          </cell>
          <cell r="T336" t="str">
            <v>22007Compagnie Internationale de Negoce</v>
          </cell>
          <cell r="U336" t="str">
            <v>22007Compagnie Internationale de NegoceScratch 1 000</v>
          </cell>
          <cell r="V336" t="str">
            <v>39125Scratch 1 000</v>
          </cell>
          <cell r="W336" t="str">
            <v>2007Compagnie Internationale de Negoce</v>
          </cell>
          <cell r="X336" t="str">
            <v>2007Compagnie Internationale de NegoceScratch 1 000</v>
          </cell>
        </row>
        <row r="337">
          <cell r="I337">
            <v>2007</v>
          </cell>
          <cell r="J337" t="str">
            <v>Compagnie Internationale de NegoceScratch 2 000</v>
          </cell>
          <cell r="L337" t="str">
            <v/>
          </cell>
          <cell r="M337" t="str">
            <v>Compagnie Internationale de Negoce</v>
          </cell>
          <cell r="N337" t="str">
            <v>Compagnie Internationale de NegoceScratch 2 000</v>
          </cell>
          <cell r="O337" t="str">
            <v>Compagnie Internationale de Negoce</v>
          </cell>
          <cell r="P337" t="str">
            <v>Scratch 2 000</v>
          </cell>
          <cell r="Q337" t="str">
            <v>22007</v>
          </cell>
          <cell r="R337" t="str">
            <v>22007Scratch 2 000</v>
          </cell>
          <cell r="S337" t="str">
            <v>2007Scratch 2 000</v>
          </cell>
          <cell r="T337" t="str">
            <v>22007Compagnie Internationale de Negoce</v>
          </cell>
          <cell r="U337" t="str">
            <v>22007Compagnie Internationale de NegoceScratch 2 000</v>
          </cell>
          <cell r="V337" t="str">
            <v>39125Scratch 2 000</v>
          </cell>
          <cell r="W337" t="str">
            <v>2007Compagnie Internationale de Negoce</v>
          </cell>
          <cell r="X337" t="str">
            <v>2007Compagnie Internationale de NegoceScratch 2 000</v>
          </cell>
        </row>
        <row r="338">
          <cell r="I338">
            <v>2007</v>
          </cell>
          <cell r="J338" t="str">
            <v>Compagnie Internationale de NegoceScratch 5 000</v>
          </cell>
          <cell r="L338" t="str">
            <v/>
          </cell>
          <cell r="M338" t="str">
            <v>Compagnie Internationale de Negoce</v>
          </cell>
          <cell r="N338" t="str">
            <v>Compagnie Internationale de NegoceScratch 5 000</v>
          </cell>
          <cell r="O338" t="str">
            <v>Compagnie Internationale de Negoce</v>
          </cell>
          <cell r="P338" t="str">
            <v>Scratch 5 000</v>
          </cell>
          <cell r="Q338" t="str">
            <v>22007</v>
          </cell>
          <cell r="R338" t="str">
            <v>22007Scratch 5 000</v>
          </cell>
          <cell r="S338" t="str">
            <v>2007Scratch 5 000</v>
          </cell>
          <cell r="T338" t="str">
            <v>22007Compagnie Internationale de Negoce</v>
          </cell>
          <cell r="U338" t="str">
            <v>22007Compagnie Internationale de NegoceScratch 5 000</v>
          </cell>
          <cell r="V338" t="str">
            <v>39125Scratch 5 000</v>
          </cell>
          <cell r="W338" t="str">
            <v>2007Compagnie Internationale de Negoce</v>
          </cell>
          <cell r="X338" t="str">
            <v>2007Compagnie Internationale de NegoceScratch 5 000</v>
          </cell>
        </row>
        <row r="339">
          <cell r="I339">
            <v>2007</v>
          </cell>
          <cell r="J339" t="str">
            <v>Compagnie Internationale de NegoceScratch 20 000</v>
          </cell>
          <cell r="L339" t="str">
            <v/>
          </cell>
          <cell r="M339" t="str">
            <v>Compagnie Internationale de Negoce</v>
          </cell>
          <cell r="N339" t="str">
            <v>Compagnie Internationale de NegoceScratch 20 000</v>
          </cell>
          <cell r="O339" t="str">
            <v>Compagnie Internationale de Negoce</v>
          </cell>
          <cell r="P339" t="str">
            <v>Scratch 20 000</v>
          </cell>
          <cell r="Q339" t="str">
            <v>22007</v>
          </cell>
          <cell r="R339" t="str">
            <v>22007Scratch 20 000</v>
          </cell>
          <cell r="S339" t="str">
            <v>2007Scratch 20 000</v>
          </cell>
          <cell r="T339" t="str">
            <v>22007Compagnie Internationale de Negoce</v>
          </cell>
          <cell r="U339" t="str">
            <v>22007Compagnie Internationale de NegoceScratch 20 000</v>
          </cell>
          <cell r="V339" t="str">
            <v>39125Scratch 20 000</v>
          </cell>
          <cell r="W339" t="str">
            <v>2007Compagnie Internationale de Negoce</v>
          </cell>
          <cell r="X339" t="str">
            <v>2007Compagnie Internationale de NegoceScratch 20 000</v>
          </cell>
        </row>
        <row r="340">
          <cell r="I340">
            <v>2007</v>
          </cell>
          <cell r="J340" t="str">
            <v>MALI COM SarlScratch 1 000</v>
          </cell>
          <cell r="L340">
            <v>1</v>
          </cell>
          <cell r="M340" t="str">
            <v>1MALI COM Sarl</v>
          </cell>
          <cell r="N340" t="str">
            <v>MALI COM SarlScratch 1 000</v>
          </cell>
          <cell r="O340" t="str">
            <v>MALI COM Sarl</v>
          </cell>
          <cell r="P340" t="str">
            <v>Scratch 1 000</v>
          </cell>
          <cell r="Q340" t="str">
            <v>22007</v>
          </cell>
          <cell r="R340" t="str">
            <v>22007Scratch 1 000</v>
          </cell>
          <cell r="S340" t="str">
            <v>2007Scratch 1 000</v>
          </cell>
          <cell r="T340" t="str">
            <v>22007MALI COM Sarl</v>
          </cell>
          <cell r="U340" t="str">
            <v>22007MALI COM SarlScratch 1 000</v>
          </cell>
          <cell r="V340" t="str">
            <v>39125Scratch 1 000</v>
          </cell>
          <cell r="W340" t="str">
            <v>2007MALI COM Sarl</v>
          </cell>
          <cell r="X340" t="str">
            <v>2007MALI COM SarlScratch 1 000</v>
          </cell>
        </row>
        <row r="341">
          <cell r="I341">
            <v>2007</v>
          </cell>
          <cell r="J341" t="str">
            <v>MALI COM SarlScratch 2 000</v>
          </cell>
          <cell r="L341" t="str">
            <v/>
          </cell>
          <cell r="M341" t="str">
            <v>MALI COM Sarl</v>
          </cell>
          <cell r="N341" t="str">
            <v>MALI COM SarlScratch 2 000</v>
          </cell>
          <cell r="O341" t="str">
            <v>MALI COM Sarl</v>
          </cell>
          <cell r="P341" t="str">
            <v>Scratch 2 000</v>
          </cell>
          <cell r="Q341" t="str">
            <v>22007</v>
          </cell>
          <cell r="R341" t="str">
            <v>22007Scratch 2 000</v>
          </cell>
          <cell r="S341" t="str">
            <v>2007Scratch 2 000</v>
          </cell>
          <cell r="T341" t="str">
            <v>22007MALI COM Sarl</v>
          </cell>
          <cell r="U341" t="str">
            <v>22007MALI COM SarlScratch 2 000</v>
          </cell>
          <cell r="V341" t="str">
            <v>39125Scratch 2 000</v>
          </cell>
          <cell r="W341" t="str">
            <v>2007MALI COM Sarl</v>
          </cell>
          <cell r="X341" t="str">
            <v>2007MALI COM SarlScratch 2 000</v>
          </cell>
        </row>
        <row r="342">
          <cell r="I342">
            <v>2007</v>
          </cell>
          <cell r="J342" t="str">
            <v>MALI COM SarlScratch 5 000</v>
          </cell>
          <cell r="L342" t="str">
            <v/>
          </cell>
          <cell r="M342" t="str">
            <v>MALI COM Sarl</v>
          </cell>
          <cell r="N342" t="str">
            <v>MALI COM SarlScratch 5 000</v>
          </cell>
          <cell r="O342" t="str">
            <v>MALI COM Sarl</v>
          </cell>
          <cell r="P342" t="str">
            <v>Scratch 5 000</v>
          </cell>
          <cell r="Q342" t="str">
            <v>22007</v>
          </cell>
          <cell r="R342" t="str">
            <v>22007Scratch 5 000</v>
          </cell>
          <cell r="S342" t="str">
            <v>2007Scratch 5 000</v>
          </cell>
          <cell r="T342" t="str">
            <v>22007MALI COM Sarl</v>
          </cell>
          <cell r="U342" t="str">
            <v>22007MALI COM SarlScratch 5 000</v>
          </cell>
          <cell r="V342" t="str">
            <v>39125Scratch 5 000</v>
          </cell>
          <cell r="W342" t="str">
            <v>2007MALI COM Sarl</v>
          </cell>
          <cell r="X342" t="str">
            <v>2007MALI COM SarlScratch 5 000</v>
          </cell>
        </row>
        <row r="343">
          <cell r="I343">
            <v>2007</v>
          </cell>
          <cell r="J343" t="str">
            <v>ANKA ServicesScratch 1 000</v>
          </cell>
          <cell r="L343">
            <v>1</v>
          </cell>
          <cell r="M343" t="str">
            <v>1ANKA Services</v>
          </cell>
          <cell r="N343" t="str">
            <v>ANKA ServicesScratch 1 000</v>
          </cell>
          <cell r="O343" t="str">
            <v>ANKA Services</v>
          </cell>
          <cell r="P343" t="str">
            <v>Scratch 1 000</v>
          </cell>
          <cell r="Q343" t="str">
            <v>22007</v>
          </cell>
          <cell r="R343" t="str">
            <v>22007Scratch 1 000</v>
          </cell>
          <cell r="S343" t="str">
            <v>2007Scratch 1 000</v>
          </cell>
          <cell r="T343" t="str">
            <v>22007ANKA Services</v>
          </cell>
          <cell r="U343" t="str">
            <v>22007ANKA ServicesScratch 1 000</v>
          </cell>
          <cell r="V343" t="str">
            <v>39125Scratch 1 000</v>
          </cell>
          <cell r="W343" t="str">
            <v>2007ANKA Services</v>
          </cell>
          <cell r="X343" t="str">
            <v>2007ANKA ServicesScratch 1 000</v>
          </cell>
        </row>
        <row r="344">
          <cell r="I344">
            <v>2007</v>
          </cell>
          <cell r="J344" t="str">
            <v>ANKA ServicesScratch 2 000</v>
          </cell>
          <cell r="L344" t="str">
            <v/>
          </cell>
          <cell r="M344" t="str">
            <v>ANKA Services</v>
          </cell>
          <cell r="N344" t="str">
            <v>ANKA ServicesScratch 2 000</v>
          </cell>
          <cell r="O344" t="str">
            <v>ANKA Services</v>
          </cell>
          <cell r="P344" t="str">
            <v>Scratch 2 000</v>
          </cell>
          <cell r="Q344" t="str">
            <v>22007</v>
          </cell>
          <cell r="R344" t="str">
            <v>22007Scratch 2 000</v>
          </cell>
          <cell r="S344" t="str">
            <v>2007Scratch 2 000</v>
          </cell>
          <cell r="T344" t="str">
            <v>22007ANKA Services</v>
          </cell>
          <cell r="U344" t="str">
            <v>22007ANKA ServicesScratch 2 000</v>
          </cell>
          <cell r="V344" t="str">
            <v>39125Scratch 2 000</v>
          </cell>
          <cell r="W344" t="str">
            <v>2007ANKA Services</v>
          </cell>
          <cell r="X344" t="str">
            <v>2007ANKA ServicesScratch 2 000</v>
          </cell>
        </row>
        <row r="345">
          <cell r="I345">
            <v>2007</v>
          </cell>
          <cell r="J345" t="str">
            <v>ANKA ServicesScratch 5 000</v>
          </cell>
          <cell r="L345" t="str">
            <v/>
          </cell>
          <cell r="M345" t="str">
            <v>ANKA Services</v>
          </cell>
          <cell r="N345" t="str">
            <v>ANKA ServicesScratch 5 000</v>
          </cell>
          <cell r="O345" t="str">
            <v>ANKA Services</v>
          </cell>
          <cell r="P345" t="str">
            <v>Scratch 5 000</v>
          </cell>
          <cell r="Q345" t="str">
            <v>22007</v>
          </cell>
          <cell r="R345" t="str">
            <v>22007Scratch 5 000</v>
          </cell>
          <cell r="S345" t="str">
            <v>2007Scratch 5 000</v>
          </cell>
          <cell r="T345" t="str">
            <v>22007ANKA Services</v>
          </cell>
          <cell r="U345" t="str">
            <v>22007ANKA ServicesScratch 5 000</v>
          </cell>
          <cell r="V345" t="str">
            <v>39125Scratch 5 000</v>
          </cell>
          <cell r="W345" t="str">
            <v>2007ANKA Services</v>
          </cell>
          <cell r="X345" t="str">
            <v>2007ANKA ServicesScratch 5 000</v>
          </cell>
        </row>
        <row r="346">
          <cell r="I346">
            <v>2007</v>
          </cell>
          <cell r="J346" t="str">
            <v>SOLEIL LEVANTScratch 1 000</v>
          </cell>
          <cell r="L346">
            <v>1</v>
          </cell>
          <cell r="M346" t="str">
            <v>1SOLEIL LEVANT</v>
          </cell>
          <cell r="N346" t="str">
            <v>SOLEIL LEVANTScratch 1 000</v>
          </cell>
          <cell r="O346" t="str">
            <v>SOLEIL LEVANT</v>
          </cell>
          <cell r="P346" t="str">
            <v>Scratch 1 000</v>
          </cell>
          <cell r="Q346" t="str">
            <v>22007</v>
          </cell>
          <cell r="R346" t="str">
            <v>22007Scratch 1 000</v>
          </cell>
          <cell r="S346" t="str">
            <v>2007Scratch 1 000</v>
          </cell>
          <cell r="T346" t="str">
            <v>22007SOLEIL LEVANT</v>
          </cell>
          <cell r="U346" t="str">
            <v>22007SOLEIL LEVANTScratch 1 000</v>
          </cell>
          <cell r="V346" t="str">
            <v>39126Scratch 1 000</v>
          </cell>
          <cell r="W346" t="str">
            <v>2007SOLEIL LEVANT</v>
          </cell>
          <cell r="X346" t="str">
            <v>2007SOLEIL LEVANTScratch 1 000</v>
          </cell>
        </row>
        <row r="347">
          <cell r="I347">
            <v>2007</v>
          </cell>
          <cell r="J347" t="str">
            <v>SOLEIL LEVANTScratch 2 000</v>
          </cell>
          <cell r="L347" t="str">
            <v/>
          </cell>
          <cell r="M347" t="str">
            <v>SOLEIL LEVANT</v>
          </cell>
          <cell r="N347" t="str">
            <v>SOLEIL LEVANTScratch 2 000</v>
          </cell>
          <cell r="O347" t="str">
            <v>SOLEIL LEVANT</v>
          </cell>
          <cell r="P347" t="str">
            <v>Scratch 2 000</v>
          </cell>
          <cell r="Q347" t="str">
            <v>22007</v>
          </cell>
          <cell r="R347" t="str">
            <v>22007Scratch 2 000</v>
          </cell>
          <cell r="S347" t="str">
            <v>2007Scratch 2 000</v>
          </cell>
          <cell r="T347" t="str">
            <v>22007SOLEIL LEVANT</v>
          </cell>
          <cell r="U347" t="str">
            <v>22007SOLEIL LEVANTScratch 2 000</v>
          </cell>
          <cell r="V347" t="str">
            <v>39126Scratch 2 000</v>
          </cell>
          <cell r="W347" t="str">
            <v>2007SOLEIL LEVANT</v>
          </cell>
          <cell r="X347" t="str">
            <v>2007SOLEIL LEVANTScratch 2 000</v>
          </cell>
        </row>
        <row r="348">
          <cell r="I348">
            <v>2007</v>
          </cell>
          <cell r="J348" t="str">
            <v>SOLEIL LEVANTScratch 5 000</v>
          </cell>
          <cell r="L348" t="str">
            <v/>
          </cell>
          <cell r="M348" t="str">
            <v>SOLEIL LEVANT</v>
          </cell>
          <cell r="N348" t="str">
            <v>SOLEIL LEVANTScratch 5 000</v>
          </cell>
          <cell r="O348" t="str">
            <v>SOLEIL LEVANT</v>
          </cell>
          <cell r="P348" t="str">
            <v>Scratch 5 000</v>
          </cell>
          <cell r="Q348" t="str">
            <v>22007</v>
          </cell>
          <cell r="R348" t="str">
            <v>22007Scratch 5 000</v>
          </cell>
          <cell r="S348" t="str">
            <v>2007Scratch 5 000</v>
          </cell>
          <cell r="T348" t="str">
            <v>22007SOLEIL LEVANT</v>
          </cell>
          <cell r="U348" t="str">
            <v>22007SOLEIL LEVANTScratch 5 000</v>
          </cell>
          <cell r="V348" t="str">
            <v>39126Scratch 5 000</v>
          </cell>
          <cell r="W348" t="str">
            <v>2007SOLEIL LEVANT</v>
          </cell>
          <cell r="X348" t="str">
            <v>2007SOLEIL LEVANTScratch 5 000</v>
          </cell>
        </row>
        <row r="349">
          <cell r="I349">
            <v>2007</v>
          </cell>
          <cell r="J349" t="str">
            <v>GEMATELScratch 1 000</v>
          </cell>
          <cell r="L349">
            <v>1</v>
          </cell>
          <cell r="M349" t="str">
            <v>1GEMATEL</v>
          </cell>
          <cell r="N349" t="str">
            <v>GEMATELScratch 1 000</v>
          </cell>
          <cell r="O349" t="str">
            <v>GEMATEL</v>
          </cell>
          <cell r="P349" t="str">
            <v>Scratch 1 000</v>
          </cell>
          <cell r="Q349" t="str">
            <v>22007</v>
          </cell>
          <cell r="R349" t="str">
            <v>22007Scratch 1 000</v>
          </cell>
          <cell r="S349" t="str">
            <v>2007Scratch 1 000</v>
          </cell>
          <cell r="T349" t="str">
            <v>22007GEMATEL</v>
          </cell>
          <cell r="U349" t="str">
            <v>22007GEMATELScratch 1 000</v>
          </cell>
          <cell r="V349" t="str">
            <v>39126Scratch 1 000</v>
          </cell>
          <cell r="W349" t="str">
            <v>2007GEMATEL</v>
          </cell>
          <cell r="X349" t="str">
            <v>2007GEMATELScratch 1 000</v>
          </cell>
        </row>
        <row r="350">
          <cell r="I350">
            <v>2007</v>
          </cell>
          <cell r="J350" t="str">
            <v>GEMATELScratch 2 000</v>
          </cell>
          <cell r="L350" t="str">
            <v/>
          </cell>
          <cell r="M350" t="str">
            <v>GEMATEL</v>
          </cell>
          <cell r="N350" t="str">
            <v>GEMATELScratch 2 000</v>
          </cell>
          <cell r="O350" t="str">
            <v>GEMATEL</v>
          </cell>
          <cell r="P350" t="str">
            <v>Scratch 2 000</v>
          </cell>
          <cell r="Q350" t="str">
            <v>22007</v>
          </cell>
          <cell r="R350" t="str">
            <v>22007Scratch 2 000</v>
          </cell>
          <cell r="S350" t="str">
            <v>2007Scratch 2 000</v>
          </cell>
          <cell r="T350" t="str">
            <v>22007GEMATEL</v>
          </cell>
          <cell r="U350" t="str">
            <v>22007GEMATELScratch 2 000</v>
          </cell>
          <cell r="V350" t="str">
            <v>39126Scratch 2 000</v>
          </cell>
          <cell r="W350" t="str">
            <v>2007GEMATEL</v>
          </cell>
          <cell r="X350" t="str">
            <v>2007GEMATELScratch 2 000</v>
          </cell>
        </row>
        <row r="351">
          <cell r="I351">
            <v>2007</v>
          </cell>
          <cell r="J351" t="str">
            <v>GEMATELScratch 5 000</v>
          </cell>
          <cell r="L351" t="str">
            <v/>
          </cell>
          <cell r="M351" t="str">
            <v>GEMATEL</v>
          </cell>
          <cell r="N351" t="str">
            <v>GEMATELScratch 5 000</v>
          </cell>
          <cell r="O351" t="str">
            <v>GEMATEL</v>
          </cell>
          <cell r="P351" t="str">
            <v>Scratch 5 000</v>
          </cell>
          <cell r="Q351" t="str">
            <v>22007</v>
          </cell>
          <cell r="R351" t="str">
            <v>22007Scratch 5 000</v>
          </cell>
          <cell r="S351" t="str">
            <v>2007Scratch 5 000</v>
          </cell>
          <cell r="T351" t="str">
            <v>22007GEMATEL</v>
          </cell>
          <cell r="U351" t="str">
            <v>22007GEMATELScratch 5 000</v>
          </cell>
          <cell r="V351" t="str">
            <v>39126Scratch 5 000</v>
          </cell>
          <cell r="W351" t="str">
            <v>2007GEMATEL</v>
          </cell>
          <cell r="X351" t="str">
            <v>2007GEMATELScratch 5 000</v>
          </cell>
        </row>
        <row r="352">
          <cell r="I352">
            <v>2007</v>
          </cell>
          <cell r="J352" t="str">
            <v>STS GAMBY &amp; FRERES (SOGAF) SarlScratch 1 000</v>
          </cell>
          <cell r="L352">
            <v>1</v>
          </cell>
          <cell r="M352" t="str">
            <v>1STS GAMBY &amp; FRERES (SOGAF) Sarl</v>
          </cell>
          <cell r="N352" t="str">
            <v>STS GAMBY &amp; FRERES (SOGAF) SarlScratch 1 000</v>
          </cell>
          <cell r="O352" t="str">
            <v>STS GAMBY &amp; FRERES (SOGAF) Sarl</v>
          </cell>
          <cell r="P352" t="str">
            <v>Scratch 1 000</v>
          </cell>
          <cell r="Q352" t="str">
            <v>22007</v>
          </cell>
          <cell r="R352" t="str">
            <v>22007Scratch 1 000</v>
          </cell>
          <cell r="S352" t="str">
            <v>2007Scratch 1 000</v>
          </cell>
          <cell r="T352" t="str">
            <v>22007STS GAMBY &amp; FRERES (SOGAF) Sarl</v>
          </cell>
          <cell r="U352" t="str">
            <v>22007STS GAMBY &amp; FRERES (SOGAF) SarlScratch 1 000</v>
          </cell>
          <cell r="V352" t="str">
            <v>39127Scratch 1 000</v>
          </cell>
          <cell r="W352" t="str">
            <v>2007STS GAMBY &amp; FRERES (SOGAF) Sarl</v>
          </cell>
          <cell r="X352" t="str">
            <v>2007STS GAMBY &amp; FRERES (SOGAF) SarlScratch 1 000</v>
          </cell>
        </row>
        <row r="353">
          <cell r="I353">
            <v>2007</v>
          </cell>
          <cell r="J353" t="str">
            <v>STS GAMBY &amp; FRERES (SOGAF) SarlScratch 2 000</v>
          </cell>
          <cell r="L353" t="str">
            <v/>
          </cell>
          <cell r="M353" t="str">
            <v>STS GAMBY &amp; FRERES (SOGAF) Sarl</v>
          </cell>
          <cell r="N353" t="str">
            <v>STS GAMBY &amp; FRERES (SOGAF) SarlScratch 2 000</v>
          </cell>
          <cell r="O353" t="str">
            <v>STS GAMBY &amp; FRERES (SOGAF) Sarl</v>
          </cell>
          <cell r="P353" t="str">
            <v>Scratch 2 000</v>
          </cell>
          <cell r="Q353" t="str">
            <v>22007</v>
          </cell>
          <cell r="R353" t="str">
            <v>22007Scratch 2 000</v>
          </cell>
          <cell r="S353" t="str">
            <v>2007Scratch 2 000</v>
          </cell>
          <cell r="T353" t="str">
            <v>22007STS GAMBY &amp; FRERES (SOGAF) Sarl</v>
          </cell>
          <cell r="U353" t="str">
            <v>22007STS GAMBY &amp; FRERES (SOGAF) SarlScratch 2 000</v>
          </cell>
          <cell r="V353" t="str">
            <v>39127Scratch 2 000</v>
          </cell>
          <cell r="W353" t="str">
            <v>2007STS GAMBY &amp; FRERES (SOGAF) Sarl</v>
          </cell>
          <cell r="X353" t="str">
            <v>2007STS GAMBY &amp; FRERES (SOGAF) SarlScratch 2 000</v>
          </cell>
        </row>
        <row r="354">
          <cell r="I354">
            <v>2007</v>
          </cell>
          <cell r="J354" t="str">
            <v>STS GAMBY &amp; FRERES (SOGAF) SarlScratch 5 000</v>
          </cell>
          <cell r="L354" t="str">
            <v/>
          </cell>
          <cell r="M354" t="str">
            <v>STS GAMBY &amp; FRERES (SOGAF) Sarl</v>
          </cell>
          <cell r="N354" t="str">
            <v>STS GAMBY &amp; FRERES (SOGAF) SarlScratch 5 000</v>
          </cell>
          <cell r="O354" t="str">
            <v>STS GAMBY &amp; FRERES (SOGAF) Sarl</v>
          </cell>
          <cell r="P354" t="str">
            <v>Scratch 5 000</v>
          </cell>
          <cell r="Q354" t="str">
            <v>22007</v>
          </cell>
          <cell r="R354" t="str">
            <v>22007Scratch 5 000</v>
          </cell>
          <cell r="S354" t="str">
            <v>2007Scratch 5 000</v>
          </cell>
          <cell r="T354" t="str">
            <v>22007STS GAMBY &amp; FRERES (SOGAF) Sarl</v>
          </cell>
          <cell r="U354" t="str">
            <v>22007STS GAMBY &amp; FRERES (SOGAF) SarlScratch 5 000</v>
          </cell>
          <cell r="V354" t="str">
            <v>39127Scratch 5 000</v>
          </cell>
          <cell r="W354" t="str">
            <v>2007STS GAMBY &amp; FRERES (SOGAF) Sarl</v>
          </cell>
          <cell r="X354" t="str">
            <v>2007STS GAMBY &amp; FRERES (SOGAF) SarlScratch 5 000</v>
          </cell>
        </row>
        <row r="355">
          <cell r="I355">
            <v>2007</v>
          </cell>
          <cell r="J355" t="str">
            <v>STS GAMBY &amp; FRERES (SOGAF) SarlScratch 20 000</v>
          </cell>
          <cell r="L355" t="str">
            <v/>
          </cell>
          <cell r="M355" t="str">
            <v>STS GAMBY &amp; FRERES (SOGAF) Sarl</v>
          </cell>
          <cell r="N355" t="str">
            <v>STS GAMBY &amp; FRERES (SOGAF) SarlScratch 20 000</v>
          </cell>
          <cell r="O355" t="str">
            <v>STS GAMBY &amp; FRERES (SOGAF) Sarl</v>
          </cell>
          <cell r="P355" t="str">
            <v>Scratch 20 000</v>
          </cell>
          <cell r="Q355" t="str">
            <v>22007</v>
          </cell>
          <cell r="R355" t="str">
            <v>22007Scratch 20 000</v>
          </cell>
          <cell r="S355" t="str">
            <v>2007Scratch 20 000</v>
          </cell>
          <cell r="T355" t="str">
            <v>22007STS GAMBY &amp; FRERES (SOGAF) Sarl</v>
          </cell>
          <cell r="U355" t="str">
            <v>22007STS GAMBY &amp; FRERES (SOGAF) SarlScratch 20 000</v>
          </cell>
          <cell r="V355" t="str">
            <v>39127Scratch 20 000</v>
          </cell>
          <cell r="W355" t="str">
            <v>2007STS GAMBY &amp; FRERES (SOGAF) Sarl</v>
          </cell>
          <cell r="X355" t="str">
            <v>2007STS GAMBY &amp; FRERES (SOGAF) SarlScratch 20 000</v>
          </cell>
        </row>
        <row r="356">
          <cell r="I356">
            <v>2007</v>
          </cell>
          <cell r="J356" t="str">
            <v>GEMATELScratch 1 000</v>
          </cell>
          <cell r="L356">
            <v>1</v>
          </cell>
          <cell r="M356" t="str">
            <v>1GEMATEL</v>
          </cell>
          <cell r="N356" t="str">
            <v>GEMATELScratch 1 000</v>
          </cell>
          <cell r="O356" t="str">
            <v>GEMATEL</v>
          </cell>
          <cell r="P356" t="str">
            <v>Scratch 1 000</v>
          </cell>
          <cell r="Q356" t="str">
            <v>22007</v>
          </cell>
          <cell r="R356" t="str">
            <v>22007Scratch 1 000</v>
          </cell>
          <cell r="S356" t="str">
            <v>2007Scratch 1 000</v>
          </cell>
          <cell r="T356" t="str">
            <v>22007GEMATEL</v>
          </cell>
          <cell r="U356" t="str">
            <v>22007GEMATELScratch 1 000</v>
          </cell>
          <cell r="V356" t="str">
            <v>39127Scratch 1 000</v>
          </cell>
          <cell r="W356" t="str">
            <v>2007GEMATEL</v>
          </cell>
          <cell r="X356" t="str">
            <v>2007GEMATELScratch 1 000</v>
          </cell>
        </row>
        <row r="357">
          <cell r="I357">
            <v>2007</v>
          </cell>
          <cell r="J357" t="str">
            <v>GEMATELScratch 2 000</v>
          </cell>
          <cell r="L357" t="str">
            <v/>
          </cell>
          <cell r="M357" t="str">
            <v>GEMATEL</v>
          </cell>
          <cell r="N357" t="str">
            <v>GEMATELScratch 2 000</v>
          </cell>
          <cell r="O357" t="str">
            <v>GEMATEL</v>
          </cell>
          <cell r="P357" t="str">
            <v>Scratch 2 000</v>
          </cell>
          <cell r="Q357" t="str">
            <v>22007</v>
          </cell>
          <cell r="R357" t="str">
            <v>22007Scratch 2 000</v>
          </cell>
          <cell r="S357" t="str">
            <v>2007Scratch 2 000</v>
          </cell>
          <cell r="T357" t="str">
            <v>22007GEMATEL</v>
          </cell>
          <cell r="U357" t="str">
            <v>22007GEMATELScratch 2 000</v>
          </cell>
          <cell r="V357" t="str">
            <v>39127Scratch 2 000</v>
          </cell>
          <cell r="W357" t="str">
            <v>2007GEMATEL</v>
          </cell>
          <cell r="X357" t="str">
            <v>2007GEMATELScratch 2 000</v>
          </cell>
        </row>
        <row r="358">
          <cell r="I358">
            <v>2007</v>
          </cell>
          <cell r="J358" t="str">
            <v>GEMATELScratch 5 000</v>
          </cell>
          <cell r="L358" t="str">
            <v/>
          </cell>
          <cell r="M358" t="str">
            <v>GEMATEL</v>
          </cell>
          <cell r="N358" t="str">
            <v>GEMATELScratch 5 000</v>
          </cell>
          <cell r="O358" t="str">
            <v>GEMATEL</v>
          </cell>
          <cell r="P358" t="str">
            <v>Scratch 5 000</v>
          </cell>
          <cell r="Q358" t="str">
            <v>22007</v>
          </cell>
          <cell r="R358" t="str">
            <v>22007Scratch 5 000</v>
          </cell>
          <cell r="S358" t="str">
            <v>2007Scratch 5 000</v>
          </cell>
          <cell r="T358" t="str">
            <v>22007GEMATEL</v>
          </cell>
          <cell r="U358" t="str">
            <v>22007GEMATELScratch 5 000</v>
          </cell>
          <cell r="V358" t="str">
            <v>39127Scratch 5 000</v>
          </cell>
          <cell r="W358" t="str">
            <v>2007GEMATEL</v>
          </cell>
          <cell r="X358" t="str">
            <v>2007GEMATELScratch 5 000</v>
          </cell>
        </row>
        <row r="359">
          <cell r="I359">
            <v>2007</v>
          </cell>
          <cell r="J359" t="str">
            <v>GEMATELScratch 20 000</v>
          </cell>
          <cell r="L359" t="str">
            <v/>
          </cell>
          <cell r="M359" t="str">
            <v>GEMATEL</v>
          </cell>
          <cell r="N359" t="str">
            <v>GEMATELScratch 20 000</v>
          </cell>
          <cell r="O359" t="str">
            <v>GEMATEL</v>
          </cell>
          <cell r="P359" t="str">
            <v>Scratch 20 000</v>
          </cell>
          <cell r="Q359" t="str">
            <v>22007</v>
          </cell>
          <cell r="R359" t="str">
            <v>22007Scratch 20 000</v>
          </cell>
          <cell r="S359" t="str">
            <v>2007Scratch 20 000</v>
          </cell>
          <cell r="T359" t="str">
            <v>22007GEMATEL</v>
          </cell>
          <cell r="U359" t="str">
            <v>22007GEMATELScratch 20 000</v>
          </cell>
          <cell r="V359" t="str">
            <v>39127Scratch 20 000</v>
          </cell>
          <cell r="W359" t="str">
            <v>2007GEMATEL</v>
          </cell>
          <cell r="X359" t="str">
            <v>2007GEMATELScratch 20 000</v>
          </cell>
        </row>
        <row r="360">
          <cell r="I360">
            <v>2007</v>
          </cell>
          <cell r="J360" t="str">
            <v>MALI COM SarlScratch 1 000</v>
          </cell>
          <cell r="L360">
            <v>1</v>
          </cell>
          <cell r="M360" t="str">
            <v>1MALI COM Sarl</v>
          </cell>
          <cell r="N360" t="str">
            <v>MALI COM SarlScratch 1 000</v>
          </cell>
          <cell r="O360" t="str">
            <v>MALI COM Sarl</v>
          </cell>
          <cell r="P360" t="str">
            <v>Scratch 1 000</v>
          </cell>
          <cell r="Q360" t="str">
            <v>22007</v>
          </cell>
          <cell r="R360" t="str">
            <v>22007Scratch 1 000</v>
          </cell>
          <cell r="S360" t="str">
            <v>2007Scratch 1 000</v>
          </cell>
          <cell r="T360" t="str">
            <v>22007MALI COM Sarl</v>
          </cell>
          <cell r="U360" t="str">
            <v>22007MALI COM SarlScratch 1 000</v>
          </cell>
          <cell r="V360" t="str">
            <v>39127Scratch 1 000</v>
          </cell>
          <cell r="W360" t="str">
            <v>2007MALI COM Sarl</v>
          </cell>
          <cell r="X360" t="str">
            <v>2007MALI COM SarlScratch 1 000</v>
          </cell>
        </row>
        <row r="361">
          <cell r="I361">
            <v>2007</v>
          </cell>
          <cell r="J361" t="str">
            <v>MALI COM SarlScratch 5 000</v>
          </cell>
          <cell r="L361" t="str">
            <v/>
          </cell>
          <cell r="M361" t="str">
            <v>MALI COM Sarl</v>
          </cell>
          <cell r="N361" t="str">
            <v>MALI COM SarlScratch 5 000</v>
          </cell>
          <cell r="O361" t="str">
            <v>MALI COM Sarl</v>
          </cell>
          <cell r="P361" t="str">
            <v>Scratch 5 000</v>
          </cell>
          <cell r="Q361" t="str">
            <v>22007</v>
          </cell>
          <cell r="R361" t="str">
            <v>22007Scratch 5 000</v>
          </cell>
          <cell r="S361" t="str">
            <v>2007Scratch 5 000</v>
          </cell>
          <cell r="T361" t="str">
            <v>22007MALI COM Sarl</v>
          </cell>
          <cell r="U361" t="str">
            <v>22007MALI COM SarlScratch 5 000</v>
          </cell>
          <cell r="V361" t="str">
            <v>39127Scratch 5 000</v>
          </cell>
          <cell r="W361" t="str">
            <v>2007MALI COM Sarl</v>
          </cell>
          <cell r="X361" t="str">
            <v>2007MALI COM SarlScratch 5 000</v>
          </cell>
        </row>
        <row r="362">
          <cell r="I362">
            <v>2007</v>
          </cell>
          <cell r="J362" t="str">
            <v>MALI COM SarlScratch 20 000</v>
          </cell>
          <cell r="L362" t="str">
            <v/>
          </cell>
          <cell r="M362" t="str">
            <v>MALI COM Sarl</v>
          </cell>
          <cell r="N362" t="str">
            <v>MALI COM SarlScratch 20 000</v>
          </cell>
          <cell r="O362" t="str">
            <v>MALI COM Sarl</v>
          </cell>
          <cell r="P362" t="str">
            <v>Scratch 20 000</v>
          </cell>
          <cell r="Q362" t="str">
            <v>22007</v>
          </cell>
          <cell r="R362" t="str">
            <v>22007Scratch 20 000</v>
          </cell>
          <cell r="S362" t="str">
            <v>2007Scratch 20 000</v>
          </cell>
          <cell r="T362" t="str">
            <v>22007MALI COM Sarl</v>
          </cell>
          <cell r="U362" t="str">
            <v>22007MALI COM SarlScratch 20 000</v>
          </cell>
          <cell r="V362" t="str">
            <v>39127Scratch 20 000</v>
          </cell>
          <cell r="W362" t="str">
            <v>2007MALI COM Sarl</v>
          </cell>
          <cell r="X362" t="str">
            <v>2007MALI COM SarlScratch 20 000</v>
          </cell>
        </row>
        <row r="363">
          <cell r="I363">
            <v>2007</v>
          </cell>
          <cell r="J363" t="str">
            <v>Compagnie Internationale de NegoceScratch 1 000</v>
          </cell>
          <cell r="L363">
            <v>1</v>
          </cell>
          <cell r="M363" t="str">
            <v>1Compagnie Internationale de Negoce</v>
          </cell>
          <cell r="N363" t="str">
            <v>Compagnie Internationale de NegoceScratch 1 000</v>
          </cell>
          <cell r="O363" t="str">
            <v>Compagnie Internationale de Negoce</v>
          </cell>
          <cell r="P363" t="str">
            <v>Scratch 1 000</v>
          </cell>
          <cell r="Q363" t="str">
            <v>22007</v>
          </cell>
          <cell r="R363" t="str">
            <v>22007Scratch 1 000</v>
          </cell>
          <cell r="S363" t="str">
            <v>2007Scratch 1 000</v>
          </cell>
          <cell r="T363" t="str">
            <v>22007Compagnie Internationale de Negoce</v>
          </cell>
          <cell r="U363" t="str">
            <v>22007Compagnie Internationale de NegoceScratch 1 000</v>
          </cell>
          <cell r="V363" t="str">
            <v>39127Scratch 1 000</v>
          </cell>
          <cell r="W363" t="str">
            <v>2007Compagnie Internationale de Negoce</v>
          </cell>
          <cell r="X363" t="str">
            <v>2007Compagnie Internationale de NegoceScratch 1 000</v>
          </cell>
        </row>
        <row r="364">
          <cell r="I364">
            <v>2007</v>
          </cell>
          <cell r="J364" t="str">
            <v>Compagnie Internationale de NegoceScratch 2 000</v>
          </cell>
          <cell r="L364" t="str">
            <v/>
          </cell>
          <cell r="M364" t="str">
            <v>Compagnie Internationale de Negoce</v>
          </cell>
          <cell r="N364" t="str">
            <v>Compagnie Internationale de NegoceScratch 2 000</v>
          </cell>
          <cell r="O364" t="str">
            <v>Compagnie Internationale de Negoce</v>
          </cell>
          <cell r="P364" t="str">
            <v>Scratch 2 000</v>
          </cell>
          <cell r="Q364" t="str">
            <v>22007</v>
          </cell>
          <cell r="R364" t="str">
            <v>22007Scratch 2 000</v>
          </cell>
          <cell r="S364" t="str">
            <v>2007Scratch 2 000</v>
          </cell>
          <cell r="T364" t="str">
            <v>22007Compagnie Internationale de Negoce</v>
          </cell>
          <cell r="U364" t="str">
            <v>22007Compagnie Internationale de NegoceScratch 2 000</v>
          </cell>
          <cell r="V364" t="str">
            <v>39127Scratch 2 000</v>
          </cell>
          <cell r="W364" t="str">
            <v>2007Compagnie Internationale de Negoce</v>
          </cell>
          <cell r="X364" t="str">
            <v>2007Compagnie Internationale de NegoceScratch 2 000</v>
          </cell>
        </row>
        <row r="365">
          <cell r="I365">
            <v>2007</v>
          </cell>
          <cell r="J365" t="str">
            <v>Compagnie Internationale de NegoceScratch 5 000</v>
          </cell>
          <cell r="L365" t="str">
            <v/>
          </cell>
          <cell r="M365" t="str">
            <v>Compagnie Internationale de Negoce</v>
          </cell>
          <cell r="N365" t="str">
            <v>Compagnie Internationale de NegoceScratch 5 000</v>
          </cell>
          <cell r="O365" t="str">
            <v>Compagnie Internationale de Negoce</v>
          </cell>
          <cell r="P365" t="str">
            <v>Scratch 5 000</v>
          </cell>
          <cell r="Q365" t="str">
            <v>22007</v>
          </cell>
          <cell r="R365" t="str">
            <v>22007Scratch 5 000</v>
          </cell>
          <cell r="S365" t="str">
            <v>2007Scratch 5 000</v>
          </cell>
          <cell r="T365" t="str">
            <v>22007Compagnie Internationale de Negoce</v>
          </cell>
          <cell r="U365" t="str">
            <v>22007Compagnie Internationale de NegoceScratch 5 000</v>
          </cell>
          <cell r="V365" t="str">
            <v>39127Scratch 5 000</v>
          </cell>
          <cell r="W365" t="str">
            <v>2007Compagnie Internationale de Negoce</v>
          </cell>
          <cell r="X365" t="str">
            <v>2007Compagnie Internationale de NegoceScratch 5 000</v>
          </cell>
        </row>
        <row r="366">
          <cell r="I366">
            <v>2007</v>
          </cell>
          <cell r="J366" t="str">
            <v>Compagnie Internationale de NegoceScratch 20 000</v>
          </cell>
          <cell r="L366" t="str">
            <v/>
          </cell>
          <cell r="M366" t="str">
            <v>Compagnie Internationale de Negoce</v>
          </cell>
          <cell r="N366" t="str">
            <v>Compagnie Internationale de NegoceScratch 20 000</v>
          </cell>
          <cell r="O366" t="str">
            <v>Compagnie Internationale de Negoce</v>
          </cell>
          <cell r="P366" t="str">
            <v>Scratch 20 000</v>
          </cell>
          <cell r="Q366" t="str">
            <v>22007</v>
          </cell>
          <cell r="R366" t="str">
            <v>22007Scratch 20 000</v>
          </cell>
          <cell r="S366" t="str">
            <v>2007Scratch 20 000</v>
          </cell>
          <cell r="T366" t="str">
            <v>22007Compagnie Internationale de Negoce</v>
          </cell>
          <cell r="U366" t="str">
            <v>22007Compagnie Internationale de NegoceScratch 20 000</v>
          </cell>
          <cell r="V366" t="str">
            <v>39127Scratch 20 000</v>
          </cell>
          <cell r="W366" t="str">
            <v>2007Compagnie Internationale de Negoce</v>
          </cell>
          <cell r="X366" t="str">
            <v>2007Compagnie Internationale de NegoceScratch 20 000</v>
          </cell>
        </row>
        <row r="367">
          <cell r="I367">
            <v>2007</v>
          </cell>
          <cell r="J367" t="str">
            <v>ANKA ServicesScratch 1 000</v>
          </cell>
          <cell r="L367">
            <v>1</v>
          </cell>
          <cell r="M367" t="str">
            <v>1ANKA Services</v>
          </cell>
          <cell r="N367" t="str">
            <v>ANKA ServicesScratch 1 000</v>
          </cell>
          <cell r="O367" t="str">
            <v>ANKA Services</v>
          </cell>
          <cell r="P367" t="str">
            <v>Scratch 1 000</v>
          </cell>
          <cell r="Q367" t="str">
            <v>22007</v>
          </cell>
          <cell r="R367" t="str">
            <v>22007Scratch 1 000</v>
          </cell>
          <cell r="S367" t="str">
            <v>2007Scratch 1 000</v>
          </cell>
          <cell r="T367" t="str">
            <v>22007ANKA Services</v>
          </cell>
          <cell r="U367" t="str">
            <v>22007ANKA ServicesScratch 1 000</v>
          </cell>
          <cell r="V367" t="str">
            <v>39127Scratch 1 000</v>
          </cell>
          <cell r="W367" t="str">
            <v>2007ANKA Services</v>
          </cell>
          <cell r="X367" t="str">
            <v>2007ANKA ServicesScratch 1 000</v>
          </cell>
        </row>
        <row r="368">
          <cell r="I368">
            <v>2007</v>
          </cell>
          <cell r="J368" t="str">
            <v>ANKA ServicesScratch 2 000</v>
          </cell>
          <cell r="L368" t="str">
            <v/>
          </cell>
          <cell r="M368" t="str">
            <v>ANKA Services</v>
          </cell>
          <cell r="N368" t="str">
            <v>ANKA ServicesScratch 2 000</v>
          </cell>
          <cell r="O368" t="str">
            <v>ANKA Services</v>
          </cell>
          <cell r="P368" t="str">
            <v>Scratch 2 000</v>
          </cell>
          <cell r="Q368" t="str">
            <v>22007</v>
          </cell>
          <cell r="R368" t="str">
            <v>22007Scratch 2 000</v>
          </cell>
          <cell r="S368" t="str">
            <v>2007Scratch 2 000</v>
          </cell>
          <cell r="T368" t="str">
            <v>22007ANKA Services</v>
          </cell>
          <cell r="U368" t="str">
            <v>22007ANKA ServicesScratch 2 000</v>
          </cell>
          <cell r="V368" t="str">
            <v>39127Scratch 2 000</v>
          </cell>
          <cell r="W368" t="str">
            <v>2007ANKA Services</v>
          </cell>
          <cell r="X368" t="str">
            <v>2007ANKA ServicesScratch 2 000</v>
          </cell>
        </row>
        <row r="369">
          <cell r="I369">
            <v>2007</v>
          </cell>
          <cell r="J369" t="str">
            <v>ANKA ServicesScratch 5 000</v>
          </cell>
          <cell r="L369" t="str">
            <v/>
          </cell>
          <cell r="M369" t="str">
            <v>ANKA Services</v>
          </cell>
          <cell r="N369" t="str">
            <v>ANKA ServicesScratch 5 000</v>
          </cell>
          <cell r="O369" t="str">
            <v>ANKA Services</v>
          </cell>
          <cell r="P369" t="str">
            <v>Scratch 5 000</v>
          </cell>
          <cell r="Q369" t="str">
            <v>22007</v>
          </cell>
          <cell r="R369" t="str">
            <v>22007Scratch 5 000</v>
          </cell>
          <cell r="S369" t="str">
            <v>2007Scratch 5 000</v>
          </cell>
          <cell r="T369" t="str">
            <v>22007ANKA Services</v>
          </cell>
          <cell r="U369" t="str">
            <v>22007ANKA ServicesScratch 5 000</v>
          </cell>
          <cell r="V369" t="str">
            <v>39127Scratch 5 000</v>
          </cell>
          <cell r="W369" t="str">
            <v>2007ANKA Services</v>
          </cell>
          <cell r="X369" t="str">
            <v>2007ANKA ServicesScratch 5 000</v>
          </cell>
        </row>
        <row r="370">
          <cell r="I370">
            <v>2007</v>
          </cell>
          <cell r="J370" t="str">
            <v>ANKA ServicesScratch 20 000</v>
          </cell>
          <cell r="L370" t="str">
            <v/>
          </cell>
          <cell r="M370" t="str">
            <v>ANKA Services</v>
          </cell>
          <cell r="N370" t="str">
            <v>ANKA ServicesScratch 20 000</v>
          </cell>
          <cell r="O370" t="str">
            <v>ANKA Services</v>
          </cell>
          <cell r="P370" t="str">
            <v>Scratch 20 000</v>
          </cell>
          <cell r="Q370" t="str">
            <v>22007</v>
          </cell>
          <cell r="R370" t="str">
            <v>22007Scratch 20 000</v>
          </cell>
          <cell r="S370" t="str">
            <v>2007Scratch 20 000</v>
          </cell>
          <cell r="T370" t="str">
            <v>22007ANKA Services</v>
          </cell>
          <cell r="U370" t="str">
            <v>22007ANKA ServicesScratch 20 000</v>
          </cell>
          <cell r="V370" t="str">
            <v>39127Scratch 20 000</v>
          </cell>
          <cell r="W370" t="str">
            <v>2007ANKA Services</v>
          </cell>
          <cell r="X370" t="str">
            <v>2007ANKA ServicesScratch 20 000</v>
          </cell>
        </row>
        <row r="371">
          <cell r="I371">
            <v>2007</v>
          </cell>
          <cell r="J371" t="str">
            <v>GEMATELScratch 1 000</v>
          </cell>
          <cell r="L371">
            <v>1</v>
          </cell>
          <cell r="M371" t="str">
            <v>1GEMATEL</v>
          </cell>
          <cell r="N371" t="str">
            <v>GEMATELScratch 1 000</v>
          </cell>
          <cell r="O371" t="str">
            <v>GEMATEL</v>
          </cell>
          <cell r="P371" t="str">
            <v>Scratch 1 000</v>
          </cell>
          <cell r="Q371" t="str">
            <v>22007</v>
          </cell>
          <cell r="R371" t="str">
            <v>22007Scratch 1 000</v>
          </cell>
          <cell r="S371" t="str">
            <v>2007Scratch 1 000</v>
          </cell>
          <cell r="T371" t="str">
            <v>22007GEMATEL</v>
          </cell>
          <cell r="U371" t="str">
            <v>22007GEMATELScratch 1 000</v>
          </cell>
          <cell r="V371" t="str">
            <v>39128Scratch 1 000</v>
          </cell>
          <cell r="W371" t="str">
            <v>2007GEMATEL</v>
          </cell>
          <cell r="X371" t="str">
            <v>2007GEMATELScratch 1 000</v>
          </cell>
        </row>
        <row r="372">
          <cell r="I372">
            <v>2007</v>
          </cell>
          <cell r="J372" t="str">
            <v>GEMATELScratch 2 000</v>
          </cell>
          <cell r="L372" t="str">
            <v/>
          </cell>
          <cell r="M372" t="str">
            <v>GEMATEL</v>
          </cell>
          <cell r="N372" t="str">
            <v>GEMATELScratch 2 000</v>
          </cell>
          <cell r="O372" t="str">
            <v>GEMATEL</v>
          </cell>
          <cell r="P372" t="str">
            <v>Scratch 2 000</v>
          </cell>
          <cell r="Q372" t="str">
            <v>22007</v>
          </cell>
          <cell r="R372" t="str">
            <v>22007Scratch 2 000</v>
          </cell>
          <cell r="S372" t="str">
            <v>2007Scratch 2 000</v>
          </cell>
          <cell r="T372" t="str">
            <v>22007GEMATEL</v>
          </cell>
          <cell r="U372" t="str">
            <v>22007GEMATELScratch 2 000</v>
          </cell>
          <cell r="V372" t="str">
            <v>39128Scratch 2 000</v>
          </cell>
          <cell r="W372" t="str">
            <v>2007GEMATEL</v>
          </cell>
          <cell r="X372" t="str">
            <v>2007GEMATELScratch 2 000</v>
          </cell>
        </row>
        <row r="373">
          <cell r="I373">
            <v>2007</v>
          </cell>
          <cell r="J373" t="str">
            <v>GEMATELScratch 5 000</v>
          </cell>
          <cell r="L373" t="str">
            <v/>
          </cell>
          <cell r="M373" t="str">
            <v>GEMATEL</v>
          </cell>
          <cell r="N373" t="str">
            <v>GEMATELScratch 5 000</v>
          </cell>
          <cell r="O373" t="str">
            <v>GEMATEL</v>
          </cell>
          <cell r="P373" t="str">
            <v>Scratch 5 000</v>
          </cell>
          <cell r="Q373" t="str">
            <v>22007</v>
          </cell>
          <cell r="R373" t="str">
            <v>22007Scratch 5 000</v>
          </cell>
          <cell r="S373" t="str">
            <v>2007Scratch 5 000</v>
          </cell>
          <cell r="T373" t="str">
            <v>22007GEMATEL</v>
          </cell>
          <cell r="U373" t="str">
            <v>22007GEMATELScratch 5 000</v>
          </cell>
          <cell r="V373" t="str">
            <v>39128Scratch 5 000</v>
          </cell>
          <cell r="W373" t="str">
            <v>2007GEMATEL</v>
          </cell>
          <cell r="X373" t="str">
            <v>2007GEMATELScratch 5 000</v>
          </cell>
        </row>
        <row r="374">
          <cell r="I374">
            <v>2007</v>
          </cell>
          <cell r="J374" t="str">
            <v>GEMATELScratch 20 000</v>
          </cell>
          <cell r="L374" t="str">
            <v/>
          </cell>
          <cell r="M374" t="str">
            <v>GEMATEL</v>
          </cell>
          <cell r="N374" t="str">
            <v>GEMATELScratch 20 000</v>
          </cell>
          <cell r="O374" t="str">
            <v>GEMATEL</v>
          </cell>
          <cell r="P374" t="str">
            <v>Scratch 20 000</v>
          </cell>
          <cell r="Q374" t="str">
            <v>22007</v>
          </cell>
          <cell r="R374" t="str">
            <v>22007Scratch 20 000</v>
          </cell>
          <cell r="S374" t="str">
            <v>2007Scratch 20 000</v>
          </cell>
          <cell r="T374" t="str">
            <v>22007GEMATEL</v>
          </cell>
          <cell r="U374" t="str">
            <v>22007GEMATELScratch 20 000</v>
          </cell>
          <cell r="V374" t="str">
            <v>39128Scratch 20 000</v>
          </cell>
          <cell r="W374" t="str">
            <v>2007GEMATEL</v>
          </cell>
          <cell r="X374" t="str">
            <v>2007GEMATELScratch 20 000</v>
          </cell>
        </row>
        <row r="375">
          <cell r="I375">
            <v>2007</v>
          </cell>
          <cell r="J375" t="str">
            <v>Ets Mamadou GAMBYScratch 1 000</v>
          </cell>
          <cell r="L375">
            <v>1</v>
          </cell>
          <cell r="M375" t="str">
            <v>1Ets Mamadou GAMBY</v>
          </cell>
          <cell r="N375" t="str">
            <v>Ets Mamadou GAMBYScratch 1 000</v>
          </cell>
          <cell r="O375" t="str">
            <v>Ets Mamadou GAMBY</v>
          </cell>
          <cell r="P375" t="str">
            <v>Scratch 1 000</v>
          </cell>
          <cell r="Q375" t="str">
            <v>22007</v>
          </cell>
          <cell r="R375" t="str">
            <v>22007Scratch 1 000</v>
          </cell>
          <cell r="S375" t="str">
            <v>2007Scratch 1 000</v>
          </cell>
          <cell r="T375" t="str">
            <v>22007Ets Mamadou GAMBY</v>
          </cell>
          <cell r="U375" t="str">
            <v>22007Ets Mamadou GAMBYScratch 1 000</v>
          </cell>
          <cell r="V375" t="str">
            <v>39128Scratch 1 000</v>
          </cell>
          <cell r="W375" t="str">
            <v>2007Ets Mamadou GAMBY</v>
          </cell>
          <cell r="X375" t="str">
            <v>2007Ets Mamadou GAMBYScratch 1 000</v>
          </cell>
        </row>
        <row r="376">
          <cell r="I376">
            <v>2007</v>
          </cell>
          <cell r="J376" t="str">
            <v>Ets Mamadou GAMBYScratch 2 000</v>
          </cell>
          <cell r="L376" t="str">
            <v/>
          </cell>
          <cell r="M376" t="str">
            <v>Ets Mamadou GAMBY</v>
          </cell>
          <cell r="N376" t="str">
            <v>Ets Mamadou GAMBYScratch 2 000</v>
          </cell>
          <cell r="O376" t="str">
            <v>Ets Mamadou GAMBY</v>
          </cell>
          <cell r="P376" t="str">
            <v>Scratch 2 000</v>
          </cell>
          <cell r="Q376" t="str">
            <v>22007</v>
          </cell>
          <cell r="R376" t="str">
            <v>22007Scratch 2 000</v>
          </cell>
          <cell r="S376" t="str">
            <v>2007Scratch 2 000</v>
          </cell>
          <cell r="T376" t="str">
            <v>22007Ets Mamadou GAMBY</v>
          </cell>
          <cell r="U376" t="str">
            <v>22007Ets Mamadou GAMBYScratch 2 000</v>
          </cell>
          <cell r="V376" t="str">
            <v>39128Scratch 2 000</v>
          </cell>
          <cell r="W376" t="str">
            <v>2007Ets Mamadou GAMBY</v>
          </cell>
          <cell r="X376" t="str">
            <v>2007Ets Mamadou GAMBYScratch 2 000</v>
          </cell>
        </row>
        <row r="377">
          <cell r="I377">
            <v>2007</v>
          </cell>
          <cell r="J377" t="str">
            <v>Ets Mamadou GAMBYScratch 5 000</v>
          </cell>
          <cell r="L377" t="str">
            <v/>
          </cell>
          <cell r="M377" t="str">
            <v>Ets Mamadou GAMBY</v>
          </cell>
          <cell r="N377" t="str">
            <v>Ets Mamadou GAMBYScratch 5 000</v>
          </cell>
          <cell r="O377" t="str">
            <v>Ets Mamadou GAMBY</v>
          </cell>
          <cell r="P377" t="str">
            <v>Scratch 5 000</v>
          </cell>
          <cell r="Q377" t="str">
            <v>22007</v>
          </cell>
          <cell r="R377" t="str">
            <v>22007Scratch 5 000</v>
          </cell>
          <cell r="S377" t="str">
            <v>2007Scratch 5 000</v>
          </cell>
          <cell r="T377" t="str">
            <v>22007Ets Mamadou GAMBY</v>
          </cell>
          <cell r="U377" t="str">
            <v>22007Ets Mamadou GAMBYScratch 5 000</v>
          </cell>
          <cell r="V377" t="str">
            <v>39128Scratch 5 000</v>
          </cell>
          <cell r="W377" t="str">
            <v>2007Ets Mamadou GAMBY</v>
          </cell>
          <cell r="X377" t="str">
            <v>2007Ets Mamadou GAMBYScratch 5 000</v>
          </cell>
        </row>
        <row r="378">
          <cell r="I378">
            <v>2007</v>
          </cell>
          <cell r="J378" t="str">
            <v>Ets Mamadou GAMBYScratch 20 000</v>
          </cell>
          <cell r="L378" t="str">
            <v/>
          </cell>
          <cell r="M378" t="str">
            <v>Ets Mamadou GAMBY</v>
          </cell>
          <cell r="N378" t="str">
            <v>Ets Mamadou GAMBYScratch 20 000</v>
          </cell>
          <cell r="O378" t="str">
            <v>Ets Mamadou GAMBY</v>
          </cell>
          <cell r="P378" t="str">
            <v>Scratch 20 000</v>
          </cell>
          <cell r="Q378" t="str">
            <v>22007</v>
          </cell>
          <cell r="R378" t="str">
            <v>22007Scratch 20 000</v>
          </cell>
          <cell r="S378" t="str">
            <v>2007Scratch 20 000</v>
          </cell>
          <cell r="T378" t="str">
            <v>22007Ets Mamadou GAMBY</v>
          </cell>
          <cell r="U378" t="str">
            <v>22007Ets Mamadou GAMBYScratch 20 000</v>
          </cell>
          <cell r="V378" t="str">
            <v>39128Scratch 20 000</v>
          </cell>
          <cell r="W378" t="str">
            <v>2007Ets Mamadou GAMBY</v>
          </cell>
          <cell r="X378" t="str">
            <v>2007Ets Mamadou GAMBYScratch 20 000</v>
          </cell>
        </row>
        <row r="379">
          <cell r="I379">
            <v>2007</v>
          </cell>
          <cell r="J379" t="str">
            <v>CellNets MaliScratch 1 000</v>
          </cell>
          <cell r="L379">
            <v>1</v>
          </cell>
          <cell r="M379" t="str">
            <v>1CellNets Mali</v>
          </cell>
          <cell r="N379" t="str">
            <v>CellNets MaliScratch 1 000</v>
          </cell>
          <cell r="O379" t="str">
            <v>CellNets Mali</v>
          </cell>
          <cell r="P379" t="str">
            <v>Scratch 1 000</v>
          </cell>
          <cell r="Q379" t="str">
            <v>22007</v>
          </cell>
          <cell r="R379" t="str">
            <v>22007Scratch 1 000</v>
          </cell>
          <cell r="S379" t="str">
            <v>2007Scratch 1 000</v>
          </cell>
          <cell r="T379" t="str">
            <v>22007CellNets Mali</v>
          </cell>
          <cell r="U379" t="str">
            <v>22007CellNets MaliScratch 1 000</v>
          </cell>
          <cell r="V379" t="str">
            <v>39128Scratch 1 000</v>
          </cell>
          <cell r="W379" t="str">
            <v>2007CellNets Mali</v>
          </cell>
          <cell r="X379" t="str">
            <v>2007CellNets MaliScratch 1 000</v>
          </cell>
        </row>
        <row r="380">
          <cell r="I380">
            <v>2007</v>
          </cell>
          <cell r="J380" t="str">
            <v>CellNets MaliScratch 2 000</v>
          </cell>
          <cell r="L380" t="str">
            <v/>
          </cell>
          <cell r="M380" t="str">
            <v>CellNets Mali</v>
          </cell>
          <cell r="N380" t="str">
            <v>CellNets MaliScratch 2 000</v>
          </cell>
          <cell r="O380" t="str">
            <v>CellNets Mali</v>
          </cell>
          <cell r="P380" t="str">
            <v>Scratch 2 000</v>
          </cell>
          <cell r="Q380" t="str">
            <v>22007</v>
          </cell>
          <cell r="R380" t="str">
            <v>22007Scratch 2 000</v>
          </cell>
          <cell r="S380" t="str">
            <v>2007Scratch 2 000</v>
          </cell>
          <cell r="T380" t="str">
            <v>22007CellNets Mali</v>
          </cell>
          <cell r="U380" t="str">
            <v>22007CellNets MaliScratch 2 000</v>
          </cell>
          <cell r="V380" t="str">
            <v>39128Scratch 2 000</v>
          </cell>
          <cell r="W380" t="str">
            <v>2007CellNets Mali</v>
          </cell>
          <cell r="X380" t="str">
            <v>2007CellNets MaliScratch 2 000</v>
          </cell>
        </row>
        <row r="381">
          <cell r="I381">
            <v>2007</v>
          </cell>
          <cell r="J381" t="str">
            <v>CellNets MaliScratch 5 000</v>
          </cell>
          <cell r="L381" t="str">
            <v/>
          </cell>
          <cell r="M381" t="str">
            <v>CellNets Mali</v>
          </cell>
          <cell r="N381" t="str">
            <v>CellNets MaliScratch 5 000</v>
          </cell>
          <cell r="O381" t="str">
            <v>CellNets Mali</v>
          </cell>
          <cell r="P381" t="str">
            <v>Scratch 5 000</v>
          </cell>
          <cell r="Q381" t="str">
            <v>22007</v>
          </cell>
          <cell r="R381" t="str">
            <v>22007Scratch 5 000</v>
          </cell>
          <cell r="S381" t="str">
            <v>2007Scratch 5 000</v>
          </cell>
          <cell r="T381" t="str">
            <v>22007CellNets Mali</v>
          </cell>
          <cell r="U381" t="str">
            <v>22007CellNets MaliScratch 5 000</v>
          </cell>
          <cell r="V381" t="str">
            <v>39128Scratch 5 000</v>
          </cell>
          <cell r="W381" t="str">
            <v>2007CellNets Mali</v>
          </cell>
          <cell r="X381" t="str">
            <v>2007CellNets MaliScratch 5 000</v>
          </cell>
        </row>
        <row r="382">
          <cell r="I382">
            <v>2007</v>
          </cell>
          <cell r="J382" t="str">
            <v>CellNets MaliScratch 20 000</v>
          </cell>
          <cell r="L382" t="str">
            <v/>
          </cell>
          <cell r="M382" t="str">
            <v>CellNets Mali</v>
          </cell>
          <cell r="N382" t="str">
            <v>CellNets MaliScratch 20 000</v>
          </cell>
          <cell r="O382" t="str">
            <v>CellNets Mali</v>
          </cell>
          <cell r="P382" t="str">
            <v>Scratch 20 000</v>
          </cell>
          <cell r="Q382" t="str">
            <v>22007</v>
          </cell>
          <cell r="R382" t="str">
            <v>22007Scratch 20 000</v>
          </cell>
          <cell r="S382" t="str">
            <v>2007Scratch 20 000</v>
          </cell>
          <cell r="T382" t="str">
            <v>22007CellNets Mali</v>
          </cell>
          <cell r="U382" t="str">
            <v>22007CellNets MaliScratch 20 000</v>
          </cell>
          <cell r="V382" t="str">
            <v>39128Scratch 20 000</v>
          </cell>
          <cell r="W382" t="str">
            <v>2007CellNets Mali</v>
          </cell>
          <cell r="X382" t="str">
            <v>2007CellNets MaliScratch 20 000</v>
          </cell>
        </row>
        <row r="383">
          <cell r="I383">
            <v>2007</v>
          </cell>
          <cell r="J383" t="str">
            <v>Compagnie Internationale de NegoceScratch 1 000</v>
          </cell>
          <cell r="L383">
            <v>1</v>
          </cell>
          <cell r="M383" t="str">
            <v>1Compagnie Internationale de Negoce</v>
          </cell>
          <cell r="N383" t="str">
            <v>Compagnie Internationale de NegoceScratch 1 000</v>
          </cell>
          <cell r="O383" t="str">
            <v>Compagnie Internationale de Negoce</v>
          </cell>
          <cell r="P383" t="str">
            <v>Scratch 1 000</v>
          </cell>
          <cell r="Q383" t="str">
            <v>22007</v>
          </cell>
          <cell r="R383" t="str">
            <v>22007Scratch 1 000</v>
          </cell>
          <cell r="S383" t="str">
            <v>2007Scratch 1 000</v>
          </cell>
          <cell r="T383" t="str">
            <v>22007Compagnie Internationale de Negoce</v>
          </cell>
          <cell r="U383" t="str">
            <v>22007Compagnie Internationale de NegoceScratch 1 000</v>
          </cell>
          <cell r="V383" t="str">
            <v>39132Scratch 1 000</v>
          </cell>
          <cell r="W383" t="str">
            <v>2007Compagnie Internationale de Negoce</v>
          </cell>
          <cell r="X383" t="str">
            <v>2007Compagnie Internationale de NegoceScratch 1 000</v>
          </cell>
        </row>
        <row r="384">
          <cell r="I384">
            <v>2007</v>
          </cell>
          <cell r="J384" t="str">
            <v>Compagnie Internationale de NegoceScratch 2 000</v>
          </cell>
          <cell r="L384" t="str">
            <v/>
          </cell>
          <cell r="M384" t="str">
            <v>Compagnie Internationale de Negoce</v>
          </cell>
          <cell r="N384" t="str">
            <v>Compagnie Internationale de NegoceScratch 2 000</v>
          </cell>
          <cell r="O384" t="str">
            <v>Compagnie Internationale de Negoce</v>
          </cell>
          <cell r="P384" t="str">
            <v>Scratch 2 000</v>
          </cell>
          <cell r="Q384" t="str">
            <v>22007</v>
          </cell>
          <cell r="R384" t="str">
            <v>22007Scratch 2 000</v>
          </cell>
          <cell r="S384" t="str">
            <v>2007Scratch 2 000</v>
          </cell>
          <cell r="T384" t="str">
            <v>22007Compagnie Internationale de Negoce</v>
          </cell>
          <cell r="U384" t="str">
            <v>22007Compagnie Internationale de NegoceScratch 2 000</v>
          </cell>
          <cell r="V384" t="str">
            <v>39132Scratch 2 000</v>
          </cell>
          <cell r="W384" t="str">
            <v>2007Compagnie Internationale de Negoce</v>
          </cell>
          <cell r="X384" t="str">
            <v>2007Compagnie Internationale de NegoceScratch 2 000</v>
          </cell>
        </row>
        <row r="385">
          <cell r="I385">
            <v>2007</v>
          </cell>
          <cell r="J385" t="str">
            <v>Compagnie Internationale de NegoceScratch 5 000</v>
          </cell>
          <cell r="L385" t="str">
            <v/>
          </cell>
          <cell r="M385" t="str">
            <v>Compagnie Internationale de Negoce</v>
          </cell>
          <cell r="N385" t="str">
            <v>Compagnie Internationale de NegoceScratch 5 000</v>
          </cell>
          <cell r="O385" t="str">
            <v>Compagnie Internationale de Negoce</v>
          </cell>
          <cell r="P385" t="str">
            <v>Scratch 5 000</v>
          </cell>
          <cell r="Q385" t="str">
            <v>22007</v>
          </cell>
          <cell r="R385" t="str">
            <v>22007Scratch 5 000</v>
          </cell>
          <cell r="S385" t="str">
            <v>2007Scratch 5 000</v>
          </cell>
          <cell r="T385" t="str">
            <v>22007Compagnie Internationale de Negoce</v>
          </cell>
          <cell r="U385" t="str">
            <v>22007Compagnie Internationale de NegoceScratch 5 000</v>
          </cell>
          <cell r="V385" t="str">
            <v>39132Scratch 5 000</v>
          </cell>
          <cell r="W385" t="str">
            <v>2007Compagnie Internationale de Negoce</v>
          </cell>
          <cell r="X385" t="str">
            <v>2007Compagnie Internationale de NegoceScratch 5 000</v>
          </cell>
        </row>
        <row r="386">
          <cell r="I386">
            <v>2007</v>
          </cell>
          <cell r="J386" t="str">
            <v>ETS Boubacar TANDIAScratch 1 000</v>
          </cell>
          <cell r="L386">
            <v>1</v>
          </cell>
          <cell r="M386" t="str">
            <v>1ETS Boubacar TANDIA</v>
          </cell>
          <cell r="N386" t="str">
            <v>ETS Boubacar TANDIAScratch 1 000</v>
          </cell>
          <cell r="O386" t="str">
            <v>ETS Boubacar TANDIA</v>
          </cell>
          <cell r="P386" t="str">
            <v>Scratch 1 000</v>
          </cell>
          <cell r="Q386" t="str">
            <v>22007</v>
          </cell>
          <cell r="R386" t="str">
            <v>22007Scratch 1 000</v>
          </cell>
          <cell r="S386" t="str">
            <v>2007Scratch 1 000</v>
          </cell>
          <cell r="T386" t="str">
            <v>22007ETS Boubacar TANDIA</v>
          </cell>
          <cell r="U386" t="str">
            <v>22007ETS Boubacar TANDIAScratch 1 000</v>
          </cell>
          <cell r="V386" t="str">
            <v>39132Scratch 1 000</v>
          </cell>
          <cell r="W386" t="str">
            <v>2007ETS Boubacar TANDIA</v>
          </cell>
          <cell r="X386" t="str">
            <v>2007ETS Boubacar TANDIAScratch 1 000</v>
          </cell>
        </row>
        <row r="387">
          <cell r="I387">
            <v>2007</v>
          </cell>
          <cell r="J387" t="str">
            <v>ETS Boubacar TANDIAScratch 2 000</v>
          </cell>
          <cell r="L387" t="str">
            <v/>
          </cell>
          <cell r="M387" t="str">
            <v>ETS Boubacar TANDIA</v>
          </cell>
          <cell r="N387" t="str">
            <v>ETS Boubacar TANDIAScratch 2 000</v>
          </cell>
          <cell r="O387" t="str">
            <v>ETS Boubacar TANDIA</v>
          </cell>
          <cell r="P387" t="str">
            <v>Scratch 2 000</v>
          </cell>
          <cell r="Q387" t="str">
            <v>22007</v>
          </cell>
          <cell r="R387" t="str">
            <v>22007Scratch 2 000</v>
          </cell>
          <cell r="S387" t="str">
            <v>2007Scratch 2 000</v>
          </cell>
          <cell r="T387" t="str">
            <v>22007ETS Boubacar TANDIA</v>
          </cell>
          <cell r="U387" t="str">
            <v>22007ETS Boubacar TANDIAScratch 2 000</v>
          </cell>
          <cell r="V387" t="str">
            <v>39132Scratch 2 000</v>
          </cell>
          <cell r="W387" t="str">
            <v>2007ETS Boubacar TANDIA</v>
          </cell>
          <cell r="X387" t="str">
            <v>2007ETS Boubacar TANDIAScratch 2 000</v>
          </cell>
        </row>
        <row r="388">
          <cell r="I388">
            <v>2007</v>
          </cell>
          <cell r="J388" t="str">
            <v>ETS Boubacar TANDIAScratch 5 000</v>
          </cell>
          <cell r="L388" t="str">
            <v/>
          </cell>
          <cell r="M388" t="str">
            <v>ETS Boubacar TANDIA</v>
          </cell>
          <cell r="N388" t="str">
            <v>ETS Boubacar TANDIAScratch 5 000</v>
          </cell>
          <cell r="O388" t="str">
            <v>ETS Boubacar TANDIA</v>
          </cell>
          <cell r="P388" t="str">
            <v>Scratch 5 000</v>
          </cell>
          <cell r="Q388" t="str">
            <v>22007</v>
          </cell>
          <cell r="R388" t="str">
            <v>22007Scratch 5 000</v>
          </cell>
          <cell r="S388" t="str">
            <v>2007Scratch 5 000</v>
          </cell>
          <cell r="T388" t="str">
            <v>22007ETS Boubacar TANDIA</v>
          </cell>
          <cell r="U388" t="str">
            <v>22007ETS Boubacar TANDIAScratch 5 000</v>
          </cell>
          <cell r="V388" t="str">
            <v>39132Scratch 5 000</v>
          </cell>
          <cell r="W388" t="str">
            <v>2007ETS Boubacar TANDIA</v>
          </cell>
          <cell r="X388" t="str">
            <v>2007ETS Boubacar TANDIAScratch 5 000</v>
          </cell>
        </row>
        <row r="389">
          <cell r="I389">
            <v>2007</v>
          </cell>
          <cell r="J389" t="str">
            <v>ETS Boubacar TANDIAScratch 20 000</v>
          </cell>
          <cell r="L389" t="str">
            <v/>
          </cell>
          <cell r="M389" t="str">
            <v>ETS Boubacar TANDIA</v>
          </cell>
          <cell r="N389" t="str">
            <v>ETS Boubacar TANDIAScratch 20 000</v>
          </cell>
          <cell r="O389" t="str">
            <v>ETS Boubacar TANDIA</v>
          </cell>
          <cell r="P389" t="str">
            <v>Scratch 20 000</v>
          </cell>
          <cell r="Q389" t="str">
            <v>22007</v>
          </cell>
          <cell r="R389" t="str">
            <v>22007Scratch 20 000</v>
          </cell>
          <cell r="S389" t="str">
            <v>2007Scratch 20 000</v>
          </cell>
          <cell r="T389" t="str">
            <v>22007ETS Boubacar TANDIA</v>
          </cell>
          <cell r="U389" t="str">
            <v>22007ETS Boubacar TANDIAScratch 20 000</v>
          </cell>
          <cell r="V389" t="str">
            <v>39132Scratch 20 000</v>
          </cell>
          <cell r="W389" t="str">
            <v>2007ETS Boubacar TANDIA</v>
          </cell>
          <cell r="X389" t="str">
            <v>2007ETS Boubacar TANDIAScratch 20 000</v>
          </cell>
        </row>
        <row r="390">
          <cell r="I390">
            <v>2007</v>
          </cell>
          <cell r="J390" t="str">
            <v>GEMATELScratch 1 000</v>
          </cell>
          <cell r="L390">
            <v>1</v>
          </cell>
          <cell r="M390" t="str">
            <v>1GEMATEL</v>
          </cell>
          <cell r="N390" t="str">
            <v>GEMATELScratch 1 000</v>
          </cell>
          <cell r="O390" t="str">
            <v>GEMATEL</v>
          </cell>
          <cell r="P390" t="str">
            <v>Scratch 1 000</v>
          </cell>
          <cell r="Q390" t="str">
            <v>22007</v>
          </cell>
          <cell r="R390" t="str">
            <v>22007Scratch 1 000</v>
          </cell>
          <cell r="S390" t="str">
            <v>2007Scratch 1 000</v>
          </cell>
          <cell r="T390" t="str">
            <v>22007GEMATEL</v>
          </cell>
          <cell r="U390" t="str">
            <v>22007GEMATELScratch 1 000</v>
          </cell>
          <cell r="V390" t="str">
            <v>39132Scratch 1 000</v>
          </cell>
          <cell r="W390" t="str">
            <v>2007GEMATEL</v>
          </cell>
          <cell r="X390" t="str">
            <v>2007GEMATELScratch 1 000</v>
          </cell>
        </row>
        <row r="391">
          <cell r="I391">
            <v>2007</v>
          </cell>
          <cell r="J391" t="str">
            <v>GEMATELScratch 2 000</v>
          </cell>
          <cell r="L391" t="str">
            <v/>
          </cell>
          <cell r="M391" t="str">
            <v>GEMATEL</v>
          </cell>
          <cell r="N391" t="str">
            <v>GEMATELScratch 2 000</v>
          </cell>
          <cell r="O391" t="str">
            <v>GEMATEL</v>
          </cell>
          <cell r="P391" t="str">
            <v>Scratch 2 000</v>
          </cell>
          <cell r="Q391" t="str">
            <v>22007</v>
          </cell>
          <cell r="R391" t="str">
            <v>22007Scratch 2 000</v>
          </cell>
          <cell r="S391" t="str">
            <v>2007Scratch 2 000</v>
          </cell>
          <cell r="T391" t="str">
            <v>22007GEMATEL</v>
          </cell>
          <cell r="U391" t="str">
            <v>22007GEMATELScratch 2 000</v>
          </cell>
          <cell r="V391" t="str">
            <v>39132Scratch 2 000</v>
          </cell>
          <cell r="W391" t="str">
            <v>2007GEMATEL</v>
          </cell>
          <cell r="X391" t="str">
            <v>2007GEMATELScratch 2 000</v>
          </cell>
        </row>
        <row r="392">
          <cell r="I392">
            <v>2007</v>
          </cell>
          <cell r="J392" t="str">
            <v>GEMATELScratch 5 000</v>
          </cell>
          <cell r="L392" t="str">
            <v/>
          </cell>
          <cell r="M392" t="str">
            <v>GEMATEL</v>
          </cell>
          <cell r="N392" t="str">
            <v>GEMATELScratch 5 000</v>
          </cell>
          <cell r="O392" t="str">
            <v>GEMATEL</v>
          </cell>
          <cell r="P392" t="str">
            <v>Scratch 5 000</v>
          </cell>
          <cell r="Q392" t="str">
            <v>22007</v>
          </cell>
          <cell r="R392" t="str">
            <v>22007Scratch 5 000</v>
          </cell>
          <cell r="S392" t="str">
            <v>2007Scratch 5 000</v>
          </cell>
          <cell r="T392" t="str">
            <v>22007GEMATEL</v>
          </cell>
          <cell r="U392" t="str">
            <v>22007GEMATELScratch 5 000</v>
          </cell>
          <cell r="V392" t="str">
            <v>39132Scratch 5 000</v>
          </cell>
          <cell r="W392" t="str">
            <v>2007GEMATEL</v>
          </cell>
          <cell r="X392" t="str">
            <v>2007GEMATELScratch 5 000</v>
          </cell>
        </row>
        <row r="393">
          <cell r="I393">
            <v>2007</v>
          </cell>
          <cell r="J393" t="str">
            <v>GEMATELScratch 1 000</v>
          </cell>
          <cell r="L393">
            <v>1</v>
          </cell>
          <cell r="M393" t="str">
            <v>1GEMATEL</v>
          </cell>
          <cell r="N393" t="str">
            <v>GEMATELScratch 1 000</v>
          </cell>
          <cell r="O393" t="str">
            <v>GEMATEL</v>
          </cell>
          <cell r="P393" t="str">
            <v>Scratch 1 000</v>
          </cell>
          <cell r="Q393" t="str">
            <v>22007</v>
          </cell>
          <cell r="R393" t="str">
            <v>22007Scratch 1 000</v>
          </cell>
          <cell r="S393" t="str">
            <v>2007Scratch 1 000</v>
          </cell>
          <cell r="T393" t="str">
            <v>22007GEMATEL</v>
          </cell>
          <cell r="U393" t="str">
            <v>22007GEMATELScratch 1 000</v>
          </cell>
          <cell r="V393" t="str">
            <v>39132Scratch 1 000</v>
          </cell>
          <cell r="W393" t="str">
            <v>2007GEMATEL</v>
          </cell>
          <cell r="X393" t="str">
            <v>2007GEMATELScratch 1 000</v>
          </cell>
        </row>
        <row r="394">
          <cell r="I394">
            <v>2007</v>
          </cell>
          <cell r="J394" t="str">
            <v>GEMATELScratch 2 000</v>
          </cell>
          <cell r="L394" t="str">
            <v/>
          </cell>
          <cell r="M394" t="str">
            <v>GEMATEL</v>
          </cell>
          <cell r="N394" t="str">
            <v>GEMATELScratch 2 000</v>
          </cell>
          <cell r="O394" t="str">
            <v>GEMATEL</v>
          </cell>
          <cell r="P394" t="str">
            <v>Scratch 2 000</v>
          </cell>
          <cell r="Q394" t="str">
            <v>22007</v>
          </cell>
          <cell r="R394" t="str">
            <v>22007Scratch 2 000</v>
          </cell>
          <cell r="S394" t="str">
            <v>2007Scratch 2 000</v>
          </cell>
          <cell r="T394" t="str">
            <v>22007GEMATEL</v>
          </cell>
          <cell r="U394" t="str">
            <v>22007GEMATELScratch 2 000</v>
          </cell>
          <cell r="V394" t="str">
            <v>39132Scratch 2 000</v>
          </cell>
          <cell r="W394" t="str">
            <v>2007GEMATEL</v>
          </cell>
          <cell r="X394" t="str">
            <v>2007GEMATELScratch 2 000</v>
          </cell>
        </row>
        <row r="395">
          <cell r="I395">
            <v>2007</v>
          </cell>
          <cell r="J395" t="str">
            <v>GEMATELScratch 5 000</v>
          </cell>
          <cell r="L395" t="str">
            <v/>
          </cell>
          <cell r="M395" t="str">
            <v>GEMATEL</v>
          </cell>
          <cell r="N395" t="str">
            <v>GEMATELScratch 5 000</v>
          </cell>
          <cell r="O395" t="str">
            <v>GEMATEL</v>
          </cell>
          <cell r="P395" t="str">
            <v>Scratch 5 000</v>
          </cell>
          <cell r="Q395" t="str">
            <v>22007</v>
          </cell>
          <cell r="R395" t="str">
            <v>22007Scratch 5 000</v>
          </cell>
          <cell r="S395" t="str">
            <v>2007Scratch 5 000</v>
          </cell>
          <cell r="T395" t="str">
            <v>22007GEMATEL</v>
          </cell>
          <cell r="U395" t="str">
            <v>22007GEMATELScratch 5 000</v>
          </cell>
          <cell r="V395" t="str">
            <v>39132Scratch 5 000</v>
          </cell>
          <cell r="W395" t="str">
            <v>2007GEMATEL</v>
          </cell>
          <cell r="X395" t="str">
            <v>2007GEMATELScratch 5 000</v>
          </cell>
        </row>
        <row r="396">
          <cell r="I396">
            <v>2007</v>
          </cell>
          <cell r="J396" t="str">
            <v>STS GAMBY &amp; FRERES (SOGAF) SarlScratch 1 000</v>
          </cell>
          <cell r="L396">
            <v>1</v>
          </cell>
          <cell r="M396" t="str">
            <v>1STS GAMBY &amp; FRERES (SOGAF) Sarl</v>
          </cell>
          <cell r="N396" t="str">
            <v>STS GAMBY &amp; FRERES (SOGAF) SarlScratch 1 000</v>
          </cell>
          <cell r="O396" t="str">
            <v>STS GAMBY &amp; FRERES (SOGAF) Sarl</v>
          </cell>
          <cell r="P396" t="str">
            <v>Scratch 1 000</v>
          </cell>
          <cell r="Q396" t="str">
            <v>22007</v>
          </cell>
          <cell r="R396" t="str">
            <v>22007Scratch 1 000</v>
          </cell>
          <cell r="S396" t="str">
            <v>2007Scratch 1 000</v>
          </cell>
          <cell r="T396" t="str">
            <v>22007STS GAMBY &amp; FRERES (SOGAF) Sarl</v>
          </cell>
          <cell r="U396" t="str">
            <v>22007STS GAMBY &amp; FRERES (SOGAF) SarlScratch 1 000</v>
          </cell>
          <cell r="V396" t="str">
            <v>39132Scratch 1 000</v>
          </cell>
          <cell r="W396" t="str">
            <v>2007STS GAMBY &amp; FRERES (SOGAF) Sarl</v>
          </cell>
          <cell r="X396" t="str">
            <v>2007STS GAMBY &amp; FRERES (SOGAF) SarlScratch 1 000</v>
          </cell>
        </row>
        <row r="397">
          <cell r="I397">
            <v>2007</v>
          </cell>
          <cell r="J397" t="str">
            <v>STS GAMBY &amp; FRERES (SOGAF) SarlScratch 2 000</v>
          </cell>
          <cell r="L397" t="str">
            <v/>
          </cell>
          <cell r="M397" t="str">
            <v>STS GAMBY &amp; FRERES (SOGAF) Sarl</v>
          </cell>
          <cell r="N397" t="str">
            <v>STS GAMBY &amp; FRERES (SOGAF) SarlScratch 2 000</v>
          </cell>
          <cell r="O397" t="str">
            <v>STS GAMBY &amp; FRERES (SOGAF) Sarl</v>
          </cell>
          <cell r="P397" t="str">
            <v>Scratch 2 000</v>
          </cell>
          <cell r="Q397" t="str">
            <v>22007</v>
          </cell>
          <cell r="R397" t="str">
            <v>22007Scratch 2 000</v>
          </cell>
          <cell r="S397" t="str">
            <v>2007Scratch 2 000</v>
          </cell>
          <cell r="T397" t="str">
            <v>22007STS GAMBY &amp; FRERES (SOGAF) Sarl</v>
          </cell>
          <cell r="U397" t="str">
            <v>22007STS GAMBY &amp; FRERES (SOGAF) SarlScratch 2 000</v>
          </cell>
          <cell r="V397" t="str">
            <v>39132Scratch 2 000</v>
          </cell>
          <cell r="W397" t="str">
            <v>2007STS GAMBY &amp; FRERES (SOGAF) Sarl</v>
          </cell>
          <cell r="X397" t="str">
            <v>2007STS GAMBY &amp; FRERES (SOGAF) SarlScratch 2 000</v>
          </cell>
        </row>
        <row r="398">
          <cell r="I398">
            <v>2007</v>
          </cell>
          <cell r="J398" t="str">
            <v>STS GAMBY &amp; FRERES (SOGAF) SarlScratch 5 000</v>
          </cell>
          <cell r="L398" t="str">
            <v/>
          </cell>
          <cell r="M398" t="str">
            <v>STS GAMBY &amp; FRERES (SOGAF) Sarl</v>
          </cell>
          <cell r="N398" t="str">
            <v>STS GAMBY &amp; FRERES (SOGAF) SarlScratch 5 000</v>
          </cell>
          <cell r="O398" t="str">
            <v>STS GAMBY &amp; FRERES (SOGAF) Sarl</v>
          </cell>
          <cell r="P398" t="str">
            <v>Scratch 5 000</v>
          </cell>
          <cell r="Q398" t="str">
            <v>22007</v>
          </cell>
          <cell r="R398" t="str">
            <v>22007Scratch 5 000</v>
          </cell>
          <cell r="S398" t="str">
            <v>2007Scratch 5 000</v>
          </cell>
          <cell r="T398" t="str">
            <v>22007STS GAMBY &amp; FRERES (SOGAF) Sarl</v>
          </cell>
          <cell r="U398" t="str">
            <v>22007STS GAMBY &amp; FRERES (SOGAF) SarlScratch 5 000</v>
          </cell>
          <cell r="V398" t="str">
            <v>39132Scratch 5 000</v>
          </cell>
          <cell r="W398" t="str">
            <v>2007STS GAMBY &amp; FRERES (SOGAF) Sarl</v>
          </cell>
          <cell r="X398" t="str">
            <v>2007STS GAMBY &amp; FRERES (SOGAF) SarlScratch 5 000</v>
          </cell>
        </row>
        <row r="399">
          <cell r="I399">
            <v>2007</v>
          </cell>
          <cell r="J399" t="str">
            <v>Burtel MacsymScratch 1 000</v>
          </cell>
          <cell r="L399">
            <v>1</v>
          </cell>
          <cell r="M399" t="str">
            <v>1Burtel Macsym</v>
          </cell>
          <cell r="N399" t="str">
            <v>Burtel MacsymScratch 1 000</v>
          </cell>
          <cell r="O399" t="str">
            <v>Burtel Macsym</v>
          </cell>
          <cell r="P399" t="str">
            <v>Scratch 1 000</v>
          </cell>
          <cell r="Q399" t="str">
            <v>22007</v>
          </cell>
          <cell r="R399" t="str">
            <v>22007Scratch 1 000</v>
          </cell>
          <cell r="S399" t="str">
            <v>2007Scratch 1 000</v>
          </cell>
          <cell r="T399" t="str">
            <v>22007Burtel Macsym</v>
          </cell>
          <cell r="U399" t="str">
            <v>22007Burtel MacsymScratch 1 000</v>
          </cell>
          <cell r="V399" t="str">
            <v>39132Scratch 1 000</v>
          </cell>
          <cell r="W399" t="str">
            <v>2007Burtel Macsym</v>
          </cell>
          <cell r="X399" t="str">
            <v>2007Burtel MacsymScratch 1 000</v>
          </cell>
        </row>
        <row r="400">
          <cell r="I400">
            <v>2007</v>
          </cell>
          <cell r="J400" t="str">
            <v>Burtel MacsymScratch 2 000</v>
          </cell>
          <cell r="L400" t="str">
            <v/>
          </cell>
          <cell r="M400" t="str">
            <v>Burtel Macsym</v>
          </cell>
          <cell r="N400" t="str">
            <v>Burtel MacsymScratch 2 000</v>
          </cell>
          <cell r="O400" t="str">
            <v>Burtel Macsym</v>
          </cell>
          <cell r="P400" t="str">
            <v>Scratch 2 000</v>
          </cell>
          <cell r="Q400" t="str">
            <v>22007</v>
          </cell>
          <cell r="R400" t="str">
            <v>22007Scratch 2 000</v>
          </cell>
          <cell r="S400" t="str">
            <v>2007Scratch 2 000</v>
          </cell>
          <cell r="T400" t="str">
            <v>22007Burtel Macsym</v>
          </cell>
          <cell r="U400" t="str">
            <v>22007Burtel MacsymScratch 2 000</v>
          </cell>
          <cell r="V400" t="str">
            <v>39132Scratch 2 000</v>
          </cell>
          <cell r="W400" t="str">
            <v>2007Burtel Macsym</v>
          </cell>
          <cell r="X400" t="str">
            <v>2007Burtel MacsymScratch 2 000</v>
          </cell>
        </row>
        <row r="401">
          <cell r="I401">
            <v>2007</v>
          </cell>
          <cell r="J401" t="str">
            <v>Burtel MacsymScratch 5 000</v>
          </cell>
          <cell r="L401" t="str">
            <v/>
          </cell>
          <cell r="M401" t="str">
            <v>Burtel Macsym</v>
          </cell>
          <cell r="N401" t="str">
            <v>Burtel MacsymScratch 5 000</v>
          </cell>
          <cell r="O401" t="str">
            <v>Burtel Macsym</v>
          </cell>
          <cell r="P401" t="str">
            <v>Scratch 5 000</v>
          </cell>
          <cell r="Q401" t="str">
            <v>22007</v>
          </cell>
          <cell r="R401" t="str">
            <v>22007Scratch 5 000</v>
          </cell>
          <cell r="S401" t="str">
            <v>2007Scratch 5 000</v>
          </cell>
          <cell r="T401" t="str">
            <v>22007Burtel Macsym</v>
          </cell>
          <cell r="U401" t="str">
            <v>22007Burtel MacsymScratch 5 000</v>
          </cell>
          <cell r="V401" t="str">
            <v>39132Scratch 5 000</v>
          </cell>
          <cell r="W401" t="str">
            <v>2007Burtel Macsym</v>
          </cell>
          <cell r="X401" t="str">
            <v>2007Burtel MacsymScratch 5 000</v>
          </cell>
        </row>
        <row r="402">
          <cell r="I402">
            <v>2007</v>
          </cell>
          <cell r="J402" t="str">
            <v>ANKA ServicesScratch 1 000</v>
          </cell>
          <cell r="L402">
            <v>1</v>
          </cell>
          <cell r="M402" t="str">
            <v>1ANKA Services</v>
          </cell>
          <cell r="N402" t="str">
            <v>ANKA ServicesScratch 1 000</v>
          </cell>
          <cell r="O402" t="str">
            <v>ANKA Services</v>
          </cell>
          <cell r="P402" t="str">
            <v>Scratch 1 000</v>
          </cell>
          <cell r="Q402" t="str">
            <v>22007</v>
          </cell>
          <cell r="R402" t="str">
            <v>22007Scratch 1 000</v>
          </cell>
          <cell r="S402" t="str">
            <v>2007Scratch 1 000</v>
          </cell>
          <cell r="T402" t="str">
            <v>22007ANKA Services</v>
          </cell>
          <cell r="U402" t="str">
            <v>22007ANKA ServicesScratch 1 000</v>
          </cell>
          <cell r="V402" t="str">
            <v>39132Scratch 1 000</v>
          </cell>
          <cell r="W402" t="str">
            <v>2007ANKA Services</v>
          </cell>
          <cell r="X402" t="str">
            <v>2007ANKA ServicesScratch 1 000</v>
          </cell>
        </row>
        <row r="403">
          <cell r="I403">
            <v>2007</v>
          </cell>
          <cell r="J403" t="str">
            <v>ANKA ServicesScratch 2 000</v>
          </cell>
          <cell r="L403" t="str">
            <v/>
          </cell>
          <cell r="M403" t="str">
            <v>ANKA Services</v>
          </cell>
          <cell r="N403" t="str">
            <v>ANKA ServicesScratch 2 000</v>
          </cell>
          <cell r="O403" t="str">
            <v>ANKA Services</v>
          </cell>
          <cell r="P403" t="str">
            <v>Scratch 2 000</v>
          </cell>
          <cell r="Q403" t="str">
            <v>22007</v>
          </cell>
          <cell r="R403" t="str">
            <v>22007Scratch 2 000</v>
          </cell>
          <cell r="S403" t="str">
            <v>2007Scratch 2 000</v>
          </cell>
          <cell r="T403" t="str">
            <v>22007ANKA Services</v>
          </cell>
          <cell r="U403" t="str">
            <v>22007ANKA ServicesScratch 2 000</v>
          </cell>
          <cell r="V403" t="str">
            <v>39132Scratch 2 000</v>
          </cell>
          <cell r="W403" t="str">
            <v>2007ANKA Services</v>
          </cell>
          <cell r="X403" t="str">
            <v>2007ANKA ServicesScratch 2 000</v>
          </cell>
        </row>
        <row r="404">
          <cell r="I404">
            <v>2007</v>
          </cell>
          <cell r="J404" t="str">
            <v>ANKA ServicesScratch 5 000</v>
          </cell>
          <cell r="L404" t="str">
            <v/>
          </cell>
          <cell r="M404" t="str">
            <v>ANKA Services</v>
          </cell>
          <cell r="N404" t="str">
            <v>ANKA ServicesScratch 5 000</v>
          </cell>
          <cell r="O404" t="str">
            <v>ANKA Services</v>
          </cell>
          <cell r="P404" t="str">
            <v>Scratch 5 000</v>
          </cell>
          <cell r="Q404" t="str">
            <v>22007</v>
          </cell>
          <cell r="R404" t="str">
            <v>22007Scratch 5 000</v>
          </cell>
          <cell r="S404" t="str">
            <v>2007Scratch 5 000</v>
          </cell>
          <cell r="T404" t="str">
            <v>22007ANKA Services</v>
          </cell>
          <cell r="U404" t="str">
            <v>22007ANKA ServicesScratch 5 000</v>
          </cell>
          <cell r="V404" t="str">
            <v>39132Scratch 5 000</v>
          </cell>
          <cell r="W404" t="str">
            <v>2007ANKA Services</v>
          </cell>
          <cell r="X404" t="str">
            <v>2007ANKA ServicesScratch 5 000</v>
          </cell>
        </row>
        <row r="405">
          <cell r="I405">
            <v>2007</v>
          </cell>
          <cell r="J405" t="str">
            <v>ETS Boubacar TANDIAScratch 1 000</v>
          </cell>
          <cell r="L405">
            <v>1</v>
          </cell>
          <cell r="M405" t="str">
            <v>1ETS Boubacar TANDIA</v>
          </cell>
          <cell r="N405" t="str">
            <v>ETS Boubacar TANDIAScratch 1 000</v>
          </cell>
          <cell r="O405" t="str">
            <v>ETS Boubacar TANDIA</v>
          </cell>
          <cell r="P405" t="str">
            <v>Scratch 1 000</v>
          </cell>
          <cell r="Q405" t="str">
            <v>22007</v>
          </cell>
          <cell r="R405" t="str">
            <v>22007Scratch 1 000</v>
          </cell>
          <cell r="S405" t="str">
            <v>2007Scratch 1 000</v>
          </cell>
          <cell r="T405" t="str">
            <v>22007ETS Boubacar TANDIA</v>
          </cell>
          <cell r="U405" t="str">
            <v>22007ETS Boubacar TANDIAScratch 1 000</v>
          </cell>
          <cell r="V405" t="str">
            <v>39132Scratch 1 000</v>
          </cell>
          <cell r="W405" t="str">
            <v>2007ETS Boubacar TANDIA</v>
          </cell>
          <cell r="X405" t="str">
            <v>2007ETS Boubacar TANDIAScratch 1 000</v>
          </cell>
        </row>
        <row r="406">
          <cell r="I406">
            <v>2007</v>
          </cell>
          <cell r="J406" t="str">
            <v>ETS Boubacar TANDIAScratch 2 000</v>
          </cell>
          <cell r="L406" t="str">
            <v/>
          </cell>
          <cell r="M406" t="str">
            <v>ETS Boubacar TANDIA</v>
          </cell>
          <cell r="N406" t="str">
            <v>ETS Boubacar TANDIAScratch 2 000</v>
          </cell>
          <cell r="O406" t="str">
            <v>ETS Boubacar TANDIA</v>
          </cell>
          <cell r="P406" t="str">
            <v>Scratch 2 000</v>
          </cell>
          <cell r="Q406" t="str">
            <v>22007</v>
          </cell>
          <cell r="R406" t="str">
            <v>22007Scratch 2 000</v>
          </cell>
          <cell r="S406" t="str">
            <v>2007Scratch 2 000</v>
          </cell>
          <cell r="T406" t="str">
            <v>22007ETS Boubacar TANDIA</v>
          </cell>
          <cell r="U406" t="str">
            <v>22007ETS Boubacar TANDIAScratch 2 000</v>
          </cell>
          <cell r="V406" t="str">
            <v>39132Scratch 2 000</v>
          </cell>
          <cell r="W406" t="str">
            <v>2007ETS Boubacar TANDIA</v>
          </cell>
          <cell r="X406" t="str">
            <v>2007ETS Boubacar TANDIAScratch 2 000</v>
          </cell>
        </row>
        <row r="407">
          <cell r="I407">
            <v>2007</v>
          </cell>
          <cell r="J407" t="str">
            <v>ETS Boubacar TANDIAScratch 5 000</v>
          </cell>
          <cell r="L407" t="str">
            <v/>
          </cell>
          <cell r="M407" t="str">
            <v>ETS Boubacar TANDIA</v>
          </cell>
          <cell r="N407" t="str">
            <v>ETS Boubacar TANDIAScratch 5 000</v>
          </cell>
          <cell r="O407" t="str">
            <v>ETS Boubacar TANDIA</v>
          </cell>
          <cell r="P407" t="str">
            <v>Scratch 5 000</v>
          </cell>
          <cell r="Q407" t="str">
            <v>22007</v>
          </cell>
          <cell r="R407" t="str">
            <v>22007Scratch 5 000</v>
          </cell>
          <cell r="S407" t="str">
            <v>2007Scratch 5 000</v>
          </cell>
          <cell r="T407" t="str">
            <v>22007ETS Boubacar TANDIA</v>
          </cell>
          <cell r="U407" t="str">
            <v>22007ETS Boubacar TANDIAScratch 5 000</v>
          </cell>
          <cell r="V407" t="str">
            <v>39132Scratch 5 000</v>
          </cell>
          <cell r="W407" t="str">
            <v>2007ETS Boubacar TANDIA</v>
          </cell>
          <cell r="X407" t="str">
            <v>2007ETS Boubacar TANDIAScratch 5 000</v>
          </cell>
        </row>
        <row r="408">
          <cell r="I408">
            <v>2007</v>
          </cell>
          <cell r="J408" t="str">
            <v>ETS Boubacar TANDIAScratch 20 000</v>
          </cell>
          <cell r="L408" t="str">
            <v/>
          </cell>
          <cell r="M408" t="str">
            <v>ETS Boubacar TANDIA</v>
          </cell>
          <cell r="N408" t="str">
            <v>ETS Boubacar TANDIAScratch 20 000</v>
          </cell>
          <cell r="O408" t="str">
            <v>ETS Boubacar TANDIA</v>
          </cell>
          <cell r="P408" t="str">
            <v>Scratch 20 000</v>
          </cell>
          <cell r="Q408" t="str">
            <v>22007</v>
          </cell>
          <cell r="R408" t="str">
            <v>22007Scratch 20 000</v>
          </cell>
          <cell r="S408" t="str">
            <v>2007Scratch 20 000</v>
          </cell>
          <cell r="T408" t="str">
            <v>22007ETS Boubacar TANDIA</v>
          </cell>
          <cell r="U408" t="str">
            <v>22007ETS Boubacar TANDIAScratch 20 000</v>
          </cell>
          <cell r="V408" t="str">
            <v>39132Scratch 20 000</v>
          </cell>
          <cell r="W408" t="str">
            <v>2007ETS Boubacar TANDIA</v>
          </cell>
          <cell r="X408" t="str">
            <v>2007ETS Boubacar TANDIAScratch 20 000</v>
          </cell>
        </row>
        <row r="409">
          <cell r="I409">
            <v>2007</v>
          </cell>
          <cell r="J409" t="str">
            <v>Compagnie Internationale de NegoceScratch 1 000</v>
          </cell>
          <cell r="L409">
            <v>1</v>
          </cell>
          <cell r="M409" t="str">
            <v>1Compagnie Internationale de Negoce</v>
          </cell>
          <cell r="N409" t="str">
            <v>Compagnie Internationale de NegoceScratch 1 000</v>
          </cell>
          <cell r="O409" t="str">
            <v>Compagnie Internationale de Negoce</v>
          </cell>
          <cell r="P409" t="str">
            <v>Scratch 1 000</v>
          </cell>
          <cell r="Q409" t="str">
            <v>22007</v>
          </cell>
          <cell r="R409" t="str">
            <v>22007Scratch 1 000</v>
          </cell>
          <cell r="S409" t="str">
            <v>2007Scratch 1 000</v>
          </cell>
          <cell r="T409" t="str">
            <v>22007Compagnie Internationale de Negoce</v>
          </cell>
          <cell r="U409" t="str">
            <v>22007Compagnie Internationale de NegoceScratch 1 000</v>
          </cell>
          <cell r="V409" t="str">
            <v>39132Scratch 1 000</v>
          </cell>
          <cell r="W409" t="str">
            <v>2007Compagnie Internationale de Negoce</v>
          </cell>
          <cell r="X409" t="str">
            <v>2007Compagnie Internationale de NegoceScratch 1 000</v>
          </cell>
        </row>
        <row r="410">
          <cell r="I410">
            <v>2007</v>
          </cell>
          <cell r="J410" t="str">
            <v>Compagnie Internationale de NegoceScratch 2 000</v>
          </cell>
          <cell r="L410" t="str">
            <v/>
          </cell>
          <cell r="M410" t="str">
            <v>Compagnie Internationale de Negoce</v>
          </cell>
          <cell r="N410" t="str">
            <v>Compagnie Internationale de NegoceScratch 2 000</v>
          </cell>
          <cell r="O410" t="str">
            <v>Compagnie Internationale de Negoce</v>
          </cell>
          <cell r="P410" t="str">
            <v>Scratch 2 000</v>
          </cell>
          <cell r="Q410" t="str">
            <v>22007</v>
          </cell>
          <cell r="R410" t="str">
            <v>22007Scratch 2 000</v>
          </cell>
          <cell r="S410" t="str">
            <v>2007Scratch 2 000</v>
          </cell>
          <cell r="T410" t="str">
            <v>22007Compagnie Internationale de Negoce</v>
          </cell>
          <cell r="U410" t="str">
            <v>22007Compagnie Internationale de NegoceScratch 2 000</v>
          </cell>
          <cell r="V410" t="str">
            <v>39132Scratch 2 000</v>
          </cell>
          <cell r="W410" t="str">
            <v>2007Compagnie Internationale de Negoce</v>
          </cell>
          <cell r="X410" t="str">
            <v>2007Compagnie Internationale de NegoceScratch 2 000</v>
          </cell>
        </row>
        <row r="411">
          <cell r="I411">
            <v>2007</v>
          </cell>
          <cell r="J411" t="str">
            <v>Compagnie Internationale de NegoceScratch 5 000</v>
          </cell>
          <cell r="L411" t="str">
            <v/>
          </cell>
          <cell r="M411" t="str">
            <v>Compagnie Internationale de Negoce</v>
          </cell>
          <cell r="N411" t="str">
            <v>Compagnie Internationale de NegoceScratch 5 000</v>
          </cell>
          <cell r="O411" t="str">
            <v>Compagnie Internationale de Negoce</v>
          </cell>
          <cell r="P411" t="str">
            <v>Scratch 5 000</v>
          </cell>
          <cell r="Q411" t="str">
            <v>22007</v>
          </cell>
          <cell r="R411" t="str">
            <v>22007Scratch 5 000</v>
          </cell>
          <cell r="S411" t="str">
            <v>2007Scratch 5 000</v>
          </cell>
          <cell r="T411" t="str">
            <v>22007Compagnie Internationale de Negoce</v>
          </cell>
          <cell r="U411" t="str">
            <v>22007Compagnie Internationale de NegoceScratch 5 000</v>
          </cell>
          <cell r="V411" t="str">
            <v>39132Scratch 5 000</v>
          </cell>
          <cell r="W411" t="str">
            <v>2007Compagnie Internationale de Negoce</v>
          </cell>
          <cell r="X411" t="str">
            <v>2007Compagnie Internationale de NegoceScratch 5 000</v>
          </cell>
        </row>
        <row r="412">
          <cell r="I412">
            <v>2007</v>
          </cell>
          <cell r="J412" t="str">
            <v>Compagnie Internationale de NegoceScratch 20 000</v>
          </cell>
          <cell r="L412" t="str">
            <v/>
          </cell>
          <cell r="M412" t="str">
            <v>Compagnie Internationale de Negoce</v>
          </cell>
          <cell r="N412" t="str">
            <v>Compagnie Internationale de NegoceScratch 20 000</v>
          </cell>
          <cell r="O412" t="str">
            <v>Compagnie Internationale de Negoce</v>
          </cell>
          <cell r="P412" t="str">
            <v>Scratch 20 000</v>
          </cell>
          <cell r="Q412" t="str">
            <v>22007</v>
          </cell>
          <cell r="R412" t="str">
            <v>22007Scratch 20 000</v>
          </cell>
          <cell r="S412" t="str">
            <v>2007Scratch 20 000</v>
          </cell>
          <cell r="T412" t="str">
            <v>22007Compagnie Internationale de Negoce</v>
          </cell>
          <cell r="U412" t="str">
            <v>22007Compagnie Internationale de NegoceScratch 20 000</v>
          </cell>
          <cell r="V412" t="str">
            <v>39132Scratch 20 000</v>
          </cell>
          <cell r="W412" t="str">
            <v>2007Compagnie Internationale de Negoce</v>
          </cell>
          <cell r="X412" t="str">
            <v>2007Compagnie Internationale de NegoceScratch 20 000</v>
          </cell>
        </row>
        <row r="413">
          <cell r="I413">
            <v>2007</v>
          </cell>
          <cell r="J413" t="str">
            <v>MALI COM SarlScratch 1 000</v>
          </cell>
          <cell r="L413">
            <v>1</v>
          </cell>
          <cell r="M413" t="str">
            <v>1MALI COM Sarl</v>
          </cell>
          <cell r="N413" t="str">
            <v>MALI COM SarlScratch 1 000</v>
          </cell>
          <cell r="O413" t="str">
            <v>MALI COM Sarl</v>
          </cell>
          <cell r="P413" t="str">
            <v>Scratch 1 000</v>
          </cell>
          <cell r="Q413" t="str">
            <v>22007</v>
          </cell>
          <cell r="R413" t="str">
            <v>22007Scratch 1 000</v>
          </cell>
          <cell r="S413" t="str">
            <v>2007Scratch 1 000</v>
          </cell>
          <cell r="T413" t="str">
            <v>22007MALI COM Sarl</v>
          </cell>
          <cell r="U413" t="str">
            <v>22007MALI COM SarlScratch 1 000</v>
          </cell>
          <cell r="V413" t="str">
            <v>39133Scratch 1 000</v>
          </cell>
          <cell r="W413" t="str">
            <v>2007MALI COM Sarl</v>
          </cell>
          <cell r="X413" t="str">
            <v>2007MALI COM SarlScratch 1 000</v>
          </cell>
        </row>
        <row r="414">
          <cell r="I414">
            <v>2007</v>
          </cell>
          <cell r="J414" t="str">
            <v>MALI COM SarlScratch 2 000</v>
          </cell>
          <cell r="L414" t="str">
            <v/>
          </cell>
          <cell r="M414" t="str">
            <v>MALI COM Sarl</v>
          </cell>
          <cell r="N414" t="str">
            <v>MALI COM SarlScratch 2 000</v>
          </cell>
          <cell r="O414" t="str">
            <v>MALI COM Sarl</v>
          </cell>
          <cell r="P414" t="str">
            <v>Scratch 2 000</v>
          </cell>
          <cell r="Q414" t="str">
            <v>22007</v>
          </cell>
          <cell r="R414" t="str">
            <v>22007Scratch 2 000</v>
          </cell>
          <cell r="S414" t="str">
            <v>2007Scratch 2 000</v>
          </cell>
          <cell r="T414" t="str">
            <v>22007MALI COM Sarl</v>
          </cell>
          <cell r="U414" t="str">
            <v>22007MALI COM SarlScratch 2 000</v>
          </cell>
          <cell r="V414" t="str">
            <v>39133Scratch 2 000</v>
          </cell>
          <cell r="W414" t="str">
            <v>2007MALI COM Sarl</v>
          </cell>
          <cell r="X414" t="str">
            <v>2007MALI COM SarlScratch 2 000</v>
          </cell>
        </row>
        <row r="415">
          <cell r="I415">
            <v>2007</v>
          </cell>
          <cell r="J415" t="str">
            <v>MALI COM SarlScratch 5 000</v>
          </cell>
          <cell r="L415" t="str">
            <v/>
          </cell>
          <cell r="M415" t="str">
            <v>MALI COM Sarl</v>
          </cell>
          <cell r="N415" t="str">
            <v>MALI COM SarlScratch 5 000</v>
          </cell>
          <cell r="O415" t="str">
            <v>MALI COM Sarl</v>
          </cell>
          <cell r="P415" t="str">
            <v>Scratch 5 000</v>
          </cell>
          <cell r="Q415" t="str">
            <v>22007</v>
          </cell>
          <cell r="R415" t="str">
            <v>22007Scratch 5 000</v>
          </cell>
          <cell r="S415" t="str">
            <v>2007Scratch 5 000</v>
          </cell>
          <cell r="T415" t="str">
            <v>22007MALI COM Sarl</v>
          </cell>
          <cell r="U415" t="str">
            <v>22007MALI COM SarlScratch 5 000</v>
          </cell>
          <cell r="V415" t="str">
            <v>39133Scratch 5 000</v>
          </cell>
          <cell r="W415" t="str">
            <v>2007MALI COM Sarl</v>
          </cell>
          <cell r="X415" t="str">
            <v>2007MALI COM SarlScratch 5 000</v>
          </cell>
        </row>
        <row r="416">
          <cell r="I416">
            <v>2007</v>
          </cell>
          <cell r="J416" t="str">
            <v>Bonneterie Nouvelle TelecomScratch 1 000</v>
          </cell>
          <cell r="L416">
            <v>1</v>
          </cell>
          <cell r="M416" t="str">
            <v>1Bonneterie Nouvelle Telecom</v>
          </cell>
          <cell r="N416" t="str">
            <v>Bonneterie Nouvelle TelecomScratch 1 000</v>
          </cell>
          <cell r="O416" t="str">
            <v>Bonneterie Nouvelle Telecom</v>
          </cell>
          <cell r="P416" t="str">
            <v>Scratch 1 000</v>
          </cell>
          <cell r="Q416" t="str">
            <v>22007</v>
          </cell>
          <cell r="R416" t="str">
            <v>22007Scratch 1 000</v>
          </cell>
          <cell r="S416" t="str">
            <v>2007Scratch 1 000</v>
          </cell>
          <cell r="T416" t="str">
            <v>22007Bonneterie Nouvelle Telecom</v>
          </cell>
          <cell r="U416" t="str">
            <v>22007Bonneterie Nouvelle TelecomScratch 1 000</v>
          </cell>
          <cell r="V416" t="str">
            <v>39134Scratch 1 000</v>
          </cell>
          <cell r="W416" t="str">
            <v>2007Bonneterie Nouvelle Telecom</v>
          </cell>
          <cell r="X416" t="str">
            <v>2007Bonneterie Nouvelle TelecomScratch 1 000</v>
          </cell>
        </row>
        <row r="417">
          <cell r="I417">
            <v>2007</v>
          </cell>
          <cell r="J417" t="str">
            <v>Bonneterie Nouvelle TelecomScratch 2 000</v>
          </cell>
          <cell r="L417" t="str">
            <v/>
          </cell>
          <cell r="M417" t="str">
            <v>Bonneterie Nouvelle Telecom</v>
          </cell>
          <cell r="N417" t="str">
            <v>Bonneterie Nouvelle TelecomScratch 2 000</v>
          </cell>
          <cell r="O417" t="str">
            <v>Bonneterie Nouvelle Telecom</v>
          </cell>
          <cell r="P417" t="str">
            <v>Scratch 2 000</v>
          </cell>
          <cell r="Q417" t="str">
            <v>22007</v>
          </cell>
          <cell r="R417" t="str">
            <v>22007Scratch 2 000</v>
          </cell>
          <cell r="S417" t="str">
            <v>2007Scratch 2 000</v>
          </cell>
          <cell r="T417" t="str">
            <v>22007Bonneterie Nouvelle Telecom</v>
          </cell>
          <cell r="U417" t="str">
            <v>22007Bonneterie Nouvelle TelecomScratch 2 000</v>
          </cell>
          <cell r="V417" t="str">
            <v>39134Scratch 2 000</v>
          </cell>
          <cell r="W417" t="str">
            <v>2007Bonneterie Nouvelle Telecom</v>
          </cell>
          <cell r="X417" t="str">
            <v>2007Bonneterie Nouvelle TelecomScratch 2 000</v>
          </cell>
        </row>
        <row r="418">
          <cell r="I418">
            <v>2007</v>
          </cell>
          <cell r="J418" t="str">
            <v>Bonneterie Nouvelle TelecomScratch 5 000</v>
          </cell>
          <cell r="L418" t="str">
            <v/>
          </cell>
          <cell r="M418" t="str">
            <v>Bonneterie Nouvelle Telecom</v>
          </cell>
          <cell r="N418" t="str">
            <v>Bonneterie Nouvelle TelecomScratch 5 000</v>
          </cell>
          <cell r="O418" t="str">
            <v>Bonneterie Nouvelle Telecom</v>
          </cell>
          <cell r="P418" t="str">
            <v>Scratch 5 000</v>
          </cell>
          <cell r="Q418" t="str">
            <v>22007</v>
          </cell>
          <cell r="R418" t="str">
            <v>22007Scratch 5 000</v>
          </cell>
          <cell r="S418" t="str">
            <v>2007Scratch 5 000</v>
          </cell>
          <cell r="T418" t="str">
            <v>22007Bonneterie Nouvelle Telecom</v>
          </cell>
          <cell r="U418" t="str">
            <v>22007Bonneterie Nouvelle TelecomScratch 5 000</v>
          </cell>
          <cell r="V418" t="str">
            <v>39134Scratch 5 000</v>
          </cell>
          <cell r="W418" t="str">
            <v>2007Bonneterie Nouvelle Telecom</v>
          </cell>
          <cell r="X418" t="str">
            <v>2007Bonneterie Nouvelle TelecomScratch 5 000</v>
          </cell>
        </row>
        <row r="419">
          <cell r="I419">
            <v>2007</v>
          </cell>
          <cell r="J419" t="str">
            <v>Bonneterie Nouvelle TelecomScratch 20 000</v>
          </cell>
          <cell r="L419" t="str">
            <v/>
          </cell>
          <cell r="M419" t="str">
            <v>Bonneterie Nouvelle Telecom</v>
          </cell>
          <cell r="N419" t="str">
            <v>Bonneterie Nouvelle TelecomScratch 20 000</v>
          </cell>
          <cell r="O419" t="str">
            <v>Bonneterie Nouvelle Telecom</v>
          </cell>
          <cell r="P419" t="str">
            <v>Scratch 20 000</v>
          </cell>
          <cell r="Q419" t="str">
            <v>22007</v>
          </cell>
          <cell r="R419" t="str">
            <v>22007Scratch 20 000</v>
          </cell>
          <cell r="S419" t="str">
            <v>2007Scratch 20 000</v>
          </cell>
          <cell r="T419" t="str">
            <v>22007Bonneterie Nouvelle Telecom</v>
          </cell>
          <cell r="U419" t="str">
            <v>22007Bonneterie Nouvelle TelecomScratch 20 000</v>
          </cell>
          <cell r="V419" t="str">
            <v>39134Scratch 20 000</v>
          </cell>
          <cell r="W419" t="str">
            <v>2007Bonneterie Nouvelle Telecom</v>
          </cell>
          <cell r="X419" t="str">
            <v>2007Bonneterie Nouvelle TelecomScratch 20 000</v>
          </cell>
        </row>
        <row r="420">
          <cell r="I420">
            <v>2007</v>
          </cell>
          <cell r="J420" t="str">
            <v>ANKA ServicesScratch 1 000</v>
          </cell>
          <cell r="L420">
            <v>1</v>
          </cell>
          <cell r="M420" t="str">
            <v>1ANKA Services</v>
          </cell>
          <cell r="N420" t="str">
            <v>ANKA ServicesScratch 1 000</v>
          </cell>
          <cell r="O420" t="str">
            <v>ANKA Services</v>
          </cell>
          <cell r="P420" t="str">
            <v>Scratch 1 000</v>
          </cell>
          <cell r="Q420" t="str">
            <v>22007</v>
          </cell>
          <cell r="R420" t="str">
            <v>22007Scratch 1 000</v>
          </cell>
          <cell r="S420" t="str">
            <v>2007Scratch 1 000</v>
          </cell>
          <cell r="T420" t="str">
            <v>22007ANKA Services</v>
          </cell>
          <cell r="U420" t="str">
            <v>22007ANKA ServicesScratch 1 000</v>
          </cell>
          <cell r="V420" t="str">
            <v>39134Scratch 1 000</v>
          </cell>
          <cell r="W420" t="str">
            <v>2007ANKA Services</v>
          </cell>
          <cell r="X420" t="str">
            <v>2007ANKA ServicesScratch 1 000</v>
          </cell>
        </row>
        <row r="421">
          <cell r="I421">
            <v>2007</v>
          </cell>
          <cell r="J421" t="str">
            <v>ANKA ServicesScratch 2 000</v>
          </cell>
          <cell r="L421" t="str">
            <v/>
          </cell>
          <cell r="M421" t="str">
            <v>ANKA Services</v>
          </cell>
          <cell r="N421" t="str">
            <v>ANKA ServicesScratch 2 000</v>
          </cell>
          <cell r="O421" t="str">
            <v>ANKA Services</v>
          </cell>
          <cell r="P421" t="str">
            <v>Scratch 2 000</v>
          </cell>
          <cell r="Q421" t="str">
            <v>22007</v>
          </cell>
          <cell r="R421" t="str">
            <v>22007Scratch 2 000</v>
          </cell>
          <cell r="S421" t="str">
            <v>2007Scratch 2 000</v>
          </cell>
          <cell r="T421" t="str">
            <v>22007ANKA Services</v>
          </cell>
          <cell r="U421" t="str">
            <v>22007ANKA ServicesScratch 2 000</v>
          </cell>
          <cell r="V421" t="str">
            <v>39134Scratch 2 000</v>
          </cell>
          <cell r="W421" t="str">
            <v>2007ANKA Services</v>
          </cell>
          <cell r="X421" t="str">
            <v>2007ANKA ServicesScratch 2 000</v>
          </cell>
        </row>
        <row r="422">
          <cell r="I422">
            <v>2007</v>
          </cell>
          <cell r="J422" t="str">
            <v>ANKA ServicesScratch 5 000</v>
          </cell>
          <cell r="L422" t="str">
            <v/>
          </cell>
          <cell r="M422" t="str">
            <v>ANKA Services</v>
          </cell>
          <cell r="N422" t="str">
            <v>ANKA ServicesScratch 5 000</v>
          </cell>
          <cell r="O422" t="str">
            <v>ANKA Services</v>
          </cell>
          <cell r="P422" t="str">
            <v>Scratch 5 000</v>
          </cell>
          <cell r="Q422" t="str">
            <v>22007</v>
          </cell>
          <cell r="R422" t="str">
            <v>22007Scratch 5 000</v>
          </cell>
          <cell r="S422" t="str">
            <v>2007Scratch 5 000</v>
          </cell>
          <cell r="T422" t="str">
            <v>22007ANKA Services</v>
          </cell>
          <cell r="U422" t="str">
            <v>22007ANKA ServicesScratch 5 000</v>
          </cell>
          <cell r="V422" t="str">
            <v>39134Scratch 5 000</v>
          </cell>
          <cell r="W422" t="str">
            <v>2007ANKA Services</v>
          </cell>
          <cell r="X422" t="str">
            <v>2007ANKA ServicesScratch 5 000</v>
          </cell>
        </row>
        <row r="423">
          <cell r="I423">
            <v>2007</v>
          </cell>
          <cell r="J423" t="str">
            <v>Compagnie Internationale de NegoceScratch 1 000</v>
          </cell>
          <cell r="L423">
            <v>1</v>
          </cell>
          <cell r="M423" t="str">
            <v>1Compagnie Internationale de Negoce</v>
          </cell>
          <cell r="N423" t="str">
            <v>Compagnie Internationale de NegoceScratch 1 000</v>
          </cell>
          <cell r="O423" t="str">
            <v>Compagnie Internationale de Negoce</v>
          </cell>
          <cell r="P423" t="str">
            <v>Scratch 1 000</v>
          </cell>
          <cell r="Q423" t="str">
            <v>22007</v>
          </cell>
          <cell r="R423" t="str">
            <v>22007Scratch 1 000</v>
          </cell>
          <cell r="S423" t="str">
            <v>2007Scratch 1 000</v>
          </cell>
          <cell r="T423" t="str">
            <v>22007Compagnie Internationale de Negoce</v>
          </cell>
          <cell r="U423" t="str">
            <v>22007Compagnie Internationale de NegoceScratch 1 000</v>
          </cell>
          <cell r="V423" t="str">
            <v>39134Scratch 1 000</v>
          </cell>
          <cell r="W423" t="str">
            <v>2007Compagnie Internationale de Negoce</v>
          </cell>
          <cell r="X423" t="str">
            <v>2007Compagnie Internationale de NegoceScratch 1 000</v>
          </cell>
        </row>
        <row r="424">
          <cell r="I424">
            <v>2007</v>
          </cell>
          <cell r="J424" t="str">
            <v>Compagnie Internationale de NegoceScratch 2 000</v>
          </cell>
          <cell r="L424" t="str">
            <v/>
          </cell>
          <cell r="M424" t="str">
            <v>Compagnie Internationale de Negoce</v>
          </cell>
          <cell r="N424" t="str">
            <v>Compagnie Internationale de NegoceScratch 2 000</v>
          </cell>
          <cell r="O424" t="str">
            <v>Compagnie Internationale de Negoce</v>
          </cell>
          <cell r="P424" t="str">
            <v>Scratch 2 000</v>
          </cell>
          <cell r="Q424" t="str">
            <v>22007</v>
          </cell>
          <cell r="R424" t="str">
            <v>22007Scratch 2 000</v>
          </cell>
          <cell r="S424" t="str">
            <v>2007Scratch 2 000</v>
          </cell>
          <cell r="T424" t="str">
            <v>22007Compagnie Internationale de Negoce</v>
          </cell>
          <cell r="U424" t="str">
            <v>22007Compagnie Internationale de NegoceScratch 2 000</v>
          </cell>
          <cell r="V424" t="str">
            <v>39134Scratch 2 000</v>
          </cell>
          <cell r="W424" t="str">
            <v>2007Compagnie Internationale de Negoce</v>
          </cell>
          <cell r="X424" t="str">
            <v>2007Compagnie Internationale de NegoceScratch 2 000</v>
          </cell>
        </row>
        <row r="425">
          <cell r="I425">
            <v>2007</v>
          </cell>
          <cell r="J425" t="str">
            <v>Compagnie Internationale de NegoceScratch 5 000</v>
          </cell>
          <cell r="L425" t="str">
            <v/>
          </cell>
          <cell r="M425" t="str">
            <v>Compagnie Internationale de Negoce</v>
          </cell>
          <cell r="N425" t="str">
            <v>Compagnie Internationale de NegoceScratch 5 000</v>
          </cell>
          <cell r="O425" t="str">
            <v>Compagnie Internationale de Negoce</v>
          </cell>
          <cell r="P425" t="str">
            <v>Scratch 5 000</v>
          </cell>
          <cell r="Q425" t="str">
            <v>22007</v>
          </cell>
          <cell r="R425" t="str">
            <v>22007Scratch 5 000</v>
          </cell>
          <cell r="S425" t="str">
            <v>2007Scratch 5 000</v>
          </cell>
          <cell r="T425" t="str">
            <v>22007Compagnie Internationale de Negoce</v>
          </cell>
          <cell r="U425" t="str">
            <v>22007Compagnie Internationale de NegoceScratch 5 000</v>
          </cell>
          <cell r="V425" t="str">
            <v>39134Scratch 5 000</v>
          </cell>
          <cell r="W425" t="str">
            <v>2007Compagnie Internationale de Negoce</v>
          </cell>
          <cell r="X425" t="str">
            <v>2007Compagnie Internationale de NegoceScratch 5 000</v>
          </cell>
        </row>
        <row r="426">
          <cell r="I426">
            <v>2007</v>
          </cell>
          <cell r="J426" t="str">
            <v>SOLEIL LEVANTScratch 1 000</v>
          </cell>
          <cell r="L426">
            <v>1</v>
          </cell>
          <cell r="M426" t="str">
            <v>1SOLEIL LEVANT</v>
          </cell>
          <cell r="N426" t="str">
            <v>SOLEIL LEVANTScratch 1 000</v>
          </cell>
          <cell r="O426" t="str">
            <v>SOLEIL LEVANT</v>
          </cell>
          <cell r="P426" t="str">
            <v>Scratch 1 000</v>
          </cell>
          <cell r="Q426" t="str">
            <v>22007</v>
          </cell>
          <cell r="R426" t="str">
            <v>22007Scratch 1 000</v>
          </cell>
          <cell r="S426" t="str">
            <v>2007Scratch 1 000</v>
          </cell>
          <cell r="T426" t="str">
            <v>22007SOLEIL LEVANT</v>
          </cell>
          <cell r="U426" t="str">
            <v>22007SOLEIL LEVANTScratch 1 000</v>
          </cell>
          <cell r="V426" t="str">
            <v>39134Scratch 1 000</v>
          </cell>
          <cell r="W426" t="str">
            <v>2007SOLEIL LEVANT</v>
          </cell>
          <cell r="X426" t="str">
            <v>2007SOLEIL LEVANTScratch 1 000</v>
          </cell>
        </row>
        <row r="427">
          <cell r="I427">
            <v>2007</v>
          </cell>
          <cell r="J427" t="str">
            <v>SOLEIL LEVANTScratch 2 000</v>
          </cell>
          <cell r="L427" t="str">
            <v/>
          </cell>
          <cell r="M427" t="str">
            <v>SOLEIL LEVANT</v>
          </cell>
          <cell r="N427" t="str">
            <v>SOLEIL LEVANTScratch 2 000</v>
          </cell>
          <cell r="O427" t="str">
            <v>SOLEIL LEVANT</v>
          </cell>
          <cell r="P427" t="str">
            <v>Scratch 2 000</v>
          </cell>
          <cell r="Q427" t="str">
            <v>22007</v>
          </cell>
          <cell r="R427" t="str">
            <v>22007Scratch 2 000</v>
          </cell>
          <cell r="S427" t="str">
            <v>2007Scratch 2 000</v>
          </cell>
          <cell r="T427" t="str">
            <v>22007SOLEIL LEVANT</v>
          </cell>
          <cell r="U427" t="str">
            <v>22007SOLEIL LEVANTScratch 2 000</v>
          </cell>
          <cell r="V427" t="str">
            <v>39134Scratch 2 000</v>
          </cell>
          <cell r="W427" t="str">
            <v>2007SOLEIL LEVANT</v>
          </cell>
          <cell r="X427" t="str">
            <v>2007SOLEIL LEVANTScratch 2 000</v>
          </cell>
        </row>
        <row r="428">
          <cell r="I428">
            <v>2007</v>
          </cell>
          <cell r="J428" t="str">
            <v>SOLEIL LEVANTScratch 5 000</v>
          </cell>
          <cell r="L428" t="str">
            <v/>
          </cell>
          <cell r="M428" t="str">
            <v>SOLEIL LEVANT</v>
          </cell>
          <cell r="N428" t="str">
            <v>SOLEIL LEVANTScratch 5 000</v>
          </cell>
          <cell r="O428" t="str">
            <v>SOLEIL LEVANT</v>
          </cell>
          <cell r="P428" t="str">
            <v>Scratch 5 000</v>
          </cell>
          <cell r="Q428" t="str">
            <v>22007</v>
          </cell>
          <cell r="R428" t="str">
            <v>22007Scratch 5 000</v>
          </cell>
          <cell r="S428" t="str">
            <v>2007Scratch 5 000</v>
          </cell>
          <cell r="T428" t="str">
            <v>22007SOLEIL LEVANT</v>
          </cell>
          <cell r="U428" t="str">
            <v>22007SOLEIL LEVANTScratch 5 000</v>
          </cell>
          <cell r="V428" t="str">
            <v>39134Scratch 5 000</v>
          </cell>
          <cell r="W428" t="str">
            <v>2007SOLEIL LEVANT</v>
          </cell>
          <cell r="X428" t="str">
            <v>2007SOLEIL LEVANTScratch 5 000</v>
          </cell>
        </row>
        <row r="429">
          <cell r="I429">
            <v>2007</v>
          </cell>
          <cell r="J429" t="str">
            <v>SOLEIL LEVANTScratch 10 000</v>
          </cell>
          <cell r="L429" t="str">
            <v/>
          </cell>
          <cell r="M429" t="str">
            <v>SOLEIL LEVANT</v>
          </cell>
          <cell r="N429" t="str">
            <v>SOLEIL LEVANTScratch 10 000</v>
          </cell>
          <cell r="O429" t="str">
            <v>SOLEIL LEVANT</v>
          </cell>
          <cell r="P429" t="str">
            <v>Scratch 10 000</v>
          </cell>
          <cell r="Q429" t="str">
            <v>22007</v>
          </cell>
          <cell r="R429" t="str">
            <v>22007Scratch 10 000</v>
          </cell>
          <cell r="S429" t="str">
            <v>2007Scratch 10 000</v>
          </cell>
          <cell r="T429" t="str">
            <v>22007SOLEIL LEVANT</v>
          </cell>
          <cell r="U429" t="str">
            <v>22007SOLEIL LEVANTScratch 10 000</v>
          </cell>
          <cell r="V429" t="str">
            <v>39134Scratch 10 000</v>
          </cell>
          <cell r="W429" t="str">
            <v>2007SOLEIL LEVANT</v>
          </cell>
          <cell r="X429" t="str">
            <v>2007SOLEIL LEVANTScratch 10 000</v>
          </cell>
        </row>
        <row r="430">
          <cell r="I430">
            <v>2007</v>
          </cell>
          <cell r="J430" t="str">
            <v>SOLEIL LEVANTScratch 20 000</v>
          </cell>
          <cell r="L430" t="str">
            <v/>
          </cell>
          <cell r="M430" t="str">
            <v>SOLEIL LEVANT</v>
          </cell>
          <cell r="N430" t="str">
            <v>SOLEIL LEVANTScratch 20 000</v>
          </cell>
          <cell r="O430" t="str">
            <v>SOLEIL LEVANT</v>
          </cell>
          <cell r="P430" t="str">
            <v>Scratch 20 000</v>
          </cell>
          <cell r="Q430" t="str">
            <v>22007</v>
          </cell>
          <cell r="R430" t="str">
            <v>22007Scratch 20 000</v>
          </cell>
          <cell r="S430" t="str">
            <v>2007Scratch 20 000</v>
          </cell>
          <cell r="T430" t="str">
            <v>22007SOLEIL LEVANT</v>
          </cell>
          <cell r="U430" t="str">
            <v>22007SOLEIL LEVANTScratch 20 000</v>
          </cell>
          <cell r="V430" t="str">
            <v>39134Scratch 20 000</v>
          </cell>
          <cell r="W430" t="str">
            <v>2007SOLEIL LEVANT</v>
          </cell>
          <cell r="X430" t="str">
            <v>2007SOLEIL LEVANTScratch 20 000</v>
          </cell>
        </row>
        <row r="431">
          <cell r="I431">
            <v>2007</v>
          </cell>
          <cell r="J431" t="str">
            <v>GEMATELScratch 1 000</v>
          </cell>
          <cell r="L431">
            <v>1</v>
          </cell>
          <cell r="M431" t="str">
            <v>1GEMATEL</v>
          </cell>
          <cell r="N431" t="str">
            <v>GEMATELScratch 1 000</v>
          </cell>
          <cell r="O431" t="str">
            <v>GEMATEL</v>
          </cell>
          <cell r="P431" t="str">
            <v>Scratch 1 000</v>
          </cell>
          <cell r="Q431" t="str">
            <v>22007</v>
          </cell>
          <cell r="R431" t="str">
            <v>22007Scratch 1 000</v>
          </cell>
          <cell r="S431" t="str">
            <v>2007Scratch 1 000</v>
          </cell>
          <cell r="T431" t="str">
            <v>22007GEMATEL</v>
          </cell>
          <cell r="U431" t="str">
            <v>22007GEMATELScratch 1 000</v>
          </cell>
          <cell r="V431" t="str">
            <v>39134Scratch 1 000</v>
          </cell>
          <cell r="W431" t="str">
            <v>2007GEMATEL</v>
          </cell>
          <cell r="X431" t="str">
            <v>2007GEMATELScratch 1 000</v>
          </cell>
        </row>
        <row r="432">
          <cell r="I432">
            <v>2007</v>
          </cell>
          <cell r="J432" t="str">
            <v>GEMATELScratch 2 000</v>
          </cell>
          <cell r="L432" t="str">
            <v/>
          </cell>
          <cell r="M432" t="str">
            <v>GEMATEL</v>
          </cell>
          <cell r="N432" t="str">
            <v>GEMATELScratch 2 000</v>
          </cell>
          <cell r="O432" t="str">
            <v>GEMATEL</v>
          </cell>
          <cell r="P432" t="str">
            <v>Scratch 2 000</v>
          </cell>
          <cell r="Q432" t="str">
            <v>22007</v>
          </cell>
          <cell r="R432" t="str">
            <v>22007Scratch 2 000</v>
          </cell>
          <cell r="S432" t="str">
            <v>2007Scratch 2 000</v>
          </cell>
          <cell r="T432" t="str">
            <v>22007GEMATEL</v>
          </cell>
          <cell r="U432" t="str">
            <v>22007GEMATELScratch 2 000</v>
          </cell>
          <cell r="V432" t="str">
            <v>39134Scratch 2 000</v>
          </cell>
          <cell r="W432" t="str">
            <v>2007GEMATEL</v>
          </cell>
          <cell r="X432" t="str">
            <v>2007GEMATELScratch 2 000</v>
          </cell>
        </row>
        <row r="433">
          <cell r="I433">
            <v>2007</v>
          </cell>
          <cell r="J433" t="str">
            <v>GEMATELScratch 5 000</v>
          </cell>
          <cell r="L433" t="str">
            <v/>
          </cell>
          <cell r="M433" t="str">
            <v>GEMATEL</v>
          </cell>
          <cell r="N433" t="str">
            <v>GEMATELScratch 5 000</v>
          </cell>
          <cell r="O433" t="str">
            <v>GEMATEL</v>
          </cell>
          <cell r="P433" t="str">
            <v>Scratch 5 000</v>
          </cell>
          <cell r="Q433" t="str">
            <v>22007</v>
          </cell>
          <cell r="R433" t="str">
            <v>22007Scratch 5 000</v>
          </cell>
          <cell r="S433" t="str">
            <v>2007Scratch 5 000</v>
          </cell>
          <cell r="T433" t="str">
            <v>22007GEMATEL</v>
          </cell>
          <cell r="U433" t="str">
            <v>22007GEMATELScratch 5 000</v>
          </cell>
          <cell r="V433" t="str">
            <v>39134Scratch 5 000</v>
          </cell>
          <cell r="W433" t="str">
            <v>2007GEMATEL</v>
          </cell>
          <cell r="X433" t="str">
            <v>2007GEMATELScratch 5 000</v>
          </cell>
        </row>
        <row r="434">
          <cell r="I434">
            <v>2007</v>
          </cell>
          <cell r="J434" t="str">
            <v>GEMATELScratch 10 000</v>
          </cell>
          <cell r="L434" t="str">
            <v/>
          </cell>
          <cell r="M434" t="str">
            <v>GEMATEL</v>
          </cell>
          <cell r="N434" t="str">
            <v>GEMATELScratch 10 000</v>
          </cell>
          <cell r="O434" t="str">
            <v>GEMATEL</v>
          </cell>
          <cell r="P434" t="str">
            <v>Scratch 10 000</v>
          </cell>
          <cell r="Q434" t="str">
            <v>22007</v>
          </cell>
          <cell r="R434" t="str">
            <v>22007Scratch 10 000</v>
          </cell>
          <cell r="S434" t="str">
            <v>2007Scratch 10 000</v>
          </cell>
          <cell r="T434" t="str">
            <v>22007GEMATEL</v>
          </cell>
          <cell r="U434" t="str">
            <v>22007GEMATELScratch 10 000</v>
          </cell>
          <cell r="V434" t="str">
            <v>39134Scratch 10 000</v>
          </cell>
          <cell r="W434" t="str">
            <v>2007GEMATEL</v>
          </cell>
          <cell r="X434" t="str">
            <v>2007GEMATELScratch 10 000</v>
          </cell>
        </row>
        <row r="435">
          <cell r="I435">
            <v>2007</v>
          </cell>
          <cell r="J435" t="str">
            <v>STS GAMBY &amp; FRERES (SOGAF) SarlScratch 1 000</v>
          </cell>
          <cell r="L435">
            <v>1</v>
          </cell>
          <cell r="M435" t="str">
            <v>1STS GAMBY &amp; FRERES (SOGAF) Sarl</v>
          </cell>
          <cell r="N435" t="str">
            <v>STS GAMBY &amp; FRERES (SOGAF) SarlScratch 1 000</v>
          </cell>
          <cell r="O435" t="str">
            <v>STS GAMBY &amp; FRERES (SOGAF) Sarl</v>
          </cell>
          <cell r="P435" t="str">
            <v>Scratch 1 000</v>
          </cell>
          <cell r="Q435" t="str">
            <v>22007</v>
          </cell>
          <cell r="R435" t="str">
            <v>22007Scratch 1 000</v>
          </cell>
          <cell r="S435" t="str">
            <v>2007Scratch 1 000</v>
          </cell>
          <cell r="T435" t="str">
            <v>22007STS GAMBY &amp; FRERES (SOGAF) Sarl</v>
          </cell>
          <cell r="U435" t="str">
            <v>22007STS GAMBY &amp; FRERES (SOGAF) SarlScratch 1 000</v>
          </cell>
          <cell r="V435" t="str">
            <v>39134Scratch 1 000</v>
          </cell>
          <cell r="W435" t="str">
            <v>2007STS GAMBY &amp; FRERES (SOGAF) Sarl</v>
          </cell>
          <cell r="X435" t="str">
            <v>2007STS GAMBY &amp; FRERES (SOGAF) SarlScratch 1 000</v>
          </cell>
        </row>
        <row r="436">
          <cell r="I436">
            <v>2007</v>
          </cell>
          <cell r="J436" t="str">
            <v>STS GAMBY &amp; FRERES (SOGAF) SarlScratch 2 000</v>
          </cell>
          <cell r="L436" t="str">
            <v/>
          </cell>
          <cell r="M436" t="str">
            <v>STS GAMBY &amp; FRERES (SOGAF) Sarl</v>
          </cell>
          <cell r="N436" t="str">
            <v>STS GAMBY &amp; FRERES (SOGAF) SarlScratch 2 000</v>
          </cell>
          <cell r="O436" t="str">
            <v>STS GAMBY &amp; FRERES (SOGAF) Sarl</v>
          </cell>
          <cell r="P436" t="str">
            <v>Scratch 2 000</v>
          </cell>
          <cell r="Q436" t="str">
            <v>22007</v>
          </cell>
          <cell r="R436" t="str">
            <v>22007Scratch 2 000</v>
          </cell>
          <cell r="S436" t="str">
            <v>2007Scratch 2 000</v>
          </cell>
          <cell r="T436" t="str">
            <v>22007STS GAMBY &amp; FRERES (SOGAF) Sarl</v>
          </cell>
          <cell r="U436" t="str">
            <v>22007STS GAMBY &amp; FRERES (SOGAF) SarlScratch 2 000</v>
          </cell>
          <cell r="V436" t="str">
            <v>39134Scratch 2 000</v>
          </cell>
          <cell r="W436" t="str">
            <v>2007STS GAMBY &amp; FRERES (SOGAF) Sarl</v>
          </cell>
          <cell r="X436" t="str">
            <v>2007STS GAMBY &amp; FRERES (SOGAF) SarlScratch 2 000</v>
          </cell>
        </row>
        <row r="437">
          <cell r="I437">
            <v>2007</v>
          </cell>
          <cell r="J437" t="str">
            <v>STS GAMBY &amp; FRERES (SOGAF) SarlScratch 5 000</v>
          </cell>
          <cell r="L437" t="str">
            <v/>
          </cell>
          <cell r="M437" t="str">
            <v>STS GAMBY &amp; FRERES (SOGAF) Sarl</v>
          </cell>
          <cell r="N437" t="str">
            <v>STS GAMBY &amp; FRERES (SOGAF) SarlScratch 5 000</v>
          </cell>
          <cell r="O437" t="str">
            <v>STS GAMBY &amp; FRERES (SOGAF) Sarl</v>
          </cell>
          <cell r="P437" t="str">
            <v>Scratch 5 000</v>
          </cell>
          <cell r="Q437" t="str">
            <v>22007</v>
          </cell>
          <cell r="R437" t="str">
            <v>22007Scratch 5 000</v>
          </cell>
          <cell r="S437" t="str">
            <v>2007Scratch 5 000</v>
          </cell>
          <cell r="T437" t="str">
            <v>22007STS GAMBY &amp; FRERES (SOGAF) Sarl</v>
          </cell>
          <cell r="U437" t="str">
            <v>22007STS GAMBY &amp; FRERES (SOGAF) SarlScratch 5 000</v>
          </cell>
          <cell r="V437" t="str">
            <v>39134Scratch 5 000</v>
          </cell>
          <cell r="W437" t="str">
            <v>2007STS GAMBY &amp; FRERES (SOGAF) Sarl</v>
          </cell>
          <cell r="X437" t="str">
            <v>2007STS GAMBY &amp; FRERES (SOGAF) SarlScratch 5 000</v>
          </cell>
        </row>
        <row r="438">
          <cell r="I438">
            <v>2007</v>
          </cell>
          <cell r="J438" t="str">
            <v>STS GAMBY &amp; FRERES (SOGAF) SarlScratch 20 000</v>
          </cell>
          <cell r="L438" t="str">
            <v/>
          </cell>
          <cell r="M438" t="str">
            <v>STS GAMBY &amp; FRERES (SOGAF) Sarl</v>
          </cell>
          <cell r="N438" t="str">
            <v>STS GAMBY &amp; FRERES (SOGAF) SarlScratch 20 000</v>
          </cell>
          <cell r="O438" t="str">
            <v>STS GAMBY &amp; FRERES (SOGAF) Sarl</v>
          </cell>
          <cell r="P438" t="str">
            <v>Scratch 20 000</v>
          </cell>
          <cell r="Q438" t="str">
            <v>22007</v>
          </cell>
          <cell r="R438" t="str">
            <v>22007Scratch 20 000</v>
          </cell>
          <cell r="S438" t="str">
            <v>2007Scratch 20 000</v>
          </cell>
          <cell r="T438" t="str">
            <v>22007STS GAMBY &amp; FRERES (SOGAF) Sarl</v>
          </cell>
          <cell r="U438" t="str">
            <v>22007STS GAMBY &amp; FRERES (SOGAF) SarlScratch 20 000</v>
          </cell>
          <cell r="V438" t="str">
            <v>39134Scratch 20 000</v>
          </cell>
          <cell r="W438" t="str">
            <v>2007STS GAMBY &amp; FRERES (SOGAF) Sarl</v>
          </cell>
          <cell r="X438" t="str">
            <v>2007STS GAMBY &amp; FRERES (SOGAF) SarlScratch 20 000</v>
          </cell>
        </row>
        <row r="439">
          <cell r="I439">
            <v>2007</v>
          </cell>
          <cell r="J439" t="str">
            <v>GEMATELScratch 1 000</v>
          </cell>
          <cell r="L439">
            <v>1</v>
          </cell>
          <cell r="M439" t="str">
            <v>1GEMATEL</v>
          </cell>
          <cell r="N439" t="str">
            <v>GEMATELScratch 1 000</v>
          </cell>
          <cell r="O439" t="str">
            <v>GEMATEL</v>
          </cell>
          <cell r="P439" t="str">
            <v>Scratch 1 000</v>
          </cell>
          <cell r="Q439" t="str">
            <v>22007</v>
          </cell>
          <cell r="R439" t="str">
            <v>22007Scratch 1 000</v>
          </cell>
          <cell r="S439" t="str">
            <v>2007Scratch 1 000</v>
          </cell>
          <cell r="T439" t="str">
            <v>22007GEMATEL</v>
          </cell>
          <cell r="U439" t="str">
            <v>22007GEMATELScratch 1 000</v>
          </cell>
          <cell r="V439" t="str">
            <v>39134Scratch 1 000</v>
          </cell>
          <cell r="W439" t="str">
            <v>2007GEMATEL</v>
          </cell>
          <cell r="X439" t="str">
            <v>2007GEMATELScratch 1 000</v>
          </cell>
        </row>
        <row r="440">
          <cell r="I440">
            <v>2007</v>
          </cell>
          <cell r="J440" t="str">
            <v>GEMATELScratch 2 000</v>
          </cell>
          <cell r="L440" t="str">
            <v/>
          </cell>
          <cell r="M440" t="str">
            <v>GEMATEL</v>
          </cell>
          <cell r="N440" t="str">
            <v>GEMATELScratch 2 000</v>
          </cell>
          <cell r="O440" t="str">
            <v>GEMATEL</v>
          </cell>
          <cell r="P440" t="str">
            <v>Scratch 2 000</v>
          </cell>
          <cell r="Q440" t="str">
            <v>22007</v>
          </cell>
          <cell r="R440" t="str">
            <v>22007Scratch 2 000</v>
          </cell>
          <cell r="S440" t="str">
            <v>2007Scratch 2 000</v>
          </cell>
          <cell r="T440" t="str">
            <v>22007GEMATEL</v>
          </cell>
          <cell r="U440" t="str">
            <v>22007GEMATELScratch 2 000</v>
          </cell>
          <cell r="V440" t="str">
            <v>39135Scratch 2 000</v>
          </cell>
          <cell r="W440" t="str">
            <v>2007GEMATEL</v>
          </cell>
          <cell r="X440" t="str">
            <v>2007GEMATELScratch 2 000</v>
          </cell>
        </row>
        <row r="441">
          <cell r="I441">
            <v>2007</v>
          </cell>
          <cell r="J441" t="str">
            <v>GEMATELScratch 5 000</v>
          </cell>
          <cell r="L441" t="str">
            <v/>
          </cell>
          <cell r="M441" t="str">
            <v>GEMATEL</v>
          </cell>
          <cell r="N441" t="str">
            <v>GEMATELScratch 5 000</v>
          </cell>
          <cell r="O441" t="str">
            <v>GEMATEL</v>
          </cell>
          <cell r="P441" t="str">
            <v>Scratch 5 000</v>
          </cell>
          <cell r="Q441" t="str">
            <v>22007</v>
          </cell>
          <cell r="R441" t="str">
            <v>22007Scratch 5 000</v>
          </cell>
          <cell r="S441" t="str">
            <v>2007Scratch 5 000</v>
          </cell>
          <cell r="T441" t="str">
            <v>22007GEMATEL</v>
          </cell>
          <cell r="U441" t="str">
            <v>22007GEMATELScratch 5 000</v>
          </cell>
          <cell r="V441" t="str">
            <v>39135Scratch 5 000</v>
          </cell>
          <cell r="W441" t="str">
            <v>2007GEMATEL</v>
          </cell>
          <cell r="X441" t="str">
            <v>2007GEMATELScratch 5 000</v>
          </cell>
        </row>
        <row r="442">
          <cell r="I442">
            <v>2007</v>
          </cell>
          <cell r="J442" t="str">
            <v>GEMATELScratch 10 000</v>
          </cell>
          <cell r="L442" t="str">
            <v/>
          </cell>
          <cell r="M442" t="str">
            <v>GEMATEL</v>
          </cell>
          <cell r="N442" t="str">
            <v>GEMATELScratch 10 000</v>
          </cell>
          <cell r="O442" t="str">
            <v>GEMATEL</v>
          </cell>
          <cell r="P442" t="str">
            <v>Scratch 10 000</v>
          </cell>
          <cell r="Q442" t="str">
            <v>22007</v>
          </cell>
          <cell r="R442" t="str">
            <v>22007Scratch 10 000</v>
          </cell>
          <cell r="S442" t="str">
            <v>2007Scratch 10 000</v>
          </cell>
          <cell r="T442" t="str">
            <v>22007GEMATEL</v>
          </cell>
          <cell r="U442" t="str">
            <v>22007GEMATELScratch 10 000</v>
          </cell>
          <cell r="V442" t="str">
            <v>39135Scratch 10 000</v>
          </cell>
          <cell r="W442" t="str">
            <v>2007GEMATEL</v>
          </cell>
          <cell r="X442" t="str">
            <v>2007GEMATELScratch 10 000</v>
          </cell>
        </row>
        <row r="443">
          <cell r="I443">
            <v>2007</v>
          </cell>
          <cell r="J443" t="str">
            <v>ETS Boubacar TANDIAScratch 1 000</v>
          </cell>
          <cell r="L443">
            <v>1</v>
          </cell>
          <cell r="M443" t="str">
            <v>1ETS Boubacar TANDIA</v>
          </cell>
          <cell r="N443" t="str">
            <v>ETS Boubacar TANDIAScratch 1 000</v>
          </cell>
          <cell r="O443" t="str">
            <v>ETS Boubacar TANDIA</v>
          </cell>
          <cell r="P443" t="str">
            <v>Scratch 1 000</v>
          </cell>
          <cell r="Q443" t="str">
            <v>22007</v>
          </cell>
          <cell r="R443" t="str">
            <v>22007Scratch 1 000</v>
          </cell>
          <cell r="S443" t="str">
            <v>2007Scratch 1 000</v>
          </cell>
          <cell r="T443" t="str">
            <v>22007ETS Boubacar TANDIA</v>
          </cell>
          <cell r="U443" t="str">
            <v>22007ETS Boubacar TANDIAScratch 1 000</v>
          </cell>
          <cell r="V443" t="str">
            <v>39135Scratch 1 000</v>
          </cell>
          <cell r="W443" t="str">
            <v>2007ETS Boubacar TANDIA</v>
          </cell>
          <cell r="X443" t="str">
            <v>2007ETS Boubacar TANDIAScratch 1 000</v>
          </cell>
        </row>
        <row r="444">
          <cell r="I444">
            <v>2007</v>
          </cell>
          <cell r="J444" t="str">
            <v>ETS Boubacar TANDIAScratch 2 000</v>
          </cell>
          <cell r="L444" t="str">
            <v/>
          </cell>
          <cell r="M444" t="str">
            <v>ETS Boubacar TANDIA</v>
          </cell>
          <cell r="N444" t="str">
            <v>ETS Boubacar TANDIAScratch 2 000</v>
          </cell>
          <cell r="O444" t="str">
            <v>ETS Boubacar TANDIA</v>
          </cell>
          <cell r="P444" t="str">
            <v>Scratch 2 000</v>
          </cell>
          <cell r="Q444" t="str">
            <v>22007</v>
          </cell>
          <cell r="R444" t="str">
            <v>22007Scratch 2 000</v>
          </cell>
          <cell r="S444" t="str">
            <v>2007Scratch 2 000</v>
          </cell>
          <cell r="T444" t="str">
            <v>22007ETS Boubacar TANDIA</v>
          </cell>
          <cell r="U444" t="str">
            <v>22007ETS Boubacar TANDIAScratch 2 000</v>
          </cell>
          <cell r="V444" t="str">
            <v>39135Scratch 2 000</v>
          </cell>
          <cell r="W444" t="str">
            <v>2007ETS Boubacar TANDIA</v>
          </cell>
          <cell r="X444" t="str">
            <v>2007ETS Boubacar TANDIAScratch 2 000</v>
          </cell>
        </row>
        <row r="445">
          <cell r="I445">
            <v>2007</v>
          </cell>
          <cell r="J445" t="str">
            <v>ETS Boubacar TANDIAScratch 5 000</v>
          </cell>
          <cell r="L445" t="str">
            <v/>
          </cell>
          <cell r="M445" t="str">
            <v>ETS Boubacar TANDIA</v>
          </cell>
          <cell r="N445" t="str">
            <v>ETS Boubacar TANDIAScratch 5 000</v>
          </cell>
          <cell r="O445" t="str">
            <v>ETS Boubacar TANDIA</v>
          </cell>
          <cell r="P445" t="str">
            <v>Scratch 5 000</v>
          </cell>
          <cell r="Q445" t="str">
            <v>22007</v>
          </cell>
          <cell r="R445" t="str">
            <v>22007Scratch 5 000</v>
          </cell>
          <cell r="S445" t="str">
            <v>2007Scratch 5 000</v>
          </cell>
          <cell r="T445" t="str">
            <v>22007ETS Boubacar TANDIA</v>
          </cell>
          <cell r="U445" t="str">
            <v>22007ETS Boubacar TANDIAScratch 5 000</v>
          </cell>
          <cell r="V445" t="str">
            <v>39135Scratch 5 000</v>
          </cell>
          <cell r="W445" t="str">
            <v>2007ETS Boubacar TANDIA</v>
          </cell>
          <cell r="X445" t="str">
            <v>2007ETS Boubacar TANDIAScratch 5 000</v>
          </cell>
        </row>
        <row r="446">
          <cell r="I446">
            <v>2007</v>
          </cell>
          <cell r="J446" t="str">
            <v>ETS Boubacar TANDIAScratch 10 000</v>
          </cell>
          <cell r="L446" t="str">
            <v/>
          </cell>
          <cell r="M446" t="str">
            <v>ETS Boubacar TANDIA</v>
          </cell>
          <cell r="N446" t="str">
            <v>ETS Boubacar TANDIAScratch 10 000</v>
          </cell>
          <cell r="O446" t="str">
            <v>ETS Boubacar TANDIA</v>
          </cell>
          <cell r="P446" t="str">
            <v>Scratch 10 000</v>
          </cell>
          <cell r="Q446" t="str">
            <v>22007</v>
          </cell>
          <cell r="R446" t="str">
            <v>22007Scratch 10 000</v>
          </cell>
          <cell r="S446" t="str">
            <v>2007Scratch 10 000</v>
          </cell>
          <cell r="T446" t="str">
            <v>22007ETS Boubacar TANDIA</v>
          </cell>
          <cell r="U446" t="str">
            <v>22007ETS Boubacar TANDIAScratch 10 000</v>
          </cell>
          <cell r="V446" t="str">
            <v>39135Scratch 10 000</v>
          </cell>
          <cell r="W446" t="str">
            <v>2007ETS Boubacar TANDIA</v>
          </cell>
          <cell r="X446" t="str">
            <v>2007ETS Boubacar TANDIAScratch 10 000</v>
          </cell>
        </row>
        <row r="447">
          <cell r="I447">
            <v>2007</v>
          </cell>
          <cell r="J447" t="str">
            <v>ETS Boubacar TANDIAScratch 20 000</v>
          </cell>
          <cell r="L447" t="str">
            <v/>
          </cell>
          <cell r="M447" t="str">
            <v>ETS Boubacar TANDIA</v>
          </cell>
          <cell r="N447" t="str">
            <v>ETS Boubacar TANDIAScratch 20 000</v>
          </cell>
          <cell r="O447" t="str">
            <v>ETS Boubacar TANDIA</v>
          </cell>
          <cell r="P447" t="str">
            <v>Scratch 20 000</v>
          </cell>
          <cell r="Q447" t="str">
            <v>22007</v>
          </cell>
          <cell r="R447" t="str">
            <v>22007Scratch 20 000</v>
          </cell>
          <cell r="S447" t="str">
            <v>2007Scratch 20 000</v>
          </cell>
          <cell r="T447" t="str">
            <v>22007ETS Boubacar TANDIA</v>
          </cell>
          <cell r="U447" t="str">
            <v>22007ETS Boubacar TANDIAScratch 20 000</v>
          </cell>
          <cell r="V447" t="str">
            <v>39135Scratch 20 000</v>
          </cell>
          <cell r="W447" t="str">
            <v>2007ETS Boubacar TANDIA</v>
          </cell>
          <cell r="X447" t="str">
            <v>2007ETS Boubacar TANDIAScratch 20 000</v>
          </cell>
        </row>
        <row r="448">
          <cell r="I448">
            <v>2007</v>
          </cell>
          <cell r="J448" t="str">
            <v>GEMATELScratch 1 000</v>
          </cell>
          <cell r="L448">
            <v>1</v>
          </cell>
          <cell r="M448" t="str">
            <v>1GEMATEL</v>
          </cell>
          <cell r="N448" t="str">
            <v>GEMATELScratch 1 000</v>
          </cell>
          <cell r="O448" t="str">
            <v>GEMATEL</v>
          </cell>
          <cell r="P448" t="str">
            <v>Scratch 1 000</v>
          </cell>
          <cell r="Q448" t="str">
            <v>22007</v>
          </cell>
          <cell r="R448" t="str">
            <v>22007Scratch 1 000</v>
          </cell>
          <cell r="S448" t="str">
            <v>2007Scratch 1 000</v>
          </cell>
          <cell r="T448" t="str">
            <v>22007GEMATEL</v>
          </cell>
          <cell r="U448" t="str">
            <v>22007GEMATELScratch 1 000</v>
          </cell>
          <cell r="V448" t="str">
            <v>39136Scratch 1 000</v>
          </cell>
          <cell r="W448" t="str">
            <v>2007GEMATEL</v>
          </cell>
          <cell r="X448" t="str">
            <v>2007GEMATELScratch 1 000</v>
          </cell>
        </row>
        <row r="449">
          <cell r="I449">
            <v>2007</v>
          </cell>
          <cell r="J449" t="str">
            <v>GEMATELScratch 2 000</v>
          </cell>
          <cell r="L449" t="str">
            <v/>
          </cell>
          <cell r="M449" t="str">
            <v>GEMATEL</v>
          </cell>
          <cell r="N449" t="str">
            <v>GEMATELScratch 2 000</v>
          </cell>
          <cell r="O449" t="str">
            <v>GEMATEL</v>
          </cell>
          <cell r="P449" t="str">
            <v>Scratch 2 000</v>
          </cell>
          <cell r="Q449" t="str">
            <v>22007</v>
          </cell>
          <cell r="R449" t="str">
            <v>22007Scratch 2 000</v>
          </cell>
          <cell r="S449" t="str">
            <v>2007Scratch 2 000</v>
          </cell>
          <cell r="T449" t="str">
            <v>22007GEMATEL</v>
          </cell>
          <cell r="U449" t="str">
            <v>22007GEMATELScratch 2 000</v>
          </cell>
          <cell r="V449" t="str">
            <v>39136Scratch 2 000</v>
          </cell>
          <cell r="W449" t="str">
            <v>2007GEMATEL</v>
          </cell>
          <cell r="X449" t="str">
            <v>2007GEMATELScratch 2 000</v>
          </cell>
        </row>
        <row r="450">
          <cell r="I450">
            <v>2007</v>
          </cell>
          <cell r="J450" t="str">
            <v>GEMATELScratch 5 000</v>
          </cell>
          <cell r="L450" t="str">
            <v/>
          </cell>
          <cell r="M450" t="str">
            <v>GEMATEL</v>
          </cell>
          <cell r="N450" t="str">
            <v>GEMATELScratch 5 000</v>
          </cell>
          <cell r="O450" t="str">
            <v>GEMATEL</v>
          </cell>
          <cell r="P450" t="str">
            <v>Scratch 5 000</v>
          </cell>
          <cell r="Q450" t="str">
            <v>22007</v>
          </cell>
          <cell r="R450" t="str">
            <v>22007Scratch 5 000</v>
          </cell>
          <cell r="S450" t="str">
            <v>2007Scratch 5 000</v>
          </cell>
          <cell r="T450" t="str">
            <v>22007GEMATEL</v>
          </cell>
          <cell r="U450" t="str">
            <v>22007GEMATELScratch 5 000</v>
          </cell>
          <cell r="V450" t="str">
            <v>39136Scratch 5 000</v>
          </cell>
          <cell r="W450" t="str">
            <v>2007GEMATEL</v>
          </cell>
          <cell r="X450" t="str">
            <v>2007GEMATELScratch 5 000</v>
          </cell>
        </row>
        <row r="451">
          <cell r="I451">
            <v>2007</v>
          </cell>
          <cell r="J451" t="str">
            <v>GEMATELScratch 10 000</v>
          </cell>
          <cell r="L451" t="str">
            <v/>
          </cell>
          <cell r="M451" t="str">
            <v>GEMATEL</v>
          </cell>
          <cell r="N451" t="str">
            <v>GEMATELScratch 10 000</v>
          </cell>
          <cell r="O451" t="str">
            <v>GEMATEL</v>
          </cell>
          <cell r="P451" t="str">
            <v>Scratch 10 000</v>
          </cell>
          <cell r="Q451" t="str">
            <v>22007</v>
          </cell>
          <cell r="R451" t="str">
            <v>22007Scratch 10 000</v>
          </cell>
          <cell r="S451" t="str">
            <v>2007Scratch 10 000</v>
          </cell>
          <cell r="T451" t="str">
            <v>22007GEMATEL</v>
          </cell>
          <cell r="U451" t="str">
            <v>22007GEMATELScratch 10 000</v>
          </cell>
          <cell r="V451" t="str">
            <v>39136Scratch 10 000</v>
          </cell>
          <cell r="W451" t="str">
            <v>2007GEMATEL</v>
          </cell>
          <cell r="X451" t="str">
            <v>2007GEMATELScratch 10 000</v>
          </cell>
        </row>
        <row r="452">
          <cell r="I452">
            <v>2007</v>
          </cell>
          <cell r="J452" t="str">
            <v>MALI COM SarlScratch 1 000</v>
          </cell>
          <cell r="L452">
            <v>1</v>
          </cell>
          <cell r="M452" t="str">
            <v>1MALI COM Sarl</v>
          </cell>
          <cell r="N452" t="str">
            <v>MALI COM SarlScratch 1 000</v>
          </cell>
          <cell r="O452" t="str">
            <v>MALI COM Sarl</v>
          </cell>
          <cell r="P452" t="str">
            <v>Scratch 1 000</v>
          </cell>
          <cell r="Q452" t="str">
            <v>22007</v>
          </cell>
          <cell r="R452" t="str">
            <v>22007Scratch 1 000</v>
          </cell>
          <cell r="S452" t="str">
            <v>2007Scratch 1 000</v>
          </cell>
          <cell r="T452" t="str">
            <v>22007MALI COM Sarl</v>
          </cell>
          <cell r="U452" t="str">
            <v>22007MALI COM SarlScratch 1 000</v>
          </cell>
          <cell r="V452" t="str">
            <v>39136Scratch 1 000</v>
          </cell>
          <cell r="W452" t="str">
            <v>2007MALI COM Sarl</v>
          </cell>
          <cell r="X452" t="str">
            <v>2007MALI COM SarlScratch 1 000</v>
          </cell>
        </row>
        <row r="453">
          <cell r="I453">
            <v>2007</v>
          </cell>
          <cell r="J453" t="str">
            <v>MALI COM SarlScratch 2 000</v>
          </cell>
          <cell r="L453" t="str">
            <v/>
          </cell>
          <cell r="M453" t="str">
            <v>MALI COM Sarl</v>
          </cell>
          <cell r="N453" t="str">
            <v>MALI COM SarlScratch 2 000</v>
          </cell>
          <cell r="O453" t="str">
            <v>MALI COM Sarl</v>
          </cell>
          <cell r="P453" t="str">
            <v>Scratch 2 000</v>
          </cell>
          <cell r="Q453" t="str">
            <v>22007</v>
          </cell>
          <cell r="R453" t="str">
            <v>22007Scratch 2 000</v>
          </cell>
          <cell r="S453" t="str">
            <v>2007Scratch 2 000</v>
          </cell>
          <cell r="T453" t="str">
            <v>22007MALI COM Sarl</v>
          </cell>
          <cell r="U453" t="str">
            <v>22007MALI COM SarlScratch 2 000</v>
          </cell>
          <cell r="V453" t="str">
            <v>39136Scratch 2 000</v>
          </cell>
          <cell r="W453" t="str">
            <v>2007MALI COM Sarl</v>
          </cell>
          <cell r="X453" t="str">
            <v>2007MALI COM SarlScratch 2 000</v>
          </cell>
        </row>
        <row r="454">
          <cell r="I454">
            <v>2007</v>
          </cell>
          <cell r="J454" t="str">
            <v>MALI COM SarlScratch 5 000</v>
          </cell>
          <cell r="L454" t="str">
            <v/>
          </cell>
          <cell r="M454" t="str">
            <v>MALI COM Sarl</v>
          </cell>
          <cell r="N454" t="str">
            <v>MALI COM SarlScratch 5 000</v>
          </cell>
          <cell r="O454" t="str">
            <v>MALI COM Sarl</v>
          </cell>
          <cell r="P454" t="str">
            <v>Scratch 5 000</v>
          </cell>
          <cell r="Q454" t="str">
            <v>22007</v>
          </cell>
          <cell r="R454" t="str">
            <v>22007Scratch 5 000</v>
          </cell>
          <cell r="S454" t="str">
            <v>2007Scratch 5 000</v>
          </cell>
          <cell r="T454" t="str">
            <v>22007MALI COM Sarl</v>
          </cell>
          <cell r="U454" t="str">
            <v>22007MALI COM SarlScratch 5 000</v>
          </cell>
          <cell r="V454" t="str">
            <v>39136Scratch 5 000</v>
          </cell>
          <cell r="W454" t="str">
            <v>2007MALI COM Sarl</v>
          </cell>
          <cell r="X454" t="str">
            <v>2007MALI COM SarlScratch 5 000</v>
          </cell>
        </row>
        <row r="455">
          <cell r="I455">
            <v>2007</v>
          </cell>
          <cell r="J455" t="str">
            <v>Ets Mamadou GAMBYScratch 1 000</v>
          </cell>
          <cell r="L455">
            <v>1</v>
          </cell>
          <cell r="M455" t="str">
            <v>1Ets Mamadou GAMBY</v>
          </cell>
          <cell r="N455" t="str">
            <v>Ets Mamadou GAMBYScratch 1 000</v>
          </cell>
          <cell r="O455" t="str">
            <v>Ets Mamadou GAMBY</v>
          </cell>
          <cell r="P455" t="str">
            <v>Scratch 1 000</v>
          </cell>
          <cell r="Q455" t="str">
            <v>22007</v>
          </cell>
          <cell r="R455" t="str">
            <v>22007Scratch 1 000</v>
          </cell>
          <cell r="S455" t="str">
            <v>2007Scratch 1 000</v>
          </cell>
          <cell r="T455" t="str">
            <v>22007Ets Mamadou GAMBY</v>
          </cell>
          <cell r="U455" t="str">
            <v>22007Ets Mamadou GAMBYScratch 1 000</v>
          </cell>
          <cell r="V455" t="str">
            <v>39136Scratch 1 000</v>
          </cell>
          <cell r="W455" t="str">
            <v>2007Ets Mamadou GAMBY</v>
          </cell>
          <cell r="X455" t="str">
            <v>2007Ets Mamadou GAMBYScratch 1 000</v>
          </cell>
        </row>
        <row r="456">
          <cell r="I456">
            <v>2007</v>
          </cell>
          <cell r="J456" t="str">
            <v>Ets Mamadou GAMBYScratch 2 000</v>
          </cell>
          <cell r="L456" t="str">
            <v/>
          </cell>
          <cell r="M456" t="str">
            <v>Ets Mamadou GAMBY</v>
          </cell>
          <cell r="N456" t="str">
            <v>Ets Mamadou GAMBYScratch 2 000</v>
          </cell>
          <cell r="O456" t="str">
            <v>Ets Mamadou GAMBY</v>
          </cell>
          <cell r="P456" t="str">
            <v>Scratch 2 000</v>
          </cell>
          <cell r="Q456" t="str">
            <v>22007</v>
          </cell>
          <cell r="R456" t="str">
            <v>22007Scratch 2 000</v>
          </cell>
          <cell r="S456" t="str">
            <v>2007Scratch 2 000</v>
          </cell>
          <cell r="T456" t="str">
            <v>22007Ets Mamadou GAMBY</v>
          </cell>
          <cell r="U456" t="str">
            <v>22007Ets Mamadou GAMBYScratch 2 000</v>
          </cell>
          <cell r="V456" t="str">
            <v>39136Scratch 2 000</v>
          </cell>
          <cell r="W456" t="str">
            <v>2007Ets Mamadou GAMBY</v>
          </cell>
          <cell r="X456" t="str">
            <v>2007Ets Mamadou GAMBYScratch 2 000</v>
          </cell>
        </row>
        <row r="457">
          <cell r="I457">
            <v>2007</v>
          </cell>
          <cell r="J457" t="str">
            <v>Ets Mamadou GAMBYScratch 5 000</v>
          </cell>
          <cell r="L457" t="str">
            <v/>
          </cell>
          <cell r="M457" t="str">
            <v>Ets Mamadou GAMBY</v>
          </cell>
          <cell r="N457" t="str">
            <v>Ets Mamadou GAMBYScratch 5 000</v>
          </cell>
          <cell r="O457" t="str">
            <v>Ets Mamadou GAMBY</v>
          </cell>
          <cell r="P457" t="str">
            <v>Scratch 5 000</v>
          </cell>
          <cell r="Q457" t="str">
            <v>22007</v>
          </cell>
          <cell r="R457" t="str">
            <v>22007Scratch 5 000</v>
          </cell>
          <cell r="S457" t="str">
            <v>2007Scratch 5 000</v>
          </cell>
          <cell r="T457" t="str">
            <v>22007Ets Mamadou GAMBY</v>
          </cell>
          <cell r="U457" t="str">
            <v>22007Ets Mamadou GAMBYScratch 5 000</v>
          </cell>
          <cell r="V457" t="str">
            <v>39136Scratch 5 000</v>
          </cell>
          <cell r="W457" t="str">
            <v>2007Ets Mamadou GAMBY</v>
          </cell>
          <cell r="X457" t="str">
            <v>2007Ets Mamadou GAMBYScratch 5 000</v>
          </cell>
        </row>
        <row r="458">
          <cell r="I458">
            <v>2007</v>
          </cell>
          <cell r="J458" t="str">
            <v>ANKA ServicesScratch 1 000</v>
          </cell>
          <cell r="L458">
            <v>1</v>
          </cell>
          <cell r="M458" t="str">
            <v>1ANKA Services</v>
          </cell>
          <cell r="N458" t="str">
            <v>ANKA ServicesScratch 1 000</v>
          </cell>
          <cell r="O458" t="str">
            <v>ANKA Services</v>
          </cell>
          <cell r="P458" t="str">
            <v>Scratch 1 000</v>
          </cell>
          <cell r="Q458" t="str">
            <v>22007</v>
          </cell>
          <cell r="R458" t="str">
            <v>22007Scratch 1 000</v>
          </cell>
          <cell r="S458" t="str">
            <v>2007Scratch 1 000</v>
          </cell>
          <cell r="T458" t="str">
            <v>22007ANKA Services</v>
          </cell>
          <cell r="U458" t="str">
            <v>22007ANKA ServicesScratch 1 000</v>
          </cell>
          <cell r="V458" t="str">
            <v>39136Scratch 1 000</v>
          </cell>
          <cell r="W458" t="str">
            <v>2007ANKA Services</v>
          </cell>
          <cell r="X458" t="str">
            <v>2007ANKA ServicesScratch 1 000</v>
          </cell>
        </row>
        <row r="459">
          <cell r="I459">
            <v>2007</v>
          </cell>
          <cell r="J459" t="str">
            <v>ANKA ServicesScratch 2 000</v>
          </cell>
          <cell r="L459" t="str">
            <v/>
          </cell>
          <cell r="M459" t="str">
            <v>ANKA Services</v>
          </cell>
          <cell r="N459" t="str">
            <v>ANKA ServicesScratch 2 000</v>
          </cell>
          <cell r="O459" t="str">
            <v>ANKA Services</v>
          </cell>
          <cell r="P459" t="str">
            <v>Scratch 2 000</v>
          </cell>
          <cell r="Q459" t="str">
            <v>22007</v>
          </cell>
          <cell r="R459" t="str">
            <v>22007Scratch 2 000</v>
          </cell>
          <cell r="S459" t="str">
            <v>2007Scratch 2 000</v>
          </cell>
          <cell r="T459" t="str">
            <v>22007ANKA Services</v>
          </cell>
          <cell r="U459" t="str">
            <v>22007ANKA ServicesScratch 2 000</v>
          </cell>
          <cell r="V459" t="str">
            <v>39136Scratch 2 000</v>
          </cell>
          <cell r="W459" t="str">
            <v>2007ANKA Services</v>
          </cell>
          <cell r="X459" t="str">
            <v>2007ANKA ServicesScratch 2 000</v>
          </cell>
        </row>
        <row r="460">
          <cell r="I460">
            <v>2007</v>
          </cell>
          <cell r="J460" t="str">
            <v>ANKA ServicesScratch 5 000</v>
          </cell>
          <cell r="L460" t="str">
            <v/>
          </cell>
          <cell r="M460" t="str">
            <v>ANKA Services</v>
          </cell>
          <cell r="N460" t="str">
            <v>ANKA ServicesScratch 5 000</v>
          </cell>
          <cell r="O460" t="str">
            <v>ANKA Services</v>
          </cell>
          <cell r="P460" t="str">
            <v>Scratch 5 000</v>
          </cell>
          <cell r="Q460" t="str">
            <v>22007</v>
          </cell>
          <cell r="R460" t="str">
            <v>22007Scratch 5 000</v>
          </cell>
          <cell r="S460" t="str">
            <v>2007Scratch 5 000</v>
          </cell>
          <cell r="T460" t="str">
            <v>22007ANKA Services</v>
          </cell>
          <cell r="U460" t="str">
            <v>22007ANKA ServicesScratch 5 000</v>
          </cell>
          <cell r="V460" t="str">
            <v>39136Scratch 5 000</v>
          </cell>
          <cell r="W460" t="str">
            <v>2007ANKA Services</v>
          </cell>
          <cell r="X460" t="str">
            <v>2007ANKA ServicesScratch 5 000</v>
          </cell>
        </row>
        <row r="461">
          <cell r="I461">
            <v>2007</v>
          </cell>
          <cell r="J461" t="str">
            <v>STS GAMBY &amp; FRERES (SOGAF) SarlScratch 1 000</v>
          </cell>
          <cell r="L461">
            <v>1</v>
          </cell>
          <cell r="M461" t="str">
            <v>1STS GAMBY &amp; FRERES (SOGAF) Sarl</v>
          </cell>
          <cell r="N461" t="str">
            <v>STS GAMBY &amp; FRERES (SOGAF) SarlScratch 1 000</v>
          </cell>
          <cell r="O461" t="str">
            <v>STS GAMBY &amp; FRERES (SOGAF) Sarl</v>
          </cell>
          <cell r="P461" t="str">
            <v>Scratch 1 000</v>
          </cell>
          <cell r="Q461" t="str">
            <v>22007</v>
          </cell>
          <cell r="R461" t="str">
            <v>22007Scratch 1 000</v>
          </cell>
          <cell r="S461" t="str">
            <v>2007Scratch 1 000</v>
          </cell>
          <cell r="T461" t="str">
            <v>22007STS GAMBY &amp; FRERES (SOGAF) Sarl</v>
          </cell>
          <cell r="U461" t="str">
            <v>22007STS GAMBY &amp; FRERES (SOGAF) SarlScratch 1 000</v>
          </cell>
          <cell r="V461" t="str">
            <v>39139Scratch 1 000</v>
          </cell>
          <cell r="W461" t="str">
            <v>2007STS GAMBY &amp; FRERES (SOGAF) Sarl</v>
          </cell>
          <cell r="X461" t="str">
            <v>2007STS GAMBY &amp; FRERES (SOGAF) SarlScratch 1 000</v>
          </cell>
        </row>
        <row r="462">
          <cell r="I462">
            <v>2007</v>
          </cell>
          <cell r="J462" t="str">
            <v>STS GAMBY &amp; FRERES (SOGAF) SarlScratch 2 000</v>
          </cell>
          <cell r="L462" t="str">
            <v/>
          </cell>
          <cell r="M462" t="str">
            <v>STS GAMBY &amp; FRERES (SOGAF) Sarl</v>
          </cell>
          <cell r="N462" t="str">
            <v>STS GAMBY &amp; FRERES (SOGAF) SarlScratch 2 000</v>
          </cell>
          <cell r="O462" t="str">
            <v>STS GAMBY &amp; FRERES (SOGAF) Sarl</v>
          </cell>
          <cell r="P462" t="str">
            <v>Scratch 2 000</v>
          </cell>
          <cell r="Q462" t="str">
            <v>22007</v>
          </cell>
          <cell r="R462" t="str">
            <v>22007Scratch 2 000</v>
          </cell>
          <cell r="S462" t="str">
            <v>2007Scratch 2 000</v>
          </cell>
          <cell r="T462" t="str">
            <v>22007STS GAMBY &amp; FRERES (SOGAF) Sarl</v>
          </cell>
          <cell r="U462" t="str">
            <v>22007STS GAMBY &amp; FRERES (SOGAF) SarlScratch 2 000</v>
          </cell>
          <cell r="V462" t="str">
            <v>39139Scratch 2 000</v>
          </cell>
          <cell r="W462" t="str">
            <v>2007STS GAMBY &amp; FRERES (SOGAF) Sarl</v>
          </cell>
          <cell r="X462" t="str">
            <v>2007STS GAMBY &amp; FRERES (SOGAF) SarlScratch 2 000</v>
          </cell>
        </row>
        <row r="463">
          <cell r="I463">
            <v>2007</v>
          </cell>
          <cell r="J463" t="str">
            <v>STS GAMBY &amp; FRERES (SOGAF) SarlScratch 5 000</v>
          </cell>
          <cell r="L463" t="str">
            <v/>
          </cell>
          <cell r="M463" t="str">
            <v>STS GAMBY &amp; FRERES (SOGAF) Sarl</v>
          </cell>
          <cell r="N463" t="str">
            <v>STS GAMBY &amp; FRERES (SOGAF) SarlScratch 5 000</v>
          </cell>
          <cell r="O463" t="str">
            <v>STS GAMBY &amp; FRERES (SOGAF) Sarl</v>
          </cell>
          <cell r="P463" t="str">
            <v>Scratch 5 000</v>
          </cell>
          <cell r="Q463" t="str">
            <v>22007</v>
          </cell>
          <cell r="R463" t="str">
            <v>22007Scratch 5 000</v>
          </cell>
          <cell r="S463" t="str">
            <v>2007Scratch 5 000</v>
          </cell>
          <cell r="T463" t="str">
            <v>22007STS GAMBY &amp; FRERES (SOGAF) Sarl</v>
          </cell>
          <cell r="U463" t="str">
            <v>22007STS GAMBY &amp; FRERES (SOGAF) SarlScratch 5 000</v>
          </cell>
          <cell r="V463" t="str">
            <v>39139Scratch 5 000</v>
          </cell>
          <cell r="W463" t="str">
            <v>2007STS GAMBY &amp; FRERES (SOGAF) Sarl</v>
          </cell>
          <cell r="X463" t="str">
            <v>2007STS GAMBY &amp; FRERES (SOGAF) SarlScratch 5 000</v>
          </cell>
        </row>
        <row r="464">
          <cell r="I464">
            <v>2007</v>
          </cell>
          <cell r="J464" t="str">
            <v>STS GAMBY &amp; FRERES (SOGAF) SarlScratch 10 000</v>
          </cell>
          <cell r="L464" t="str">
            <v/>
          </cell>
          <cell r="M464" t="str">
            <v>STS GAMBY &amp; FRERES (SOGAF) Sarl</v>
          </cell>
          <cell r="N464" t="str">
            <v>STS GAMBY &amp; FRERES (SOGAF) SarlScratch 10 000</v>
          </cell>
          <cell r="O464" t="str">
            <v>STS GAMBY &amp; FRERES (SOGAF) Sarl</v>
          </cell>
          <cell r="P464" t="str">
            <v>Scratch 10 000</v>
          </cell>
          <cell r="Q464" t="str">
            <v>22007</v>
          </cell>
          <cell r="R464" t="str">
            <v>22007Scratch 10 000</v>
          </cell>
          <cell r="S464" t="str">
            <v>2007Scratch 10 000</v>
          </cell>
          <cell r="T464" t="str">
            <v>22007STS GAMBY &amp; FRERES (SOGAF) Sarl</v>
          </cell>
          <cell r="U464" t="str">
            <v>22007STS GAMBY &amp; FRERES (SOGAF) SarlScratch 10 000</v>
          </cell>
          <cell r="V464" t="str">
            <v>39139Scratch 10 000</v>
          </cell>
          <cell r="W464" t="str">
            <v>2007STS GAMBY &amp; FRERES (SOGAF) Sarl</v>
          </cell>
          <cell r="X464" t="str">
            <v>2007STS GAMBY &amp; FRERES (SOGAF) SarlScratch 10 000</v>
          </cell>
        </row>
        <row r="465">
          <cell r="I465">
            <v>2007</v>
          </cell>
          <cell r="J465" t="str">
            <v>STS GAMBY &amp; FRERES (SOGAF) SarlScratch 20 000</v>
          </cell>
          <cell r="L465" t="str">
            <v/>
          </cell>
          <cell r="M465" t="str">
            <v>STS GAMBY &amp; FRERES (SOGAF) Sarl</v>
          </cell>
          <cell r="N465" t="str">
            <v>STS GAMBY &amp; FRERES (SOGAF) SarlScratch 20 000</v>
          </cell>
          <cell r="O465" t="str">
            <v>STS GAMBY &amp; FRERES (SOGAF) Sarl</v>
          </cell>
          <cell r="P465" t="str">
            <v>Scratch 20 000</v>
          </cell>
          <cell r="Q465" t="str">
            <v>22007</v>
          </cell>
          <cell r="R465" t="str">
            <v>22007Scratch 20 000</v>
          </cell>
          <cell r="S465" t="str">
            <v>2007Scratch 20 000</v>
          </cell>
          <cell r="T465" t="str">
            <v>22007STS GAMBY &amp; FRERES (SOGAF) Sarl</v>
          </cell>
          <cell r="U465" t="str">
            <v>22007STS GAMBY &amp; FRERES (SOGAF) SarlScratch 20 000</v>
          </cell>
          <cell r="V465" t="str">
            <v>39139Scratch 20 000</v>
          </cell>
          <cell r="W465" t="str">
            <v>2007STS GAMBY &amp; FRERES (SOGAF) Sarl</v>
          </cell>
          <cell r="X465" t="str">
            <v>2007STS GAMBY &amp; FRERES (SOGAF) SarlScratch 20 000</v>
          </cell>
        </row>
        <row r="466">
          <cell r="I466">
            <v>2007</v>
          </cell>
          <cell r="J466" t="str">
            <v>GEMATELScratch 1 000</v>
          </cell>
          <cell r="L466">
            <v>1</v>
          </cell>
          <cell r="M466" t="str">
            <v>1GEMATEL</v>
          </cell>
          <cell r="N466" t="str">
            <v>GEMATELScratch 1 000</v>
          </cell>
          <cell r="O466" t="str">
            <v>GEMATEL</v>
          </cell>
          <cell r="P466" t="str">
            <v>Scratch 1 000</v>
          </cell>
          <cell r="Q466" t="str">
            <v>22007</v>
          </cell>
          <cell r="R466" t="str">
            <v>22007Scratch 1 000</v>
          </cell>
          <cell r="S466" t="str">
            <v>2007Scratch 1 000</v>
          </cell>
          <cell r="T466" t="str">
            <v>22007GEMATEL</v>
          </cell>
          <cell r="U466" t="str">
            <v>22007GEMATELScratch 1 000</v>
          </cell>
          <cell r="V466" t="str">
            <v>39139Scratch 1 000</v>
          </cell>
          <cell r="W466" t="str">
            <v>2007GEMATEL</v>
          </cell>
          <cell r="X466" t="str">
            <v>2007GEMATELScratch 1 000</v>
          </cell>
        </row>
        <row r="467">
          <cell r="I467">
            <v>2007</v>
          </cell>
          <cell r="J467" t="str">
            <v>GEMATELScratch 2 000</v>
          </cell>
          <cell r="L467" t="str">
            <v/>
          </cell>
          <cell r="M467" t="str">
            <v>GEMATEL</v>
          </cell>
          <cell r="N467" t="str">
            <v>GEMATELScratch 2 000</v>
          </cell>
          <cell r="O467" t="str">
            <v>GEMATEL</v>
          </cell>
          <cell r="P467" t="str">
            <v>Scratch 2 000</v>
          </cell>
          <cell r="Q467" t="str">
            <v>22007</v>
          </cell>
          <cell r="R467" t="str">
            <v>22007Scratch 2 000</v>
          </cell>
          <cell r="S467" t="str">
            <v>2007Scratch 2 000</v>
          </cell>
          <cell r="T467" t="str">
            <v>22007GEMATEL</v>
          </cell>
          <cell r="U467" t="str">
            <v>22007GEMATELScratch 2 000</v>
          </cell>
          <cell r="V467" t="str">
            <v>39139Scratch 2 000</v>
          </cell>
          <cell r="W467" t="str">
            <v>2007GEMATEL</v>
          </cell>
          <cell r="X467" t="str">
            <v>2007GEMATELScratch 2 000</v>
          </cell>
        </row>
        <row r="468">
          <cell r="I468">
            <v>2007</v>
          </cell>
          <cell r="J468" t="str">
            <v>GEMATELScratch 5 000</v>
          </cell>
          <cell r="L468" t="str">
            <v/>
          </cell>
          <cell r="M468" t="str">
            <v>GEMATEL</v>
          </cell>
          <cell r="N468" t="str">
            <v>GEMATELScratch 5 000</v>
          </cell>
          <cell r="O468" t="str">
            <v>GEMATEL</v>
          </cell>
          <cell r="P468" t="str">
            <v>Scratch 5 000</v>
          </cell>
          <cell r="Q468" t="str">
            <v>22007</v>
          </cell>
          <cell r="R468" t="str">
            <v>22007Scratch 5 000</v>
          </cell>
          <cell r="S468" t="str">
            <v>2007Scratch 5 000</v>
          </cell>
          <cell r="T468" t="str">
            <v>22007GEMATEL</v>
          </cell>
          <cell r="U468" t="str">
            <v>22007GEMATELScratch 5 000</v>
          </cell>
          <cell r="V468" t="str">
            <v>39139Scratch 5 000</v>
          </cell>
          <cell r="W468" t="str">
            <v>2007GEMATEL</v>
          </cell>
          <cell r="X468" t="str">
            <v>2007GEMATELScratch 5 000</v>
          </cell>
        </row>
        <row r="469">
          <cell r="I469">
            <v>2007</v>
          </cell>
          <cell r="J469" t="str">
            <v>GEMATELScratch 10 000</v>
          </cell>
          <cell r="L469" t="str">
            <v/>
          </cell>
          <cell r="M469" t="str">
            <v>GEMATEL</v>
          </cell>
          <cell r="N469" t="str">
            <v>GEMATELScratch 10 000</v>
          </cell>
          <cell r="O469" t="str">
            <v>GEMATEL</v>
          </cell>
          <cell r="P469" t="str">
            <v>Scratch 10 000</v>
          </cell>
          <cell r="Q469" t="str">
            <v>22007</v>
          </cell>
          <cell r="R469" t="str">
            <v>22007Scratch 10 000</v>
          </cell>
          <cell r="S469" t="str">
            <v>2007Scratch 10 000</v>
          </cell>
          <cell r="T469" t="str">
            <v>22007GEMATEL</v>
          </cell>
          <cell r="U469" t="str">
            <v>22007GEMATELScratch 10 000</v>
          </cell>
          <cell r="V469" t="str">
            <v>39139Scratch 10 000</v>
          </cell>
          <cell r="W469" t="str">
            <v>2007GEMATEL</v>
          </cell>
          <cell r="X469" t="str">
            <v>2007GEMATELScratch 10 000</v>
          </cell>
        </row>
        <row r="470">
          <cell r="I470">
            <v>2007</v>
          </cell>
          <cell r="J470" t="str">
            <v>GEMATELScratch 20 000</v>
          </cell>
          <cell r="L470" t="str">
            <v/>
          </cell>
          <cell r="M470" t="str">
            <v>GEMATEL</v>
          </cell>
          <cell r="N470" t="str">
            <v>GEMATELScratch 20 000</v>
          </cell>
          <cell r="O470" t="str">
            <v>GEMATEL</v>
          </cell>
          <cell r="P470" t="str">
            <v>Scratch 20 000</v>
          </cell>
          <cell r="Q470" t="str">
            <v>22007</v>
          </cell>
          <cell r="R470" t="str">
            <v>22007Scratch 20 000</v>
          </cell>
          <cell r="S470" t="str">
            <v>2007Scratch 20 000</v>
          </cell>
          <cell r="T470" t="str">
            <v>22007GEMATEL</v>
          </cell>
          <cell r="U470" t="str">
            <v>22007GEMATELScratch 20 000</v>
          </cell>
          <cell r="V470" t="str">
            <v>39139Scratch 20 000</v>
          </cell>
          <cell r="W470" t="str">
            <v>2007GEMATEL</v>
          </cell>
          <cell r="X470" t="str">
            <v>2007GEMATELScratch 20 000</v>
          </cell>
        </row>
        <row r="471">
          <cell r="I471">
            <v>2007</v>
          </cell>
          <cell r="J471" t="str">
            <v>Compagnie Internationale de NegoceScratch 1 000</v>
          </cell>
          <cell r="L471">
            <v>1</v>
          </cell>
          <cell r="M471" t="str">
            <v>1Compagnie Internationale de Negoce</v>
          </cell>
          <cell r="N471" t="str">
            <v>Compagnie Internationale de NegoceScratch 1 000</v>
          </cell>
          <cell r="O471" t="str">
            <v>Compagnie Internationale de Negoce</v>
          </cell>
          <cell r="P471" t="str">
            <v>Scratch 1 000</v>
          </cell>
          <cell r="Q471" t="str">
            <v>22007</v>
          </cell>
          <cell r="R471" t="str">
            <v>22007Scratch 1 000</v>
          </cell>
          <cell r="S471" t="str">
            <v>2007Scratch 1 000</v>
          </cell>
          <cell r="T471" t="str">
            <v>22007Compagnie Internationale de Negoce</v>
          </cell>
          <cell r="U471" t="str">
            <v>22007Compagnie Internationale de NegoceScratch 1 000</v>
          </cell>
          <cell r="V471" t="str">
            <v>39139Scratch 1 000</v>
          </cell>
          <cell r="W471" t="str">
            <v>2007Compagnie Internationale de Negoce</v>
          </cell>
          <cell r="X471" t="str">
            <v>2007Compagnie Internationale de NegoceScratch 1 000</v>
          </cell>
        </row>
        <row r="472">
          <cell r="I472">
            <v>2007</v>
          </cell>
          <cell r="J472" t="str">
            <v>Compagnie Internationale de NegoceScratch 2 000</v>
          </cell>
          <cell r="L472" t="str">
            <v/>
          </cell>
          <cell r="M472" t="str">
            <v>Compagnie Internationale de Negoce</v>
          </cell>
          <cell r="N472" t="str">
            <v>Compagnie Internationale de NegoceScratch 2 000</v>
          </cell>
          <cell r="O472" t="str">
            <v>Compagnie Internationale de Negoce</v>
          </cell>
          <cell r="P472" t="str">
            <v>Scratch 2 000</v>
          </cell>
          <cell r="Q472" t="str">
            <v>22007</v>
          </cell>
          <cell r="R472" t="str">
            <v>22007Scratch 2 000</v>
          </cell>
          <cell r="S472" t="str">
            <v>2007Scratch 2 000</v>
          </cell>
          <cell r="T472" t="str">
            <v>22007Compagnie Internationale de Negoce</v>
          </cell>
          <cell r="U472" t="str">
            <v>22007Compagnie Internationale de NegoceScratch 2 000</v>
          </cell>
          <cell r="V472" t="str">
            <v>39139Scratch 2 000</v>
          </cell>
          <cell r="W472" t="str">
            <v>2007Compagnie Internationale de Negoce</v>
          </cell>
          <cell r="X472" t="str">
            <v>2007Compagnie Internationale de NegoceScratch 2 000</v>
          </cell>
        </row>
        <row r="473">
          <cell r="I473">
            <v>2007</v>
          </cell>
          <cell r="J473" t="str">
            <v>Compagnie Internationale de NegoceScratch 5 000</v>
          </cell>
          <cell r="L473" t="str">
            <v/>
          </cell>
          <cell r="M473" t="str">
            <v>Compagnie Internationale de Negoce</v>
          </cell>
          <cell r="N473" t="str">
            <v>Compagnie Internationale de NegoceScratch 5 000</v>
          </cell>
          <cell r="O473" t="str">
            <v>Compagnie Internationale de Negoce</v>
          </cell>
          <cell r="P473" t="str">
            <v>Scratch 5 000</v>
          </cell>
          <cell r="Q473" t="str">
            <v>22007</v>
          </cell>
          <cell r="R473" t="str">
            <v>22007Scratch 5 000</v>
          </cell>
          <cell r="S473" t="str">
            <v>2007Scratch 5 000</v>
          </cell>
          <cell r="T473" t="str">
            <v>22007Compagnie Internationale de Negoce</v>
          </cell>
          <cell r="U473" t="str">
            <v>22007Compagnie Internationale de NegoceScratch 5 000</v>
          </cell>
          <cell r="V473" t="str">
            <v>39139Scratch 5 000</v>
          </cell>
          <cell r="W473" t="str">
            <v>2007Compagnie Internationale de Negoce</v>
          </cell>
          <cell r="X473" t="str">
            <v>2007Compagnie Internationale de NegoceScratch 5 000</v>
          </cell>
        </row>
        <row r="474">
          <cell r="I474">
            <v>2007</v>
          </cell>
          <cell r="J474" t="str">
            <v>Compagnie Internationale de NegoceScratch 20 000</v>
          </cell>
          <cell r="L474" t="str">
            <v/>
          </cell>
          <cell r="M474" t="str">
            <v>Compagnie Internationale de Negoce</v>
          </cell>
          <cell r="N474" t="str">
            <v>Compagnie Internationale de NegoceScratch 20 000</v>
          </cell>
          <cell r="O474" t="str">
            <v>Compagnie Internationale de Negoce</v>
          </cell>
          <cell r="P474" t="str">
            <v>Scratch 20 000</v>
          </cell>
          <cell r="Q474" t="str">
            <v>22007</v>
          </cell>
          <cell r="R474" t="str">
            <v>22007Scratch 20 000</v>
          </cell>
          <cell r="S474" t="str">
            <v>2007Scratch 20 000</v>
          </cell>
          <cell r="T474" t="str">
            <v>22007Compagnie Internationale de Negoce</v>
          </cell>
          <cell r="U474" t="str">
            <v>22007Compagnie Internationale de NegoceScratch 20 000</v>
          </cell>
          <cell r="V474" t="str">
            <v>39139Scratch 20 000</v>
          </cell>
          <cell r="W474" t="str">
            <v>2007Compagnie Internationale de Negoce</v>
          </cell>
          <cell r="X474" t="str">
            <v>2007Compagnie Internationale de NegoceScratch 20 000</v>
          </cell>
        </row>
        <row r="475">
          <cell r="I475">
            <v>2007</v>
          </cell>
          <cell r="J475" t="str">
            <v>GEMATELScratch 1 000</v>
          </cell>
          <cell r="L475">
            <v>1</v>
          </cell>
          <cell r="M475" t="str">
            <v>1GEMATEL</v>
          </cell>
          <cell r="N475" t="str">
            <v>GEMATELScratch 1 000</v>
          </cell>
          <cell r="O475" t="str">
            <v>GEMATEL</v>
          </cell>
          <cell r="P475" t="str">
            <v>Scratch 1 000</v>
          </cell>
          <cell r="Q475" t="str">
            <v>22007</v>
          </cell>
          <cell r="R475" t="str">
            <v>22007Scratch 1 000</v>
          </cell>
          <cell r="S475" t="str">
            <v>2007Scratch 1 000</v>
          </cell>
          <cell r="T475" t="str">
            <v>22007GEMATEL</v>
          </cell>
          <cell r="U475" t="str">
            <v>22007GEMATELScratch 1 000</v>
          </cell>
          <cell r="V475" t="str">
            <v>39140Scratch 1 000</v>
          </cell>
          <cell r="W475" t="str">
            <v>2007GEMATEL</v>
          </cell>
          <cell r="X475" t="str">
            <v>2007GEMATELScratch 1 000</v>
          </cell>
        </row>
        <row r="476">
          <cell r="I476">
            <v>2007</v>
          </cell>
          <cell r="J476" t="str">
            <v>GEMATELScratch 2 000</v>
          </cell>
          <cell r="L476" t="str">
            <v/>
          </cell>
          <cell r="M476" t="str">
            <v>GEMATEL</v>
          </cell>
          <cell r="N476" t="str">
            <v>GEMATELScratch 2 000</v>
          </cell>
          <cell r="O476" t="str">
            <v>GEMATEL</v>
          </cell>
          <cell r="P476" t="str">
            <v>Scratch 2 000</v>
          </cell>
          <cell r="Q476" t="str">
            <v>22007</v>
          </cell>
          <cell r="R476" t="str">
            <v>22007Scratch 2 000</v>
          </cell>
          <cell r="S476" t="str">
            <v>2007Scratch 2 000</v>
          </cell>
          <cell r="T476" t="str">
            <v>22007GEMATEL</v>
          </cell>
          <cell r="U476" t="str">
            <v>22007GEMATELScratch 2 000</v>
          </cell>
          <cell r="V476" t="str">
            <v>39140Scratch 2 000</v>
          </cell>
          <cell r="W476" t="str">
            <v>2007GEMATEL</v>
          </cell>
          <cell r="X476" t="str">
            <v>2007GEMATELScratch 2 000</v>
          </cell>
        </row>
        <row r="477">
          <cell r="I477">
            <v>2007</v>
          </cell>
          <cell r="J477" t="str">
            <v>GEMATELScratch 5 000</v>
          </cell>
          <cell r="L477" t="str">
            <v/>
          </cell>
          <cell r="M477" t="str">
            <v>GEMATEL</v>
          </cell>
          <cell r="N477" t="str">
            <v>GEMATELScratch 5 000</v>
          </cell>
          <cell r="O477" t="str">
            <v>GEMATEL</v>
          </cell>
          <cell r="P477" t="str">
            <v>Scratch 5 000</v>
          </cell>
          <cell r="Q477" t="str">
            <v>22007</v>
          </cell>
          <cell r="R477" t="str">
            <v>22007Scratch 5 000</v>
          </cell>
          <cell r="S477" t="str">
            <v>2007Scratch 5 000</v>
          </cell>
          <cell r="T477" t="str">
            <v>22007GEMATEL</v>
          </cell>
          <cell r="U477" t="str">
            <v>22007GEMATELScratch 5 000</v>
          </cell>
          <cell r="V477" t="str">
            <v>39140Scratch 5 000</v>
          </cell>
          <cell r="W477" t="str">
            <v>2007GEMATEL</v>
          </cell>
          <cell r="X477" t="str">
            <v>2007GEMATELScratch 5 000</v>
          </cell>
        </row>
        <row r="478">
          <cell r="I478">
            <v>2007</v>
          </cell>
          <cell r="J478" t="str">
            <v>GEMATELScratch 10 000</v>
          </cell>
          <cell r="L478" t="str">
            <v/>
          </cell>
          <cell r="M478" t="str">
            <v>GEMATEL</v>
          </cell>
          <cell r="N478" t="str">
            <v>GEMATELScratch 10 000</v>
          </cell>
          <cell r="O478" t="str">
            <v>GEMATEL</v>
          </cell>
          <cell r="P478" t="str">
            <v>Scratch 10 000</v>
          </cell>
          <cell r="Q478" t="str">
            <v>22007</v>
          </cell>
          <cell r="R478" t="str">
            <v>22007Scratch 10 000</v>
          </cell>
          <cell r="S478" t="str">
            <v>2007Scratch 10 000</v>
          </cell>
          <cell r="T478" t="str">
            <v>22007GEMATEL</v>
          </cell>
          <cell r="U478" t="str">
            <v>22007GEMATELScratch 10 000</v>
          </cell>
          <cell r="V478" t="str">
            <v>39140Scratch 10 000</v>
          </cell>
          <cell r="W478" t="str">
            <v>2007GEMATEL</v>
          </cell>
          <cell r="X478" t="str">
            <v>2007GEMATELScratch 10 000</v>
          </cell>
        </row>
        <row r="479">
          <cell r="I479">
            <v>2007</v>
          </cell>
          <cell r="J479" t="str">
            <v>MALI COM SarlScratch 1 000</v>
          </cell>
          <cell r="L479">
            <v>1</v>
          </cell>
          <cell r="M479" t="str">
            <v>1MALI COM Sarl</v>
          </cell>
          <cell r="N479" t="str">
            <v>MALI COM SarlScratch 1 000</v>
          </cell>
          <cell r="O479" t="str">
            <v>MALI COM Sarl</v>
          </cell>
          <cell r="P479" t="str">
            <v>Scratch 1 000</v>
          </cell>
          <cell r="Q479" t="str">
            <v>22007</v>
          </cell>
          <cell r="R479" t="str">
            <v>22007Scratch 1 000</v>
          </cell>
          <cell r="S479" t="str">
            <v>2007Scratch 1 000</v>
          </cell>
          <cell r="T479" t="str">
            <v>22007MALI COM Sarl</v>
          </cell>
          <cell r="U479" t="str">
            <v>22007MALI COM SarlScratch 1 000</v>
          </cell>
          <cell r="V479" t="str">
            <v>39140Scratch 1 000</v>
          </cell>
          <cell r="W479" t="str">
            <v>2007MALI COM Sarl</v>
          </cell>
          <cell r="X479" t="str">
            <v>2007MALI COM SarlScratch 1 000</v>
          </cell>
        </row>
        <row r="480">
          <cell r="I480">
            <v>2007</v>
          </cell>
          <cell r="J480" t="str">
            <v>MALI COM SarlScratch 2 000</v>
          </cell>
          <cell r="L480" t="str">
            <v/>
          </cell>
          <cell r="M480" t="str">
            <v>MALI COM Sarl</v>
          </cell>
          <cell r="N480" t="str">
            <v>MALI COM SarlScratch 2 000</v>
          </cell>
          <cell r="O480" t="str">
            <v>MALI COM Sarl</v>
          </cell>
          <cell r="P480" t="str">
            <v>Scratch 2 000</v>
          </cell>
          <cell r="Q480" t="str">
            <v>22007</v>
          </cell>
          <cell r="R480" t="str">
            <v>22007Scratch 2 000</v>
          </cell>
          <cell r="S480" t="str">
            <v>2007Scratch 2 000</v>
          </cell>
          <cell r="T480" t="str">
            <v>22007MALI COM Sarl</v>
          </cell>
          <cell r="U480" t="str">
            <v>22007MALI COM SarlScratch 2 000</v>
          </cell>
          <cell r="V480" t="str">
            <v>39140Scratch 2 000</v>
          </cell>
          <cell r="W480" t="str">
            <v>2007MALI COM Sarl</v>
          </cell>
          <cell r="X480" t="str">
            <v>2007MALI COM SarlScratch 2 000</v>
          </cell>
        </row>
        <row r="481">
          <cell r="I481">
            <v>2007</v>
          </cell>
          <cell r="J481" t="str">
            <v>MALI COM SarlScratch 5 000</v>
          </cell>
          <cell r="L481" t="str">
            <v/>
          </cell>
          <cell r="M481" t="str">
            <v>MALI COM Sarl</v>
          </cell>
          <cell r="N481" t="str">
            <v>MALI COM SarlScratch 5 000</v>
          </cell>
          <cell r="O481" t="str">
            <v>MALI COM Sarl</v>
          </cell>
          <cell r="P481" t="str">
            <v>Scratch 5 000</v>
          </cell>
          <cell r="Q481" t="str">
            <v>22007</v>
          </cell>
          <cell r="R481" t="str">
            <v>22007Scratch 5 000</v>
          </cell>
          <cell r="S481" t="str">
            <v>2007Scratch 5 000</v>
          </cell>
          <cell r="T481" t="str">
            <v>22007MALI COM Sarl</v>
          </cell>
          <cell r="U481" t="str">
            <v>22007MALI COM SarlScratch 5 000</v>
          </cell>
          <cell r="V481" t="str">
            <v>39140Scratch 5 000</v>
          </cell>
          <cell r="W481" t="str">
            <v>2007MALI COM Sarl</v>
          </cell>
          <cell r="X481" t="str">
            <v>2007MALI COM SarlScratch 5 000</v>
          </cell>
        </row>
        <row r="482">
          <cell r="I482">
            <v>2007</v>
          </cell>
          <cell r="J482" t="str">
            <v>ANKA ServicesScratch 1 000</v>
          </cell>
          <cell r="L482">
            <v>1</v>
          </cell>
          <cell r="M482" t="str">
            <v>1ANKA Services</v>
          </cell>
          <cell r="N482" t="str">
            <v>ANKA ServicesScratch 1 000</v>
          </cell>
          <cell r="O482" t="str">
            <v>ANKA Services</v>
          </cell>
          <cell r="P482" t="str">
            <v>Scratch 1 000</v>
          </cell>
          <cell r="Q482" t="str">
            <v>22007</v>
          </cell>
          <cell r="R482" t="str">
            <v>22007Scratch 1 000</v>
          </cell>
          <cell r="S482" t="str">
            <v>2007Scratch 1 000</v>
          </cell>
          <cell r="T482" t="str">
            <v>22007ANKA Services</v>
          </cell>
          <cell r="U482" t="str">
            <v>22007ANKA ServicesScratch 1 000</v>
          </cell>
          <cell r="V482" t="str">
            <v>39141Scratch 1 000</v>
          </cell>
          <cell r="W482" t="str">
            <v>2007ANKA Services</v>
          </cell>
          <cell r="X482" t="str">
            <v>2007ANKA ServicesScratch 1 000</v>
          </cell>
        </row>
        <row r="483">
          <cell r="I483">
            <v>2007</v>
          </cell>
          <cell r="J483" t="str">
            <v>ANKA ServicesScratch 2 000</v>
          </cell>
          <cell r="L483" t="str">
            <v/>
          </cell>
          <cell r="M483" t="str">
            <v>ANKA Services</v>
          </cell>
          <cell r="N483" t="str">
            <v>ANKA ServicesScratch 2 000</v>
          </cell>
          <cell r="O483" t="str">
            <v>ANKA Services</v>
          </cell>
          <cell r="P483" t="str">
            <v>Scratch 2 000</v>
          </cell>
          <cell r="Q483" t="str">
            <v>22007</v>
          </cell>
          <cell r="R483" t="str">
            <v>22007Scratch 2 000</v>
          </cell>
          <cell r="S483" t="str">
            <v>2007Scratch 2 000</v>
          </cell>
          <cell r="T483" t="str">
            <v>22007ANKA Services</v>
          </cell>
          <cell r="U483" t="str">
            <v>22007ANKA ServicesScratch 2 000</v>
          </cell>
          <cell r="V483" t="str">
            <v>39141Scratch 2 000</v>
          </cell>
          <cell r="W483" t="str">
            <v>2007ANKA Services</v>
          </cell>
          <cell r="X483" t="str">
            <v>2007ANKA ServicesScratch 2 000</v>
          </cell>
        </row>
        <row r="484">
          <cell r="I484">
            <v>2007</v>
          </cell>
          <cell r="J484" t="str">
            <v>ANKA ServicesScratch 5 000</v>
          </cell>
          <cell r="L484" t="str">
            <v/>
          </cell>
          <cell r="M484" t="str">
            <v>ANKA Services</v>
          </cell>
          <cell r="N484" t="str">
            <v>ANKA ServicesScratch 5 000</v>
          </cell>
          <cell r="O484" t="str">
            <v>ANKA Services</v>
          </cell>
          <cell r="P484" t="str">
            <v>Scratch 5 000</v>
          </cell>
          <cell r="Q484" t="str">
            <v>22007</v>
          </cell>
          <cell r="R484" t="str">
            <v>22007Scratch 5 000</v>
          </cell>
          <cell r="S484" t="str">
            <v>2007Scratch 5 000</v>
          </cell>
          <cell r="T484" t="str">
            <v>22007ANKA Services</v>
          </cell>
          <cell r="U484" t="str">
            <v>22007ANKA ServicesScratch 5 000</v>
          </cell>
          <cell r="V484" t="str">
            <v>39141Scratch 5 000</v>
          </cell>
          <cell r="W484" t="str">
            <v>2007ANKA Services</v>
          </cell>
          <cell r="X484" t="str">
            <v>2007ANKA ServicesScratch 5 000</v>
          </cell>
        </row>
        <row r="485">
          <cell r="I485">
            <v>2007</v>
          </cell>
          <cell r="J485" t="str">
            <v>GEMATELScratch 1 000</v>
          </cell>
          <cell r="L485">
            <v>1</v>
          </cell>
          <cell r="M485" t="str">
            <v>1GEMATEL</v>
          </cell>
          <cell r="N485" t="str">
            <v>GEMATELScratch 1 000</v>
          </cell>
          <cell r="O485" t="str">
            <v>GEMATEL</v>
          </cell>
          <cell r="P485" t="str">
            <v>Scratch 1 000</v>
          </cell>
          <cell r="Q485" t="str">
            <v>22007</v>
          </cell>
          <cell r="R485" t="str">
            <v>22007Scratch 1 000</v>
          </cell>
          <cell r="S485" t="str">
            <v>2007Scratch 1 000</v>
          </cell>
          <cell r="T485" t="str">
            <v>22007GEMATEL</v>
          </cell>
          <cell r="U485" t="str">
            <v>22007GEMATELScratch 1 000</v>
          </cell>
          <cell r="V485" t="str">
            <v>39141Scratch 1 000</v>
          </cell>
          <cell r="W485" t="str">
            <v>2007GEMATEL</v>
          </cell>
          <cell r="X485" t="str">
            <v>2007GEMATELScratch 1 000</v>
          </cell>
        </row>
        <row r="486">
          <cell r="I486">
            <v>2007</v>
          </cell>
          <cell r="J486" t="str">
            <v>GEMATELScratch 2 000</v>
          </cell>
          <cell r="L486" t="str">
            <v/>
          </cell>
          <cell r="M486" t="str">
            <v>GEMATEL</v>
          </cell>
          <cell r="N486" t="str">
            <v>GEMATELScratch 2 000</v>
          </cell>
          <cell r="O486" t="str">
            <v>GEMATEL</v>
          </cell>
          <cell r="P486" t="str">
            <v>Scratch 2 000</v>
          </cell>
          <cell r="Q486" t="str">
            <v>22007</v>
          </cell>
          <cell r="R486" t="str">
            <v>22007Scratch 2 000</v>
          </cell>
          <cell r="S486" t="str">
            <v>2007Scratch 2 000</v>
          </cell>
          <cell r="T486" t="str">
            <v>22007GEMATEL</v>
          </cell>
          <cell r="U486" t="str">
            <v>22007GEMATELScratch 2 000</v>
          </cell>
          <cell r="V486" t="str">
            <v>39141Scratch 2 000</v>
          </cell>
          <cell r="W486" t="str">
            <v>2007GEMATEL</v>
          </cell>
          <cell r="X486" t="str">
            <v>2007GEMATELScratch 2 000</v>
          </cell>
        </row>
        <row r="487">
          <cell r="I487">
            <v>2007</v>
          </cell>
          <cell r="J487" t="str">
            <v>GEMATELScratch 5 000</v>
          </cell>
          <cell r="L487" t="str">
            <v/>
          </cell>
          <cell r="M487" t="str">
            <v>GEMATEL</v>
          </cell>
          <cell r="N487" t="str">
            <v>GEMATELScratch 5 000</v>
          </cell>
          <cell r="O487" t="str">
            <v>GEMATEL</v>
          </cell>
          <cell r="P487" t="str">
            <v>Scratch 5 000</v>
          </cell>
          <cell r="Q487" t="str">
            <v>22007</v>
          </cell>
          <cell r="R487" t="str">
            <v>22007Scratch 5 000</v>
          </cell>
          <cell r="S487" t="str">
            <v>2007Scratch 5 000</v>
          </cell>
          <cell r="T487" t="str">
            <v>22007GEMATEL</v>
          </cell>
          <cell r="U487" t="str">
            <v>22007GEMATELScratch 5 000</v>
          </cell>
          <cell r="V487" t="str">
            <v>39141Scratch 5 000</v>
          </cell>
          <cell r="W487" t="str">
            <v>2007GEMATEL</v>
          </cell>
          <cell r="X487" t="str">
            <v>2007GEMATELScratch 5 000</v>
          </cell>
        </row>
        <row r="488">
          <cell r="I488">
            <v>2007</v>
          </cell>
          <cell r="J488" t="str">
            <v>GEMATELScratch 10 000</v>
          </cell>
          <cell r="L488" t="str">
            <v/>
          </cell>
          <cell r="M488" t="str">
            <v>GEMATEL</v>
          </cell>
          <cell r="N488" t="str">
            <v>GEMATELScratch 10 000</v>
          </cell>
          <cell r="O488" t="str">
            <v>GEMATEL</v>
          </cell>
          <cell r="P488" t="str">
            <v>Scratch 10 000</v>
          </cell>
          <cell r="Q488" t="str">
            <v>22007</v>
          </cell>
          <cell r="R488" t="str">
            <v>22007Scratch 10 000</v>
          </cell>
          <cell r="S488" t="str">
            <v>2007Scratch 10 000</v>
          </cell>
          <cell r="T488" t="str">
            <v>22007GEMATEL</v>
          </cell>
          <cell r="U488" t="str">
            <v>22007GEMATELScratch 10 000</v>
          </cell>
          <cell r="V488" t="str">
            <v>39141Scratch 10 000</v>
          </cell>
          <cell r="W488" t="str">
            <v>2007GEMATEL</v>
          </cell>
          <cell r="X488" t="str">
            <v>2007GEMATELScratch 10 000</v>
          </cell>
        </row>
        <row r="489">
          <cell r="I489">
            <v>2007</v>
          </cell>
          <cell r="J489" t="str">
            <v>GEMATELScratch 20 000</v>
          </cell>
          <cell r="L489" t="str">
            <v/>
          </cell>
          <cell r="M489" t="str">
            <v>GEMATEL</v>
          </cell>
          <cell r="N489" t="str">
            <v>GEMATELScratch 20 000</v>
          </cell>
          <cell r="O489" t="str">
            <v>GEMATEL</v>
          </cell>
          <cell r="P489" t="str">
            <v>Scratch 20 000</v>
          </cell>
          <cell r="Q489" t="str">
            <v>22007</v>
          </cell>
          <cell r="R489" t="str">
            <v>22007Scratch 20 000</v>
          </cell>
          <cell r="S489" t="str">
            <v>2007Scratch 20 000</v>
          </cell>
          <cell r="T489" t="str">
            <v>22007GEMATEL</v>
          </cell>
          <cell r="U489" t="str">
            <v>22007GEMATELScratch 20 000</v>
          </cell>
          <cell r="V489" t="str">
            <v>39141Scratch 20 000</v>
          </cell>
          <cell r="W489" t="str">
            <v>2007GEMATEL</v>
          </cell>
          <cell r="X489" t="str">
            <v>2007GEMATELScratch 20 000</v>
          </cell>
        </row>
        <row r="490">
          <cell r="I490">
            <v>2007</v>
          </cell>
          <cell r="J490" t="str">
            <v>CellNets MaliMinutes</v>
          </cell>
          <cell r="L490">
            <v>1</v>
          </cell>
          <cell r="M490" t="str">
            <v>1CellNets Mali</v>
          </cell>
          <cell r="N490" t="str">
            <v>CellNets MaliMinutes</v>
          </cell>
          <cell r="O490" t="str">
            <v>CellNets Mali</v>
          </cell>
          <cell r="P490" t="str">
            <v>Minutes</v>
          </cell>
          <cell r="Q490" t="str">
            <v>22007</v>
          </cell>
          <cell r="R490" t="str">
            <v>22007Minutes</v>
          </cell>
          <cell r="S490" t="str">
            <v>2007Minutes</v>
          </cell>
          <cell r="T490" t="str">
            <v>22007CellNets Mali</v>
          </cell>
          <cell r="U490" t="str">
            <v>22007CellNets MaliMinutes</v>
          </cell>
          <cell r="V490" t="str">
            <v>39121Minutes</v>
          </cell>
          <cell r="W490" t="str">
            <v>2007CellNets Mali</v>
          </cell>
          <cell r="X490" t="str">
            <v>2007CellNets MaliMinutes</v>
          </cell>
        </row>
        <row r="491">
          <cell r="I491">
            <v>2007</v>
          </cell>
          <cell r="J491" t="str">
            <v>CellNets MaliMinutes</v>
          </cell>
          <cell r="L491">
            <v>1</v>
          </cell>
          <cell r="M491" t="str">
            <v>1CellNets Mali</v>
          </cell>
          <cell r="N491" t="str">
            <v>CellNets MaliMinutes</v>
          </cell>
          <cell r="O491" t="str">
            <v>CellNets Mali</v>
          </cell>
          <cell r="P491" t="str">
            <v>Minutes</v>
          </cell>
          <cell r="Q491" t="str">
            <v>22007</v>
          </cell>
          <cell r="R491" t="str">
            <v>22007Minutes</v>
          </cell>
          <cell r="S491" t="str">
            <v>2007Minutes</v>
          </cell>
          <cell r="T491" t="str">
            <v>22007CellNets Mali</v>
          </cell>
          <cell r="U491" t="str">
            <v>22007CellNets MaliMinutes</v>
          </cell>
          <cell r="V491" t="str">
            <v>39129Minutes</v>
          </cell>
          <cell r="W491" t="str">
            <v>2007CellNets Mali</v>
          </cell>
          <cell r="X491" t="str">
            <v>2007CellNets MaliMinutes</v>
          </cell>
        </row>
        <row r="492">
          <cell r="I492">
            <v>2007</v>
          </cell>
          <cell r="J492" t="str">
            <v>CellNets MaliMinutes</v>
          </cell>
          <cell r="L492">
            <v>1</v>
          </cell>
          <cell r="M492" t="str">
            <v>1CellNets Mali</v>
          </cell>
          <cell r="N492" t="str">
            <v>CellNets MaliMinutes</v>
          </cell>
          <cell r="O492" t="str">
            <v>CellNets Mali</v>
          </cell>
          <cell r="P492" t="str">
            <v>Minutes</v>
          </cell>
          <cell r="Q492" t="str">
            <v>22007</v>
          </cell>
          <cell r="R492" t="str">
            <v>22007Minutes</v>
          </cell>
          <cell r="S492" t="str">
            <v>2007Minutes</v>
          </cell>
          <cell r="T492" t="str">
            <v>22007CellNets Mali</v>
          </cell>
          <cell r="U492" t="str">
            <v>22007CellNets MaliMinutes</v>
          </cell>
          <cell r="V492" t="str">
            <v>39134Minutes</v>
          </cell>
          <cell r="W492" t="str">
            <v>2007CellNets Mali</v>
          </cell>
          <cell r="X492" t="str">
            <v>2007CellNets MaliMinutes</v>
          </cell>
        </row>
        <row r="493">
          <cell r="I493">
            <v>2007</v>
          </cell>
          <cell r="J493" t="str">
            <v>Burtel MacsymScratch 1 000</v>
          </cell>
          <cell r="L493">
            <v>1</v>
          </cell>
          <cell r="M493" t="str">
            <v>1Burtel Macsym</v>
          </cell>
          <cell r="N493" t="str">
            <v>Burtel MacsymScratch 1 000</v>
          </cell>
          <cell r="O493" t="str">
            <v>Burtel Macsym</v>
          </cell>
          <cell r="P493" t="str">
            <v>Scratch 1 000</v>
          </cell>
          <cell r="Q493" t="str">
            <v>32007</v>
          </cell>
          <cell r="R493" t="str">
            <v>32007Scratch 1 000</v>
          </cell>
          <cell r="S493" t="str">
            <v>2007Scratch 1 000</v>
          </cell>
          <cell r="T493" t="str">
            <v>32007Burtel Macsym</v>
          </cell>
          <cell r="U493" t="str">
            <v>32007Burtel MacsymScratch 1 000</v>
          </cell>
          <cell r="V493" t="str">
            <v>39142Scratch 1 000</v>
          </cell>
          <cell r="W493" t="str">
            <v>2007Burtel Macsym</v>
          </cell>
          <cell r="X493" t="str">
            <v>2007Burtel MacsymScratch 1 000</v>
          </cell>
        </row>
        <row r="494">
          <cell r="I494">
            <v>2007</v>
          </cell>
          <cell r="J494" t="str">
            <v>Burtel MacsymScratch 2 000</v>
          </cell>
          <cell r="L494" t="str">
            <v/>
          </cell>
          <cell r="M494" t="str">
            <v>Burtel Macsym</v>
          </cell>
          <cell r="N494" t="str">
            <v>Burtel MacsymScratch 2 000</v>
          </cell>
          <cell r="O494" t="str">
            <v>Burtel Macsym</v>
          </cell>
          <cell r="P494" t="str">
            <v>Scratch 2 000</v>
          </cell>
          <cell r="Q494" t="str">
            <v>32007</v>
          </cell>
          <cell r="R494" t="str">
            <v>32007Scratch 2 000</v>
          </cell>
          <cell r="S494" t="str">
            <v>2007Scratch 2 000</v>
          </cell>
          <cell r="T494" t="str">
            <v>32007Burtel Macsym</v>
          </cell>
          <cell r="U494" t="str">
            <v>32007Burtel MacsymScratch 2 000</v>
          </cell>
          <cell r="V494" t="str">
            <v>39142Scratch 2 000</v>
          </cell>
          <cell r="W494" t="str">
            <v>2007Burtel Macsym</v>
          </cell>
          <cell r="X494" t="str">
            <v>2007Burtel MacsymScratch 2 000</v>
          </cell>
        </row>
        <row r="495">
          <cell r="I495">
            <v>2007</v>
          </cell>
          <cell r="J495" t="str">
            <v>Burtel MacsymScratch 5 000</v>
          </cell>
          <cell r="L495" t="str">
            <v/>
          </cell>
          <cell r="M495" t="str">
            <v>Burtel Macsym</v>
          </cell>
          <cell r="N495" t="str">
            <v>Burtel MacsymScratch 5 000</v>
          </cell>
          <cell r="O495" t="str">
            <v>Burtel Macsym</v>
          </cell>
          <cell r="P495" t="str">
            <v>Scratch 5 000</v>
          </cell>
          <cell r="Q495" t="str">
            <v>32007</v>
          </cell>
          <cell r="R495" t="str">
            <v>32007Scratch 5 000</v>
          </cell>
          <cell r="S495" t="str">
            <v>2007Scratch 5 000</v>
          </cell>
          <cell r="T495" t="str">
            <v>32007Burtel Macsym</v>
          </cell>
          <cell r="U495" t="str">
            <v>32007Burtel MacsymScratch 5 000</v>
          </cell>
          <cell r="V495" t="str">
            <v>39142Scratch 5 000</v>
          </cell>
          <cell r="W495" t="str">
            <v>2007Burtel Macsym</v>
          </cell>
          <cell r="X495" t="str">
            <v>2007Burtel MacsymScratch 5 000</v>
          </cell>
        </row>
        <row r="496">
          <cell r="I496">
            <v>2007</v>
          </cell>
          <cell r="J496" t="str">
            <v>Burtel MacsymScratch 10 000</v>
          </cell>
          <cell r="L496" t="str">
            <v/>
          </cell>
          <cell r="M496" t="str">
            <v>Burtel Macsym</v>
          </cell>
          <cell r="N496" t="str">
            <v>Burtel MacsymScratch 10 000</v>
          </cell>
          <cell r="O496" t="str">
            <v>Burtel Macsym</v>
          </cell>
          <cell r="P496" t="str">
            <v>Scratch 10 000</v>
          </cell>
          <cell r="Q496" t="str">
            <v>22007</v>
          </cell>
          <cell r="R496" t="str">
            <v>22007Scratch 10 000</v>
          </cell>
          <cell r="S496" t="str">
            <v>2007Scratch 10 000</v>
          </cell>
          <cell r="T496" t="str">
            <v>22007Burtel Macsym</v>
          </cell>
          <cell r="U496" t="str">
            <v>22007Burtel MacsymScratch 10 000</v>
          </cell>
          <cell r="V496" t="str">
            <v>39141Scratch 10 000</v>
          </cell>
          <cell r="W496" t="str">
            <v>2007Burtel Macsym</v>
          </cell>
          <cell r="X496" t="str">
            <v>2007Burtel MacsymScratch 10 000</v>
          </cell>
        </row>
        <row r="497">
          <cell r="I497">
            <v>2007</v>
          </cell>
          <cell r="J497" t="str">
            <v>STS GAMBY &amp; FRERES (SOGAF) SarlScratch 1 000</v>
          </cell>
          <cell r="L497">
            <v>1</v>
          </cell>
          <cell r="M497" t="str">
            <v>1STS GAMBY &amp; FRERES (SOGAF) Sarl</v>
          </cell>
          <cell r="N497" t="str">
            <v>STS GAMBY &amp; FRERES (SOGAF) SarlScratch 1 000</v>
          </cell>
          <cell r="O497" t="str">
            <v>STS GAMBY &amp; FRERES (SOGAF) Sarl</v>
          </cell>
          <cell r="P497" t="str">
            <v>Scratch 1 000</v>
          </cell>
          <cell r="Q497" t="str">
            <v>32007</v>
          </cell>
          <cell r="R497" t="str">
            <v>32007Scratch 1 000</v>
          </cell>
          <cell r="S497" t="str">
            <v>2007Scratch 1 000</v>
          </cell>
          <cell r="T497" t="str">
            <v>32007STS GAMBY &amp; FRERES (SOGAF) Sarl</v>
          </cell>
          <cell r="U497" t="str">
            <v>32007STS GAMBY &amp; FRERES (SOGAF) SarlScratch 1 000</v>
          </cell>
          <cell r="V497" t="str">
            <v>39142Scratch 1 000</v>
          </cell>
          <cell r="W497" t="str">
            <v>2007STS GAMBY &amp; FRERES (SOGAF) Sarl</v>
          </cell>
          <cell r="X497" t="str">
            <v>2007STS GAMBY &amp; FRERES (SOGAF) SarlScratch 1 000</v>
          </cell>
        </row>
        <row r="498">
          <cell r="I498">
            <v>2007</v>
          </cell>
          <cell r="J498" t="str">
            <v>STS GAMBY &amp; FRERES (SOGAF) SarlScratch 2 000</v>
          </cell>
          <cell r="L498" t="str">
            <v/>
          </cell>
          <cell r="M498" t="str">
            <v>STS GAMBY &amp; FRERES (SOGAF) Sarl</v>
          </cell>
          <cell r="N498" t="str">
            <v>STS GAMBY &amp; FRERES (SOGAF) SarlScratch 2 000</v>
          </cell>
          <cell r="O498" t="str">
            <v>STS GAMBY &amp; FRERES (SOGAF) Sarl</v>
          </cell>
          <cell r="P498" t="str">
            <v>Scratch 2 000</v>
          </cell>
          <cell r="Q498" t="str">
            <v>32007</v>
          </cell>
          <cell r="R498" t="str">
            <v>32007Scratch 2 000</v>
          </cell>
          <cell r="S498" t="str">
            <v>2007Scratch 2 000</v>
          </cell>
          <cell r="T498" t="str">
            <v>32007STS GAMBY &amp; FRERES (SOGAF) Sarl</v>
          </cell>
          <cell r="U498" t="str">
            <v>32007STS GAMBY &amp; FRERES (SOGAF) SarlScratch 2 000</v>
          </cell>
          <cell r="V498" t="str">
            <v>39142Scratch 2 000</v>
          </cell>
          <cell r="W498" t="str">
            <v>2007STS GAMBY &amp; FRERES (SOGAF) Sarl</v>
          </cell>
          <cell r="X498" t="str">
            <v>2007STS GAMBY &amp; FRERES (SOGAF) SarlScratch 2 000</v>
          </cell>
        </row>
        <row r="499">
          <cell r="I499">
            <v>2007</v>
          </cell>
          <cell r="J499" t="str">
            <v>STS GAMBY &amp; FRERES (SOGAF) SarlScratch 5 000</v>
          </cell>
          <cell r="L499" t="str">
            <v/>
          </cell>
          <cell r="M499" t="str">
            <v>STS GAMBY &amp; FRERES (SOGAF) Sarl</v>
          </cell>
          <cell r="N499" t="str">
            <v>STS GAMBY &amp; FRERES (SOGAF) SarlScratch 5 000</v>
          </cell>
          <cell r="O499" t="str">
            <v>STS GAMBY &amp; FRERES (SOGAF) Sarl</v>
          </cell>
          <cell r="P499" t="str">
            <v>Scratch 5 000</v>
          </cell>
          <cell r="Q499" t="str">
            <v>32007</v>
          </cell>
          <cell r="R499" t="str">
            <v>32007Scratch 5 000</v>
          </cell>
          <cell r="S499" t="str">
            <v>2007Scratch 5 000</v>
          </cell>
          <cell r="T499" t="str">
            <v>32007STS GAMBY &amp; FRERES (SOGAF) Sarl</v>
          </cell>
          <cell r="U499" t="str">
            <v>32007STS GAMBY &amp; FRERES (SOGAF) SarlScratch 5 000</v>
          </cell>
          <cell r="V499" t="str">
            <v>39142Scratch 5 000</v>
          </cell>
          <cell r="W499" t="str">
            <v>2007STS GAMBY &amp; FRERES (SOGAF) Sarl</v>
          </cell>
          <cell r="X499" t="str">
            <v>2007STS GAMBY &amp; FRERES (SOGAF) SarlScratch 5 000</v>
          </cell>
        </row>
        <row r="500">
          <cell r="I500">
            <v>2007</v>
          </cell>
          <cell r="J500" t="str">
            <v>ANKA ServicesScratch 1 000</v>
          </cell>
          <cell r="L500">
            <v>1</v>
          </cell>
          <cell r="M500" t="str">
            <v>1ANKA Services</v>
          </cell>
          <cell r="N500" t="str">
            <v>ANKA ServicesScratch 1 000</v>
          </cell>
          <cell r="O500" t="str">
            <v>ANKA Services</v>
          </cell>
          <cell r="P500" t="str">
            <v>Scratch 1 000</v>
          </cell>
          <cell r="Q500" t="str">
            <v>32007</v>
          </cell>
          <cell r="R500" t="str">
            <v>32007Scratch 1 000</v>
          </cell>
          <cell r="S500" t="str">
            <v>2007Scratch 1 000</v>
          </cell>
          <cell r="T500" t="str">
            <v>32007ANKA Services</v>
          </cell>
          <cell r="U500" t="str">
            <v>32007ANKA ServicesScratch 1 000</v>
          </cell>
          <cell r="V500" t="str">
            <v>39142Scratch 1 000</v>
          </cell>
          <cell r="W500" t="str">
            <v>2007ANKA Services</v>
          </cell>
          <cell r="X500" t="str">
            <v>2007ANKA ServicesScratch 1 000</v>
          </cell>
        </row>
        <row r="501">
          <cell r="I501">
            <v>2007</v>
          </cell>
          <cell r="J501" t="str">
            <v>ANKA ServicesScratch 2 000</v>
          </cell>
          <cell r="L501" t="str">
            <v/>
          </cell>
          <cell r="M501" t="str">
            <v>ANKA Services</v>
          </cell>
          <cell r="N501" t="str">
            <v>ANKA ServicesScratch 2 000</v>
          </cell>
          <cell r="O501" t="str">
            <v>ANKA Services</v>
          </cell>
          <cell r="P501" t="str">
            <v>Scratch 2 000</v>
          </cell>
          <cell r="Q501" t="str">
            <v>32007</v>
          </cell>
          <cell r="R501" t="str">
            <v>32007Scratch 2 000</v>
          </cell>
          <cell r="S501" t="str">
            <v>2007Scratch 2 000</v>
          </cell>
          <cell r="T501" t="str">
            <v>32007ANKA Services</v>
          </cell>
          <cell r="U501" t="str">
            <v>32007ANKA ServicesScratch 2 000</v>
          </cell>
          <cell r="V501" t="str">
            <v>39142Scratch 2 000</v>
          </cell>
          <cell r="W501" t="str">
            <v>2007ANKA Services</v>
          </cell>
          <cell r="X501" t="str">
            <v>2007ANKA ServicesScratch 2 000</v>
          </cell>
        </row>
        <row r="502">
          <cell r="I502">
            <v>2007</v>
          </cell>
          <cell r="J502" t="str">
            <v>ANKA ServicesScratch 5 000</v>
          </cell>
          <cell r="L502" t="str">
            <v/>
          </cell>
          <cell r="M502" t="str">
            <v>ANKA Services</v>
          </cell>
          <cell r="N502" t="str">
            <v>ANKA ServicesScratch 5 000</v>
          </cell>
          <cell r="O502" t="str">
            <v>ANKA Services</v>
          </cell>
          <cell r="P502" t="str">
            <v>Scratch 5 000</v>
          </cell>
          <cell r="Q502" t="str">
            <v>32007</v>
          </cell>
          <cell r="R502" t="str">
            <v>32007Scratch 5 000</v>
          </cell>
          <cell r="S502" t="str">
            <v>2007Scratch 5 000</v>
          </cell>
          <cell r="T502" t="str">
            <v>32007ANKA Services</v>
          </cell>
          <cell r="U502" t="str">
            <v>32007ANKA ServicesScratch 5 000</v>
          </cell>
          <cell r="V502" t="str">
            <v>39142Scratch 5 000</v>
          </cell>
          <cell r="W502" t="str">
            <v>2007ANKA Services</v>
          </cell>
          <cell r="X502" t="str">
            <v>2007ANKA ServicesScratch 5 000</v>
          </cell>
        </row>
        <row r="503">
          <cell r="I503">
            <v>2007</v>
          </cell>
          <cell r="J503" t="str">
            <v>Ets Mamadou GAMBYScratch 1 000</v>
          </cell>
          <cell r="L503">
            <v>1</v>
          </cell>
          <cell r="M503" t="str">
            <v>1Ets Mamadou GAMBY</v>
          </cell>
          <cell r="N503" t="str">
            <v>Ets Mamadou GAMBYScratch 1 000</v>
          </cell>
          <cell r="O503" t="str">
            <v>Ets Mamadou GAMBY</v>
          </cell>
          <cell r="P503" t="str">
            <v>Scratch 1 000</v>
          </cell>
          <cell r="Q503" t="str">
            <v>32007</v>
          </cell>
          <cell r="R503" t="str">
            <v>32007Scratch 1 000</v>
          </cell>
          <cell r="S503" t="str">
            <v>2007Scratch 1 000</v>
          </cell>
          <cell r="T503" t="str">
            <v>32007Ets Mamadou GAMBY</v>
          </cell>
          <cell r="U503" t="str">
            <v>32007Ets Mamadou GAMBYScratch 1 000</v>
          </cell>
          <cell r="V503" t="str">
            <v>39142Scratch 1 000</v>
          </cell>
          <cell r="W503" t="str">
            <v>2007Ets Mamadou GAMBY</v>
          </cell>
          <cell r="X503" t="str">
            <v>2007Ets Mamadou GAMBYScratch 1 000</v>
          </cell>
        </row>
        <row r="504">
          <cell r="I504">
            <v>2007</v>
          </cell>
          <cell r="J504" t="str">
            <v>Ets Mamadou GAMBYScratch 2 000</v>
          </cell>
          <cell r="L504" t="str">
            <v/>
          </cell>
          <cell r="M504" t="str">
            <v>Ets Mamadou GAMBY</v>
          </cell>
          <cell r="N504" t="str">
            <v>Ets Mamadou GAMBYScratch 2 000</v>
          </cell>
          <cell r="O504" t="str">
            <v>Ets Mamadou GAMBY</v>
          </cell>
          <cell r="P504" t="str">
            <v>Scratch 2 000</v>
          </cell>
          <cell r="Q504" t="str">
            <v>32007</v>
          </cell>
          <cell r="R504" t="str">
            <v>32007Scratch 2 000</v>
          </cell>
          <cell r="S504" t="str">
            <v>2007Scratch 2 000</v>
          </cell>
          <cell r="T504" t="str">
            <v>32007Ets Mamadou GAMBY</v>
          </cell>
          <cell r="U504" t="str">
            <v>32007Ets Mamadou GAMBYScratch 2 000</v>
          </cell>
          <cell r="V504" t="str">
            <v>39142Scratch 2 000</v>
          </cell>
          <cell r="W504" t="str">
            <v>2007Ets Mamadou GAMBY</v>
          </cell>
          <cell r="X504" t="str">
            <v>2007Ets Mamadou GAMBYScratch 2 000</v>
          </cell>
        </row>
        <row r="505">
          <cell r="I505">
            <v>2007</v>
          </cell>
          <cell r="J505" t="str">
            <v>Bonneterie Nouvelle TelecomScratch 1 000</v>
          </cell>
          <cell r="L505">
            <v>1</v>
          </cell>
          <cell r="M505" t="str">
            <v>1Bonneterie Nouvelle Telecom</v>
          </cell>
          <cell r="N505" t="str">
            <v>Bonneterie Nouvelle TelecomScratch 1 000</v>
          </cell>
          <cell r="O505" t="str">
            <v>Bonneterie Nouvelle Telecom</v>
          </cell>
          <cell r="P505" t="str">
            <v>Scratch 1 000</v>
          </cell>
          <cell r="Q505" t="str">
            <v>32007</v>
          </cell>
          <cell r="R505" t="str">
            <v>32007Scratch 1 000</v>
          </cell>
          <cell r="S505" t="str">
            <v>2007Scratch 1 000</v>
          </cell>
          <cell r="T505" t="str">
            <v>32007Bonneterie Nouvelle Telecom</v>
          </cell>
          <cell r="U505" t="str">
            <v>32007Bonneterie Nouvelle TelecomScratch 1 000</v>
          </cell>
          <cell r="V505" t="str">
            <v>39143Scratch 1 000</v>
          </cell>
          <cell r="W505" t="str">
            <v>2007Bonneterie Nouvelle Telecom</v>
          </cell>
          <cell r="X505" t="str">
            <v>2007Bonneterie Nouvelle TelecomScratch 1 000</v>
          </cell>
        </row>
        <row r="506">
          <cell r="I506">
            <v>2007</v>
          </cell>
          <cell r="J506" t="str">
            <v>Bonneterie Nouvelle TelecomScratch 2 000</v>
          </cell>
          <cell r="L506" t="str">
            <v/>
          </cell>
          <cell r="M506" t="str">
            <v>Bonneterie Nouvelle Telecom</v>
          </cell>
          <cell r="N506" t="str">
            <v>Bonneterie Nouvelle TelecomScratch 2 000</v>
          </cell>
          <cell r="O506" t="str">
            <v>Bonneterie Nouvelle Telecom</v>
          </cell>
          <cell r="P506" t="str">
            <v>Scratch 2 000</v>
          </cell>
          <cell r="Q506" t="str">
            <v>32007</v>
          </cell>
          <cell r="R506" t="str">
            <v>32007Scratch 2 000</v>
          </cell>
          <cell r="S506" t="str">
            <v>2007Scratch 2 000</v>
          </cell>
          <cell r="T506" t="str">
            <v>32007Bonneterie Nouvelle Telecom</v>
          </cell>
          <cell r="U506" t="str">
            <v>32007Bonneterie Nouvelle TelecomScratch 2 000</v>
          </cell>
          <cell r="V506" t="str">
            <v>39143Scratch 2 000</v>
          </cell>
          <cell r="W506" t="str">
            <v>2007Bonneterie Nouvelle Telecom</v>
          </cell>
          <cell r="X506" t="str">
            <v>2007Bonneterie Nouvelle TelecomScratch 2 000</v>
          </cell>
        </row>
        <row r="507">
          <cell r="I507">
            <v>2007</v>
          </cell>
          <cell r="J507" t="str">
            <v>Bonneterie Nouvelle TelecomScratch 5 000</v>
          </cell>
          <cell r="L507" t="str">
            <v/>
          </cell>
          <cell r="M507" t="str">
            <v>Bonneterie Nouvelle Telecom</v>
          </cell>
          <cell r="N507" t="str">
            <v>Bonneterie Nouvelle TelecomScratch 5 000</v>
          </cell>
          <cell r="O507" t="str">
            <v>Bonneterie Nouvelle Telecom</v>
          </cell>
          <cell r="P507" t="str">
            <v>Scratch 5 000</v>
          </cell>
          <cell r="Q507" t="str">
            <v>32007</v>
          </cell>
          <cell r="R507" t="str">
            <v>32007Scratch 5 000</v>
          </cell>
          <cell r="S507" t="str">
            <v>2007Scratch 5 000</v>
          </cell>
          <cell r="T507" t="str">
            <v>32007Bonneterie Nouvelle Telecom</v>
          </cell>
          <cell r="U507" t="str">
            <v>32007Bonneterie Nouvelle TelecomScratch 5 000</v>
          </cell>
          <cell r="V507" t="str">
            <v>39143Scratch 5 000</v>
          </cell>
          <cell r="W507" t="str">
            <v>2007Bonneterie Nouvelle Telecom</v>
          </cell>
          <cell r="X507" t="str">
            <v>2007Bonneterie Nouvelle TelecomScratch 5 000</v>
          </cell>
        </row>
        <row r="508">
          <cell r="I508">
            <v>2007</v>
          </cell>
          <cell r="J508" t="str">
            <v>Bonneterie Nouvelle TelecomScratch 10 000</v>
          </cell>
          <cell r="L508" t="str">
            <v/>
          </cell>
          <cell r="M508" t="str">
            <v>Bonneterie Nouvelle Telecom</v>
          </cell>
          <cell r="N508" t="str">
            <v>Bonneterie Nouvelle TelecomScratch 10 000</v>
          </cell>
          <cell r="O508" t="str">
            <v>Bonneterie Nouvelle Telecom</v>
          </cell>
          <cell r="P508" t="str">
            <v>Scratch 10 000</v>
          </cell>
          <cell r="Q508" t="str">
            <v>32007</v>
          </cell>
          <cell r="R508" t="str">
            <v>32007Scratch 10 000</v>
          </cell>
          <cell r="S508" t="str">
            <v>2007Scratch 10 000</v>
          </cell>
          <cell r="T508" t="str">
            <v>32007Bonneterie Nouvelle Telecom</v>
          </cell>
          <cell r="U508" t="str">
            <v>32007Bonneterie Nouvelle TelecomScratch 10 000</v>
          </cell>
          <cell r="V508" t="str">
            <v>39143Scratch 10 000</v>
          </cell>
          <cell r="W508" t="str">
            <v>2007Bonneterie Nouvelle Telecom</v>
          </cell>
          <cell r="X508" t="str">
            <v>2007Bonneterie Nouvelle TelecomScratch 10 000</v>
          </cell>
        </row>
        <row r="509">
          <cell r="I509">
            <v>2007</v>
          </cell>
          <cell r="J509" t="str">
            <v>STS GAMBY &amp; FRERES (SOGAF) SarlScratch 1 000</v>
          </cell>
          <cell r="L509">
            <v>1</v>
          </cell>
          <cell r="M509" t="str">
            <v>1STS GAMBY &amp; FRERES (SOGAF) Sarl</v>
          </cell>
          <cell r="N509" t="str">
            <v>STS GAMBY &amp; FRERES (SOGAF) SarlScratch 1 000</v>
          </cell>
          <cell r="O509" t="str">
            <v>STS GAMBY &amp; FRERES (SOGAF) Sarl</v>
          </cell>
          <cell r="P509" t="str">
            <v>Scratch 1 000</v>
          </cell>
          <cell r="Q509" t="str">
            <v>32007</v>
          </cell>
          <cell r="R509" t="str">
            <v>32007Scratch 1 000</v>
          </cell>
          <cell r="S509" t="str">
            <v>2007Scratch 1 000</v>
          </cell>
          <cell r="T509" t="str">
            <v>32007STS GAMBY &amp; FRERES (SOGAF) Sarl</v>
          </cell>
          <cell r="U509" t="str">
            <v>32007STS GAMBY &amp; FRERES (SOGAF) SarlScratch 1 000</v>
          </cell>
          <cell r="V509" t="str">
            <v>39143Scratch 1 000</v>
          </cell>
          <cell r="W509" t="str">
            <v>2007STS GAMBY &amp; FRERES (SOGAF) Sarl</v>
          </cell>
          <cell r="X509" t="str">
            <v>2007STS GAMBY &amp; FRERES (SOGAF) SarlScratch 1 000</v>
          </cell>
        </row>
        <row r="510">
          <cell r="I510">
            <v>2007</v>
          </cell>
          <cell r="J510" t="str">
            <v>STS GAMBY &amp; FRERES (SOGAF) SarlScratch 2 000</v>
          </cell>
          <cell r="L510" t="str">
            <v/>
          </cell>
          <cell r="M510" t="str">
            <v>STS GAMBY &amp; FRERES (SOGAF) Sarl</v>
          </cell>
          <cell r="N510" t="str">
            <v>STS GAMBY &amp; FRERES (SOGAF) SarlScratch 2 000</v>
          </cell>
          <cell r="O510" t="str">
            <v>STS GAMBY &amp; FRERES (SOGAF) Sarl</v>
          </cell>
          <cell r="P510" t="str">
            <v>Scratch 2 000</v>
          </cell>
          <cell r="Q510" t="str">
            <v>32007</v>
          </cell>
          <cell r="R510" t="str">
            <v>32007Scratch 2 000</v>
          </cell>
          <cell r="S510" t="str">
            <v>2007Scratch 2 000</v>
          </cell>
          <cell r="T510" t="str">
            <v>32007STS GAMBY &amp; FRERES (SOGAF) Sarl</v>
          </cell>
          <cell r="U510" t="str">
            <v>32007STS GAMBY &amp; FRERES (SOGAF) SarlScratch 2 000</v>
          </cell>
          <cell r="V510" t="str">
            <v>39143Scratch 2 000</v>
          </cell>
          <cell r="W510" t="str">
            <v>2007STS GAMBY &amp; FRERES (SOGAF) Sarl</v>
          </cell>
          <cell r="X510" t="str">
            <v>2007STS GAMBY &amp; FRERES (SOGAF) SarlScratch 2 000</v>
          </cell>
        </row>
        <row r="511">
          <cell r="I511">
            <v>2007</v>
          </cell>
          <cell r="J511" t="str">
            <v>STS GAMBY &amp; FRERES (SOGAF) SarlScratch 5 000</v>
          </cell>
          <cell r="L511" t="str">
            <v/>
          </cell>
          <cell r="M511" t="str">
            <v>STS GAMBY &amp; FRERES (SOGAF) Sarl</v>
          </cell>
          <cell r="N511" t="str">
            <v>STS GAMBY &amp; FRERES (SOGAF) SarlScratch 5 000</v>
          </cell>
          <cell r="O511" t="str">
            <v>STS GAMBY &amp; FRERES (SOGAF) Sarl</v>
          </cell>
          <cell r="P511" t="str">
            <v>Scratch 5 000</v>
          </cell>
          <cell r="Q511" t="str">
            <v>32007</v>
          </cell>
          <cell r="R511" t="str">
            <v>32007Scratch 5 000</v>
          </cell>
          <cell r="S511" t="str">
            <v>2007Scratch 5 000</v>
          </cell>
          <cell r="T511" t="str">
            <v>32007STS GAMBY &amp; FRERES (SOGAF) Sarl</v>
          </cell>
          <cell r="U511" t="str">
            <v>32007STS GAMBY &amp; FRERES (SOGAF) SarlScratch 5 000</v>
          </cell>
          <cell r="V511" t="str">
            <v>39143Scratch 5 000</v>
          </cell>
          <cell r="W511" t="str">
            <v>2007STS GAMBY &amp; FRERES (SOGAF) Sarl</v>
          </cell>
          <cell r="X511" t="str">
            <v>2007STS GAMBY &amp; FRERES (SOGAF) SarlScratch 5 000</v>
          </cell>
        </row>
        <row r="512">
          <cell r="I512">
            <v>2007</v>
          </cell>
          <cell r="J512" t="str">
            <v>Ets Mamadou GAMBYScratch 1 000</v>
          </cell>
          <cell r="L512">
            <v>1</v>
          </cell>
          <cell r="M512" t="str">
            <v>1Ets Mamadou GAMBY</v>
          </cell>
          <cell r="N512" t="str">
            <v>Ets Mamadou GAMBYScratch 1 000</v>
          </cell>
          <cell r="O512" t="str">
            <v>Ets Mamadou GAMBY</v>
          </cell>
          <cell r="P512" t="str">
            <v>Scratch 1 000</v>
          </cell>
          <cell r="Q512" t="str">
            <v>32007</v>
          </cell>
          <cell r="R512" t="str">
            <v>32007Scratch 1 000</v>
          </cell>
          <cell r="S512" t="str">
            <v>2007Scratch 1 000</v>
          </cell>
          <cell r="T512" t="str">
            <v>32007Ets Mamadou GAMBY</v>
          </cell>
          <cell r="U512" t="str">
            <v>32007Ets Mamadou GAMBYScratch 1 000</v>
          </cell>
          <cell r="V512" t="str">
            <v>39143Scratch 1 000</v>
          </cell>
          <cell r="W512" t="str">
            <v>2007Ets Mamadou GAMBY</v>
          </cell>
          <cell r="X512" t="str">
            <v>2007Ets Mamadou GAMBYScratch 1 000</v>
          </cell>
        </row>
        <row r="513">
          <cell r="I513">
            <v>2007</v>
          </cell>
          <cell r="J513" t="str">
            <v>Ets Mamadou GAMBYScratch 2 000</v>
          </cell>
          <cell r="L513" t="str">
            <v/>
          </cell>
          <cell r="M513" t="str">
            <v>Ets Mamadou GAMBY</v>
          </cell>
          <cell r="N513" t="str">
            <v>Ets Mamadou GAMBYScratch 2 000</v>
          </cell>
          <cell r="O513" t="str">
            <v>Ets Mamadou GAMBY</v>
          </cell>
          <cell r="P513" t="str">
            <v>Scratch 2 000</v>
          </cell>
          <cell r="Q513" t="str">
            <v>32007</v>
          </cell>
          <cell r="R513" t="str">
            <v>32007Scratch 2 000</v>
          </cell>
          <cell r="S513" t="str">
            <v>2007Scratch 2 000</v>
          </cell>
          <cell r="T513" t="str">
            <v>32007Ets Mamadou GAMBY</v>
          </cell>
          <cell r="U513" t="str">
            <v>32007Ets Mamadou GAMBYScratch 2 000</v>
          </cell>
          <cell r="V513" t="str">
            <v>39143Scratch 2 000</v>
          </cell>
          <cell r="W513" t="str">
            <v>2007Ets Mamadou GAMBY</v>
          </cell>
          <cell r="X513" t="str">
            <v>2007Ets Mamadou GAMBYScratch 2 000</v>
          </cell>
        </row>
        <row r="514">
          <cell r="I514">
            <v>2007</v>
          </cell>
          <cell r="J514" t="str">
            <v>GEMATELScratch 1 000</v>
          </cell>
          <cell r="L514">
            <v>1</v>
          </cell>
          <cell r="M514" t="str">
            <v>1GEMATEL</v>
          </cell>
          <cell r="N514" t="str">
            <v>GEMATELScratch 1 000</v>
          </cell>
          <cell r="O514" t="str">
            <v>GEMATEL</v>
          </cell>
          <cell r="P514" t="str">
            <v>Scratch 1 000</v>
          </cell>
          <cell r="Q514" t="str">
            <v>32007</v>
          </cell>
          <cell r="R514" t="str">
            <v>32007Scratch 1 000</v>
          </cell>
          <cell r="S514" t="str">
            <v>2007Scratch 1 000</v>
          </cell>
          <cell r="T514" t="str">
            <v>32007GEMATEL</v>
          </cell>
          <cell r="U514" t="str">
            <v>32007GEMATELScratch 1 000</v>
          </cell>
          <cell r="V514" t="str">
            <v>39143Scratch 1 000</v>
          </cell>
          <cell r="W514" t="str">
            <v>2007GEMATEL</v>
          </cell>
          <cell r="X514" t="str">
            <v>2007GEMATELScratch 1 000</v>
          </cell>
        </row>
        <row r="515">
          <cell r="I515">
            <v>2007</v>
          </cell>
          <cell r="J515" t="str">
            <v>GEMATELScratch 2 000</v>
          </cell>
          <cell r="L515" t="str">
            <v/>
          </cell>
          <cell r="M515" t="str">
            <v>GEMATEL</v>
          </cell>
          <cell r="N515" t="str">
            <v>GEMATELScratch 2 000</v>
          </cell>
          <cell r="O515" t="str">
            <v>GEMATEL</v>
          </cell>
          <cell r="P515" t="str">
            <v>Scratch 2 000</v>
          </cell>
          <cell r="Q515" t="str">
            <v>32007</v>
          </cell>
          <cell r="R515" t="str">
            <v>32007Scratch 2 000</v>
          </cell>
          <cell r="S515" t="str">
            <v>2007Scratch 2 000</v>
          </cell>
          <cell r="T515" t="str">
            <v>32007GEMATEL</v>
          </cell>
          <cell r="U515" t="str">
            <v>32007GEMATELScratch 2 000</v>
          </cell>
          <cell r="V515" t="str">
            <v>39143Scratch 2 000</v>
          </cell>
          <cell r="W515" t="str">
            <v>2007GEMATEL</v>
          </cell>
          <cell r="X515" t="str">
            <v>2007GEMATELScratch 2 000</v>
          </cell>
        </row>
        <row r="516">
          <cell r="I516">
            <v>2007</v>
          </cell>
          <cell r="J516" t="str">
            <v>GEMATELScratch 5 000</v>
          </cell>
          <cell r="L516" t="str">
            <v/>
          </cell>
          <cell r="M516" t="str">
            <v>GEMATEL</v>
          </cell>
          <cell r="N516" t="str">
            <v>GEMATELScratch 5 000</v>
          </cell>
          <cell r="O516" t="str">
            <v>GEMATEL</v>
          </cell>
          <cell r="P516" t="str">
            <v>Scratch 5 000</v>
          </cell>
          <cell r="Q516" t="str">
            <v>32007</v>
          </cell>
          <cell r="R516" t="str">
            <v>32007Scratch 5 000</v>
          </cell>
          <cell r="S516" t="str">
            <v>2007Scratch 5 000</v>
          </cell>
          <cell r="T516" t="str">
            <v>32007GEMATEL</v>
          </cell>
          <cell r="U516" t="str">
            <v>32007GEMATELScratch 5 000</v>
          </cell>
          <cell r="V516" t="str">
            <v>39143Scratch 5 000</v>
          </cell>
          <cell r="W516" t="str">
            <v>2007GEMATEL</v>
          </cell>
          <cell r="X516" t="str">
            <v>2007GEMATELScratch 5 000</v>
          </cell>
        </row>
        <row r="517">
          <cell r="I517">
            <v>2007</v>
          </cell>
          <cell r="J517" t="str">
            <v>GEMATELScratch 10 000</v>
          </cell>
          <cell r="L517" t="str">
            <v/>
          </cell>
          <cell r="M517" t="str">
            <v>GEMATEL</v>
          </cell>
          <cell r="N517" t="str">
            <v>GEMATELScratch 10 000</v>
          </cell>
          <cell r="O517" t="str">
            <v>GEMATEL</v>
          </cell>
          <cell r="P517" t="str">
            <v>Scratch 10 000</v>
          </cell>
          <cell r="Q517" t="str">
            <v>32007</v>
          </cell>
          <cell r="R517" t="str">
            <v>32007Scratch 10 000</v>
          </cell>
          <cell r="S517" t="str">
            <v>2007Scratch 10 000</v>
          </cell>
          <cell r="T517" t="str">
            <v>32007GEMATEL</v>
          </cell>
          <cell r="U517" t="str">
            <v>32007GEMATELScratch 10 000</v>
          </cell>
          <cell r="V517" t="str">
            <v>39143Scratch 10 000</v>
          </cell>
          <cell r="W517" t="str">
            <v>2007GEMATEL</v>
          </cell>
          <cell r="X517" t="str">
            <v>2007GEMATELScratch 10 000</v>
          </cell>
        </row>
        <row r="518">
          <cell r="I518">
            <v>2007</v>
          </cell>
          <cell r="J518" t="str">
            <v>GEMATELScratch 20 000</v>
          </cell>
          <cell r="L518" t="str">
            <v/>
          </cell>
          <cell r="M518" t="str">
            <v>GEMATEL</v>
          </cell>
          <cell r="N518" t="str">
            <v>GEMATELScratch 20 000</v>
          </cell>
          <cell r="O518" t="str">
            <v>GEMATEL</v>
          </cell>
          <cell r="P518" t="str">
            <v>Scratch 20 000</v>
          </cell>
          <cell r="Q518" t="str">
            <v>32007</v>
          </cell>
          <cell r="R518" t="str">
            <v>32007Scratch 20 000</v>
          </cell>
          <cell r="S518" t="str">
            <v>2007Scratch 20 000</v>
          </cell>
          <cell r="T518" t="str">
            <v>32007GEMATEL</v>
          </cell>
          <cell r="U518" t="str">
            <v>32007GEMATELScratch 20 000</v>
          </cell>
          <cell r="V518" t="str">
            <v>39143Scratch 20 000</v>
          </cell>
          <cell r="W518" t="str">
            <v>2007GEMATEL</v>
          </cell>
          <cell r="X518" t="str">
            <v>2007GEMATELScratch 20 000</v>
          </cell>
        </row>
        <row r="519">
          <cell r="I519">
            <v>2007</v>
          </cell>
          <cell r="J519" t="str">
            <v>ANKA ServicesScratch 1 000</v>
          </cell>
          <cell r="L519">
            <v>1</v>
          </cell>
          <cell r="M519" t="str">
            <v>1ANKA Services</v>
          </cell>
          <cell r="N519" t="str">
            <v>ANKA ServicesScratch 1 000</v>
          </cell>
          <cell r="O519" t="str">
            <v>ANKA Services</v>
          </cell>
          <cell r="P519" t="str">
            <v>Scratch 1 000</v>
          </cell>
          <cell r="Q519" t="str">
            <v>32007</v>
          </cell>
          <cell r="R519" t="str">
            <v>32007Scratch 1 000</v>
          </cell>
          <cell r="S519" t="str">
            <v>2007Scratch 1 000</v>
          </cell>
          <cell r="T519" t="str">
            <v>32007ANKA Services</v>
          </cell>
          <cell r="U519" t="str">
            <v>32007ANKA ServicesScratch 1 000</v>
          </cell>
          <cell r="V519" t="str">
            <v>39143Scratch 1 000</v>
          </cell>
          <cell r="W519" t="str">
            <v>2007ANKA Services</v>
          </cell>
          <cell r="X519" t="str">
            <v>2007ANKA ServicesScratch 1 000</v>
          </cell>
        </row>
        <row r="520">
          <cell r="I520">
            <v>2007</v>
          </cell>
          <cell r="J520" t="str">
            <v>ANKA ServicesScratch 5 000</v>
          </cell>
          <cell r="L520" t="str">
            <v/>
          </cell>
          <cell r="M520" t="str">
            <v>ANKA Services</v>
          </cell>
          <cell r="N520" t="str">
            <v>ANKA ServicesScratch 5 000</v>
          </cell>
          <cell r="O520" t="str">
            <v>ANKA Services</v>
          </cell>
          <cell r="P520" t="str">
            <v>Scratch 5 000</v>
          </cell>
          <cell r="Q520" t="str">
            <v>32007</v>
          </cell>
          <cell r="R520" t="str">
            <v>32007Scratch 5 000</v>
          </cell>
          <cell r="S520" t="str">
            <v>2007Scratch 5 000</v>
          </cell>
          <cell r="T520" t="str">
            <v>32007ANKA Services</v>
          </cell>
          <cell r="U520" t="str">
            <v>32007ANKA ServicesScratch 5 000</v>
          </cell>
          <cell r="V520" t="str">
            <v>39143Scratch 5 000</v>
          </cell>
          <cell r="W520" t="str">
            <v>2007ANKA Services</v>
          </cell>
          <cell r="X520" t="str">
            <v>2007ANKA ServicesScratch 5 000</v>
          </cell>
        </row>
        <row r="521">
          <cell r="I521">
            <v>2007</v>
          </cell>
          <cell r="J521" t="str">
            <v>ANKA ServicesScratch 10 000</v>
          </cell>
          <cell r="L521" t="str">
            <v/>
          </cell>
          <cell r="M521" t="str">
            <v>ANKA Services</v>
          </cell>
          <cell r="N521" t="str">
            <v>ANKA ServicesScratch 10 000</v>
          </cell>
          <cell r="O521" t="str">
            <v>ANKA Services</v>
          </cell>
          <cell r="P521" t="str">
            <v>Scratch 10 000</v>
          </cell>
          <cell r="Q521" t="str">
            <v>32007</v>
          </cell>
          <cell r="R521" t="str">
            <v>32007Scratch 10 000</v>
          </cell>
          <cell r="S521" t="str">
            <v>2007Scratch 10 000</v>
          </cell>
          <cell r="T521" t="str">
            <v>32007ANKA Services</v>
          </cell>
          <cell r="U521" t="str">
            <v>32007ANKA ServicesScratch 10 000</v>
          </cell>
          <cell r="V521" t="str">
            <v>39143Scratch 10 000</v>
          </cell>
          <cell r="W521" t="str">
            <v>2007ANKA Services</v>
          </cell>
          <cell r="X521" t="str">
            <v>2007ANKA ServicesScratch 10 000</v>
          </cell>
        </row>
        <row r="522">
          <cell r="I522">
            <v>2007</v>
          </cell>
          <cell r="J522" t="str">
            <v>ETS Boubacar TANDIAScratch 1 000</v>
          </cell>
          <cell r="L522">
            <v>1</v>
          </cell>
          <cell r="M522" t="str">
            <v>1ETS Boubacar TANDIA</v>
          </cell>
          <cell r="N522" t="str">
            <v>ETS Boubacar TANDIAScratch 1 000</v>
          </cell>
          <cell r="O522" t="str">
            <v>ETS Boubacar TANDIA</v>
          </cell>
          <cell r="P522" t="str">
            <v>Scratch 1 000</v>
          </cell>
          <cell r="Q522" t="str">
            <v>32007</v>
          </cell>
          <cell r="R522" t="str">
            <v>32007Scratch 1 000</v>
          </cell>
          <cell r="S522" t="str">
            <v>2007Scratch 1 000</v>
          </cell>
          <cell r="T522" t="str">
            <v>32007ETS Boubacar TANDIA</v>
          </cell>
          <cell r="U522" t="str">
            <v>32007ETS Boubacar TANDIAScratch 1 000</v>
          </cell>
          <cell r="V522" t="str">
            <v>39143Scratch 1 000</v>
          </cell>
          <cell r="W522" t="str">
            <v>2007ETS Boubacar TANDIA</v>
          </cell>
          <cell r="X522" t="str">
            <v>2007ETS Boubacar TANDIAScratch 1 000</v>
          </cell>
        </row>
        <row r="523">
          <cell r="I523">
            <v>2007</v>
          </cell>
          <cell r="J523" t="str">
            <v>ETS Boubacar TANDIAScratch 5 000</v>
          </cell>
          <cell r="L523" t="str">
            <v/>
          </cell>
          <cell r="M523" t="str">
            <v>ETS Boubacar TANDIA</v>
          </cell>
          <cell r="N523" t="str">
            <v>ETS Boubacar TANDIAScratch 5 000</v>
          </cell>
          <cell r="O523" t="str">
            <v>ETS Boubacar TANDIA</v>
          </cell>
          <cell r="P523" t="str">
            <v>Scratch 5 000</v>
          </cell>
          <cell r="Q523" t="str">
            <v>32007</v>
          </cell>
          <cell r="R523" t="str">
            <v>32007Scratch 5 000</v>
          </cell>
          <cell r="S523" t="str">
            <v>2007Scratch 5 000</v>
          </cell>
          <cell r="T523" t="str">
            <v>32007ETS Boubacar TANDIA</v>
          </cell>
          <cell r="U523" t="str">
            <v>32007ETS Boubacar TANDIAScratch 5 000</v>
          </cell>
          <cell r="V523" t="str">
            <v>39143Scratch 5 000</v>
          </cell>
          <cell r="W523" t="str">
            <v>2007ETS Boubacar TANDIA</v>
          </cell>
          <cell r="X523" t="str">
            <v>2007ETS Boubacar TANDIAScratch 5 000</v>
          </cell>
        </row>
        <row r="524">
          <cell r="I524">
            <v>2007</v>
          </cell>
          <cell r="J524" t="str">
            <v>ETS Boubacar TANDIAScratch 10 000</v>
          </cell>
          <cell r="L524" t="str">
            <v/>
          </cell>
          <cell r="M524" t="str">
            <v>ETS Boubacar TANDIA</v>
          </cell>
          <cell r="N524" t="str">
            <v>ETS Boubacar TANDIAScratch 10 000</v>
          </cell>
          <cell r="O524" t="str">
            <v>ETS Boubacar TANDIA</v>
          </cell>
          <cell r="P524" t="str">
            <v>Scratch 10 000</v>
          </cell>
          <cell r="Q524" t="str">
            <v>32007</v>
          </cell>
          <cell r="R524" t="str">
            <v>32007Scratch 10 000</v>
          </cell>
          <cell r="S524" t="str">
            <v>2007Scratch 10 000</v>
          </cell>
          <cell r="T524" t="str">
            <v>32007ETS Boubacar TANDIA</v>
          </cell>
          <cell r="U524" t="str">
            <v>32007ETS Boubacar TANDIAScratch 10 000</v>
          </cell>
          <cell r="V524" t="str">
            <v>39143Scratch 10 000</v>
          </cell>
          <cell r="W524" t="str">
            <v>2007ETS Boubacar TANDIA</v>
          </cell>
          <cell r="X524" t="str">
            <v>2007ETS Boubacar TANDIAScratch 10 000</v>
          </cell>
        </row>
        <row r="525">
          <cell r="I525">
            <v>2007</v>
          </cell>
          <cell r="J525" t="str">
            <v>ETS Boubacar TANDIAScratch 20 000</v>
          </cell>
          <cell r="L525" t="str">
            <v/>
          </cell>
          <cell r="M525" t="str">
            <v>ETS Boubacar TANDIA</v>
          </cell>
          <cell r="N525" t="str">
            <v>ETS Boubacar TANDIAScratch 20 000</v>
          </cell>
          <cell r="O525" t="str">
            <v>ETS Boubacar TANDIA</v>
          </cell>
          <cell r="P525" t="str">
            <v>Scratch 20 000</v>
          </cell>
          <cell r="Q525" t="str">
            <v>32007</v>
          </cell>
          <cell r="R525" t="str">
            <v>32007Scratch 20 000</v>
          </cell>
          <cell r="S525" t="str">
            <v>2007Scratch 20 000</v>
          </cell>
          <cell r="T525" t="str">
            <v>32007ETS Boubacar TANDIA</v>
          </cell>
          <cell r="U525" t="str">
            <v>32007ETS Boubacar TANDIAScratch 20 000</v>
          </cell>
          <cell r="V525" t="str">
            <v>39143Scratch 20 000</v>
          </cell>
          <cell r="W525" t="str">
            <v>2007ETS Boubacar TANDIA</v>
          </cell>
          <cell r="X525" t="str">
            <v>2007ETS Boubacar TANDIAScratch 20 000</v>
          </cell>
        </row>
        <row r="526">
          <cell r="I526">
            <v>2007</v>
          </cell>
          <cell r="J526" t="str">
            <v>ANKA ServicesScratch 5 000</v>
          </cell>
          <cell r="L526">
            <v>1</v>
          </cell>
          <cell r="M526" t="str">
            <v>1ANKA Services</v>
          </cell>
          <cell r="N526" t="str">
            <v>ANKA ServicesScratch 5 000</v>
          </cell>
          <cell r="O526" t="str">
            <v>ANKA Services</v>
          </cell>
          <cell r="P526" t="str">
            <v>Scratch 5 000</v>
          </cell>
          <cell r="Q526" t="str">
            <v>32007</v>
          </cell>
          <cell r="R526" t="str">
            <v>32007Scratch 5 000</v>
          </cell>
          <cell r="S526" t="str">
            <v>2007Scratch 5 000</v>
          </cell>
          <cell r="T526" t="str">
            <v>32007ANKA Services</v>
          </cell>
          <cell r="U526" t="str">
            <v>32007ANKA ServicesScratch 5 000</v>
          </cell>
          <cell r="V526" t="str">
            <v>39146Scratch 5 000</v>
          </cell>
          <cell r="W526" t="str">
            <v>2007ANKA Services</v>
          </cell>
          <cell r="X526" t="str">
            <v>2007ANKA ServicesScratch 5 000</v>
          </cell>
        </row>
        <row r="527">
          <cell r="I527">
            <v>2007</v>
          </cell>
          <cell r="J527" t="str">
            <v>ANKA ServicesScratch 10 000</v>
          </cell>
          <cell r="L527" t="str">
            <v/>
          </cell>
          <cell r="M527" t="str">
            <v>ANKA Services</v>
          </cell>
          <cell r="N527" t="str">
            <v>ANKA ServicesScratch 10 000</v>
          </cell>
          <cell r="O527" t="str">
            <v>ANKA Services</v>
          </cell>
          <cell r="P527" t="str">
            <v>Scratch 10 000</v>
          </cell>
          <cell r="Q527" t="str">
            <v>32007</v>
          </cell>
          <cell r="R527" t="str">
            <v>32007Scratch 10 000</v>
          </cell>
          <cell r="S527" t="str">
            <v>2007Scratch 10 000</v>
          </cell>
          <cell r="T527" t="str">
            <v>32007ANKA Services</v>
          </cell>
          <cell r="U527" t="str">
            <v>32007ANKA ServicesScratch 10 000</v>
          </cell>
          <cell r="V527" t="str">
            <v>39146Scratch 10 000</v>
          </cell>
          <cell r="W527" t="str">
            <v>2007ANKA Services</v>
          </cell>
          <cell r="X527" t="str">
            <v>2007ANKA ServicesScratch 10 000</v>
          </cell>
        </row>
        <row r="528">
          <cell r="I528">
            <v>2007</v>
          </cell>
          <cell r="J528" t="str">
            <v>GEMATELScratch 5 000</v>
          </cell>
          <cell r="L528">
            <v>1</v>
          </cell>
          <cell r="M528" t="str">
            <v>1GEMATEL</v>
          </cell>
          <cell r="N528" t="str">
            <v>GEMATELScratch 5 000</v>
          </cell>
          <cell r="O528" t="str">
            <v>GEMATEL</v>
          </cell>
          <cell r="P528" t="str">
            <v>Scratch 5 000</v>
          </cell>
          <cell r="Q528" t="str">
            <v>32007</v>
          </cell>
          <cell r="R528" t="str">
            <v>32007Scratch 5 000</v>
          </cell>
          <cell r="S528" t="str">
            <v>2007Scratch 5 000</v>
          </cell>
          <cell r="T528" t="str">
            <v>32007GEMATEL</v>
          </cell>
          <cell r="U528" t="str">
            <v>32007GEMATELScratch 5 000</v>
          </cell>
          <cell r="V528" t="str">
            <v>39146Scratch 5 000</v>
          </cell>
          <cell r="W528" t="str">
            <v>2007GEMATEL</v>
          </cell>
          <cell r="X528" t="str">
            <v>2007GEMATELScratch 5 000</v>
          </cell>
        </row>
        <row r="529">
          <cell r="I529">
            <v>2007</v>
          </cell>
          <cell r="J529" t="str">
            <v>GEMATELScratch 10 000</v>
          </cell>
          <cell r="L529" t="str">
            <v/>
          </cell>
          <cell r="M529" t="str">
            <v>GEMATEL</v>
          </cell>
          <cell r="N529" t="str">
            <v>GEMATELScratch 10 000</v>
          </cell>
          <cell r="O529" t="str">
            <v>GEMATEL</v>
          </cell>
          <cell r="P529" t="str">
            <v>Scratch 10 000</v>
          </cell>
          <cell r="Q529" t="str">
            <v>32007</v>
          </cell>
          <cell r="R529" t="str">
            <v>32007Scratch 10 000</v>
          </cell>
          <cell r="S529" t="str">
            <v>2007Scratch 10 000</v>
          </cell>
          <cell r="T529" t="str">
            <v>32007GEMATEL</v>
          </cell>
          <cell r="U529" t="str">
            <v>32007GEMATELScratch 10 000</v>
          </cell>
          <cell r="V529" t="str">
            <v>39146Scratch 10 000</v>
          </cell>
          <cell r="W529" t="str">
            <v>2007GEMATEL</v>
          </cell>
          <cell r="X529" t="str">
            <v>2007GEMATELScratch 10 000</v>
          </cell>
        </row>
        <row r="530">
          <cell r="I530">
            <v>2007</v>
          </cell>
          <cell r="J530" t="str">
            <v>GEMATELScratch 20 000</v>
          </cell>
          <cell r="L530" t="str">
            <v/>
          </cell>
          <cell r="M530" t="str">
            <v>GEMATEL</v>
          </cell>
          <cell r="N530" t="str">
            <v>GEMATELScratch 20 000</v>
          </cell>
          <cell r="O530" t="str">
            <v>GEMATEL</v>
          </cell>
          <cell r="P530" t="str">
            <v>Scratch 20 000</v>
          </cell>
          <cell r="Q530" t="str">
            <v>32007</v>
          </cell>
          <cell r="R530" t="str">
            <v>32007Scratch 20 000</v>
          </cell>
          <cell r="S530" t="str">
            <v>2007Scratch 20 000</v>
          </cell>
          <cell r="T530" t="str">
            <v>32007GEMATEL</v>
          </cell>
          <cell r="U530" t="str">
            <v>32007GEMATELScratch 20 000</v>
          </cell>
          <cell r="V530" t="str">
            <v>39146Scratch 20 000</v>
          </cell>
          <cell r="W530" t="str">
            <v>2007GEMATEL</v>
          </cell>
          <cell r="X530" t="str">
            <v>2007GEMATELScratch 20 000</v>
          </cell>
        </row>
        <row r="531">
          <cell r="I531">
            <v>2007</v>
          </cell>
          <cell r="J531" t="str">
            <v>STS GAMBY &amp; FRERES (SOGAF) SarlScratch 5 000</v>
          </cell>
          <cell r="L531">
            <v>1</v>
          </cell>
          <cell r="M531" t="str">
            <v>1STS GAMBY &amp; FRERES (SOGAF) Sarl</v>
          </cell>
          <cell r="N531" t="str">
            <v>STS GAMBY &amp; FRERES (SOGAF) SarlScratch 5 000</v>
          </cell>
          <cell r="O531" t="str">
            <v>STS GAMBY &amp; FRERES (SOGAF) Sarl</v>
          </cell>
          <cell r="P531" t="str">
            <v>Scratch 5 000</v>
          </cell>
          <cell r="Q531" t="str">
            <v>32007</v>
          </cell>
          <cell r="R531" t="str">
            <v>32007Scratch 5 000</v>
          </cell>
          <cell r="S531" t="str">
            <v>2007Scratch 5 000</v>
          </cell>
          <cell r="T531" t="str">
            <v>32007STS GAMBY &amp; FRERES (SOGAF) Sarl</v>
          </cell>
          <cell r="U531" t="str">
            <v>32007STS GAMBY &amp; FRERES (SOGAF) SarlScratch 5 000</v>
          </cell>
          <cell r="V531" t="str">
            <v>39147Scratch 5 000</v>
          </cell>
          <cell r="W531" t="str">
            <v>2007STS GAMBY &amp; FRERES (SOGAF) Sarl</v>
          </cell>
          <cell r="X531" t="str">
            <v>2007STS GAMBY &amp; FRERES (SOGAF) SarlScratch 5 000</v>
          </cell>
        </row>
        <row r="532">
          <cell r="I532">
            <v>2007</v>
          </cell>
          <cell r="J532" t="str">
            <v>Compagnie Internationale de NegoceScratch 2 000</v>
          </cell>
          <cell r="L532">
            <v>1</v>
          </cell>
          <cell r="M532" t="str">
            <v>1Compagnie Internationale de Negoce</v>
          </cell>
          <cell r="N532" t="str">
            <v>Compagnie Internationale de NegoceScratch 2 000</v>
          </cell>
          <cell r="O532" t="str">
            <v>Compagnie Internationale de Negoce</v>
          </cell>
          <cell r="P532" t="str">
            <v>Scratch 2 000</v>
          </cell>
          <cell r="Q532" t="str">
            <v>32007</v>
          </cell>
          <cell r="R532" t="str">
            <v>32007Scratch 2 000</v>
          </cell>
          <cell r="S532" t="str">
            <v>2007Scratch 2 000</v>
          </cell>
          <cell r="T532" t="str">
            <v>32007Compagnie Internationale de Negoce</v>
          </cell>
          <cell r="U532" t="str">
            <v>32007Compagnie Internationale de NegoceScratch 2 000</v>
          </cell>
          <cell r="V532" t="str">
            <v>39147Scratch 2 000</v>
          </cell>
          <cell r="W532" t="str">
            <v>2007Compagnie Internationale de Negoce</v>
          </cell>
          <cell r="X532" t="str">
            <v>2007Compagnie Internationale de NegoceScratch 2 000</v>
          </cell>
        </row>
        <row r="533">
          <cell r="I533">
            <v>2007</v>
          </cell>
          <cell r="J533" t="str">
            <v>Compagnie Internationale de NegoceScratch 5 000</v>
          </cell>
          <cell r="L533" t="str">
            <v/>
          </cell>
          <cell r="M533" t="str">
            <v>Compagnie Internationale de Negoce</v>
          </cell>
          <cell r="N533" t="str">
            <v>Compagnie Internationale de NegoceScratch 5 000</v>
          </cell>
          <cell r="O533" t="str">
            <v>Compagnie Internationale de Negoce</v>
          </cell>
          <cell r="P533" t="str">
            <v>Scratch 5 000</v>
          </cell>
          <cell r="Q533" t="str">
            <v>32007</v>
          </cell>
          <cell r="R533" t="str">
            <v>32007Scratch 5 000</v>
          </cell>
          <cell r="S533" t="str">
            <v>2007Scratch 5 000</v>
          </cell>
          <cell r="T533" t="str">
            <v>32007Compagnie Internationale de Negoce</v>
          </cell>
          <cell r="U533" t="str">
            <v>32007Compagnie Internationale de NegoceScratch 5 000</v>
          </cell>
          <cell r="V533" t="str">
            <v>39147Scratch 5 000</v>
          </cell>
          <cell r="W533" t="str">
            <v>2007Compagnie Internationale de Negoce</v>
          </cell>
          <cell r="X533" t="str">
            <v>2007Compagnie Internationale de NegoceScratch 5 000</v>
          </cell>
        </row>
        <row r="534">
          <cell r="I534">
            <v>2007</v>
          </cell>
          <cell r="J534" t="str">
            <v>Compagnie Internationale de NegoceScratch 10 000</v>
          </cell>
          <cell r="L534" t="str">
            <v/>
          </cell>
          <cell r="M534" t="str">
            <v>Compagnie Internationale de Negoce</v>
          </cell>
          <cell r="N534" t="str">
            <v>Compagnie Internationale de NegoceScratch 10 000</v>
          </cell>
          <cell r="O534" t="str">
            <v>Compagnie Internationale de Negoce</v>
          </cell>
          <cell r="P534" t="str">
            <v>Scratch 10 000</v>
          </cell>
          <cell r="Q534" t="str">
            <v>32007</v>
          </cell>
          <cell r="R534" t="str">
            <v>32007Scratch 10 000</v>
          </cell>
          <cell r="S534" t="str">
            <v>2007Scratch 10 000</v>
          </cell>
          <cell r="T534" t="str">
            <v>32007Compagnie Internationale de Negoce</v>
          </cell>
          <cell r="U534" t="str">
            <v>32007Compagnie Internationale de NegoceScratch 10 000</v>
          </cell>
          <cell r="V534" t="str">
            <v>39147Scratch 10 000</v>
          </cell>
          <cell r="W534" t="str">
            <v>2007Compagnie Internationale de Negoce</v>
          </cell>
          <cell r="X534" t="str">
            <v>2007Compagnie Internationale de NegoceScratch 10 000</v>
          </cell>
        </row>
        <row r="535">
          <cell r="I535">
            <v>2007</v>
          </cell>
          <cell r="J535" t="str">
            <v>Compagnie Internationale de NegoceScratch 20 000</v>
          </cell>
          <cell r="L535" t="str">
            <v/>
          </cell>
          <cell r="M535" t="str">
            <v>Compagnie Internationale de Negoce</v>
          </cell>
          <cell r="N535" t="str">
            <v>Compagnie Internationale de NegoceScratch 20 000</v>
          </cell>
          <cell r="O535" t="str">
            <v>Compagnie Internationale de Negoce</v>
          </cell>
          <cell r="P535" t="str">
            <v>Scratch 20 000</v>
          </cell>
          <cell r="Q535" t="str">
            <v>32007</v>
          </cell>
          <cell r="R535" t="str">
            <v>32007Scratch 20 000</v>
          </cell>
          <cell r="S535" t="str">
            <v>2007Scratch 20 000</v>
          </cell>
          <cell r="T535" t="str">
            <v>32007Compagnie Internationale de Negoce</v>
          </cell>
          <cell r="U535" t="str">
            <v>32007Compagnie Internationale de NegoceScratch 20 000</v>
          </cell>
          <cell r="V535" t="str">
            <v>39147Scratch 20 000</v>
          </cell>
          <cell r="W535" t="str">
            <v>2007Compagnie Internationale de Negoce</v>
          </cell>
          <cell r="X535" t="str">
            <v>2007Compagnie Internationale de NegoceScratch 20 000</v>
          </cell>
        </row>
        <row r="536">
          <cell r="I536">
            <v>2007</v>
          </cell>
          <cell r="J536" t="str">
            <v>ANKA ServicesScratch 2 000</v>
          </cell>
          <cell r="L536">
            <v>1</v>
          </cell>
          <cell r="M536" t="str">
            <v>1ANKA Services</v>
          </cell>
          <cell r="N536" t="str">
            <v>ANKA ServicesScratch 2 000</v>
          </cell>
          <cell r="O536" t="str">
            <v>ANKA Services</v>
          </cell>
          <cell r="P536" t="str">
            <v>Scratch 2 000</v>
          </cell>
          <cell r="Q536" t="str">
            <v>32007</v>
          </cell>
          <cell r="R536" t="str">
            <v>32007Scratch 2 000</v>
          </cell>
          <cell r="S536" t="str">
            <v>2007Scratch 2 000</v>
          </cell>
          <cell r="T536" t="str">
            <v>32007ANKA Services</v>
          </cell>
          <cell r="U536" t="str">
            <v>32007ANKA ServicesScratch 2 000</v>
          </cell>
          <cell r="V536" t="str">
            <v>39147Scratch 2 000</v>
          </cell>
          <cell r="W536" t="str">
            <v>2007ANKA Services</v>
          </cell>
          <cell r="X536" t="str">
            <v>2007ANKA ServicesScratch 2 000</v>
          </cell>
        </row>
        <row r="537">
          <cell r="I537">
            <v>2007</v>
          </cell>
          <cell r="J537" t="str">
            <v>ANKA ServicesScratch 5 000</v>
          </cell>
          <cell r="L537" t="str">
            <v/>
          </cell>
          <cell r="M537" t="str">
            <v>ANKA Services</v>
          </cell>
          <cell r="N537" t="str">
            <v>ANKA ServicesScratch 5 000</v>
          </cell>
          <cell r="O537" t="str">
            <v>ANKA Services</v>
          </cell>
          <cell r="P537" t="str">
            <v>Scratch 5 000</v>
          </cell>
          <cell r="Q537" t="str">
            <v>32007</v>
          </cell>
          <cell r="R537" t="str">
            <v>32007Scratch 5 000</v>
          </cell>
          <cell r="S537" t="str">
            <v>2007Scratch 5 000</v>
          </cell>
          <cell r="T537" t="str">
            <v>32007ANKA Services</v>
          </cell>
          <cell r="U537" t="str">
            <v>32007ANKA ServicesScratch 5 000</v>
          </cell>
          <cell r="V537" t="str">
            <v>39147Scratch 5 000</v>
          </cell>
          <cell r="W537" t="str">
            <v>2007ANKA Services</v>
          </cell>
          <cell r="X537" t="str">
            <v>2007ANKA ServicesScratch 5 000</v>
          </cell>
        </row>
        <row r="538">
          <cell r="I538">
            <v>2007</v>
          </cell>
          <cell r="J538" t="str">
            <v>MALI COM SarlScratch 2 000</v>
          </cell>
          <cell r="L538">
            <v>1</v>
          </cell>
          <cell r="M538" t="str">
            <v>1MALI COM Sarl</v>
          </cell>
          <cell r="N538" t="str">
            <v>MALI COM SarlScratch 2 000</v>
          </cell>
          <cell r="O538" t="str">
            <v>MALI COM Sarl</v>
          </cell>
          <cell r="P538" t="str">
            <v>Scratch 2 000</v>
          </cell>
          <cell r="Q538" t="str">
            <v>32007</v>
          </cell>
          <cell r="R538" t="str">
            <v>32007Scratch 2 000</v>
          </cell>
          <cell r="S538" t="str">
            <v>2007Scratch 2 000</v>
          </cell>
          <cell r="T538" t="str">
            <v>32007MALI COM Sarl</v>
          </cell>
          <cell r="U538" t="str">
            <v>32007MALI COM SarlScratch 2 000</v>
          </cell>
          <cell r="V538" t="str">
            <v>39147Scratch 2 000</v>
          </cell>
          <cell r="W538" t="str">
            <v>2007MALI COM Sarl</v>
          </cell>
          <cell r="X538" t="str">
            <v>2007MALI COM SarlScratch 2 000</v>
          </cell>
        </row>
        <row r="539">
          <cell r="I539">
            <v>2007</v>
          </cell>
          <cell r="J539" t="str">
            <v>MALI COM SarlScratch 5 000</v>
          </cell>
          <cell r="L539" t="str">
            <v/>
          </cell>
          <cell r="M539" t="str">
            <v>MALI COM Sarl</v>
          </cell>
          <cell r="N539" t="str">
            <v>MALI COM SarlScratch 5 000</v>
          </cell>
          <cell r="O539" t="str">
            <v>MALI COM Sarl</v>
          </cell>
          <cell r="P539" t="str">
            <v>Scratch 5 000</v>
          </cell>
          <cell r="Q539" t="str">
            <v>32007</v>
          </cell>
          <cell r="R539" t="str">
            <v>32007Scratch 5 000</v>
          </cell>
          <cell r="S539" t="str">
            <v>2007Scratch 5 000</v>
          </cell>
          <cell r="T539" t="str">
            <v>32007MALI COM Sarl</v>
          </cell>
          <cell r="U539" t="str">
            <v>32007MALI COM SarlScratch 5 000</v>
          </cell>
          <cell r="V539" t="str">
            <v>39147Scratch 5 000</v>
          </cell>
          <cell r="W539" t="str">
            <v>2007MALI COM Sarl</v>
          </cell>
          <cell r="X539" t="str">
            <v>2007MALI COM SarlScratch 5 000</v>
          </cell>
        </row>
        <row r="540">
          <cell r="I540">
            <v>2007</v>
          </cell>
          <cell r="J540" t="str">
            <v>MALI COM SarlScratch 10 000</v>
          </cell>
          <cell r="L540" t="str">
            <v/>
          </cell>
          <cell r="M540" t="str">
            <v>MALI COM Sarl</v>
          </cell>
          <cell r="N540" t="str">
            <v>MALI COM SarlScratch 10 000</v>
          </cell>
          <cell r="O540" t="str">
            <v>MALI COM Sarl</v>
          </cell>
          <cell r="P540" t="str">
            <v>Scratch 10 000</v>
          </cell>
          <cell r="Q540" t="str">
            <v>32007</v>
          </cell>
          <cell r="R540" t="str">
            <v>32007Scratch 10 000</v>
          </cell>
          <cell r="S540" t="str">
            <v>2007Scratch 10 000</v>
          </cell>
          <cell r="T540" t="str">
            <v>32007MALI COM Sarl</v>
          </cell>
          <cell r="U540" t="str">
            <v>32007MALI COM SarlScratch 10 000</v>
          </cell>
          <cell r="V540" t="str">
            <v>39147Scratch 10 000</v>
          </cell>
          <cell r="W540" t="str">
            <v>2007MALI COM Sarl</v>
          </cell>
          <cell r="X540" t="str">
            <v>2007MALI COM SarlScratch 10 000</v>
          </cell>
        </row>
        <row r="541">
          <cell r="I541">
            <v>2007</v>
          </cell>
          <cell r="J541" t="str">
            <v>MALI COM SarlScratch 20 000</v>
          </cell>
          <cell r="L541" t="str">
            <v/>
          </cell>
          <cell r="M541" t="str">
            <v>MALI COM Sarl</v>
          </cell>
          <cell r="N541" t="str">
            <v>MALI COM SarlScratch 20 000</v>
          </cell>
          <cell r="O541" t="str">
            <v>MALI COM Sarl</v>
          </cell>
          <cell r="P541" t="str">
            <v>Scratch 20 000</v>
          </cell>
          <cell r="Q541" t="str">
            <v>32007</v>
          </cell>
          <cell r="R541" t="str">
            <v>32007Scratch 20 000</v>
          </cell>
          <cell r="S541" t="str">
            <v>2007Scratch 20 000</v>
          </cell>
          <cell r="T541" t="str">
            <v>32007MALI COM Sarl</v>
          </cell>
          <cell r="U541" t="str">
            <v>32007MALI COM SarlScratch 20 000</v>
          </cell>
          <cell r="V541" t="str">
            <v>39147Scratch 20 000</v>
          </cell>
          <cell r="W541" t="str">
            <v>2007MALI COM Sarl</v>
          </cell>
          <cell r="X541" t="str">
            <v>2007MALI COM SarlScratch 20 000</v>
          </cell>
        </row>
        <row r="542">
          <cell r="I542">
            <v>2007</v>
          </cell>
          <cell r="J542" t="str">
            <v>GEMATELScratch 2 000</v>
          </cell>
          <cell r="L542">
            <v>1</v>
          </cell>
          <cell r="M542" t="str">
            <v>1GEMATEL</v>
          </cell>
          <cell r="N542" t="str">
            <v>GEMATELScratch 2 000</v>
          </cell>
          <cell r="O542" t="str">
            <v>GEMATEL</v>
          </cell>
          <cell r="P542" t="str">
            <v>Scratch 2 000</v>
          </cell>
          <cell r="Q542" t="str">
            <v>32007</v>
          </cell>
          <cell r="R542" t="str">
            <v>32007Scratch 2 000</v>
          </cell>
          <cell r="S542" t="str">
            <v>2007Scratch 2 000</v>
          </cell>
          <cell r="T542" t="str">
            <v>32007GEMATEL</v>
          </cell>
          <cell r="U542" t="str">
            <v>32007GEMATELScratch 2 000</v>
          </cell>
          <cell r="V542" t="str">
            <v>39148Scratch 2 000</v>
          </cell>
          <cell r="W542" t="str">
            <v>2007GEMATEL</v>
          </cell>
          <cell r="X542" t="str">
            <v>2007GEMATELScratch 2 000</v>
          </cell>
        </row>
        <row r="543">
          <cell r="I543">
            <v>2007</v>
          </cell>
          <cell r="J543" t="str">
            <v>GEMATELScratch 5 000</v>
          </cell>
          <cell r="L543" t="str">
            <v/>
          </cell>
          <cell r="M543" t="str">
            <v>GEMATEL</v>
          </cell>
          <cell r="N543" t="str">
            <v>GEMATELScratch 5 000</v>
          </cell>
          <cell r="O543" t="str">
            <v>GEMATEL</v>
          </cell>
          <cell r="P543" t="str">
            <v>Scratch 5 000</v>
          </cell>
          <cell r="Q543" t="str">
            <v>32007</v>
          </cell>
          <cell r="R543" t="str">
            <v>32007Scratch 5 000</v>
          </cell>
          <cell r="S543" t="str">
            <v>2007Scratch 5 000</v>
          </cell>
          <cell r="T543" t="str">
            <v>32007GEMATEL</v>
          </cell>
          <cell r="U543" t="str">
            <v>32007GEMATELScratch 5 000</v>
          </cell>
          <cell r="V543" t="str">
            <v>39148Scratch 5 000</v>
          </cell>
          <cell r="W543" t="str">
            <v>2007GEMATEL</v>
          </cell>
          <cell r="X543" t="str">
            <v>2007GEMATELScratch 5 000</v>
          </cell>
        </row>
        <row r="544">
          <cell r="I544">
            <v>2007</v>
          </cell>
          <cell r="J544" t="str">
            <v>GEMATELScratch 10 000</v>
          </cell>
          <cell r="L544" t="str">
            <v/>
          </cell>
          <cell r="M544" t="str">
            <v>GEMATEL</v>
          </cell>
          <cell r="N544" t="str">
            <v>GEMATELScratch 10 000</v>
          </cell>
          <cell r="O544" t="str">
            <v>GEMATEL</v>
          </cell>
          <cell r="P544" t="str">
            <v>Scratch 10 000</v>
          </cell>
          <cell r="Q544" t="str">
            <v>32007</v>
          </cell>
          <cell r="R544" t="str">
            <v>32007Scratch 10 000</v>
          </cell>
          <cell r="S544" t="str">
            <v>2007Scratch 10 000</v>
          </cell>
          <cell r="T544" t="str">
            <v>32007GEMATEL</v>
          </cell>
          <cell r="U544" t="str">
            <v>32007GEMATELScratch 10 000</v>
          </cell>
          <cell r="V544" t="str">
            <v>39148Scratch 10 000</v>
          </cell>
          <cell r="W544" t="str">
            <v>2007GEMATEL</v>
          </cell>
          <cell r="X544" t="str">
            <v>2007GEMATELScratch 10 000</v>
          </cell>
        </row>
        <row r="545">
          <cell r="I545">
            <v>2007</v>
          </cell>
          <cell r="J545" t="str">
            <v>ANKA ServicesScratch 2 000</v>
          </cell>
          <cell r="L545">
            <v>1</v>
          </cell>
          <cell r="M545" t="str">
            <v>1ANKA Services</v>
          </cell>
          <cell r="N545" t="str">
            <v>ANKA ServicesScratch 2 000</v>
          </cell>
          <cell r="O545" t="str">
            <v>ANKA Services</v>
          </cell>
          <cell r="P545" t="str">
            <v>Scratch 2 000</v>
          </cell>
          <cell r="Q545" t="str">
            <v>32007</v>
          </cell>
          <cell r="R545" t="str">
            <v>32007Scratch 2 000</v>
          </cell>
          <cell r="S545" t="str">
            <v>2007Scratch 2 000</v>
          </cell>
          <cell r="T545" t="str">
            <v>32007ANKA Services</v>
          </cell>
          <cell r="U545" t="str">
            <v>32007ANKA ServicesScratch 2 000</v>
          </cell>
          <cell r="V545" t="str">
            <v>39148Scratch 2 000</v>
          </cell>
          <cell r="W545" t="str">
            <v>2007ANKA Services</v>
          </cell>
          <cell r="X545" t="str">
            <v>2007ANKA ServicesScratch 2 000</v>
          </cell>
        </row>
        <row r="546">
          <cell r="I546">
            <v>2007</v>
          </cell>
          <cell r="J546" t="str">
            <v>ANKA ServicesScratch 5 000</v>
          </cell>
          <cell r="L546" t="str">
            <v/>
          </cell>
          <cell r="M546" t="str">
            <v>ANKA Services</v>
          </cell>
          <cell r="N546" t="str">
            <v>ANKA ServicesScratch 5 000</v>
          </cell>
          <cell r="O546" t="str">
            <v>ANKA Services</v>
          </cell>
          <cell r="P546" t="str">
            <v>Scratch 5 000</v>
          </cell>
          <cell r="Q546" t="str">
            <v>32007</v>
          </cell>
          <cell r="R546" t="str">
            <v>32007Scratch 5 000</v>
          </cell>
          <cell r="S546" t="str">
            <v>2007Scratch 5 000</v>
          </cell>
          <cell r="T546" t="str">
            <v>32007ANKA Services</v>
          </cell>
          <cell r="U546" t="str">
            <v>32007ANKA ServicesScratch 5 000</v>
          </cell>
          <cell r="V546" t="str">
            <v>39148Scratch 5 000</v>
          </cell>
          <cell r="W546" t="str">
            <v>2007ANKA Services</v>
          </cell>
          <cell r="X546" t="str">
            <v>2007ANKA ServicesScratch 5 000</v>
          </cell>
        </row>
        <row r="547">
          <cell r="I547">
            <v>2007</v>
          </cell>
          <cell r="J547" t="str">
            <v>SOLEIL LEVANTScratch 2 000</v>
          </cell>
          <cell r="L547">
            <v>1</v>
          </cell>
          <cell r="M547" t="str">
            <v>1SOLEIL LEVANT</v>
          </cell>
          <cell r="N547" t="str">
            <v>SOLEIL LEVANTScratch 2 000</v>
          </cell>
          <cell r="O547" t="str">
            <v>SOLEIL LEVANT</v>
          </cell>
          <cell r="P547" t="str">
            <v>Scratch 2 000</v>
          </cell>
          <cell r="Q547" t="str">
            <v>32007</v>
          </cell>
          <cell r="R547" t="str">
            <v>32007Scratch 2 000</v>
          </cell>
          <cell r="S547" t="str">
            <v>2007Scratch 2 000</v>
          </cell>
          <cell r="T547" t="str">
            <v>32007SOLEIL LEVANT</v>
          </cell>
          <cell r="U547" t="str">
            <v>32007SOLEIL LEVANTScratch 2 000</v>
          </cell>
          <cell r="V547" t="str">
            <v>39149Scratch 2 000</v>
          </cell>
          <cell r="W547" t="str">
            <v>2007SOLEIL LEVANT</v>
          </cell>
          <cell r="X547" t="str">
            <v>2007SOLEIL LEVANTScratch 2 000</v>
          </cell>
        </row>
        <row r="548">
          <cell r="I548">
            <v>2007</v>
          </cell>
          <cell r="J548" t="str">
            <v>SOLEIL LEVANTScratch 5 000</v>
          </cell>
          <cell r="L548" t="str">
            <v/>
          </cell>
          <cell r="M548" t="str">
            <v>SOLEIL LEVANT</v>
          </cell>
          <cell r="N548" t="str">
            <v>SOLEIL LEVANTScratch 5 000</v>
          </cell>
          <cell r="O548" t="str">
            <v>SOLEIL LEVANT</v>
          </cell>
          <cell r="P548" t="str">
            <v>Scratch 5 000</v>
          </cell>
          <cell r="Q548" t="str">
            <v>32007</v>
          </cell>
          <cell r="R548" t="str">
            <v>32007Scratch 5 000</v>
          </cell>
          <cell r="S548" t="str">
            <v>2007Scratch 5 000</v>
          </cell>
          <cell r="T548" t="str">
            <v>32007SOLEIL LEVANT</v>
          </cell>
          <cell r="U548" t="str">
            <v>32007SOLEIL LEVANTScratch 5 000</v>
          </cell>
          <cell r="V548" t="str">
            <v>39149Scratch 5 000</v>
          </cell>
          <cell r="W548" t="str">
            <v>2007SOLEIL LEVANT</v>
          </cell>
          <cell r="X548" t="str">
            <v>2007SOLEIL LEVANTScratch 5 000</v>
          </cell>
        </row>
        <row r="549">
          <cell r="I549">
            <v>2007</v>
          </cell>
          <cell r="J549" t="str">
            <v>SOLEIL LEVANTScratch 10 000</v>
          </cell>
          <cell r="L549" t="str">
            <v/>
          </cell>
          <cell r="M549" t="str">
            <v>SOLEIL LEVANT</v>
          </cell>
          <cell r="N549" t="str">
            <v>SOLEIL LEVANTScratch 10 000</v>
          </cell>
          <cell r="O549" t="str">
            <v>SOLEIL LEVANT</v>
          </cell>
          <cell r="P549" t="str">
            <v>Scratch 10 000</v>
          </cell>
          <cell r="Q549" t="str">
            <v>32007</v>
          </cell>
          <cell r="R549" t="str">
            <v>32007Scratch 10 000</v>
          </cell>
          <cell r="S549" t="str">
            <v>2007Scratch 10 000</v>
          </cell>
          <cell r="T549" t="str">
            <v>32007SOLEIL LEVANT</v>
          </cell>
          <cell r="U549" t="str">
            <v>32007SOLEIL LEVANTScratch 10 000</v>
          </cell>
          <cell r="V549" t="str">
            <v>39149Scratch 10 000</v>
          </cell>
          <cell r="W549" t="str">
            <v>2007SOLEIL LEVANT</v>
          </cell>
          <cell r="X549" t="str">
            <v>2007SOLEIL LEVANTScratch 10 000</v>
          </cell>
        </row>
        <row r="550">
          <cell r="I550">
            <v>2007</v>
          </cell>
          <cell r="J550" t="str">
            <v>SOLEIL LEVANTScratch 20 000</v>
          </cell>
          <cell r="L550" t="str">
            <v/>
          </cell>
          <cell r="M550" t="str">
            <v>SOLEIL LEVANT</v>
          </cell>
          <cell r="N550" t="str">
            <v>SOLEIL LEVANTScratch 20 000</v>
          </cell>
          <cell r="O550" t="str">
            <v>SOLEIL LEVANT</v>
          </cell>
          <cell r="P550" t="str">
            <v>Scratch 20 000</v>
          </cell>
          <cell r="Q550" t="str">
            <v>32007</v>
          </cell>
          <cell r="R550" t="str">
            <v>32007Scratch 20 000</v>
          </cell>
          <cell r="S550" t="str">
            <v>2007Scratch 20 000</v>
          </cell>
          <cell r="T550" t="str">
            <v>32007SOLEIL LEVANT</v>
          </cell>
          <cell r="U550" t="str">
            <v>32007SOLEIL LEVANTScratch 20 000</v>
          </cell>
          <cell r="V550" t="str">
            <v>39149Scratch 20 000</v>
          </cell>
          <cell r="W550" t="str">
            <v>2007SOLEIL LEVANT</v>
          </cell>
          <cell r="X550" t="str">
            <v>2007SOLEIL LEVANTScratch 20 000</v>
          </cell>
        </row>
        <row r="551">
          <cell r="I551">
            <v>2007</v>
          </cell>
          <cell r="J551" t="str">
            <v>GEMATELScratch 2 000</v>
          </cell>
          <cell r="L551">
            <v>1</v>
          </cell>
          <cell r="M551" t="str">
            <v>1GEMATEL</v>
          </cell>
          <cell r="N551" t="str">
            <v>GEMATELScratch 2 000</v>
          </cell>
          <cell r="O551" t="str">
            <v>GEMATEL</v>
          </cell>
          <cell r="P551" t="str">
            <v>Scratch 2 000</v>
          </cell>
          <cell r="Q551" t="str">
            <v>32007</v>
          </cell>
          <cell r="R551" t="str">
            <v>32007Scratch 2 000</v>
          </cell>
          <cell r="S551" t="str">
            <v>2007Scratch 2 000</v>
          </cell>
          <cell r="T551" t="str">
            <v>32007GEMATEL</v>
          </cell>
          <cell r="U551" t="str">
            <v>32007GEMATELScratch 2 000</v>
          </cell>
          <cell r="V551" t="str">
            <v>39149Scratch 2 000</v>
          </cell>
          <cell r="W551" t="str">
            <v>2007GEMATEL</v>
          </cell>
          <cell r="X551" t="str">
            <v>2007GEMATELScratch 2 000</v>
          </cell>
        </row>
        <row r="552">
          <cell r="I552">
            <v>2007</v>
          </cell>
          <cell r="J552" t="str">
            <v>GEMATELScratch 5 000</v>
          </cell>
          <cell r="L552" t="str">
            <v/>
          </cell>
          <cell r="M552" t="str">
            <v>GEMATEL</v>
          </cell>
          <cell r="N552" t="str">
            <v>GEMATELScratch 5 000</v>
          </cell>
          <cell r="O552" t="str">
            <v>GEMATEL</v>
          </cell>
          <cell r="P552" t="str">
            <v>Scratch 5 000</v>
          </cell>
          <cell r="Q552" t="str">
            <v>32007</v>
          </cell>
          <cell r="R552" t="str">
            <v>32007Scratch 5 000</v>
          </cell>
          <cell r="S552" t="str">
            <v>2007Scratch 5 000</v>
          </cell>
          <cell r="T552" t="str">
            <v>32007GEMATEL</v>
          </cell>
          <cell r="U552" t="str">
            <v>32007GEMATELScratch 5 000</v>
          </cell>
          <cell r="V552" t="str">
            <v>39149Scratch 5 000</v>
          </cell>
          <cell r="W552" t="str">
            <v>2007GEMATEL</v>
          </cell>
          <cell r="X552" t="str">
            <v>2007GEMATELScratch 5 000</v>
          </cell>
        </row>
        <row r="553">
          <cell r="I553">
            <v>2007</v>
          </cell>
          <cell r="J553" t="str">
            <v>GEMATELScratch 10 000</v>
          </cell>
          <cell r="L553" t="str">
            <v/>
          </cell>
          <cell r="M553" t="str">
            <v>GEMATEL</v>
          </cell>
          <cell r="N553" t="str">
            <v>GEMATELScratch 10 000</v>
          </cell>
          <cell r="O553" t="str">
            <v>GEMATEL</v>
          </cell>
          <cell r="P553" t="str">
            <v>Scratch 10 000</v>
          </cell>
          <cell r="Q553" t="str">
            <v>32007</v>
          </cell>
          <cell r="R553" t="str">
            <v>32007Scratch 10 000</v>
          </cell>
          <cell r="S553" t="str">
            <v>2007Scratch 10 000</v>
          </cell>
          <cell r="T553" t="str">
            <v>32007GEMATEL</v>
          </cell>
          <cell r="U553" t="str">
            <v>32007GEMATELScratch 10 000</v>
          </cell>
          <cell r="V553" t="str">
            <v>39149Scratch 10 000</v>
          </cell>
          <cell r="W553" t="str">
            <v>2007GEMATEL</v>
          </cell>
          <cell r="X553" t="str">
            <v>2007GEMATELScratch 10 000</v>
          </cell>
        </row>
        <row r="554">
          <cell r="I554">
            <v>2007</v>
          </cell>
          <cell r="J554" t="str">
            <v>GEMATELScratch 20 000</v>
          </cell>
          <cell r="L554" t="str">
            <v/>
          </cell>
          <cell r="M554" t="str">
            <v>GEMATEL</v>
          </cell>
          <cell r="N554" t="str">
            <v>GEMATELScratch 20 000</v>
          </cell>
          <cell r="O554" t="str">
            <v>GEMATEL</v>
          </cell>
          <cell r="P554" t="str">
            <v>Scratch 20 000</v>
          </cell>
          <cell r="Q554" t="str">
            <v>32007</v>
          </cell>
          <cell r="R554" t="str">
            <v>32007Scratch 20 000</v>
          </cell>
          <cell r="S554" t="str">
            <v>2007Scratch 20 000</v>
          </cell>
          <cell r="T554" t="str">
            <v>32007GEMATEL</v>
          </cell>
          <cell r="U554" t="str">
            <v>32007GEMATELScratch 20 000</v>
          </cell>
          <cell r="V554" t="str">
            <v>39149Scratch 20 000</v>
          </cell>
          <cell r="W554" t="str">
            <v>2007GEMATEL</v>
          </cell>
          <cell r="X554" t="str">
            <v>2007GEMATELScratch 20 000</v>
          </cell>
        </row>
        <row r="555">
          <cell r="I555">
            <v>2007</v>
          </cell>
          <cell r="J555" t="str">
            <v>Ets Mamadou GAMBYScratch 2 000</v>
          </cell>
          <cell r="L555">
            <v>1</v>
          </cell>
          <cell r="M555" t="str">
            <v>1Ets Mamadou GAMBY</v>
          </cell>
          <cell r="N555" t="str">
            <v>Ets Mamadou GAMBYScratch 2 000</v>
          </cell>
          <cell r="O555" t="str">
            <v>Ets Mamadou GAMBY</v>
          </cell>
          <cell r="P555" t="str">
            <v>Scratch 2 000</v>
          </cell>
          <cell r="Q555" t="str">
            <v>32007</v>
          </cell>
          <cell r="R555" t="str">
            <v>32007Scratch 2 000</v>
          </cell>
          <cell r="S555" t="str">
            <v>2007Scratch 2 000</v>
          </cell>
          <cell r="T555" t="str">
            <v>32007Ets Mamadou GAMBY</v>
          </cell>
          <cell r="U555" t="str">
            <v>32007Ets Mamadou GAMBYScratch 2 000</v>
          </cell>
          <cell r="V555" t="str">
            <v>39149Scratch 2 000</v>
          </cell>
          <cell r="W555" t="str">
            <v>2007Ets Mamadou GAMBY</v>
          </cell>
          <cell r="X555" t="str">
            <v>2007Ets Mamadou GAMBYScratch 2 000</v>
          </cell>
        </row>
        <row r="556">
          <cell r="I556">
            <v>2007</v>
          </cell>
          <cell r="J556" t="str">
            <v>Ets Mamadou GAMBYScratch 5 000</v>
          </cell>
          <cell r="L556" t="str">
            <v/>
          </cell>
          <cell r="M556" t="str">
            <v>Ets Mamadou GAMBY</v>
          </cell>
          <cell r="N556" t="str">
            <v>Ets Mamadou GAMBYScratch 5 000</v>
          </cell>
          <cell r="O556" t="str">
            <v>Ets Mamadou GAMBY</v>
          </cell>
          <cell r="P556" t="str">
            <v>Scratch 5 000</v>
          </cell>
          <cell r="Q556" t="str">
            <v>32007</v>
          </cell>
          <cell r="R556" t="str">
            <v>32007Scratch 5 000</v>
          </cell>
          <cell r="S556" t="str">
            <v>2007Scratch 5 000</v>
          </cell>
          <cell r="T556" t="str">
            <v>32007Ets Mamadou GAMBY</v>
          </cell>
          <cell r="U556" t="str">
            <v>32007Ets Mamadou GAMBYScratch 5 000</v>
          </cell>
          <cell r="V556" t="str">
            <v>39149Scratch 5 000</v>
          </cell>
          <cell r="W556" t="str">
            <v>2007Ets Mamadou GAMBY</v>
          </cell>
          <cell r="X556" t="str">
            <v>2007Ets Mamadou GAMBYScratch 5 000</v>
          </cell>
        </row>
        <row r="557">
          <cell r="I557">
            <v>2007</v>
          </cell>
          <cell r="J557" t="str">
            <v>Ets Mamadou GAMBYScratch 10 000</v>
          </cell>
          <cell r="L557" t="str">
            <v/>
          </cell>
          <cell r="M557" t="str">
            <v>Ets Mamadou GAMBY</v>
          </cell>
          <cell r="N557" t="str">
            <v>Ets Mamadou GAMBYScratch 10 000</v>
          </cell>
          <cell r="O557" t="str">
            <v>Ets Mamadou GAMBY</v>
          </cell>
          <cell r="P557" t="str">
            <v>Scratch 10 000</v>
          </cell>
          <cell r="Q557" t="str">
            <v>32007</v>
          </cell>
          <cell r="R557" t="str">
            <v>32007Scratch 10 000</v>
          </cell>
          <cell r="S557" t="str">
            <v>2007Scratch 10 000</v>
          </cell>
          <cell r="T557" t="str">
            <v>32007Ets Mamadou GAMBY</v>
          </cell>
          <cell r="U557" t="str">
            <v>32007Ets Mamadou GAMBYScratch 10 000</v>
          </cell>
          <cell r="V557" t="str">
            <v>39149Scratch 10 000</v>
          </cell>
          <cell r="W557" t="str">
            <v>2007Ets Mamadou GAMBY</v>
          </cell>
          <cell r="X557" t="str">
            <v>2007Ets Mamadou GAMBYScratch 10 000</v>
          </cell>
        </row>
        <row r="558">
          <cell r="I558">
            <v>2007</v>
          </cell>
          <cell r="J558" t="str">
            <v>Ets Mamadou GAMBYScratch 20 000</v>
          </cell>
          <cell r="L558" t="str">
            <v/>
          </cell>
          <cell r="M558" t="str">
            <v>Ets Mamadou GAMBY</v>
          </cell>
          <cell r="N558" t="str">
            <v>Ets Mamadou GAMBYScratch 20 000</v>
          </cell>
          <cell r="O558" t="str">
            <v>Ets Mamadou GAMBY</v>
          </cell>
          <cell r="P558" t="str">
            <v>Scratch 20 000</v>
          </cell>
          <cell r="Q558" t="str">
            <v>32007</v>
          </cell>
          <cell r="R558" t="str">
            <v>32007Scratch 20 000</v>
          </cell>
          <cell r="S558" t="str">
            <v>2007Scratch 20 000</v>
          </cell>
          <cell r="T558" t="str">
            <v>32007Ets Mamadou GAMBY</v>
          </cell>
          <cell r="U558" t="str">
            <v>32007Ets Mamadou GAMBYScratch 20 000</v>
          </cell>
          <cell r="V558" t="str">
            <v>39149Scratch 20 000</v>
          </cell>
          <cell r="W558" t="str">
            <v>2007Ets Mamadou GAMBY</v>
          </cell>
          <cell r="X558" t="str">
            <v>2007Ets Mamadou GAMBYScratch 20 000</v>
          </cell>
        </row>
        <row r="559">
          <cell r="I559">
            <v>2007</v>
          </cell>
          <cell r="J559" t="str">
            <v>Compagnie Internationale de NegoceScratch 2 000</v>
          </cell>
          <cell r="L559">
            <v>1</v>
          </cell>
          <cell r="M559" t="str">
            <v>1Compagnie Internationale de Negoce</v>
          </cell>
          <cell r="N559" t="str">
            <v>Compagnie Internationale de NegoceScratch 2 000</v>
          </cell>
          <cell r="O559" t="str">
            <v>Compagnie Internationale de Negoce</v>
          </cell>
          <cell r="P559" t="str">
            <v>Scratch 2 000</v>
          </cell>
          <cell r="Q559" t="str">
            <v>32007</v>
          </cell>
          <cell r="R559" t="str">
            <v>32007Scratch 2 000</v>
          </cell>
          <cell r="S559" t="str">
            <v>2007Scratch 2 000</v>
          </cell>
          <cell r="T559" t="str">
            <v>32007Compagnie Internationale de Negoce</v>
          </cell>
          <cell r="U559" t="str">
            <v>32007Compagnie Internationale de NegoceScratch 2 000</v>
          </cell>
          <cell r="V559" t="str">
            <v>39149Scratch 2 000</v>
          </cell>
          <cell r="W559" t="str">
            <v>2007Compagnie Internationale de Negoce</v>
          </cell>
          <cell r="X559" t="str">
            <v>2007Compagnie Internationale de NegoceScratch 2 000</v>
          </cell>
        </row>
        <row r="560">
          <cell r="I560">
            <v>2007</v>
          </cell>
          <cell r="J560" t="str">
            <v>Compagnie Internationale de NegoceScratch 5 000</v>
          </cell>
          <cell r="L560" t="str">
            <v/>
          </cell>
          <cell r="M560" t="str">
            <v>Compagnie Internationale de Negoce</v>
          </cell>
          <cell r="N560" t="str">
            <v>Compagnie Internationale de NegoceScratch 5 000</v>
          </cell>
          <cell r="O560" t="str">
            <v>Compagnie Internationale de Negoce</v>
          </cell>
          <cell r="P560" t="str">
            <v>Scratch 5 000</v>
          </cell>
          <cell r="Q560" t="str">
            <v>32007</v>
          </cell>
          <cell r="R560" t="str">
            <v>32007Scratch 5 000</v>
          </cell>
          <cell r="S560" t="str">
            <v>2007Scratch 5 000</v>
          </cell>
          <cell r="T560" t="str">
            <v>32007Compagnie Internationale de Negoce</v>
          </cell>
          <cell r="U560" t="str">
            <v>32007Compagnie Internationale de NegoceScratch 5 000</v>
          </cell>
          <cell r="V560" t="str">
            <v>39149Scratch 5 000</v>
          </cell>
          <cell r="W560" t="str">
            <v>2007Compagnie Internationale de Negoce</v>
          </cell>
          <cell r="X560" t="str">
            <v>2007Compagnie Internationale de NegoceScratch 5 000</v>
          </cell>
        </row>
        <row r="561">
          <cell r="I561">
            <v>2007</v>
          </cell>
          <cell r="J561" t="str">
            <v>Compagnie Internationale de NegoceScratch 10 000</v>
          </cell>
          <cell r="L561" t="str">
            <v/>
          </cell>
          <cell r="M561" t="str">
            <v>Compagnie Internationale de Negoce</v>
          </cell>
          <cell r="N561" t="str">
            <v>Compagnie Internationale de NegoceScratch 10 000</v>
          </cell>
          <cell r="O561" t="str">
            <v>Compagnie Internationale de Negoce</v>
          </cell>
          <cell r="P561" t="str">
            <v>Scratch 10 000</v>
          </cell>
          <cell r="Q561" t="str">
            <v>32007</v>
          </cell>
          <cell r="R561" t="str">
            <v>32007Scratch 10 000</v>
          </cell>
          <cell r="S561" t="str">
            <v>2007Scratch 10 000</v>
          </cell>
          <cell r="T561" t="str">
            <v>32007Compagnie Internationale de Negoce</v>
          </cell>
          <cell r="U561" t="str">
            <v>32007Compagnie Internationale de NegoceScratch 10 000</v>
          </cell>
          <cell r="V561" t="str">
            <v>39149Scratch 10 000</v>
          </cell>
          <cell r="W561" t="str">
            <v>2007Compagnie Internationale de Negoce</v>
          </cell>
          <cell r="X561" t="str">
            <v>2007Compagnie Internationale de NegoceScratch 10 000</v>
          </cell>
        </row>
        <row r="562">
          <cell r="I562">
            <v>2007</v>
          </cell>
          <cell r="J562" t="str">
            <v>Compagnie Internationale de NegoceScratch 20 000</v>
          </cell>
          <cell r="L562" t="str">
            <v/>
          </cell>
          <cell r="M562" t="str">
            <v>Compagnie Internationale de Negoce</v>
          </cell>
          <cell r="N562" t="str">
            <v>Compagnie Internationale de NegoceScratch 20 000</v>
          </cell>
          <cell r="O562" t="str">
            <v>Compagnie Internationale de Negoce</v>
          </cell>
          <cell r="P562" t="str">
            <v>Scratch 20 000</v>
          </cell>
          <cell r="Q562" t="str">
            <v>32007</v>
          </cell>
          <cell r="R562" t="str">
            <v>32007Scratch 20 000</v>
          </cell>
          <cell r="S562" t="str">
            <v>2007Scratch 20 000</v>
          </cell>
          <cell r="T562" t="str">
            <v>32007Compagnie Internationale de Negoce</v>
          </cell>
          <cell r="U562" t="str">
            <v>32007Compagnie Internationale de NegoceScratch 20 000</v>
          </cell>
          <cell r="V562" t="str">
            <v>39149Scratch 20 000</v>
          </cell>
          <cell r="W562" t="str">
            <v>2007Compagnie Internationale de Negoce</v>
          </cell>
          <cell r="X562" t="str">
            <v>2007Compagnie Internationale de NegoceScratch 20 000</v>
          </cell>
        </row>
        <row r="563">
          <cell r="I563">
            <v>2007</v>
          </cell>
          <cell r="J563" t="str">
            <v>ANKA ServicesScratch 2 000</v>
          </cell>
          <cell r="L563">
            <v>1</v>
          </cell>
          <cell r="M563" t="str">
            <v>1ANKA Services</v>
          </cell>
          <cell r="N563" t="str">
            <v>ANKA ServicesScratch 2 000</v>
          </cell>
          <cell r="O563" t="str">
            <v>ANKA Services</v>
          </cell>
          <cell r="P563" t="str">
            <v>Scratch 2 000</v>
          </cell>
          <cell r="Q563" t="str">
            <v>32007</v>
          </cell>
          <cell r="R563" t="str">
            <v>32007Scratch 2 000</v>
          </cell>
          <cell r="S563" t="str">
            <v>2007Scratch 2 000</v>
          </cell>
          <cell r="T563" t="str">
            <v>32007ANKA Services</v>
          </cell>
          <cell r="U563" t="str">
            <v>32007ANKA ServicesScratch 2 000</v>
          </cell>
          <cell r="V563" t="str">
            <v>39149Scratch 2 000</v>
          </cell>
          <cell r="W563" t="str">
            <v>2007ANKA Services</v>
          </cell>
          <cell r="X563" t="str">
            <v>2007ANKA ServicesScratch 2 000</v>
          </cell>
        </row>
        <row r="564">
          <cell r="I564">
            <v>2007</v>
          </cell>
          <cell r="J564" t="str">
            <v>ANKA ServicesScratch 5 000</v>
          </cell>
          <cell r="L564" t="str">
            <v/>
          </cell>
          <cell r="M564" t="str">
            <v>ANKA Services</v>
          </cell>
          <cell r="N564" t="str">
            <v>ANKA ServicesScratch 5 000</v>
          </cell>
          <cell r="O564" t="str">
            <v>ANKA Services</v>
          </cell>
          <cell r="P564" t="str">
            <v>Scratch 5 000</v>
          </cell>
          <cell r="Q564" t="str">
            <v>32007</v>
          </cell>
          <cell r="R564" t="str">
            <v>32007Scratch 5 000</v>
          </cell>
          <cell r="S564" t="str">
            <v>2007Scratch 5 000</v>
          </cell>
          <cell r="T564" t="str">
            <v>32007ANKA Services</v>
          </cell>
          <cell r="U564" t="str">
            <v>32007ANKA ServicesScratch 5 000</v>
          </cell>
          <cell r="V564" t="str">
            <v>39149Scratch 5 000</v>
          </cell>
          <cell r="W564" t="str">
            <v>2007ANKA Services</v>
          </cell>
          <cell r="X564" t="str">
            <v>2007ANKA ServicesScratch 5 000</v>
          </cell>
        </row>
        <row r="565">
          <cell r="I565">
            <v>2007</v>
          </cell>
          <cell r="J565" t="str">
            <v>GEMATELScratch 2 000</v>
          </cell>
          <cell r="L565">
            <v>1</v>
          </cell>
          <cell r="M565" t="str">
            <v>1GEMATEL</v>
          </cell>
          <cell r="N565" t="str">
            <v>GEMATELScratch 2 000</v>
          </cell>
          <cell r="O565" t="str">
            <v>GEMATEL</v>
          </cell>
          <cell r="P565" t="str">
            <v>Scratch 2 000</v>
          </cell>
          <cell r="Q565" t="str">
            <v>32007</v>
          </cell>
          <cell r="R565" t="str">
            <v>32007Scratch 2 000</v>
          </cell>
          <cell r="S565" t="str">
            <v>2007Scratch 2 000</v>
          </cell>
          <cell r="T565" t="str">
            <v>32007GEMATEL</v>
          </cell>
          <cell r="U565" t="str">
            <v>32007GEMATELScratch 2 000</v>
          </cell>
          <cell r="V565" t="str">
            <v>39150Scratch 2 000</v>
          </cell>
          <cell r="W565" t="str">
            <v>2007GEMATEL</v>
          </cell>
          <cell r="X565" t="str">
            <v>2007GEMATELScratch 2 000</v>
          </cell>
        </row>
        <row r="566">
          <cell r="I566">
            <v>2007</v>
          </cell>
          <cell r="J566" t="str">
            <v>GEMATELScratch 5 000</v>
          </cell>
          <cell r="L566" t="str">
            <v/>
          </cell>
          <cell r="M566" t="str">
            <v>GEMATEL</v>
          </cell>
          <cell r="N566" t="str">
            <v>GEMATELScratch 5 000</v>
          </cell>
          <cell r="O566" t="str">
            <v>GEMATEL</v>
          </cell>
          <cell r="P566" t="str">
            <v>Scratch 5 000</v>
          </cell>
          <cell r="Q566" t="str">
            <v>32007</v>
          </cell>
          <cell r="R566" t="str">
            <v>32007Scratch 5 000</v>
          </cell>
          <cell r="S566" t="str">
            <v>2007Scratch 5 000</v>
          </cell>
          <cell r="T566" t="str">
            <v>32007GEMATEL</v>
          </cell>
          <cell r="U566" t="str">
            <v>32007GEMATELScratch 5 000</v>
          </cell>
          <cell r="V566" t="str">
            <v>39150Scratch 5 000</v>
          </cell>
          <cell r="W566" t="str">
            <v>2007GEMATEL</v>
          </cell>
          <cell r="X566" t="str">
            <v>2007GEMATELScratch 5 000</v>
          </cell>
        </row>
        <row r="567">
          <cell r="I567">
            <v>2007</v>
          </cell>
          <cell r="J567" t="str">
            <v>GEMATELScratch 10 000</v>
          </cell>
          <cell r="L567" t="str">
            <v/>
          </cell>
          <cell r="M567" t="str">
            <v>GEMATEL</v>
          </cell>
          <cell r="N567" t="str">
            <v>GEMATELScratch 10 000</v>
          </cell>
          <cell r="O567" t="str">
            <v>GEMATEL</v>
          </cell>
          <cell r="P567" t="str">
            <v>Scratch 10 000</v>
          </cell>
          <cell r="Q567" t="str">
            <v>32007</v>
          </cell>
          <cell r="R567" t="str">
            <v>32007Scratch 10 000</v>
          </cell>
          <cell r="S567" t="str">
            <v>2007Scratch 10 000</v>
          </cell>
          <cell r="T567" t="str">
            <v>32007GEMATEL</v>
          </cell>
          <cell r="U567" t="str">
            <v>32007GEMATELScratch 10 000</v>
          </cell>
          <cell r="V567" t="str">
            <v>39150Scratch 10 000</v>
          </cell>
          <cell r="W567" t="str">
            <v>2007GEMATEL</v>
          </cell>
          <cell r="X567" t="str">
            <v>2007GEMATELScratch 10 000</v>
          </cell>
        </row>
        <row r="568">
          <cell r="I568">
            <v>2007</v>
          </cell>
          <cell r="J568" t="str">
            <v>GEMATELScratch 20 000</v>
          </cell>
          <cell r="L568" t="str">
            <v/>
          </cell>
          <cell r="M568" t="str">
            <v>GEMATEL</v>
          </cell>
          <cell r="N568" t="str">
            <v>GEMATELScratch 20 000</v>
          </cell>
          <cell r="O568" t="str">
            <v>GEMATEL</v>
          </cell>
          <cell r="P568" t="str">
            <v>Scratch 20 000</v>
          </cell>
          <cell r="Q568" t="str">
            <v>32007</v>
          </cell>
          <cell r="R568" t="str">
            <v>32007Scratch 20 000</v>
          </cell>
          <cell r="S568" t="str">
            <v>2007Scratch 20 000</v>
          </cell>
          <cell r="T568" t="str">
            <v>32007GEMATEL</v>
          </cell>
          <cell r="U568" t="str">
            <v>32007GEMATELScratch 20 000</v>
          </cell>
          <cell r="V568" t="str">
            <v>39150Scratch 20 000</v>
          </cell>
          <cell r="W568" t="str">
            <v>2007GEMATEL</v>
          </cell>
          <cell r="X568" t="str">
            <v>2007GEMATELScratch 20 000</v>
          </cell>
        </row>
        <row r="569">
          <cell r="I569">
            <v>2007</v>
          </cell>
          <cell r="J569" t="str">
            <v>STS GAMBY &amp; FRERES (SOGAF) SarlScratch 2 000</v>
          </cell>
          <cell r="L569">
            <v>1</v>
          </cell>
          <cell r="M569" t="str">
            <v>1STS GAMBY &amp; FRERES (SOGAF) Sarl</v>
          </cell>
          <cell r="N569" t="str">
            <v>STS GAMBY &amp; FRERES (SOGAF) SarlScratch 2 000</v>
          </cell>
          <cell r="O569" t="str">
            <v>STS GAMBY &amp; FRERES (SOGAF) Sarl</v>
          </cell>
          <cell r="P569" t="str">
            <v>Scratch 2 000</v>
          </cell>
          <cell r="Q569" t="str">
            <v>32007</v>
          </cell>
          <cell r="R569" t="str">
            <v>32007Scratch 2 000</v>
          </cell>
          <cell r="S569" t="str">
            <v>2007Scratch 2 000</v>
          </cell>
          <cell r="T569" t="str">
            <v>32007STS GAMBY &amp; FRERES (SOGAF) Sarl</v>
          </cell>
          <cell r="U569" t="str">
            <v>32007STS GAMBY &amp; FRERES (SOGAF) SarlScratch 2 000</v>
          </cell>
          <cell r="V569" t="str">
            <v>39150Scratch 2 000</v>
          </cell>
          <cell r="W569" t="str">
            <v>2007STS GAMBY &amp; FRERES (SOGAF) Sarl</v>
          </cell>
          <cell r="X569" t="str">
            <v>2007STS GAMBY &amp; FRERES (SOGAF) SarlScratch 2 000</v>
          </cell>
        </row>
        <row r="570">
          <cell r="I570">
            <v>2007</v>
          </cell>
          <cell r="J570" t="str">
            <v>STS GAMBY &amp; FRERES (SOGAF) SarlScratch 5 000</v>
          </cell>
          <cell r="L570" t="str">
            <v/>
          </cell>
          <cell r="M570" t="str">
            <v>STS GAMBY &amp; FRERES (SOGAF) Sarl</v>
          </cell>
          <cell r="N570" t="str">
            <v>STS GAMBY &amp; FRERES (SOGAF) SarlScratch 5 000</v>
          </cell>
          <cell r="O570" t="str">
            <v>STS GAMBY &amp; FRERES (SOGAF) Sarl</v>
          </cell>
          <cell r="P570" t="str">
            <v>Scratch 5 000</v>
          </cell>
          <cell r="Q570" t="str">
            <v>32007</v>
          </cell>
          <cell r="R570" t="str">
            <v>32007Scratch 5 000</v>
          </cell>
          <cell r="S570" t="str">
            <v>2007Scratch 5 000</v>
          </cell>
          <cell r="T570" t="str">
            <v>32007STS GAMBY &amp; FRERES (SOGAF) Sarl</v>
          </cell>
          <cell r="U570" t="str">
            <v>32007STS GAMBY &amp; FRERES (SOGAF) SarlScratch 5 000</v>
          </cell>
          <cell r="V570" t="str">
            <v>39150Scratch 5 000</v>
          </cell>
          <cell r="W570" t="str">
            <v>2007STS GAMBY &amp; FRERES (SOGAF) Sarl</v>
          </cell>
          <cell r="X570" t="str">
            <v>2007STS GAMBY &amp; FRERES (SOGAF) SarlScratch 5 000</v>
          </cell>
        </row>
        <row r="571">
          <cell r="I571">
            <v>2007</v>
          </cell>
          <cell r="J571" t="str">
            <v>STS GAMBY &amp; FRERES (SOGAF) SarlScratch 20 000</v>
          </cell>
          <cell r="L571" t="str">
            <v/>
          </cell>
          <cell r="M571" t="str">
            <v>STS GAMBY &amp; FRERES (SOGAF) Sarl</v>
          </cell>
          <cell r="N571" t="str">
            <v>STS GAMBY &amp; FRERES (SOGAF) SarlScratch 20 000</v>
          </cell>
          <cell r="O571" t="str">
            <v>STS GAMBY &amp; FRERES (SOGAF) Sarl</v>
          </cell>
          <cell r="P571" t="str">
            <v>Scratch 20 000</v>
          </cell>
          <cell r="Q571" t="str">
            <v>32007</v>
          </cell>
          <cell r="R571" t="str">
            <v>32007Scratch 20 000</v>
          </cell>
          <cell r="S571" t="str">
            <v>2007Scratch 20 000</v>
          </cell>
          <cell r="T571" t="str">
            <v>32007STS GAMBY &amp; FRERES (SOGAF) Sarl</v>
          </cell>
          <cell r="U571" t="str">
            <v>32007STS GAMBY &amp; FRERES (SOGAF) SarlScratch 20 000</v>
          </cell>
          <cell r="V571" t="str">
            <v>39150Scratch 20 000</v>
          </cell>
          <cell r="W571" t="str">
            <v>2007STS GAMBY &amp; FRERES (SOGAF) Sarl</v>
          </cell>
          <cell r="X571" t="str">
            <v>2007STS GAMBY &amp; FRERES (SOGAF) SarlScratch 20 000</v>
          </cell>
        </row>
        <row r="572">
          <cell r="I572">
            <v>2007</v>
          </cell>
          <cell r="J572" t="str">
            <v>Bonneterie Nouvelle TelecomScratch 2 000</v>
          </cell>
          <cell r="L572">
            <v>1</v>
          </cell>
          <cell r="M572" t="str">
            <v>1Bonneterie Nouvelle Telecom</v>
          </cell>
          <cell r="N572" t="str">
            <v>Bonneterie Nouvelle TelecomScratch 2 000</v>
          </cell>
          <cell r="O572" t="str">
            <v>Bonneterie Nouvelle Telecom</v>
          </cell>
          <cell r="P572" t="str">
            <v>Scratch 2 000</v>
          </cell>
          <cell r="Q572" t="str">
            <v>32007</v>
          </cell>
          <cell r="R572" t="str">
            <v>32007Scratch 2 000</v>
          </cell>
          <cell r="S572" t="str">
            <v>2007Scratch 2 000</v>
          </cell>
          <cell r="T572" t="str">
            <v>32007Bonneterie Nouvelle Telecom</v>
          </cell>
          <cell r="U572" t="str">
            <v>32007Bonneterie Nouvelle TelecomScratch 2 000</v>
          </cell>
          <cell r="V572" t="str">
            <v>39150Scratch 2 000</v>
          </cell>
          <cell r="W572" t="str">
            <v>2007Bonneterie Nouvelle Telecom</v>
          </cell>
          <cell r="X572" t="str">
            <v>2007Bonneterie Nouvelle TelecomScratch 2 000</v>
          </cell>
        </row>
        <row r="573">
          <cell r="I573">
            <v>2007</v>
          </cell>
          <cell r="J573" t="str">
            <v>ETS Boubacar TANDIAScratch 2 000</v>
          </cell>
          <cell r="L573">
            <v>1</v>
          </cell>
          <cell r="M573" t="str">
            <v>1ETS Boubacar TANDIA</v>
          </cell>
          <cell r="N573" t="str">
            <v>ETS Boubacar TANDIAScratch 2 000</v>
          </cell>
          <cell r="O573" t="str">
            <v>ETS Boubacar TANDIA</v>
          </cell>
          <cell r="P573" t="str">
            <v>Scratch 2 000</v>
          </cell>
          <cell r="Q573" t="str">
            <v>32007</v>
          </cell>
          <cell r="R573" t="str">
            <v>32007Scratch 2 000</v>
          </cell>
          <cell r="S573" t="str">
            <v>2007Scratch 2 000</v>
          </cell>
          <cell r="T573" t="str">
            <v>32007ETS Boubacar TANDIA</v>
          </cell>
          <cell r="U573" t="str">
            <v>32007ETS Boubacar TANDIAScratch 2 000</v>
          </cell>
          <cell r="V573" t="str">
            <v>39150Scratch 2 000</v>
          </cell>
          <cell r="W573" t="str">
            <v>2007ETS Boubacar TANDIA</v>
          </cell>
          <cell r="X573" t="str">
            <v>2007ETS Boubacar TANDIAScratch 2 000</v>
          </cell>
        </row>
        <row r="574">
          <cell r="I574">
            <v>2007</v>
          </cell>
          <cell r="J574" t="str">
            <v>ETS Boubacar TANDIAScratch 5 000</v>
          </cell>
          <cell r="L574" t="str">
            <v/>
          </cell>
          <cell r="M574" t="str">
            <v>ETS Boubacar TANDIA</v>
          </cell>
          <cell r="N574" t="str">
            <v>ETS Boubacar TANDIAScratch 5 000</v>
          </cell>
          <cell r="O574" t="str">
            <v>ETS Boubacar TANDIA</v>
          </cell>
          <cell r="P574" t="str">
            <v>Scratch 5 000</v>
          </cell>
          <cell r="Q574" t="str">
            <v>32007</v>
          </cell>
          <cell r="R574" t="str">
            <v>32007Scratch 5 000</v>
          </cell>
          <cell r="S574" t="str">
            <v>2007Scratch 5 000</v>
          </cell>
          <cell r="T574" t="str">
            <v>32007ETS Boubacar TANDIA</v>
          </cell>
          <cell r="U574" t="str">
            <v>32007ETS Boubacar TANDIAScratch 5 000</v>
          </cell>
          <cell r="V574" t="str">
            <v>39150Scratch 5 000</v>
          </cell>
          <cell r="W574" t="str">
            <v>2007ETS Boubacar TANDIA</v>
          </cell>
          <cell r="X574" t="str">
            <v>2007ETS Boubacar TANDIAScratch 5 000</v>
          </cell>
        </row>
        <row r="575">
          <cell r="I575">
            <v>2007</v>
          </cell>
          <cell r="J575" t="str">
            <v>ETS Boubacar TANDIAScratch 10 000</v>
          </cell>
          <cell r="L575" t="str">
            <v/>
          </cell>
          <cell r="M575" t="str">
            <v>ETS Boubacar TANDIA</v>
          </cell>
          <cell r="N575" t="str">
            <v>ETS Boubacar TANDIAScratch 10 000</v>
          </cell>
          <cell r="O575" t="str">
            <v>ETS Boubacar TANDIA</v>
          </cell>
          <cell r="P575" t="str">
            <v>Scratch 10 000</v>
          </cell>
          <cell r="Q575" t="str">
            <v>32007</v>
          </cell>
          <cell r="R575" t="str">
            <v>32007Scratch 10 000</v>
          </cell>
          <cell r="S575" t="str">
            <v>2007Scratch 10 000</v>
          </cell>
          <cell r="T575" t="str">
            <v>32007ETS Boubacar TANDIA</v>
          </cell>
          <cell r="U575" t="str">
            <v>32007ETS Boubacar TANDIAScratch 10 000</v>
          </cell>
          <cell r="V575" t="str">
            <v>39150Scratch 10 000</v>
          </cell>
          <cell r="W575" t="str">
            <v>2007ETS Boubacar TANDIA</v>
          </cell>
          <cell r="X575" t="str">
            <v>2007ETS Boubacar TANDIAScratch 10 000</v>
          </cell>
        </row>
        <row r="576">
          <cell r="I576">
            <v>2007</v>
          </cell>
          <cell r="J576" t="str">
            <v>ETS Boubacar TANDIAScratch 20 000</v>
          </cell>
          <cell r="L576" t="str">
            <v/>
          </cell>
          <cell r="M576" t="str">
            <v>ETS Boubacar TANDIA</v>
          </cell>
          <cell r="N576" t="str">
            <v>ETS Boubacar TANDIAScratch 20 000</v>
          </cell>
          <cell r="O576" t="str">
            <v>ETS Boubacar TANDIA</v>
          </cell>
          <cell r="P576" t="str">
            <v>Scratch 20 000</v>
          </cell>
          <cell r="Q576" t="str">
            <v>32007</v>
          </cell>
          <cell r="R576" t="str">
            <v>32007Scratch 20 000</v>
          </cell>
          <cell r="S576" t="str">
            <v>2007Scratch 20 000</v>
          </cell>
          <cell r="T576" t="str">
            <v>32007ETS Boubacar TANDIA</v>
          </cell>
          <cell r="U576" t="str">
            <v>32007ETS Boubacar TANDIAScratch 20 000</v>
          </cell>
          <cell r="V576" t="str">
            <v>39150Scratch 20 000</v>
          </cell>
          <cell r="W576" t="str">
            <v>2007ETS Boubacar TANDIA</v>
          </cell>
          <cell r="X576" t="str">
            <v>2007ETS Boubacar TANDIAScratch 20 000</v>
          </cell>
        </row>
        <row r="577">
          <cell r="I577">
            <v>2007</v>
          </cell>
          <cell r="J577" t="str">
            <v>MALI COM SarlScratch 2 000</v>
          </cell>
          <cell r="L577">
            <v>1</v>
          </cell>
          <cell r="M577" t="str">
            <v>1MALI COM Sarl</v>
          </cell>
          <cell r="N577" t="str">
            <v>MALI COM SarlScratch 2 000</v>
          </cell>
          <cell r="O577" t="str">
            <v>MALI COM Sarl</v>
          </cell>
          <cell r="P577" t="str">
            <v>Scratch 2 000</v>
          </cell>
          <cell r="Q577" t="str">
            <v>32007</v>
          </cell>
          <cell r="R577" t="str">
            <v>32007Scratch 2 000</v>
          </cell>
          <cell r="S577" t="str">
            <v>2007Scratch 2 000</v>
          </cell>
          <cell r="T577" t="str">
            <v>32007MALI COM Sarl</v>
          </cell>
          <cell r="U577" t="str">
            <v>32007MALI COM SarlScratch 2 000</v>
          </cell>
          <cell r="V577" t="str">
            <v>39150Scratch 2 000</v>
          </cell>
          <cell r="W577" t="str">
            <v>2007MALI COM Sarl</v>
          </cell>
          <cell r="X577" t="str">
            <v>2007MALI COM SarlScratch 2 000</v>
          </cell>
        </row>
        <row r="578">
          <cell r="I578">
            <v>2007</v>
          </cell>
          <cell r="J578" t="str">
            <v>ANKA ServicesScratch 2 000</v>
          </cell>
          <cell r="L578">
            <v>1</v>
          </cell>
          <cell r="M578" t="str">
            <v>1ANKA Services</v>
          </cell>
          <cell r="N578" t="str">
            <v>ANKA ServicesScratch 2 000</v>
          </cell>
          <cell r="O578" t="str">
            <v>ANKA Services</v>
          </cell>
          <cell r="P578" t="str">
            <v>Scratch 2 000</v>
          </cell>
          <cell r="Q578" t="str">
            <v>32007</v>
          </cell>
          <cell r="R578" t="str">
            <v>32007Scratch 2 000</v>
          </cell>
          <cell r="S578" t="str">
            <v>2007Scratch 2 000</v>
          </cell>
          <cell r="T578" t="str">
            <v>32007ANKA Services</v>
          </cell>
          <cell r="U578" t="str">
            <v>32007ANKA ServicesScratch 2 000</v>
          </cell>
          <cell r="V578" t="str">
            <v>39150Scratch 2 000</v>
          </cell>
          <cell r="W578" t="str">
            <v>2007ANKA Services</v>
          </cell>
          <cell r="X578" t="str">
            <v>2007ANKA ServicesScratch 2 000</v>
          </cell>
        </row>
        <row r="579">
          <cell r="I579">
            <v>2007</v>
          </cell>
          <cell r="J579" t="str">
            <v>ANKA ServicesScratch 5 000</v>
          </cell>
          <cell r="L579" t="str">
            <v/>
          </cell>
          <cell r="M579" t="str">
            <v>ANKA Services</v>
          </cell>
          <cell r="N579" t="str">
            <v>ANKA ServicesScratch 5 000</v>
          </cell>
          <cell r="O579" t="str">
            <v>ANKA Services</v>
          </cell>
          <cell r="P579" t="str">
            <v>Scratch 5 000</v>
          </cell>
          <cell r="Q579" t="str">
            <v>32007</v>
          </cell>
          <cell r="R579" t="str">
            <v>32007Scratch 5 000</v>
          </cell>
          <cell r="S579" t="str">
            <v>2007Scratch 5 000</v>
          </cell>
          <cell r="T579" t="str">
            <v>32007ANKA Services</v>
          </cell>
          <cell r="U579" t="str">
            <v>32007ANKA ServicesScratch 5 000</v>
          </cell>
          <cell r="V579" t="str">
            <v>39150Scratch 5 000</v>
          </cell>
          <cell r="W579" t="str">
            <v>2007ANKA Services</v>
          </cell>
          <cell r="X579" t="str">
            <v>2007ANKA ServicesScratch 5 000</v>
          </cell>
        </row>
        <row r="580">
          <cell r="I580">
            <v>2007</v>
          </cell>
          <cell r="J580" t="str">
            <v>Bonneterie Nouvelle TelecomScratch 1 000</v>
          </cell>
          <cell r="L580">
            <v>1</v>
          </cell>
          <cell r="M580" t="str">
            <v>1Bonneterie Nouvelle Telecom</v>
          </cell>
          <cell r="N580" t="str">
            <v>Bonneterie Nouvelle TelecomScratch 1 000</v>
          </cell>
          <cell r="O580" t="str">
            <v>Bonneterie Nouvelle Telecom</v>
          </cell>
          <cell r="P580" t="str">
            <v>Scratch 1 000</v>
          </cell>
          <cell r="Q580" t="str">
            <v>32007</v>
          </cell>
          <cell r="R580" t="str">
            <v>32007Scratch 1 000</v>
          </cell>
          <cell r="S580" t="str">
            <v>2007Scratch 1 000</v>
          </cell>
          <cell r="T580" t="str">
            <v>32007Bonneterie Nouvelle Telecom</v>
          </cell>
          <cell r="U580" t="str">
            <v>32007Bonneterie Nouvelle TelecomScratch 1 000</v>
          </cell>
          <cell r="V580" t="str">
            <v>39150Scratch 1 000</v>
          </cell>
          <cell r="W580" t="str">
            <v>2007Bonneterie Nouvelle Telecom</v>
          </cell>
          <cell r="X580" t="str">
            <v>2007Bonneterie Nouvelle TelecomScratch 1 000</v>
          </cell>
        </row>
        <row r="581">
          <cell r="I581">
            <v>2007</v>
          </cell>
          <cell r="J581" t="str">
            <v>STS GAMBY &amp; FRERES (SOGAF) SarlScratch 1 000</v>
          </cell>
          <cell r="L581">
            <v>1</v>
          </cell>
          <cell r="M581" t="str">
            <v>1STS GAMBY &amp; FRERES (SOGAF) Sarl</v>
          </cell>
          <cell r="N581" t="str">
            <v>STS GAMBY &amp; FRERES (SOGAF) SarlScratch 1 000</v>
          </cell>
          <cell r="O581" t="str">
            <v>STS GAMBY &amp; FRERES (SOGAF) Sarl</v>
          </cell>
          <cell r="P581" t="str">
            <v>Scratch 1 000</v>
          </cell>
          <cell r="Q581" t="str">
            <v>32007</v>
          </cell>
          <cell r="R581" t="str">
            <v>32007Scratch 1 000</v>
          </cell>
          <cell r="S581" t="str">
            <v>2007Scratch 1 000</v>
          </cell>
          <cell r="T581" t="str">
            <v>32007STS GAMBY &amp; FRERES (SOGAF) Sarl</v>
          </cell>
          <cell r="U581" t="str">
            <v>32007STS GAMBY &amp; FRERES (SOGAF) SarlScratch 1 000</v>
          </cell>
          <cell r="V581" t="str">
            <v>39150Scratch 1 000</v>
          </cell>
          <cell r="W581" t="str">
            <v>2007STS GAMBY &amp; FRERES (SOGAF) Sarl</v>
          </cell>
          <cell r="X581" t="str">
            <v>2007STS GAMBY &amp; FRERES (SOGAF) SarlScratch 1 000</v>
          </cell>
        </row>
        <row r="582">
          <cell r="I582">
            <v>2007</v>
          </cell>
          <cell r="J582" t="str">
            <v>SODIBAFScratch 1 000</v>
          </cell>
          <cell r="L582">
            <v>1</v>
          </cell>
          <cell r="M582" t="str">
            <v>1SODIBAF</v>
          </cell>
          <cell r="N582" t="str">
            <v>SODIBAFScratch 1 000</v>
          </cell>
          <cell r="O582" t="str">
            <v>SODIBAF</v>
          </cell>
          <cell r="P582" t="str">
            <v>Scratch 1 000</v>
          </cell>
          <cell r="Q582" t="str">
            <v>32007</v>
          </cell>
          <cell r="R582" t="str">
            <v>32007Scratch 1 000</v>
          </cell>
          <cell r="S582" t="str">
            <v>2007Scratch 1 000</v>
          </cell>
          <cell r="T582" t="str">
            <v>32007SODIBAF</v>
          </cell>
          <cell r="U582" t="str">
            <v>32007SODIBAFScratch 1 000</v>
          </cell>
          <cell r="V582" t="str">
            <v>39150Scratch 1 000</v>
          </cell>
          <cell r="W582" t="str">
            <v>2007SODIBAF</v>
          </cell>
          <cell r="X582" t="str">
            <v>2007SODIBAFScratch 1 000</v>
          </cell>
        </row>
        <row r="583">
          <cell r="I583">
            <v>2007</v>
          </cell>
          <cell r="J583" t="str">
            <v>ANKA ServicesScratch 1 000</v>
          </cell>
          <cell r="L583">
            <v>1</v>
          </cell>
          <cell r="M583" t="str">
            <v>1ANKA Services</v>
          </cell>
          <cell r="N583" t="str">
            <v>ANKA ServicesScratch 1 000</v>
          </cell>
          <cell r="O583" t="str">
            <v>ANKA Services</v>
          </cell>
          <cell r="P583" t="str">
            <v>Scratch 1 000</v>
          </cell>
          <cell r="Q583" t="str">
            <v>32007</v>
          </cell>
          <cell r="R583" t="str">
            <v>32007Scratch 1 000</v>
          </cell>
          <cell r="S583" t="str">
            <v>2007Scratch 1 000</v>
          </cell>
          <cell r="T583" t="str">
            <v>32007ANKA Services</v>
          </cell>
          <cell r="U583" t="str">
            <v>32007ANKA ServicesScratch 1 000</v>
          </cell>
          <cell r="V583" t="str">
            <v>39150Scratch 1 000</v>
          </cell>
          <cell r="W583" t="str">
            <v>2007ANKA Services</v>
          </cell>
          <cell r="X583" t="str">
            <v>2007ANKA ServicesScratch 1 000</v>
          </cell>
        </row>
        <row r="584">
          <cell r="I584">
            <v>2007</v>
          </cell>
          <cell r="J584" t="str">
            <v>MALI COM SarlScratch 1 000</v>
          </cell>
          <cell r="L584">
            <v>1</v>
          </cell>
          <cell r="M584" t="str">
            <v>1MALI COM Sarl</v>
          </cell>
          <cell r="N584" t="str">
            <v>MALI COM SarlScratch 1 000</v>
          </cell>
          <cell r="O584" t="str">
            <v>MALI COM Sarl</v>
          </cell>
          <cell r="P584" t="str">
            <v>Scratch 1 000</v>
          </cell>
          <cell r="Q584" t="str">
            <v>32007</v>
          </cell>
          <cell r="R584" t="str">
            <v>32007Scratch 1 000</v>
          </cell>
          <cell r="S584" t="str">
            <v>2007Scratch 1 000</v>
          </cell>
          <cell r="T584" t="str">
            <v>32007MALI COM Sarl</v>
          </cell>
          <cell r="U584" t="str">
            <v>32007MALI COM SarlScratch 1 000</v>
          </cell>
          <cell r="V584" t="str">
            <v>39150Scratch 1 000</v>
          </cell>
          <cell r="W584" t="str">
            <v>2007MALI COM Sarl</v>
          </cell>
          <cell r="X584" t="str">
            <v>2007MALI COM SarlScratch 1 000</v>
          </cell>
        </row>
        <row r="585">
          <cell r="I585">
            <v>2007</v>
          </cell>
          <cell r="J585" t="str">
            <v>SOLEIL LEVANTScratch 1 000</v>
          </cell>
          <cell r="L585">
            <v>1</v>
          </cell>
          <cell r="M585" t="str">
            <v>1SOLEIL LEVANT</v>
          </cell>
          <cell r="N585" t="str">
            <v>SOLEIL LEVANTScratch 1 000</v>
          </cell>
          <cell r="O585" t="str">
            <v>SOLEIL LEVANT</v>
          </cell>
          <cell r="P585" t="str">
            <v>Scratch 1 000</v>
          </cell>
          <cell r="Q585" t="str">
            <v>32007</v>
          </cell>
          <cell r="R585" t="str">
            <v>32007Scratch 1 000</v>
          </cell>
          <cell r="S585" t="str">
            <v>2007Scratch 1 000</v>
          </cell>
          <cell r="T585" t="str">
            <v>32007SOLEIL LEVANT</v>
          </cell>
          <cell r="U585" t="str">
            <v>32007SOLEIL LEVANTScratch 1 000</v>
          </cell>
          <cell r="V585" t="str">
            <v>39151Scratch 1 000</v>
          </cell>
          <cell r="W585" t="str">
            <v>2007SOLEIL LEVANT</v>
          </cell>
          <cell r="X585" t="str">
            <v>2007SOLEIL LEVANTScratch 1 000</v>
          </cell>
        </row>
        <row r="586">
          <cell r="I586">
            <v>2007</v>
          </cell>
          <cell r="J586" t="str">
            <v>Burtel MacsymScratch 1 000</v>
          </cell>
          <cell r="L586">
            <v>1</v>
          </cell>
          <cell r="M586" t="str">
            <v>1Burtel Macsym</v>
          </cell>
          <cell r="N586" t="str">
            <v>Burtel MacsymScratch 1 000</v>
          </cell>
          <cell r="O586" t="str">
            <v>Burtel Macsym</v>
          </cell>
          <cell r="P586" t="str">
            <v>Scratch 1 000</v>
          </cell>
          <cell r="Q586" t="str">
            <v>32007</v>
          </cell>
          <cell r="R586" t="str">
            <v>32007Scratch 1 000</v>
          </cell>
          <cell r="S586" t="str">
            <v>2007Scratch 1 000</v>
          </cell>
          <cell r="T586" t="str">
            <v>32007Burtel Macsym</v>
          </cell>
          <cell r="U586" t="str">
            <v>32007Burtel MacsymScratch 1 000</v>
          </cell>
          <cell r="V586" t="str">
            <v>39151Scratch 1 000</v>
          </cell>
          <cell r="W586" t="str">
            <v>2007Burtel Macsym</v>
          </cell>
          <cell r="X586" t="str">
            <v>2007Burtel MacsymScratch 1 000</v>
          </cell>
        </row>
        <row r="587">
          <cell r="I587">
            <v>2007</v>
          </cell>
          <cell r="J587" t="str">
            <v>Compagnie Internationale de NegoceScratch 1 000</v>
          </cell>
          <cell r="L587">
            <v>1</v>
          </cell>
          <cell r="M587" t="str">
            <v>1Compagnie Internationale de Negoce</v>
          </cell>
          <cell r="N587" t="str">
            <v>Compagnie Internationale de NegoceScratch 1 000</v>
          </cell>
          <cell r="O587" t="str">
            <v>Compagnie Internationale de Negoce</v>
          </cell>
          <cell r="P587" t="str">
            <v>Scratch 1 000</v>
          </cell>
          <cell r="Q587" t="str">
            <v>32007</v>
          </cell>
          <cell r="R587" t="str">
            <v>32007Scratch 1 000</v>
          </cell>
          <cell r="S587" t="str">
            <v>2007Scratch 1 000</v>
          </cell>
          <cell r="T587" t="str">
            <v>32007Compagnie Internationale de Negoce</v>
          </cell>
          <cell r="U587" t="str">
            <v>32007Compagnie Internationale de NegoceScratch 1 000</v>
          </cell>
          <cell r="V587" t="str">
            <v>39151Scratch 1 000</v>
          </cell>
          <cell r="W587" t="str">
            <v>2007Compagnie Internationale de Negoce</v>
          </cell>
          <cell r="X587" t="str">
            <v>2007Compagnie Internationale de NegoceScratch 1 000</v>
          </cell>
        </row>
        <row r="588">
          <cell r="I588">
            <v>2007</v>
          </cell>
          <cell r="J588" t="str">
            <v>ANKA ServicesScratch 1 000</v>
          </cell>
          <cell r="L588">
            <v>1</v>
          </cell>
          <cell r="M588" t="str">
            <v>1ANKA Services</v>
          </cell>
          <cell r="N588" t="str">
            <v>ANKA ServicesScratch 1 000</v>
          </cell>
          <cell r="O588" t="str">
            <v>ANKA Services</v>
          </cell>
          <cell r="P588" t="str">
            <v>Scratch 1 000</v>
          </cell>
          <cell r="Q588" t="str">
            <v>32007</v>
          </cell>
          <cell r="R588" t="str">
            <v>32007Scratch 1 000</v>
          </cell>
          <cell r="S588" t="str">
            <v>2007Scratch 1 000</v>
          </cell>
          <cell r="T588" t="str">
            <v>32007ANKA Services</v>
          </cell>
          <cell r="U588" t="str">
            <v>32007ANKA ServicesScratch 1 000</v>
          </cell>
          <cell r="V588" t="str">
            <v>39151Scratch 1 000</v>
          </cell>
          <cell r="W588" t="str">
            <v>2007ANKA Services</v>
          </cell>
          <cell r="X588" t="str">
            <v>2007ANKA ServicesScratch 1 000</v>
          </cell>
        </row>
        <row r="589">
          <cell r="I589">
            <v>2007</v>
          </cell>
          <cell r="J589" t="str">
            <v>ANKA ServicesScratch 2 000</v>
          </cell>
          <cell r="L589" t="str">
            <v/>
          </cell>
          <cell r="M589" t="str">
            <v>ANKA Services</v>
          </cell>
          <cell r="N589" t="str">
            <v>ANKA ServicesScratch 2 000</v>
          </cell>
          <cell r="O589" t="str">
            <v>ANKA Services</v>
          </cell>
          <cell r="P589" t="str">
            <v>Scratch 2 000</v>
          </cell>
          <cell r="Q589" t="str">
            <v>32007</v>
          </cell>
          <cell r="R589" t="str">
            <v>32007Scratch 2 000</v>
          </cell>
          <cell r="S589" t="str">
            <v>2007Scratch 2 000</v>
          </cell>
          <cell r="T589" t="str">
            <v>32007ANKA Services</v>
          </cell>
          <cell r="U589" t="str">
            <v>32007ANKA ServicesScratch 2 000</v>
          </cell>
          <cell r="V589" t="str">
            <v>39151Scratch 2 000</v>
          </cell>
          <cell r="W589" t="str">
            <v>2007ANKA Services</v>
          </cell>
          <cell r="X589" t="str">
            <v>2007ANKA ServicesScratch 2 000</v>
          </cell>
        </row>
        <row r="590">
          <cell r="I590">
            <v>2007</v>
          </cell>
          <cell r="J590" t="str">
            <v>ANKA ServicesScratch 5 000</v>
          </cell>
          <cell r="L590" t="str">
            <v/>
          </cell>
          <cell r="M590" t="str">
            <v>ANKA Services</v>
          </cell>
          <cell r="N590" t="str">
            <v>ANKA ServicesScratch 5 000</v>
          </cell>
          <cell r="O590" t="str">
            <v>ANKA Services</v>
          </cell>
          <cell r="P590" t="str">
            <v>Scratch 5 000</v>
          </cell>
          <cell r="Q590" t="str">
            <v>32007</v>
          </cell>
          <cell r="R590" t="str">
            <v>32007Scratch 5 000</v>
          </cell>
          <cell r="S590" t="str">
            <v>2007Scratch 5 000</v>
          </cell>
          <cell r="T590" t="str">
            <v>32007ANKA Services</v>
          </cell>
          <cell r="U590" t="str">
            <v>32007ANKA ServicesScratch 5 000</v>
          </cell>
          <cell r="V590" t="str">
            <v>39151Scratch 5 000</v>
          </cell>
          <cell r="W590" t="str">
            <v>2007ANKA Services</v>
          </cell>
          <cell r="X590" t="str">
            <v>2007ANKA ServicesScratch 5 000</v>
          </cell>
        </row>
        <row r="591">
          <cell r="I591">
            <v>2007</v>
          </cell>
          <cell r="J591" t="str">
            <v>Bonneterie Nouvelle TelecomScratch 1 000</v>
          </cell>
          <cell r="L591">
            <v>1</v>
          </cell>
          <cell r="M591" t="str">
            <v>1Bonneterie Nouvelle Telecom</v>
          </cell>
          <cell r="N591" t="str">
            <v>Bonneterie Nouvelle TelecomScratch 1 000</v>
          </cell>
          <cell r="O591" t="str">
            <v>Bonneterie Nouvelle Telecom</v>
          </cell>
          <cell r="P591" t="str">
            <v>Scratch 1 000</v>
          </cell>
          <cell r="Q591" t="str">
            <v>32007</v>
          </cell>
          <cell r="R591" t="str">
            <v>32007Scratch 1 000</v>
          </cell>
          <cell r="S591" t="str">
            <v>2007Scratch 1 000</v>
          </cell>
          <cell r="T591" t="str">
            <v>32007Bonneterie Nouvelle Telecom</v>
          </cell>
          <cell r="U591" t="str">
            <v>32007Bonneterie Nouvelle TelecomScratch 1 000</v>
          </cell>
          <cell r="V591" t="str">
            <v>39151Scratch 1 000</v>
          </cell>
          <cell r="W591" t="str">
            <v>2007Bonneterie Nouvelle Telecom</v>
          </cell>
          <cell r="X591" t="str">
            <v>2007Bonneterie Nouvelle TelecomScratch 1 000</v>
          </cell>
        </row>
        <row r="592">
          <cell r="I592">
            <v>2007</v>
          </cell>
          <cell r="J592" t="str">
            <v>Ets Mamadou GAMBYScratch 1 000</v>
          </cell>
          <cell r="L592">
            <v>1</v>
          </cell>
          <cell r="M592" t="str">
            <v>1Ets Mamadou GAMBY</v>
          </cell>
          <cell r="N592" t="str">
            <v>Ets Mamadou GAMBYScratch 1 000</v>
          </cell>
          <cell r="O592" t="str">
            <v>Ets Mamadou GAMBY</v>
          </cell>
          <cell r="P592" t="str">
            <v>Scratch 1 000</v>
          </cell>
          <cell r="Q592" t="str">
            <v>32007</v>
          </cell>
          <cell r="R592" t="str">
            <v>32007Scratch 1 000</v>
          </cell>
          <cell r="S592" t="str">
            <v>2007Scratch 1 000</v>
          </cell>
          <cell r="T592" t="str">
            <v>32007Ets Mamadou GAMBY</v>
          </cell>
          <cell r="U592" t="str">
            <v>32007Ets Mamadou GAMBYScratch 1 000</v>
          </cell>
          <cell r="V592" t="str">
            <v>39151Scratch 1 000</v>
          </cell>
          <cell r="W592" t="str">
            <v>2007Ets Mamadou GAMBY</v>
          </cell>
          <cell r="X592" t="str">
            <v>2007Ets Mamadou GAMBYScratch 1 000</v>
          </cell>
        </row>
        <row r="593">
          <cell r="I593">
            <v>2007</v>
          </cell>
          <cell r="J593" t="str">
            <v>Burtel MacsymScratch 1 000</v>
          </cell>
          <cell r="L593">
            <v>1</v>
          </cell>
          <cell r="M593" t="str">
            <v>1Burtel Macsym</v>
          </cell>
          <cell r="N593" t="str">
            <v>Burtel MacsymScratch 1 000</v>
          </cell>
          <cell r="O593" t="str">
            <v>Burtel Macsym</v>
          </cell>
          <cell r="P593" t="str">
            <v>Scratch 1 000</v>
          </cell>
          <cell r="Q593" t="str">
            <v>32007</v>
          </cell>
          <cell r="R593" t="str">
            <v>32007Scratch 1 000</v>
          </cell>
          <cell r="S593" t="str">
            <v>2007Scratch 1 000</v>
          </cell>
          <cell r="T593" t="str">
            <v>32007Burtel Macsym</v>
          </cell>
          <cell r="U593" t="str">
            <v>32007Burtel MacsymScratch 1 000</v>
          </cell>
          <cell r="V593" t="str">
            <v>39151Scratch 1 000</v>
          </cell>
          <cell r="W593" t="str">
            <v>2007Burtel Macsym</v>
          </cell>
          <cell r="X593" t="str">
            <v>2007Burtel MacsymScratch 1 000</v>
          </cell>
        </row>
        <row r="594">
          <cell r="I594">
            <v>2007</v>
          </cell>
          <cell r="J594" t="str">
            <v>Burtel MacsymScratch 2 000</v>
          </cell>
          <cell r="L594" t="str">
            <v/>
          </cell>
          <cell r="M594" t="str">
            <v>Burtel Macsym</v>
          </cell>
          <cell r="N594" t="str">
            <v>Burtel MacsymScratch 2 000</v>
          </cell>
          <cell r="O594" t="str">
            <v>Burtel Macsym</v>
          </cell>
          <cell r="P594" t="str">
            <v>Scratch 2 000</v>
          </cell>
          <cell r="Q594" t="str">
            <v>32007</v>
          </cell>
          <cell r="R594" t="str">
            <v>32007Scratch 2 000</v>
          </cell>
          <cell r="S594" t="str">
            <v>2007Scratch 2 000</v>
          </cell>
          <cell r="T594" t="str">
            <v>32007Burtel Macsym</v>
          </cell>
          <cell r="U594" t="str">
            <v>32007Burtel MacsymScratch 2 000</v>
          </cell>
          <cell r="V594" t="str">
            <v>39151Scratch 2 000</v>
          </cell>
          <cell r="W594" t="str">
            <v>2007Burtel Macsym</v>
          </cell>
          <cell r="X594" t="str">
            <v>2007Burtel MacsymScratch 2 000</v>
          </cell>
        </row>
        <row r="595">
          <cell r="I595">
            <v>2007</v>
          </cell>
          <cell r="J595" t="str">
            <v>Burtel MacsymScratch 5 000</v>
          </cell>
          <cell r="L595" t="str">
            <v/>
          </cell>
          <cell r="M595" t="str">
            <v>Burtel Macsym</v>
          </cell>
          <cell r="N595" t="str">
            <v>Burtel MacsymScratch 5 000</v>
          </cell>
          <cell r="O595" t="str">
            <v>Burtel Macsym</v>
          </cell>
          <cell r="P595" t="str">
            <v>Scratch 5 000</v>
          </cell>
          <cell r="Q595" t="str">
            <v>32007</v>
          </cell>
          <cell r="R595" t="str">
            <v>32007Scratch 5 000</v>
          </cell>
          <cell r="S595" t="str">
            <v>2007Scratch 5 000</v>
          </cell>
          <cell r="T595" t="str">
            <v>32007Burtel Macsym</v>
          </cell>
          <cell r="U595" t="str">
            <v>32007Burtel MacsymScratch 5 000</v>
          </cell>
          <cell r="V595" t="str">
            <v>39151Scratch 5 000</v>
          </cell>
          <cell r="W595" t="str">
            <v>2007Burtel Macsym</v>
          </cell>
          <cell r="X595" t="str">
            <v>2007Burtel MacsymScratch 5 000</v>
          </cell>
        </row>
        <row r="596">
          <cell r="I596">
            <v>2007</v>
          </cell>
          <cell r="J596" t="str">
            <v>MALI COM SarlScratch 1 000</v>
          </cell>
          <cell r="L596">
            <v>1</v>
          </cell>
          <cell r="M596" t="str">
            <v>1MALI COM Sarl</v>
          </cell>
          <cell r="N596" t="str">
            <v>MALI COM SarlScratch 1 000</v>
          </cell>
          <cell r="O596" t="str">
            <v>MALI COM Sarl</v>
          </cell>
          <cell r="P596" t="str">
            <v>Scratch 1 000</v>
          </cell>
          <cell r="Q596" t="str">
            <v>32007</v>
          </cell>
          <cell r="R596" t="str">
            <v>32007Scratch 1 000</v>
          </cell>
          <cell r="S596" t="str">
            <v>2007Scratch 1 000</v>
          </cell>
          <cell r="T596" t="str">
            <v>32007MALI COM Sarl</v>
          </cell>
          <cell r="U596" t="str">
            <v>32007MALI COM SarlScratch 1 000</v>
          </cell>
          <cell r="V596" t="str">
            <v>39151Scratch 1 000</v>
          </cell>
          <cell r="W596" t="str">
            <v>2007MALI COM Sarl</v>
          </cell>
          <cell r="X596" t="str">
            <v>2007MALI COM SarlScratch 1 000</v>
          </cell>
        </row>
        <row r="597">
          <cell r="I597">
            <v>2007</v>
          </cell>
          <cell r="J597" t="str">
            <v>MALI COM SarlScratch 5 000</v>
          </cell>
          <cell r="L597" t="str">
            <v/>
          </cell>
          <cell r="M597" t="str">
            <v>MALI COM Sarl</v>
          </cell>
          <cell r="N597" t="str">
            <v>MALI COM SarlScratch 5 000</v>
          </cell>
          <cell r="O597" t="str">
            <v>MALI COM Sarl</v>
          </cell>
          <cell r="P597" t="str">
            <v>Scratch 5 000</v>
          </cell>
          <cell r="Q597" t="str">
            <v>32007</v>
          </cell>
          <cell r="R597" t="str">
            <v>32007Scratch 5 000</v>
          </cell>
          <cell r="S597" t="str">
            <v>2007Scratch 5 000</v>
          </cell>
          <cell r="T597" t="str">
            <v>32007MALI COM Sarl</v>
          </cell>
          <cell r="U597" t="str">
            <v>32007MALI COM SarlScratch 5 000</v>
          </cell>
          <cell r="V597" t="str">
            <v>39151Scratch 5 000</v>
          </cell>
          <cell r="W597" t="str">
            <v>2007MALI COM Sarl</v>
          </cell>
          <cell r="X597" t="str">
            <v>2007MALI COM SarlScratch 5 000</v>
          </cell>
        </row>
        <row r="598">
          <cell r="I598">
            <v>2007</v>
          </cell>
          <cell r="J598" t="str">
            <v>MALI COM SarlScratch 2 000</v>
          </cell>
          <cell r="L598" t="str">
            <v/>
          </cell>
          <cell r="M598" t="str">
            <v>MALI COM Sarl</v>
          </cell>
          <cell r="N598" t="str">
            <v>MALI COM SarlScratch 2 000</v>
          </cell>
          <cell r="O598" t="str">
            <v>MALI COM Sarl</v>
          </cell>
          <cell r="P598" t="str">
            <v>Scratch 2 000</v>
          </cell>
          <cell r="Q598" t="str">
            <v>32007</v>
          </cell>
          <cell r="R598" t="str">
            <v>32007Scratch 2 000</v>
          </cell>
          <cell r="S598" t="str">
            <v>2007Scratch 2 000</v>
          </cell>
          <cell r="T598" t="str">
            <v>32007MALI COM Sarl</v>
          </cell>
          <cell r="U598" t="str">
            <v>32007MALI COM SarlScratch 2 000</v>
          </cell>
          <cell r="V598" t="str">
            <v>39151Scratch 2 000</v>
          </cell>
          <cell r="W598" t="str">
            <v>2007MALI COM Sarl</v>
          </cell>
          <cell r="X598" t="str">
            <v>2007MALI COM SarlScratch 2 000</v>
          </cell>
        </row>
        <row r="599">
          <cell r="I599">
            <v>2007</v>
          </cell>
          <cell r="J599" t="str">
            <v>STS GAMBY &amp; FRERES (SOGAF) SarlScratch 1 000</v>
          </cell>
          <cell r="L599">
            <v>1</v>
          </cell>
          <cell r="M599" t="str">
            <v>1STS GAMBY &amp; FRERES (SOGAF) Sarl</v>
          </cell>
          <cell r="N599" t="str">
            <v>STS GAMBY &amp; FRERES (SOGAF) SarlScratch 1 000</v>
          </cell>
          <cell r="O599" t="str">
            <v>STS GAMBY &amp; FRERES (SOGAF) Sarl</v>
          </cell>
          <cell r="P599" t="str">
            <v>Scratch 1 000</v>
          </cell>
          <cell r="Q599" t="str">
            <v>32007</v>
          </cell>
          <cell r="R599" t="str">
            <v>32007Scratch 1 000</v>
          </cell>
          <cell r="S599" t="str">
            <v>2007Scratch 1 000</v>
          </cell>
          <cell r="T599" t="str">
            <v>32007STS GAMBY &amp; FRERES (SOGAF) Sarl</v>
          </cell>
          <cell r="U599" t="str">
            <v>32007STS GAMBY &amp; FRERES (SOGAF) SarlScratch 1 000</v>
          </cell>
          <cell r="V599" t="str">
            <v>39151Scratch 1 000</v>
          </cell>
          <cell r="W599" t="str">
            <v>2007STS GAMBY &amp; FRERES (SOGAF) Sarl</v>
          </cell>
          <cell r="X599" t="str">
            <v>2007STS GAMBY &amp; FRERES (SOGAF) SarlScratch 1 000</v>
          </cell>
        </row>
        <row r="600">
          <cell r="I600">
            <v>2007</v>
          </cell>
          <cell r="J600" t="str">
            <v>MALI COM SarlScratch 1 000</v>
          </cell>
          <cell r="L600">
            <v>1</v>
          </cell>
          <cell r="M600" t="str">
            <v>1MALI COM Sarl</v>
          </cell>
          <cell r="N600" t="str">
            <v>MALI COM SarlScratch 1 000</v>
          </cell>
          <cell r="O600" t="str">
            <v>MALI COM Sarl</v>
          </cell>
          <cell r="P600" t="str">
            <v>Scratch 1 000</v>
          </cell>
          <cell r="Q600" t="str">
            <v>32007</v>
          </cell>
          <cell r="R600" t="str">
            <v>32007Scratch 1 000</v>
          </cell>
          <cell r="S600" t="str">
            <v>2007Scratch 1 000</v>
          </cell>
          <cell r="T600" t="str">
            <v>32007MALI COM Sarl</v>
          </cell>
          <cell r="U600" t="str">
            <v>32007MALI COM SarlScratch 1 000</v>
          </cell>
          <cell r="V600" t="str">
            <v>39151Scratch 1 000</v>
          </cell>
          <cell r="W600" t="str">
            <v>2007MALI COM Sarl</v>
          </cell>
          <cell r="X600" t="str">
            <v>2007MALI COM SarlScratch 1 000</v>
          </cell>
        </row>
        <row r="601">
          <cell r="I601">
            <v>2007</v>
          </cell>
          <cell r="J601" t="str">
            <v>STS GAMBY &amp; FRERES (SOGAF) SarlScratch 2 000</v>
          </cell>
          <cell r="L601">
            <v>1</v>
          </cell>
          <cell r="M601" t="str">
            <v>1STS GAMBY &amp; FRERES (SOGAF) Sarl</v>
          </cell>
          <cell r="N601" t="str">
            <v>STS GAMBY &amp; FRERES (SOGAF) SarlScratch 2 000</v>
          </cell>
          <cell r="O601" t="str">
            <v>STS GAMBY &amp; FRERES (SOGAF) Sarl</v>
          </cell>
          <cell r="P601" t="str">
            <v>Scratch 2 000</v>
          </cell>
          <cell r="Q601" t="str">
            <v>32007</v>
          </cell>
          <cell r="R601" t="str">
            <v>32007Scratch 2 000</v>
          </cell>
          <cell r="S601" t="str">
            <v>2007Scratch 2 000</v>
          </cell>
          <cell r="T601" t="str">
            <v>32007STS GAMBY &amp; FRERES (SOGAF) Sarl</v>
          </cell>
          <cell r="U601" t="str">
            <v>32007STS GAMBY &amp; FRERES (SOGAF) SarlScratch 2 000</v>
          </cell>
          <cell r="V601" t="str">
            <v>39153Scratch 2 000</v>
          </cell>
          <cell r="W601" t="str">
            <v>2007STS GAMBY &amp; FRERES (SOGAF) Sarl</v>
          </cell>
          <cell r="X601" t="str">
            <v>2007STS GAMBY &amp; FRERES (SOGAF) SarlScratch 2 000</v>
          </cell>
        </row>
        <row r="602">
          <cell r="I602">
            <v>2007</v>
          </cell>
          <cell r="J602" t="str">
            <v>STS GAMBY &amp; FRERES (SOGAF) SarlScratch 5 000</v>
          </cell>
          <cell r="L602" t="str">
            <v/>
          </cell>
          <cell r="M602" t="str">
            <v>STS GAMBY &amp; FRERES (SOGAF) Sarl</v>
          </cell>
          <cell r="N602" t="str">
            <v>STS GAMBY &amp; FRERES (SOGAF) SarlScratch 5 000</v>
          </cell>
          <cell r="O602" t="str">
            <v>STS GAMBY &amp; FRERES (SOGAF) Sarl</v>
          </cell>
          <cell r="P602" t="str">
            <v>Scratch 5 000</v>
          </cell>
          <cell r="Q602" t="str">
            <v>32007</v>
          </cell>
          <cell r="R602" t="str">
            <v>32007Scratch 5 000</v>
          </cell>
          <cell r="S602" t="str">
            <v>2007Scratch 5 000</v>
          </cell>
          <cell r="T602" t="str">
            <v>32007STS GAMBY &amp; FRERES (SOGAF) Sarl</v>
          </cell>
          <cell r="U602" t="str">
            <v>32007STS GAMBY &amp; FRERES (SOGAF) SarlScratch 5 000</v>
          </cell>
          <cell r="V602" t="str">
            <v>39153Scratch 5 000</v>
          </cell>
          <cell r="W602" t="str">
            <v>2007STS GAMBY &amp; FRERES (SOGAF) Sarl</v>
          </cell>
          <cell r="X602" t="str">
            <v>2007STS GAMBY &amp; FRERES (SOGAF) SarlScratch 5 000</v>
          </cell>
        </row>
        <row r="603">
          <cell r="I603">
            <v>2007</v>
          </cell>
          <cell r="J603" t="str">
            <v>ETS Boubacar TANDIAScratch 1 000</v>
          </cell>
          <cell r="L603">
            <v>1</v>
          </cell>
          <cell r="M603" t="str">
            <v>1ETS Boubacar TANDIA</v>
          </cell>
          <cell r="N603" t="str">
            <v>ETS Boubacar TANDIAScratch 1 000</v>
          </cell>
          <cell r="O603" t="str">
            <v>ETS Boubacar TANDIA</v>
          </cell>
          <cell r="P603" t="str">
            <v>Scratch 1 000</v>
          </cell>
          <cell r="Q603" t="str">
            <v>32007</v>
          </cell>
          <cell r="R603" t="str">
            <v>32007Scratch 1 000</v>
          </cell>
          <cell r="S603" t="str">
            <v>2007Scratch 1 000</v>
          </cell>
          <cell r="T603" t="str">
            <v>32007ETS Boubacar TANDIA</v>
          </cell>
          <cell r="U603" t="str">
            <v>32007ETS Boubacar TANDIAScratch 1 000</v>
          </cell>
          <cell r="V603" t="str">
            <v>39153Scratch 1 000</v>
          </cell>
          <cell r="W603" t="str">
            <v>2007ETS Boubacar TANDIA</v>
          </cell>
          <cell r="X603" t="str">
            <v>2007ETS Boubacar TANDIAScratch 1 000</v>
          </cell>
        </row>
        <row r="604">
          <cell r="I604">
            <v>2007</v>
          </cell>
          <cell r="J604" t="str">
            <v>ETS Boubacar TANDIAScratch 2 000</v>
          </cell>
          <cell r="L604" t="str">
            <v/>
          </cell>
          <cell r="M604" t="str">
            <v>ETS Boubacar TANDIA</v>
          </cell>
          <cell r="N604" t="str">
            <v>ETS Boubacar TANDIAScratch 2 000</v>
          </cell>
          <cell r="O604" t="str">
            <v>ETS Boubacar TANDIA</v>
          </cell>
          <cell r="P604" t="str">
            <v>Scratch 2 000</v>
          </cell>
          <cell r="Q604" t="str">
            <v>32007</v>
          </cell>
          <cell r="R604" t="str">
            <v>32007Scratch 2 000</v>
          </cell>
          <cell r="S604" t="str">
            <v>2007Scratch 2 000</v>
          </cell>
          <cell r="T604" t="str">
            <v>32007ETS Boubacar TANDIA</v>
          </cell>
          <cell r="U604" t="str">
            <v>32007ETS Boubacar TANDIAScratch 2 000</v>
          </cell>
          <cell r="V604" t="str">
            <v>39153Scratch 2 000</v>
          </cell>
          <cell r="W604" t="str">
            <v>2007ETS Boubacar TANDIA</v>
          </cell>
          <cell r="X604" t="str">
            <v>2007ETS Boubacar TANDIAScratch 2 000</v>
          </cell>
        </row>
        <row r="605">
          <cell r="I605">
            <v>2007</v>
          </cell>
          <cell r="J605" t="str">
            <v>ETS Boubacar TANDIAScratch 5 000</v>
          </cell>
          <cell r="L605" t="str">
            <v/>
          </cell>
          <cell r="M605" t="str">
            <v>ETS Boubacar TANDIA</v>
          </cell>
          <cell r="N605" t="str">
            <v>ETS Boubacar TANDIAScratch 5 000</v>
          </cell>
          <cell r="O605" t="str">
            <v>ETS Boubacar TANDIA</v>
          </cell>
          <cell r="P605" t="str">
            <v>Scratch 5 000</v>
          </cell>
          <cell r="Q605" t="str">
            <v>32007</v>
          </cell>
          <cell r="R605" t="str">
            <v>32007Scratch 5 000</v>
          </cell>
          <cell r="S605" t="str">
            <v>2007Scratch 5 000</v>
          </cell>
          <cell r="T605" t="str">
            <v>32007ETS Boubacar TANDIA</v>
          </cell>
          <cell r="U605" t="str">
            <v>32007ETS Boubacar TANDIAScratch 5 000</v>
          </cell>
          <cell r="V605" t="str">
            <v>39153Scratch 5 000</v>
          </cell>
          <cell r="W605" t="str">
            <v>2007ETS Boubacar TANDIA</v>
          </cell>
          <cell r="X605" t="str">
            <v>2007ETS Boubacar TANDIAScratch 5 000</v>
          </cell>
        </row>
        <row r="606">
          <cell r="I606">
            <v>2007</v>
          </cell>
          <cell r="J606" t="str">
            <v>GEMATELScratch 1 000</v>
          </cell>
          <cell r="L606">
            <v>1</v>
          </cell>
          <cell r="M606" t="str">
            <v>1GEMATEL</v>
          </cell>
          <cell r="N606" t="str">
            <v>GEMATELScratch 1 000</v>
          </cell>
          <cell r="O606" t="str">
            <v>GEMATEL</v>
          </cell>
          <cell r="P606" t="str">
            <v>Scratch 1 000</v>
          </cell>
          <cell r="Q606" t="str">
            <v>32007</v>
          </cell>
          <cell r="R606" t="str">
            <v>32007Scratch 1 000</v>
          </cell>
          <cell r="S606" t="str">
            <v>2007Scratch 1 000</v>
          </cell>
          <cell r="T606" t="str">
            <v>32007GEMATEL</v>
          </cell>
          <cell r="U606" t="str">
            <v>32007GEMATELScratch 1 000</v>
          </cell>
          <cell r="V606" t="str">
            <v>39153Scratch 1 000</v>
          </cell>
          <cell r="W606" t="str">
            <v>2007GEMATEL</v>
          </cell>
          <cell r="X606" t="str">
            <v>2007GEMATELScratch 1 000</v>
          </cell>
        </row>
        <row r="607">
          <cell r="I607">
            <v>2007</v>
          </cell>
          <cell r="J607" t="str">
            <v>GEMATELScratch 5 000</v>
          </cell>
          <cell r="L607" t="str">
            <v/>
          </cell>
          <cell r="M607" t="str">
            <v>GEMATEL</v>
          </cell>
          <cell r="N607" t="str">
            <v>GEMATELScratch 5 000</v>
          </cell>
          <cell r="O607" t="str">
            <v>GEMATEL</v>
          </cell>
          <cell r="P607" t="str">
            <v>Scratch 5 000</v>
          </cell>
          <cell r="Q607" t="str">
            <v>32007</v>
          </cell>
          <cell r="R607" t="str">
            <v>32007Scratch 5 000</v>
          </cell>
          <cell r="S607" t="str">
            <v>2007Scratch 5 000</v>
          </cell>
          <cell r="T607" t="str">
            <v>32007GEMATEL</v>
          </cell>
          <cell r="U607" t="str">
            <v>32007GEMATELScratch 5 000</v>
          </cell>
          <cell r="V607" t="str">
            <v>39153Scratch 5 000</v>
          </cell>
          <cell r="W607" t="str">
            <v>2007GEMATEL</v>
          </cell>
          <cell r="X607" t="str">
            <v>2007GEMATELScratch 5 000</v>
          </cell>
        </row>
        <row r="608">
          <cell r="I608">
            <v>2007</v>
          </cell>
          <cell r="J608" t="str">
            <v>GEMATELScratch 20 000</v>
          </cell>
          <cell r="L608" t="str">
            <v/>
          </cell>
          <cell r="M608" t="str">
            <v>GEMATEL</v>
          </cell>
          <cell r="N608" t="str">
            <v>GEMATELScratch 20 000</v>
          </cell>
          <cell r="O608" t="str">
            <v>GEMATEL</v>
          </cell>
          <cell r="P608" t="str">
            <v>Scratch 20 000</v>
          </cell>
          <cell r="Q608" t="str">
            <v>32007</v>
          </cell>
          <cell r="R608" t="str">
            <v>32007Scratch 20 000</v>
          </cell>
          <cell r="S608" t="str">
            <v>2007Scratch 20 000</v>
          </cell>
          <cell r="T608" t="str">
            <v>32007GEMATEL</v>
          </cell>
          <cell r="U608" t="str">
            <v>32007GEMATELScratch 20 000</v>
          </cell>
          <cell r="V608" t="str">
            <v>39153Scratch 20 000</v>
          </cell>
          <cell r="W608" t="str">
            <v>2007GEMATEL</v>
          </cell>
          <cell r="X608" t="str">
            <v>2007GEMATELScratch 20 000</v>
          </cell>
        </row>
        <row r="609">
          <cell r="I609">
            <v>2007</v>
          </cell>
          <cell r="J609" t="str">
            <v>Compagnie Internationale de NegoceScratch 1 000</v>
          </cell>
          <cell r="L609">
            <v>1</v>
          </cell>
          <cell r="M609" t="str">
            <v>1Compagnie Internationale de Negoce</v>
          </cell>
          <cell r="N609" t="str">
            <v>Compagnie Internationale de NegoceScratch 1 000</v>
          </cell>
          <cell r="O609" t="str">
            <v>Compagnie Internationale de Negoce</v>
          </cell>
          <cell r="P609" t="str">
            <v>Scratch 1 000</v>
          </cell>
          <cell r="Q609" t="str">
            <v>32007</v>
          </cell>
          <cell r="R609" t="str">
            <v>32007Scratch 1 000</v>
          </cell>
          <cell r="S609" t="str">
            <v>2007Scratch 1 000</v>
          </cell>
          <cell r="T609" t="str">
            <v>32007Compagnie Internationale de Negoce</v>
          </cell>
          <cell r="U609" t="str">
            <v>32007Compagnie Internationale de NegoceScratch 1 000</v>
          </cell>
          <cell r="V609" t="str">
            <v>39153Scratch 1 000</v>
          </cell>
          <cell r="W609" t="str">
            <v>2007Compagnie Internationale de Negoce</v>
          </cell>
          <cell r="X609" t="str">
            <v>2007Compagnie Internationale de NegoceScratch 1 000</v>
          </cell>
        </row>
        <row r="610">
          <cell r="I610">
            <v>2007</v>
          </cell>
          <cell r="J610" t="str">
            <v>Compagnie Internationale de NegoceScratch 2 000</v>
          </cell>
          <cell r="L610" t="str">
            <v/>
          </cell>
          <cell r="M610" t="str">
            <v>Compagnie Internationale de Negoce</v>
          </cell>
          <cell r="N610" t="str">
            <v>Compagnie Internationale de NegoceScratch 2 000</v>
          </cell>
          <cell r="O610" t="str">
            <v>Compagnie Internationale de Negoce</v>
          </cell>
          <cell r="P610" t="str">
            <v>Scratch 2 000</v>
          </cell>
          <cell r="Q610" t="str">
            <v>32007</v>
          </cell>
          <cell r="R610" t="str">
            <v>32007Scratch 2 000</v>
          </cell>
          <cell r="S610" t="str">
            <v>2007Scratch 2 000</v>
          </cell>
          <cell r="T610" t="str">
            <v>32007Compagnie Internationale de Negoce</v>
          </cell>
          <cell r="U610" t="str">
            <v>32007Compagnie Internationale de NegoceScratch 2 000</v>
          </cell>
          <cell r="V610" t="str">
            <v>39153Scratch 2 000</v>
          </cell>
          <cell r="W610" t="str">
            <v>2007Compagnie Internationale de Negoce</v>
          </cell>
          <cell r="X610" t="str">
            <v>2007Compagnie Internationale de NegoceScratch 2 000</v>
          </cell>
        </row>
        <row r="611">
          <cell r="I611">
            <v>2007</v>
          </cell>
          <cell r="J611" t="str">
            <v>Compagnie Internationale de NegoceScratch 5 000</v>
          </cell>
          <cell r="L611" t="str">
            <v/>
          </cell>
          <cell r="M611" t="str">
            <v>Compagnie Internationale de Negoce</v>
          </cell>
          <cell r="N611" t="str">
            <v>Compagnie Internationale de NegoceScratch 5 000</v>
          </cell>
          <cell r="O611" t="str">
            <v>Compagnie Internationale de Negoce</v>
          </cell>
          <cell r="P611" t="str">
            <v>Scratch 5 000</v>
          </cell>
          <cell r="Q611" t="str">
            <v>32007</v>
          </cell>
          <cell r="R611" t="str">
            <v>32007Scratch 5 000</v>
          </cell>
          <cell r="S611" t="str">
            <v>2007Scratch 5 000</v>
          </cell>
          <cell r="T611" t="str">
            <v>32007Compagnie Internationale de Negoce</v>
          </cell>
          <cell r="U611" t="str">
            <v>32007Compagnie Internationale de NegoceScratch 5 000</v>
          </cell>
          <cell r="V611" t="str">
            <v>39153Scratch 5 000</v>
          </cell>
          <cell r="W611" t="str">
            <v>2007Compagnie Internationale de Negoce</v>
          </cell>
          <cell r="X611" t="str">
            <v>2007Compagnie Internationale de NegoceScratch 5 000</v>
          </cell>
        </row>
        <row r="612">
          <cell r="I612">
            <v>2007</v>
          </cell>
          <cell r="J612" t="str">
            <v>Compagnie Internationale de NegoceScratch 20 000</v>
          </cell>
          <cell r="L612" t="str">
            <v/>
          </cell>
          <cell r="M612" t="str">
            <v>Compagnie Internationale de Negoce</v>
          </cell>
          <cell r="N612" t="str">
            <v>Compagnie Internationale de NegoceScratch 20 000</v>
          </cell>
          <cell r="O612" t="str">
            <v>Compagnie Internationale de Negoce</v>
          </cell>
          <cell r="P612" t="str">
            <v>Scratch 20 000</v>
          </cell>
          <cell r="Q612" t="str">
            <v>32007</v>
          </cell>
          <cell r="R612" t="str">
            <v>32007Scratch 20 000</v>
          </cell>
          <cell r="S612" t="str">
            <v>2007Scratch 20 000</v>
          </cell>
          <cell r="T612" t="str">
            <v>32007Compagnie Internationale de Negoce</v>
          </cell>
          <cell r="U612" t="str">
            <v>32007Compagnie Internationale de NegoceScratch 20 000</v>
          </cell>
          <cell r="V612" t="str">
            <v>39153Scratch 20 000</v>
          </cell>
          <cell r="W612" t="str">
            <v>2007Compagnie Internationale de Negoce</v>
          </cell>
          <cell r="X612" t="str">
            <v>2007Compagnie Internationale de NegoceScratch 20 000</v>
          </cell>
        </row>
        <row r="613">
          <cell r="I613">
            <v>2007</v>
          </cell>
          <cell r="J613" t="str">
            <v>ANKA ServicesScratch 1 000</v>
          </cell>
          <cell r="L613">
            <v>1</v>
          </cell>
          <cell r="M613" t="str">
            <v>1ANKA Services</v>
          </cell>
          <cell r="N613" t="str">
            <v>ANKA ServicesScratch 1 000</v>
          </cell>
          <cell r="O613" t="str">
            <v>ANKA Services</v>
          </cell>
          <cell r="P613" t="str">
            <v>Scratch 1 000</v>
          </cell>
          <cell r="Q613" t="str">
            <v>32007</v>
          </cell>
          <cell r="R613" t="str">
            <v>32007Scratch 1 000</v>
          </cell>
          <cell r="S613" t="str">
            <v>2007Scratch 1 000</v>
          </cell>
          <cell r="T613" t="str">
            <v>32007ANKA Services</v>
          </cell>
          <cell r="U613" t="str">
            <v>32007ANKA ServicesScratch 1 000</v>
          </cell>
          <cell r="V613" t="str">
            <v>39153Scratch 1 000</v>
          </cell>
          <cell r="W613" t="str">
            <v>2007ANKA Services</v>
          </cell>
          <cell r="X613" t="str">
            <v>2007ANKA ServicesScratch 1 000</v>
          </cell>
        </row>
        <row r="614">
          <cell r="I614">
            <v>2007</v>
          </cell>
          <cell r="J614" t="str">
            <v>ANKA ServicesScratch 2 000</v>
          </cell>
          <cell r="L614" t="str">
            <v/>
          </cell>
          <cell r="M614" t="str">
            <v>ANKA Services</v>
          </cell>
          <cell r="N614" t="str">
            <v>ANKA ServicesScratch 2 000</v>
          </cell>
          <cell r="O614" t="str">
            <v>ANKA Services</v>
          </cell>
          <cell r="P614" t="str">
            <v>Scratch 2 000</v>
          </cell>
          <cell r="Q614" t="str">
            <v>32007</v>
          </cell>
          <cell r="R614" t="str">
            <v>32007Scratch 2 000</v>
          </cell>
          <cell r="S614" t="str">
            <v>2007Scratch 2 000</v>
          </cell>
          <cell r="T614" t="str">
            <v>32007ANKA Services</v>
          </cell>
          <cell r="U614" t="str">
            <v>32007ANKA ServicesScratch 2 000</v>
          </cell>
          <cell r="V614" t="str">
            <v>39153Scratch 2 000</v>
          </cell>
          <cell r="W614" t="str">
            <v>2007ANKA Services</v>
          </cell>
          <cell r="X614" t="str">
            <v>2007ANKA ServicesScratch 2 000</v>
          </cell>
        </row>
        <row r="615">
          <cell r="I615">
            <v>2007</v>
          </cell>
          <cell r="J615" t="str">
            <v>ANKA ServicesScratch 5 000</v>
          </cell>
          <cell r="L615" t="str">
            <v/>
          </cell>
          <cell r="M615" t="str">
            <v>ANKA Services</v>
          </cell>
          <cell r="N615" t="str">
            <v>ANKA ServicesScratch 5 000</v>
          </cell>
          <cell r="O615" t="str">
            <v>ANKA Services</v>
          </cell>
          <cell r="P615" t="str">
            <v>Scratch 5 000</v>
          </cell>
          <cell r="Q615" t="str">
            <v>32007</v>
          </cell>
          <cell r="R615" t="str">
            <v>32007Scratch 5 000</v>
          </cell>
          <cell r="S615" t="str">
            <v>2007Scratch 5 000</v>
          </cell>
          <cell r="T615" t="str">
            <v>32007ANKA Services</v>
          </cell>
          <cell r="U615" t="str">
            <v>32007ANKA ServicesScratch 5 000</v>
          </cell>
          <cell r="V615" t="str">
            <v>39153Scratch 5 000</v>
          </cell>
          <cell r="W615" t="str">
            <v>2007ANKA Services</v>
          </cell>
          <cell r="X615" t="str">
            <v>2007ANKA ServicesScratch 5 000</v>
          </cell>
        </row>
        <row r="616">
          <cell r="I616">
            <v>2007</v>
          </cell>
          <cell r="J616" t="str">
            <v>MALI COM SarlScratch 1 000</v>
          </cell>
          <cell r="L616">
            <v>1</v>
          </cell>
          <cell r="M616" t="str">
            <v>1MALI COM Sarl</v>
          </cell>
          <cell r="N616" t="str">
            <v>MALI COM SarlScratch 1 000</v>
          </cell>
          <cell r="O616" t="str">
            <v>MALI COM Sarl</v>
          </cell>
          <cell r="P616" t="str">
            <v>Scratch 1 000</v>
          </cell>
          <cell r="Q616" t="str">
            <v>32007</v>
          </cell>
          <cell r="R616" t="str">
            <v>32007Scratch 1 000</v>
          </cell>
          <cell r="S616" t="str">
            <v>2007Scratch 1 000</v>
          </cell>
          <cell r="T616" t="str">
            <v>32007MALI COM Sarl</v>
          </cell>
          <cell r="U616" t="str">
            <v>32007MALI COM SarlScratch 1 000</v>
          </cell>
          <cell r="V616" t="str">
            <v>39153Scratch 1 000</v>
          </cell>
          <cell r="W616" t="str">
            <v>2007MALI COM Sarl</v>
          </cell>
          <cell r="X616" t="str">
            <v>2007MALI COM SarlScratch 1 000</v>
          </cell>
        </row>
        <row r="617">
          <cell r="I617">
            <v>2007</v>
          </cell>
          <cell r="J617" t="str">
            <v>MALI COM SarlScratch 2 000</v>
          </cell>
          <cell r="L617" t="str">
            <v/>
          </cell>
          <cell r="M617" t="str">
            <v>MALI COM Sarl</v>
          </cell>
          <cell r="N617" t="str">
            <v>MALI COM SarlScratch 2 000</v>
          </cell>
          <cell r="O617" t="str">
            <v>MALI COM Sarl</v>
          </cell>
          <cell r="P617" t="str">
            <v>Scratch 2 000</v>
          </cell>
          <cell r="Q617" t="str">
            <v>32007</v>
          </cell>
          <cell r="R617" t="str">
            <v>32007Scratch 2 000</v>
          </cell>
          <cell r="S617" t="str">
            <v>2007Scratch 2 000</v>
          </cell>
          <cell r="T617" t="str">
            <v>32007MALI COM Sarl</v>
          </cell>
          <cell r="U617" t="str">
            <v>32007MALI COM SarlScratch 2 000</v>
          </cell>
          <cell r="V617" t="str">
            <v>39153Scratch 2 000</v>
          </cell>
          <cell r="W617" t="str">
            <v>2007MALI COM Sarl</v>
          </cell>
          <cell r="X617" t="str">
            <v>2007MALI COM SarlScratch 2 000</v>
          </cell>
        </row>
        <row r="618">
          <cell r="I618">
            <v>2007</v>
          </cell>
          <cell r="J618" t="str">
            <v>SOLEIL LEVANTScratch 1 000</v>
          </cell>
          <cell r="L618">
            <v>1</v>
          </cell>
          <cell r="M618" t="str">
            <v>1SOLEIL LEVANT</v>
          </cell>
          <cell r="N618" t="str">
            <v>SOLEIL LEVANTScratch 1 000</v>
          </cell>
          <cell r="O618" t="str">
            <v>SOLEIL LEVANT</v>
          </cell>
          <cell r="P618" t="str">
            <v>Scratch 1 000</v>
          </cell>
          <cell r="Q618" t="str">
            <v>32007</v>
          </cell>
          <cell r="R618" t="str">
            <v>32007Scratch 1 000</v>
          </cell>
          <cell r="S618" t="str">
            <v>2007Scratch 1 000</v>
          </cell>
          <cell r="T618" t="str">
            <v>32007SOLEIL LEVANT</v>
          </cell>
          <cell r="U618" t="str">
            <v>32007SOLEIL LEVANTScratch 1 000</v>
          </cell>
          <cell r="V618" t="str">
            <v>39154Scratch 1 000</v>
          </cell>
          <cell r="W618" t="str">
            <v>2007SOLEIL LEVANT</v>
          </cell>
          <cell r="X618" t="str">
            <v>2007SOLEIL LEVANTScratch 1 000</v>
          </cell>
        </row>
        <row r="619">
          <cell r="I619">
            <v>2007</v>
          </cell>
          <cell r="J619" t="str">
            <v>SOLEIL LEVANTScratch 2 000</v>
          </cell>
          <cell r="L619" t="str">
            <v/>
          </cell>
          <cell r="M619" t="str">
            <v>SOLEIL LEVANT</v>
          </cell>
          <cell r="N619" t="str">
            <v>SOLEIL LEVANTScratch 2 000</v>
          </cell>
          <cell r="O619" t="str">
            <v>SOLEIL LEVANT</v>
          </cell>
          <cell r="P619" t="str">
            <v>Scratch 2 000</v>
          </cell>
          <cell r="Q619" t="str">
            <v>32007</v>
          </cell>
          <cell r="R619" t="str">
            <v>32007Scratch 2 000</v>
          </cell>
          <cell r="S619" t="str">
            <v>2007Scratch 2 000</v>
          </cell>
          <cell r="T619" t="str">
            <v>32007SOLEIL LEVANT</v>
          </cell>
          <cell r="U619" t="str">
            <v>32007SOLEIL LEVANTScratch 2 000</v>
          </cell>
          <cell r="V619" t="str">
            <v>39154Scratch 2 000</v>
          </cell>
          <cell r="W619" t="str">
            <v>2007SOLEIL LEVANT</v>
          </cell>
          <cell r="X619" t="str">
            <v>2007SOLEIL LEVANTScratch 2 000</v>
          </cell>
        </row>
        <row r="620">
          <cell r="I620">
            <v>2007</v>
          </cell>
          <cell r="J620" t="str">
            <v>GEMATELScratch 1 000</v>
          </cell>
          <cell r="L620">
            <v>1</v>
          </cell>
          <cell r="M620" t="str">
            <v>1GEMATEL</v>
          </cell>
          <cell r="N620" t="str">
            <v>GEMATELScratch 1 000</v>
          </cell>
          <cell r="O620" t="str">
            <v>GEMATEL</v>
          </cell>
          <cell r="P620" t="str">
            <v>Scratch 1 000</v>
          </cell>
          <cell r="Q620" t="str">
            <v>32007</v>
          </cell>
          <cell r="R620" t="str">
            <v>32007Scratch 1 000</v>
          </cell>
          <cell r="S620" t="str">
            <v>2007Scratch 1 000</v>
          </cell>
          <cell r="T620" t="str">
            <v>32007GEMATEL</v>
          </cell>
          <cell r="U620" t="str">
            <v>32007GEMATELScratch 1 000</v>
          </cell>
          <cell r="V620" t="str">
            <v>39154Scratch 1 000</v>
          </cell>
          <cell r="W620" t="str">
            <v>2007GEMATEL</v>
          </cell>
          <cell r="X620" t="str">
            <v>2007GEMATELScratch 1 000</v>
          </cell>
        </row>
        <row r="621">
          <cell r="I621">
            <v>2007</v>
          </cell>
          <cell r="J621" t="str">
            <v>GEMATELScratch 2 000</v>
          </cell>
          <cell r="L621" t="str">
            <v/>
          </cell>
          <cell r="M621" t="str">
            <v>GEMATEL</v>
          </cell>
          <cell r="N621" t="str">
            <v>GEMATELScratch 2 000</v>
          </cell>
          <cell r="O621" t="str">
            <v>GEMATEL</v>
          </cell>
          <cell r="P621" t="str">
            <v>Scratch 2 000</v>
          </cell>
          <cell r="Q621" t="str">
            <v>32007</v>
          </cell>
          <cell r="R621" t="str">
            <v>32007Scratch 2 000</v>
          </cell>
          <cell r="S621" t="str">
            <v>2007Scratch 2 000</v>
          </cell>
          <cell r="T621" t="str">
            <v>32007GEMATEL</v>
          </cell>
          <cell r="U621" t="str">
            <v>32007GEMATELScratch 2 000</v>
          </cell>
          <cell r="V621" t="str">
            <v>39154Scratch 2 000</v>
          </cell>
          <cell r="W621" t="str">
            <v>2007GEMATEL</v>
          </cell>
          <cell r="X621" t="str">
            <v>2007GEMATELScratch 2 000</v>
          </cell>
        </row>
        <row r="622">
          <cell r="I622">
            <v>2007</v>
          </cell>
          <cell r="J622" t="str">
            <v>GEMATELScratch 5 000</v>
          </cell>
          <cell r="L622" t="str">
            <v/>
          </cell>
          <cell r="M622" t="str">
            <v>GEMATEL</v>
          </cell>
          <cell r="N622" t="str">
            <v>GEMATELScratch 5 000</v>
          </cell>
          <cell r="O622" t="str">
            <v>GEMATEL</v>
          </cell>
          <cell r="P622" t="str">
            <v>Scratch 5 000</v>
          </cell>
          <cell r="Q622" t="str">
            <v>32007</v>
          </cell>
          <cell r="R622" t="str">
            <v>32007Scratch 5 000</v>
          </cell>
          <cell r="S622" t="str">
            <v>2007Scratch 5 000</v>
          </cell>
          <cell r="T622" t="str">
            <v>32007GEMATEL</v>
          </cell>
          <cell r="U622" t="str">
            <v>32007GEMATELScratch 5 000</v>
          </cell>
          <cell r="V622" t="str">
            <v>39154Scratch 5 000</v>
          </cell>
          <cell r="W622" t="str">
            <v>2007GEMATEL</v>
          </cell>
          <cell r="X622" t="str">
            <v>2007GEMATELScratch 5 000</v>
          </cell>
        </row>
        <row r="623">
          <cell r="I623">
            <v>2007</v>
          </cell>
          <cell r="J623" t="str">
            <v>STS GAMBY &amp; FRERES (SOGAF) SarlScratch 1 000</v>
          </cell>
          <cell r="L623">
            <v>1</v>
          </cell>
          <cell r="M623" t="str">
            <v>1STS GAMBY &amp; FRERES (SOGAF) Sarl</v>
          </cell>
          <cell r="N623" t="str">
            <v>STS GAMBY &amp; FRERES (SOGAF) SarlScratch 1 000</v>
          </cell>
          <cell r="O623" t="str">
            <v>STS GAMBY &amp; FRERES (SOGAF) Sarl</v>
          </cell>
          <cell r="P623" t="str">
            <v>Scratch 1 000</v>
          </cell>
          <cell r="Q623" t="str">
            <v>32007</v>
          </cell>
          <cell r="R623" t="str">
            <v>32007Scratch 1 000</v>
          </cell>
          <cell r="S623" t="str">
            <v>2007Scratch 1 000</v>
          </cell>
          <cell r="T623" t="str">
            <v>32007STS GAMBY &amp; FRERES (SOGAF) Sarl</v>
          </cell>
          <cell r="U623" t="str">
            <v>32007STS GAMBY &amp; FRERES (SOGAF) SarlScratch 1 000</v>
          </cell>
          <cell r="V623" t="str">
            <v>39154Scratch 1 000</v>
          </cell>
          <cell r="W623" t="str">
            <v>2007STS GAMBY &amp; FRERES (SOGAF) Sarl</v>
          </cell>
          <cell r="X623" t="str">
            <v>2007STS GAMBY &amp; FRERES (SOGAF) SarlScratch 1 000</v>
          </cell>
        </row>
        <row r="624">
          <cell r="I624">
            <v>2007</v>
          </cell>
          <cell r="J624" t="str">
            <v>STS GAMBY &amp; FRERES (SOGAF) SarlScratch 2 000</v>
          </cell>
          <cell r="L624" t="str">
            <v/>
          </cell>
          <cell r="M624" t="str">
            <v>STS GAMBY &amp; FRERES (SOGAF) Sarl</v>
          </cell>
          <cell r="N624" t="str">
            <v>STS GAMBY &amp; FRERES (SOGAF) SarlScratch 2 000</v>
          </cell>
          <cell r="O624" t="str">
            <v>STS GAMBY &amp; FRERES (SOGAF) Sarl</v>
          </cell>
          <cell r="P624" t="str">
            <v>Scratch 2 000</v>
          </cell>
          <cell r="Q624" t="str">
            <v>32007</v>
          </cell>
          <cell r="R624" t="str">
            <v>32007Scratch 2 000</v>
          </cell>
          <cell r="S624" t="str">
            <v>2007Scratch 2 000</v>
          </cell>
          <cell r="T624" t="str">
            <v>32007STS GAMBY &amp; FRERES (SOGAF) Sarl</v>
          </cell>
          <cell r="U624" t="str">
            <v>32007STS GAMBY &amp; FRERES (SOGAF) SarlScratch 2 000</v>
          </cell>
          <cell r="V624" t="str">
            <v>39154Scratch 2 000</v>
          </cell>
          <cell r="W624" t="str">
            <v>2007STS GAMBY &amp; FRERES (SOGAF) Sarl</v>
          </cell>
          <cell r="X624" t="str">
            <v>2007STS GAMBY &amp; FRERES (SOGAF) SarlScratch 2 000</v>
          </cell>
        </row>
        <row r="625">
          <cell r="I625">
            <v>2007</v>
          </cell>
          <cell r="J625" t="str">
            <v>STS GAMBY &amp; FRERES (SOGAF) SarlScratch 5 000</v>
          </cell>
          <cell r="L625" t="str">
            <v/>
          </cell>
          <cell r="M625" t="str">
            <v>STS GAMBY &amp; FRERES (SOGAF) Sarl</v>
          </cell>
          <cell r="N625" t="str">
            <v>STS GAMBY &amp; FRERES (SOGAF) SarlScratch 5 000</v>
          </cell>
          <cell r="O625" t="str">
            <v>STS GAMBY &amp; FRERES (SOGAF) Sarl</v>
          </cell>
          <cell r="P625" t="str">
            <v>Scratch 5 000</v>
          </cell>
          <cell r="Q625" t="str">
            <v>32007</v>
          </cell>
          <cell r="R625" t="str">
            <v>32007Scratch 5 000</v>
          </cell>
          <cell r="S625" t="str">
            <v>2007Scratch 5 000</v>
          </cell>
          <cell r="T625" t="str">
            <v>32007STS GAMBY &amp; FRERES (SOGAF) Sarl</v>
          </cell>
          <cell r="U625" t="str">
            <v>32007STS GAMBY &amp; FRERES (SOGAF) SarlScratch 5 000</v>
          </cell>
          <cell r="V625" t="str">
            <v>39154Scratch 5 000</v>
          </cell>
          <cell r="W625" t="str">
            <v>2007STS GAMBY &amp; FRERES (SOGAF) Sarl</v>
          </cell>
          <cell r="X625" t="str">
            <v>2007STS GAMBY &amp; FRERES (SOGAF) SarlScratch 5 000</v>
          </cell>
        </row>
        <row r="626">
          <cell r="I626">
            <v>2007</v>
          </cell>
          <cell r="J626" t="str">
            <v>GEMATELScratch 1 000</v>
          </cell>
          <cell r="L626">
            <v>1</v>
          </cell>
          <cell r="M626" t="str">
            <v>1GEMATEL</v>
          </cell>
          <cell r="N626" t="str">
            <v>GEMATELScratch 1 000</v>
          </cell>
          <cell r="O626" t="str">
            <v>GEMATEL</v>
          </cell>
          <cell r="P626" t="str">
            <v>Scratch 1 000</v>
          </cell>
          <cell r="Q626" t="str">
            <v>32007</v>
          </cell>
          <cell r="R626" t="str">
            <v>32007Scratch 1 000</v>
          </cell>
          <cell r="S626" t="str">
            <v>2007Scratch 1 000</v>
          </cell>
          <cell r="T626" t="str">
            <v>32007GEMATEL</v>
          </cell>
          <cell r="U626" t="str">
            <v>32007GEMATELScratch 1 000</v>
          </cell>
          <cell r="V626" t="str">
            <v>39155Scratch 1 000</v>
          </cell>
          <cell r="W626" t="str">
            <v>2007GEMATEL</v>
          </cell>
          <cell r="X626" t="str">
            <v>2007GEMATELScratch 1 000</v>
          </cell>
        </row>
        <row r="627">
          <cell r="I627">
            <v>2007</v>
          </cell>
          <cell r="J627" t="str">
            <v>GEMATELScratch 2 000</v>
          </cell>
          <cell r="L627" t="str">
            <v/>
          </cell>
          <cell r="M627" t="str">
            <v>GEMATEL</v>
          </cell>
          <cell r="N627" t="str">
            <v>GEMATELScratch 2 000</v>
          </cell>
          <cell r="O627" t="str">
            <v>GEMATEL</v>
          </cell>
          <cell r="P627" t="str">
            <v>Scratch 2 000</v>
          </cell>
          <cell r="Q627" t="str">
            <v>32007</v>
          </cell>
          <cell r="R627" t="str">
            <v>32007Scratch 2 000</v>
          </cell>
          <cell r="S627" t="str">
            <v>2007Scratch 2 000</v>
          </cell>
          <cell r="T627" t="str">
            <v>32007GEMATEL</v>
          </cell>
          <cell r="U627" t="str">
            <v>32007GEMATELScratch 2 000</v>
          </cell>
          <cell r="V627" t="str">
            <v>39155Scratch 2 000</v>
          </cell>
          <cell r="W627" t="str">
            <v>2007GEMATEL</v>
          </cell>
          <cell r="X627" t="str">
            <v>2007GEMATELScratch 2 000</v>
          </cell>
        </row>
        <row r="628">
          <cell r="I628">
            <v>2007</v>
          </cell>
          <cell r="J628" t="str">
            <v>GEMATELScratch 5 000</v>
          </cell>
          <cell r="L628" t="str">
            <v/>
          </cell>
          <cell r="M628" t="str">
            <v>GEMATEL</v>
          </cell>
          <cell r="N628" t="str">
            <v>GEMATELScratch 5 000</v>
          </cell>
          <cell r="O628" t="str">
            <v>GEMATEL</v>
          </cell>
          <cell r="P628" t="str">
            <v>Scratch 5 000</v>
          </cell>
          <cell r="Q628" t="str">
            <v>32007</v>
          </cell>
          <cell r="R628" t="str">
            <v>32007Scratch 5 000</v>
          </cell>
          <cell r="S628" t="str">
            <v>2007Scratch 5 000</v>
          </cell>
          <cell r="T628" t="str">
            <v>32007GEMATEL</v>
          </cell>
          <cell r="U628" t="str">
            <v>32007GEMATELScratch 5 000</v>
          </cell>
          <cell r="V628" t="str">
            <v>39155Scratch 5 000</v>
          </cell>
          <cell r="W628" t="str">
            <v>2007GEMATEL</v>
          </cell>
          <cell r="X628" t="str">
            <v>2007GEMATELScratch 5 000</v>
          </cell>
        </row>
        <row r="629">
          <cell r="I629">
            <v>2007</v>
          </cell>
          <cell r="J629" t="str">
            <v>GEMATELScratch 10 000</v>
          </cell>
          <cell r="L629" t="str">
            <v/>
          </cell>
          <cell r="M629" t="str">
            <v>GEMATEL</v>
          </cell>
          <cell r="N629" t="str">
            <v>GEMATELScratch 10 000</v>
          </cell>
          <cell r="O629" t="str">
            <v>GEMATEL</v>
          </cell>
          <cell r="P629" t="str">
            <v>Scratch 10 000</v>
          </cell>
          <cell r="Q629" t="str">
            <v>32007</v>
          </cell>
          <cell r="R629" t="str">
            <v>32007Scratch 10 000</v>
          </cell>
          <cell r="S629" t="str">
            <v>2007Scratch 10 000</v>
          </cell>
          <cell r="T629" t="str">
            <v>32007GEMATEL</v>
          </cell>
          <cell r="U629" t="str">
            <v>32007GEMATELScratch 10 000</v>
          </cell>
          <cell r="V629" t="str">
            <v>39155Scratch 10 000</v>
          </cell>
          <cell r="W629" t="str">
            <v>2007GEMATEL</v>
          </cell>
          <cell r="X629" t="str">
            <v>2007GEMATELScratch 10 000</v>
          </cell>
        </row>
        <row r="630">
          <cell r="I630">
            <v>2007</v>
          </cell>
          <cell r="J630" t="str">
            <v>GEMATELScratch 20 000</v>
          </cell>
          <cell r="L630" t="str">
            <v/>
          </cell>
          <cell r="M630" t="str">
            <v>GEMATEL</v>
          </cell>
          <cell r="N630" t="str">
            <v>GEMATELScratch 20 000</v>
          </cell>
          <cell r="O630" t="str">
            <v>GEMATEL</v>
          </cell>
          <cell r="P630" t="str">
            <v>Scratch 20 000</v>
          </cell>
          <cell r="Q630" t="str">
            <v>32007</v>
          </cell>
          <cell r="R630" t="str">
            <v>32007Scratch 20 000</v>
          </cell>
          <cell r="S630" t="str">
            <v>2007Scratch 20 000</v>
          </cell>
          <cell r="T630" t="str">
            <v>32007GEMATEL</v>
          </cell>
          <cell r="U630" t="str">
            <v>32007GEMATELScratch 20 000</v>
          </cell>
          <cell r="V630" t="str">
            <v>39155Scratch 20 000</v>
          </cell>
          <cell r="W630" t="str">
            <v>2007GEMATEL</v>
          </cell>
          <cell r="X630" t="str">
            <v>2007GEMATELScratch 20 000</v>
          </cell>
        </row>
        <row r="631">
          <cell r="I631">
            <v>2007</v>
          </cell>
          <cell r="J631" t="str">
            <v>ANKA ServicesScratch 1 000</v>
          </cell>
          <cell r="L631">
            <v>1</v>
          </cell>
          <cell r="M631" t="str">
            <v>1ANKA Services</v>
          </cell>
          <cell r="N631" t="str">
            <v>ANKA ServicesScratch 1 000</v>
          </cell>
          <cell r="O631" t="str">
            <v>ANKA Services</v>
          </cell>
          <cell r="P631" t="str">
            <v>Scratch 1 000</v>
          </cell>
          <cell r="Q631" t="str">
            <v>32007</v>
          </cell>
          <cell r="R631" t="str">
            <v>32007Scratch 1 000</v>
          </cell>
          <cell r="S631" t="str">
            <v>2007Scratch 1 000</v>
          </cell>
          <cell r="T631" t="str">
            <v>32007ANKA Services</v>
          </cell>
          <cell r="U631" t="str">
            <v>32007ANKA ServicesScratch 1 000</v>
          </cell>
          <cell r="V631" t="str">
            <v>39155Scratch 1 000</v>
          </cell>
          <cell r="W631" t="str">
            <v>2007ANKA Services</v>
          </cell>
          <cell r="X631" t="str">
            <v>2007ANKA ServicesScratch 1 000</v>
          </cell>
        </row>
        <row r="632">
          <cell r="I632">
            <v>2007</v>
          </cell>
          <cell r="J632" t="str">
            <v>ANKA ServicesScratch 2 000</v>
          </cell>
          <cell r="L632" t="str">
            <v/>
          </cell>
          <cell r="M632" t="str">
            <v>ANKA Services</v>
          </cell>
          <cell r="N632" t="str">
            <v>ANKA ServicesScratch 2 000</v>
          </cell>
          <cell r="O632" t="str">
            <v>ANKA Services</v>
          </cell>
          <cell r="P632" t="str">
            <v>Scratch 2 000</v>
          </cell>
          <cell r="Q632" t="str">
            <v>32007</v>
          </cell>
          <cell r="R632" t="str">
            <v>32007Scratch 2 000</v>
          </cell>
          <cell r="S632" t="str">
            <v>2007Scratch 2 000</v>
          </cell>
          <cell r="T632" t="str">
            <v>32007ANKA Services</v>
          </cell>
          <cell r="U632" t="str">
            <v>32007ANKA ServicesScratch 2 000</v>
          </cell>
          <cell r="V632" t="str">
            <v>39155Scratch 2 000</v>
          </cell>
          <cell r="W632" t="str">
            <v>2007ANKA Services</v>
          </cell>
          <cell r="X632" t="str">
            <v>2007ANKA ServicesScratch 2 000</v>
          </cell>
        </row>
        <row r="633">
          <cell r="I633">
            <v>2007</v>
          </cell>
          <cell r="J633" t="str">
            <v>ANKA ServicesScratch 5 000</v>
          </cell>
          <cell r="L633" t="str">
            <v/>
          </cell>
          <cell r="M633" t="str">
            <v>ANKA Services</v>
          </cell>
          <cell r="N633" t="str">
            <v>ANKA ServicesScratch 5 000</v>
          </cell>
          <cell r="O633" t="str">
            <v>ANKA Services</v>
          </cell>
          <cell r="P633" t="str">
            <v>Scratch 5 000</v>
          </cell>
          <cell r="Q633" t="str">
            <v>32007</v>
          </cell>
          <cell r="R633" t="str">
            <v>32007Scratch 5 000</v>
          </cell>
          <cell r="S633" t="str">
            <v>2007Scratch 5 000</v>
          </cell>
          <cell r="T633" t="str">
            <v>32007ANKA Services</v>
          </cell>
          <cell r="U633" t="str">
            <v>32007ANKA ServicesScratch 5 000</v>
          </cell>
          <cell r="V633" t="str">
            <v>39155Scratch 5 000</v>
          </cell>
          <cell r="W633" t="str">
            <v>2007ANKA Services</v>
          </cell>
          <cell r="X633" t="str">
            <v>2007ANKA ServicesScratch 5 000</v>
          </cell>
        </row>
        <row r="634">
          <cell r="I634">
            <v>2007</v>
          </cell>
          <cell r="J634" t="str">
            <v>MALI COM SarlScratch 1 000</v>
          </cell>
          <cell r="L634">
            <v>1</v>
          </cell>
          <cell r="M634" t="str">
            <v>1MALI COM Sarl</v>
          </cell>
          <cell r="N634" t="str">
            <v>MALI COM SarlScratch 1 000</v>
          </cell>
          <cell r="O634" t="str">
            <v>MALI COM Sarl</v>
          </cell>
          <cell r="P634" t="str">
            <v>Scratch 1 000</v>
          </cell>
          <cell r="Q634" t="str">
            <v>32007</v>
          </cell>
          <cell r="R634" t="str">
            <v>32007Scratch 1 000</v>
          </cell>
          <cell r="S634" t="str">
            <v>2007Scratch 1 000</v>
          </cell>
          <cell r="T634" t="str">
            <v>32007MALI COM Sarl</v>
          </cell>
          <cell r="U634" t="str">
            <v>32007MALI COM SarlScratch 1 000</v>
          </cell>
          <cell r="V634" t="str">
            <v>39156Scratch 1 000</v>
          </cell>
          <cell r="W634" t="str">
            <v>2007MALI COM Sarl</v>
          </cell>
          <cell r="X634" t="str">
            <v>2007MALI COM SarlScratch 1 000</v>
          </cell>
        </row>
        <row r="635">
          <cell r="I635">
            <v>2007</v>
          </cell>
          <cell r="J635" t="str">
            <v>MALI COM SarlScratch 2 000</v>
          </cell>
          <cell r="L635" t="str">
            <v/>
          </cell>
          <cell r="M635" t="str">
            <v>MALI COM Sarl</v>
          </cell>
          <cell r="N635" t="str">
            <v>MALI COM SarlScratch 2 000</v>
          </cell>
          <cell r="O635" t="str">
            <v>MALI COM Sarl</v>
          </cell>
          <cell r="P635" t="str">
            <v>Scratch 2 000</v>
          </cell>
          <cell r="Q635" t="str">
            <v>32007</v>
          </cell>
          <cell r="R635" t="str">
            <v>32007Scratch 2 000</v>
          </cell>
          <cell r="S635" t="str">
            <v>2007Scratch 2 000</v>
          </cell>
          <cell r="T635" t="str">
            <v>32007MALI COM Sarl</v>
          </cell>
          <cell r="U635" t="str">
            <v>32007MALI COM SarlScratch 2 000</v>
          </cell>
          <cell r="V635" t="str">
            <v>39156Scratch 2 000</v>
          </cell>
          <cell r="W635" t="str">
            <v>2007MALI COM Sarl</v>
          </cell>
          <cell r="X635" t="str">
            <v>2007MALI COM SarlScratch 2 000</v>
          </cell>
        </row>
        <row r="636">
          <cell r="I636">
            <v>2007</v>
          </cell>
          <cell r="J636" t="str">
            <v>MALI COM SarlScratch 5 000</v>
          </cell>
          <cell r="L636" t="str">
            <v/>
          </cell>
          <cell r="M636" t="str">
            <v>MALI COM Sarl</v>
          </cell>
          <cell r="N636" t="str">
            <v>MALI COM SarlScratch 5 000</v>
          </cell>
          <cell r="O636" t="str">
            <v>MALI COM Sarl</v>
          </cell>
          <cell r="P636" t="str">
            <v>Scratch 5 000</v>
          </cell>
          <cell r="Q636" t="str">
            <v>32007</v>
          </cell>
          <cell r="R636" t="str">
            <v>32007Scratch 5 000</v>
          </cell>
          <cell r="S636" t="str">
            <v>2007Scratch 5 000</v>
          </cell>
          <cell r="T636" t="str">
            <v>32007MALI COM Sarl</v>
          </cell>
          <cell r="U636" t="str">
            <v>32007MALI COM SarlScratch 5 000</v>
          </cell>
          <cell r="V636" t="str">
            <v>39156Scratch 5 000</v>
          </cell>
          <cell r="W636" t="str">
            <v>2007MALI COM Sarl</v>
          </cell>
          <cell r="X636" t="str">
            <v>2007MALI COM SarlScratch 5 000</v>
          </cell>
        </row>
        <row r="637">
          <cell r="I637">
            <v>2007</v>
          </cell>
          <cell r="J637" t="str">
            <v>Ets Mamadou GAMBYScratch 1 000</v>
          </cell>
          <cell r="L637">
            <v>1</v>
          </cell>
          <cell r="M637" t="str">
            <v>1Ets Mamadou GAMBY</v>
          </cell>
          <cell r="N637" t="str">
            <v>Ets Mamadou GAMBYScratch 1 000</v>
          </cell>
          <cell r="O637" t="str">
            <v>Ets Mamadou GAMBY</v>
          </cell>
          <cell r="P637" t="str">
            <v>Scratch 1 000</v>
          </cell>
          <cell r="Q637" t="str">
            <v>32007</v>
          </cell>
          <cell r="R637" t="str">
            <v>32007Scratch 1 000</v>
          </cell>
          <cell r="S637" t="str">
            <v>2007Scratch 1 000</v>
          </cell>
          <cell r="T637" t="str">
            <v>32007Ets Mamadou GAMBY</v>
          </cell>
          <cell r="U637" t="str">
            <v>32007Ets Mamadou GAMBYScratch 1 000</v>
          </cell>
          <cell r="V637" t="str">
            <v>39156Scratch 1 000</v>
          </cell>
          <cell r="W637" t="str">
            <v>2007Ets Mamadou GAMBY</v>
          </cell>
          <cell r="X637" t="str">
            <v>2007Ets Mamadou GAMBYScratch 1 000</v>
          </cell>
        </row>
        <row r="638">
          <cell r="I638">
            <v>2007</v>
          </cell>
          <cell r="J638" t="str">
            <v>Ets Mamadou GAMBYScratch 2 000</v>
          </cell>
          <cell r="L638" t="str">
            <v/>
          </cell>
          <cell r="M638" t="str">
            <v>Ets Mamadou GAMBY</v>
          </cell>
          <cell r="N638" t="str">
            <v>Ets Mamadou GAMBYScratch 2 000</v>
          </cell>
          <cell r="O638" t="str">
            <v>Ets Mamadou GAMBY</v>
          </cell>
          <cell r="P638" t="str">
            <v>Scratch 2 000</v>
          </cell>
          <cell r="Q638" t="str">
            <v>32007</v>
          </cell>
          <cell r="R638" t="str">
            <v>32007Scratch 2 000</v>
          </cell>
          <cell r="S638" t="str">
            <v>2007Scratch 2 000</v>
          </cell>
          <cell r="T638" t="str">
            <v>32007Ets Mamadou GAMBY</v>
          </cell>
          <cell r="U638" t="str">
            <v>32007Ets Mamadou GAMBYScratch 2 000</v>
          </cell>
          <cell r="V638" t="str">
            <v>39156Scratch 2 000</v>
          </cell>
          <cell r="W638" t="str">
            <v>2007Ets Mamadou GAMBY</v>
          </cell>
          <cell r="X638" t="str">
            <v>2007Ets Mamadou GAMBYScratch 2 000</v>
          </cell>
        </row>
        <row r="639">
          <cell r="I639">
            <v>2007</v>
          </cell>
          <cell r="J639" t="str">
            <v>Ets Mamadou GAMBYScratch 5 000</v>
          </cell>
          <cell r="L639" t="str">
            <v/>
          </cell>
          <cell r="M639" t="str">
            <v>Ets Mamadou GAMBY</v>
          </cell>
          <cell r="N639" t="str">
            <v>Ets Mamadou GAMBYScratch 5 000</v>
          </cell>
          <cell r="O639" t="str">
            <v>Ets Mamadou GAMBY</v>
          </cell>
          <cell r="P639" t="str">
            <v>Scratch 5 000</v>
          </cell>
          <cell r="Q639" t="str">
            <v>32007</v>
          </cell>
          <cell r="R639" t="str">
            <v>32007Scratch 5 000</v>
          </cell>
          <cell r="S639" t="str">
            <v>2007Scratch 5 000</v>
          </cell>
          <cell r="T639" t="str">
            <v>32007Ets Mamadou GAMBY</v>
          </cell>
          <cell r="U639" t="str">
            <v>32007Ets Mamadou GAMBYScratch 5 000</v>
          </cell>
          <cell r="V639" t="str">
            <v>39156Scratch 5 000</v>
          </cell>
          <cell r="W639" t="str">
            <v>2007Ets Mamadou GAMBY</v>
          </cell>
          <cell r="X639" t="str">
            <v>2007Ets Mamadou GAMBYScratch 5 000</v>
          </cell>
        </row>
        <row r="640">
          <cell r="I640">
            <v>2007</v>
          </cell>
          <cell r="J640" t="str">
            <v>Ets Mamadou GAMBYScratch 10 000</v>
          </cell>
          <cell r="L640" t="str">
            <v/>
          </cell>
          <cell r="M640" t="str">
            <v>Ets Mamadou GAMBY</v>
          </cell>
          <cell r="N640" t="str">
            <v>Ets Mamadou GAMBYScratch 10 000</v>
          </cell>
          <cell r="O640" t="str">
            <v>Ets Mamadou GAMBY</v>
          </cell>
          <cell r="P640" t="str">
            <v>Scratch 10 000</v>
          </cell>
          <cell r="Q640" t="str">
            <v>32007</v>
          </cell>
          <cell r="R640" t="str">
            <v>32007Scratch 10 000</v>
          </cell>
          <cell r="S640" t="str">
            <v>2007Scratch 10 000</v>
          </cell>
          <cell r="T640" t="str">
            <v>32007Ets Mamadou GAMBY</v>
          </cell>
          <cell r="U640" t="str">
            <v>32007Ets Mamadou GAMBYScratch 10 000</v>
          </cell>
          <cell r="V640" t="str">
            <v>39156Scratch 10 000</v>
          </cell>
          <cell r="W640" t="str">
            <v>2007Ets Mamadou GAMBY</v>
          </cell>
          <cell r="X640" t="str">
            <v>2007Ets Mamadou GAMBYScratch 10 000</v>
          </cell>
        </row>
        <row r="641">
          <cell r="I641">
            <v>2007</v>
          </cell>
          <cell r="J641" t="str">
            <v>SODIBAFScratch 1 000</v>
          </cell>
          <cell r="L641">
            <v>1</v>
          </cell>
          <cell r="M641" t="str">
            <v>1SODIBAF</v>
          </cell>
          <cell r="N641" t="str">
            <v>SODIBAFScratch 1 000</v>
          </cell>
          <cell r="O641" t="str">
            <v>SODIBAF</v>
          </cell>
          <cell r="P641" t="str">
            <v>Scratch 1 000</v>
          </cell>
          <cell r="Q641" t="str">
            <v>32007</v>
          </cell>
          <cell r="R641" t="str">
            <v>32007Scratch 1 000</v>
          </cell>
          <cell r="S641" t="str">
            <v>2007Scratch 1 000</v>
          </cell>
          <cell r="T641" t="str">
            <v>32007SODIBAF</v>
          </cell>
          <cell r="U641" t="str">
            <v>32007SODIBAFScratch 1 000</v>
          </cell>
          <cell r="V641" t="str">
            <v>39157Scratch 1 000</v>
          </cell>
          <cell r="W641" t="str">
            <v>2007SODIBAF</v>
          </cell>
          <cell r="X641" t="str">
            <v>2007SODIBAFScratch 1 000</v>
          </cell>
        </row>
        <row r="642">
          <cell r="I642">
            <v>2007</v>
          </cell>
          <cell r="J642" t="str">
            <v>SODIBAFScratch 2 000</v>
          </cell>
          <cell r="L642" t="str">
            <v/>
          </cell>
          <cell r="M642" t="str">
            <v>SODIBAF</v>
          </cell>
          <cell r="N642" t="str">
            <v>SODIBAFScratch 2 000</v>
          </cell>
          <cell r="O642" t="str">
            <v>SODIBAF</v>
          </cell>
          <cell r="P642" t="str">
            <v>Scratch 2 000</v>
          </cell>
          <cell r="Q642" t="str">
            <v>32007</v>
          </cell>
          <cell r="R642" t="str">
            <v>32007Scratch 2 000</v>
          </cell>
          <cell r="S642" t="str">
            <v>2007Scratch 2 000</v>
          </cell>
          <cell r="T642" t="str">
            <v>32007SODIBAF</v>
          </cell>
          <cell r="U642" t="str">
            <v>32007SODIBAFScratch 2 000</v>
          </cell>
          <cell r="V642" t="str">
            <v>39157Scratch 2 000</v>
          </cell>
          <cell r="W642" t="str">
            <v>2007SODIBAF</v>
          </cell>
          <cell r="X642" t="str">
            <v>2007SODIBAFScratch 2 000</v>
          </cell>
        </row>
        <row r="643">
          <cell r="I643">
            <v>2007</v>
          </cell>
          <cell r="J643" t="str">
            <v>SODIBAFScratch 5 000</v>
          </cell>
          <cell r="L643" t="str">
            <v/>
          </cell>
          <cell r="M643" t="str">
            <v>SODIBAF</v>
          </cell>
          <cell r="N643" t="str">
            <v>SODIBAFScratch 5 000</v>
          </cell>
          <cell r="O643" t="str">
            <v>SODIBAF</v>
          </cell>
          <cell r="P643" t="str">
            <v>Scratch 5 000</v>
          </cell>
          <cell r="Q643" t="str">
            <v>32007</v>
          </cell>
          <cell r="R643" t="str">
            <v>32007Scratch 5 000</v>
          </cell>
          <cell r="S643" t="str">
            <v>2007Scratch 5 000</v>
          </cell>
          <cell r="T643" t="str">
            <v>32007SODIBAF</v>
          </cell>
          <cell r="U643" t="str">
            <v>32007SODIBAFScratch 5 000</v>
          </cell>
          <cell r="V643" t="str">
            <v>39157Scratch 5 000</v>
          </cell>
          <cell r="W643" t="str">
            <v>2007SODIBAF</v>
          </cell>
          <cell r="X643" t="str">
            <v>2007SODIBAFScratch 5 000</v>
          </cell>
        </row>
        <row r="644">
          <cell r="I644">
            <v>2007</v>
          </cell>
          <cell r="J644" t="str">
            <v>ETS Boubacar TANDIAScratch 1 000</v>
          </cell>
          <cell r="L644">
            <v>1</v>
          </cell>
          <cell r="M644" t="str">
            <v>1ETS Boubacar TANDIA</v>
          </cell>
          <cell r="N644" t="str">
            <v>ETS Boubacar TANDIAScratch 1 000</v>
          </cell>
          <cell r="O644" t="str">
            <v>ETS Boubacar TANDIA</v>
          </cell>
          <cell r="P644" t="str">
            <v>Scratch 1 000</v>
          </cell>
          <cell r="Q644" t="str">
            <v>32007</v>
          </cell>
          <cell r="R644" t="str">
            <v>32007Scratch 1 000</v>
          </cell>
          <cell r="S644" t="str">
            <v>2007Scratch 1 000</v>
          </cell>
          <cell r="T644" t="str">
            <v>32007ETS Boubacar TANDIA</v>
          </cell>
          <cell r="U644" t="str">
            <v>32007ETS Boubacar TANDIAScratch 1 000</v>
          </cell>
          <cell r="V644" t="str">
            <v>39157Scratch 1 000</v>
          </cell>
          <cell r="W644" t="str">
            <v>2007ETS Boubacar TANDIA</v>
          </cell>
          <cell r="X644" t="str">
            <v>2007ETS Boubacar TANDIAScratch 1 000</v>
          </cell>
        </row>
        <row r="645">
          <cell r="I645">
            <v>2007</v>
          </cell>
          <cell r="J645" t="str">
            <v>ETS Boubacar TANDIAScratch 2 000</v>
          </cell>
          <cell r="L645" t="str">
            <v/>
          </cell>
          <cell r="M645" t="str">
            <v>ETS Boubacar TANDIA</v>
          </cell>
          <cell r="N645" t="str">
            <v>ETS Boubacar TANDIAScratch 2 000</v>
          </cell>
          <cell r="O645" t="str">
            <v>ETS Boubacar TANDIA</v>
          </cell>
          <cell r="P645" t="str">
            <v>Scratch 2 000</v>
          </cell>
          <cell r="Q645" t="str">
            <v>32007</v>
          </cell>
          <cell r="R645" t="str">
            <v>32007Scratch 2 000</v>
          </cell>
          <cell r="S645" t="str">
            <v>2007Scratch 2 000</v>
          </cell>
          <cell r="T645" t="str">
            <v>32007ETS Boubacar TANDIA</v>
          </cell>
          <cell r="U645" t="str">
            <v>32007ETS Boubacar TANDIAScratch 2 000</v>
          </cell>
          <cell r="V645" t="str">
            <v>39157Scratch 2 000</v>
          </cell>
          <cell r="W645" t="str">
            <v>2007ETS Boubacar TANDIA</v>
          </cell>
          <cell r="X645" t="str">
            <v>2007ETS Boubacar TANDIAScratch 2 000</v>
          </cell>
        </row>
        <row r="646">
          <cell r="I646">
            <v>2007</v>
          </cell>
          <cell r="J646" t="str">
            <v>GEMATELScratch 1 000</v>
          </cell>
          <cell r="L646">
            <v>1</v>
          </cell>
          <cell r="M646" t="str">
            <v>1GEMATEL</v>
          </cell>
          <cell r="N646" t="str">
            <v>GEMATELScratch 1 000</v>
          </cell>
          <cell r="O646" t="str">
            <v>GEMATEL</v>
          </cell>
          <cell r="P646" t="str">
            <v>Scratch 1 000</v>
          </cell>
          <cell r="Q646" t="str">
            <v>32007</v>
          </cell>
          <cell r="R646" t="str">
            <v>32007Scratch 1 000</v>
          </cell>
          <cell r="S646" t="str">
            <v>2007Scratch 1 000</v>
          </cell>
          <cell r="T646" t="str">
            <v>32007GEMATEL</v>
          </cell>
          <cell r="U646" t="str">
            <v>32007GEMATELScratch 1 000</v>
          </cell>
          <cell r="V646" t="str">
            <v>39157Scratch 1 000</v>
          </cell>
          <cell r="W646" t="str">
            <v>2007GEMATEL</v>
          </cell>
          <cell r="X646" t="str">
            <v>2007GEMATELScratch 1 000</v>
          </cell>
        </row>
        <row r="647">
          <cell r="I647">
            <v>2007</v>
          </cell>
          <cell r="J647" t="str">
            <v>GEMATELScratch 2 000</v>
          </cell>
          <cell r="L647" t="str">
            <v/>
          </cell>
          <cell r="M647" t="str">
            <v>GEMATEL</v>
          </cell>
          <cell r="N647" t="str">
            <v>GEMATELScratch 2 000</v>
          </cell>
          <cell r="O647" t="str">
            <v>GEMATEL</v>
          </cell>
          <cell r="P647" t="str">
            <v>Scratch 2 000</v>
          </cell>
          <cell r="Q647" t="str">
            <v>32007</v>
          </cell>
          <cell r="R647" t="str">
            <v>32007Scratch 2 000</v>
          </cell>
          <cell r="S647" t="str">
            <v>2007Scratch 2 000</v>
          </cell>
          <cell r="T647" t="str">
            <v>32007GEMATEL</v>
          </cell>
          <cell r="U647" t="str">
            <v>32007GEMATELScratch 2 000</v>
          </cell>
          <cell r="V647" t="str">
            <v>39157Scratch 2 000</v>
          </cell>
          <cell r="W647" t="str">
            <v>2007GEMATEL</v>
          </cell>
          <cell r="X647" t="str">
            <v>2007GEMATELScratch 2 000</v>
          </cell>
        </row>
        <row r="648">
          <cell r="I648">
            <v>2007</v>
          </cell>
          <cell r="J648" t="str">
            <v>GEMATELScratch 5 000</v>
          </cell>
          <cell r="L648" t="str">
            <v/>
          </cell>
          <cell r="M648" t="str">
            <v>GEMATEL</v>
          </cell>
          <cell r="N648" t="str">
            <v>GEMATELScratch 5 000</v>
          </cell>
          <cell r="O648" t="str">
            <v>GEMATEL</v>
          </cell>
          <cell r="P648" t="str">
            <v>Scratch 5 000</v>
          </cell>
          <cell r="Q648" t="str">
            <v>32007</v>
          </cell>
          <cell r="R648" t="str">
            <v>32007Scratch 5 000</v>
          </cell>
          <cell r="S648" t="str">
            <v>2007Scratch 5 000</v>
          </cell>
          <cell r="T648" t="str">
            <v>32007GEMATEL</v>
          </cell>
          <cell r="U648" t="str">
            <v>32007GEMATELScratch 5 000</v>
          </cell>
          <cell r="V648" t="str">
            <v>39157Scratch 5 000</v>
          </cell>
          <cell r="W648" t="str">
            <v>2007GEMATEL</v>
          </cell>
          <cell r="X648" t="str">
            <v>2007GEMATELScratch 5 000</v>
          </cell>
        </row>
        <row r="649">
          <cell r="I649">
            <v>2007</v>
          </cell>
          <cell r="J649" t="str">
            <v>GEMATELScratch 10 000</v>
          </cell>
          <cell r="L649" t="str">
            <v/>
          </cell>
          <cell r="M649" t="str">
            <v>GEMATEL</v>
          </cell>
          <cell r="N649" t="str">
            <v>GEMATELScratch 10 000</v>
          </cell>
          <cell r="O649" t="str">
            <v>GEMATEL</v>
          </cell>
          <cell r="P649" t="str">
            <v>Scratch 10 000</v>
          </cell>
          <cell r="Q649" t="str">
            <v>32007</v>
          </cell>
          <cell r="R649" t="str">
            <v>32007Scratch 10 000</v>
          </cell>
          <cell r="S649" t="str">
            <v>2007Scratch 10 000</v>
          </cell>
          <cell r="T649" t="str">
            <v>32007GEMATEL</v>
          </cell>
          <cell r="U649" t="str">
            <v>32007GEMATELScratch 10 000</v>
          </cell>
          <cell r="V649" t="str">
            <v>39157Scratch 10 000</v>
          </cell>
          <cell r="W649" t="str">
            <v>2007GEMATEL</v>
          </cell>
          <cell r="X649" t="str">
            <v>2007GEMATELScratch 10 000</v>
          </cell>
        </row>
        <row r="650">
          <cell r="I650">
            <v>2007</v>
          </cell>
          <cell r="J650" t="str">
            <v>GEMATELScratch 20 000</v>
          </cell>
          <cell r="L650" t="str">
            <v/>
          </cell>
          <cell r="M650" t="str">
            <v>GEMATEL</v>
          </cell>
          <cell r="N650" t="str">
            <v>GEMATELScratch 20 000</v>
          </cell>
          <cell r="O650" t="str">
            <v>GEMATEL</v>
          </cell>
          <cell r="P650" t="str">
            <v>Scratch 20 000</v>
          </cell>
          <cell r="Q650" t="str">
            <v>32007</v>
          </cell>
          <cell r="R650" t="str">
            <v>32007Scratch 20 000</v>
          </cell>
          <cell r="S650" t="str">
            <v>2007Scratch 20 000</v>
          </cell>
          <cell r="T650" t="str">
            <v>32007GEMATEL</v>
          </cell>
          <cell r="U650" t="str">
            <v>32007GEMATELScratch 20 000</v>
          </cell>
          <cell r="V650" t="str">
            <v>39157Scratch 20 000</v>
          </cell>
          <cell r="W650" t="str">
            <v>2007GEMATEL</v>
          </cell>
          <cell r="X650" t="str">
            <v>2007GEMATELScratch 20 000</v>
          </cell>
        </row>
        <row r="651">
          <cell r="I651">
            <v>2007</v>
          </cell>
          <cell r="J651" t="str">
            <v>ANKA ServicesScratch 1 000</v>
          </cell>
          <cell r="L651">
            <v>1</v>
          </cell>
          <cell r="M651" t="str">
            <v>1ANKA Services</v>
          </cell>
          <cell r="N651" t="str">
            <v>ANKA ServicesScratch 1 000</v>
          </cell>
          <cell r="O651" t="str">
            <v>ANKA Services</v>
          </cell>
          <cell r="P651" t="str">
            <v>Scratch 1 000</v>
          </cell>
          <cell r="Q651" t="str">
            <v>32007</v>
          </cell>
          <cell r="R651" t="str">
            <v>32007Scratch 1 000</v>
          </cell>
          <cell r="S651" t="str">
            <v>2007Scratch 1 000</v>
          </cell>
          <cell r="T651" t="str">
            <v>32007ANKA Services</v>
          </cell>
          <cell r="U651" t="str">
            <v>32007ANKA ServicesScratch 1 000</v>
          </cell>
          <cell r="V651" t="str">
            <v>39157Scratch 1 000</v>
          </cell>
          <cell r="W651" t="str">
            <v>2007ANKA Services</v>
          </cell>
          <cell r="X651" t="str">
            <v>2007ANKA ServicesScratch 1 000</v>
          </cell>
        </row>
        <row r="652">
          <cell r="I652">
            <v>2007</v>
          </cell>
          <cell r="J652" t="str">
            <v>ANKA ServicesScratch 2 000</v>
          </cell>
          <cell r="L652" t="str">
            <v/>
          </cell>
          <cell r="M652" t="str">
            <v>ANKA Services</v>
          </cell>
          <cell r="N652" t="str">
            <v>ANKA ServicesScratch 2 000</v>
          </cell>
          <cell r="O652" t="str">
            <v>ANKA Services</v>
          </cell>
          <cell r="P652" t="str">
            <v>Scratch 2 000</v>
          </cell>
          <cell r="Q652" t="str">
            <v>32007</v>
          </cell>
          <cell r="R652" t="str">
            <v>32007Scratch 2 000</v>
          </cell>
          <cell r="S652" t="str">
            <v>2007Scratch 2 000</v>
          </cell>
          <cell r="T652" t="str">
            <v>32007ANKA Services</v>
          </cell>
          <cell r="U652" t="str">
            <v>32007ANKA ServicesScratch 2 000</v>
          </cell>
          <cell r="V652" t="str">
            <v>39157Scratch 2 000</v>
          </cell>
          <cell r="W652" t="str">
            <v>2007ANKA Services</v>
          </cell>
          <cell r="X652" t="str">
            <v>2007ANKA ServicesScratch 2 000</v>
          </cell>
        </row>
        <row r="653">
          <cell r="I653">
            <v>2007</v>
          </cell>
          <cell r="J653" t="str">
            <v>ANKA ServicesScratch 5 000</v>
          </cell>
          <cell r="L653" t="str">
            <v/>
          </cell>
          <cell r="M653" t="str">
            <v>ANKA Services</v>
          </cell>
          <cell r="N653" t="str">
            <v>ANKA ServicesScratch 5 000</v>
          </cell>
          <cell r="O653" t="str">
            <v>ANKA Services</v>
          </cell>
          <cell r="P653" t="str">
            <v>Scratch 5 000</v>
          </cell>
          <cell r="Q653" t="str">
            <v>32007</v>
          </cell>
          <cell r="R653" t="str">
            <v>32007Scratch 5 000</v>
          </cell>
          <cell r="S653" t="str">
            <v>2007Scratch 5 000</v>
          </cell>
          <cell r="T653" t="str">
            <v>32007ANKA Services</v>
          </cell>
          <cell r="U653" t="str">
            <v>32007ANKA ServicesScratch 5 000</v>
          </cell>
          <cell r="V653" t="str">
            <v>39157Scratch 5 000</v>
          </cell>
          <cell r="W653" t="str">
            <v>2007ANKA Services</v>
          </cell>
          <cell r="X653" t="str">
            <v>2007ANKA ServicesScratch 5 000</v>
          </cell>
        </row>
        <row r="654">
          <cell r="I654">
            <v>2007</v>
          </cell>
          <cell r="J654" t="str">
            <v>Compagnie Internationale de NegoceScratch 1 000</v>
          </cell>
          <cell r="L654">
            <v>1</v>
          </cell>
          <cell r="M654" t="str">
            <v>1Compagnie Internationale de Negoce</v>
          </cell>
          <cell r="N654" t="str">
            <v>Compagnie Internationale de NegoceScratch 1 000</v>
          </cell>
          <cell r="O654" t="str">
            <v>Compagnie Internationale de Negoce</v>
          </cell>
          <cell r="P654" t="str">
            <v>Scratch 1 000</v>
          </cell>
          <cell r="Q654" t="str">
            <v>32007</v>
          </cell>
          <cell r="R654" t="str">
            <v>32007Scratch 1 000</v>
          </cell>
          <cell r="S654" t="str">
            <v>2007Scratch 1 000</v>
          </cell>
          <cell r="T654" t="str">
            <v>32007Compagnie Internationale de Negoce</v>
          </cell>
          <cell r="U654" t="str">
            <v>32007Compagnie Internationale de NegoceScratch 1 000</v>
          </cell>
          <cell r="V654" t="str">
            <v>39157Scratch 1 000</v>
          </cell>
          <cell r="W654" t="str">
            <v>2007Compagnie Internationale de Negoce</v>
          </cell>
          <cell r="X654" t="str">
            <v>2007Compagnie Internationale de NegoceScratch 1 000</v>
          </cell>
        </row>
        <row r="655">
          <cell r="I655">
            <v>2007</v>
          </cell>
          <cell r="J655" t="str">
            <v>Compagnie Internationale de NegoceScratch 2 000</v>
          </cell>
          <cell r="L655" t="str">
            <v/>
          </cell>
          <cell r="M655" t="str">
            <v>Compagnie Internationale de Negoce</v>
          </cell>
          <cell r="N655" t="str">
            <v>Compagnie Internationale de NegoceScratch 2 000</v>
          </cell>
          <cell r="O655" t="str">
            <v>Compagnie Internationale de Negoce</v>
          </cell>
          <cell r="P655" t="str">
            <v>Scratch 2 000</v>
          </cell>
          <cell r="Q655" t="str">
            <v>32007</v>
          </cell>
          <cell r="R655" t="str">
            <v>32007Scratch 2 000</v>
          </cell>
          <cell r="S655" t="str">
            <v>2007Scratch 2 000</v>
          </cell>
          <cell r="T655" t="str">
            <v>32007Compagnie Internationale de Negoce</v>
          </cell>
          <cell r="U655" t="str">
            <v>32007Compagnie Internationale de NegoceScratch 2 000</v>
          </cell>
          <cell r="V655" t="str">
            <v>39157Scratch 2 000</v>
          </cell>
          <cell r="W655" t="str">
            <v>2007Compagnie Internationale de Negoce</v>
          </cell>
          <cell r="X655" t="str">
            <v>2007Compagnie Internationale de NegoceScratch 2 000</v>
          </cell>
        </row>
        <row r="656">
          <cell r="I656">
            <v>2007</v>
          </cell>
          <cell r="J656" t="str">
            <v>Compagnie Internationale de NegoceScratch 5 000</v>
          </cell>
          <cell r="L656" t="str">
            <v/>
          </cell>
          <cell r="M656" t="str">
            <v>Compagnie Internationale de Negoce</v>
          </cell>
          <cell r="N656" t="str">
            <v>Compagnie Internationale de NegoceScratch 5 000</v>
          </cell>
          <cell r="O656" t="str">
            <v>Compagnie Internationale de Negoce</v>
          </cell>
          <cell r="P656" t="str">
            <v>Scratch 5 000</v>
          </cell>
          <cell r="Q656" t="str">
            <v>32007</v>
          </cell>
          <cell r="R656" t="str">
            <v>32007Scratch 5 000</v>
          </cell>
          <cell r="S656" t="str">
            <v>2007Scratch 5 000</v>
          </cell>
          <cell r="T656" t="str">
            <v>32007Compagnie Internationale de Negoce</v>
          </cell>
          <cell r="U656" t="str">
            <v>32007Compagnie Internationale de NegoceScratch 5 000</v>
          </cell>
          <cell r="V656" t="str">
            <v>39157Scratch 5 000</v>
          </cell>
          <cell r="W656" t="str">
            <v>2007Compagnie Internationale de Negoce</v>
          </cell>
          <cell r="X656" t="str">
            <v>2007Compagnie Internationale de NegoceScratch 5 000</v>
          </cell>
        </row>
        <row r="657">
          <cell r="I657">
            <v>2007</v>
          </cell>
          <cell r="J657" t="str">
            <v>GEMATELScratch 1 000</v>
          </cell>
          <cell r="L657">
            <v>1</v>
          </cell>
          <cell r="M657" t="str">
            <v>1GEMATEL</v>
          </cell>
          <cell r="N657" t="str">
            <v>GEMATELScratch 1 000</v>
          </cell>
          <cell r="O657" t="str">
            <v>GEMATEL</v>
          </cell>
          <cell r="P657" t="str">
            <v>Scratch 1 000</v>
          </cell>
          <cell r="Q657" t="str">
            <v>32007</v>
          </cell>
          <cell r="R657" t="str">
            <v>32007Scratch 1 000</v>
          </cell>
          <cell r="S657" t="str">
            <v>2007Scratch 1 000</v>
          </cell>
          <cell r="T657" t="str">
            <v>32007GEMATEL</v>
          </cell>
          <cell r="U657" t="str">
            <v>32007GEMATELScratch 1 000</v>
          </cell>
          <cell r="V657" t="str">
            <v>39160Scratch 1 000</v>
          </cell>
          <cell r="W657" t="str">
            <v>2007GEMATEL</v>
          </cell>
          <cell r="X657" t="str">
            <v>2007GEMATELScratch 1 000</v>
          </cell>
        </row>
        <row r="658">
          <cell r="I658">
            <v>2007</v>
          </cell>
          <cell r="J658" t="str">
            <v>GEMATELScratch 2 000</v>
          </cell>
          <cell r="L658" t="str">
            <v/>
          </cell>
          <cell r="M658" t="str">
            <v>GEMATEL</v>
          </cell>
          <cell r="N658" t="str">
            <v>GEMATELScratch 2 000</v>
          </cell>
          <cell r="O658" t="str">
            <v>GEMATEL</v>
          </cell>
          <cell r="P658" t="str">
            <v>Scratch 2 000</v>
          </cell>
          <cell r="Q658" t="str">
            <v>32007</v>
          </cell>
          <cell r="R658" t="str">
            <v>32007Scratch 2 000</v>
          </cell>
          <cell r="S658" t="str">
            <v>2007Scratch 2 000</v>
          </cell>
          <cell r="T658" t="str">
            <v>32007GEMATEL</v>
          </cell>
          <cell r="U658" t="str">
            <v>32007GEMATELScratch 2 000</v>
          </cell>
          <cell r="V658" t="str">
            <v>39160Scratch 2 000</v>
          </cell>
          <cell r="W658" t="str">
            <v>2007GEMATEL</v>
          </cell>
          <cell r="X658" t="str">
            <v>2007GEMATELScratch 2 000</v>
          </cell>
        </row>
        <row r="659">
          <cell r="I659">
            <v>2007</v>
          </cell>
          <cell r="J659" t="str">
            <v>GEMATELScratch 5 000</v>
          </cell>
          <cell r="L659" t="str">
            <v/>
          </cell>
          <cell r="M659" t="str">
            <v>GEMATEL</v>
          </cell>
          <cell r="N659" t="str">
            <v>GEMATELScratch 5 000</v>
          </cell>
          <cell r="O659" t="str">
            <v>GEMATEL</v>
          </cell>
          <cell r="P659" t="str">
            <v>Scratch 5 000</v>
          </cell>
          <cell r="Q659" t="str">
            <v>32007</v>
          </cell>
          <cell r="R659" t="str">
            <v>32007Scratch 5 000</v>
          </cell>
          <cell r="S659" t="str">
            <v>2007Scratch 5 000</v>
          </cell>
          <cell r="T659" t="str">
            <v>32007GEMATEL</v>
          </cell>
          <cell r="U659" t="str">
            <v>32007GEMATELScratch 5 000</v>
          </cell>
          <cell r="V659" t="str">
            <v>39160Scratch 5 000</v>
          </cell>
          <cell r="W659" t="str">
            <v>2007GEMATEL</v>
          </cell>
          <cell r="X659" t="str">
            <v>2007GEMATELScratch 5 000</v>
          </cell>
        </row>
        <row r="660">
          <cell r="I660">
            <v>2007</v>
          </cell>
          <cell r="J660" t="str">
            <v>Bonneterie Nouvelle TelecomScratch 1 000</v>
          </cell>
          <cell r="L660">
            <v>1</v>
          </cell>
          <cell r="M660" t="str">
            <v>1Bonneterie Nouvelle Telecom</v>
          </cell>
          <cell r="N660" t="str">
            <v>Bonneterie Nouvelle TelecomScratch 1 000</v>
          </cell>
          <cell r="O660" t="str">
            <v>Bonneterie Nouvelle Telecom</v>
          </cell>
          <cell r="P660" t="str">
            <v>Scratch 1 000</v>
          </cell>
          <cell r="Q660" t="str">
            <v>32007</v>
          </cell>
          <cell r="R660" t="str">
            <v>32007Scratch 1 000</v>
          </cell>
          <cell r="S660" t="str">
            <v>2007Scratch 1 000</v>
          </cell>
          <cell r="T660" t="str">
            <v>32007Bonneterie Nouvelle Telecom</v>
          </cell>
          <cell r="U660" t="str">
            <v>32007Bonneterie Nouvelle TelecomScratch 1 000</v>
          </cell>
          <cell r="V660" t="str">
            <v>39160Scratch 1 000</v>
          </cell>
          <cell r="W660" t="str">
            <v>2007Bonneterie Nouvelle Telecom</v>
          </cell>
          <cell r="X660" t="str">
            <v>2007Bonneterie Nouvelle TelecomScratch 1 000</v>
          </cell>
        </row>
        <row r="661">
          <cell r="I661">
            <v>2007</v>
          </cell>
          <cell r="J661" t="str">
            <v>Bonneterie Nouvelle TelecomScratch 2 000</v>
          </cell>
          <cell r="L661" t="str">
            <v/>
          </cell>
          <cell r="M661" t="str">
            <v>Bonneterie Nouvelle Telecom</v>
          </cell>
          <cell r="N661" t="str">
            <v>Bonneterie Nouvelle TelecomScratch 2 000</v>
          </cell>
          <cell r="O661" t="str">
            <v>Bonneterie Nouvelle Telecom</v>
          </cell>
          <cell r="P661" t="str">
            <v>Scratch 2 000</v>
          </cell>
          <cell r="Q661" t="str">
            <v>32007</v>
          </cell>
          <cell r="R661" t="str">
            <v>32007Scratch 2 000</v>
          </cell>
          <cell r="S661" t="str">
            <v>2007Scratch 2 000</v>
          </cell>
          <cell r="T661" t="str">
            <v>32007Bonneterie Nouvelle Telecom</v>
          </cell>
          <cell r="U661" t="str">
            <v>32007Bonneterie Nouvelle TelecomScratch 2 000</v>
          </cell>
          <cell r="V661" t="str">
            <v>39160Scratch 2 000</v>
          </cell>
          <cell r="W661" t="str">
            <v>2007Bonneterie Nouvelle Telecom</v>
          </cell>
          <cell r="X661" t="str">
            <v>2007Bonneterie Nouvelle TelecomScratch 2 000</v>
          </cell>
        </row>
        <row r="662">
          <cell r="I662">
            <v>2007</v>
          </cell>
          <cell r="J662" t="str">
            <v>Bonneterie Nouvelle TelecomScratch 5 000</v>
          </cell>
          <cell r="L662" t="str">
            <v/>
          </cell>
          <cell r="M662" t="str">
            <v>Bonneterie Nouvelle Telecom</v>
          </cell>
          <cell r="N662" t="str">
            <v>Bonneterie Nouvelle TelecomScratch 5 000</v>
          </cell>
          <cell r="O662" t="str">
            <v>Bonneterie Nouvelle Telecom</v>
          </cell>
          <cell r="P662" t="str">
            <v>Scratch 5 000</v>
          </cell>
          <cell r="Q662" t="str">
            <v>32007</v>
          </cell>
          <cell r="R662" t="str">
            <v>32007Scratch 5 000</v>
          </cell>
          <cell r="S662" t="str">
            <v>2007Scratch 5 000</v>
          </cell>
          <cell r="T662" t="str">
            <v>32007Bonneterie Nouvelle Telecom</v>
          </cell>
          <cell r="U662" t="str">
            <v>32007Bonneterie Nouvelle TelecomScratch 5 000</v>
          </cell>
          <cell r="V662" t="str">
            <v>39160Scratch 5 000</v>
          </cell>
          <cell r="W662" t="str">
            <v>2007Bonneterie Nouvelle Telecom</v>
          </cell>
          <cell r="X662" t="str">
            <v>2007Bonneterie Nouvelle TelecomScratch 5 000</v>
          </cell>
        </row>
        <row r="663">
          <cell r="I663">
            <v>2007</v>
          </cell>
          <cell r="J663" t="str">
            <v>Bonneterie Nouvelle TelecomScratch 20 000</v>
          </cell>
          <cell r="L663" t="str">
            <v/>
          </cell>
          <cell r="M663" t="str">
            <v>Bonneterie Nouvelle Telecom</v>
          </cell>
          <cell r="N663" t="str">
            <v>Bonneterie Nouvelle TelecomScratch 20 000</v>
          </cell>
          <cell r="O663" t="str">
            <v>Bonneterie Nouvelle Telecom</v>
          </cell>
          <cell r="P663" t="str">
            <v>Scratch 20 000</v>
          </cell>
          <cell r="Q663" t="str">
            <v>32007</v>
          </cell>
          <cell r="R663" t="str">
            <v>32007Scratch 20 000</v>
          </cell>
          <cell r="S663" t="str">
            <v>2007Scratch 20 000</v>
          </cell>
          <cell r="T663" t="str">
            <v>32007Bonneterie Nouvelle Telecom</v>
          </cell>
          <cell r="U663" t="str">
            <v>32007Bonneterie Nouvelle TelecomScratch 20 000</v>
          </cell>
          <cell r="V663" t="str">
            <v>39160Scratch 20 000</v>
          </cell>
          <cell r="W663" t="str">
            <v>2007Bonneterie Nouvelle Telecom</v>
          </cell>
          <cell r="X663" t="str">
            <v>2007Bonneterie Nouvelle TelecomScratch 20 000</v>
          </cell>
        </row>
        <row r="664">
          <cell r="I664">
            <v>2007</v>
          </cell>
          <cell r="J664" t="str">
            <v>Compagnie Internationale de NegoceScratch 1 000</v>
          </cell>
          <cell r="L664">
            <v>1</v>
          </cell>
          <cell r="M664" t="str">
            <v>1Compagnie Internationale de Negoce</v>
          </cell>
          <cell r="N664" t="str">
            <v>Compagnie Internationale de NegoceScratch 1 000</v>
          </cell>
          <cell r="O664" t="str">
            <v>Compagnie Internationale de Negoce</v>
          </cell>
          <cell r="P664" t="str">
            <v>Scratch 1 000</v>
          </cell>
          <cell r="Q664" t="str">
            <v>32007</v>
          </cell>
          <cell r="R664" t="str">
            <v>32007Scratch 1 000</v>
          </cell>
          <cell r="S664" t="str">
            <v>2007Scratch 1 000</v>
          </cell>
          <cell r="T664" t="str">
            <v>32007Compagnie Internationale de Negoce</v>
          </cell>
          <cell r="U664" t="str">
            <v>32007Compagnie Internationale de NegoceScratch 1 000</v>
          </cell>
          <cell r="V664" t="str">
            <v>39160Scratch 1 000</v>
          </cell>
          <cell r="W664" t="str">
            <v>2007Compagnie Internationale de Negoce</v>
          </cell>
          <cell r="X664" t="str">
            <v>2007Compagnie Internationale de NegoceScratch 1 000</v>
          </cell>
        </row>
        <row r="665">
          <cell r="I665">
            <v>2007</v>
          </cell>
          <cell r="J665" t="str">
            <v>Compagnie Internationale de NegoceScratch 2 000</v>
          </cell>
          <cell r="L665" t="str">
            <v/>
          </cell>
          <cell r="M665" t="str">
            <v>Compagnie Internationale de Negoce</v>
          </cell>
          <cell r="N665" t="str">
            <v>Compagnie Internationale de NegoceScratch 2 000</v>
          </cell>
          <cell r="O665" t="str">
            <v>Compagnie Internationale de Negoce</v>
          </cell>
          <cell r="P665" t="str">
            <v>Scratch 2 000</v>
          </cell>
          <cell r="Q665" t="str">
            <v>32007</v>
          </cell>
          <cell r="R665" t="str">
            <v>32007Scratch 2 000</v>
          </cell>
          <cell r="S665" t="str">
            <v>2007Scratch 2 000</v>
          </cell>
          <cell r="T665" t="str">
            <v>32007Compagnie Internationale de Negoce</v>
          </cell>
          <cell r="U665" t="str">
            <v>32007Compagnie Internationale de NegoceScratch 2 000</v>
          </cell>
          <cell r="V665" t="str">
            <v>39160Scratch 2 000</v>
          </cell>
          <cell r="W665" t="str">
            <v>2007Compagnie Internationale de Negoce</v>
          </cell>
          <cell r="X665" t="str">
            <v>2007Compagnie Internationale de NegoceScratch 2 000</v>
          </cell>
        </row>
        <row r="666">
          <cell r="I666">
            <v>2007</v>
          </cell>
          <cell r="J666" t="str">
            <v>Compagnie Internationale de NegoceScratch 5 000</v>
          </cell>
          <cell r="L666" t="str">
            <v/>
          </cell>
          <cell r="M666" t="str">
            <v>Compagnie Internationale de Negoce</v>
          </cell>
          <cell r="N666" t="str">
            <v>Compagnie Internationale de NegoceScratch 5 000</v>
          </cell>
          <cell r="O666" t="str">
            <v>Compagnie Internationale de Negoce</v>
          </cell>
          <cell r="P666" t="str">
            <v>Scratch 5 000</v>
          </cell>
          <cell r="Q666" t="str">
            <v>32007</v>
          </cell>
          <cell r="R666" t="str">
            <v>32007Scratch 5 000</v>
          </cell>
          <cell r="S666" t="str">
            <v>2007Scratch 5 000</v>
          </cell>
          <cell r="T666" t="str">
            <v>32007Compagnie Internationale de Negoce</v>
          </cell>
          <cell r="U666" t="str">
            <v>32007Compagnie Internationale de NegoceScratch 5 000</v>
          </cell>
          <cell r="V666" t="str">
            <v>39160Scratch 5 000</v>
          </cell>
          <cell r="W666" t="str">
            <v>2007Compagnie Internationale de Negoce</v>
          </cell>
          <cell r="X666" t="str">
            <v>2007Compagnie Internationale de NegoceScratch 5 000</v>
          </cell>
        </row>
        <row r="667">
          <cell r="I667">
            <v>2007</v>
          </cell>
          <cell r="J667" t="str">
            <v>Compagnie Internationale de NegoceScratch 10 000</v>
          </cell>
          <cell r="L667" t="str">
            <v/>
          </cell>
          <cell r="M667" t="str">
            <v>Compagnie Internationale de Negoce</v>
          </cell>
          <cell r="N667" t="str">
            <v>Compagnie Internationale de NegoceScratch 10 000</v>
          </cell>
          <cell r="O667" t="str">
            <v>Compagnie Internationale de Negoce</v>
          </cell>
          <cell r="P667" t="str">
            <v>Scratch 10 000</v>
          </cell>
          <cell r="Q667" t="str">
            <v>32007</v>
          </cell>
          <cell r="R667" t="str">
            <v>32007Scratch 10 000</v>
          </cell>
          <cell r="S667" t="str">
            <v>2007Scratch 10 000</v>
          </cell>
          <cell r="T667" t="str">
            <v>32007Compagnie Internationale de Negoce</v>
          </cell>
          <cell r="U667" t="str">
            <v>32007Compagnie Internationale de NegoceScratch 10 000</v>
          </cell>
          <cell r="V667" t="str">
            <v>39160Scratch 10 000</v>
          </cell>
          <cell r="W667" t="str">
            <v>2007Compagnie Internationale de Negoce</v>
          </cell>
          <cell r="X667" t="str">
            <v>2007Compagnie Internationale de NegoceScratch 10 000</v>
          </cell>
        </row>
        <row r="668">
          <cell r="I668">
            <v>2007</v>
          </cell>
          <cell r="J668" t="str">
            <v>Compagnie Internationale de NegoceScratch 20 000</v>
          </cell>
          <cell r="L668" t="str">
            <v/>
          </cell>
          <cell r="M668" t="str">
            <v>Compagnie Internationale de Negoce</v>
          </cell>
          <cell r="N668" t="str">
            <v>Compagnie Internationale de NegoceScratch 20 000</v>
          </cell>
          <cell r="O668" t="str">
            <v>Compagnie Internationale de Negoce</v>
          </cell>
          <cell r="P668" t="str">
            <v>Scratch 20 000</v>
          </cell>
          <cell r="Q668" t="str">
            <v>32007</v>
          </cell>
          <cell r="R668" t="str">
            <v>32007Scratch 20 000</v>
          </cell>
          <cell r="S668" t="str">
            <v>2007Scratch 20 000</v>
          </cell>
          <cell r="T668" t="str">
            <v>32007Compagnie Internationale de Negoce</v>
          </cell>
          <cell r="U668" t="str">
            <v>32007Compagnie Internationale de NegoceScratch 20 000</v>
          </cell>
          <cell r="V668" t="str">
            <v>39160Scratch 20 000</v>
          </cell>
          <cell r="W668" t="str">
            <v>2007Compagnie Internationale de Negoce</v>
          </cell>
          <cell r="X668" t="str">
            <v>2007Compagnie Internationale de NegoceScratch 20 000</v>
          </cell>
        </row>
        <row r="669">
          <cell r="I669">
            <v>2007</v>
          </cell>
          <cell r="J669" t="str">
            <v>MALI COM SarlKit</v>
          </cell>
          <cell r="L669">
            <v>1</v>
          </cell>
          <cell r="M669" t="str">
            <v>1MALI COM Sarl</v>
          </cell>
          <cell r="N669" t="str">
            <v>MALI COM SarlKit</v>
          </cell>
          <cell r="O669" t="str">
            <v>MALI COM Sarl</v>
          </cell>
          <cell r="P669" t="str">
            <v>Kit</v>
          </cell>
          <cell r="Q669" t="str">
            <v>32007</v>
          </cell>
          <cell r="R669" t="str">
            <v>32007Kit</v>
          </cell>
          <cell r="S669" t="str">
            <v>2007Kit</v>
          </cell>
          <cell r="T669" t="str">
            <v>32007MALI COM Sarl</v>
          </cell>
          <cell r="U669" t="str">
            <v>32007MALI COM SarlKit</v>
          </cell>
          <cell r="V669" t="str">
            <v>39161Kit</v>
          </cell>
          <cell r="W669" t="str">
            <v>2007MALI COM Sarl</v>
          </cell>
          <cell r="X669" t="str">
            <v>2007MALI COM SarlKit</v>
          </cell>
        </row>
        <row r="670">
          <cell r="I670">
            <v>2007</v>
          </cell>
          <cell r="J670" t="str">
            <v>Burtel MacsymScratch 1 000</v>
          </cell>
          <cell r="L670">
            <v>1</v>
          </cell>
          <cell r="M670" t="str">
            <v>1Burtel Macsym</v>
          </cell>
          <cell r="N670" t="str">
            <v>Burtel MacsymScratch 1 000</v>
          </cell>
          <cell r="O670" t="str">
            <v>Burtel Macsym</v>
          </cell>
          <cell r="P670" t="str">
            <v>Scratch 1 000</v>
          </cell>
          <cell r="Q670" t="str">
            <v>32007</v>
          </cell>
          <cell r="R670" t="str">
            <v>32007Scratch 1 000</v>
          </cell>
          <cell r="S670" t="str">
            <v>2007Scratch 1 000</v>
          </cell>
          <cell r="T670" t="str">
            <v>32007Burtel Macsym</v>
          </cell>
          <cell r="U670" t="str">
            <v>32007Burtel MacsymScratch 1 000</v>
          </cell>
          <cell r="V670" t="str">
            <v>39161Scratch 1 000</v>
          </cell>
          <cell r="W670" t="str">
            <v>2007Burtel Macsym</v>
          </cell>
          <cell r="X670" t="str">
            <v>2007Burtel MacsymScratch 1 000</v>
          </cell>
        </row>
        <row r="671">
          <cell r="I671">
            <v>2007</v>
          </cell>
          <cell r="J671" t="str">
            <v>Burtel MacsymScratch 2 000</v>
          </cell>
          <cell r="L671" t="str">
            <v/>
          </cell>
          <cell r="M671" t="str">
            <v>Burtel Macsym</v>
          </cell>
          <cell r="N671" t="str">
            <v>Burtel MacsymScratch 2 000</v>
          </cell>
          <cell r="O671" t="str">
            <v>Burtel Macsym</v>
          </cell>
          <cell r="P671" t="str">
            <v>Scratch 2 000</v>
          </cell>
          <cell r="Q671" t="str">
            <v>32007</v>
          </cell>
          <cell r="R671" t="str">
            <v>32007Scratch 2 000</v>
          </cell>
          <cell r="S671" t="str">
            <v>2007Scratch 2 000</v>
          </cell>
          <cell r="T671" t="str">
            <v>32007Burtel Macsym</v>
          </cell>
          <cell r="U671" t="str">
            <v>32007Burtel MacsymScratch 2 000</v>
          </cell>
          <cell r="V671" t="str">
            <v>39161Scratch 2 000</v>
          </cell>
          <cell r="W671" t="str">
            <v>2007Burtel Macsym</v>
          </cell>
          <cell r="X671" t="str">
            <v>2007Burtel MacsymScratch 2 000</v>
          </cell>
        </row>
        <row r="672">
          <cell r="I672">
            <v>2007</v>
          </cell>
          <cell r="J672" t="str">
            <v>Burtel MacsymScratch 5 000</v>
          </cell>
          <cell r="L672" t="str">
            <v/>
          </cell>
          <cell r="M672" t="str">
            <v>Burtel Macsym</v>
          </cell>
          <cell r="N672" t="str">
            <v>Burtel MacsymScratch 5 000</v>
          </cell>
          <cell r="O672" t="str">
            <v>Burtel Macsym</v>
          </cell>
          <cell r="P672" t="str">
            <v>Scratch 5 000</v>
          </cell>
          <cell r="Q672" t="str">
            <v>32007</v>
          </cell>
          <cell r="R672" t="str">
            <v>32007Scratch 5 000</v>
          </cell>
          <cell r="S672" t="str">
            <v>2007Scratch 5 000</v>
          </cell>
          <cell r="T672" t="str">
            <v>32007Burtel Macsym</v>
          </cell>
          <cell r="U672" t="str">
            <v>32007Burtel MacsymScratch 5 000</v>
          </cell>
          <cell r="V672" t="str">
            <v>39161Scratch 5 000</v>
          </cell>
          <cell r="W672" t="str">
            <v>2007Burtel Macsym</v>
          </cell>
          <cell r="X672" t="str">
            <v>2007Burtel MacsymScratch 5 000</v>
          </cell>
        </row>
        <row r="673">
          <cell r="I673">
            <v>2007</v>
          </cell>
          <cell r="J673" t="str">
            <v>ANKA ServicesScratch 1 000</v>
          </cell>
          <cell r="L673">
            <v>1</v>
          </cell>
          <cell r="M673" t="str">
            <v>1ANKA Services</v>
          </cell>
          <cell r="N673" t="str">
            <v>ANKA ServicesScratch 1 000</v>
          </cell>
          <cell r="O673" t="str">
            <v>ANKA Services</v>
          </cell>
          <cell r="P673" t="str">
            <v>Scratch 1 000</v>
          </cell>
          <cell r="Q673" t="str">
            <v>32007</v>
          </cell>
          <cell r="R673" t="str">
            <v>32007Scratch 1 000</v>
          </cell>
          <cell r="S673" t="str">
            <v>2007Scratch 1 000</v>
          </cell>
          <cell r="T673" t="str">
            <v>32007ANKA Services</v>
          </cell>
          <cell r="U673" t="str">
            <v>32007ANKA ServicesScratch 1 000</v>
          </cell>
          <cell r="V673" t="str">
            <v>39161Scratch 1 000</v>
          </cell>
          <cell r="W673" t="str">
            <v>2007ANKA Services</v>
          </cell>
          <cell r="X673" t="str">
            <v>2007ANKA ServicesScratch 1 000</v>
          </cell>
        </row>
        <row r="674">
          <cell r="I674">
            <v>2007</v>
          </cell>
          <cell r="J674" t="str">
            <v>ANKA ServicesScratch 2 000</v>
          </cell>
          <cell r="L674" t="str">
            <v/>
          </cell>
          <cell r="M674" t="str">
            <v>ANKA Services</v>
          </cell>
          <cell r="N674" t="str">
            <v>ANKA ServicesScratch 2 000</v>
          </cell>
          <cell r="O674" t="str">
            <v>ANKA Services</v>
          </cell>
          <cell r="P674" t="str">
            <v>Scratch 2 000</v>
          </cell>
          <cell r="Q674" t="str">
            <v>32007</v>
          </cell>
          <cell r="R674" t="str">
            <v>32007Scratch 2 000</v>
          </cell>
          <cell r="S674" t="str">
            <v>2007Scratch 2 000</v>
          </cell>
          <cell r="T674" t="str">
            <v>32007ANKA Services</v>
          </cell>
          <cell r="U674" t="str">
            <v>32007ANKA ServicesScratch 2 000</v>
          </cell>
          <cell r="V674" t="str">
            <v>39161Scratch 2 000</v>
          </cell>
          <cell r="W674" t="str">
            <v>2007ANKA Services</v>
          </cell>
          <cell r="X674" t="str">
            <v>2007ANKA ServicesScratch 2 000</v>
          </cell>
        </row>
        <row r="675">
          <cell r="I675">
            <v>2007</v>
          </cell>
          <cell r="J675" t="str">
            <v>ANKA ServicesScratch 5 000</v>
          </cell>
          <cell r="L675" t="str">
            <v/>
          </cell>
          <cell r="M675" t="str">
            <v>ANKA Services</v>
          </cell>
          <cell r="N675" t="str">
            <v>ANKA ServicesScratch 5 000</v>
          </cell>
          <cell r="O675" t="str">
            <v>ANKA Services</v>
          </cell>
          <cell r="P675" t="str">
            <v>Scratch 5 000</v>
          </cell>
          <cell r="Q675" t="str">
            <v>32007</v>
          </cell>
          <cell r="R675" t="str">
            <v>32007Scratch 5 000</v>
          </cell>
          <cell r="S675" t="str">
            <v>2007Scratch 5 000</v>
          </cell>
          <cell r="T675" t="str">
            <v>32007ANKA Services</v>
          </cell>
          <cell r="U675" t="str">
            <v>32007ANKA ServicesScratch 5 000</v>
          </cell>
          <cell r="V675" t="str">
            <v>39161Scratch 5 000</v>
          </cell>
          <cell r="W675" t="str">
            <v>2007ANKA Services</v>
          </cell>
          <cell r="X675" t="str">
            <v>2007ANKA ServicesScratch 5 000</v>
          </cell>
        </row>
        <row r="676">
          <cell r="I676">
            <v>2007</v>
          </cell>
          <cell r="J676" t="str">
            <v>STS GAMBY &amp; FRERES (SOGAF) SarlScratch 1 000</v>
          </cell>
          <cell r="L676">
            <v>1</v>
          </cell>
          <cell r="M676" t="str">
            <v>1STS GAMBY &amp; FRERES (SOGAF) Sarl</v>
          </cell>
          <cell r="N676" t="str">
            <v>STS GAMBY &amp; FRERES (SOGAF) SarlScratch 1 000</v>
          </cell>
          <cell r="O676" t="str">
            <v>STS GAMBY &amp; FRERES (SOGAF) Sarl</v>
          </cell>
          <cell r="P676" t="str">
            <v>Scratch 1 000</v>
          </cell>
          <cell r="Q676" t="str">
            <v>32007</v>
          </cell>
          <cell r="R676" t="str">
            <v>32007Scratch 1 000</v>
          </cell>
          <cell r="S676" t="str">
            <v>2007Scratch 1 000</v>
          </cell>
          <cell r="T676" t="str">
            <v>32007STS GAMBY &amp; FRERES (SOGAF) Sarl</v>
          </cell>
          <cell r="U676" t="str">
            <v>32007STS GAMBY &amp; FRERES (SOGAF) SarlScratch 1 000</v>
          </cell>
          <cell r="V676" t="str">
            <v>39161Scratch 1 000</v>
          </cell>
          <cell r="W676" t="str">
            <v>2007STS GAMBY &amp; FRERES (SOGAF) Sarl</v>
          </cell>
          <cell r="X676" t="str">
            <v>2007STS GAMBY &amp; FRERES (SOGAF) SarlScratch 1 000</v>
          </cell>
        </row>
        <row r="677">
          <cell r="I677">
            <v>2007</v>
          </cell>
          <cell r="J677" t="str">
            <v>STS GAMBY &amp; FRERES (SOGAF) SarlScratch 2 000</v>
          </cell>
          <cell r="L677" t="str">
            <v/>
          </cell>
          <cell r="M677" t="str">
            <v>STS GAMBY &amp; FRERES (SOGAF) Sarl</v>
          </cell>
          <cell r="N677" t="str">
            <v>STS GAMBY &amp; FRERES (SOGAF) SarlScratch 2 000</v>
          </cell>
          <cell r="O677" t="str">
            <v>STS GAMBY &amp; FRERES (SOGAF) Sarl</v>
          </cell>
          <cell r="P677" t="str">
            <v>Scratch 2 000</v>
          </cell>
          <cell r="Q677" t="str">
            <v>32007</v>
          </cell>
          <cell r="R677" t="str">
            <v>32007Scratch 2 000</v>
          </cell>
          <cell r="S677" t="str">
            <v>2007Scratch 2 000</v>
          </cell>
          <cell r="T677" t="str">
            <v>32007STS GAMBY &amp; FRERES (SOGAF) Sarl</v>
          </cell>
          <cell r="U677" t="str">
            <v>32007STS GAMBY &amp; FRERES (SOGAF) SarlScratch 2 000</v>
          </cell>
          <cell r="V677" t="str">
            <v>39161Scratch 2 000</v>
          </cell>
          <cell r="W677" t="str">
            <v>2007STS GAMBY &amp; FRERES (SOGAF) Sarl</v>
          </cell>
          <cell r="X677" t="str">
            <v>2007STS GAMBY &amp; FRERES (SOGAF) SarlScratch 2 000</v>
          </cell>
        </row>
        <row r="678">
          <cell r="I678">
            <v>2007</v>
          </cell>
          <cell r="J678" t="str">
            <v>STS GAMBY &amp; FRERES (SOGAF) SarlScratch 5 000</v>
          </cell>
          <cell r="L678" t="str">
            <v/>
          </cell>
          <cell r="M678" t="str">
            <v>STS GAMBY &amp; FRERES (SOGAF) Sarl</v>
          </cell>
          <cell r="N678" t="str">
            <v>STS GAMBY &amp; FRERES (SOGAF) SarlScratch 5 000</v>
          </cell>
          <cell r="O678" t="str">
            <v>STS GAMBY &amp; FRERES (SOGAF) Sarl</v>
          </cell>
          <cell r="P678" t="str">
            <v>Scratch 5 000</v>
          </cell>
          <cell r="Q678" t="str">
            <v>32007</v>
          </cell>
          <cell r="R678" t="str">
            <v>32007Scratch 5 000</v>
          </cell>
          <cell r="S678" t="str">
            <v>2007Scratch 5 000</v>
          </cell>
          <cell r="T678" t="str">
            <v>32007STS GAMBY &amp; FRERES (SOGAF) Sarl</v>
          </cell>
          <cell r="U678" t="str">
            <v>32007STS GAMBY &amp; FRERES (SOGAF) SarlScratch 5 000</v>
          </cell>
          <cell r="V678" t="str">
            <v>39161Scratch 5 000</v>
          </cell>
          <cell r="W678" t="str">
            <v>2007STS GAMBY &amp; FRERES (SOGAF) Sarl</v>
          </cell>
          <cell r="X678" t="str">
            <v>2007STS GAMBY &amp; FRERES (SOGAF) SarlScratch 5 000</v>
          </cell>
        </row>
        <row r="679">
          <cell r="I679">
            <v>2007</v>
          </cell>
          <cell r="J679" t="str">
            <v>STS GAMBY &amp; FRERES (SOGAF) SarlScratch 20 000</v>
          </cell>
          <cell r="L679" t="str">
            <v/>
          </cell>
          <cell r="M679" t="str">
            <v>STS GAMBY &amp; FRERES (SOGAF) Sarl</v>
          </cell>
          <cell r="N679" t="str">
            <v>STS GAMBY &amp; FRERES (SOGAF) SarlScratch 20 000</v>
          </cell>
          <cell r="O679" t="str">
            <v>STS GAMBY &amp; FRERES (SOGAF) Sarl</v>
          </cell>
          <cell r="P679" t="str">
            <v>Scratch 20 000</v>
          </cell>
          <cell r="Q679" t="str">
            <v>32007</v>
          </cell>
          <cell r="R679" t="str">
            <v>32007Scratch 20 000</v>
          </cell>
          <cell r="S679" t="str">
            <v>2007Scratch 20 000</v>
          </cell>
          <cell r="T679" t="str">
            <v>32007STS GAMBY &amp; FRERES (SOGAF) Sarl</v>
          </cell>
          <cell r="U679" t="str">
            <v>32007STS GAMBY &amp; FRERES (SOGAF) SarlScratch 20 000</v>
          </cell>
          <cell r="V679" t="str">
            <v>39161Scratch 20 000</v>
          </cell>
          <cell r="W679" t="str">
            <v>2007STS GAMBY &amp; FRERES (SOGAF) Sarl</v>
          </cell>
          <cell r="X679" t="str">
            <v>2007STS GAMBY &amp; FRERES (SOGAF) SarlScratch 20 000</v>
          </cell>
        </row>
        <row r="680">
          <cell r="I680">
            <v>2007</v>
          </cell>
          <cell r="J680" t="str">
            <v>ETS Boubacar TANDIAScratch 1 000</v>
          </cell>
          <cell r="L680">
            <v>1</v>
          </cell>
          <cell r="M680" t="str">
            <v>1ETS Boubacar TANDIA</v>
          </cell>
          <cell r="N680" t="str">
            <v>ETS Boubacar TANDIAScratch 1 000</v>
          </cell>
          <cell r="O680" t="str">
            <v>ETS Boubacar TANDIA</v>
          </cell>
          <cell r="P680" t="str">
            <v>Scratch 1 000</v>
          </cell>
          <cell r="Q680" t="str">
            <v>32007</v>
          </cell>
          <cell r="R680" t="str">
            <v>32007Scratch 1 000</v>
          </cell>
          <cell r="S680" t="str">
            <v>2007Scratch 1 000</v>
          </cell>
          <cell r="T680" t="str">
            <v>32007ETS Boubacar TANDIA</v>
          </cell>
          <cell r="U680" t="str">
            <v>32007ETS Boubacar TANDIAScratch 1 000</v>
          </cell>
          <cell r="V680" t="str">
            <v>39161Scratch 1 000</v>
          </cell>
          <cell r="W680" t="str">
            <v>2007ETS Boubacar TANDIA</v>
          </cell>
          <cell r="X680" t="str">
            <v>2007ETS Boubacar TANDIAScratch 1 000</v>
          </cell>
        </row>
        <row r="681">
          <cell r="I681">
            <v>2007</v>
          </cell>
          <cell r="J681" t="str">
            <v>ETS Boubacar TANDIAScratch 2 000</v>
          </cell>
          <cell r="L681" t="str">
            <v/>
          </cell>
          <cell r="M681" t="str">
            <v>ETS Boubacar TANDIA</v>
          </cell>
          <cell r="N681" t="str">
            <v>ETS Boubacar TANDIAScratch 2 000</v>
          </cell>
          <cell r="O681" t="str">
            <v>ETS Boubacar TANDIA</v>
          </cell>
          <cell r="P681" t="str">
            <v>Scratch 2 000</v>
          </cell>
          <cell r="Q681" t="str">
            <v>32007</v>
          </cell>
          <cell r="R681" t="str">
            <v>32007Scratch 2 000</v>
          </cell>
          <cell r="S681" t="str">
            <v>2007Scratch 2 000</v>
          </cell>
          <cell r="T681" t="str">
            <v>32007ETS Boubacar TANDIA</v>
          </cell>
          <cell r="U681" t="str">
            <v>32007ETS Boubacar TANDIAScratch 2 000</v>
          </cell>
          <cell r="V681" t="str">
            <v>39161Scratch 2 000</v>
          </cell>
          <cell r="W681" t="str">
            <v>2007ETS Boubacar TANDIA</v>
          </cell>
          <cell r="X681" t="str">
            <v>2007ETS Boubacar TANDIAScratch 2 000</v>
          </cell>
        </row>
        <row r="682">
          <cell r="I682">
            <v>2007</v>
          </cell>
          <cell r="J682" t="str">
            <v>ETS Boubacar TANDIAScratch 5 000</v>
          </cell>
          <cell r="L682" t="str">
            <v/>
          </cell>
          <cell r="M682" t="str">
            <v>ETS Boubacar TANDIA</v>
          </cell>
          <cell r="N682" t="str">
            <v>ETS Boubacar TANDIAScratch 5 000</v>
          </cell>
          <cell r="O682" t="str">
            <v>ETS Boubacar TANDIA</v>
          </cell>
          <cell r="P682" t="str">
            <v>Scratch 5 000</v>
          </cell>
          <cell r="Q682" t="str">
            <v>32007</v>
          </cell>
          <cell r="R682" t="str">
            <v>32007Scratch 5 000</v>
          </cell>
          <cell r="S682" t="str">
            <v>2007Scratch 5 000</v>
          </cell>
          <cell r="T682" t="str">
            <v>32007ETS Boubacar TANDIA</v>
          </cell>
          <cell r="U682" t="str">
            <v>32007ETS Boubacar TANDIAScratch 5 000</v>
          </cell>
          <cell r="V682" t="str">
            <v>39161Scratch 5 000</v>
          </cell>
          <cell r="W682" t="str">
            <v>2007ETS Boubacar TANDIA</v>
          </cell>
          <cell r="X682" t="str">
            <v>2007ETS Boubacar TANDIAScratch 5 000</v>
          </cell>
        </row>
        <row r="683">
          <cell r="I683">
            <v>2007</v>
          </cell>
          <cell r="J683" t="str">
            <v>MALI COM SarlScratch 1 000</v>
          </cell>
          <cell r="L683">
            <v>1</v>
          </cell>
          <cell r="M683" t="str">
            <v>1MALI COM Sarl</v>
          </cell>
          <cell r="N683" t="str">
            <v>MALI COM SarlScratch 1 000</v>
          </cell>
          <cell r="O683" t="str">
            <v>MALI COM Sarl</v>
          </cell>
          <cell r="P683" t="str">
            <v>Scratch 1 000</v>
          </cell>
          <cell r="Q683" t="str">
            <v>32007</v>
          </cell>
          <cell r="R683" t="str">
            <v>32007Scratch 1 000</v>
          </cell>
          <cell r="S683" t="str">
            <v>2007Scratch 1 000</v>
          </cell>
          <cell r="T683" t="str">
            <v>32007MALI COM Sarl</v>
          </cell>
          <cell r="U683" t="str">
            <v>32007MALI COM SarlScratch 1 000</v>
          </cell>
          <cell r="V683" t="str">
            <v>39161Scratch 1 000</v>
          </cell>
          <cell r="W683" t="str">
            <v>2007MALI COM Sarl</v>
          </cell>
          <cell r="X683" t="str">
            <v>2007MALI COM SarlScratch 1 000</v>
          </cell>
        </row>
        <row r="684">
          <cell r="I684">
            <v>2007</v>
          </cell>
          <cell r="J684" t="str">
            <v>MALI COM SarlScratch 2 000</v>
          </cell>
          <cell r="L684" t="str">
            <v/>
          </cell>
          <cell r="M684" t="str">
            <v>MALI COM Sarl</v>
          </cell>
          <cell r="N684" t="str">
            <v>MALI COM SarlScratch 2 000</v>
          </cell>
          <cell r="O684" t="str">
            <v>MALI COM Sarl</v>
          </cell>
          <cell r="P684" t="str">
            <v>Scratch 2 000</v>
          </cell>
          <cell r="Q684" t="str">
            <v>32007</v>
          </cell>
          <cell r="R684" t="str">
            <v>32007Scratch 2 000</v>
          </cell>
          <cell r="S684" t="str">
            <v>2007Scratch 2 000</v>
          </cell>
          <cell r="T684" t="str">
            <v>32007MALI COM Sarl</v>
          </cell>
          <cell r="U684" t="str">
            <v>32007MALI COM SarlScratch 2 000</v>
          </cell>
          <cell r="V684" t="str">
            <v>39161Scratch 2 000</v>
          </cell>
          <cell r="W684" t="str">
            <v>2007MALI COM Sarl</v>
          </cell>
          <cell r="X684" t="str">
            <v>2007MALI COM SarlScratch 2 000</v>
          </cell>
        </row>
        <row r="685">
          <cell r="I685">
            <v>2007</v>
          </cell>
          <cell r="J685" t="str">
            <v>MALI COM SarlScratch 5 000</v>
          </cell>
          <cell r="L685" t="str">
            <v/>
          </cell>
          <cell r="M685" t="str">
            <v>MALI COM Sarl</v>
          </cell>
          <cell r="N685" t="str">
            <v>MALI COM SarlScratch 5 000</v>
          </cell>
          <cell r="O685" t="str">
            <v>MALI COM Sarl</v>
          </cell>
          <cell r="P685" t="str">
            <v>Scratch 5 000</v>
          </cell>
          <cell r="Q685" t="str">
            <v>32007</v>
          </cell>
          <cell r="R685" t="str">
            <v>32007Scratch 5 000</v>
          </cell>
          <cell r="S685" t="str">
            <v>2007Scratch 5 000</v>
          </cell>
          <cell r="T685" t="str">
            <v>32007MALI COM Sarl</v>
          </cell>
          <cell r="U685" t="str">
            <v>32007MALI COM SarlScratch 5 000</v>
          </cell>
          <cell r="V685" t="str">
            <v>39161Scratch 5 000</v>
          </cell>
          <cell r="W685" t="str">
            <v>2007MALI COM Sarl</v>
          </cell>
          <cell r="X685" t="str">
            <v>2007MALI COM SarlScratch 5 000</v>
          </cell>
        </row>
        <row r="686">
          <cell r="I686">
            <v>2007</v>
          </cell>
          <cell r="J686" t="str">
            <v>MALI COM SarlScratch 20 000</v>
          </cell>
          <cell r="L686" t="str">
            <v/>
          </cell>
          <cell r="M686" t="str">
            <v>MALI COM Sarl</v>
          </cell>
          <cell r="N686" t="str">
            <v>MALI COM SarlScratch 20 000</v>
          </cell>
          <cell r="O686" t="str">
            <v>MALI COM Sarl</v>
          </cell>
          <cell r="P686" t="str">
            <v>Scratch 20 000</v>
          </cell>
          <cell r="Q686" t="str">
            <v>32007</v>
          </cell>
          <cell r="R686" t="str">
            <v>32007Scratch 20 000</v>
          </cell>
          <cell r="S686" t="str">
            <v>2007Scratch 20 000</v>
          </cell>
          <cell r="T686" t="str">
            <v>32007MALI COM Sarl</v>
          </cell>
          <cell r="U686" t="str">
            <v>32007MALI COM SarlScratch 20 000</v>
          </cell>
          <cell r="V686" t="str">
            <v>39161Scratch 20 000</v>
          </cell>
          <cell r="W686" t="str">
            <v>2007MALI COM Sarl</v>
          </cell>
          <cell r="X686" t="str">
            <v>2007MALI COM SarlScratch 20 000</v>
          </cell>
        </row>
        <row r="687">
          <cell r="I687">
            <v>2007</v>
          </cell>
          <cell r="J687" t="str">
            <v>GEMATELScratch 1 000</v>
          </cell>
          <cell r="L687">
            <v>1</v>
          </cell>
          <cell r="M687" t="str">
            <v>1GEMATEL</v>
          </cell>
          <cell r="N687" t="str">
            <v>GEMATELScratch 1 000</v>
          </cell>
          <cell r="O687" t="str">
            <v>GEMATEL</v>
          </cell>
          <cell r="P687" t="str">
            <v>Scratch 1 000</v>
          </cell>
          <cell r="Q687" t="str">
            <v>32007</v>
          </cell>
          <cell r="R687" t="str">
            <v>32007Scratch 1 000</v>
          </cell>
          <cell r="S687" t="str">
            <v>2007Scratch 1 000</v>
          </cell>
          <cell r="T687" t="str">
            <v>32007GEMATEL</v>
          </cell>
          <cell r="U687" t="str">
            <v>32007GEMATELScratch 1 000</v>
          </cell>
          <cell r="V687" t="str">
            <v>39161Scratch 1 000</v>
          </cell>
          <cell r="W687" t="str">
            <v>2007GEMATEL</v>
          </cell>
          <cell r="X687" t="str">
            <v>2007GEMATELScratch 1 000</v>
          </cell>
        </row>
        <row r="688">
          <cell r="I688">
            <v>2007</v>
          </cell>
          <cell r="J688" t="str">
            <v>GEMATELScratch 2 000</v>
          </cell>
          <cell r="L688" t="str">
            <v/>
          </cell>
          <cell r="M688" t="str">
            <v>GEMATEL</v>
          </cell>
          <cell r="N688" t="str">
            <v>GEMATELScratch 2 000</v>
          </cell>
          <cell r="O688" t="str">
            <v>GEMATEL</v>
          </cell>
          <cell r="P688" t="str">
            <v>Scratch 2 000</v>
          </cell>
          <cell r="Q688" t="str">
            <v>32007</v>
          </cell>
          <cell r="R688" t="str">
            <v>32007Scratch 2 000</v>
          </cell>
          <cell r="S688" t="str">
            <v>2007Scratch 2 000</v>
          </cell>
          <cell r="T688" t="str">
            <v>32007GEMATEL</v>
          </cell>
          <cell r="U688" t="str">
            <v>32007GEMATELScratch 2 000</v>
          </cell>
          <cell r="V688" t="str">
            <v>39161Scratch 2 000</v>
          </cell>
          <cell r="W688" t="str">
            <v>2007GEMATEL</v>
          </cell>
          <cell r="X688" t="str">
            <v>2007GEMATELScratch 2 000</v>
          </cell>
        </row>
        <row r="689">
          <cell r="I689">
            <v>2007</v>
          </cell>
          <cell r="J689" t="str">
            <v>SOLEIL LEVANTKit</v>
          </cell>
          <cell r="L689">
            <v>1</v>
          </cell>
          <cell r="M689" t="str">
            <v>1SOLEIL LEVANT</v>
          </cell>
          <cell r="N689" t="str">
            <v>SOLEIL LEVANTKit</v>
          </cell>
          <cell r="O689" t="str">
            <v>SOLEIL LEVANT</v>
          </cell>
          <cell r="P689" t="str">
            <v>Kit</v>
          </cell>
          <cell r="Q689" t="str">
            <v>32007</v>
          </cell>
          <cell r="R689" t="str">
            <v>32007Kit</v>
          </cell>
          <cell r="S689" t="str">
            <v>2007Kit</v>
          </cell>
          <cell r="T689" t="str">
            <v>32007SOLEIL LEVANT</v>
          </cell>
          <cell r="U689" t="str">
            <v>32007SOLEIL LEVANTKit</v>
          </cell>
          <cell r="V689" t="str">
            <v>39162Kit</v>
          </cell>
          <cell r="W689" t="str">
            <v>2007SOLEIL LEVANT</v>
          </cell>
          <cell r="X689" t="str">
            <v>2007SOLEIL LEVANTKit</v>
          </cell>
        </row>
        <row r="690">
          <cell r="I690">
            <v>2007</v>
          </cell>
          <cell r="J690" t="str">
            <v>ETS Boubacar TANDIAKit</v>
          </cell>
          <cell r="L690" t="str">
            <v/>
          </cell>
          <cell r="M690" t="str">
            <v>ETS Boubacar TANDIA</v>
          </cell>
          <cell r="N690" t="str">
            <v>ETS Boubacar TANDIAKit</v>
          </cell>
          <cell r="O690" t="str">
            <v>ETS Boubacar TANDIA</v>
          </cell>
          <cell r="P690" t="str">
            <v>Kit</v>
          </cell>
          <cell r="Q690" t="str">
            <v>32007</v>
          </cell>
          <cell r="R690" t="str">
            <v>32007Kit</v>
          </cell>
          <cell r="S690" t="str">
            <v>2007Kit</v>
          </cell>
          <cell r="T690" t="str">
            <v>32007ETS Boubacar TANDIA</v>
          </cell>
          <cell r="U690" t="str">
            <v>32007ETS Boubacar TANDIAKit</v>
          </cell>
          <cell r="V690" t="str">
            <v>39162Kit</v>
          </cell>
          <cell r="W690" t="str">
            <v>2007ETS Boubacar TANDIA</v>
          </cell>
          <cell r="X690" t="str">
            <v>2007ETS Boubacar TANDIAKit</v>
          </cell>
        </row>
        <row r="691">
          <cell r="I691">
            <v>2007</v>
          </cell>
          <cell r="J691" t="str">
            <v>A.L.S SARLKit</v>
          </cell>
          <cell r="L691" t="str">
            <v/>
          </cell>
          <cell r="M691" t="str">
            <v>A.L.S SARL</v>
          </cell>
          <cell r="N691" t="str">
            <v>A.L.S SARLKit</v>
          </cell>
          <cell r="O691" t="str">
            <v>A.L.S SARL</v>
          </cell>
          <cell r="P691" t="str">
            <v>Kit</v>
          </cell>
          <cell r="Q691" t="str">
            <v>32007</v>
          </cell>
          <cell r="R691" t="str">
            <v>32007Kit</v>
          </cell>
          <cell r="S691" t="str">
            <v>2007Kit</v>
          </cell>
          <cell r="T691" t="str">
            <v>32007A.L.S SARL</v>
          </cell>
          <cell r="U691" t="str">
            <v>32007A.L.S SARLKit</v>
          </cell>
          <cell r="V691" t="str">
            <v>39162Kit</v>
          </cell>
          <cell r="W691" t="str">
            <v>2007A.L.S SARL</v>
          </cell>
          <cell r="X691" t="str">
            <v>2007A.L.S SARLKit</v>
          </cell>
        </row>
        <row r="692">
          <cell r="I692">
            <v>2007</v>
          </cell>
          <cell r="J692" t="str">
            <v>Burtel MacsymKit</v>
          </cell>
          <cell r="L692" t="str">
            <v/>
          </cell>
          <cell r="M692" t="str">
            <v>Burtel Macsym</v>
          </cell>
          <cell r="N692" t="str">
            <v>Burtel MacsymKit</v>
          </cell>
          <cell r="O692" t="str">
            <v>Burtel Macsym</v>
          </cell>
          <cell r="P692" t="str">
            <v>Kit</v>
          </cell>
          <cell r="Q692" t="str">
            <v>32007</v>
          </cell>
          <cell r="R692" t="str">
            <v>32007Kit</v>
          </cell>
          <cell r="S692" t="str">
            <v>2007Kit</v>
          </cell>
          <cell r="T692" t="str">
            <v>32007Burtel Macsym</v>
          </cell>
          <cell r="U692" t="str">
            <v>32007Burtel MacsymKit</v>
          </cell>
          <cell r="V692" t="str">
            <v>39162Kit</v>
          </cell>
          <cell r="W692" t="str">
            <v>2007Burtel Macsym</v>
          </cell>
          <cell r="X692" t="str">
            <v>2007Burtel MacsymKit</v>
          </cell>
        </row>
        <row r="693">
          <cell r="I693">
            <v>2007</v>
          </cell>
          <cell r="J693" t="str">
            <v>STS GAMBY &amp; FRERES (SOGAF) SarlKit</v>
          </cell>
          <cell r="L693" t="str">
            <v/>
          </cell>
          <cell r="M693" t="str">
            <v>STS GAMBY &amp; FRERES (SOGAF) Sarl</v>
          </cell>
          <cell r="N693" t="str">
            <v>STS GAMBY &amp; FRERES (SOGAF) SarlKit</v>
          </cell>
          <cell r="O693" t="str">
            <v>STS GAMBY &amp; FRERES (SOGAF) Sarl</v>
          </cell>
          <cell r="P693" t="str">
            <v>Kit</v>
          </cell>
          <cell r="Q693" t="str">
            <v>32007</v>
          </cell>
          <cell r="R693" t="str">
            <v>32007Kit</v>
          </cell>
          <cell r="S693" t="str">
            <v>2007Kit</v>
          </cell>
          <cell r="T693" t="str">
            <v>32007STS GAMBY &amp; FRERES (SOGAF) Sarl</v>
          </cell>
          <cell r="U693" t="str">
            <v>32007STS GAMBY &amp; FRERES (SOGAF) SarlKit</v>
          </cell>
          <cell r="V693" t="str">
            <v>39162Kit</v>
          </cell>
          <cell r="W693" t="str">
            <v>2007STS GAMBY &amp; FRERES (SOGAF) Sarl</v>
          </cell>
          <cell r="X693" t="str">
            <v>2007STS GAMBY &amp; FRERES (SOGAF) SarlKit</v>
          </cell>
        </row>
        <row r="694">
          <cell r="I694">
            <v>2007</v>
          </cell>
          <cell r="J694" t="str">
            <v>Balmaya TELECOM/ ETS SackoKit</v>
          </cell>
          <cell r="L694" t="str">
            <v/>
          </cell>
          <cell r="M694" t="str">
            <v>Balmaya TELECOM/ ETS Sacko</v>
          </cell>
          <cell r="N694" t="str">
            <v>Balmaya TELECOM/ ETS SackoKit</v>
          </cell>
          <cell r="O694" t="str">
            <v>Balmaya TELECOM/ ETS Sacko</v>
          </cell>
          <cell r="P694" t="str">
            <v>Kit</v>
          </cell>
          <cell r="Q694" t="str">
            <v>32007</v>
          </cell>
          <cell r="R694" t="str">
            <v>32007Kit</v>
          </cell>
          <cell r="S694" t="str">
            <v>2007Kit</v>
          </cell>
          <cell r="T694" t="str">
            <v>32007Balmaya TELECOM/ ETS Sacko</v>
          </cell>
          <cell r="U694" t="str">
            <v>32007Balmaya TELECOM/ ETS SackoKit</v>
          </cell>
          <cell r="V694" t="str">
            <v>39162Kit</v>
          </cell>
          <cell r="W694" t="str">
            <v>2007Balmaya TELECOM/ ETS Sacko</v>
          </cell>
          <cell r="X694" t="str">
            <v>2007Balmaya TELECOM/ ETS SackoKit</v>
          </cell>
        </row>
        <row r="695">
          <cell r="I695">
            <v>2007</v>
          </cell>
          <cell r="J695" t="str">
            <v>GEMATELScratch 1 000</v>
          </cell>
          <cell r="L695">
            <v>1</v>
          </cell>
          <cell r="M695" t="str">
            <v>1GEMATEL</v>
          </cell>
          <cell r="N695" t="str">
            <v>GEMATELScratch 1 000</v>
          </cell>
          <cell r="O695" t="str">
            <v>GEMATEL</v>
          </cell>
          <cell r="P695" t="str">
            <v>Scratch 1 000</v>
          </cell>
          <cell r="Q695" t="str">
            <v>32007</v>
          </cell>
          <cell r="R695" t="str">
            <v>32007Scratch 1 000</v>
          </cell>
          <cell r="S695" t="str">
            <v>2007Scratch 1 000</v>
          </cell>
          <cell r="T695" t="str">
            <v>32007GEMATEL</v>
          </cell>
          <cell r="U695" t="str">
            <v>32007GEMATELScratch 1 000</v>
          </cell>
          <cell r="V695" t="str">
            <v>39162Scratch 1 000</v>
          </cell>
          <cell r="W695" t="str">
            <v>2007GEMATEL</v>
          </cell>
          <cell r="X695" t="str">
            <v>2007GEMATELScratch 1 000</v>
          </cell>
        </row>
        <row r="696">
          <cell r="I696">
            <v>2007</v>
          </cell>
          <cell r="J696" t="str">
            <v>SODIBAFScratch 1 000</v>
          </cell>
          <cell r="L696">
            <v>1</v>
          </cell>
          <cell r="M696" t="str">
            <v>1SODIBAF</v>
          </cell>
          <cell r="N696" t="str">
            <v>SODIBAFScratch 1 000</v>
          </cell>
          <cell r="O696" t="str">
            <v>SODIBAF</v>
          </cell>
          <cell r="P696" t="str">
            <v>Scratch 1 000</v>
          </cell>
          <cell r="Q696" t="str">
            <v>32007</v>
          </cell>
          <cell r="R696" t="str">
            <v>32007Scratch 1 000</v>
          </cell>
          <cell r="S696" t="str">
            <v>2007Scratch 1 000</v>
          </cell>
          <cell r="T696" t="str">
            <v>32007SODIBAF</v>
          </cell>
          <cell r="U696" t="str">
            <v>32007SODIBAFScratch 1 000</v>
          </cell>
          <cell r="V696" t="str">
            <v>39162Scratch 1 000</v>
          </cell>
          <cell r="W696" t="str">
            <v>2007SODIBAF</v>
          </cell>
          <cell r="X696" t="str">
            <v>2007SODIBAFScratch 1 000</v>
          </cell>
        </row>
        <row r="697">
          <cell r="I697">
            <v>2007</v>
          </cell>
          <cell r="J697" t="str">
            <v>SODIBAFScratch 2 000</v>
          </cell>
          <cell r="L697" t="str">
            <v/>
          </cell>
          <cell r="M697" t="str">
            <v>SODIBAF</v>
          </cell>
          <cell r="N697" t="str">
            <v>SODIBAFScratch 2 000</v>
          </cell>
          <cell r="O697" t="str">
            <v>SODIBAF</v>
          </cell>
          <cell r="P697" t="str">
            <v>Scratch 2 000</v>
          </cell>
          <cell r="Q697" t="str">
            <v>32007</v>
          </cell>
          <cell r="R697" t="str">
            <v>32007Scratch 2 000</v>
          </cell>
          <cell r="S697" t="str">
            <v>2007Scratch 2 000</v>
          </cell>
          <cell r="T697" t="str">
            <v>32007SODIBAF</v>
          </cell>
          <cell r="U697" t="str">
            <v>32007SODIBAFScratch 2 000</v>
          </cell>
          <cell r="V697" t="str">
            <v>39162Scratch 2 000</v>
          </cell>
          <cell r="W697" t="str">
            <v>2007SODIBAF</v>
          </cell>
          <cell r="X697" t="str">
            <v>2007SODIBAFScratch 2 000</v>
          </cell>
        </row>
        <row r="698">
          <cell r="I698">
            <v>2007</v>
          </cell>
          <cell r="J698" t="str">
            <v>STS GAMBY &amp; FRERES (SOGAF) SarlScratch 1 000</v>
          </cell>
          <cell r="L698">
            <v>1</v>
          </cell>
          <cell r="M698" t="str">
            <v>1STS GAMBY &amp; FRERES (SOGAF) Sarl</v>
          </cell>
          <cell r="N698" t="str">
            <v>STS GAMBY &amp; FRERES (SOGAF) SarlScratch 1 000</v>
          </cell>
          <cell r="O698" t="str">
            <v>STS GAMBY &amp; FRERES (SOGAF) Sarl</v>
          </cell>
          <cell r="P698" t="str">
            <v>Scratch 1 000</v>
          </cell>
          <cell r="Q698" t="str">
            <v>32007</v>
          </cell>
          <cell r="R698" t="str">
            <v>32007Scratch 1 000</v>
          </cell>
          <cell r="S698" t="str">
            <v>2007Scratch 1 000</v>
          </cell>
          <cell r="T698" t="str">
            <v>32007STS GAMBY &amp; FRERES (SOGAF) Sarl</v>
          </cell>
          <cell r="U698" t="str">
            <v>32007STS GAMBY &amp; FRERES (SOGAF) SarlScratch 1 000</v>
          </cell>
          <cell r="V698" t="str">
            <v>39162Scratch 1 000</v>
          </cell>
          <cell r="W698" t="str">
            <v>2007STS GAMBY &amp; FRERES (SOGAF) Sarl</v>
          </cell>
          <cell r="X698" t="str">
            <v>2007STS GAMBY &amp; FRERES (SOGAF) SarlScratch 1 000</v>
          </cell>
        </row>
        <row r="699">
          <cell r="I699">
            <v>2007</v>
          </cell>
          <cell r="J699" t="str">
            <v>STS GAMBY &amp; FRERES (SOGAF) SarlScratch 2 000</v>
          </cell>
          <cell r="L699" t="str">
            <v/>
          </cell>
          <cell r="M699" t="str">
            <v>STS GAMBY &amp; FRERES (SOGAF) Sarl</v>
          </cell>
          <cell r="N699" t="str">
            <v>STS GAMBY &amp; FRERES (SOGAF) SarlScratch 2 000</v>
          </cell>
          <cell r="O699" t="str">
            <v>STS GAMBY &amp; FRERES (SOGAF) Sarl</v>
          </cell>
          <cell r="P699" t="str">
            <v>Scratch 2 000</v>
          </cell>
          <cell r="Q699" t="str">
            <v>32007</v>
          </cell>
          <cell r="R699" t="str">
            <v>32007Scratch 2 000</v>
          </cell>
          <cell r="S699" t="str">
            <v>2007Scratch 2 000</v>
          </cell>
          <cell r="T699" t="str">
            <v>32007STS GAMBY &amp; FRERES (SOGAF) Sarl</v>
          </cell>
          <cell r="U699" t="str">
            <v>32007STS GAMBY &amp; FRERES (SOGAF) SarlScratch 2 000</v>
          </cell>
          <cell r="V699" t="str">
            <v>39162Scratch 2 000</v>
          </cell>
          <cell r="W699" t="str">
            <v>2007STS GAMBY &amp; FRERES (SOGAF) Sarl</v>
          </cell>
          <cell r="X699" t="str">
            <v>2007STS GAMBY &amp; FRERES (SOGAF) SarlScratch 2 000</v>
          </cell>
        </row>
        <row r="700">
          <cell r="I700">
            <v>2007</v>
          </cell>
          <cell r="J700" t="str">
            <v>STS GAMBY &amp; FRERES (SOGAF) SarlScratch 5 000</v>
          </cell>
          <cell r="L700" t="str">
            <v/>
          </cell>
          <cell r="M700" t="str">
            <v>STS GAMBY &amp; FRERES (SOGAF) Sarl</v>
          </cell>
          <cell r="N700" t="str">
            <v>STS GAMBY &amp; FRERES (SOGAF) SarlScratch 5 000</v>
          </cell>
          <cell r="O700" t="str">
            <v>STS GAMBY &amp; FRERES (SOGAF) Sarl</v>
          </cell>
          <cell r="P700" t="str">
            <v>Scratch 5 000</v>
          </cell>
          <cell r="Q700" t="str">
            <v>32007</v>
          </cell>
          <cell r="R700" t="str">
            <v>32007Scratch 5 000</v>
          </cell>
          <cell r="S700" t="str">
            <v>2007Scratch 5 000</v>
          </cell>
          <cell r="T700" t="str">
            <v>32007STS GAMBY &amp; FRERES (SOGAF) Sarl</v>
          </cell>
          <cell r="U700" t="str">
            <v>32007STS GAMBY &amp; FRERES (SOGAF) SarlScratch 5 000</v>
          </cell>
          <cell r="V700" t="str">
            <v>39162Scratch 5 000</v>
          </cell>
          <cell r="W700" t="str">
            <v>2007STS GAMBY &amp; FRERES (SOGAF) Sarl</v>
          </cell>
          <cell r="X700" t="str">
            <v>2007STS GAMBY &amp; FRERES (SOGAF) SarlScratch 5 000</v>
          </cell>
        </row>
        <row r="701">
          <cell r="I701">
            <v>2007</v>
          </cell>
          <cell r="J701" t="str">
            <v>GEMATELScratch 1 000</v>
          </cell>
          <cell r="L701">
            <v>1</v>
          </cell>
          <cell r="M701" t="str">
            <v>1GEMATEL</v>
          </cell>
          <cell r="N701" t="str">
            <v>GEMATELScratch 1 000</v>
          </cell>
          <cell r="O701" t="str">
            <v>GEMATEL</v>
          </cell>
          <cell r="P701" t="str">
            <v>Scratch 1 000</v>
          </cell>
          <cell r="Q701" t="str">
            <v>32007</v>
          </cell>
          <cell r="R701" t="str">
            <v>32007Scratch 1 000</v>
          </cell>
          <cell r="S701" t="str">
            <v>2007Scratch 1 000</v>
          </cell>
          <cell r="T701" t="str">
            <v>32007GEMATEL</v>
          </cell>
          <cell r="U701" t="str">
            <v>32007GEMATELScratch 1 000</v>
          </cell>
          <cell r="V701" t="str">
            <v>39162Scratch 1 000</v>
          </cell>
          <cell r="W701" t="str">
            <v>2007GEMATEL</v>
          </cell>
          <cell r="X701" t="str">
            <v>2007GEMATELScratch 1 000</v>
          </cell>
        </row>
        <row r="702">
          <cell r="I702">
            <v>2007</v>
          </cell>
          <cell r="J702" t="str">
            <v>GEMATELScratch 2 000</v>
          </cell>
          <cell r="L702" t="str">
            <v/>
          </cell>
          <cell r="M702" t="str">
            <v>GEMATEL</v>
          </cell>
          <cell r="N702" t="str">
            <v>GEMATELScratch 2 000</v>
          </cell>
          <cell r="O702" t="str">
            <v>GEMATEL</v>
          </cell>
          <cell r="P702" t="str">
            <v>Scratch 2 000</v>
          </cell>
          <cell r="Q702" t="str">
            <v>32007</v>
          </cell>
          <cell r="R702" t="str">
            <v>32007Scratch 2 000</v>
          </cell>
          <cell r="S702" t="str">
            <v>2007Scratch 2 000</v>
          </cell>
          <cell r="T702" t="str">
            <v>32007GEMATEL</v>
          </cell>
          <cell r="U702" t="str">
            <v>32007GEMATELScratch 2 000</v>
          </cell>
          <cell r="V702" t="str">
            <v>39162Scratch 2 000</v>
          </cell>
          <cell r="W702" t="str">
            <v>2007GEMATEL</v>
          </cell>
          <cell r="X702" t="str">
            <v>2007GEMATELScratch 2 000</v>
          </cell>
        </row>
        <row r="703">
          <cell r="I703">
            <v>2007</v>
          </cell>
          <cell r="J703" t="str">
            <v>GEMATELScratch 5 000</v>
          </cell>
          <cell r="L703" t="str">
            <v/>
          </cell>
          <cell r="M703" t="str">
            <v>GEMATEL</v>
          </cell>
          <cell r="N703" t="str">
            <v>GEMATELScratch 5 000</v>
          </cell>
          <cell r="O703" t="str">
            <v>GEMATEL</v>
          </cell>
          <cell r="P703" t="str">
            <v>Scratch 5 000</v>
          </cell>
          <cell r="Q703" t="str">
            <v>32007</v>
          </cell>
          <cell r="R703" t="str">
            <v>32007Scratch 5 000</v>
          </cell>
          <cell r="S703" t="str">
            <v>2007Scratch 5 000</v>
          </cell>
          <cell r="T703" t="str">
            <v>32007GEMATEL</v>
          </cell>
          <cell r="U703" t="str">
            <v>32007GEMATELScratch 5 000</v>
          </cell>
          <cell r="V703" t="str">
            <v>39162Scratch 5 000</v>
          </cell>
          <cell r="W703" t="str">
            <v>2007GEMATEL</v>
          </cell>
          <cell r="X703" t="str">
            <v>2007GEMATELScratch 5 000</v>
          </cell>
        </row>
        <row r="704">
          <cell r="I704">
            <v>2007</v>
          </cell>
          <cell r="J704" t="str">
            <v>GEMATELScratch 10 000</v>
          </cell>
          <cell r="L704" t="str">
            <v/>
          </cell>
          <cell r="M704" t="str">
            <v>GEMATEL</v>
          </cell>
          <cell r="N704" t="str">
            <v>GEMATELScratch 10 000</v>
          </cell>
          <cell r="O704" t="str">
            <v>GEMATEL</v>
          </cell>
          <cell r="P704" t="str">
            <v>Scratch 10 000</v>
          </cell>
          <cell r="Q704" t="str">
            <v>32007</v>
          </cell>
          <cell r="R704" t="str">
            <v>32007Scratch 10 000</v>
          </cell>
          <cell r="S704" t="str">
            <v>2007Scratch 10 000</v>
          </cell>
          <cell r="T704" t="str">
            <v>32007GEMATEL</v>
          </cell>
          <cell r="U704" t="str">
            <v>32007GEMATELScratch 10 000</v>
          </cell>
          <cell r="V704" t="str">
            <v>39162Scratch 10 000</v>
          </cell>
          <cell r="W704" t="str">
            <v>2007GEMATEL</v>
          </cell>
          <cell r="X704" t="str">
            <v>2007GEMATELScratch 10 000</v>
          </cell>
        </row>
        <row r="705">
          <cell r="I705">
            <v>2007</v>
          </cell>
          <cell r="J705" t="str">
            <v>GEMATELScratch 20 000</v>
          </cell>
          <cell r="L705" t="str">
            <v/>
          </cell>
          <cell r="M705" t="str">
            <v>GEMATEL</v>
          </cell>
          <cell r="N705" t="str">
            <v>GEMATELScratch 20 000</v>
          </cell>
          <cell r="O705" t="str">
            <v>GEMATEL</v>
          </cell>
          <cell r="P705" t="str">
            <v>Scratch 20 000</v>
          </cell>
          <cell r="Q705" t="str">
            <v>32007</v>
          </cell>
          <cell r="R705" t="str">
            <v>32007Scratch 20 000</v>
          </cell>
          <cell r="S705" t="str">
            <v>2007Scratch 20 000</v>
          </cell>
          <cell r="T705" t="str">
            <v>32007GEMATEL</v>
          </cell>
          <cell r="U705" t="str">
            <v>32007GEMATELScratch 20 000</v>
          </cell>
          <cell r="V705" t="str">
            <v>39162Scratch 20 000</v>
          </cell>
          <cell r="W705" t="str">
            <v>2007GEMATEL</v>
          </cell>
          <cell r="X705" t="str">
            <v>2007GEMATELScratch 20 000</v>
          </cell>
        </row>
        <row r="706">
          <cell r="I706">
            <v>2007</v>
          </cell>
          <cell r="J706" t="str">
            <v>ANKA ServicesScratch 1 000</v>
          </cell>
          <cell r="L706">
            <v>1</v>
          </cell>
          <cell r="M706" t="str">
            <v>1ANKA Services</v>
          </cell>
          <cell r="N706" t="str">
            <v>ANKA ServicesScratch 1 000</v>
          </cell>
          <cell r="O706" t="str">
            <v>ANKA Services</v>
          </cell>
          <cell r="P706" t="str">
            <v>Scratch 1 000</v>
          </cell>
          <cell r="Q706" t="str">
            <v>32007</v>
          </cell>
          <cell r="R706" t="str">
            <v>32007Scratch 1 000</v>
          </cell>
          <cell r="S706" t="str">
            <v>2007Scratch 1 000</v>
          </cell>
          <cell r="T706" t="str">
            <v>32007ANKA Services</v>
          </cell>
          <cell r="U706" t="str">
            <v>32007ANKA ServicesScratch 1 000</v>
          </cell>
          <cell r="V706" t="str">
            <v>39162Scratch 1 000</v>
          </cell>
          <cell r="W706" t="str">
            <v>2007ANKA Services</v>
          </cell>
          <cell r="X706" t="str">
            <v>2007ANKA ServicesScratch 1 000</v>
          </cell>
        </row>
        <row r="707">
          <cell r="I707">
            <v>2007</v>
          </cell>
          <cell r="J707" t="str">
            <v>ANKA ServicesScratch 2 000</v>
          </cell>
          <cell r="L707" t="str">
            <v/>
          </cell>
          <cell r="M707" t="str">
            <v>ANKA Services</v>
          </cell>
          <cell r="N707" t="str">
            <v>ANKA ServicesScratch 2 000</v>
          </cell>
          <cell r="O707" t="str">
            <v>ANKA Services</v>
          </cell>
          <cell r="P707" t="str">
            <v>Scratch 2 000</v>
          </cell>
          <cell r="Q707" t="str">
            <v>32007</v>
          </cell>
          <cell r="R707" t="str">
            <v>32007Scratch 2 000</v>
          </cell>
          <cell r="S707" t="str">
            <v>2007Scratch 2 000</v>
          </cell>
          <cell r="T707" t="str">
            <v>32007ANKA Services</v>
          </cell>
          <cell r="U707" t="str">
            <v>32007ANKA ServicesScratch 2 000</v>
          </cell>
          <cell r="V707" t="str">
            <v>39162Scratch 2 000</v>
          </cell>
          <cell r="W707" t="str">
            <v>2007ANKA Services</v>
          </cell>
          <cell r="X707" t="str">
            <v>2007ANKA ServicesScratch 2 000</v>
          </cell>
        </row>
        <row r="708">
          <cell r="I708">
            <v>2007</v>
          </cell>
          <cell r="J708" t="str">
            <v>ANKA ServicesScratch 5 000</v>
          </cell>
          <cell r="L708" t="str">
            <v/>
          </cell>
          <cell r="M708" t="str">
            <v>ANKA Services</v>
          </cell>
          <cell r="N708" t="str">
            <v>ANKA ServicesScratch 5 000</v>
          </cell>
          <cell r="O708" t="str">
            <v>ANKA Services</v>
          </cell>
          <cell r="P708" t="str">
            <v>Scratch 5 000</v>
          </cell>
          <cell r="Q708" t="str">
            <v>32007</v>
          </cell>
          <cell r="R708" t="str">
            <v>32007Scratch 5 000</v>
          </cell>
          <cell r="S708" t="str">
            <v>2007Scratch 5 000</v>
          </cell>
          <cell r="T708" t="str">
            <v>32007ANKA Services</v>
          </cell>
          <cell r="U708" t="str">
            <v>32007ANKA ServicesScratch 5 000</v>
          </cell>
          <cell r="V708" t="str">
            <v>39162Scratch 5 000</v>
          </cell>
          <cell r="W708" t="str">
            <v>2007ANKA Services</v>
          </cell>
          <cell r="X708" t="str">
            <v>2007ANKA ServicesScratch 5 000</v>
          </cell>
        </row>
        <row r="709">
          <cell r="I709">
            <v>2007</v>
          </cell>
          <cell r="J709" t="str">
            <v>GEMATELScratch 1 000</v>
          </cell>
          <cell r="L709">
            <v>1</v>
          </cell>
          <cell r="M709" t="str">
            <v>1GEMATEL</v>
          </cell>
          <cell r="N709" t="str">
            <v>GEMATELScratch 1 000</v>
          </cell>
          <cell r="O709" t="str">
            <v>GEMATEL</v>
          </cell>
          <cell r="P709" t="str">
            <v>Scratch 1 000</v>
          </cell>
          <cell r="Q709" t="str">
            <v>32007</v>
          </cell>
          <cell r="R709" t="str">
            <v>32007Scratch 1 000</v>
          </cell>
          <cell r="S709" t="str">
            <v>2007Scratch 1 000</v>
          </cell>
          <cell r="T709" t="str">
            <v>32007GEMATEL</v>
          </cell>
          <cell r="U709" t="str">
            <v>32007GEMATELScratch 1 000</v>
          </cell>
          <cell r="V709" t="str">
            <v>39162Scratch 1 000</v>
          </cell>
          <cell r="W709" t="str">
            <v>2007GEMATEL</v>
          </cell>
          <cell r="X709" t="str">
            <v>2007GEMATELScratch 1 000</v>
          </cell>
        </row>
        <row r="710">
          <cell r="I710">
            <v>2007</v>
          </cell>
          <cell r="J710" t="str">
            <v>GEMATELScratch 2 000</v>
          </cell>
          <cell r="L710" t="str">
            <v/>
          </cell>
          <cell r="M710" t="str">
            <v>GEMATEL</v>
          </cell>
          <cell r="N710" t="str">
            <v>GEMATELScratch 2 000</v>
          </cell>
          <cell r="O710" t="str">
            <v>GEMATEL</v>
          </cell>
          <cell r="P710" t="str">
            <v>Scratch 2 000</v>
          </cell>
          <cell r="Q710" t="str">
            <v>32007</v>
          </cell>
          <cell r="R710" t="str">
            <v>32007Scratch 2 000</v>
          </cell>
          <cell r="S710" t="str">
            <v>2007Scratch 2 000</v>
          </cell>
          <cell r="T710" t="str">
            <v>32007GEMATEL</v>
          </cell>
          <cell r="U710" t="str">
            <v>32007GEMATELScratch 2 000</v>
          </cell>
          <cell r="V710" t="str">
            <v>39163Scratch 2 000</v>
          </cell>
          <cell r="W710" t="str">
            <v>2007GEMATEL</v>
          </cell>
          <cell r="X710" t="str">
            <v>2007GEMATELScratch 2 000</v>
          </cell>
        </row>
        <row r="711">
          <cell r="I711">
            <v>2007</v>
          </cell>
          <cell r="J711" t="str">
            <v>GEMATELScratch 5 000</v>
          </cell>
          <cell r="L711" t="str">
            <v/>
          </cell>
          <cell r="M711" t="str">
            <v>GEMATEL</v>
          </cell>
          <cell r="N711" t="str">
            <v>GEMATELScratch 5 000</v>
          </cell>
          <cell r="O711" t="str">
            <v>GEMATEL</v>
          </cell>
          <cell r="P711" t="str">
            <v>Scratch 5 000</v>
          </cell>
          <cell r="Q711" t="str">
            <v>32007</v>
          </cell>
          <cell r="R711" t="str">
            <v>32007Scratch 5 000</v>
          </cell>
          <cell r="S711" t="str">
            <v>2007Scratch 5 000</v>
          </cell>
          <cell r="T711" t="str">
            <v>32007GEMATEL</v>
          </cell>
          <cell r="U711" t="str">
            <v>32007GEMATELScratch 5 000</v>
          </cell>
          <cell r="V711" t="str">
            <v>39163Scratch 5 000</v>
          </cell>
          <cell r="W711" t="str">
            <v>2007GEMATEL</v>
          </cell>
          <cell r="X711" t="str">
            <v>2007GEMATELScratch 5 000</v>
          </cell>
        </row>
        <row r="712">
          <cell r="I712">
            <v>2007</v>
          </cell>
          <cell r="J712" t="str">
            <v>SOLEIL LEVANTKit</v>
          </cell>
          <cell r="L712">
            <v>1</v>
          </cell>
          <cell r="M712" t="str">
            <v>1SOLEIL LEVANT</v>
          </cell>
          <cell r="N712" t="str">
            <v>SOLEIL LEVANTKit</v>
          </cell>
          <cell r="O712" t="str">
            <v>SOLEIL LEVANT</v>
          </cell>
          <cell r="P712" t="str">
            <v>Kit</v>
          </cell>
          <cell r="Q712" t="str">
            <v>32007</v>
          </cell>
          <cell r="R712" t="str">
            <v>32007Kit</v>
          </cell>
          <cell r="S712" t="str">
            <v>2007Kit</v>
          </cell>
          <cell r="T712" t="str">
            <v>32007SOLEIL LEVANT</v>
          </cell>
          <cell r="U712" t="str">
            <v>32007SOLEIL LEVANTKit</v>
          </cell>
          <cell r="V712" t="str">
            <v>39164Kit</v>
          </cell>
          <cell r="W712" t="str">
            <v>2007SOLEIL LEVANT</v>
          </cell>
          <cell r="X712" t="str">
            <v>2007SOLEIL LEVANTKit</v>
          </cell>
        </row>
        <row r="713">
          <cell r="I713">
            <v>2007</v>
          </cell>
          <cell r="J713" t="str">
            <v>ETS Boubacar TANDIAKit</v>
          </cell>
          <cell r="L713" t="str">
            <v/>
          </cell>
          <cell r="M713" t="str">
            <v>ETS Boubacar TANDIA</v>
          </cell>
          <cell r="N713" t="str">
            <v>ETS Boubacar TANDIAKit</v>
          </cell>
          <cell r="O713" t="str">
            <v>ETS Boubacar TANDIA</v>
          </cell>
          <cell r="P713" t="str">
            <v>Kit</v>
          </cell>
          <cell r="Q713" t="str">
            <v>32007</v>
          </cell>
          <cell r="R713" t="str">
            <v>32007Kit</v>
          </cell>
          <cell r="S713" t="str">
            <v>2007Kit</v>
          </cell>
          <cell r="T713" t="str">
            <v>32007ETS Boubacar TANDIA</v>
          </cell>
          <cell r="U713" t="str">
            <v>32007ETS Boubacar TANDIAKit</v>
          </cell>
          <cell r="V713" t="str">
            <v>39164Kit</v>
          </cell>
          <cell r="W713" t="str">
            <v>2007ETS Boubacar TANDIA</v>
          </cell>
          <cell r="X713" t="str">
            <v>2007ETS Boubacar TANDIAKit</v>
          </cell>
        </row>
        <row r="714">
          <cell r="I714">
            <v>2007</v>
          </cell>
          <cell r="J714" t="str">
            <v>GEMATELKit</v>
          </cell>
          <cell r="L714" t="str">
            <v/>
          </cell>
          <cell r="M714" t="str">
            <v>GEMATEL</v>
          </cell>
          <cell r="N714" t="str">
            <v>GEMATELKit</v>
          </cell>
          <cell r="O714" t="str">
            <v>GEMATEL</v>
          </cell>
          <cell r="P714" t="str">
            <v>Kit</v>
          </cell>
          <cell r="Q714" t="str">
            <v>32007</v>
          </cell>
          <cell r="R714" t="str">
            <v>32007Kit</v>
          </cell>
          <cell r="S714" t="str">
            <v>2007Kit</v>
          </cell>
          <cell r="T714" t="str">
            <v>32007GEMATEL</v>
          </cell>
          <cell r="U714" t="str">
            <v>32007GEMATELKit</v>
          </cell>
          <cell r="V714" t="str">
            <v>39164Kit</v>
          </cell>
          <cell r="W714" t="str">
            <v>2007GEMATEL</v>
          </cell>
          <cell r="X714" t="str">
            <v>2007GEMATELKit</v>
          </cell>
        </row>
        <row r="715">
          <cell r="I715">
            <v>2007</v>
          </cell>
          <cell r="J715" t="str">
            <v>Burtel MacsymKit</v>
          </cell>
          <cell r="L715" t="str">
            <v/>
          </cell>
          <cell r="M715" t="str">
            <v>Burtel Macsym</v>
          </cell>
          <cell r="N715" t="str">
            <v>Burtel MacsymKit</v>
          </cell>
          <cell r="O715" t="str">
            <v>Burtel Macsym</v>
          </cell>
          <cell r="P715" t="str">
            <v>Kit</v>
          </cell>
          <cell r="Q715" t="str">
            <v>32007</v>
          </cell>
          <cell r="R715" t="str">
            <v>32007Kit</v>
          </cell>
          <cell r="S715" t="str">
            <v>2007Kit</v>
          </cell>
          <cell r="T715" t="str">
            <v>32007Burtel Macsym</v>
          </cell>
          <cell r="U715" t="str">
            <v>32007Burtel MacsymKit</v>
          </cell>
          <cell r="V715" t="str">
            <v>39164Kit</v>
          </cell>
          <cell r="W715" t="str">
            <v>2007Burtel Macsym</v>
          </cell>
          <cell r="X715" t="str">
            <v>2007Burtel MacsymKit</v>
          </cell>
        </row>
        <row r="716">
          <cell r="I716">
            <v>2007</v>
          </cell>
          <cell r="J716" t="str">
            <v>Bonneterie Nouvelle TelecomKit</v>
          </cell>
          <cell r="L716" t="str">
            <v/>
          </cell>
          <cell r="M716" t="str">
            <v>Bonneterie Nouvelle Telecom</v>
          </cell>
          <cell r="N716" t="str">
            <v>Bonneterie Nouvelle TelecomKit</v>
          </cell>
          <cell r="O716" t="str">
            <v>Bonneterie Nouvelle Telecom</v>
          </cell>
          <cell r="P716" t="str">
            <v>Kit</v>
          </cell>
          <cell r="Q716" t="str">
            <v>32007</v>
          </cell>
          <cell r="R716" t="str">
            <v>32007Kit</v>
          </cell>
          <cell r="S716" t="str">
            <v>2007Kit</v>
          </cell>
          <cell r="T716" t="str">
            <v>32007Bonneterie Nouvelle Telecom</v>
          </cell>
          <cell r="U716" t="str">
            <v>32007Bonneterie Nouvelle TelecomKit</v>
          </cell>
          <cell r="V716" t="str">
            <v>39164Kit</v>
          </cell>
          <cell r="W716" t="str">
            <v>2007Bonneterie Nouvelle Telecom</v>
          </cell>
          <cell r="X716" t="str">
            <v>2007Bonneterie Nouvelle TelecomKit</v>
          </cell>
        </row>
        <row r="717">
          <cell r="I717">
            <v>2007</v>
          </cell>
          <cell r="J717" t="str">
            <v>Ets Mamadou GAMBYKit</v>
          </cell>
          <cell r="L717" t="str">
            <v/>
          </cell>
          <cell r="M717" t="str">
            <v>Ets Mamadou GAMBY</v>
          </cell>
          <cell r="N717" t="str">
            <v>Ets Mamadou GAMBYKit</v>
          </cell>
          <cell r="O717" t="str">
            <v>Ets Mamadou GAMBY</v>
          </cell>
          <cell r="P717" t="str">
            <v>Kit</v>
          </cell>
          <cell r="Q717" t="str">
            <v>32007</v>
          </cell>
          <cell r="R717" t="str">
            <v>32007Kit</v>
          </cell>
          <cell r="S717" t="str">
            <v>2007Kit</v>
          </cell>
          <cell r="T717" t="str">
            <v>32007Ets Mamadou GAMBY</v>
          </cell>
          <cell r="U717" t="str">
            <v>32007Ets Mamadou GAMBYKit</v>
          </cell>
          <cell r="V717" t="str">
            <v>39164Kit</v>
          </cell>
          <cell r="W717" t="str">
            <v>2007Ets Mamadou GAMBY</v>
          </cell>
          <cell r="X717" t="str">
            <v>2007Ets Mamadou GAMBYKit</v>
          </cell>
        </row>
        <row r="718">
          <cell r="I718">
            <v>2007</v>
          </cell>
          <cell r="J718" t="str">
            <v>Balmaya TELECOM/ ETS SackoKit</v>
          </cell>
          <cell r="L718" t="str">
            <v/>
          </cell>
          <cell r="M718" t="str">
            <v>Balmaya TELECOM/ ETS Sacko</v>
          </cell>
          <cell r="N718" t="str">
            <v>Balmaya TELECOM/ ETS SackoKit</v>
          </cell>
          <cell r="O718" t="str">
            <v>Balmaya TELECOM/ ETS Sacko</v>
          </cell>
          <cell r="P718" t="str">
            <v>Kit</v>
          </cell>
          <cell r="Q718" t="str">
            <v>32007</v>
          </cell>
          <cell r="R718" t="str">
            <v>32007Kit</v>
          </cell>
          <cell r="S718" t="str">
            <v>2007Kit</v>
          </cell>
          <cell r="T718" t="str">
            <v>32007Balmaya TELECOM/ ETS Sacko</v>
          </cell>
          <cell r="U718" t="str">
            <v>32007Balmaya TELECOM/ ETS SackoKit</v>
          </cell>
          <cell r="V718" t="str">
            <v>39164Kit</v>
          </cell>
          <cell r="W718" t="str">
            <v>2007Balmaya TELECOM/ ETS Sacko</v>
          </cell>
          <cell r="X718" t="str">
            <v>2007Balmaya TELECOM/ ETS SackoKit</v>
          </cell>
        </row>
        <row r="719">
          <cell r="I719">
            <v>2007</v>
          </cell>
          <cell r="J719" t="str">
            <v>Sté NIANGADOUKit</v>
          </cell>
          <cell r="L719" t="str">
            <v/>
          </cell>
          <cell r="M719" t="str">
            <v>Sté NIANGADOU</v>
          </cell>
          <cell r="N719" t="str">
            <v>Sté NIANGADOUKit</v>
          </cell>
          <cell r="O719" t="str">
            <v>Sté NIANGADOU</v>
          </cell>
          <cell r="P719" t="str">
            <v>Kit</v>
          </cell>
          <cell r="Q719" t="str">
            <v>32007</v>
          </cell>
          <cell r="R719" t="str">
            <v>32007Kit</v>
          </cell>
          <cell r="S719" t="str">
            <v>2007Kit</v>
          </cell>
          <cell r="T719" t="str">
            <v>32007Sté NIANGADOU</v>
          </cell>
          <cell r="U719" t="str">
            <v>32007Sté NIANGADOUKit</v>
          </cell>
          <cell r="V719" t="str">
            <v>39164Kit</v>
          </cell>
          <cell r="W719" t="str">
            <v>2007Sté NIANGADOU</v>
          </cell>
          <cell r="X719" t="str">
            <v>2007Sté NIANGADOUKit</v>
          </cell>
        </row>
        <row r="720">
          <cell r="I720">
            <v>2007</v>
          </cell>
          <cell r="J720" t="str">
            <v>ANKA ServicesKit</v>
          </cell>
          <cell r="L720" t="str">
            <v/>
          </cell>
          <cell r="M720" t="str">
            <v>ANKA Services</v>
          </cell>
          <cell r="N720" t="str">
            <v>ANKA ServicesKit</v>
          </cell>
          <cell r="O720" t="str">
            <v>ANKA Services</v>
          </cell>
          <cell r="P720" t="str">
            <v>Kit</v>
          </cell>
          <cell r="Q720" t="str">
            <v>32007</v>
          </cell>
          <cell r="R720" t="str">
            <v>32007Kit</v>
          </cell>
          <cell r="S720" t="str">
            <v>2007Kit</v>
          </cell>
          <cell r="T720" t="str">
            <v>32007ANKA Services</v>
          </cell>
          <cell r="U720" t="str">
            <v>32007ANKA ServicesKit</v>
          </cell>
          <cell r="V720" t="str">
            <v>39164Kit</v>
          </cell>
          <cell r="W720" t="str">
            <v>2007ANKA Services</v>
          </cell>
          <cell r="X720" t="str">
            <v>2007ANKA ServicesKit</v>
          </cell>
        </row>
        <row r="721">
          <cell r="I721">
            <v>2007</v>
          </cell>
          <cell r="J721" t="str">
            <v>MALI COM SarlKit</v>
          </cell>
          <cell r="L721" t="str">
            <v/>
          </cell>
          <cell r="M721" t="str">
            <v>MALI COM Sarl</v>
          </cell>
          <cell r="N721" t="str">
            <v>MALI COM SarlKit</v>
          </cell>
          <cell r="O721" t="str">
            <v>MALI COM Sarl</v>
          </cell>
          <cell r="P721" t="str">
            <v>Kit</v>
          </cell>
          <cell r="Q721" t="str">
            <v>32007</v>
          </cell>
          <cell r="R721" t="str">
            <v>32007Kit</v>
          </cell>
          <cell r="S721" t="str">
            <v>2007Kit</v>
          </cell>
          <cell r="T721" t="str">
            <v>32007MALI COM Sarl</v>
          </cell>
          <cell r="U721" t="str">
            <v>32007MALI COM SarlKit</v>
          </cell>
          <cell r="V721" t="str">
            <v>39164Kit</v>
          </cell>
          <cell r="W721" t="str">
            <v>2007MALI COM Sarl</v>
          </cell>
          <cell r="X721" t="str">
            <v>2007MALI COM SarlKit</v>
          </cell>
        </row>
        <row r="722">
          <cell r="I722">
            <v>2007</v>
          </cell>
          <cell r="J722" t="str">
            <v>Compagnie Internationale de NegoceKit</v>
          </cell>
          <cell r="L722" t="str">
            <v/>
          </cell>
          <cell r="M722" t="str">
            <v>Compagnie Internationale de Negoce</v>
          </cell>
          <cell r="N722" t="str">
            <v>Compagnie Internationale de NegoceKit</v>
          </cell>
          <cell r="O722" t="str">
            <v>Compagnie Internationale de Negoce</v>
          </cell>
          <cell r="P722" t="str">
            <v>Kit</v>
          </cell>
          <cell r="Q722" t="str">
            <v>32007</v>
          </cell>
          <cell r="R722" t="str">
            <v>32007Kit</v>
          </cell>
          <cell r="S722" t="str">
            <v>2007Kit</v>
          </cell>
          <cell r="T722" t="str">
            <v>32007Compagnie Internationale de Negoce</v>
          </cell>
          <cell r="U722" t="str">
            <v>32007Compagnie Internationale de NegoceKit</v>
          </cell>
          <cell r="V722" t="str">
            <v>39164Kit</v>
          </cell>
          <cell r="W722" t="str">
            <v>2007Compagnie Internationale de Negoce</v>
          </cell>
          <cell r="X722" t="str">
            <v>2007Compagnie Internationale de NegoceKit</v>
          </cell>
        </row>
        <row r="723">
          <cell r="I723">
            <v>2007</v>
          </cell>
          <cell r="J723" t="str">
            <v>SODIBAFKit</v>
          </cell>
          <cell r="L723" t="str">
            <v/>
          </cell>
          <cell r="M723" t="str">
            <v>SODIBAF</v>
          </cell>
          <cell r="N723" t="str">
            <v>SODIBAFKit</v>
          </cell>
          <cell r="O723" t="str">
            <v>SODIBAF</v>
          </cell>
          <cell r="P723" t="str">
            <v>Kit</v>
          </cell>
          <cell r="Q723" t="str">
            <v>32007</v>
          </cell>
          <cell r="R723" t="str">
            <v>32007Kit</v>
          </cell>
          <cell r="S723" t="str">
            <v>2007Kit</v>
          </cell>
          <cell r="T723" t="str">
            <v>32007SODIBAF</v>
          </cell>
          <cell r="U723" t="str">
            <v>32007SODIBAFKit</v>
          </cell>
          <cell r="V723" t="str">
            <v>39164Kit</v>
          </cell>
          <cell r="W723" t="str">
            <v>2007SODIBAF</v>
          </cell>
          <cell r="X723" t="str">
            <v>2007SODIBAFKit</v>
          </cell>
        </row>
        <row r="724">
          <cell r="I724">
            <v>2007</v>
          </cell>
          <cell r="J724" t="str">
            <v>STS GAMBY &amp; FRERES (SOGAF) SarlKit</v>
          </cell>
          <cell r="L724" t="str">
            <v/>
          </cell>
          <cell r="M724" t="str">
            <v>STS GAMBY &amp; FRERES (SOGAF) Sarl</v>
          </cell>
          <cell r="N724" t="str">
            <v>STS GAMBY &amp; FRERES (SOGAF) SarlKit</v>
          </cell>
          <cell r="O724" t="str">
            <v>STS GAMBY &amp; FRERES (SOGAF) Sarl</v>
          </cell>
          <cell r="P724" t="str">
            <v>Kit</v>
          </cell>
          <cell r="Q724" t="str">
            <v>32007</v>
          </cell>
          <cell r="R724" t="str">
            <v>32007Kit</v>
          </cell>
          <cell r="S724" t="str">
            <v>2007Kit</v>
          </cell>
          <cell r="T724" t="str">
            <v>32007STS GAMBY &amp; FRERES (SOGAF) Sarl</v>
          </cell>
          <cell r="U724" t="str">
            <v>32007STS GAMBY &amp; FRERES (SOGAF) SarlKit</v>
          </cell>
          <cell r="V724" t="str">
            <v>39164Kit</v>
          </cell>
          <cell r="W724" t="str">
            <v>2007STS GAMBY &amp; FRERES (SOGAF) Sarl</v>
          </cell>
          <cell r="X724" t="str">
            <v>2007STS GAMBY &amp; FRERES (SOGAF) SarlKit</v>
          </cell>
        </row>
        <row r="725">
          <cell r="I725">
            <v>2007</v>
          </cell>
          <cell r="J725" t="str">
            <v>CellNets MaliKit</v>
          </cell>
          <cell r="L725" t="str">
            <v/>
          </cell>
          <cell r="M725" t="str">
            <v>CellNets Mali</v>
          </cell>
          <cell r="N725" t="str">
            <v>CellNets MaliKit</v>
          </cell>
          <cell r="O725" t="str">
            <v>CellNets Mali</v>
          </cell>
          <cell r="P725" t="str">
            <v>Kit</v>
          </cell>
          <cell r="Q725" t="str">
            <v>32007</v>
          </cell>
          <cell r="R725" t="str">
            <v>32007Kit</v>
          </cell>
          <cell r="S725" t="str">
            <v>2007Kit</v>
          </cell>
          <cell r="T725" t="str">
            <v>32007CellNets Mali</v>
          </cell>
          <cell r="U725" t="str">
            <v>32007CellNets MaliKit</v>
          </cell>
          <cell r="V725" t="str">
            <v>39164Kit</v>
          </cell>
          <cell r="W725" t="str">
            <v>2007CellNets Mali</v>
          </cell>
          <cell r="X725" t="str">
            <v>2007CellNets MaliKit</v>
          </cell>
        </row>
        <row r="726">
          <cell r="I726">
            <v>2007</v>
          </cell>
          <cell r="J726" t="str">
            <v>A.L.S SARLKit</v>
          </cell>
          <cell r="L726" t="str">
            <v/>
          </cell>
          <cell r="M726" t="str">
            <v>A.L.S SARL</v>
          </cell>
          <cell r="N726" t="str">
            <v>A.L.S SARLKit</v>
          </cell>
          <cell r="O726" t="str">
            <v>A.L.S SARL</v>
          </cell>
          <cell r="P726" t="str">
            <v>Kit</v>
          </cell>
          <cell r="Q726" t="str">
            <v>32007</v>
          </cell>
          <cell r="R726" t="str">
            <v>32007Kit</v>
          </cell>
          <cell r="S726" t="str">
            <v>2007Kit</v>
          </cell>
          <cell r="T726" t="str">
            <v>32007A.L.S SARL</v>
          </cell>
          <cell r="U726" t="str">
            <v>32007A.L.S SARLKit</v>
          </cell>
          <cell r="V726" t="str">
            <v>39164Kit</v>
          </cell>
          <cell r="W726" t="str">
            <v>2007A.L.S SARL</v>
          </cell>
          <cell r="X726" t="str">
            <v>2007A.L.S SARLKit</v>
          </cell>
        </row>
        <row r="727">
          <cell r="I727">
            <v>2007</v>
          </cell>
          <cell r="J727" t="str">
            <v>GEMATELScratch 1 000</v>
          </cell>
          <cell r="L727">
            <v>1</v>
          </cell>
          <cell r="M727" t="str">
            <v>1GEMATEL</v>
          </cell>
          <cell r="N727" t="str">
            <v>GEMATELScratch 1 000</v>
          </cell>
          <cell r="O727" t="str">
            <v>GEMATEL</v>
          </cell>
          <cell r="P727" t="str">
            <v>Scratch 1 000</v>
          </cell>
          <cell r="Q727" t="str">
            <v>32007</v>
          </cell>
          <cell r="R727" t="str">
            <v>32007Scratch 1 000</v>
          </cell>
          <cell r="S727" t="str">
            <v>2007Scratch 1 000</v>
          </cell>
          <cell r="T727" t="str">
            <v>32007GEMATEL</v>
          </cell>
          <cell r="U727" t="str">
            <v>32007GEMATELScratch 1 000</v>
          </cell>
          <cell r="V727" t="str">
            <v>39164Scratch 1 000</v>
          </cell>
          <cell r="W727" t="str">
            <v>2007GEMATEL</v>
          </cell>
          <cell r="X727" t="str">
            <v>2007GEMATELScratch 1 000</v>
          </cell>
        </row>
        <row r="728">
          <cell r="I728">
            <v>2007</v>
          </cell>
          <cell r="J728" t="str">
            <v>GEMATELScratch 2 000</v>
          </cell>
          <cell r="L728" t="str">
            <v/>
          </cell>
          <cell r="M728" t="str">
            <v>GEMATEL</v>
          </cell>
          <cell r="N728" t="str">
            <v>GEMATELScratch 2 000</v>
          </cell>
          <cell r="O728" t="str">
            <v>GEMATEL</v>
          </cell>
          <cell r="P728" t="str">
            <v>Scratch 2 000</v>
          </cell>
          <cell r="Q728" t="str">
            <v>32007</v>
          </cell>
          <cell r="R728" t="str">
            <v>32007Scratch 2 000</v>
          </cell>
          <cell r="S728" t="str">
            <v>2007Scratch 2 000</v>
          </cell>
          <cell r="T728" t="str">
            <v>32007GEMATEL</v>
          </cell>
          <cell r="U728" t="str">
            <v>32007GEMATELScratch 2 000</v>
          </cell>
          <cell r="V728" t="str">
            <v>39164Scratch 2 000</v>
          </cell>
          <cell r="W728" t="str">
            <v>2007GEMATEL</v>
          </cell>
          <cell r="X728" t="str">
            <v>2007GEMATELScratch 2 000</v>
          </cell>
        </row>
        <row r="729">
          <cell r="I729">
            <v>2007</v>
          </cell>
          <cell r="J729" t="str">
            <v>GEMATELScratch 5 000</v>
          </cell>
          <cell r="L729" t="str">
            <v/>
          </cell>
          <cell r="M729" t="str">
            <v>GEMATEL</v>
          </cell>
          <cell r="N729" t="str">
            <v>GEMATELScratch 5 000</v>
          </cell>
          <cell r="O729" t="str">
            <v>GEMATEL</v>
          </cell>
          <cell r="P729" t="str">
            <v>Scratch 5 000</v>
          </cell>
          <cell r="Q729" t="str">
            <v>32007</v>
          </cell>
          <cell r="R729" t="str">
            <v>32007Scratch 5 000</v>
          </cell>
          <cell r="S729" t="str">
            <v>2007Scratch 5 000</v>
          </cell>
          <cell r="T729" t="str">
            <v>32007GEMATEL</v>
          </cell>
          <cell r="U729" t="str">
            <v>32007GEMATELScratch 5 000</v>
          </cell>
          <cell r="V729" t="str">
            <v>39164Scratch 5 000</v>
          </cell>
          <cell r="W729" t="str">
            <v>2007GEMATEL</v>
          </cell>
          <cell r="X729" t="str">
            <v>2007GEMATELScratch 5 000</v>
          </cell>
        </row>
        <row r="730">
          <cell r="I730">
            <v>2007</v>
          </cell>
          <cell r="J730" t="str">
            <v>GEMATELScratch 10 000</v>
          </cell>
          <cell r="L730" t="str">
            <v/>
          </cell>
          <cell r="M730" t="str">
            <v>GEMATEL</v>
          </cell>
          <cell r="N730" t="str">
            <v>GEMATELScratch 10 000</v>
          </cell>
          <cell r="O730" t="str">
            <v>GEMATEL</v>
          </cell>
          <cell r="P730" t="str">
            <v>Scratch 10 000</v>
          </cell>
          <cell r="Q730" t="str">
            <v>32007</v>
          </cell>
          <cell r="R730" t="str">
            <v>32007Scratch 10 000</v>
          </cell>
          <cell r="S730" t="str">
            <v>2007Scratch 10 000</v>
          </cell>
          <cell r="T730" t="str">
            <v>32007GEMATEL</v>
          </cell>
          <cell r="U730" t="str">
            <v>32007GEMATELScratch 10 000</v>
          </cell>
          <cell r="V730" t="str">
            <v>39164Scratch 10 000</v>
          </cell>
          <cell r="W730" t="str">
            <v>2007GEMATEL</v>
          </cell>
          <cell r="X730" t="str">
            <v>2007GEMATELScratch 10 000</v>
          </cell>
        </row>
        <row r="731">
          <cell r="I731">
            <v>2007</v>
          </cell>
          <cell r="J731" t="str">
            <v>GEMATELScratch 20 000</v>
          </cell>
          <cell r="L731" t="str">
            <v/>
          </cell>
          <cell r="M731" t="str">
            <v>GEMATEL</v>
          </cell>
          <cell r="N731" t="str">
            <v>GEMATELScratch 20 000</v>
          </cell>
          <cell r="O731" t="str">
            <v>GEMATEL</v>
          </cell>
          <cell r="P731" t="str">
            <v>Scratch 20 000</v>
          </cell>
          <cell r="Q731" t="str">
            <v>32007</v>
          </cell>
          <cell r="R731" t="str">
            <v>32007Scratch 20 000</v>
          </cell>
          <cell r="S731" t="str">
            <v>2007Scratch 20 000</v>
          </cell>
          <cell r="T731" t="str">
            <v>32007GEMATEL</v>
          </cell>
          <cell r="U731" t="str">
            <v>32007GEMATELScratch 20 000</v>
          </cell>
          <cell r="V731" t="str">
            <v>39164Scratch 20 000</v>
          </cell>
          <cell r="W731" t="str">
            <v>2007GEMATEL</v>
          </cell>
          <cell r="X731" t="str">
            <v>2007GEMATELScratch 20 000</v>
          </cell>
        </row>
        <row r="732">
          <cell r="I732">
            <v>2007</v>
          </cell>
          <cell r="J732" t="str">
            <v>Youma Communication SARLKit</v>
          </cell>
          <cell r="L732">
            <v>1</v>
          </cell>
          <cell r="M732" t="str">
            <v>1Youma Communication SARL</v>
          </cell>
          <cell r="N732" t="str">
            <v>Youma Communication SARLKit</v>
          </cell>
          <cell r="O732" t="str">
            <v>Youma Communication SARL</v>
          </cell>
          <cell r="P732" t="str">
            <v>Kit</v>
          </cell>
          <cell r="Q732" t="str">
            <v>32007</v>
          </cell>
          <cell r="R732" t="str">
            <v>32007Kit</v>
          </cell>
          <cell r="S732" t="str">
            <v>2007Kit</v>
          </cell>
          <cell r="T732" t="str">
            <v>32007Youma Communication SARL</v>
          </cell>
          <cell r="U732" t="str">
            <v>32007Youma Communication SARLKit</v>
          </cell>
          <cell r="V732" t="str">
            <v>39168Kit</v>
          </cell>
          <cell r="W732" t="str">
            <v>2007Youma Communication SARL</v>
          </cell>
          <cell r="X732" t="str">
            <v>2007Youma Communication SARLKit</v>
          </cell>
        </row>
        <row r="733">
          <cell r="I733">
            <v>2007</v>
          </cell>
          <cell r="J733" t="str">
            <v>Youma Communication SARLKit</v>
          </cell>
          <cell r="L733" t="str">
            <v/>
          </cell>
          <cell r="M733" t="str">
            <v>Youma Communication SARL</v>
          </cell>
          <cell r="N733" t="str">
            <v>Youma Communication SARLKit</v>
          </cell>
          <cell r="O733" t="str">
            <v>Youma Communication SARL</v>
          </cell>
          <cell r="P733" t="str">
            <v>Kit</v>
          </cell>
          <cell r="Q733" t="str">
            <v>32007</v>
          </cell>
          <cell r="R733" t="str">
            <v>32007Kit</v>
          </cell>
          <cell r="S733" t="str">
            <v>2007Kit</v>
          </cell>
          <cell r="T733" t="str">
            <v>32007Youma Communication SARL</v>
          </cell>
          <cell r="U733" t="str">
            <v>32007Youma Communication SARLKit</v>
          </cell>
          <cell r="V733" t="str">
            <v>39168Kit</v>
          </cell>
          <cell r="W733" t="str">
            <v>2007Youma Communication SARL</v>
          </cell>
          <cell r="X733" t="str">
            <v>2007Youma Communication SARLKit</v>
          </cell>
        </row>
        <row r="734">
          <cell r="I734">
            <v>2007</v>
          </cell>
          <cell r="J734" t="str">
            <v>CellNets MaliScratch 1 000</v>
          </cell>
          <cell r="L734">
            <v>1</v>
          </cell>
          <cell r="M734" t="str">
            <v>1CellNets Mali</v>
          </cell>
          <cell r="N734" t="str">
            <v>CellNets MaliScratch 1 000</v>
          </cell>
          <cell r="O734" t="str">
            <v>CellNets Mali</v>
          </cell>
          <cell r="P734" t="str">
            <v>Scratch 1 000</v>
          </cell>
          <cell r="Q734" t="str">
            <v>32007</v>
          </cell>
          <cell r="R734" t="str">
            <v>32007Scratch 1 000</v>
          </cell>
          <cell r="S734" t="str">
            <v>2007Scratch 1 000</v>
          </cell>
          <cell r="T734" t="str">
            <v>32007CellNets Mali</v>
          </cell>
          <cell r="U734" t="str">
            <v>32007CellNets MaliScratch 1 000</v>
          </cell>
          <cell r="V734" t="str">
            <v>39168Scratch 1 000</v>
          </cell>
          <cell r="W734" t="str">
            <v>2007CellNets Mali</v>
          </cell>
          <cell r="X734" t="str">
            <v>2007CellNets MaliScratch 1 000</v>
          </cell>
        </row>
        <row r="735">
          <cell r="I735">
            <v>2007</v>
          </cell>
          <cell r="J735" t="str">
            <v>CellNets MaliScratch 2 000</v>
          </cell>
          <cell r="L735" t="str">
            <v/>
          </cell>
          <cell r="M735" t="str">
            <v>CellNets Mali</v>
          </cell>
          <cell r="N735" t="str">
            <v>CellNets MaliScratch 2 000</v>
          </cell>
          <cell r="O735" t="str">
            <v>CellNets Mali</v>
          </cell>
          <cell r="P735" t="str">
            <v>Scratch 2 000</v>
          </cell>
          <cell r="Q735" t="str">
            <v>32007</v>
          </cell>
          <cell r="R735" t="str">
            <v>32007Scratch 2 000</v>
          </cell>
          <cell r="S735" t="str">
            <v>2007Scratch 2 000</v>
          </cell>
          <cell r="T735" t="str">
            <v>32007CellNets Mali</v>
          </cell>
          <cell r="U735" t="str">
            <v>32007CellNets MaliScratch 2 000</v>
          </cell>
          <cell r="V735" t="str">
            <v>39168Scratch 2 000</v>
          </cell>
          <cell r="W735" t="str">
            <v>2007CellNets Mali</v>
          </cell>
          <cell r="X735" t="str">
            <v>2007CellNets MaliScratch 2 000</v>
          </cell>
        </row>
        <row r="736">
          <cell r="I736">
            <v>2007</v>
          </cell>
          <cell r="J736" t="str">
            <v>CellNets MaliScratch 5 000</v>
          </cell>
          <cell r="L736" t="str">
            <v/>
          </cell>
          <cell r="M736" t="str">
            <v>CellNets Mali</v>
          </cell>
          <cell r="N736" t="str">
            <v>CellNets MaliScratch 5 000</v>
          </cell>
          <cell r="O736" t="str">
            <v>CellNets Mali</v>
          </cell>
          <cell r="P736" t="str">
            <v>Scratch 5 000</v>
          </cell>
          <cell r="Q736" t="str">
            <v>32007</v>
          </cell>
          <cell r="R736" t="str">
            <v>32007Scratch 5 000</v>
          </cell>
          <cell r="S736" t="str">
            <v>2007Scratch 5 000</v>
          </cell>
          <cell r="T736" t="str">
            <v>32007CellNets Mali</v>
          </cell>
          <cell r="U736" t="str">
            <v>32007CellNets MaliScratch 5 000</v>
          </cell>
          <cell r="V736" t="str">
            <v>39168Scratch 5 000</v>
          </cell>
          <cell r="W736" t="str">
            <v>2007CellNets Mali</v>
          </cell>
          <cell r="X736" t="str">
            <v>2007CellNets MaliScratch 5 000</v>
          </cell>
        </row>
        <row r="737">
          <cell r="I737">
            <v>2007</v>
          </cell>
          <cell r="J737" t="str">
            <v>CellNets MaliScratch 10 000</v>
          </cell>
          <cell r="L737" t="str">
            <v/>
          </cell>
          <cell r="M737" t="str">
            <v>CellNets Mali</v>
          </cell>
          <cell r="N737" t="str">
            <v>CellNets MaliScratch 10 000</v>
          </cell>
          <cell r="O737" t="str">
            <v>CellNets Mali</v>
          </cell>
          <cell r="P737" t="str">
            <v>Scratch 10 000</v>
          </cell>
          <cell r="Q737" t="str">
            <v>32007</v>
          </cell>
          <cell r="R737" t="str">
            <v>32007Scratch 10 000</v>
          </cell>
          <cell r="S737" t="str">
            <v>2007Scratch 10 000</v>
          </cell>
          <cell r="T737" t="str">
            <v>32007CellNets Mali</v>
          </cell>
          <cell r="U737" t="str">
            <v>32007CellNets MaliScratch 10 000</v>
          </cell>
          <cell r="V737" t="str">
            <v>39168Scratch 10 000</v>
          </cell>
          <cell r="W737" t="str">
            <v>2007CellNets Mali</v>
          </cell>
          <cell r="X737" t="str">
            <v>2007CellNets MaliScratch 10 000</v>
          </cell>
        </row>
        <row r="738">
          <cell r="I738">
            <v>2007</v>
          </cell>
          <cell r="J738" t="str">
            <v>CellNets MaliScratch 20 000</v>
          </cell>
          <cell r="L738" t="str">
            <v/>
          </cell>
          <cell r="M738" t="str">
            <v>CellNets Mali</v>
          </cell>
          <cell r="N738" t="str">
            <v>CellNets MaliScratch 20 000</v>
          </cell>
          <cell r="O738" t="str">
            <v>CellNets Mali</v>
          </cell>
          <cell r="P738" t="str">
            <v>Scratch 20 000</v>
          </cell>
          <cell r="Q738" t="str">
            <v>32007</v>
          </cell>
          <cell r="R738" t="str">
            <v>32007Scratch 20 000</v>
          </cell>
          <cell r="S738" t="str">
            <v>2007Scratch 20 000</v>
          </cell>
          <cell r="T738" t="str">
            <v>32007CellNets Mali</v>
          </cell>
          <cell r="U738" t="str">
            <v>32007CellNets MaliScratch 20 000</v>
          </cell>
          <cell r="V738" t="str">
            <v>39168Scratch 20 000</v>
          </cell>
          <cell r="W738" t="str">
            <v>2007CellNets Mali</v>
          </cell>
          <cell r="X738" t="str">
            <v>2007CellNets MaliScratch 20 000</v>
          </cell>
        </row>
        <row r="739">
          <cell r="I739">
            <v>2007</v>
          </cell>
          <cell r="J739" t="str">
            <v>Compagnie Internationale de NegoceScratch 1 000</v>
          </cell>
          <cell r="L739">
            <v>1</v>
          </cell>
          <cell r="M739" t="str">
            <v>1Compagnie Internationale de Negoce</v>
          </cell>
          <cell r="N739" t="str">
            <v>Compagnie Internationale de NegoceScratch 1 000</v>
          </cell>
          <cell r="O739" t="str">
            <v>Compagnie Internationale de Negoce</v>
          </cell>
          <cell r="P739" t="str">
            <v>Scratch 1 000</v>
          </cell>
          <cell r="Q739" t="str">
            <v>32007</v>
          </cell>
          <cell r="R739" t="str">
            <v>32007Scratch 1 000</v>
          </cell>
          <cell r="S739" t="str">
            <v>2007Scratch 1 000</v>
          </cell>
          <cell r="T739" t="str">
            <v>32007Compagnie Internationale de Negoce</v>
          </cell>
          <cell r="U739" t="str">
            <v>32007Compagnie Internationale de NegoceScratch 1 000</v>
          </cell>
          <cell r="V739" t="str">
            <v>39168Scratch 1 000</v>
          </cell>
          <cell r="W739" t="str">
            <v>2007Compagnie Internationale de Negoce</v>
          </cell>
          <cell r="X739" t="str">
            <v>2007Compagnie Internationale de NegoceScratch 1 000</v>
          </cell>
        </row>
        <row r="740">
          <cell r="I740">
            <v>2007</v>
          </cell>
          <cell r="J740" t="str">
            <v>Compagnie Internationale de NegoceScratch 2 000</v>
          </cell>
          <cell r="L740" t="str">
            <v/>
          </cell>
          <cell r="M740" t="str">
            <v>Compagnie Internationale de Negoce</v>
          </cell>
          <cell r="N740" t="str">
            <v>Compagnie Internationale de NegoceScratch 2 000</v>
          </cell>
          <cell r="O740" t="str">
            <v>Compagnie Internationale de Negoce</v>
          </cell>
          <cell r="P740" t="str">
            <v>Scratch 2 000</v>
          </cell>
          <cell r="Q740" t="str">
            <v>32007</v>
          </cell>
          <cell r="R740" t="str">
            <v>32007Scratch 2 000</v>
          </cell>
          <cell r="S740" t="str">
            <v>2007Scratch 2 000</v>
          </cell>
          <cell r="T740" t="str">
            <v>32007Compagnie Internationale de Negoce</v>
          </cell>
          <cell r="U740" t="str">
            <v>32007Compagnie Internationale de NegoceScratch 2 000</v>
          </cell>
          <cell r="V740" t="str">
            <v>39168Scratch 2 000</v>
          </cell>
          <cell r="W740" t="str">
            <v>2007Compagnie Internationale de Negoce</v>
          </cell>
          <cell r="X740" t="str">
            <v>2007Compagnie Internationale de NegoceScratch 2 000</v>
          </cell>
        </row>
        <row r="741">
          <cell r="I741">
            <v>2007</v>
          </cell>
          <cell r="J741" t="str">
            <v>Compagnie Internationale de NegoceScratch 5 000</v>
          </cell>
          <cell r="L741" t="str">
            <v/>
          </cell>
          <cell r="M741" t="str">
            <v>Compagnie Internationale de Negoce</v>
          </cell>
          <cell r="N741" t="str">
            <v>Compagnie Internationale de NegoceScratch 5 000</v>
          </cell>
          <cell r="O741" t="str">
            <v>Compagnie Internationale de Negoce</v>
          </cell>
          <cell r="P741" t="str">
            <v>Scratch 5 000</v>
          </cell>
          <cell r="Q741" t="str">
            <v>32007</v>
          </cell>
          <cell r="R741" t="str">
            <v>32007Scratch 5 000</v>
          </cell>
          <cell r="S741" t="str">
            <v>2007Scratch 5 000</v>
          </cell>
          <cell r="T741" t="str">
            <v>32007Compagnie Internationale de Negoce</v>
          </cell>
          <cell r="U741" t="str">
            <v>32007Compagnie Internationale de NegoceScratch 5 000</v>
          </cell>
          <cell r="V741" t="str">
            <v>39168Scratch 5 000</v>
          </cell>
          <cell r="W741" t="str">
            <v>2007Compagnie Internationale de Negoce</v>
          </cell>
          <cell r="X741" t="str">
            <v>2007Compagnie Internationale de NegoceScratch 5 000</v>
          </cell>
        </row>
        <row r="742">
          <cell r="I742">
            <v>2007</v>
          </cell>
          <cell r="J742" t="str">
            <v>Compagnie Internationale de NegoceScratch 20 000</v>
          </cell>
          <cell r="L742" t="str">
            <v/>
          </cell>
          <cell r="M742" t="str">
            <v>Compagnie Internationale de Negoce</v>
          </cell>
          <cell r="N742" t="str">
            <v>Compagnie Internationale de NegoceScratch 20 000</v>
          </cell>
          <cell r="O742" t="str">
            <v>Compagnie Internationale de Negoce</v>
          </cell>
          <cell r="P742" t="str">
            <v>Scratch 20 000</v>
          </cell>
          <cell r="Q742" t="str">
            <v>32007</v>
          </cell>
          <cell r="R742" t="str">
            <v>32007Scratch 20 000</v>
          </cell>
          <cell r="S742" t="str">
            <v>2007Scratch 20 000</v>
          </cell>
          <cell r="T742" t="str">
            <v>32007Compagnie Internationale de Negoce</v>
          </cell>
          <cell r="U742" t="str">
            <v>32007Compagnie Internationale de NegoceScratch 20 000</v>
          </cell>
          <cell r="V742" t="str">
            <v>39168Scratch 20 000</v>
          </cell>
          <cell r="W742" t="str">
            <v>2007Compagnie Internationale de Negoce</v>
          </cell>
          <cell r="X742" t="str">
            <v>2007Compagnie Internationale de NegoceScratch 20 000</v>
          </cell>
        </row>
        <row r="743">
          <cell r="I743">
            <v>2007</v>
          </cell>
          <cell r="J743" t="str">
            <v>ANKA ServicesScratch 1 000</v>
          </cell>
          <cell r="L743">
            <v>1</v>
          </cell>
          <cell r="M743" t="str">
            <v>1ANKA Services</v>
          </cell>
          <cell r="N743" t="str">
            <v>ANKA ServicesScratch 1 000</v>
          </cell>
          <cell r="O743" t="str">
            <v>ANKA Services</v>
          </cell>
          <cell r="P743" t="str">
            <v>Scratch 1 000</v>
          </cell>
          <cell r="Q743" t="str">
            <v>32007</v>
          </cell>
          <cell r="R743" t="str">
            <v>32007Scratch 1 000</v>
          </cell>
          <cell r="S743" t="str">
            <v>2007Scratch 1 000</v>
          </cell>
          <cell r="T743" t="str">
            <v>32007ANKA Services</v>
          </cell>
          <cell r="U743" t="str">
            <v>32007ANKA ServicesScratch 1 000</v>
          </cell>
          <cell r="V743" t="str">
            <v>39168Scratch 1 000</v>
          </cell>
          <cell r="W743" t="str">
            <v>2007ANKA Services</v>
          </cell>
          <cell r="X743" t="str">
            <v>2007ANKA ServicesScratch 1 000</v>
          </cell>
        </row>
        <row r="744">
          <cell r="I744">
            <v>2007</v>
          </cell>
          <cell r="J744" t="str">
            <v>ANKA ServicesScratch 2 000</v>
          </cell>
          <cell r="L744" t="str">
            <v/>
          </cell>
          <cell r="M744" t="str">
            <v>ANKA Services</v>
          </cell>
          <cell r="N744" t="str">
            <v>ANKA ServicesScratch 2 000</v>
          </cell>
          <cell r="O744" t="str">
            <v>ANKA Services</v>
          </cell>
          <cell r="P744" t="str">
            <v>Scratch 2 000</v>
          </cell>
          <cell r="Q744" t="str">
            <v>32007</v>
          </cell>
          <cell r="R744" t="str">
            <v>32007Scratch 2 000</v>
          </cell>
          <cell r="S744" t="str">
            <v>2007Scratch 2 000</v>
          </cell>
          <cell r="T744" t="str">
            <v>32007ANKA Services</v>
          </cell>
          <cell r="U744" t="str">
            <v>32007ANKA ServicesScratch 2 000</v>
          </cell>
          <cell r="V744" t="str">
            <v>39168Scratch 2 000</v>
          </cell>
          <cell r="W744" t="str">
            <v>2007ANKA Services</v>
          </cell>
          <cell r="X744" t="str">
            <v>2007ANKA ServicesScratch 2 000</v>
          </cell>
        </row>
        <row r="745">
          <cell r="I745">
            <v>2007</v>
          </cell>
          <cell r="J745" t="str">
            <v>ANKA ServicesScratch 5 000</v>
          </cell>
          <cell r="L745" t="str">
            <v/>
          </cell>
          <cell r="M745" t="str">
            <v>ANKA Services</v>
          </cell>
          <cell r="N745" t="str">
            <v>ANKA ServicesScratch 5 000</v>
          </cell>
          <cell r="O745" t="str">
            <v>ANKA Services</v>
          </cell>
          <cell r="P745" t="str">
            <v>Scratch 5 000</v>
          </cell>
          <cell r="Q745" t="str">
            <v>32007</v>
          </cell>
          <cell r="R745" t="str">
            <v>32007Scratch 5 000</v>
          </cell>
          <cell r="S745" t="str">
            <v>2007Scratch 5 000</v>
          </cell>
          <cell r="T745" t="str">
            <v>32007ANKA Services</v>
          </cell>
          <cell r="U745" t="str">
            <v>32007ANKA ServicesScratch 5 000</v>
          </cell>
          <cell r="V745" t="str">
            <v>39168Scratch 5 000</v>
          </cell>
          <cell r="W745" t="str">
            <v>2007ANKA Services</v>
          </cell>
          <cell r="X745" t="str">
            <v>2007ANKA ServicesScratch 5 000</v>
          </cell>
        </row>
        <row r="746">
          <cell r="I746">
            <v>2007</v>
          </cell>
          <cell r="J746" t="str">
            <v>MALI COM SarlScratch 1 000</v>
          </cell>
          <cell r="L746">
            <v>1</v>
          </cell>
          <cell r="M746" t="str">
            <v>1MALI COM Sarl</v>
          </cell>
          <cell r="N746" t="str">
            <v>MALI COM SarlScratch 1 000</v>
          </cell>
          <cell r="O746" t="str">
            <v>MALI COM Sarl</v>
          </cell>
          <cell r="P746" t="str">
            <v>Scratch 1 000</v>
          </cell>
          <cell r="Q746" t="str">
            <v>32007</v>
          </cell>
          <cell r="R746" t="str">
            <v>32007Scratch 1 000</v>
          </cell>
          <cell r="S746" t="str">
            <v>2007Scratch 1 000</v>
          </cell>
          <cell r="T746" t="str">
            <v>32007MALI COM Sarl</v>
          </cell>
          <cell r="U746" t="str">
            <v>32007MALI COM SarlScratch 1 000</v>
          </cell>
          <cell r="V746" t="str">
            <v>39168Scratch 1 000</v>
          </cell>
          <cell r="W746" t="str">
            <v>2007MALI COM Sarl</v>
          </cell>
          <cell r="X746" t="str">
            <v>2007MALI COM SarlScratch 1 000</v>
          </cell>
        </row>
        <row r="747">
          <cell r="I747">
            <v>2007</v>
          </cell>
          <cell r="J747" t="str">
            <v>MALI COM SarlScratch 2 000</v>
          </cell>
          <cell r="L747" t="str">
            <v/>
          </cell>
          <cell r="M747" t="str">
            <v>MALI COM Sarl</v>
          </cell>
          <cell r="N747" t="str">
            <v>MALI COM SarlScratch 2 000</v>
          </cell>
          <cell r="O747" t="str">
            <v>MALI COM Sarl</v>
          </cell>
          <cell r="P747" t="str">
            <v>Scratch 2 000</v>
          </cell>
          <cell r="Q747" t="str">
            <v>32007</v>
          </cell>
          <cell r="R747" t="str">
            <v>32007Scratch 2 000</v>
          </cell>
          <cell r="S747" t="str">
            <v>2007Scratch 2 000</v>
          </cell>
          <cell r="T747" t="str">
            <v>32007MALI COM Sarl</v>
          </cell>
          <cell r="U747" t="str">
            <v>32007MALI COM SarlScratch 2 000</v>
          </cell>
          <cell r="V747" t="str">
            <v>39168Scratch 2 000</v>
          </cell>
          <cell r="W747" t="str">
            <v>2007MALI COM Sarl</v>
          </cell>
          <cell r="X747" t="str">
            <v>2007MALI COM SarlScratch 2 000</v>
          </cell>
        </row>
        <row r="748">
          <cell r="I748">
            <v>2007</v>
          </cell>
          <cell r="J748" t="str">
            <v>MALI COM SarlScratch 5 000</v>
          </cell>
          <cell r="L748" t="str">
            <v/>
          </cell>
          <cell r="M748" t="str">
            <v>MALI COM Sarl</v>
          </cell>
          <cell r="N748" t="str">
            <v>MALI COM SarlScratch 5 000</v>
          </cell>
          <cell r="O748" t="str">
            <v>MALI COM Sarl</v>
          </cell>
          <cell r="P748" t="str">
            <v>Scratch 5 000</v>
          </cell>
          <cell r="Q748" t="str">
            <v>32007</v>
          </cell>
          <cell r="R748" t="str">
            <v>32007Scratch 5 000</v>
          </cell>
          <cell r="S748" t="str">
            <v>2007Scratch 5 000</v>
          </cell>
          <cell r="T748" t="str">
            <v>32007MALI COM Sarl</v>
          </cell>
          <cell r="U748" t="str">
            <v>32007MALI COM SarlScratch 5 000</v>
          </cell>
          <cell r="V748" t="str">
            <v>39168Scratch 5 000</v>
          </cell>
          <cell r="W748" t="str">
            <v>2007MALI COM Sarl</v>
          </cell>
          <cell r="X748" t="str">
            <v>2007MALI COM SarlScratch 5 000</v>
          </cell>
        </row>
        <row r="749">
          <cell r="I749">
            <v>2007</v>
          </cell>
          <cell r="J749" t="str">
            <v>STS GAMBY &amp; FRERES (SOGAF) SarlScratch 1 000</v>
          </cell>
          <cell r="L749">
            <v>1</v>
          </cell>
          <cell r="M749" t="str">
            <v>1STS GAMBY &amp; FRERES (SOGAF) Sarl</v>
          </cell>
          <cell r="N749" t="str">
            <v>STS GAMBY &amp; FRERES (SOGAF) SarlScratch 1 000</v>
          </cell>
          <cell r="O749" t="str">
            <v>STS GAMBY &amp; FRERES (SOGAF) Sarl</v>
          </cell>
          <cell r="P749" t="str">
            <v>Scratch 1 000</v>
          </cell>
          <cell r="Q749" t="str">
            <v>32007</v>
          </cell>
          <cell r="R749" t="str">
            <v>32007Scratch 1 000</v>
          </cell>
          <cell r="S749" t="str">
            <v>2007Scratch 1 000</v>
          </cell>
          <cell r="T749" t="str">
            <v>32007STS GAMBY &amp; FRERES (SOGAF) Sarl</v>
          </cell>
          <cell r="U749" t="str">
            <v>32007STS GAMBY &amp; FRERES (SOGAF) SarlScratch 1 000</v>
          </cell>
          <cell r="V749" t="str">
            <v>39168Scratch 1 000</v>
          </cell>
          <cell r="W749" t="str">
            <v>2007STS GAMBY &amp; FRERES (SOGAF) Sarl</v>
          </cell>
          <cell r="X749" t="str">
            <v>2007STS GAMBY &amp; FRERES (SOGAF) SarlScratch 1 000</v>
          </cell>
        </row>
        <row r="750">
          <cell r="I750">
            <v>2007</v>
          </cell>
          <cell r="J750" t="str">
            <v>STS GAMBY &amp; FRERES (SOGAF) SarlScratch 2 000</v>
          </cell>
          <cell r="L750" t="str">
            <v/>
          </cell>
          <cell r="M750" t="str">
            <v>STS GAMBY &amp; FRERES (SOGAF) Sarl</v>
          </cell>
          <cell r="N750" t="str">
            <v>STS GAMBY &amp; FRERES (SOGAF) SarlScratch 2 000</v>
          </cell>
          <cell r="O750" t="str">
            <v>STS GAMBY &amp; FRERES (SOGAF) Sarl</v>
          </cell>
          <cell r="P750" t="str">
            <v>Scratch 2 000</v>
          </cell>
          <cell r="Q750" t="str">
            <v>32007</v>
          </cell>
          <cell r="R750" t="str">
            <v>32007Scratch 2 000</v>
          </cell>
          <cell r="S750" t="str">
            <v>2007Scratch 2 000</v>
          </cell>
          <cell r="T750" t="str">
            <v>32007STS GAMBY &amp; FRERES (SOGAF) Sarl</v>
          </cell>
          <cell r="U750" t="str">
            <v>32007STS GAMBY &amp; FRERES (SOGAF) SarlScratch 2 000</v>
          </cell>
          <cell r="V750" t="str">
            <v>39168Scratch 2 000</v>
          </cell>
          <cell r="W750" t="str">
            <v>2007STS GAMBY &amp; FRERES (SOGAF) Sarl</v>
          </cell>
          <cell r="X750" t="str">
            <v>2007STS GAMBY &amp; FRERES (SOGAF) SarlScratch 2 000</v>
          </cell>
        </row>
        <row r="751">
          <cell r="I751">
            <v>2007</v>
          </cell>
          <cell r="J751" t="str">
            <v>STS GAMBY &amp; FRERES (SOGAF) SarlScratch 5 000</v>
          </cell>
          <cell r="L751" t="str">
            <v/>
          </cell>
          <cell r="M751" t="str">
            <v>STS GAMBY &amp; FRERES (SOGAF) Sarl</v>
          </cell>
          <cell r="N751" t="str">
            <v>STS GAMBY &amp; FRERES (SOGAF) SarlScratch 5 000</v>
          </cell>
          <cell r="O751" t="str">
            <v>STS GAMBY &amp; FRERES (SOGAF) Sarl</v>
          </cell>
          <cell r="P751" t="str">
            <v>Scratch 5 000</v>
          </cell>
          <cell r="Q751" t="str">
            <v>32007</v>
          </cell>
          <cell r="R751" t="str">
            <v>32007Scratch 5 000</v>
          </cell>
          <cell r="S751" t="str">
            <v>2007Scratch 5 000</v>
          </cell>
          <cell r="T751" t="str">
            <v>32007STS GAMBY &amp; FRERES (SOGAF) Sarl</v>
          </cell>
          <cell r="U751" t="str">
            <v>32007STS GAMBY &amp; FRERES (SOGAF) SarlScratch 5 000</v>
          </cell>
          <cell r="V751" t="str">
            <v>39168Scratch 5 000</v>
          </cell>
          <cell r="W751" t="str">
            <v>2007STS GAMBY &amp; FRERES (SOGAF) Sarl</v>
          </cell>
          <cell r="X751" t="str">
            <v>2007STS GAMBY &amp; FRERES (SOGAF) SarlScratch 5 000</v>
          </cell>
        </row>
        <row r="752">
          <cell r="I752">
            <v>2007</v>
          </cell>
          <cell r="J752" t="str">
            <v>STS GAMBY &amp; FRERES (SOGAF) SarlScratch 1 000</v>
          </cell>
          <cell r="L752">
            <v>1</v>
          </cell>
          <cell r="M752" t="str">
            <v>1STS GAMBY &amp; FRERES (SOGAF) Sarl</v>
          </cell>
          <cell r="N752" t="str">
            <v>STS GAMBY &amp; FRERES (SOGAF) SarlScratch 1 000</v>
          </cell>
          <cell r="O752" t="str">
            <v>STS GAMBY &amp; FRERES (SOGAF) Sarl</v>
          </cell>
          <cell r="P752" t="str">
            <v>Scratch 1 000</v>
          </cell>
          <cell r="Q752" t="str">
            <v>32007</v>
          </cell>
          <cell r="R752" t="str">
            <v>32007Scratch 1 000</v>
          </cell>
          <cell r="S752" t="str">
            <v>2007Scratch 1 000</v>
          </cell>
          <cell r="T752" t="str">
            <v>32007STS GAMBY &amp; FRERES (SOGAF) Sarl</v>
          </cell>
          <cell r="U752" t="str">
            <v>32007STS GAMBY &amp; FRERES (SOGAF) SarlScratch 1 000</v>
          </cell>
          <cell r="V752" t="str">
            <v>39168Scratch 1 000</v>
          </cell>
          <cell r="W752" t="str">
            <v>2007STS GAMBY &amp; FRERES (SOGAF) Sarl</v>
          </cell>
          <cell r="X752" t="str">
            <v>2007STS GAMBY &amp; FRERES (SOGAF) SarlScratch 1 000</v>
          </cell>
        </row>
        <row r="753">
          <cell r="I753">
            <v>2007</v>
          </cell>
          <cell r="J753" t="str">
            <v>STS GAMBY &amp; FRERES (SOGAF) SarlScratch 2 000</v>
          </cell>
          <cell r="L753" t="str">
            <v/>
          </cell>
          <cell r="M753" t="str">
            <v>STS GAMBY &amp; FRERES (SOGAF) Sarl</v>
          </cell>
          <cell r="N753" t="str">
            <v>STS GAMBY &amp; FRERES (SOGAF) SarlScratch 2 000</v>
          </cell>
          <cell r="O753" t="str">
            <v>STS GAMBY &amp; FRERES (SOGAF) Sarl</v>
          </cell>
          <cell r="P753" t="str">
            <v>Scratch 2 000</v>
          </cell>
          <cell r="Q753" t="str">
            <v>32007</v>
          </cell>
          <cell r="R753" t="str">
            <v>32007Scratch 2 000</v>
          </cell>
          <cell r="S753" t="str">
            <v>2007Scratch 2 000</v>
          </cell>
          <cell r="T753" t="str">
            <v>32007STS GAMBY &amp; FRERES (SOGAF) Sarl</v>
          </cell>
          <cell r="U753" t="str">
            <v>32007STS GAMBY &amp; FRERES (SOGAF) SarlScratch 2 000</v>
          </cell>
          <cell r="V753" t="str">
            <v>39168Scratch 2 000</v>
          </cell>
          <cell r="W753" t="str">
            <v>2007STS GAMBY &amp; FRERES (SOGAF) Sarl</v>
          </cell>
          <cell r="X753" t="str">
            <v>2007STS GAMBY &amp; FRERES (SOGAF) SarlScratch 2 000</v>
          </cell>
        </row>
        <row r="754">
          <cell r="I754">
            <v>2007</v>
          </cell>
          <cell r="J754" t="str">
            <v>STS GAMBY &amp; FRERES (SOGAF) SarlScratch 5 000</v>
          </cell>
          <cell r="L754" t="str">
            <v/>
          </cell>
          <cell r="M754" t="str">
            <v>STS GAMBY &amp; FRERES (SOGAF) Sarl</v>
          </cell>
          <cell r="N754" t="str">
            <v>STS GAMBY &amp; FRERES (SOGAF) SarlScratch 5 000</v>
          </cell>
          <cell r="O754" t="str">
            <v>STS GAMBY &amp; FRERES (SOGAF) Sarl</v>
          </cell>
          <cell r="P754" t="str">
            <v>Scratch 5 000</v>
          </cell>
          <cell r="Q754" t="str">
            <v>32007</v>
          </cell>
          <cell r="R754" t="str">
            <v>32007Scratch 5 000</v>
          </cell>
          <cell r="S754" t="str">
            <v>2007Scratch 5 000</v>
          </cell>
          <cell r="T754" t="str">
            <v>32007STS GAMBY &amp; FRERES (SOGAF) Sarl</v>
          </cell>
          <cell r="U754" t="str">
            <v>32007STS GAMBY &amp; FRERES (SOGAF) SarlScratch 5 000</v>
          </cell>
          <cell r="V754" t="str">
            <v>39168Scratch 5 000</v>
          </cell>
          <cell r="W754" t="str">
            <v>2007STS GAMBY &amp; FRERES (SOGAF) Sarl</v>
          </cell>
          <cell r="X754" t="str">
            <v>2007STS GAMBY &amp; FRERES (SOGAF) SarlScratch 5 000</v>
          </cell>
        </row>
        <row r="755">
          <cell r="I755">
            <v>2007</v>
          </cell>
          <cell r="J755" t="str">
            <v>GEMATELScratch 1 000</v>
          </cell>
          <cell r="L755">
            <v>1</v>
          </cell>
          <cell r="M755" t="str">
            <v>1GEMATEL</v>
          </cell>
          <cell r="N755" t="str">
            <v>GEMATELScratch 1 000</v>
          </cell>
          <cell r="O755" t="str">
            <v>GEMATEL</v>
          </cell>
          <cell r="P755" t="str">
            <v>Scratch 1 000</v>
          </cell>
          <cell r="Q755" t="str">
            <v>32007</v>
          </cell>
          <cell r="R755" t="str">
            <v>32007Scratch 1 000</v>
          </cell>
          <cell r="S755" t="str">
            <v>2007Scratch 1 000</v>
          </cell>
          <cell r="T755" t="str">
            <v>32007GEMATEL</v>
          </cell>
          <cell r="U755" t="str">
            <v>32007GEMATELScratch 1 000</v>
          </cell>
          <cell r="V755" t="str">
            <v>39169Scratch 1 000</v>
          </cell>
          <cell r="W755" t="str">
            <v>2007GEMATEL</v>
          </cell>
          <cell r="X755" t="str">
            <v>2007GEMATELScratch 1 000</v>
          </cell>
        </row>
        <row r="756">
          <cell r="I756">
            <v>2007</v>
          </cell>
          <cell r="J756" t="str">
            <v>GEMATELScratch 2 000</v>
          </cell>
          <cell r="L756" t="str">
            <v/>
          </cell>
          <cell r="M756" t="str">
            <v>GEMATEL</v>
          </cell>
          <cell r="N756" t="str">
            <v>GEMATELScratch 2 000</v>
          </cell>
          <cell r="O756" t="str">
            <v>GEMATEL</v>
          </cell>
          <cell r="P756" t="str">
            <v>Scratch 2 000</v>
          </cell>
          <cell r="Q756" t="str">
            <v>32007</v>
          </cell>
          <cell r="R756" t="str">
            <v>32007Scratch 2 000</v>
          </cell>
          <cell r="S756" t="str">
            <v>2007Scratch 2 000</v>
          </cell>
          <cell r="T756" t="str">
            <v>32007GEMATEL</v>
          </cell>
          <cell r="U756" t="str">
            <v>32007GEMATELScratch 2 000</v>
          </cell>
          <cell r="V756" t="str">
            <v>39169Scratch 2 000</v>
          </cell>
          <cell r="W756" t="str">
            <v>2007GEMATEL</v>
          </cell>
          <cell r="X756" t="str">
            <v>2007GEMATELScratch 2 000</v>
          </cell>
        </row>
        <row r="757">
          <cell r="I757">
            <v>2007</v>
          </cell>
          <cell r="J757" t="str">
            <v>GEMATELScratch 5 000</v>
          </cell>
          <cell r="L757" t="str">
            <v/>
          </cell>
          <cell r="M757" t="str">
            <v>GEMATEL</v>
          </cell>
          <cell r="N757" t="str">
            <v>GEMATELScratch 5 000</v>
          </cell>
          <cell r="O757" t="str">
            <v>GEMATEL</v>
          </cell>
          <cell r="P757" t="str">
            <v>Scratch 5 000</v>
          </cell>
          <cell r="Q757" t="str">
            <v>32007</v>
          </cell>
          <cell r="R757" t="str">
            <v>32007Scratch 5 000</v>
          </cell>
          <cell r="S757" t="str">
            <v>2007Scratch 5 000</v>
          </cell>
          <cell r="T757" t="str">
            <v>32007GEMATEL</v>
          </cell>
          <cell r="U757" t="str">
            <v>32007GEMATELScratch 5 000</v>
          </cell>
          <cell r="V757" t="str">
            <v>39169Scratch 5 000</v>
          </cell>
          <cell r="W757" t="str">
            <v>2007GEMATEL</v>
          </cell>
          <cell r="X757" t="str">
            <v>2007GEMATELScratch 5 000</v>
          </cell>
        </row>
        <row r="758">
          <cell r="I758">
            <v>2007</v>
          </cell>
          <cell r="J758" t="str">
            <v>GEMATELScratch 10 000</v>
          </cell>
          <cell r="L758" t="str">
            <v/>
          </cell>
          <cell r="M758" t="str">
            <v>GEMATEL</v>
          </cell>
          <cell r="N758" t="str">
            <v>GEMATELScratch 10 000</v>
          </cell>
          <cell r="O758" t="str">
            <v>GEMATEL</v>
          </cell>
          <cell r="P758" t="str">
            <v>Scratch 10 000</v>
          </cell>
          <cell r="Q758" t="str">
            <v>32007</v>
          </cell>
          <cell r="R758" t="str">
            <v>32007Scratch 10 000</v>
          </cell>
          <cell r="S758" t="str">
            <v>2007Scratch 10 000</v>
          </cell>
          <cell r="T758" t="str">
            <v>32007GEMATEL</v>
          </cell>
          <cell r="U758" t="str">
            <v>32007GEMATELScratch 10 000</v>
          </cell>
          <cell r="V758" t="str">
            <v>39169Scratch 10 000</v>
          </cell>
          <cell r="W758" t="str">
            <v>2007GEMATEL</v>
          </cell>
          <cell r="X758" t="str">
            <v>2007GEMATELScratch 10 000</v>
          </cell>
        </row>
        <row r="759">
          <cell r="I759">
            <v>2007</v>
          </cell>
          <cell r="J759" t="str">
            <v>GEMATELScratch 20 000</v>
          </cell>
          <cell r="L759" t="str">
            <v/>
          </cell>
          <cell r="M759" t="str">
            <v>GEMATEL</v>
          </cell>
          <cell r="N759" t="str">
            <v>GEMATELScratch 20 000</v>
          </cell>
          <cell r="O759" t="str">
            <v>GEMATEL</v>
          </cell>
          <cell r="P759" t="str">
            <v>Scratch 20 000</v>
          </cell>
          <cell r="Q759" t="str">
            <v>32007</v>
          </cell>
          <cell r="R759" t="str">
            <v>32007Scratch 20 000</v>
          </cell>
          <cell r="S759" t="str">
            <v>2007Scratch 20 000</v>
          </cell>
          <cell r="T759" t="str">
            <v>32007GEMATEL</v>
          </cell>
          <cell r="U759" t="str">
            <v>32007GEMATELScratch 20 000</v>
          </cell>
          <cell r="V759" t="str">
            <v>39169Scratch 20 000</v>
          </cell>
          <cell r="W759" t="str">
            <v>2007GEMATEL</v>
          </cell>
          <cell r="X759" t="str">
            <v>2007GEMATELScratch 20 000</v>
          </cell>
        </row>
        <row r="760">
          <cell r="I760">
            <v>2007</v>
          </cell>
          <cell r="J760" t="str">
            <v>Compagnie Internationale de NegoceScratch 1 000</v>
          </cell>
          <cell r="L760">
            <v>1</v>
          </cell>
          <cell r="M760" t="str">
            <v>1Compagnie Internationale de Negoce</v>
          </cell>
          <cell r="N760" t="str">
            <v>Compagnie Internationale de NegoceScratch 1 000</v>
          </cell>
          <cell r="O760" t="str">
            <v>Compagnie Internationale de Negoce</v>
          </cell>
          <cell r="P760" t="str">
            <v>Scratch 1 000</v>
          </cell>
          <cell r="Q760" t="str">
            <v>32007</v>
          </cell>
          <cell r="R760" t="str">
            <v>32007Scratch 1 000</v>
          </cell>
          <cell r="S760" t="str">
            <v>2007Scratch 1 000</v>
          </cell>
          <cell r="T760" t="str">
            <v>32007Compagnie Internationale de Negoce</v>
          </cell>
          <cell r="U760" t="str">
            <v>32007Compagnie Internationale de NegoceScratch 1 000</v>
          </cell>
          <cell r="V760" t="str">
            <v>39169Scratch 1 000</v>
          </cell>
          <cell r="W760" t="str">
            <v>2007Compagnie Internationale de Negoce</v>
          </cell>
          <cell r="X760" t="str">
            <v>2007Compagnie Internationale de NegoceScratch 1 000</v>
          </cell>
        </row>
        <row r="761">
          <cell r="I761">
            <v>2007</v>
          </cell>
          <cell r="J761" t="str">
            <v>Compagnie Internationale de NegoceScratch 2 000</v>
          </cell>
          <cell r="L761" t="str">
            <v/>
          </cell>
          <cell r="M761" t="str">
            <v>Compagnie Internationale de Negoce</v>
          </cell>
          <cell r="N761" t="str">
            <v>Compagnie Internationale de NegoceScratch 2 000</v>
          </cell>
          <cell r="O761" t="str">
            <v>Compagnie Internationale de Negoce</v>
          </cell>
          <cell r="P761" t="str">
            <v>Scratch 2 000</v>
          </cell>
          <cell r="Q761" t="str">
            <v>32007</v>
          </cell>
          <cell r="R761" t="str">
            <v>32007Scratch 2 000</v>
          </cell>
          <cell r="S761" t="str">
            <v>2007Scratch 2 000</v>
          </cell>
          <cell r="T761" t="str">
            <v>32007Compagnie Internationale de Negoce</v>
          </cell>
          <cell r="U761" t="str">
            <v>32007Compagnie Internationale de NegoceScratch 2 000</v>
          </cell>
          <cell r="V761" t="str">
            <v>39169Scratch 2 000</v>
          </cell>
          <cell r="W761" t="str">
            <v>2007Compagnie Internationale de Negoce</v>
          </cell>
          <cell r="X761" t="str">
            <v>2007Compagnie Internationale de NegoceScratch 2 000</v>
          </cell>
        </row>
        <row r="762">
          <cell r="I762">
            <v>2007</v>
          </cell>
          <cell r="J762" t="str">
            <v>Compagnie Internationale de NegoceScratch 5 000</v>
          </cell>
          <cell r="L762" t="str">
            <v/>
          </cell>
          <cell r="M762" t="str">
            <v>Compagnie Internationale de Negoce</v>
          </cell>
          <cell r="N762" t="str">
            <v>Compagnie Internationale de NegoceScratch 5 000</v>
          </cell>
          <cell r="O762" t="str">
            <v>Compagnie Internationale de Negoce</v>
          </cell>
          <cell r="P762" t="str">
            <v>Scratch 5 000</v>
          </cell>
          <cell r="Q762" t="str">
            <v>32007</v>
          </cell>
          <cell r="R762" t="str">
            <v>32007Scratch 5 000</v>
          </cell>
          <cell r="S762" t="str">
            <v>2007Scratch 5 000</v>
          </cell>
          <cell r="T762" t="str">
            <v>32007Compagnie Internationale de Negoce</v>
          </cell>
          <cell r="U762" t="str">
            <v>32007Compagnie Internationale de NegoceScratch 5 000</v>
          </cell>
          <cell r="V762" t="str">
            <v>39169Scratch 5 000</v>
          </cell>
          <cell r="W762" t="str">
            <v>2007Compagnie Internationale de Negoce</v>
          </cell>
          <cell r="X762" t="str">
            <v>2007Compagnie Internationale de NegoceScratch 5 000</v>
          </cell>
        </row>
        <row r="763">
          <cell r="I763">
            <v>2007</v>
          </cell>
          <cell r="J763" t="str">
            <v>Compagnie Internationale de NegoceScratch 10 000</v>
          </cell>
          <cell r="L763" t="str">
            <v/>
          </cell>
          <cell r="M763" t="str">
            <v>Compagnie Internationale de Negoce</v>
          </cell>
          <cell r="N763" t="str">
            <v>Compagnie Internationale de NegoceScratch 10 000</v>
          </cell>
          <cell r="O763" t="str">
            <v>Compagnie Internationale de Negoce</v>
          </cell>
          <cell r="P763" t="str">
            <v>Scratch 10 000</v>
          </cell>
          <cell r="Q763" t="str">
            <v>32007</v>
          </cell>
          <cell r="R763" t="str">
            <v>32007Scratch 10 000</v>
          </cell>
          <cell r="S763" t="str">
            <v>2007Scratch 10 000</v>
          </cell>
          <cell r="T763" t="str">
            <v>32007Compagnie Internationale de Negoce</v>
          </cell>
          <cell r="U763" t="str">
            <v>32007Compagnie Internationale de NegoceScratch 10 000</v>
          </cell>
          <cell r="V763" t="str">
            <v>39169Scratch 10 000</v>
          </cell>
          <cell r="W763" t="str">
            <v>2007Compagnie Internationale de Negoce</v>
          </cell>
          <cell r="X763" t="str">
            <v>2007Compagnie Internationale de NegoceScratch 10 000</v>
          </cell>
        </row>
        <row r="764">
          <cell r="I764">
            <v>2007</v>
          </cell>
          <cell r="J764" t="str">
            <v>Compagnie Internationale de NegoceScratch 20 000</v>
          </cell>
          <cell r="L764" t="str">
            <v/>
          </cell>
          <cell r="M764" t="str">
            <v>Compagnie Internationale de Negoce</v>
          </cell>
          <cell r="N764" t="str">
            <v>Compagnie Internationale de NegoceScratch 20 000</v>
          </cell>
          <cell r="O764" t="str">
            <v>Compagnie Internationale de Negoce</v>
          </cell>
          <cell r="P764" t="str">
            <v>Scratch 20 000</v>
          </cell>
          <cell r="Q764" t="str">
            <v>32007</v>
          </cell>
          <cell r="R764" t="str">
            <v>32007Scratch 20 000</v>
          </cell>
          <cell r="S764" t="str">
            <v>2007Scratch 20 000</v>
          </cell>
          <cell r="T764" t="str">
            <v>32007Compagnie Internationale de Negoce</v>
          </cell>
          <cell r="U764" t="str">
            <v>32007Compagnie Internationale de NegoceScratch 20 000</v>
          </cell>
          <cell r="V764" t="str">
            <v>39169Scratch 20 000</v>
          </cell>
          <cell r="W764" t="str">
            <v>2007Compagnie Internationale de Negoce</v>
          </cell>
          <cell r="X764" t="str">
            <v>2007Compagnie Internationale de NegoceScratch 20 000</v>
          </cell>
        </row>
        <row r="765">
          <cell r="I765">
            <v>2007</v>
          </cell>
          <cell r="J765" t="str">
            <v>ANKA ServicesScratch 1 000</v>
          </cell>
          <cell r="L765">
            <v>1</v>
          </cell>
          <cell r="M765" t="str">
            <v>1ANKA Services</v>
          </cell>
          <cell r="N765" t="str">
            <v>ANKA ServicesScratch 1 000</v>
          </cell>
          <cell r="O765" t="str">
            <v>ANKA Services</v>
          </cell>
          <cell r="P765" t="str">
            <v>Scratch 1 000</v>
          </cell>
          <cell r="Q765" t="str">
            <v>32007</v>
          </cell>
          <cell r="R765" t="str">
            <v>32007Scratch 1 000</v>
          </cell>
          <cell r="S765" t="str">
            <v>2007Scratch 1 000</v>
          </cell>
          <cell r="T765" t="str">
            <v>32007ANKA Services</v>
          </cell>
          <cell r="U765" t="str">
            <v>32007ANKA ServicesScratch 1 000</v>
          </cell>
          <cell r="V765" t="str">
            <v>39169Scratch 1 000</v>
          </cell>
          <cell r="W765" t="str">
            <v>2007ANKA Services</v>
          </cell>
          <cell r="X765" t="str">
            <v>2007ANKA ServicesScratch 1 000</v>
          </cell>
        </row>
        <row r="766">
          <cell r="I766">
            <v>2007</v>
          </cell>
          <cell r="J766" t="str">
            <v>ANKA ServicesScratch 2 000</v>
          </cell>
          <cell r="L766" t="str">
            <v/>
          </cell>
          <cell r="M766" t="str">
            <v>ANKA Services</v>
          </cell>
          <cell r="N766" t="str">
            <v>ANKA ServicesScratch 2 000</v>
          </cell>
          <cell r="O766" t="str">
            <v>ANKA Services</v>
          </cell>
          <cell r="P766" t="str">
            <v>Scratch 2 000</v>
          </cell>
          <cell r="Q766" t="str">
            <v>32007</v>
          </cell>
          <cell r="R766" t="str">
            <v>32007Scratch 2 000</v>
          </cell>
          <cell r="S766" t="str">
            <v>2007Scratch 2 000</v>
          </cell>
          <cell r="T766" t="str">
            <v>32007ANKA Services</v>
          </cell>
          <cell r="U766" t="str">
            <v>32007ANKA ServicesScratch 2 000</v>
          </cell>
          <cell r="V766" t="str">
            <v>39169Scratch 2 000</v>
          </cell>
          <cell r="W766" t="str">
            <v>2007ANKA Services</v>
          </cell>
          <cell r="X766" t="str">
            <v>2007ANKA ServicesScratch 2 000</v>
          </cell>
        </row>
        <row r="767">
          <cell r="I767">
            <v>2007</v>
          </cell>
          <cell r="J767" t="str">
            <v>ANKA ServicesScratch 5 000</v>
          </cell>
          <cell r="L767" t="str">
            <v/>
          </cell>
          <cell r="M767" t="str">
            <v>ANKA Services</v>
          </cell>
          <cell r="N767" t="str">
            <v>ANKA ServicesScratch 5 000</v>
          </cell>
          <cell r="O767" t="str">
            <v>ANKA Services</v>
          </cell>
          <cell r="P767" t="str">
            <v>Scratch 5 000</v>
          </cell>
          <cell r="Q767" t="str">
            <v>32007</v>
          </cell>
          <cell r="R767" t="str">
            <v>32007Scratch 5 000</v>
          </cell>
          <cell r="S767" t="str">
            <v>2007Scratch 5 000</v>
          </cell>
          <cell r="T767" t="str">
            <v>32007ANKA Services</v>
          </cell>
          <cell r="U767" t="str">
            <v>32007ANKA ServicesScratch 5 000</v>
          </cell>
          <cell r="V767" t="str">
            <v>39169Scratch 5 000</v>
          </cell>
          <cell r="W767" t="str">
            <v>2007ANKA Services</v>
          </cell>
          <cell r="X767" t="str">
            <v>2007ANKA ServicesScratch 5 000</v>
          </cell>
        </row>
        <row r="768">
          <cell r="I768">
            <v>2007</v>
          </cell>
          <cell r="J768" t="str">
            <v>ETS Boubacar TANDIAScratch 1 000</v>
          </cell>
          <cell r="L768">
            <v>1</v>
          </cell>
          <cell r="M768" t="str">
            <v>1ETS Boubacar TANDIA</v>
          </cell>
          <cell r="N768" t="str">
            <v>ETS Boubacar TANDIAScratch 1 000</v>
          </cell>
          <cell r="O768" t="str">
            <v>ETS Boubacar TANDIA</v>
          </cell>
          <cell r="P768" t="str">
            <v>Scratch 1 000</v>
          </cell>
          <cell r="Q768" t="str">
            <v>32007</v>
          </cell>
          <cell r="R768" t="str">
            <v>32007Scratch 1 000</v>
          </cell>
          <cell r="S768" t="str">
            <v>2007Scratch 1 000</v>
          </cell>
          <cell r="T768" t="str">
            <v>32007ETS Boubacar TANDIA</v>
          </cell>
          <cell r="U768" t="str">
            <v>32007ETS Boubacar TANDIAScratch 1 000</v>
          </cell>
          <cell r="V768" t="str">
            <v>39169Scratch 1 000</v>
          </cell>
          <cell r="W768" t="str">
            <v>2007ETS Boubacar TANDIA</v>
          </cell>
          <cell r="X768" t="str">
            <v>2007ETS Boubacar TANDIAScratch 1 000</v>
          </cell>
        </row>
        <row r="769">
          <cell r="I769">
            <v>2007</v>
          </cell>
          <cell r="J769" t="str">
            <v>ETS Boubacar TANDIAScratch 2 000</v>
          </cell>
          <cell r="L769" t="str">
            <v/>
          </cell>
          <cell r="M769" t="str">
            <v>ETS Boubacar TANDIA</v>
          </cell>
          <cell r="N769" t="str">
            <v>ETS Boubacar TANDIAScratch 2 000</v>
          </cell>
          <cell r="O769" t="str">
            <v>ETS Boubacar TANDIA</v>
          </cell>
          <cell r="P769" t="str">
            <v>Scratch 2 000</v>
          </cell>
          <cell r="Q769" t="str">
            <v>32007</v>
          </cell>
          <cell r="R769" t="str">
            <v>32007Scratch 2 000</v>
          </cell>
          <cell r="S769" t="str">
            <v>2007Scratch 2 000</v>
          </cell>
          <cell r="T769" t="str">
            <v>32007ETS Boubacar TANDIA</v>
          </cell>
          <cell r="U769" t="str">
            <v>32007ETS Boubacar TANDIAScratch 2 000</v>
          </cell>
          <cell r="V769" t="str">
            <v>39169Scratch 2 000</v>
          </cell>
          <cell r="W769" t="str">
            <v>2007ETS Boubacar TANDIA</v>
          </cell>
          <cell r="X769" t="str">
            <v>2007ETS Boubacar TANDIAScratch 2 000</v>
          </cell>
        </row>
        <row r="770">
          <cell r="I770">
            <v>2007</v>
          </cell>
          <cell r="J770" t="str">
            <v>ETS Boubacar TANDIAScratch 5 000</v>
          </cell>
          <cell r="L770" t="str">
            <v/>
          </cell>
          <cell r="M770" t="str">
            <v>ETS Boubacar TANDIA</v>
          </cell>
          <cell r="N770" t="str">
            <v>ETS Boubacar TANDIAScratch 5 000</v>
          </cell>
          <cell r="O770" t="str">
            <v>ETS Boubacar TANDIA</v>
          </cell>
          <cell r="P770" t="str">
            <v>Scratch 5 000</v>
          </cell>
          <cell r="Q770" t="str">
            <v>32007</v>
          </cell>
          <cell r="R770" t="str">
            <v>32007Scratch 5 000</v>
          </cell>
          <cell r="S770" t="str">
            <v>2007Scratch 5 000</v>
          </cell>
          <cell r="T770" t="str">
            <v>32007ETS Boubacar TANDIA</v>
          </cell>
          <cell r="U770" t="str">
            <v>32007ETS Boubacar TANDIAScratch 5 000</v>
          </cell>
          <cell r="V770" t="str">
            <v>39169Scratch 5 000</v>
          </cell>
          <cell r="W770" t="str">
            <v>2007ETS Boubacar TANDIA</v>
          </cell>
          <cell r="X770" t="str">
            <v>2007ETS Boubacar TANDIAScratch 5 000</v>
          </cell>
        </row>
        <row r="771">
          <cell r="I771">
            <v>2007</v>
          </cell>
          <cell r="J771" t="str">
            <v>ETS Boubacar TANDIAScratch 10 000</v>
          </cell>
          <cell r="L771" t="str">
            <v/>
          </cell>
          <cell r="M771" t="str">
            <v>ETS Boubacar TANDIA</v>
          </cell>
          <cell r="N771" t="str">
            <v>ETS Boubacar TANDIAScratch 10 000</v>
          </cell>
          <cell r="O771" t="str">
            <v>ETS Boubacar TANDIA</v>
          </cell>
          <cell r="P771" t="str">
            <v>Scratch 10 000</v>
          </cell>
          <cell r="Q771" t="str">
            <v>32007</v>
          </cell>
          <cell r="R771" t="str">
            <v>32007Scratch 10 000</v>
          </cell>
          <cell r="S771" t="str">
            <v>2007Scratch 10 000</v>
          </cell>
          <cell r="T771" t="str">
            <v>32007ETS Boubacar TANDIA</v>
          </cell>
          <cell r="U771" t="str">
            <v>32007ETS Boubacar TANDIAScratch 10 000</v>
          </cell>
          <cell r="V771" t="str">
            <v>39169Scratch 10 000</v>
          </cell>
          <cell r="W771" t="str">
            <v>2007ETS Boubacar TANDIA</v>
          </cell>
          <cell r="X771" t="str">
            <v>2007ETS Boubacar TANDIAScratch 10 000</v>
          </cell>
        </row>
        <row r="772">
          <cell r="I772">
            <v>2007</v>
          </cell>
          <cell r="J772" t="str">
            <v>ETS Boubacar TANDIAScratch 20 000</v>
          </cell>
          <cell r="L772" t="str">
            <v/>
          </cell>
          <cell r="M772" t="str">
            <v>ETS Boubacar TANDIA</v>
          </cell>
          <cell r="N772" t="str">
            <v>ETS Boubacar TANDIAScratch 20 000</v>
          </cell>
          <cell r="O772" t="str">
            <v>ETS Boubacar TANDIA</v>
          </cell>
          <cell r="P772" t="str">
            <v>Scratch 20 000</v>
          </cell>
          <cell r="Q772" t="str">
            <v>32007</v>
          </cell>
          <cell r="R772" t="str">
            <v>32007Scratch 20 000</v>
          </cell>
          <cell r="S772" t="str">
            <v>2007Scratch 20 000</v>
          </cell>
          <cell r="T772" t="str">
            <v>32007ETS Boubacar TANDIA</v>
          </cell>
          <cell r="U772" t="str">
            <v>32007ETS Boubacar TANDIAScratch 20 000</v>
          </cell>
          <cell r="V772" t="str">
            <v>39169Scratch 20 000</v>
          </cell>
          <cell r="W772" t="str">
            <v>2007ETS Boubacar TANDIA</v>
          </cell>
          <cell r="X772" t="str">
            <v>2007ETS Boubacar TANDIAScratch 20 000</v>
          </cell>
        </row>
        <row r="773">
          <cell r="I773">
            <v>2007</v>
          </cell>
          <cell r="J773" t="str">
            <v>Ets Mamadou GAMBYScratch 1 000</v>
          </cell>
          <cell r="L773">
            <v>1</v>
          </cell>
          <cell r="M773" t="str">
            <v>1Ets Mamadou GAMBY</v>
          </cell>
          <cell r="N773" t="str">
            <v>Ets Mamadou GAMBYScratch 1 000</v>
          </cell>
          <cell r="O773" t="str">
            <v>Ets Mamadou GAMBY</v>
          </cell>
          <cell r="P773" t="str">
            <v>Scratch 1 000</v>
          </cell>
          <cell r="Q773" t="str">
            <v>32007</v>
          </cell>
          <cell r="R773" t="str">
            <v>32007Scratch 1 000</v>
          </cell>
          <cell r="S773" t="str">
            <v>2007Scratch 1 000</v>
          </cell>
          <cell r="T773" t="str">
            <v>32007Ets Mamadou GAMBY</v>
          </cell>
          <cell r="U773" t="str">
            <v>32007Ets Mamadou GAMBYScratch 1 000</v>
          </cell>
          <cell r="V773" t="str">
            <v>39170Scratch 1 000</v>
          </cell>
          <cell r="W773" t="str">
            <v>2007Ets Mamadou GAMBY</v>
          </cell>
          <cell r="X773" t="str">
            <v>2007Ets Mamadou GAMBYScratch 1 000</v>
          </cell>
        </row>
        <row r="774">
          <cell r="I774">
            <v>2007</v>
          </cell>
          <cell r="J774" t="str">
            <v>Ets Mamadou GAMBYScratch 2 000</v>
          </cell>
          <cell r="L774" t="str">
            <v/>
          </cell>
          <cell r="M774" t="str">
            <v>Ets Mamadou GAMBY</v>
          </cell>
          <cell r="N774" t="str">
            <v>Ets Mamadou GAMBYScratch 2 000</v>
          </cell>
          <cell r="O774" t="str">
            <v>Ets Mamadou GAMBY</v>
          </cell>
          <cell r="P774" t="str">
            <v>Scratch 2 000</v>
          </cell>
          <cell r="Q774" t="str">
            <v>32007</v>
          </cell>
          <cell r="R774" t="str">
            <v>32007Scratch 2 000</v>
          </cell>
          <cell r="S774" t="str">
            <v>2007Scratch 2 000</v>
          </cell>
          <cell r="T774" t="str">
            <v>32007Ets Mamadou GAMBY</v>
          </cell>
          <cell r="U774" t="str">
            <v>32007Ets Mamadou GAMBYScratch 2 000</v>
          </cell>
          <cell r="V774" t="str">
            <v>39170Scratch 2 000</v>
          </cell>
          <cell r="W774" t="str">
            <v>2007Ets Mamadou GAMBY</v>
          </cell>
          <cell r="X774" t="str">
            <v>2007Ets Mamadou GAMBYScratch 2 000</v>
          </cell>
        </row>
        <row r="775">
          <cell r="I775">
            <v>2007</v>
          </cell>
          <cell r="J775" t="str">
            <v>Ets Mamadou GAMBYScratch 5 000</v>
          </cell>
          <cell r="L775" t="str">
            <v/>
          </cell>
          <cell r="M775" t="str">
            <v>Ets Mamadou GAMBY</v>
          </cell>
          <cell r="N775" t="str">
            <v>Ets Mamadou GAMBYScratch 5 000</v>
          </cell>
          <cell r="O775" t="str">
            <v>Ets Mamadou GAMBY</v>
          </cell>
          <cell r="P775" t="str">
            <v>Scratch 5 000</v>
          </cell>
          <cell r="Q775" t="str">
            <v>32007</v>
          </cell>
          <cell r="R775" t="str">
            <v>32007Scratch 5 000</v>
          </cell>
          <cell r="S775" t="str">
            <v>2007Scratch 5 000</v>
          </cell>
          <cell r="T775" t="str">
            <v>32007Ets Mamadou GAMBY</v>
          </cell>
          <cell r="U775" t="str">
            <v>32007Ets Mamadou GAMBYScratch 5 000</v>
          </cell>
          <cell r="V775" t="str">
            <v>39170Scratch 5 000</v>
          </cell>
          <cell r="W775" t="str">
            <v>2007Ets Mamadou GAMBY</v>
          </cell>
          <cell r="X775" t="str">
            <v>2007Ets Mamadou GAMBYScratch 5 000</v>
          </cell>
        </row>
        <row r="776">
          <cell r="I776">
            <v>2007</v>
          </cell>
          <cell r="J776" t="str">
            <v>MALI COM SarlScratch 1 000</v>
          </cell>
          <cell r="L776">
            <v>1</v>
          </cell>
          <cell r="M776" t="str">
            <v>1MALI COM Sarl</v>
          </cell>
          <cell r="N776" t="str">
            <v>MALI COM SarlScratch 1 000</v>
          </cell>
          <cell r="O776" t="str">
            <v>MALI COM Sarl</v>
          </cell>
          <cell r="P776" t="str">
            <v>Scratch 1 000</v>
          </cell>
          <cell r="Q776" t="str">
            <v>32007</v>
          </cell>
          <cell r="R776" t="str">
            <v>32007Scratch 1 000</v>
          </cell>
          <cell r="S776" t="str">
            <v>2007Scratch 1 000</v>
          </cell>
          <cell r="T776" t="str">
            <v>32007MALI COM Sarl</v>
          </cell>
          <cell r="U776" t="str">
            <v>32007MALI COM SarlScratch 1 000</v>
          </cell>
          <cell r="V776" t="str">
            <v>39170Scratch 1 000</v>
          </cell>
          <cell r="W776" t="str">
            <v>2007MALI COM Sarl</v>
          </cell>
          <cell r="X776" t="str">
            <v>2007MALI COM SarlScratch 1 000</v>
          </cell>
        </row>
        <row r="777">
          <cell r="I777">
            <v>2007</v>
          </cell>
          <cell r="J777" t="str">
            <v>MALI COM SarlScratch 2 000</v>
          </cell>
          <cell r="L777" t="str">
            <v/>
          </cell>
          <cell r="M777" t="str">
            <v>MALI COM Sarl</v>
          </cell>
          <cell r="N777" t="str">
            <v>MALI COM SarlScratch 2 000</v>
          </cell>
          <cell r="O777" t="str">
            <v>MALI COM Sarl</v>
          </cell>
          <cell r="P777" t="str">
            <v>Scratch 2 000</v>
          </cell>
          <cell r="Q777" t="str">
            <v>32007</v>
          </cell>
          <cell r="R777" t="str">
            <v>32007Scratch 2 000</v>
          </cell>
          <cell r="S777" t="str">
            <v>2007Scratch 2 000</v>
          </cell>
          <cell r="T777" t="str">
            <v>32007MALI COM Sarl</v>
          </cell>
          <cell r="U777" t="str">
            <v>32007MALI COM SarlScratch 2 000</v>
          </cell>
          <cell r="V777" t="str">
            <v>39170Scratch 2 000</v>
          </cell>
          <cell r="W777" t="str">
            <v>2007MALI COM Sarl</v>
          </cell>
          <cell r="X777" t="str">
            <v>2007MALI COM SarlScratch 2 000</v>
          </cell>
        </row>
        <row r="778">
          <cell r="I778">
            <v>2007</v>
          </cell>
          <cell r="J778" t="str">
            <v>MALI COM SarlScratch 5 000</v>
          </cell>
          <cell r="L778" t="str">
            <v/>
          </cell>
          <cell r="M778" t="str">
            <v>MALI COM Sarl</v>
          </cell>
          <cell r="N778" t="str">
            <v>MALI COM SarlScratch 5 000</v>
          </cell>
          <cell r="O778" t="str">
            <v>MALI COM Sarl</v>
          </cell>
          <cell r="P778" t="str">
            <v>Scratch 5 000</v>
          </cell>
          <cell r="Q778" t="str">
            <v>32007</v>
          </cell>
          <cell r="R778" t="str">
            <v>32007Scratch 5 000</v>
          </cell>
          <cell r="S778" t="str">
            <v>2007Scratch 5 000</v>
          </cell>
          <cell r="T778" t="str">
            <v>32007MALI COM Sarl</v>
          </cell>
          <cell r="U778" t="str">
            <v>32007MALI COM SarlScratch 5 000</v>
          </cell>
          <cell r="V778" t="str">
            <v>39170Scratch 5 000</v>
          </cell>
          <cell r="W778" t="str">
            <v>2007MALI COM Sarl</v>
          </cell>
          <cell r="X778" t="str">
            <v>2007MALI COM SarlScratch 5 000</v>
          </cell>
        </row>
        <row r="779">
          <cell r="I779">
            <v>2007</v>
          </cell>
          <cell r="J779" t="str">
            <v>MALI COM SarlScratch 20 000</v>
          </cell>
          <cell r="L779" t="str">
            <v/>
          </cell>
          <cell r="M779" t="str">
            <v>MALI COM Sarl</v>
          </cell>
          <cell r="N779" t="str">
            <v>MALI COM SarlScratch 20 000</v>
          </cell>
          <cell r="O779" t="str">
            <v>MALI COM Sarl</v>
          </cell>
          <cell r="P779" t="str">
            <v>Scratch 20 000</v>
          </cell>
          <cell r="Q779" t="str">
            <v>32007</v>
          </cell>
          <cell r="R779" t="str">
            <v>32007Scratch 20 000</v>
          </cell>
          <cell r="S779" t="str">
            <v>2007Scratch 20 000</v>
          </cell>
          <cell r="T779" t="str">
            <v>32007MALI COM Sarl</v>
          </cell>
          <cell r="U779" t="str">
            <v>32007MALI COM SarlScratch 20 000</v>
          </cell>
          <cell r="V779" t="str">
            <v>39170Scratch 20 000</v>
          </cell>
          <cell r="W779" t="str">
            <v>2007MALI COM Sarl</v>
          </cell>
          <cell r="X779" t="str">
            <v>2007MALI COM SarlScratch 20 000</v>
          </cell>
        </row>
        <row r="780">
          <cell r="I780">
            <v>2007</v>
          </cell>
          <cell r="J780" t="str">
            <v>GEMATELScratch 1 000</v>
          </cell>
          <cell r="L780">
            <v>1</v>
          </cell>
          <cell r="M780" t="str">
            <v>1GEMATEL</v>
          </cell>
          <cell r="N780" t="str">
            <v>GEMATELScratch 1 000</v>
          </cell>
          <cell r="O780" t="str">
            <v>GEMATEL</v>
          </cell>
          <cell r="P780" t="str">
            <v>Scratch 1 000</v>
          </cell>
          <cell r="Q780" t="str">
            <v>32007</v>
          </cell>
          <cell r="R780" t="str">
            <v>32007Scratch 1 000</v>
          </cell>
          <cell r="S780" t="str">
            <v>2007Scratch 1 000</v>
          </cell>
          <cell r="T780" t="str">
            <v>32007GEMATEL</v>
          </cell>
          <cell r="U780" t="str">
            <v>32007GEMATELScratch 1 000</v>
          </cell>
          <cell r="V780" t="str">
            <v>39170Scratch 1 000</v>
          </cell>
          <cell r="W780" t="str">
            <v>2007GEMATEL</v>
          </cell>
          <cell r="X780" t="str">
            <v>2007GEMATELScratch 1 000</v>
          </cell>
        </row>
        <row r="781">
          <cell r="I781">
            <v>2007</v>
          </cell>
          <cell r="J781" t="str">
            <v>GEMATELScratch 2 000</v>
          </cell>
          <cell r="L781" t="str">
            <v/>
          </cell>
          <cell r="M781" t="str">
            <v>GEMATEL</v>
          </cell>
          <cell r="N781" t="str">
            <v>GEMATELScratch 2 000</v>
          </cell>
          <cell r="O781" t="str">
            <v>GEMATEL</v>
          </cell>
          <cell r="P781" t="str">
            <v>Scratch 2 000</v>
          </cell>
          <cell r="Q781" t="str">
            <v>32007</v>
          </cell>
          <cell r="R781" t="str">
            <v>32007Scratch 2 000</v>
          </cell>
          <cell r="S781" t="str">
            <v>2007Scratch 2 000</v>
          </cell>
          <cell r="T781" t="str">
            <v>32007GEMATEL</v>
          </cell>
          <cell r="U781" t="str">
            <v>32007GEMATELScratch 2 000</v>
          </cell>
          <cell r="V781" t="str">
            <v>39170Scratch 2 000</v>
          </cell>
          <cell r="W781" t="str">
            <v>2007GEMATEL</v>
          </cell>
          <cell r="X781" t="str">
            <v>2007GEMATELScratch 2 000</v>
          </cell>
        </row>
        <row r="782">
          <cell r="I782">
            <v>2007</v>
          </cell>
          <cell r="J782" t="str">
            <v>GEMATELScratch 5 000</v>
          </cell>
          <cell r="L782" t="str">
            <v/>
          </cell>
          <cell r="M782" t="str">
            <v>GEMATEL</v>
          </cell>
          <cell r="N782" t="str">
            <v>GEMATELScratch 5 000</v>
          </cell>
          <cell r="O782" t="str">
            <v>GEMATEL</v>
          </cell>
          <cell r="P782" t="str">
            <v>Scratch 5 000</v>
          </cell>
          <cell r="Q782" t="str">
            <v>32007</v>
          </cell>
          <cell r="R782" t="str">
            <v>32007Scratch 5 000</v>
          </cell>
          <cell r="S782" t="str">
            <v>2007Scratch 5 000</v>
          </cell>
          <cell r="T782" t="str">
            <v>32007GEMATEL</v>
          </cell>
          <cell r="U782" t="str">
            <v>32007GEMATELScratch 5 000</v>
          </cell>
          <cell r="V782" t="str">
            <v>39170Scratch 5 000</v>
          </cell>
          <cell r="W782" t="str">
            <v>2007GEMATEL</v>
          </cell>
          <cell r="X782" t="str">
            <v>2007GEMATELScratch 5 000</v>
          </cell>
        </row>
        <row r="783">
          <cell r="I783">
            <v>2007</v>
          </cell>
          <cell r="J783" t="str">
            <v>GEMATELScratch 10 000</v>
          </cell>
          <cell r="L783" t="str">
            <v/>
          </cell>
          <cell r="M783" t="str">
            <v>GEMATEL</v>
          </cell>
          <cell r="N783" t="str">
            <v>GEMATELScratch 10 000</v>
          </cell>
          <cell r="O783" t="str">
            <v>GEMATEL</v>
          </cell>
          <cell r="P783" t="str">
            <v>Scratch 10 000</v>
          </cell>
          <cell r="Q783" t="str">
            <v>32007</v>
          </cell>
          <cell r="R783" t="str">
            <v>32007Scratch 10 000</v>
          </cell>
          <cell r="S783" t="str">
            <v>2007Scratch 10 000</v>
          </cell>
          <cell r="T783" t="str">
            <v>32007GEMATEL</v>
          </cell>
          <cell r="U783" t="str">
            <v>32007GEMATELScratch 10 000</v>
          </cell>
          <cell r="V783" t="str">
            <v>39170Scratch 10 000</v>
          </cell>
          <cell r="W783" t="str">
            <v>2007GEMATEL</v>
          </cell>
          <cell r="X783" t="str">
            <v>2007GEMATELScratch 10 000</v>
          </cell>
        </row>
        <row r="784">
          <cell r="I784">
            <v>2007</v>
          </cell>
          <cell r="J784" t="str">
            <v>GEMATELScratch 20 000</v>
          </cell>
          <cell r="L784" t="str">
            <v/>
          </cell>
          <cell r="M784" t="str">
            <v>GEMATEL</v>
          </cell>
          <cell r="N784" t="str">
            <v>GEMATELScratch 20 000</v>
          </cell>
          <cell r="O784" t="str">
            <v>GEMATEL</v>
          </cell>
          <cell r="P784" t="str">
            <v>Scratch 20 000</v>
          </cell>
          <cell r="Q784" t="str">
            <v>32007</v>
          </cell>
          <cell r="R784" t="str">
            <v>32007Scratch 20 000</v>
          </cell>
          <cell r="S784" t="str">
            <v>2007Scratch 20 000</v>
          </cell>
          <cell r="T784" t="str">
            <v>32007GEMATEL</v>
          </cell>
          <cell r="U784" t="str">
            <v>32007GEMATELScratch 20 000</v>
          </cell>
          <cell r="V784" t="str">
            <v>39170Scratch 20 000</v>
          </cell>
          <cell r="W784" t="str">
            <v>2007GEMATEL</v>
          </cell>
          <cell r="X784" t="str">
            <v>2007GEMATELScratch 20 000</v>
          </cell>
        </row>
        <row r="785">
          <cell r="I785">
            <v>2007</v>
          </cell>
          <cell r="J785" t="str">
            <v>Bonneterie Nouvelle TelecomScratch 1 000</v>
          </cell>
          <cell r="L785">
            <v>1</v>
          </cell>
          <cell r="M785" t="str">
            <v>1Bonneterie Nouvelle Telecom</v>
          </cell>
          <cell r="N785" t="str">
            <v>Bonneterie Nouvelle TelecomScratch 1 000</v>
          </cell>
          <cell r="O785" t="str">
            <v>Bonneterie Nouvelle Telecom</v>
          </cell>
          <cell r="P785" t="str">
            <v>Scratch 1 000</v>
          </cell>
          <cell r="Q785" t="str">
            <v>32007</v>
          </cell>
          <cell r="R785" t="str">
            <v>32007Scratch 1 000</v>
          </cell>
          <cell r="S785" t="str">
            <v>2007Scratch 1 000</v>
          </cell>
          <cell r="T785" t="str">
            <v>32007Bonneterie Nouvelle Telecom</v>
          </cell>
          <cell r="U785" t="str">
            <v>32007Bonneterie Nouvelle TelecomScratch 1 000</v>
          </cell>
          <cell r="V785" t="str">
            <v>39171Scratch 1 000</v>
          </cell>
          <cell r="W785" t="str">
            <v>2007Bonneterie Nouvelle Telecom</v>
          </cell>
          <cell r="X785" t="str">
            <v>2007Bonneterie Nouvelle TelecomScratch 1 000</v>
          </cell>
        </row>
        <row r="786">
          <cell r="I786">
            <v>2007</v>
          </cell>
          <cell r="J786" t="str">
            <v>Bonneterie Nouvelle TelecomScratch 2 000</v>
          </cell>
          <cell r="L786" t="str">
            <v/>
          </cell>
          <cell r="M786" t="str">
            <v>Bonneterie Nouvelle Telecom</v>
          </cell>
          <cell r="N786" t="str">
            <v>Bonneterie Nouvelle TelecomScratch 2 000</v>
          </cell>
          <cell r="O786" t="str">
            <v>Bonneterie Nouvelle Telecom</v>
          </cell>
          <cell r="P786" t="str">
            <v>Scratch 2 000</v>
          </cell>
          <cell r="Q786" t="str">
            <v>32007</v>
          </cell>
          <cell r="R786" t="str">
            <v>32007Scratch 2 000</v>
          </cell>
          <cell r="S786" t="str">
            <v>2007Scratch 2 000</v>
          </cell>
          <cell r="T786" t="str">
            <v>32007Bonneterie Nouvelle Telecom</v>
          </cell>
          <cell r="U786" t="str">
            <v>32007Bonneterie Nouvelle TelecomScratch 2 000</v>
          </cell>
          <cell r="V786" t="str">
            <v>39171Scratch 2 000</v>
          </cell>
          <cell r="W786" t="str">
            <v>2007Bonneterie Nouvelle Telecom</v>
          </cell>
          <cell r="X786" t="str">
            <v>2007Bonneterie Nouvelle TelecomScratch 2 000</v>
          </cell>
        </row>
        <row r="787">
          <cell r="I787">
            <v>2007</v>
          </cell>
          <cell r="J787" t="str">
            <v>Bonneterie Nouvelle TelecomScratch 5 000</v>
          </cell>
          <cell r="L787" t="str">
            <v/>
          </cell>
          <cell r="M787" t="str">
            <v>Bonneterie Nouvelle Telecom</v>
          </cell>
          <cell r="N787" t="str">
            <v>Bonneterie Nouvelle TelecomScratch 5 000</v>
          </cell>
          <cell r="O787" t="str">
            <v>Bonneterie Nouvelle Telecom</v>
          </cell>
          <cell r="P787" t="str">
            <v>Scratch 5 000</v>
          </cell>
          <cell r="Q787" t="str">
            <v>32007</v>
          </cell>
          <cell r="R787" t="str">
            <v>32007Scratch 5 000</v>
          </cell>
          <cell r="S787" t="str">
            <v>2007Scratch 5 000</v>
          </cell>
          <cell r="T787" t="str">
            <v>32007Bonneterie Nouvelle Telecom</v>
          </cell>
          <cell r="U787" t="str">
            <v>32007Bonneterie Nouvelle TelecomScratch 5 000</v>
          </cell>
          <cell r="V787" t="str">
            <v>39171Scratch 5 000</v>
          </cell>
          <cell r="W787" t="str">
            <v>2007Bonneterie Nouvelle Telecom</v>
          </cell>
          <cell r="X787" t="str">
            <v>2007Bonneterie Nouvelle TelecomScratch 5 000</v>
          </cell>
        </row>
        <row r="788">
          <cell r="I788">
            <v>2007</v>
          </cell>
          <cell r="J788" t="str">
            <v>Bonneterie Nouvelle TelecomScratch 10 000</v>
          </cell>
          <cell r="L788" t="str">
            <v/>
          </cell>
          <cell r="M788" t="str">
            <v>Bonneterie Nouvelle Telecom</v>
          </cell>
          <cell r="N788" t="str">
            <v>Bonneterie Nouvelle TelecomScratch 10 000</v>
          </cell>
          <cell r="O788" t="str">
            <v>Bonneterie Nouvelle Telecom</v>
          </cell>
          <cell r="P788" t="str">
            <v>Scratch 10 000</v>
          </cell>
          <cell r="Q788" t="str">
            <v>32007</v>
          </cell>
          <cell r="R788" t="str">
            <v>32007Scratch 10 000</v>
          </cell>
          <cell r="S788" t="str">
            <v>2007Scratch 10 000</v>
          </cell>
          <cell r="T788" t="str">
            <v>32007Bonneterie Nouvelle Telecom</v>
          </cell>
          <cell r="U788" t="str">
            <v>32007Bonneterie Nouvelle TelecomScratch 10 000</v>
          </cell>
          <cell r="V788" t="str">
            <v>39171Scratch 10 000</v>
          </cell>
          <cell r="W788" t="str">
            <v>2007Bonneterie Nouvelle Telecom</v>
          </cell>
          <cell r="X788" t="str">
            <v>2007Bonneterie Nouvelle TelecomScratch 10 000</v>
          </cell>
        </row>
        <row r="789">
          <cell r="I789">
            <v>2007</v>
          </cell>
          <cell r="J789" t="str">
            <v>GEMATELScratch 1 000</v>
          </cell>
          <cell r="L789">
            <v>1</v>
          </cell>
          <cell r="M789" t="str">
            <v>1GEMATEL</v>
          </cell>
          <cell r="N789" t="str">
            <v>GEMATELScratch 1 000</v>
          </cell>
          <cell r="O789" t="str">
            <v>GEMATEL</v>
          </cell>
          <cell r="P789" t="str">
            <v>Scratch 1 000</v>
          </cell>
          <cell r="Q789" t="str">
            <v>32007</v>
          </cell>
          <cell r="R789" t="str">
            <v>32007Scratch 1 000</v>
          </cell>
          <cell r="S789" t="str">
            <v>2007Scratch 1 000</v>
          </cell>
          <cell r="T789" t="str">
            <v>32007GEMATEL</v>
          </cell>
          <cell r="U789" t="str">
            <v>32007GEMATELScratch 1 000</v>
          </cell>
          <cell r="V789" t="str">
            <v>39171Scratch 1 000</v>
          </cell>
          <cell r="W789" t="str">
            <v>2007GEMATEL</v>
          </cell>
          <cell r="X789" t="str">
            <v>2007GEMATELScratch 1 000</v>
          </cell>
        </row>
        <row r="790">
          <cell r="I790">
            <v>2007</v>
          </cell>
          <cell r="J790" t="str">
            <v>GEMATELScratch 2 000</v>
          </cell>
          <cell r="L790" t="str">
            <v/>
          </cell>
          <cell r="M790" t="str">
            <v>GEMATEL</v>
          </cell>
          <cell r="N790" t="str">
            <v>GEMATELScratch 2 000</v>
          </cell>
          <cell r="O790" t="str">
            <v>GEMATEL</v>
          </cell>
          <cell r="P790" t="str">
            <v>Scratch 2 000</v>
          </cell>
          <cell r="Q790" t="str">
            <v>32007</v>
          </cell>
          <cell r="R790" t="str">
            <v>32007Scratch 2 000</v>
          </cell>
          <cell r="S790" t="str">
            <v>2007Scratch 2 000</v>
          </cell>
          <cell r="T790" t="str">
            <v>32007GEMATEL</v>
          </cell>
          <cell r="U790" t="str">
            <v>32007GEMATELScratch 2 000</v>
          </cell>
          <cell r="V790" t="str">
            <v>39171Scratch 2 000</v>
          </cell>
          <cell r="W790" t="str">
            <v>2007GEMATEL</v>
          </cell>
          <cell r="X790" t="str">
            <v>2007GEMATELScratch 2 000</v>
          </cell>
        </row>
        <row r="791">
          <cell r="I791">
            <v>2007</v>
          </cell>
          <cell r="J791" t="str">
            <v>GEMATELScratch 5 000</v>
          </cell>
          <cell r="L791" t="str">
            <v/>
          </cell>
          <cell r="M791" t="str">
            <v>GEMATEL</v>
          </cell>
          <cell r="N791" t="str">
            <v>GEMATELScratch 5 000</v>
          </cell>
          <cell r="O791" t="str">
            <v>GEMATEL</v>
          </cell>
          <cell r="P791" t="str">
            <v>Scratch 5 000</v>
          </cell>
          <cell r="Q791" t="str">
            <v>32007</v>
          </cell>
          <cell r="R791" t="str">
            <v>32007Scratch 5 000</v>
          </cell>
          <cell r="S791" t="str">
            <v>2007Scratch 5 000</v>
          </cell>
          <cell r="T791" t="str">
            <v>32007GEMATEL</v>
          </cell>
          <cell r="U791" t="str">
            <v>32007GEMATELScratch 5 000</v>
          </cell>
          <cell r="V791" t="str">
            <v>39171Scratch 5 000</v>
          </cell>
          <cell r="W791" t="str">
            <v>2007GEMATEL</v>
          </cell>
          <cell r="X791" t="str">
            <v>2007GEMATELScratch 5 000</v>
          </cell>
        </row>
        <row r="792">
          <cell r="I792">
            <v>2007</v>
          </cell>
          <cell r="J792" t="str">
            <v>GEMATELScratch 10 000</v>
          </cell>
          <cell r="L792" t="str">
            <v/>
          </cell>
          <cell r="M792" t="str">
            <v>GEMATEL</v>
          </cell>
          <cell r="N792" t="str">
            <v>GEMATELScratch 10 000</v>
          </cell>
          <cell r="O792" t="str">
            <v>GEMATEL</v>
          </cell>
          <cell r="P792" t="str">
            <v>Scratch 10 000</v>
          </cell>
          <cell r="Q792" t="str">
            <v>32007</v>
          </cell>
          <cell r="R792" t="str">
            <v>32007Scratch 10 000</v>
          </cell>
          <cell r="S792" t="str">
            <v>2007Scratch 10 000</v>
          </cell>
          <cell r="T792" t="str">
            <v>32007GEMATEL</v>
          </cell>
          <cell r="U792" t="str">
            <v>32007GEMATELScratch 10 000</v>
          </cell>
          <cell r="V792" t="str">
            <v>39171Scratch 10 000</v>
          </cell>
          <cell r="W792" t="str">
            <v>2007GEMATEL</v>
          </cell>
          <cell r="X792" t="str">
            <v>2007GEMATELScratch 10 000</v>
          </cell>
        </row>
        <row r="793">
          <cell r="I793">
            <v>2007</v>
          </cell>
          <cell r="J793" t="str">
            <v>GEMATELScratch 20 000</v>
          </cell>
          <cell r="L793" t="str">
            <v/>
          </cell>
          <cell r="M793" t="str">
            <v>GEMATEL</v>
          </cell>
          <cell r="N793" t="str">
            <v>GEMATELScratch 20 000</v>
          </cell>
          <cell r="O793" t="str">
            <v>GEMATEL</v>
          </cell>
          <cell r="P793" t="str">
            <v>Scratch 20 000</v>
          </cell>
          <cell r="Q793" t="str">
            <v>32007</v>
          </cell>
          <cell r="R793" t="str">
            <v>32007Scratch 20 000</v>
          </cell>
          <cell r="S793" t="str">
            <v>2007Scratch 20 000</v>
          </cell>
          <cell r="T793" t="str">
            <v>32007GEMATEL</v>
          </cell>
          <cell r="U793" t="str">
            <v>32007GEMATELScratch 20 000</v>
          </cell>
          <cell r="V793" t="str">
            <v>39171Scratch 20 000</v>
          </cell>
          <cell r="W793" t="str">
            <v>2007GEMATEL</v>
          </cell>
          <cell r="X793" t="str">
            <v>2007GEMATELScratch 20 000</v>
          </cell>
        </row>
        <row r="794">
          <cell r="I794">
            <v>2007</v>
          </cell>
          <cell r="J794" t="str">
            <v>STS GAMBY &amp; FRERES (SOGAF) SarlScratch 1 000</v>
          </cell>
          <cell r="L794">
            <v>1</v>
          </cell>
          <cell r="M794" t="str">
            <v>1STS GAMBY &amp; FRERES (SOGAF) Sarl</v>
          </cell>
          <cell r="N794" t="str">
            <v>STS GAMBY &amp; FRERES (SOGAF) SarlScratch 1 000</v>
          </cell>
          <cell r="O794" t="str">
            <v>STS GAMBY &amp; FRERES (SOGAF) Sarl</v>
          </cell>
          <cell r="P794" t="str">
            <v>Scratch 1 000</v>
          </cell>
          <cell r="Q794" t="str">
            <v>32007</v>
          </cell>
          <cell r="R794" t="str">
            <v>32007Scratch 1 000</v>
          </cell>
          <cell r="S794" t="str">
            <v>2007Scratch 1 000</v>
          </cell>
          <cell r="T794" t="str">
            <v>32007STS GAMBY &amp; FRERES (SOGAF) Sarl</v>
          </cell>
          <cell r="U794" t="str">
            <v>32007STS GAMBY &amp; FRERES (SOGAF) SarlScratch 1 000</v>
          </cell>
          <cell r="V794" t="str">
            <v>39171Scratch 1 000</v>
          </cell>
          <cell r="W794" t="str">
            <v>2007STS GAMBY &amp; FRERES (SOGAF) Sarl</v>
          </cell>
          <cell r="X794" t="str">
            <v>2007STS GAMBY &amp; FRERES (SOGAF) SarlScratch 1 000</v>
          </cell>
        </row>
        <row r="795">
          <cell r="I795">
            <v>2007</v>
          </cell>
          <cell r="J795" t="str">
            <v>STS GAMBY &amp; FRERES (SOGAF) SarlScratch 2 000</v>
          </cell>
          <cell r="L795" t="str">
            <v/>
          </cell>
          <cell r="M795" t="str">
            <v>STS GAMBY &amp; FRERES (SOGAF) Sarl</v>
          </cell>
          <cell r="N795" t="str">
            <v>STS GAMBY &amp; FRERES (SOGAF) SarlScratch 2 000</v>
          </cell>
          <cell r="O795" t="str">
            <v>STS GAMBY &amp; FRERES (SOGAF) Sarl</v>
          </cell>
          <cell r="P795" t="str">
            <v>Scratch 2 000</v>
          </cell>
          <cell r="Q795" t="str">
            <v>32007</v>
          </cell>
          <cell r="R795" t="str">
            <v>32007Scratch 2 000</v>
          </cell>
          <cell r="S795" t="str">
            <v>2007Scratch 2 000</v>
          </cell>
          <cell r="T795" t="str">
            <v>32007STS GAMBY &amp; FRERES (SOGAF) Sarl</v>
          </cell>
          <cell r="U795" t="str">
            <v>32007STS GAMBY &amp; FRERES (SOGAF) SarlScratch 2 000</v>
          </cell>
          <cell r="V795" t="str">
            <v>39171Scratch 2 000</v>
          </cell>
          <cell r="W795" t="str">
            <v>2007STS GAMBY &amp; FRERES (SOGAF) Sarl</v>
          </cell>
          <cell r="X795" t="str">
            <v>2007STS GAMBY &amp; FRERES (SOGAF) SarlScratch 2 000</v>
          </cell>
        </row>
        <row r="796">
          <cell r="I796">
            <v>2007</v>
          </cell>
          <cell r="J796" t="str">
            <v>STS GAMBY &amp; FRERES (SOGAF) SarlScratch 5 000</v>
          </cell>
          <cell r="L796" t="str">
            <v/>
          </cell>
          <cell r="M796" t="str">
            <v>STS GAMBY &amp; FRERES (SOGAF) Sarl</v>
          </cell>
          <cell r="N796" t="str">
            <v>STS GAMBY &amp; FRERES (SOGAF) SarlScratch 5 000</v>
          </cell>
          <cell r="O796" t="str">
            <v>STS GAMBY &amp; FRERES (SOGAF) Sarl</v>
          </cell>
          <cell r="P796" t="str">
            <v>Scratch 5 000</v>
          </cell>
          <cell r="Q796" t="str">
            <v>32007</v>
          </cell>
          <cell r="R796" t="str">
            <v>32007Scratch 5 000</v>
          </cell>
          <cell r="S796" t="str">
            <v>2007Scratch 5 000</v>
          </cell>
          <cell r="T796" t="str">
            <v>32007STS GAMBY &amp; FRERES (SOGAF) Sarl</v>
          </cell>
          <cell r="U796" t="str">
            <v>32007STS GAMBY &amp; FRERES (SOGAF) SarlScratch 5 000</v>
          </cell>
          <cell r="V796" t="str">
            <v>39171Scratch 5 000</v>
          </cell>
          <cell r="W796" t="str">
            <v>2007STS GAMBY &amp; FRERES (SOGAF) Sarl</v>
          </cell>
          <cell r="X796" t="str">
            <v>2007STS GAMBY &amp; FRERES (SOGAF) SarlScratch 5 000</v>
          </cell>
        </row>
        <row r="797">
          <cell r="I797">
            <v>2007</v>
          </cell>
          <cell r="J797" t="str">
            <v>STS GAMBY &amp; FRERES (SOGAF) SarlScratch 20 000</v>
          </cell>
          <cell r="L797" t="str">
            <v/>
          </cell>
          <cell r="M797" t="str">
            <v>STS GAMBY &amp; FRERES (SOGAF) Sarl</v>
          </cell>
          <cell r="N797" t="str">
            <v>STS GAMBY &amp; FRERES (SOGAF) SarlScratch 20 000</v>
          </cell>
          <cell r="O797" t="str">
            <v>STS GAMBY &amp; FRERES (SOGAF) Sarl</v>
          </cell>
          <cell r="P797" t="str">
            <v>Scratch 20 000</v>
          </cell>
          <cell r="Q797" t="str">
            <v>32007</v>
          </cell>
          <cell r="R797" t="str">
            <v>32007Scratch 20 000</v>
          </cell>
          <cell r="S797" t="str">
            <v>2007Scratch 20 000</v>
          </cell>
          <cell r="T797" t="str">
            <v>32007STS GAMBY &amp; FRERES (SOGAF) Sarl</v>
          </cell>
          <cell r="U797" t="str">
            <v>32007STS GAMBY &amp; FRERES (SOGAF) SarlScratch 20 000</v>
          </cell>
          <cell r="V797" t="str">
            <v>39171Scratch 20 000</v>
          </cell>
          <cell r="W797" t="str">
            <v>2007STS GAMBY &amp; FRERES (SOGAF) Sarl</v>
          </cell>
          <cell r="X797" t="str">
            <v>2007STS GAMBY &amp; FRERES (SOGAF) SarlScratch 20 000</v>
          </cell>
        </row>
        <row r="798">
          <cell r="I798">
            <v>2007</v>
          </cell>
          <cell r="J798" t="str">
            <v>ANKA ServicesScratch 1 000</v>
          </cell>
          <cell r="L798">
            <v>1</v>
          </cell>
          <cell r="M798" t="str">
            <v>1ANKA Services</v>
          </cell>
          <cell r="N798" t="str">
            <v>ANKA ServicesScratch 1 000</v>
          </cell>
          <cell r="O798" t="str">
            <v>ANKA Services</v>
          </cell>
          <cell r="P798" t="str">
            <v>Scratch 1 000</v>
          </cell>
          <cell r="Q798" t="str">
            <v>32007</v>
          </cell>
          <cell r="R798" t="str">
            <v>32007Scratch 1 000</v>
          </cell>
          <cell r="S798" t="str">
            <v>2007Scratch 1 000</v>
          </cell>
          <cell r="T798" t="str">
            <v>32007ANKA Services</v>
          </cell>
          <cell r="U798" t="str">
            <v>32007ANKA ServicesScratch 1 000</v>
          </cell>
          <cell r="V798" t="str">
            <v>39171Scratch 1 000</v>
          </cell>
          <cell r="W798" t="str">
            <v>2007ANKA Services</v>
          </cell>
          <cell r="X798" t="str">
            <v>2007ANKA ServicesScratch 1 000</v>
          </cell>
        </row>
        <row r="799">
          <cell r="I799">
            <v>2007</v>
          </cell>
          <cell r="J799" t="str">
            <v>ANKA ServicesScratch 2 000</v>
          </cell>
          <cell r="L799" t="str">
            <v/>
          </cell>
          <cell r="M799" t="str">
            <v>ANKA Services</v>
          </cell>
          <cell r="N799" t="str">
            <v>ANKA ServicesScratch 2 000</v>
          </cell>
          <cell r="O799" t="str">
            <v>ANKA Services</v>
          </cell>
          <cell r="P799" t="str">
            <v>Scratch 2 000</v>
          </cell>
          <cell r="Q799" t="str">
            <v>32007</v>
          </cell>
          <cell r="R799" t="str">
            <v>32007Scratch 2 000</v>
          </cell>
          <cell r="S799" t="str">
            <v>2007Scratch 2 000</v>
          </cell>
          <cell r="T799" t="str">
            <v>32007ANKA Services</v>
          </cell>
          <cell r="U799" t="str">
            <v>32007ANKA ServicesScratch 2 000</v>
          </cell>
          <cell r="V799" t="str">
            <v>39171Scratch 2 000</v>
          </cell>
          <cell r="W799" t="str">
            <v>2007ANKA Services</v>
          </cell>
          <cell r="X799" t="str">
            <v>2007ANKA ServicesScratch 2 000</v>
          </cell>
        </row>
        <row r="800">
          <cell r="I800">
            <v>2007</v>
          </cell>
          <cell r="J800" t="str">
            <v>ANKA ServicesScratch 5 000</v>
          </cell>
          <cell r="L800" t="str">
            <v/>
          </cell>
          <cell r="M800" t="str">
            <v>ANKA Services</v>
          </cell>
          <cell r="N800" t="str">
            <v>ANKA ServicesScratch 5 000</v>
          </cell>
          <cell r="O800" t="str">
            <v>ANKA Services</v>
          </cell>
          <cell r="P800" t="str">
            <v>Scratch 5 000</v>
          </cell>
          <cell r="Q800" t="str">
            <v>32007</v>
          </cell>
          <cell r="R800" t="str">
            <v>32007Scratch 5 000</v>
          </cell>
          <cell r="S800" t="str">
            <v>2007Scratch 5 000</v>
          </cell>
          <cell r="T800" t="str">
            <v>32007ANKA Services</v>
          </cell>
          <cell r="U800" t="str">
            <v>32007ANKA ServicesScratch 5 000</v>
          </cell>
          <cell r="V800" t="str">
            <v>39171Scratch 5 000</v>
          </cell>
          <cell r="W800" t="str">
            <v>2007ANKA Services</v>
          </cell>
          <cell r="X800" t="str">
            <v>2007ANKA ServicesScratch 5 000</v>
          </cell>
        </row>
        <row r="801">
          <cell r="I801">
            <v>2007</v>
          </cell>
          <cell r="J801" t="str">
            <v>Compagnie Internationale de NegoceScratch 1 000</v>
          </cell>
          <cell r="L801">
            <v>1</v>
          </cell>
          <cell r="M801" t="str">
            <v>1Compagnie Internationale de Negoce</v>
          </cell>
          <cell r="N801" t="str">
            <v>Compagnie Internationale de NegoceScratch 1 000</v>
          </cell>
          <cell r="O801" t="str">
            <v>Compagnie Internationale de Negoce</v>
          </cell>
          <cell r="P801" t="str">
            <v>Scratch 1 000</v>
          </cell>
          <cell r="Q801" t="str">
            <v>32007</v>
          </cell>
          <cell r="R801" t="str">
            <v>32007Scratch 1 000</v>
          </cell>
          <cell r="S801" t="str">
            <v>2007Scratch 1 000</v>
          </cell>
          <cell r="T801" t="str">
            <v>32007Compagnie Internationale de Negoce</v>
          </cell>
          <cell r="U801" t="str">
            <v>32007Compagnie Internationale de NegoceScratch 1 000</v>
          </cell>
          <cell r="V801" t="str">
            <v>39171Scratch 1 000</v>
          </cell>
          <cell r="W801" t="str">
            <v>2007Compagnie Internationale de Negoce</v>
          </cell>
          <cell r="X801" t="str">
            <v>2007Compagnie Internationale de NegoceScratch 1 000</v>
          </cell>
        </row>
        <row r="802">
          <cell r="I802">
            <v>2007</v>
          </cell>
          <cell r="J802" t="str">
            <v>Compagnie Internationale de NegoceScratch 2 000</v>
          </cell>
          <cell r="L802" t="str">
            <v/>
          </cell>
          <cell r="M802" t="str">
            <v>Compagnie Internationale de Negoce</v>
          </cell>
          <cell r="N802" t="str">
            <v>Compagnie Internationale de NegoceScratch 2 000</v>
          </cell>
          <cell r="O802" t="str">
            <v>Compagnie Internationale de Negoce</v>
          </cell>
          <cell r="P802" t="str">
            <v>Scratch 2 000</v>
          </cell>
          <cell r="Q802" t="str">
            <v>32007</v>
          </cell>
          <cell r="R802" t="str">
            <v>32007Scratch 2 000</v>
          </cell>
          <cell r="S802" t="str">
            <v>2007Scratch 2 000</v>
          </cell>
          <cell r="T802" t="str">
            <v>32007Compagnie Internationale de Negoce</v>
          </cell>
          <cell r="U802" t="str">
            <v>32007Compagnie Internationale de NegoceScratch 2 000</v>
          </cell>
          <cell r="V802" t="str">
            <v>39171Scratch 2 000</v>
          </cell>
          <cell r="W802" t="str">
            <v>2007Compagnie Internationale de Negoce</v>
          </cell>
          <cell r="X802" t="str">
            <v>2007Compagnie Internationale de NegoceScratch 2 000</v>
          </cell>
        </row>
        <row r="803">
          <cell r="I803">
            <v>2007</v>
          </cell>
          <cell r="J803" t="str">
            <v>CellNets MaliMinutes</v>
          </cell>
          <cell r="L803">
            <v>1</v>
          </cell>
          <cell r="M803" t="str">
            <v>1CellNets Mali</v>
          </cell>
          <cell r="N803" t="str">
            <v>CellNets MaliMinutes</v>
          </cell>
          <cell r="O803" t="str">
            <v>CellNets Mali</v>
          </cell>
          <cell r="P803" t="str">
            <v>Minutes</v>
          </cell>
          <cell r="Q803" t="str">
            <v>32007</v>
          </cell>
          <cell r="R803" t="str">
            <v>32007Minutes</v>
          </cell>
          <cell r="S803" t="str">
            <v>2007Minutes</v>
          </cell>
          <cell r="T803" t="str">
            <v>32007CellNets Mali</v>
          </cell>
          <cell r="U803" t="str">
            <v>32007CellNets MaliMinutes</v>
          </cell>
          <cell r="V803" t="str">
            <v>39147Minutes</v>
          </cell>
          <cell r="W803" t="str">
            <v>2007CellNets Mali</v>
          </cell>
          <cell r="X803" t="str">
            <v>2007CellNets MaliMinutes</v>
          </cell>
        </row>
        <row r="804">
          <cell r="I804">
            <v>2007</v>
          </cell>
          <cell r="J804" t="str">
            <v>CellNets MaliMinutes</v>
          </cell>
          <cell r="L804">
            <v>1</v>
          </cell>
          <cell r="M804" t="str">
            <v>1CellNets Mali</v>
          </cell>
          <cell r="N804" t="str">
            <v>CellNets MaliMinutes</v>
          </cell>
          <cell r="O804" t="str">
            <v>CellNets Mali</v>
          </cell>
          <cell r="P804" t="str">
            <v>Minutes</v>
          </cell>
          <cell r="Q804" t="str">
            <v>32007</v>
          </cell>
          <cell r="R804" t="str">
            <v>32007Minutes</v>
          </cell>
          <cell r="S804" t="str">
            <v>2007Minutes</v>
          </cell>
          <cell r="T804" t="str">
            <v>32007CellNets Mali</v>
          </cell>
          <cell r="U804" t="str">
            <v>32007CellNets MaliMinutes</v>
          </cell>
          <cell r="V804" t="str">
            <v>39150Minutes</v>
          </cell>
          <cell r="W804" t="str">
            <v>2007CellNets Mali</v>
          </cell>
          <cell r="X804" t="str">
            <v>2007CellNets MaliMinutes</v>
          </cell>
        </row>
        <row r="805">
          <cell r="I805">
            <v>2007</v>
          </cell>
          <cell r="J805" t="str">
            <v>CellNets MaliMinutes</v>
          </cell>
          <cell r="L805">
            <v>1</v>
          </cell>
          <cell r="M805" t="str">
            <v>1CellNets Mali</v>
          </cell>
          <cell r="N805" t="str">
            <v>CellNets MaliMinutes</v>
          </cell>
          <cell r="O805" t="str">
            <v>CellNets Mali</v>
          </cell>
          <cell r="P805" t="str">
            <v>Minutes</v>
          </cell>
          <cell r="Q805" t="str">
            <v>32007</v>
          </cell>
          <cell r="R805" t="str">
            <v>32007Minutes</v>
          </cell>
          <cell r="S805" t="str">
            <v>2007Minutes</v>
          </cell>
          <cell r="T805" t="str">
            <v>32007CellNets Mali</v>
          </cell>
          <cell r="U805" t="str">
            <v>32007CellNets MaliMinutes</v>
          </cell>
          <cell r="V805" t="str">
            <v>39155Minutes</v>
          </cell>
          <cell r="W805" t="str">
            <v>2007CellNets Mali</v>
          </cell>
          <cell r="X805" t="str">
            <v>2007CellNets MaliMinutes</v>
          </cell>
        </row>
        <row r="806">
          <cell r="I806">
            <v>2007</v>
          </cell>
          <cell r="J806" t="str">
            <v>CellNets MaliMinutes</v>
          </cell>
          <cell r="L806">
            <v>1</v>
          </cell>
          <cell r="M806" t="str">
            <v>1CellNets Mali</v>
          </cell>
          <cell r="N806" t="str">
            <v>CellNets MaliMinutes</v>
          </cell>
          <cell r="O806" t="str">
            <v>CellNets Mali</v>
          </cell>
          <cell r="P806" t="str">
            <v>Minutes</v>
          </cell>
          <cell r="Q806" t="str">
            <v>32007</v>
          </cell>
          <cell r="R806" t="str">
            <v>32007Minutes</v>
          </cell>
          <cell r="S806" t="str">
            <v>2007Minutes</v>
          </cell>
          <cell r="T806" t="str">
            <v>32007CellNets Mali</v>
          </cell>
          <cell r="U806" t="str">
            <v>32007CellNets MaliMinutes</v>
          </cell>
          <cell r="V806" t="str">
            <v>39163Minutes</v>
          </cell>
          <cell r="W806" t="str">
            <v>2007CellNets Mali</v>
          </cell>
          <cell r="X806" t="str">
            <v>2007CellNets MaliMinutes</v>
          </cell>
        </row>
        <row r="807">
          <cell r="I807">
            <v>2007</v>
          </cell>
          <cell r="J807" t="str">
            <v>CellNets MaliMinutes</v>
          </cell>
          <cell r="L807">
            <v>1</v>
          </cell>
          <cell r="M807" t="str">
            <v>1CellNets Mali</v>
          </cell>
          <cell r="N807" t="str">
            <v>CellNets MaliMinutes</v>
          </cell>
          <cell r="O807" t="str">
            <v>CellNets Mali</v>
          </cell>
          <cell r="P807" t="str">
            <v>Minutes</v>
          </cell>
          <cell r="Q807" t="str">
            <v>32007</v>
          </cell>
          <cell r="R807" t="str">
            <v>32007Minutes</v>
          </cell>
          <cell r="S807" t="str">
            <v>2007Minutes</v>
          </cell>
          <cell r="T807" t="str">
            <v>32007CellNets Mali</v>
          </cell>
          <cell r="U807" t="str">
            <v>32007CellNets MaliMinutes</v>
          </cell>
          <cell r="V807" t="str">
            <v>39169Minutes</v>
          </cell>
          <cell r="W807" t="str">
            <v>2007CellNets Mali</v>
          </cell>
          <cell r="X807" t="str">
            <v>2007CellNets MaliMinutes</v>
          </cell>
        </row>
        <row r="808">
          <cell r="I808">
            <v>2007</v>
          </cell>
          <cell r="J808" t="str">
            <v>CellNets MaliMinutes</v>
          </cell>
          <cell r="L808">
            <v>1</v>
          </cell>
          <cell r="M808" t="str">
            <v>1CellNets Mali</v>
          </cell>
          <cell r="N808" t="str">
            <v>CellNets MaliMinutes</v>
          </cell>
          <cell r="O808" t="str">
            <v>CellNets Mali</v>
          </cell>
          <cell r="P808" t="str">
            <v>Minutes</v>
          </cell>
          <cell r="Q808" t="str">
            <v>32007</v>
          </cell>
          <cell r="R808" t="str">
            <v>32007Minutes</v>
          </cell>
          <cell r="S808" t="str">
            <v>2007Minutes</v>
          </cell>
          <cell r="T808" t="str">
            <v>32007CellNets Mali</v>
          </cell>
          <cell r="U808" t="str">
            <v>32007CellNets MaliMinutes</v>
          </cell>
          <cell r="V808" t="str">
            <v>39171Minutes</v>
          </cell>
          <cell r="W808" t="str">
            <v>2007CellNets Mali</v>
          </cell>
          <cell r="X808" t="str">
            <v>2007CellNets MaliMinutes</v>
          </cell>
        </row>
        <row r="809">
          <cell r="I809">
            <v>2007</v>
          </cell>
          <cell r="J809" t="str">
            <v>Compagnie Internationale de NegoceScratch 5 000</v>
          </cell>
          <cell r="L809">
            <v>1</v>
          </cell>
          <cell r="M809" t="str">
            <v>1Compagnie Internationale de Negoce</v>
          </cell>
          <cell r="N809" t="str">
            <v>Compagnie Internationale de NegoceScratch 5 000</v>
          </cell>
          <cell r="O809" t="str">
            <v>Compagnie Internationale de Negoce</v>
          </cell>
          <cell r="P809" t="str">
            <v>Scratch 5 000</v>
          </cell>
          <cell r="Q809" t="str">
            <v>42007</v>
          </cell>
          <cell r="R809" t="str">
            <v>42007Scratch 5 000</v>
          </cell>
          <cell r="S809" t="str">
            <v>2007Scratch 5 000</v>
          </cell>
          <cell r="T809" t="str">
            <v>42007Compagnie Internationale de Negoce</v>
          </cell>
          <cell r="U809" t="str">
            <v>42007Compagnie Internationale de NegoceScratch 5 000</v>
          </cell>
          <cell r="V809" t="str">
            <v>39174Scratch 5 000</v>
          </cell>
          <cell r="W809" t="str">
            <v>2007Compagnie Internationale de Negoce</v>
          </cell>
          <cell r="X809" t="str">
            <v>2007Compagnie Internationale de NegoceScratch 5 000</v>
          </cell>
        </row>
        <row r="810">
          <cell r="I810">
            <v>2007</v>
          </cell>
          <cell r="J810" t="str">
            <v>STS GAMBY &amp; FRERES (SOGAF) SarlScratch 1 000</v>
          </cell>
          <cell r="L810">
            <v>1</v>
          </cell>
          <cell r="M810" t="str">
            <v>1STS GAMBY &amp; FRERES (SOGAF) Sarl</v>
          </cell>
          <cell r="N810" t="str">
            <v>STS GAMBY &amp; FRERES (SOGAF) SarlScratch 1 000</v>
          </cell>
          <cell r="O810" t="str">
            <v>STS GAMBY &amp; FRERES (SOGAF) Sarl</v>
          </cell>
          <cell r="P810" t="str">
            <v>Scratch 1 000</v>
          </cell>
          <cell r="Q810" t="str">
            <v>42007</v>
          </cell>
          <cell r="R810" t="str">
            <v>42007Scratch 1 000</v>
          </cell>
          <cell r="S810" t="str">
            <v>2007Scratch 1 000</v>
          </cell>
          <cell r="T810" t="str">
            <v>42007STS GAMBY &amp; FRERES (SOGAF) Sarl</v>
          </cell>
          <cell r="U810" t="str">
            <v>42007STS GAMBY &amp; FRERES (SOGAF) SarlScratch 1 000</v>
          </cell>
          <cell r="V810" t="str">
            <v>39174Scratch 1 000</v>
          </cell>
          <cell r="W810" t="str">
            <v>2007STS GAMBY &amp; FRERES (SOGAF) Sarl</v>
          </cell>
          <cell r="X810" t="str">
            <v>2007STS GAMBY &amp; FRERES (SOGAF) SarlScratch 1 000</v>
          </cell>
        </row>
        <row r="811">
          <cell r="I811">
            <v>2007</v>
          </cell>
          <cell r="J811" t="str">
            <v>STS GAMBY &amp; FRERES (SOGAF) SarlScratch 2 000</v>
          </cell>
          <cell r="L811" t="str">
            <v/>
          </cell>
          <cell r="M811" t="str">
            <v>STS GAMBY &amp; FRERES (SOGAF) Sarl</v>
          </cell>
          <cell r="N811" t="str">
            <v>STS GAMBY &amp; FRERES (SOGAF) SarlScratch 2 000</v>
          </cell>
          <cell r="O811" t="str">
            <v>STS GAMBY &amp; FRERES (SOGAF) Sarl</v>
          </cell>
          <cell r="P811" t="str">
            <v>Scratch 2 000</v>
          </cell>
          <cell r="Q811" t="str">
            <v>42007</v>
          </cell>
          <cell r="R811" t="str">
            <v>42007Scratch 2 000</v>
          </cell>
          <cell r="S811" t="str">
            <v>2007Scratch 2 000</v>
          </cell>
          <cell r="T811" t="str">
            <v>42007STS GAMBY &amp; FRERES (SOGAF) Sarl</v>
          </cell>
          <cell r="U811" t="str">
            <v>42007STS GAMBY &amp; FRERES (SOGAF) SarlScratch 2 000</v>
          </cell>
          <cell r="V811" t="str">
            <v>39174Scratch 2 000</v>
          </cell>
          <cell r="W811" t="str">
            <v>2007STS GAMBY &amp; FRERES (SOGAF) Sarl</v>
          </cell>
          <cell r="X811" t="str">
            <v>2007STS GAMBY &amp; FRERES (SOGAF) SarlScratch 2 000</v>
          </cell>
        </row>
        <row r="812">
          <cell r="I812">
            <v>2007</v>
          </cell>
          <cell r="J812" t="str">
            <v>STS GAMBY &amp; FRERES (SOGAF) SarlScratch 5 000</v>
          </cell>
          <cell r="L812" t="str">
            <v/>
          </cell>
          <cell r="M812" t="str">
            <v>STS GAMBY &amp; FRERES (SOGAF) Sarl</v>
          </cell>
          <cell r="N812" t="str">
            <v>STS GAMBY &amp; FRERES (SOGAF) SarlScratch 5 000</v>
          </cell>
          <cell r="O812" t="str">
            <v>STS GAMBY &amp; FRERES (SOGAF) Sarl</v>
          </cell>
          <cell r="P812" t="str">
            <v>Scratch 5 000</v>
          </cell>
          <cell r="Q812" t="str">
            <v>42007</v>
          </cell>
          <cell r="R812" t="str">
            <v>42007Scratch 5 000</v>
          </cell>
          <cell r="S812" t="str">
            <v>2007Scratch 5 000</v>
          </cell>
          <cell r="T812" t="str">
            <v>42007STS GAMBY &amp; FRERES (SOGAF) Sarl</v>
          </cell>
          <cell r="U812" t="str">
            <v>42007STS GAMBY &amp; FRERES (SOGAF) SarlScratch 5 000</v>
          </cell>
          <cell r="V812" t="str">
            <v>39174Scratch 5 000</v>
          </cell>
          <cell r="W812" t="str">
            <v>2007STS GAMBY &amp; FRERES (SOGAF) Sarl</v>
          </cell>
          <cell r="X812" t="str">
            <v>2007STS GAMBY &amp; FRERES (SOGAF) SarlScratch 5 000</v>
          </cell>
        </row>
        <row r="813">
          <cell r="I813">
            <v>2007</v>
          </cell>
          <cell r="J813" t="str">
            <v>ANKA ServicesScratch 1 000</v>
          </cell>
          <cell r="L813">
            <v>1</v>
          </cell>
          <cell r="M813" t="str">
            <v>1ANKA Services</v>
          </cell>
          <cell r="N813" t="str">
            <v>ANKA ServicesScratch 1 000</v>
          </cell>
          <cell r="O813" t="str">
            <v>ANKA Services</v>
          </cell>
          <cell r="P813" t="str">
            <v>Scratch 1 000</v>
          </cell>
          <cell r="Q813" t="str">
            <v>42007</v>
          </cell>
          <cell r="R813" t="str">
            <v>42007Scratch 1 000</v>
          </cell>
          <cell r="S813" t="str">
            <v>2007Scratch 1 000</v>
          </cell>
          <cell r="T813" t="str">
            <v>42007ANKA Services</v>
          </cell>
          <cell r="U813" t="str">
            <v>42007ANKA ServicesScratch 1 000</v>
          </cell>
          <cell r="V813" t="str">
            <v>39174Scratch 1 000</v>
          </cell>
          <cell r="W813" t="str">
            <v>2007ANKA Services</v>
          </cell>
          <cell r="X813" t="str">
            <v>2007ANKA ServicesScratch 1 000</v>
          </cell>
        </row>
        <row r="814">
          <cell r="I814">
            <v>2007</v>
          </cell>
          <cell r="J814" t="str">
            <v>ANKA ServicesScratch 2 000</v>
          </cell>
          <cell r="L814" t="str">
            <v/>
          </cell>
          <cell r="M814" t="str">
            <v>ANKA Services</v>
          </cell>
          <cell r="N814" t="str">
            <v>ANKA ServicesScratch 2 000</v>
          </cell>
          <cell r="O814" t="str">
            <v>ANKA Services</v>
          </cell>
          <cell r="P814" t="str">
            <v>Scratch 2 000</v>
          </cell>
          <cell r="Q814" t="str">
            <v>42007</v>
          </cell>
          <cell r="R814" t="str">
            <v>42007Scratch 2 000</v>
          </cell>
          <cell r="S814" t="str">
            <v>2007Scratch 2 000</v>
          </cell>
          <cell r="T814" t="str">
            <v>42007ANKA Services</v>
          </cell>
          <cell r="U814" t="str">
            <v>42007ANKA ServicesScratch 2 000</v>
          </cell>
          <cell r="V814" t="str">
            <v>39174Scratch 2 000</v>
          </cell>
          <cell r="W814" t="str">
            <v>2007ANKA Services</v>
          </cell>
          <cell r="X814" t="str">
            <v>2007ANKA ServicesScratch 2 000</v>
          </cell>
        </row>
        <row r="815">
          <cell r="I815">
            <v>2007</v>
          </cell>
          <cell r="J815" t="str">
            <v>ANKA ServicesScratch 5 000</v>
          </cell>
          <cell r="L815" t="str">
            <v/>
          </cell>
          <cell r="M815" t="str">
            <v>ANKA Services</v>
          </cell>
          <cell r="N815" t="str">
            <v>ANKA ServicesScratch 5 000</v>
          </cell>
          <cell r="O815" t="str">
            <v>ANKA Services</v>
          </cell>
          <cell r="P815" t="str">
            <v>Scratch 5 000</v>
          </cell>
          <cell r="Q815" t="str">
            <v>42007</v>
          </cell>
          <cell r="R815" t="str">
            <v>42007Scratch 5 000</v>
          </cell>
          <cell r="S815" t="str">
            <v>2007Scratch 5 000</v>
          </cell>
          <cell r="T815" t="str">
            <v>42007ANKA Services</v>
          </cell>
          <cell r="U815" t="str">
            <v>42007ANKA ServicesScratch 5 000</v>
          </cell>
          <cell r="V815" t="str">
            <v>39174Scratch 5 000</v>
          </cell>
          <cell r="W815" t="str">
            <v>2007ANKA Services</v>
          </cell>
          <cell r="X815" t="str">
            <v>2007ANKA ServicesScratch 5 000</v>
          </cell>
        </row>
        <row r="816">
          <cell r="I816">
            <v>2007</v>
          </cell>
          <cell r="J816" t="str">
            <v>GEMATELScratch 1 000</v>
          </cell>
          <cell r="L816">
            <v>1</v>
          </cell>
          <cell r="M816" t="str">
            <v>1GEMATEL</v>
          </cell>
          <cell r="N816" t="str">
            <v>GEMATELScratch 1 000</v>
          </cell>
          <cell r="O816" t="str">
            <v>GEMATEL</v>
          </cell>
          <cell r="P816" t="str">
            <v>Scratch 1 000</v>
          </cell>
          <cell r="Q816" t="str">
            <v>42007</v>
          </cell>
          <cell r="R816" t="str">
            <v>42007Scratch 1 000</v>
          </cell>
          <cell r="S816" t="str">
            <v>2007Scratch 1 000</v>
          </cell>
          <cell r="T816" t="str">
            <v>42007GEMATEL</v>
          </cell>
          <cell r="U816" t="str">
            <v>42007GEMATELScratch 1 000</v>
          </cell>
          <cell r="V816" t="str">
            <v>39174Scratch 1 000</v>
          </cell>
          <cell r="W816" t="str">
            <v>2007GEMATEL</v>
          </cell>
          <cell r="X816" t="str">
            <v>2007GEMATELScratch 1 000</v>
          </cell>
        </row>
        <row r="817">
          <cell r="I817">
            <v>2007</v>
          </cell>
          <cell r="J817" t="str">
            <v>GEMATELScratch 2 000</v>
          </cell>
          <cell r="L817" t="str">
            <v/>
          </cell>
          <cell r="M817" t="str">
            <v>GEMATEL</v>
          </cell>
          <cell r="N817" t="str">
            <v>GEMATELScratch 2 000</v>
          </cell>
          <cell r="O817" t="str">
            <v>GEMATEL</v>
          </cell>
          <cell r="P817" t="str">
            <v>Scratch 2 000</v>
          </cell>
          <cell r="Q817" t="str">
            <v>42007</v>
          </cell>
          <cell r="R817" t="str">
            <v>42007Scratch 2 000</v>
          </cell>
          <cell r="S817" t="str">
            <v>2007Scratch 2 000</v>
          </cell>
          <cell r="T817" t="str">
            <v>42007GEMATEL</v>
          </cell>
          <cell r="U817" t="str">
            <v>42007GEMATELScratch 2 000</v>
          </cell>
          <cell r="V817" t="str">
            <v>39174Scratch 2 000</v>
          </cell>
          <cell r="W817" t="str">
            <v>2007GEMATEL</v>
          </cell>
          <cell r="X817" t="str">
            <v>2007GEMATELScratch 2 000</v>
          </cell>
        </row>
        <row r="818">
          <cell r="I818">
            <v>2007</v>
          </cell>
          <cell r="J818" t="str">
            <v>GEMATELScratch 5 000</v>
          </cell>
          <cell r="L818" t="str">
            <v/>
          </cell>
          <cell r="M818" t="str">
            <v>GEMATEL</v>
          </cell>
          <cell r="N818" t="str">
            <v>GEMATELScratch 5 000</v>
          </cell>
          <cell r="O818" t="str">
            <v>GEMATEL</v>
          </cell>
          <cell r="P818" t="str">
            <v>Scratch 5 000</v>
          </cell>
          <cell r="Q818" t="str">
            <v>42007</v>
          </cell>
          <cell r="R818" t="str">
            <v>42007Scratch 5 000</v>
          </cell>
          <cell r="S818" t="str">
            <v>2007Scratch 5 000</v>
          </cell>
          <cell r="T818" t="str">
            <v>42007GEMATEL</v>
          </cell>
          <cell r="U818" t="str">
            <v>42007GEMATELScratch 5 000</v>
          </cell>
          <cell r="V818" t="str">
            <v>39174Scratch 5 000</v>
          </cell>
          <cell r="W818" t="str">
            <v>2007GEMATEL</v>
          </cell>
          <cell r="X818" t="str">
            <v>2007GEMATELScratch 5 000</v>
          </cell>
        </row>
        <row r="819">
          <cell r="I819">
            <v>2007</v>
          </cell>
          <cell r="J819" t="str">
            <v>GEMATELScratch 20 000</v>
          </cell>
          <cell r="L819" t="str">
            <v/>
          </cell>
          <cell r="M819" t="str">
            <v>GEMATEL</v>
          </cell>
          <cell r="N819" t="str">
            <v>GEMATELScratch 20 000</v>
          </cell>
          <cell r="O819" t="str">
            <v>GEMATEL</v>
          </cell>
          <cell r="P819" t="str">
            <v>Scratch 20 000</v>
          </cell>
          <cell r="Q819" t="str">
            <v>42007</v>
          </cell>
          <cell r="R819" t="str">
            <v>42007Scratch 20 000</v>
          </cell>
          <cell r="S819" t="str">
            <v>2007Scratch 20 000</v>
          </cell>
          <cell r="T819" t="str">
            <v>42007GEMATEL</v>
          </cell>
          <cell r="U819" t="str">
            <v>42007GEMATELScratch 20 000</v>
          </cell>
          <cell r="V819" t="str">
            <v>39174Scratch 20 000</v>
          </cell>
          <cell r="W819" t="str">
            <v>2007GEMATEL</v>
          </cell>
          <cell r="X819" t="str">
            <v>2007GEMATELScratch 20 000</v>
          </cell>
        </row>
        <row r="820">
          <cell r="I820">
            <v>2007</v>
          </cell>
          <cell r="J820" t="str">
            <v>MALI COM SarlScratch 1 000</v>
          </cell>
          <cell r="L820">
            <v>1</v>
          </cell>
          <cell r="M820" t="str">
            <v>1MALI COM Sarl</v>
          </cell>
          <cell r="N820" t="str">
            <v>MALI COM SarlScratch 1 000</v>
          </cell>
          <cell r="O820" t="str">
            <v>MALI COM Sarl</v>
          </cell>
          <cell r="P820" t="str">
            <v>Scratch 1 000</v>
          </cell>
          <cell r="Q820" t="str">
            <v>42007</v>
          </cell>
          <cell r="R820" t="str">
            <v>42007Scratch 1 000</v>
          </cell>
          <cell r="S820" t="str">
            <v>2007Scratch 1 000</v>
          </cell>
          <cell r="T820" t="str">
            <v>42007MALI COM Sarl</v>
          </cell>
          <cell r="U820" t="str">
            <v>42007MALI COM SarlScratch 1 000</v>
          </cell>
          <cell r="V820" t="str">
            <v>39174Scratch 1 000</v>
          </cell>
          <cell r="W820" t="str">
            <v>2007MALI COM Sarl</v>
          </cell>
          <cell r="X820" t="str">
            <v>2007MALI COM SarlScratch 1 000</v>
          </cell>
        </row>
        <row r="821">
          <cell r="I821">
            <v>2007</v>
          </cell>
          <cell r="J821" t="str">
            <v>MALI COM SarlScratch 2 000</v>
          </cell>
          <cell r="L821" t="str">
            <v/>
          </cell>
          <cell r="M821" t="str">
            <v>MALI COM Sarl</v>
          </cell>
          <cell r="N821" t="str">
            <v>MALI COM SarlScratch 2 000</v>
          </cell>
          <cell r="O821" t="str">
            <v>MALI COM Sarl</v>
          </cell>
          <cell r="P821" t="str">
            <v>Scratch 2 000</v>
          </cell>
          <cell r="Q821" t="str">
            <v>42007</v>
          </cell>
          <cell r="R821" t="str">
            <v>42007Scratch 2 000</v>
          </cell>
          <cell r="S821" t="str">
            <v>2007Scratch 2 000</v>
          </cell>
          <cell r="T821" t="str">
            <v>42007MALI COM Sarl</v>
          </cell>
          <cell r="U821" t="str">
            <v>42007MALI COM SarlScratch 2 000</v>
          </cell>
          <cell r="V821" t="str">
            <v>39174Scratch 2 000</v>
          </cell>
          <cell r="W821" t="str">
            <v>2007MALI COM Sarl</v>
          </cell>
          <cell r="X821" t="str">
            <v>2007MALI COM SarlScratch 2 000</v>
          </cell>
        </row>
        <row r="822">
          <cell r="I822">
            <v>2007</v>
          </cell>
          <cell r="J822" t="str">
            <v>MALI COM SarlScratch 5 000</v>
          </cell>
          <cell r="L822" t="str">
            <v/>
          </cell>
          <cell r="M822" t="str">
            <v>MALI COM Sarl</v>
          </cell>
          <cell r="N822" t="str">
            <v>MALI COM SarlScratch 5 000</v>
          </cell>
          <cell r="O822" t="str">
            <v>MALI COM Sarl</v>
          </cell>
          <cell r="P822" t="str">
            <v>Scratch 5 000</v>
          </cell>
          <cell r="Q822" t="str">
            <v>42007</v>
          </cell>
          <cell r="R822" t="str">
            <v>42007Scratch 5 000</v>
          </cell>
          <cell r="S822" t="str">
            <v>2007Scratch 5 000</v>
          </cell>
          <cell r="T822" t="str">
            <v>42007MALI COM Sarl</v>
          </cell>
          <cell r="U822" t="str">
            <v>42007MALI COM SarlScratch 5 000</v>
          </cell>
          <cell r="V822" t="str">
            <v>39174Scratch 5 000</v>
          </cell>
          <cell r="W822" t="str">
            <v>2007MALI COM Sarl</v>
          </cell>
          <cell r="X822" t="str">
            <v>2007MALI COM SarlScratch 5 000</v>
          </cell>
        </row>
        <row r="823">
          <cell r="I823">
            <v>2007</v>
          </cell>
          <cell r="J823" t="str">
            <v>SOLEIL LEVANTScratch 1 000</v>
          </cell>
          <cell r="L823">
            <v>1</v>
          </cell>
          <cell r="M823" t="str">
            <v>1SOLEIL LEVANT</v>
          </cell>
          <cell r="N823" t="str">
            <v>SOLEIL LEVANTScratch 1 000</v>
          </cell>
          <cell r="O823" t="str">
            <v>SOLEIL LEVANT</v>
          </cell>
          <cell r="P823" t="str">
            <v>Scratch 1 000</v>
          </cell>
          <cell r="Q823" t="str">
            <v>42007</v>
          </cell>
          <cell r="R823" t="str">
            <v>42007Scratch 1 000</v>
          </cell>
          <cell r="S823" t="str">
            <v>2007Scratch 1 000</v>
          </cell>
          <cell r="T823" t="str">
            <v>42007SOLEIL LEVANT</v>
          </cell>
          <cell r="U823" t="str">
            <v>42007SOLEIL LEVANTScratch 1 000</v>
          </cell>
          <cell r="V823" t="str">
            <v>39175Scratch 1 000</v>
          </cell>
          <cell r="W823" t="str">
            <v>2007SOLEIL LEVANT</v>
          </cell>
          <cell r="X823" t="str">
            <v>2007SOLEIL LEVANTScratch 1 000</v>
          </cell>
        </row>
        <row r="824">
          <cell r="I824">
            <v>2007</v>
          </cell>
          <cell r="J824" t="str">
            <v>SOLEIL LEVANTScratch 2 000</v>
          </cell>
          <cell r="L824" t="str">
            <v/>
          </cell>
          <cell r="M824" t="str">
            <v>SOLEIL LEVANT</v>
          </cell>
          <cell r="N824" t="str">
            <v>SOLEIL LEVANTScratch 2 000</v>
          </cell>
          <cell r="O824" t="str">
            <v>SOLEIL LEVANT</v>
          </cell>
          <cell r="P824" t="str">
            <v>Scratch 2 000</v>
          </cell>
          <cell r="Q824" t="str">
            <v>42007</v>
          </cell>
          <cell r="R824" t="str">
            <v>42007Scratch 2 000</v>
          </cell>
          <cell r="S824" t="str">
            <v>2007Scratch 2 000</v>
          </cell>
          <cell r="T824" t="str">
            <v>42007SOLEIL LEVANT</v>
          </cell>
          <cell r="U824" t="str">
            <v>42007SOLEIL LEVANTScratch 2 000</v>
          </cell>
          <cell r="V824" t="str">
            <v>39175Scratch 2 000</v>
          </cell>
          <cell r="W824" t="str">
            <v>2007SOLEIL LEVANT</v>
          </cell>
          <cell r="X824" t="str">
            <v>2007SOLEIL LEVANTScratch 2 000</v>
          </cell>
        </row>
        <row r="825">
          <cell r="I825">
            <v>2007</v>
          </cell>
          <cell r="J825" t="str">
            <v>SOLEIL LEVANTScratch 5 000</v>
          </cell>
          <cell r="L825" t="str">
            <v/>
          </cell>
          <cell r="M825" t="str">
            <v>SOLEIL LEVANT</v>
          </cell>
          <cell r="N825" t="str">
            <v>SOLEIL LEVANTScratch 5 000</v>
          </cell>
          <cell r="O825" t="str">
            <v>SOLEIL LEVANT</v>
          </cell>
          <cell r="P825" t="str">
            <v>Scratch 5 000</v>
          </cell>
          <cell r="Q825" t="str">
            <v>42007</v>
          </cell>
          <cell r="R825" t="str">
            <v>42007Scratch 5 000</v>
          </cell>
          <cell r="S825" t="str">
            <v>2007Scratch 5 000</v>
          </cell>
          <cell r="T825" t="str">
            <v>42007SOLEIL LEVANT</v>
          </cell>
          <cell r="U825" t="str">
            <v>42007SOLEIL LEVANTScratch 5 000</v>
          </cell>
          <cell r="V825" t="str">
            <v>39175Scratch 5 000</v>
          </cell>
          <cell r="W825" t="str">
            <v>2007SOLEIL LEVANT</v>
          </cell>
          <cell r="X825" t="str">
            <v>2007SOLEIL LEVANTScratch 5 000</v>
          </cell>
        </row>
        <row r="826">
          <cell r="I826">
            <v>2007</v>
          </cell>
          <cell r="J826" t="str">
            <v>Compagnie Internationale de NegoceScratch 1 000</v>
          </cell>
          <cell r="L826">
            <v>1</v>
          </cell>
          <cell r="M826" t="str">
            <v>1Compagnie Internationale de Negoce</v>
          </cell>
          <cell r="N826" t="str">
            <v>Compagnie Internationale de NegoceScratch 1 000</v>
          </cell>
          <cell r="O826" t="str">
            <v>Compagnie Internationale de Negoce</v>
          </cell>
          <cell r="P826" t="str">
            <v>Scratch 1 000</v>
          </cell>
          <cell r="Q826" t="str">
            <v>42007</v>
          </cell>
          <cell r="R826" t="str">
            <v>42007Scratch 1 000</v>
          </cell>
          <cell r="S826" t="str">
            <v>2007Scratch 1 000</v>
          </cell>
          <cell r="T826" t="str">
            <v>42007Compagnie Internationale de Negoce</v>
          </cell>
          <cell r="U826" t="str">
            <v>42007Compagnie Internationale de NegoceScratch 1 000</v>
          </cell>
          <cell r="V826" t="str">
            <v>39175Scratch 1 000</v>
          </cell>
          <cell r="W826" t="str">
            <v>2007Compagnie Internationale de Negoce</v>
          </cell>
          <cell r="X826" t="str">
            <v>2007Compagnie Internationale de NegoceScratch 1 000</v>
          </cell>
        </row>
        <row r="827">
          <cell r="I827">
            <v>2007</v>
          </cell>
          <cell r="J827" t="str">
            <v>Compagnie Internationale de NegoceScratch 2 000</v>
          </cell>
          <cell r="L827" t="str">
            <v/>
          </cell>
          <cell r="M827" t="str">
            <v>Compagnie Internationale de Negoce</v>
          </cell>
          <cell r="N827" t="str">
            <v>Compagnie Internationale de NegoceScratch 2 000</v>
          </cell>
          <cell r="O827" t="str">
            <v>Compagnie Internationale de Negoce</v>
          </cell>
          <cell r="P827" t="str">
            <v>Scratch 2 000</v>
          </cell>
          <cell r="Q827" t="str">
            <v>42007</v>
          </cell>
          <cell r="R827" t="str">
            <v>42007Scratch 2 000</v>
          </cell>
          <cell r="S827" t="str">
            <v>2007Scratch 2 000</v>
          </cell>
          <cell r="T827" t="str">
            <v>42007Compagnie Internationale de Negoce</v>
          </cell>
          <cell r="U827" t="str">
            <v>42007Compagnie Internationale de NegoceScratch 2 000</v>
          </cell>
          <cell r="V827" t="str">
            <v>39175Scratch 2 000</v>
          </cell>
          <cell r="W827" t="str">
            <v>2007Compagnie Internationale de Negoce</v>
          </cell>
          <cell r="X827" t="str">
            <v>2007Compagnie Internationale de NegoceScratch 2 000</v>
          </cell>
        </row>
        <row r="828">
          <cell r="I828">
            <v>2007</v>
          </cell>
          <cell r="J828" t="str">
            <v>Compagnie Internationale de NegoceScratch 5 000</v>
          </cell>
          <cell r="L828" t="str">
            <v/>
          </cell>
          <cell r="M828" t="str">
            <v>Compagnie Internationale de Negoce</v>
          </cell>
          <cell r="N828" t="str">
            <v>Compagnie Internationale de NegoceScratch 5 000</v>
          </cell>
          <cell r="O828" t="str">
            <v>Compagnie Internationale de Negoce</v>
          </cell>
          <cell r="P828" t="str">
            <v>Scratch 5 000</v>
          </cell>
          <cell r="Q828" t="str">
            <v>42007</v>
          </cell>
          <cell r="R828" t="str">
            <v>42007Scratch 5 000</v>
          </cell>
          <cell r="S828" t="str">
            <v>2007Scratch 5 000</v>
          </cell>
          <cell r="T828" t="str">
            <v>42007Compagnie Internationale de Negoce</v>
          </cell>
          <cell r="U828" t="str">
            <v>42007Compagnie Internationale de NegoceScratch 5 000</v>
          </cell>
          <cell r="V828" t="str">
            <v>39175Scratch 5 000</v>
          </cell>
          <cell r="W828" t="str">
            <v>2007Compagnie Internationale de Negoce</v>
          </cell>
          <cell r="X828" t="str">
            <v>2007Compagnie Internationale de NegoceScratch 5 000</v>
          </cell>
        </row>
        <row r="829">
          <cell r="I829">
            <v>2007</v>
          </cell>
          <cell r="J829" t="str">
            <v>Compagnie Internationale de NegoceScratch 10 000</v>
          </cell>
          <cell r="L829" t="str">
            <v/>
          </cell>
          <cell r="M829" t="str">
            <v>Compagnie Internationale de Negoce</v>
          </cell>
          <cell r="N829" t="str">
            <v>Compagnie Internationale de NegoceScratch 10 000</v>
          </cell>
          <cell r="O829" t="str">
            <v>Compagnie Internationale de Negoce</v>
          </cell>
          <cell r="P829" t="str">
            <v>Scratch 10 000</v>
          </cell>
          <cell r="Q829" t="str">
            <v>42007</v>
          </cell>
          <cell r="R829" t="str">
            <v>42007Scratch 10 000</v>
          </cell>
          <cell r="S829" t="str">
            <v>2007Scratch 10 000</v>
          </cell>
          <cell r="T829" t="str">
            <v>42007Compagnie Internationale de Negoce</v>
          </cell>
          <cell r="U829" t="str">
            <v>42007Compagnie Internationale de NegoceScratch 10 000</v>
          </cell>
          <cell r="V829" t="str">
            <v>39175Scratch 10 000</v>
          </cell>
          <cell r="W829" t="str">
            <v>2007Compagnie Internationale de Negoce</v>
          </cell>
          <cell r="X829" t="str">
            <v>2007Compagnie Internationale de NegoceScratch 10 000</v>
          </cell>
        </row>
        <row r="830">
          <cell r="I830">
            <v>2007</v>
          </cell>
          <cell r="J830" t="str">
            <v>Compagnie Internationale de NegoceScratch 20 000</v>
          </cell>
          <cell r="L830" t="str">
            <v/>
          </cell>
          <cell r="M830" t="str">
            <v>Compagnie Internationale de Negoce</v>
          </cell>
          <cell r="N830" t="str">
            <v>Compagnie Internationale de NegoceScratch 20 000</v>
          </cell>
          <cell r="O830" t="str">
            <v>Compagnie Internationale de Negoce</v>
          </cell>
          <cell r="P830" t="str">
            <v>Scratch 20 000</v>
          </cell>
          <cell r="Q830" t="str">
            <v>42007</v>
          </cell>
          <cell r="R830" t="str">
            <v>42007Scratch 20 000</v>
          </cell>
          <cell r="S830" t="str">
            <v>2007Scratch 20 000</v>
          </cell>
          <cell r="T830" t="str">
            <v>42007Compagnie Internationale de Negoce</v>
          </cell>
          <cell r="U830" t="str">
            <v>42007Compagnie Internationale de NegoceScratch 20 000</v>
          </cell>
          <cell r="V830" t="str">
            <v>39175Scratch 20 000</v>
          </cell>
          <cell r="W830" t="str">
            <v>2007Compagnie Internationale de Negoce</v>
          </cell>
          <cell r="X830" t="str">
            <v>2007Compagnie Internationale de NegoceScratch 20 000</v>
          </cell>
        </row>
        <row r="831">
          <cell r="I831">
            <v>2007</v>
          </cell>
          <cell r="J831" t="str">
            <v>ANKA ServicesScratch 1 000</v>
          </cell>
          <cell r="L831">
            <v>1</v>
          </cell>
          <cell r="M831" t="str">
            <v>1ANKA Services</v>
          </cell>
          <cell r="N831" t="str">
            <v>ANKA ServicesScratch 1 000</v>
          </cell>
          <cell r="O831" t="str">
            <v>ANKA Services</v>
          </cell>
          <cell r="P831" t="str">
            <v>Scratch 1 000</v>
          </cell>
          <cell r="Q831" t="str">
            <v>42007</v>
          </cell>
          <cell r="R831" t="str">
            <v>42007Scratch 1 000</v>
          </cell>
          <cell r="S831" t="str">
            <v>2007Scratch 1 000</v>
          </cell>
          <cell r="T831" t="str">
            <v>42007ANKA Services</v>
          </cell>
          <cell r="U831" t="str">
            <v>42007ANKA ServicesScratch 1 000</v>
          </cell>
          <cell r="V831" t="str">
            <v>39175Scratch 1 000</v>
          </cell>
          <cell r="W831" t="str">
            <v>2007ANKA Services</v>
          </cell>
          <cell r="X831" t="str">
            <v>2007ANKA ServicesScratch 1 000</v>
          </cell>
        </row>
        <row r="832">
          <cell r="I832">
            <v>2007</v>
          </cell>
          <cell r="J832" t="str">
            <v>ANKA ServicesScratch 2 000</v>
          </cell>
          <cell r="L832" t="str">
            <v/>
          </cell>
          <cell r="M832" t="str">
            <v>ANKA Services</v>
          </cell>
          <cell r="N832" t="str">
            <v>ANKA ServicesScratch 2 000</v>
          </cell>
          <cell r="O832" t="str">
            <v>ANKA Services</v>
          </cell>
          <cell r="P832" t="str">
            <v>Scratch 2 000</v>
          </cell>
          <cell r="Q832" t="str">
            <v>42007</v>
          </cell>
          <cell r="R832" t="str">
            <v>42007Scratch 2 000</v>
          </cell>
          <cell r="S832" t="str">
            <v>2007Scratch 2 000</v>
          </cell>
          <cell r="T832" t="str">
            <v>42007ANKA Services</v>
          </cell>
          <cell r="U832" t="str">
            <v>42007ANKA ServicesScratch 2 000</v>
          </cell>
          <cell r="V832" t="str">
            <v>39175Scratch 2 000</v>
          </cell>
          <cell r="W832" t="str">
            <v>2007ANKA Services</v>
          </cell>
          <cell r="X832" t="str">
            <v>2007ANKA ServicesScratch 2 000</v>
          </cell>
        </row>
        <row r="833">
          <cell r="I833">
            <v>2007</v>
          </cell>
          <cell r="J833" t="str">
            <v>ANKA ServicesScratch 5 000</v>
          </cell>
          <cell r="L833" t="str">
            <v/>
          </cell>
          <cell r="M833" t="str">
            <v>ANKA Services</v>
          </cell>
          <cell r="N833" t="str">
            <v>ANKA ServicesScratch 5 000</v>
          </cell>
          <cell r="O833" t="str">
            <v>ANKA Services</v>
          </cell>
          <cell r="P833" t="str">
            <v>Scratch 5 000</v>
          </cell>
          <cell r="Q833" t="str">
            <v>42007</v>
          </cell>
          <cell r="R833" t="str">
            <v>42007Scratch 5 000</v>
          </cell>
          <cell r="S833" t="str">
            <v>2007Scratch 5 000</v>
          </cell>
          <cell r="T833" t="str">
            <v>42007ANKA Services</v>
          </cell>
          <cell r="U833" t="str">
            <v>42007ANKA ServicesScratch 5 000</v>
          </cell>
          <cell r="V833" t="str">
            <v>39175Scratch 5 000</v>
          </cell>
          <cell r="W833" t="str">
            <v>2007ANKA Services</v>
          </cell>
          <cell r="X833" t="str">
            <v>2007ANKA ServicesScratch 5 000</v>
          </cell>
        </row>
        <row r="834">
          <cell r="I834">
            <v>2007</v>
          </cell>
          <cell r="J834" t="str">
            <v>GEMATELScratch 1 000</v>
          </cell>
          <cell r="L834">
            <v>1</v>
          </cell>
          <cell r="M834" t="str">
            <v>1GEMATEL</v>
          </cell>
          <cell r="N834" t="str">
            <v>GEMATELScratch 1 000</v>
          </cell>
          <cell r="O834" t="str">
            <v>GEMATEL</v>
          </cell>
          <cell r="P834" t="str">
            <v>Scratch 1 000</v>
          </cell>
          <cell r="Q834" t="str">
            <v>42007</v>
          </cell>
          <cell r="R834" t="str">
            <v>42007Scratch 1 000</v>
          </cell>
          <cell r="S834" t="str">
            <v>2007Scratch 1 000</v>
          </cell>
          <cell r="T834" t="str">
            <v>42007GEMATEL</v>
          </cell>
          <cell r="U834" t="str">
            <v>42007GEMATELScratch 1 000</v>
          </cell>
          <cell r="V834" t="str">
            <v>39176Scratch 1 000</v>
          </cell>
          <cell r="W834" t="str">
            <v>2007GEMATEL</v>
          </cell>
          <cell r="X834" t="str">
            <v>2007GEMATELScratch 1 000</v>
          </cell>
        </row>
        <row r="835">
          <cell r="I835">
            <v>2007</v>
          </cell>
          <cell r="J835" t="str">
            <v>GEMATELScratch 2 000</v>
          </cell>
          <cell r="L835" t="str">
            <v/>
          </cell>
          <cell r="M835" t="str">
            <v>GEMATEL</v>
          </cell>
          <cell r="N835" t="str">
            <v>GEMATELScratch 2 000</v>
          </cell>
          <cell r="O835" t="str">
            <v>GEMATEL</v>
          </cell>
          <cell r="P835" t="str">
            <v>Scratch 2 000</v>
          </cell>
          <cell r="Q835" t="str">
            <v>42007</v>
          </cell>
          <cell r="R835" t="str">
            <v>42007Scratch 2 000</v>
          </cell>
          <cell r="S835" t="str">
            <v>2007Scratch 2 000</v>
          </cell>
          <cell r="T835" t="str">
            <v>42007GEMATEL</v>
          </cell>
          <cell r="U835" t="str">
            <v>42007GEMATELScratch 2 000</v>
          </cell>
          <cell r="V835" t="str">
            <v>39176Scratch 2 000</v>
          </cell>
          <cell r="W835" t="str">
            <v>2007GEMATEL</v>
          </cell>
          <cell r="X835" t="str">
            <v>2007GEMATELScratch 2 000</v>
          </cell>
        </row>
        <row r="836">
          <cell r="I836">
            <v>2007</v>
          </cell>
          <cell r="J836" t="str">
            <v>GEMATELScratch 5 000</v>
          </cell>
          <cell r="L836" t="str">
            <v/>
          </cell>
          <cell r="M836" t="str">
            <v>GEMATEL</v>
          </cell>
          <cell r="N836" t="str">
            <v>GEMATELScratch 5 000</v>
          </cell>
          <cell r="O836" t="str">
            <v>GEMATEL</v>
          </cell>
          <cell r="P836" t="str">
            <v>Scratch 5 000</v>
          </cell>
          <cell r="Q836" t="str">
            <v>42007</v>
          </cell>
          <cell r="R836" t="str">
            <v>42007Scratch 5 000</v>
          </cell>
          <cell r="S836" t="str">
            <v>2007Scratch 5 000</v>
          </cell>
          <cell r="T836" t="str">
            <v>42007GEMATEL</v>
          </cell>
          <cell r="U836" t="str">
            <v>42007GEMATELScratch 5 000</v>
          </cell>
          <cell r="V836" t="str">
            <v>39176Scratch 5 000</v>
          </cell>
          <cell r="W836" t="str">
            <v>2007GEMATEL</v>
          </cell>
          <cell r="X836" t="str">
            <v>2007GEMATELScratch 5 000</v>
          </cell>
        </row>
        <row r="837">
          <cell r="I837">
            <v>2007</v>
          </cell>
          <cell r="J837" t="str">
            <v>GEMATELScratch 10 000</v>
          </cell>
          <cell r="L837" t="str">
            <v/>
          </cell>
          <cell r="M837" t="str">
            <v>GEMATEL</v>
          </cell>
          <cell r="N837" t="str">
            <v>GEMATELScratch 10 000</v>
          </cell>
          <cell r="O837" t="str">
            <v>GEMATEL</v>
          </cell>
          <cell r="P837" t="str">
            <v>Scratch 10 000</v>
          </cell>
          <cell r="Q837" t="str">
            <v>42007</v>
          </cell>
          <cell r="R837" t="str">
            <v>42007Scratch 10 000</v>
          </cell>
          <cell r="S837" t="str">
            <v>2007Scratch 10 000</v>
          </cell>
          <cell r="T837" t="str">
            <v>42007GEMATEL</v>
          </cell>
          <cell r="U837" t="str">
            <v>42007GEMATELScratch 10 000</v>
          </cell>
          <cell r="V837" t="str">
            <v>39176Scratch 10 000</v>
          </cell>
          <cell r="W837" t="str">
            <v>2007GEMATEL</v>
          </cell>
          <cell r="X837" t="str">
            <v>2007GEMATELScratch 10 000</v>
          </cell>
        </row>
        <row r="838">
          <cell r="I838">
            <v>2007</v>
          </cell>
          <cell r="J838" t="str">
            <v>GEMATELScratch 20 000</v>
          </cell>
          <cell r="L838" t="str">
            <v/>
          </cell>
          <cell r="M838" t="str">
            <v>GEMATEL</v>
          </cell>
          <cell r="N838" t="str">
            <v>GEMATELScratch 20 000</v>
          </cell>
          <cell r="O838" t="str">
            <v>GEMATEL</v>
          </cell>
          <cell r="P838" t="str">
            <v>Scratch 20 000</v>
          </cell>
          <cell r="Q838" t="str">
            <v>42007</v>
          </cell>
          <cell r="R838" t="str">
            <v>42007Scratch 20 000</v>
          </cell>
          <cell r="S838" t="str">
            <v>2007Scratch 20 000</v>
          </cell>
          <cell r="T838" t="str">
            <v>42007GEMATEL</v>
          </cell>
          <cell r="U838" t="str">
            <v>42007GEMATELScratch 20 000</v>
          </cell>
          <cell r="V838" t="str">
            <v>39176Scratch 20 000</v>
          </cell>
          <cell r="W838" t="str">
            <v>2007GEMATEL</v>
          </cell>
          <cell r="X838" t="str">
            <v>2007GEMATELScratch 20 000</v>
          </cell>
        </row>
        <row r="839">
          <cell r="I839">
            <v>2007</v>
          </cell>
          <cell r="J839" t="str">
            <v>STS GAMBY &amp; FRERES (SOGAF) SarlScratch 1 000</v>
          </cell>
          <cell r="L839">
            <v>1</v>
          </cell>
          <cell r="M839" t="str">
            <v>1STS GAMBY &amp; FRERES (SOGAF) Sarl</v>
          </cell>
          <cell r="N839" t="str">
            <v>STS GAMBY &amp; FRERES (SOGAF) SarlScratch 1 000</v>
          </cell>
          <cell r="O839" t="str">
            <v>STS GAMBY &amp; FRERES (SOGAF) Sarl</v>
          </cell>
          <cell r="P839" t="str">
            <v>Scratch 1 000</v>
          </cell>
          <cell r="Q839" t="str">
            <v>42007</v>
          </cell>
          <cell r="R839" t="str">
            <v>42007Scratch 1 000</v>
          </cell>
          <cell r="S839" t="str">
            <v>2007Scratch 1 000</v>
          </cell>
          <cell r="T839" t="str">
            <v>42007STS GAMBY &amp; FRERES (SOGAF) Sarl</v>
          </cell>
          <cell r="U839" t="str">
            <v>42007STS GAMBY &amp; FRERES (SOGAF) SarlScratch 1 000</v>
          </cell>
          <cell r="V839" t="str">
            <v>39176Scratch 1 000</v>
          </cell>
          <cell r="W839" t="str">
            <v>2007STS GAMBY &amp; FRERES (SOGAF) Sarl</v>
          </cell>
          <cell r="X839" t="str">
            <v>2007STS GAMBY &amp; FRERES (SOGAF) SarlScratch 1 000</v>
          </cell>
        </row>
        <row r="840">
          <cell r="I840">
            <v>2007</v>
          </cell>
          <cell r="J840" t="str">
            <v>STS GAMBY &amp; FRERES (SOGAF) SarlScratch 2 000</v>
          </cell>
          <cell r="L840" t="str">
            <v/>
          </cell>
          <cell r="M840" t="str">
            <v>STS GAMBY &amp; FRERES (SOGAF) Sarl</v>
          </cell>
          <cell r="N840" t="str">
            <v>STS GAMBY &amp; FRERES (SOGAF) SarlScratch 2 000</v>
          </cell>
          <cell r="O840" t="str">
            <v>STS GAMBY &amp; FRERES (SOGAF) Sarl</v>
          </cell>
          <cell r="P840" t="str">
            <v>Scratch 2 000</v>
          </cell>
          <cell r="Q840" t="str">
            <v>42007</v>
          </cell>
          <cell r="R840" t="str">
            <v>42007Scratch 2 000</v>
          </cell>
          <cell r="S840" t="str">
            <v>2007Scratch 2 000</v>
          </cell>
          <cell r="T840" t="str">
            <v>42007STS GAMBY &amp; FRERES (SOGAF) Sarl</v>
          </cell>
          <cell r="U840" t="str">
            <v>42007STS GAMBY &amp; FRERES (SOGAF) SarlScratch 2 000</v>
          </cell>
          <cell r="V840" t="str">
            <v>39176Scratch 2 000</v>
          </cell>
          <cell r="W840" t="str">
            <v>2007STS GAMBY &amp; FRERES (SOGAF) Sarl</v>
          </cell>
          <cell r="X840" t="str">
            <v>2007STS GAMBY &amp; FRERES (SOGAF) SarlScratch 2 000</v>
          </cell>
        </row>
        <row r="841">
          <cell r="I841">
            <v>2007</v>
          </cell>
          <cell r="J841" t="str">
            <v>STS GAMBY &amp; FRERES (SOGAF) SarlScratch 5 000</v>
          </cell>
          <cell r="L841" t="str">
            <v/>
          </cell>
          <cell r="M841" t="str">
            <v>STS GAMBY &amp; FRERES (SOGAF) Sarl</v>
          </cell>
          <cell r="N841" t="str">
            <v>STS GAMBY &amp; FRERES (SOGAF) SarlScratch 5 000</v>
          </cell>
          <cell r="O841" t="str">
            <v>STS GAMBY &amp; FRERES (SOGAF) Sarl</v>
          </cell>
          <cell r="P841" t="str">
            <v>Scratch 5 000</v>
          </cell>
          <cell r="Q841" t="str">
            <v>42007</v>
          </cell>
          <cell r="R841" t="str">
            <v>42007Scratch 5 000</v>
          </cell>
          <cell r="S841" t="str">
            <v>2007Scratch 5 000</v>
          </cell>
          <cell r="T841" t="str">
            <v>42007STS GAMBY &amp; FRERES (SOGAF) Sarl</v>
          </cell>
          <cell r="U841" t="str">
            <v>42007STS GAMBY &amp; FRERES (SOGAF) SarlScratch 5 000</v>
          </cell>
          <cell r="V841" t="str">
            <v>39176Scratch 5 000</v>
          </cell>
          <cell r="W841" t="str">
            <v>2007STS GAMBY &amp; FRERES (SOGAF) Sarl</v>
          </cell>
          <cell r="X841" t="str">
            <v>2007STS GAMBY &amp; FRERES (SOGAF) SarlScratch 5 000</v>
          </cell>
        </row>
        <row r="842">
          <cell r="I842">
            <v>2007</v>
          </cell>
          <cell r="J842" t="str">
            <v>GEMATELScratch 1 000</v>
          </cell>
          <cell r="L842">
            <v>1</v>
          </cell>
          <cell r="M842" t="str">
            <v>1GEMATEL</v>
          </cell>
          <cell r="N842" t="str">
            <v>GEMATELScratch 1 000</v>
          </cell>
          <cell r="O842" t="str">
            <v>GEMATEL</v>
          </cell>
          <cell r="P842" t="str">
            <v>Scratch 1 000</v>
          </cell>
          <cell r="Q842" t="str">
            <v>42007</v>
          </cell>
          <cell r="R842" t="str">
            <v>42007Scratch 1 000</v>
          </cell>
          <cell r="S842" t="str">
            <v>2007Scratch 1 000</v>
          </cell>
          <cell r="T842" t="str">
            <v>42007GEMATEL</v>
          </cell>
          <cell r="U842" t="str">
            <v>42007GEMATELScratch 1 000</v>
          </cell>
          <cell r="V842" t="str">
            <v>39177Scratch 1 000</v>
          </cell>
          <cell r="W842" t="str">
            <v>2007GEMATEL</v>
          </cell>
          <cell r="X842" t="str">
            <v>2007GEMATELScratch 1 000</v>
          </cell>
        </row>
        <row r="843">
          <cell r="I843">
            <v>2007</v>
          </cell>
          <cell r="J843" t="str">
            <v>GEMATELScratch 2 000</v>
          </cell>
          <cell r="L843" t="str">
            <v/>
          </cell>
          <cell r="M843" t="str">
            <v>GEMATEL</v>
          </cell>
          <cell r="N843" t="str">
            <v>GEMATELScratch 2 000</v>
          </cell>
          <cell r="O843" t="str">
            <v>GEMATEL</v>
          </cell>
          <cell r="P843" t="str">
            <v>Scratch 2 000</v>
          </cell>
          <cell r="Q843" t="str">
            <v>42007</v>
          </cell>
          <cell r="R843" t="str">
            <v>42007Scratch 2 000</v>
          </cell>
          <cell r="S843" t="str">
            <v>2007Scratch 2 000</v>
          </cell>
          <cell r="T843" t="str">
            <v>42007GEMATEL</v>
          </cell>
          <cell r="U843" t="str">
            <v>42007GEMATELScratch 2 000</v>
          </cell>
          <cell r="V843" t="str">
            <v>39177Scratch 2 000</v>
          </cell>
          <cell r="W843" t="str">
            <v>2007GEMATEL</v>
          </cell>
          <cell r="X843" t="str">
            <v>2007GEMATELScratch 2 000</v>
          </cell>
        </row>
        <row r="844">
          <cell r="I844">
            <v>2007</v>
          </cell>
          <cell r="J844" t="str">
            <v>GEMATELScratch 5 000</v>
          </cell>
          <cell r="L844" t="str">
            <v/>
          </cell>
          <cell r="M844" t="str">
            <v>GEMATEL</v>
          </cell>
          <cell r="N844" t="str">
            <v>GEMATELScratch 5 000</v>
          </cell>
          <cell r="O844" t="str">
            <v>GEMATEL</v>
          </cell>
          <cell r="P844" t="str">
            <v>Scratch 5 000</v>
          </cell>
          <cell r="Q844" t="str">
            <v>42007</v>
          </cell>
          <cell r="R844" t="str">
            <v>42007Scratch 5 000</v>
          </cell>
          <cell r="S844" t="str">
            <v>2007Scratch 5 000</v>
          </cell>
          <cell r="T844" t="str">
            <v>42007GEMATEL</v>
          </cell>
          <cell r="U844" t="str">
            <v>42007GEMATELScratch 5 000</v>
          </cell>
          <cell r="V844" t="str">
            <v>39177Scratch 5 000</v>
          </cell>
          <cell r="W844" t="str">
            <v>2007GEMATEL</v>
          </cell>
          <cell r="X844" t="str">
            <v>2007GEMATELScratch 5 000</v>
          </cell>
        </row>
        <row r="845">
          <cell r="I845">
            <v>2007</v>
          </cell>
          <cell r="J845" t="str">
            <v>GEMATELScratch 10 000</v>
          </cell>
          <cell r="L845" t="str">
            <v/>
          </cell>
          <cell r="M845" t="str">
            <v>GEMATEL</v>
          </cell>
          <cell r="N845" t="str">
            <v>GEMATELScratch 10 000</v>
          </cell>
          <cell r="O845" t="str">
            <v>GEMATEL</v>
          </cell>
          <cell r="P845" t="str">
            <v>Scratch 10 000</v>
          </cell>
          <cell r="Q845" t="str">
            <v>42007</v>
          </cell>
          <cell r="R845" t="str">
            <v>42007Scratch 10 000</v>
          </cell>
          <cell r="S845" t="str">
            <v>2007Scratch 10 000</v>
          </cell>
          <cell r="T845" t="str">
            <v>42007GEMATEL</v>
          </cell>
          <cell r="U845" t="str">
            <v>42007GEMATELScratch 10 000</v>
          </cell>
          <cell r="V845" t="str">
            <v>39177Scratch 10 000</v>
          </cell>
          <cell r="W845" t="str">
            <v>2007GEMATEL</v>
          </cell>
          <cell r="X845" t="str">
            <v>2007GEMATELScratch 10 000</v>
          </cell>
        </row>
        <row r="846">
          <cell r="I846">
            <v>2007</v>
          </cell>
          <cell r="J846" t="str">
            <v>GEMATELScratch 20 000</v>
          </cell>
          <cell r="L846" t="str">
            <v/>
          </cell>
          <cell r="M846" t="str">
            <v>GEMATEL</v>
          </cell>
          <cell r="N846" t="str">
            <v>GEMATELScratch 20 000</v>
          </cell>
          <cell r="O846" t="str">
            <v>GEMATEL</v>
          </cell>
          <cell r="P846" t="str">
            <v>Scratch 20 000</v>
          </cell>
          <cell r="Q846" t="str">
            <v>42007</v>
          </cell>
          <cell r="R846" t="str">
            <v>42007Scratch 20 000</v>
          </cell>
          <cell r="S846" t="str">
            <v>2007Scratch 20 000</v>
          </cell>
          <cell r="T846" t="str">
            <v>42007GEMATEL</v>
          </cell>
          <cell r="U846" t="str">
            <v>42007GEMATELScratch 20 000</v>
          </cell>
          <cell r="V846" t="str">
            <v>39177Scratch 20 000</v>
          </cell>
          <cell r="W846" t="str">
            <v>2007GEMATEL</v>
          </cell>
          <cell r="X846" t="str">
            <v>2007GEMATELScratch 20 000</v>
          </cell>
        </row>
        <row r="847">
          <cell r="I847">
            <v>2007</v>
          </cell>
          <cell r="J847" t="str">
            <v>ETS Boubacar TANDIAScratch 1 000</v>
          </cell>
          <cell r="L847">
            <v>1</v>
          </cell>
          <cell r="M847" t="str">
            <v>1ETS Boubacar TANDIA</v>
          </cell>
          <cell r="N847" t="str">
            <v>ETS Boubacar TANDIAScratch 1 000</v>
          </cell>
          <cell r="O847" t="str">
            <v>ETS Boubacar TANDIA</v>
          </cell>
          <cell r="P847" t="str">
            <v>Scratch 1 000</v>
          </cell>
          <cell r="Q847" t="str">
            <v>42007</v>
          </cell>
          <cell r="R847" t="str">
            <v>42007Scratch 1 000</v>
          </cell>
          <cell r="S847" t="str">
            <v>2007Scratch 1 000</v>
          </cell>
          <cell r="T847" t="str">
            <v>42007ETS Boubacar TANDIA</v>
          </cell>
          <cell r="U847" t="str">
            <v>42007ETS Boubacar TANDIAScratch 1 000</v>
          </cell>
          <cell r="V847" t="str">
            <v>39177Scratch 1 000</v>
          </cell>
          <cell r="W847" t="str">
            <v>2007ETS Boubacar TANDIA</v>
          </cell>
          <cell r="X847" t="str">
            <v>2007ETS Boubacar TANDIAScratch 1 000</v>
          </cell>
        </row>
        <row r="848">
          <cell r="I848">
            <v>2007</v>
          </cell>
          <cell r="J848" t="str">
            <v>ETS Boubacar TANDIAScratch 2 000</v>
          </cell>
          <cell r="L848" t="str">
            <v/>
          </cell>
          <cell r="M848" t="str">
            <v>ETS Boubacar TANDIA</v>
          </cell>
          <cell r="N848" t="str">
            <v>ETS Boubacar TANDIAScratch 2 000</v>
          </cell>
          <cell r="O848" t="str">
            <v>ETS Boubacar TANDIA</v>
          </cell>
          <cell r="P848" t="str">
            <v>Scratch 2 000</v>
          </cell>
          <cell r="Q848" t="str">
            <v>42007</v>
          </cell>
          <cell r="R848" t="str">
            <v>42007Scratch 2 000</v>
          </cell>
          <cell r="S848" t="str">
            <v>2007Scratch 2 000</v>
          </cell>
          <cell r="T848" t="str">
            <v>42007ETS Boubacar TANDIA</v>
          </cell>
          <cell r="U848" t="str">
            <v>42007ETS Boubacar TANDIAScratch 2 000</v>
          </cell>
          <cell r="V848" t="str">
            <v>39177Scratch 2 000</v>
          </cell>
          <cell r="W848" t="str">
            <v>2007ETS Boubacar TANDIA</v>
          </cell>
          <cell r="X848" t="str">
            <v>2007ETS Boubacar TANDIAScratch 2 000</v>
          </cell>
        </row>
        <row r="849">
          <cell r="I849">
            <v>2007</v>
          </cell>
          <cell r="J849" t="str">
            <v>ETS Boubacar TANDIAScratch 5 000</v>
          </cell>
          <cell r="L849" t="str">
            <v/>
          </cell>
          <cell r="M849" t="str">
            <v>ETS Boubacar TANDIA</v>
          </cell>
          <cell r="N849" t="str">
            <v>ETS Boubacar TANDIAScratch 5 000</v>
          </cell>
          <cell r="O849" t="str">
            <v>ETS Boubacar TANDIA</v>
          </cell>
          <cell r="P849" t="str">
            <v>Scratch 5 000</v>
          </cell>
          <cell r="Q849" t="str">
            <v>42007</v>
          </cell>
          <cell r="R849" t="str">
            <v>42007Scratch 5 000</v>
          </cell>
          <cell r="S849" t="str">
            <v>2007Scratch 5 000</v>
          </cell>
          <cell r="T849" t="str">
            <v>42007ETS Boubacar TANDIA</v>
          </cell>
          <cell r="U849" t="str">
            <v>42007ETS Boubacar TANDIAScratch 5 000</v>
          </cell>
          <cell r="V849" t="str">
            <v>39177Scratch 5 000</v>
          </cell>
          <cell r="W849" t="str">
            <v>2007ETS Boubacar TANDIA</v>
          </cell>
          <cell r="X849" t="str">
            <v>2007ETS Boubacar TANDIAScratch 5 000</v>
          </cell>
        </row>
        <row r="850">
          <cell r="I850">
            <v>2007</v>
          </cell>
          <cell r="J850" t="str">
            <v>ETS Boubacar TANDIAScratch 10 000</v>
          </cell>
          <cell r="L850" t="str">
            <v/>
          </cell>
          <cell r="M850" t="str">
            <v>ETS Boubacar TANDIA</v>
          </cell>
          <cell r="N850" t="str">
            <v>ETS Boubacar TANDIAScratch 10 000</v>
          </cell>
          <cell r="O850" t="str">
            <v>ETS Boubacar TANDIA</v>
          </cell>
          <cell r="P850" t="str">
            <v>Scratch 10 000</v>
          </cell>
          <cell r="Q850" t="str">
            <v>42007</v>
          </cell>
          <cell r="R850" t="str">
            <v>42007Scratch 10 000</v>
          </cell>
          <cell r="S850" t="str">
            <v>2007Scratch 10 000</v>
          </cell>
          <cell r="T850" t="str">
            <v>42007ETS Boubacar TANDIA</v>
          </cell>
          <cell r="U850" t="str">
            <v>42007ETS Boubacar TANDIAScratch 10 000</v>
          </cell>
          <cell r="V850" t="str">
            <v>39177Scratch 10 000</v>
          </cell>
          <cell r="W850" t="str">
            <v>2007ETS Boubacar TANDIA</v>
          </cell>
          <cell r="X850" t="str">
            <v>2007ETS Boubacar TANDIAScratch 10 000</v>
          </cell>
        </row>
        <row r="851">
          <cell r="I851">
            <v>2007</v>
          </cell>
          <cell r="J851" t="str">
            <v>ETS Boubacar TANDIAScratch 20 000</v>
          </cell>
          <cell r="L851" t="str">
            <v/>
          </cell>
          <cell r="M851" t="str">
            <v>ETS Boubacar TANDIA</v>
          </cell>
          <cell r="N851" t="str">
            <v>ETS Boubacar TANDIAScratch 20 000</v>
          </cell>
          <cell r="O851" t="str">
            <v>ETS Boubacar TANDIA</v>
          </cell>
          <cell r="P851" t="str">
            <v>Scratch 20 000</v>
          </cell>
          <cell r="Q851" t="str">
            <v>42007</v>
          </cell>
          <cell r="R851" t="str">
            <v>42007Scratch 20 000</v>
          </cell>
          <cell r="S851" t="str">
            <v>2007Scratch 20 000</v>
          </cell>
          <cell r="T851" t="str">
            <v>42007ETS Boubacar TANDIA</v>
          </cell>
          <cell r="U851" t="str">
            <v>42007ETS Boubacar TANDIAScratch 20 000</v>
          </cell>
          <cell r="V851" t="str">
            <v>39177Scratch 20 000</v>
          </cell>
          <cell r="W851" t="str">
            <v>2007ETS Boubacar TANDIA</v>
          </cell>
          <cell r="X851" t="str">
            <v>2007ETS Boubacar TANDIAScratch 20 000</v>
          </cell>
        </row>
        <row r="852">
          <cell r="I852">
            <v>2007</v>
          </cell>
          <cell r="J852" t="str">
            <v>ANKA ServicesScratch 1 000</v>
          </cell>
          <cell r="L852">
            <v>1</v>
          </cell>
          <cell r="M852" t="str">
            <v>1ANKA Services</v>
          </cell>
          <cell r="N852" t="str">
            <v>ANKA ServicesScratch 1 000</v>
          </cell>
          <cell r="O852" t="str">
            <v>ANKA Services</v>
          </cell>
          <cell r="P852" t="str">
            <v>Scratch 1 000</v>
          </cell>
          <cell r="Q852" t="str">
            <v>42007</v>
          </cell>
          <cell r="R852" t="str">
            <v>42007Scratch 1 000</v>
          </cell>
          <cell r="S852" t="str">
            <v>2007Scratch 1 000</v>
          </cell>
          <cell r="T852" t="str">
            <v>42007ANKA Services</v>
          </cell>
          <cell r="U852" t="str">
            <v>42007ANKA ServicesScratch 1 000</v>
          </cell>
          <cell r="V852" t="str">
            <v>39177Scratch 1 000</v>
          </cell>
          <cell r="W852" t="str">
            <v>2007ANKA Services</v>
          </cell>
          <cell r="X852" t="str">
            <v>2007ANKA ServicesScratch 1 000</v>
          </cell>
        </row>
        <row r="853">
          <cell r="I853">
            <v>2007</v>
          </cell>
          <cell r="J853" t="str">
            <v>ANKA ServicesScratch 2 000</v>
          </cell>
          <cell r="L853" t="str">
            <v/>
          </cell>
          <cell r="M853" t="str">
            <v>ANKA Services</v>
          </cell>
          <cell r="N853" t="str">
            <v>ANKA ServicesScratch 2 000</v>
          </cell>
          <cell r="O853" t="str">
            <v>ANKA Services</v>
          </cell>
          <cell r="P853" t="str">
            <v>Scratch 2 000</v>
          </cell>
          <cell r="Q853" t="str">
            <v>42007</v>
          </cell>
          <cell r="R853" t="str">
            <v>42007Scratch 2 000</v>
          </cell>
          <cell r="S853" t="str">
            <v>2007Scratch 2 000</v>
          </cell>
          <cell r="T853" t="str">
            <v>42007ANKA Services</v>
          </cell>
          <cell r="U853" t="str">
            <v>42007ANKA ServicesScratch 2 000</v>
          </cell>
          <cell r="V853" t="str">
            <v>39177Scratch 2 000</v>
          </cell>
          <cell r="W853" t="str">
            <v>2007ANKA Services</v>
          </cell>
          <cell r="X853" t="str">
            <v>2007ANKA ServicesScratch 2 000</v>
          </cell>
        </row>
        <row r="854">
          <cell r="I854">
            <v>2007</v>
          </cell>
          <cell r="J854" t="str">
            <v>ANKA ServicesScratch 5 000</v>
          </cell>
          <cell r="L854" t="str">
            <v/>
          </cell>
          <cell r="M854" t="str">
            <v>ANKA Services</v>
          </cell>
          <cell r="N854" t="str">
            <v>ANKA ServicesScratch 5 000</v>
          </cell>
          <cell r="O854" t="str">
            <v>ANKA Services</v>
          </cell>
          <cell r="P854" t="str">
            <v>Scratch 5 000</v>
          </cell>
          <cell r="Q854" t="str">
            <v>42007</v>
          </cell>
          <cell r="R854" t="str">
            <v>42007Scratch 5 000</v>
          </cell>
          <cell r="S854" t="str">
            <v>2007Scratch 5 000</v>
          </cell>
          <cell r="T854" t="str">
            <v>42007ANKA Services</v>
          </cell>
          <cell r="U854" t="str">
            <v>42007ANKA ServicesScratch 5 000</v>
          </cell>
          <cell r="V854" t="str">
            <v>39177Scratch 5 000</v>
          </cell>
          <cell r="W854" t="str">
            <v>2007ANKA Services</v>
          </cell>
          <cell r="X854" t="str">
            <v>2007ANKA ServicesScratch 5 000</v>
          </cell>
        </row>
        <row r="855">
          <cell r="I855">
            <v>2007</v>
          </cell>
          <cell r="J855" t="str">
            <v>Compagnie Internationale de NegoceScratch 1 000</v>
          </cell>
          <cell r="L855">
            <v>1</v>
          </cell>
          <cell r="M855" t="str">
            <v>1Compagnie Internationale de Negoce</v>
          </cell>
          <cell r="N855" t="str">
            <v>Compagnie Internationale de NegoceScratch 1 000</v>
          </cell>
          <cell r="O855" t="str">
            <v>Compagnie Internationale de Negoce</v>
          </cell>
          <cell r="P855" t="str">
            <v>Scratch 1 000</v>
          </cell>
          <cell r="Q855" t="str">
            <v>42007</v>
          </cell>
          <cell r="R855" t="str">
            <v>42007Scratch 1 000</v>
          </cell>
          <cell r="S855" t="str">
            <v>2007Scratch 1 000</v>
          </cell>
          <cell r="T855" t="str">
            <v>42007Compagnie Internationale de Negoce</v>
          </cell>
          <cell r="U855" t="str">
            <v>42007Compagnie Internationale de NegoceScratch 1 000</v>
          </cell>
          <cell r="V855" t="str">
            <v>39177Scratch 1 000</v>
          </cell>
          <cell r="W855" t="str">
            <v>2007Compagnie Internationale de Negoce</v>
          </cell>
          <cell r="X855" t="str">
            <v>2007Compagnie Internationale de NegoceScratch 1 000</v>
          </cell>
        </row>
        <row r="856">
          <cell r="I856">
            <v>2007</v>
          </cell>
          <cell r="J856" t="str">
            <v>Compagnie Internationale de NegoceScratch 2 000</v>
          </cell>
          <cell r="L856" t="str">
            <v/>
          </cell>
          <cell r="M856" t="str">
            <v>Compagnie Internationale de Negoce</v>
          </cell>
          <cell r="N856" t="str">
            <v>Compagnie Internationale de NegoceScratch 2 000</v>
          </cell>
          <cell r="O856" t="str">
            <v>Compagnie Internationale de Negoce</v>
          </cell>
          <cell r="P856" t="str">
            <v>Scratch 2 000</v>
          </cell>
          <cell r="Q856" t="str">
            <v>42007</v>
          </cell>
          <cell r="R856" t="str">
            <v>42007Scratch 2 000</v>
          </cell>
          <cell r="S856" t="str">
            <v>2007Scratch 2 000</v>
          </cell>
          <cell r="T856" t="str">
            <v>42007Compagnie Internationale de Negoce</v>
          </cell>
          <cell r="U856" t="str">
            <v>42007Compagnie Internationale de NegoceScratch 2 000</v>
          </cell>
          <cell r="V856" t="str">
            <v>39177Scratch 2 000</v>
          </cell>
          <cell r="W856" t="str">
            <v>2007Compagnie Internationale de Negoce</v>
          </cell>
          <cell r="X856" t="str">
            <v>2007Compagnie Internationale de NegoceScratch 2 000</v>
          </cell>
        </row>
        <row r="857">
          <cell r="I857">
            <v>2007</v>
          </cell>
          <cell r="J857" t="str">
            <v>Compagnie Internationale de NegoceScratch 5 000</v>
          </cell>
          <cell r="L857" t="str">
            <v/>
          </cell>
          <cell r="M857" t="str">
            <v>Compagnie Internationale de Negoce</v>
          </cell>
          <cell r="N857" t="str">
            <v>Compagnie Internationale de NegoceScratch 5 000</v>
          </cell>
          <cell r="O857" t="str">
            <v>Compagnie Internationale de Negoce</v>
          </cell>
          <cell r="P857" t="str">
            <v>Scratch 5 000</v>
          </cell>
          <cell r="Q857" t="str">
            <v>42007</v>
          </cell>
          <cell r="R857" t="str">
            <v>42007Scratch 5 000</v>
          </cell>
          <cell r="S857" t="str">
            <v>2007Scratch 5 000</v>
          </cell>
          <cell r="T857" t="str">
            <v>42007Compagnie Internationale de Negoce</v>
          </cell>
          <cell r="U857" t="str">
            <v>42007Compagnie Internationale de NegoceScratch 5 000</v>
          </cell>
          <cell r="V857" t="str">
            <v>39177Scratch 5 000</v>
          </cell>
          <cell r="W857" t="str">
            <v>2007Compagnie Internationale de Negoce</v>
          </cell>
          <cell r="X857" t="str">
            <v>2007Compagnie Internationale de NegoceScratch 5 000</v>
          </cell>
        </row>
        <row r="858">
          <cell r="I858">
            <v>2007</v>
          </cell>
          <cell r="J858" t="str">
            <v>Compagnie Internationale de NegoceScratch 20 000</v>
          </cell>
          <cell r="L858" t="str">
            <v/>
          </cell>
          <cell r="M858" t="str">
            <v>Compagnie Internationale de Negoce</v>
          </cell>
          <cell r="N858" t="str">
            <v>Compagnie Internationale de NegoceScratch 20 000</v>
          </cell>
          <cell r="O858" t="str">
            <v>Compagnie Internationale de Negoce</v>
          </cell>
          <cell r="P858" t="str">
            <v>Scratch 20 000</v>
          </cell>
          <cell r="Q858" t="str">
            <v>42007</v>
          </cell>
          <cell r="R858" t="str">
            <v>42007Scratch 20 000</v>
          </cell>
          <cell r="S858" t="str">
            <v>2007Scratch 20 000</v>
          </cell>
          <cell r="T858" t="str">
            <v>42007Compagnie Internationale de Negoce</v>
          </cell>
          <cell r="U858" t="str">
            <v>42007Compagnie Internationale de NegoceScratch 20 000</v>
          </cell>
          <cell r="V858" t="str">
            <v>39177Scratch 20 000</v>
          </cell>
          <cell r="W858" t="str">
            <v>2007Compagnie Internationale de Negoce</v>
          </cell>
          <cell r="X858" t="str">
            <v>2007Compagnie Internationale de NegoceScratch 20 000</v>
          </cell>
        </row>
        <row r="859">
          <cell r="I859">
            <v>2007</v>
          </cell>
          <cell r="J859" t="str">
            <v>SODIBAFScratch 1 000</v>
          </cell>
          <cell r="L859">
            <v>1</v>
          </cell>
          <cell r="M859" t="str">
            <v>1SODIBAF</v>
          </cell>
          <cell r="N859" t="str">
            <v>SODIBAFScratch 1 000</v>
          </cell>
          <cell r="O859" t="str">
            <v>SODIBAF</v>
          </cell>
          <cell r="P859" t="str">
            <v>Scratch 1 000</v>
          </cell>
          <cell r="Q859" t="str">
            <v>42007</v>
          </cell>
          <cell r="R859" t="str">
            <v>42007Scratch 1 000</v>
          </cell>
          <cell r="S859" t="str">
            <v>2007Scratch 1 000</v>
          </cell>
          <cell r="T859" t="str">
            <v>42007SODIBAF</v>
          </cell>
          <cell r="U859" t="str">
            <v>42007SODIBAFScratch 1 000</v>
          </cell>
          <cell r="V859" t="str">
            <v>39177Scratch 1 000</v>
          </cell>
          <cell r="W859" t="str">
            <v>2007SODIBAF</v>
          </cell>
          <cell r="X859" t="str">
            <v>2007SODIBAFScratch 1 000</v>
          </cell>
        </row>
        <row r="860">
          <cell r="I860">
            <v>2007</v>
          </cell>
          <cell r="J860" t="str">
            <v>SODIBAFScratch 2 000</v>
          </cell>
          <cell r="L860" t="str">
            <v/>
          </cell>
          <cell r="M860" t="str">
            <v>SODIBAF</v>
          </cell>
          <cell r="N860" t="str">
            <v>SODIBAFScratch 2 000</v>
          </cell>
          <cell r="O860" t="str">
            <v>SODIBAF</v>
          </cell>
          <cell r="P860" t="str">
            <v>Scratch 2 000</v>
          </cell>
          <cell r="Q860" t="str">
            <v>42007</v>
          </cell>
          <cell r="R860" t="str">
            <v>42007Scratch 2 000</v>
          </cell>
          <cell r="S860" t="str">
            <v>2007Scratch 2 000</v>
          </cell>
          <cell r="T860" t="str">
            <v>42007SODIBAF</v>
          </cell>
          <cell r="U860" t="str">
            <v>42007SODIBAFScratch 2 000</v>
          </cell>
          <cell r="V860" t="str">
            <v>39177Scratch 2 000</v>
          </cell>
          <cell r="W860" t="str">
            <v>2007SODIBAF</v>
          </cell>
          <cell r="X860" t="str">
            <v>2007SODIBAFScratch 2 000</v>
          </cell>
        </row>
        <row r="861">
          <cell r="I861">
            <v>2007</v>
          </cell>
          <cell r="J861" t="str">
            <v>STS GAMBY &amp; FRERES (SOGAF) SarlScratch 1 000</v>
          </cell>
          <cell r="L861">
            <v>1</v>
          </cell>
          <cell r="M861" t="str">
            <v>1STS GAMBY &amp; FRERES (SOGAF) Sarl</v>
          </cell>
          <cell r="N861" t="str">
            <v>STS GAMBY &amp; FRERES (SOGAF) SarlScratch 1 000</v>
          </cell>
          <cell r="O861" t="str">
            <v>STS GAMBY &amp; FRERES (SOGAF) Sarl</v>
          </cell>
          <cell r="P861" t="str">
            <v>Scratch 1 000</v>
          </cell>
          <cell r="Q861" t="str">
            <v>42007</v>
          </cell>
          <cell r="R861" t="str">
            <v>42007Scratch 1 000</v>
          </cell>
          <cell r="S861" t="str">
            <v>2007Scratch 1 000</v>
          </cell>
          <cell r="T861" t="str">
            <v>42007STS GAMBY &amp; FRERES (SOGAF) Sarl</v>
          </cell>
          <cell r="U861" t="str">
            <v>42007STS GAMBY &amp; FRERES (SOGAF) SarlScratch 1 000</v>
          </cell>
          <cell r="V861" t="str">
            <v>39179Scratch 1 000</v>
          </cell>
          <cell r="W861" t="str">
            <v>2007STS GAMBY &amp; FRERES (SOGAF) Sarl</v>
          </cell>
          <cell r="X861" t="str">
            <v>2007STS GAMBY &amp; FRERES (SOGAF) SarlScratch 1 000</v>
          </cell>
        </row>
        <row r="862">
          <cell r="I862">
            <v>2007</v>
          </cell>
          <cell r="J862" t="str">
            <v>STS GAMBY &amp; FRERES (SOGAF) SarlScratch 2 000</v>
          </cell>
          <cell r="L862" t="str">
            <v/>
          </cell>
          <cell r="M862" t="str">
            <v>STS GAMBY &amp; FRERES (SOGAF) Sarl</v>
          </cell>
          <cell r="N862" t="str">
            <v>STS GAMBY &amp; FRERES (SOGAF) SarlScratch 2 000</v>
          </cell>
          <cell r="O862" t="str">
            <v>STS GAMBY &amp; FRERES (SOGAF) Sarl</v>
          </cell>
          <cell r="P862" t="str">
            <v>Scratch 2 000</v>
          </cell>
          <cell r="Q862" t="str">
            <v>42007</v>
          </cell>
          <cell r="R862" t="str">
            <v>42007Scratch 2 000</v>
          </cell>
          <cell r="S862" t="str">
            <v>2007Scratch 2 000</v>
          </cell>
          <cell r="T862" t="str">
            <v>42007STS GAMBY &amp; FRERES (SOGAF) Sarl</v>
          </cell>
          <cell r="U862" t="str">
            <v>42007STS GAMBY &amp; FRERES (SOGAF) SarlScratch 2 000</v>
          </cell>
          <cell r="V862" t="str">
            <v>39179Scratch 2 000</v>
          </cell>
          <cell r="W862" t="str">
            <v>2007STS GAMBY &amp; FRERES (SOGAF) Sarl</v>
          </cell>
          <cell r="X862" t="str">
            <v>2007STS GAMBY &amp; FRERES (SOGAF) SarlScratch 2 000</v>
          </cell>
        </row>
        <row r="863">
          <cell r="I863">
            <v>2007</v>
          </cell>
          <cell r="J863" t="str">
            <v>STS GAMBY &amp; FRERES (SOGAF) SarlScratch 5 000</v>
          </cell>
          <cell r="L863" t="str">
            <v/>
          </cell>
          <cell r="M863" t="str">
            <v>STS GAMBY &amp; FRERES (SOGAF) Sarl</v>
          </cell>
          <cell r="N863" t="str">
            <v>STS GAMBY &amp; FRERES (SOGAF) SarlScratch 5 000</v>
          </cell>
          <cell r="O863" t="str">
            <v>STS GAMBY &amp; FRERES (SOGAF) Sarl</v>
          </cell>
          <cell r="P863" t="str">
            <v>Scratch 5 000</v>
          </cell>
          <cell r="Q863" t="str">
            <v>42007</v>
          </cell>
          <cell r="R863" t="str">
            <v>42007Scratch 5 000</v>
          </cell>
          <cell r="S863" t="str">
            <v>2007Scratch 5 000</v>
          </cell>
          <cell r="T863" t="str">
            <v>42007STS GAMBY &amp; FRERES (SOGAF) Sarl</v>
          </cell>
          <cell r="U863" t="str">
            <v>42007STS GAMBY &amp; FRERES (SOGAF) SarlScratch 5 000</v>
          </cell>
          <cell r="V863" t="str">
            <v>39179Scratch 5 000</v>
          </cell>
          <cell r="W863" t="str">
            <v>2007STS GAMBY &amp; FRERES (SOGAF) Sarl</v>
          </cell>
          <cell r="X863" t="str">
            <v>2007STS GAMBY &amp; FRERES (SOGAF) SarlScratch 5 000</v>
          </cell>
        </row>
        <row r="864">
          <cell r="I864">
            <v>2007</v>
          </cell>
          <cell r="J864" t="str">
            <v>MALI COM SarlScratch 1 000</v>
          </cell>
          <cell r="L864">
            <v>1</v>
          </cell>
          <cell r="M864" t="str">
            <v>1MALI COM Sarl</v>
          </cell>
          <cell r="N864" t="str">
            <v>MALI COM SarlScratch 1 000</v>
          </cell>
          <cell r="O864" t="str">
            <v>MALI COM Sarl</v>
          </cell>
          <cell r="P864" t="str">
            <v>Scratch 1 000</v>
          </cell>
          <cell r="Q864" t="str">
            <v>42007</v>
          </cell>
          <cell r="R864" t="str">
            <v>42007Scratch 1 000</v>
          </cell>
          <cell r="S864" t="str">
            <v>2007Scratch 1 000</v>
          </cell>
          <cell r="T864" t="str">
            <v>42007MALI COM Sarl</v>
          </cell>
          <cell r="U864" t="str">
            <v>42007MALI COM SarlScratch 1 000</v>
          </cell>
          <cell r="V864" t="str">
            <v>39182Scratch 1 000</v>
          </cell>
          <cell r="W864" t="str">
            <v>2007MALI COM Sarl</v>
          </cell>
          <cell r="X864" t="str">
            <v>2007MALI COM SarlScratch 1 000</v>
          </cell>
        </row>
        <row r="865">
          <cell r="I865">
            <v>2007</v>
          </cell>
          <cell r="J865" t="str">
            <v>MALI COM SarlScratch 2 000</v>
          </cell>
          <cell r="L865" t="str">
            <v/>
          </cell>
          <cell r="M865" t="str">
            <v>MALI COM Sarl</v>
          </cell>
          <cell r="N865" t="str">
            <v>MALI COM SarlScratch 2 000</v>
          </cell>
          <cell r="O865" t="str">
            <v>MALI COM Sarl</v>
          </cell>
          <cell r="P865" t="str">
            <v>Scratch 2 000</v>
          </cell>
          <cell r="Q865" t="str">
            <v>42007</v>
          </cell>
          <cell r="R865" t="str">
            <v>42007Scratch 2 000</v>
          </cell>
          <cell r="S865" t="str">
            <v>2007Scratch 2 000</v>
          </cell>
          <cell r="T865" t="str">
            <v>42007MALI COM Sarl</v>
          </cell>
          <cell r="U865" t="str">
            <v>42007MALI COM SarlScratch 2 000</v>
          </cell>
          <cell r="V865" t="str">
            <v>39182Scratch 2 000</v>
          </cell>
          <cell r="W865" t="str">
            <v>2007MALI COM Sarl</v>
          </cell>
          <cell r="X865" t="str">
            <v>2007MALI COM SarlScratch 2 000</v>
          </cell>
        </row>
        <row r="866">
          <cell r="I866">
            <v>2007</v>
          </cell>
          <cell r="J866" t="str">
            <v>MALI COM SarlScratch 5 000</v>
          </cell>
          <cell r="L866" t="str">
            <v/>
          </cell>
          <cell r="M866" t="str">
            <v>MALI COM Sarl</v>
          </cell>
          <cell r="N866" t="str">
            <v>MALI COM SarlScratch 5 000</v>
          </cell>
          <cell r="O866" t="str">
            <v>MALI COM Sarl</v>
          </cell>
          <cell r="P866" t="str">
            <v>Scratch 5 000</v>
          </cell>
          <cell r="Q866" t="str">
            <v>42007</v>
          </cell>
          <cell r="R866" t="str">
            <v>42007Scratch 5 000</v>
          </cell>
          <cell r="S866" t="str">
            <v>2007Scratch 5 000</v>
          </cell>
          <cell r="T866" t="str">
            <v>42007MALI COM Sarl</v>
          </cell>
          <cell r="U866" t="str">
            <v>42007MALI COM SarlScratch 5 000</v>
          </cell>
          <cell r="V866" t="str">
            <v>39182Scratch 5 000</v>
          </cell>
          <cell r="W866" t="str">
            <v>2007MALI COM Sarl</v>
          </cell>
          <cell r="X866" t="str">
            <v>2007MALI COM SarlScratch 5 000</v>
          </cell>
        </row>
        <row r="867">
          <cell r="I867">
            <v>2007</v>
          </cell>
          <cell r="J867" t="str">
            <v>MALI COM SarlScratch 10 000</v>
          </cell>
          <cell r="L867" t="str">
            <v/>
          </cell>
          <cell r="M867" t="str">
            <v>MALI COM Sarl</v>
          </cell>
          <cell r="N867" t="str">
            <v>MALI COM SarlScratch 10 000</v>
          </cell>
          <cell r="O867" t="str">
            <v>MALI COM Sarl</v>
          </cell>
          <cell r="P867" t="str">
            <v>Scratch 10 000</v>
          </cell>
          <cell r="Q867" t="str">
            <v>42007</v>
          </cell>
          <cell r="R867" t="str">
            <v>42007Scratch 10 000</v>
          </cell>
          <cell r="S867" t="str">
            <v>2007Scratch 10 000</v>
          </cell>
          <cell r="T867" t="str">
            <v>42007MALI COM Sarl</v>
          </cell>
          <cell r="U867" t="str">
            <v>42007MALI COM SarlScratch 10 000</v>
          </cell>
          <cell r="V867" t="str">
            <v>39182Scratch 10 000</v>
          </cell>
          <cell r="W867" t="str">
            <v>2007MALI COM Sarl</v>
          </cell>
          <cell r="X867" t="str">
            <v>2007MALI COM SarlScratch 10 000</v>
          </cell>
        </row>
        <row r="868">
          <cell r="I868">
            <v>2007</v>
          </cell>
          <cell r="J868" t="str">
            <v>MALI COM SarlScratch 20 000</v>
          </cell>
          <cell r="L868" t="str">
            <v/>
          </cell>
          <cell r="M868" t="str">
            <v>MALI COM Sarl</v>
          </cell>
          <cell r="N868" t="str">
            <v>MALI COM SarlScratch 20 000</v>
          </cell>
          <cell r="O868" t="str">
            <v>MALI COM Sarl</v>
          </cell>
          <cell r="P868" t="str">
            <v>Scratch 20 000</v>
          </cell>
          <cell r="Q868" t="str">
            <v>42007</v>
          </cell>
          <cell r="R868" t="str">
            <v>42007Scratch 20 000</v>
          </cell>
          <cell r="S868" t="str">
            <v>2007Scratch 20 000</v>
          </cell>
          <cell r="T868" t="str">
            <v>42007MALI COM Sarl</v>
          </cell>
          <cell r="U868" t="str">
            <v>42007MALI COM SarlScratch 20 000</v>
          </cell>
          <cell r="V868" t="str">
            <v>39182Scratch 20 000</v>
          </cell>
          <cell r="W868" t="str">
            <v>2007MALI COM Sarl</v>
          </cell>
          <cell r="X868" t="str">
            <v>2007MALI COM SarlScratch 20 000</v>
          </cell>
        </row>
        <row r="869">
          <cell r="I869">
            <v>2007</v>
          </cell>
          <cell r="J869" t="str">
            <v>GEMATELScratch 1 000</v>
          </cell>
          <cell r="L869">
            <v>1</v>
          </cell>
          <cell r="M869" t="str">
            <v>1GEMATEL</v>
          </cell>
          <cell r="N869" t="str">
            <v>GEMATELScratch 1 000</v>
          </cell>
          <cell r="O869" t="str">
            <v>GEMATEL</v>
          </cell>
          <cell r="P869" t="str">
            <v>Scratch 1 000</v>
          </cell>
          <cell r="Q869" t="str">
            <v>42007</v>
          </cell>
          <cell r="R869" t="str">
            <v>42007Scratch 1 000</v>
          </cell>
          <cell r="S869" t="str">
            <v>2007Scratch 1 000</v>
          </cell>
          <cell r="T869" t="str">
            <v>42007GEMATEL</v>
          </cell>
          <cell r="U869" t="str">
            <v>42007GEMATELScratch 1 000</v>
          </cell>
          <cell r="V869" t="str">
            <v>39182Scratch 1 000</v>
          </cell>
          <cell r="W869" t="str">
            <v>2007GEMATEL</v>
          </cell>
          <cell r="X869" t="str">
            <v>2007GEMATELScratch 1 000</v>
          </cell>
        </row>
        <row r="870">
          <cell r="I870">
            <v>2007</v>
          </cell>
          <cell r="J870" t="str">
            <v>GEMATELScratch 2 000</v>
          </cell>
          <cell r="L870" t="str">
            <v/>
          </cell>
          <cell r="M870" t="str">
            <v>GEMATEL</v>
          </cell>
          <cell r="N870" t="str">
            <v>GEMATELScratch 2 000</v>
          </cell>
          <cell r="O870" t="str">
            <v>GEMATEL</v>
          </cell>
          <cell r="P870" t="str">
            <v>Scratch 2 000</v>
          </cell>
          <cell r="Q870" t="str">
            <v>42007</v>
          </cell>
          <cell r="R870" t="str">
            <v>42007Scratch 2 000</v>
          </cell>
          <cell r="S870" t="str">
            <v>2007Scratch 2 000</v>
          </cell>
          <cell r="T870" t="str">
            <v>42007GEMATEL</v>
          </cell>
          <cell r="U870" t="str">
            <v>42007GEMATELScratch 2 000</v>
          </cell>
          <cell r="V870" t="str">
            <v>39182Scratch 2 000</v>
          </cell>
          <cell r="W870" t="str">
            <v>2007GEMATEL</v>
          </cell>
          <cell r="X870" t="str">
            <v>2007GEMATELScratch 2 000</v>
          </cell>
        </row>
        <row r="871">
          <cell r="I871">
            <v>2007</v>
          </cell>
          <cell r="J871" t="str">
            <v>GEMATELScratch 5 000</v>
          </cell>
          <cell r="L871" t="str">
            <v/>
          </cell>
          <cell r="M871" t="str">
            <v>GEMATEL</v>
          </cell>
          <cell r="N871" t="str">
            <v>GEMATELScratch 5 000</v>
          </cell>
          <cell r="O871" t="str">
            <v>GEMATEL</v>
          </cell>
          <cell r="P871" t="str">
            <v>Scratch 5 000</v>
          </cell>
          <cell r="Q871" t="str">
            <v>42007</v>
          </cell>
          <cell r="R871" t="str">
            <v>42007Scratch 5 000</v>
          </cell>
          <cell r="S871" t="str">
            <v>2007Scratch 5 000</v>
          </cell>
          <cell r="T871" t="str">
            <v>42007GEMATEL</v>
          </cell>
          <cell r="U871" t="str">
            <v>42007GEMATELScratch 5 000</v>
          </cell>
          <cell r="V871" t="str">
            <v>39182Scratch 5 000</v>
          </cell>
          <cell r="W871" t="str">
            <v>2007GEMATEL</v>
          </cell>
          <cell r="X871" t="str">
            <v>2007GEMATELScratch 5 000</v>
          </cell>
        </row>
        <row r="872">
          <cell r="I872">
            <v>2007</v>
          </cell>
          <cell r="J872" t="str">
            <v>ANKA ServicesScratch 1 000</v>
          </cell>
          <cell r="L872">
            <v>1</v>
          </cell>
          <cell r="M872" t="str">
            <v>1ANKA Services</v>
          </cell>
          <cell r="N872" t="str">
            <v>ANKA ServicesScratch 1 000</v>
          </cell>
          <cell r="O872" t="str">
            <v>ANKA Services</v>
          </cell>
          <cell r="P872" t="str">
            <v>Scratch 1 000</v>
          </cell>
          <cell r="Q872" t="str">
            <v>42007</v>
          </cell>
          <cell r="R872" t="str">
            <v>42007Scratch 1 000</v>
          </cell>
          <cell r="S872" t="str">
            <v>2007Scratch 1 000</v>
          </cell>
          <cell r="T872" t="str">
            <v>42007ANKA Services</v>
          </cell>
          <cell r="U872" t="str">
            <v>42007ANKA ServicesScratch 1 000</v>
          </cell>
          <cell r="V872" t="str">
            <v>39182Scratch 1 000</v>
          </cell>
          <cell r="W872" t="str">
            <v>2007ANKA Services</v>
          </cell>
          <cell r="X872" t="str">
            <v>2007ANKA ServicesScratch 1 000</v>
          </cell>
        </row>
        <row r="873">
          <cell r="I873">
            <v>2007</v>
          </cell>
          <cell r="J873" t="str">
            <v>ANKA ServicesScratch 2 000</v>
          </cell>
          <cell r="L873" t="str">
            <v/>
          </cell>
          <cell r="M873" t="str">
            <v>ANKA Services</v>
          </cell>
          <cell r="N873" t="str">
            <v>ANKA ServicesScratch 2 000</v>
          </cell>
          <cell r="O873" t="str">
            <v>ANKA Services</v>
          </cell>
          <cell r="P873" t="str">
            <v>Scratch 2 000</v>
          </cell>
          <cell r="Q873" t="str">
            <v>42007</v>
          </cell>
          <cell r="R873" t="str">
            <v>42007Scratch 2 000</v>
          </cell>
          <cell r="S873" t="str">
            <v>2007Scratch 2 000</v>
          </cell>
          <cell r="T873" t="str">
            <v>42007ANKA Services</v>
          </cell>
          <cell r="U873" t="str">
            <v>42007ANKA ServicesScratch 2 000</v>
          </cell>
          <cell r="V873" t="str">
            <v>39182Scratch 2 000</v>
          </cell>
          <cell r="W873" t="str">
            <v>2007ANKA Services</v>
          </cell>
          <cell r="X873" t="str">
            <v>2007ANKA ServicesScratch 2 000</v>
          </cell>
        </row>
        <row r="874">
          <cell r="I874">
            <v>2007</v>
          </cell>
          <cell r="J874" t="str">
            <v>ANKA ServicesScratch 5 000</v>
          </cell>
          <cell r="L874" t="str">
            <v/>
          </cell>
          <cell r="M874" t="str">
            <v>ANKA Services</v>
          </cell>
          <cell r="N874" t="str">
            <v>ANKA ServicesScratch 5 000</v>
          </cell>
          <cell r="O874" t="str">
            <v>ANKA Services</v>
          </cell>
          <cell r="P874" t="str">
            <v>Scratch 5 000</v>
          </cell>
          <cell r="Q874" t="str">
            <v>42007</v>
          </cell>
          <cell r="R874" t="str">
            <v>42007Scratch 5 000</v>
          </cell>
          <cell r="S874" t="str">
            <v>2007Scratch 5 000</v>
          </cell>
          <cell r="T874" t="str">
            <v>42007ANKA Services</v>
          </cell>
          <cell r="U874" t="str">
            <v>42007ANKA ServicesScratch 5 000</v>
          </cell>
          <cell r="V874" t="str">
            <v>39182Scratch 5 000</v>
          </cell>
          <cell r="W874" t="str">
            <v>2007ANKA Services</v>
          </cell>
          <cell r="X874" t="str">
            <v>2007ANKA ServicesScratch 5 000</v>
          </cell>
        </row>
        <row r="875">
          <cell r="I875">
            <v>2007</v>
          </cell>
          <cell r="J875" t="str">
            <v>Compagnie Internationale de NegoceScratch 1 000</v>
          </cell>
          <cell r="L875">
            <v>1</v>
          </cell>
          <cell r="M875" t="str">
            <v>1Compagnie Internationale de Negoce</v>
          </cell>
          <cell r="N875" t="str">
            <v>Compagnie Internationale de NegoceScratch 1 000</v>
          </cell>
          <cell r="O875" t="str">
            <v>Compagnie Internationale de Negoce</v>
          </cell>
          <cell r="P875" t="str">
            <v>Scratch 1 000</v>
          </cell>
          <cell r="Q875" t="str">
            <v>42007</v>
          </cell>
          <cell r="R875" t="str">
            <v>42007Scratch 1 000</v>
          </cell>
          <cell r="S875" t="str">
            <v>2007Scratch 1 000</v>
          </cell>
          <cell r="T875" t="str">
            <v>42007Compagnie Internationale de Negoce</v>
          </cell>
          <cell r="U875" t="str">
            <v>42007Compagnie Internationale de NegoceScratch 1 000</v>
          </cell>
          <cell r="V875" t="str">
            <v>39182Scratch 1 000</v>
          </cell>
          <cell r="W875" t="str">
            <v>2007Compagnie Internationale de Negoce</v>
          </cell>
          <cell r="X875" t="str">
            <v>2007Compagnie Internationale de NegoceScratch 1 000</v>
          </cell>
        </row>
        <row r="876">
          <cell r="I876">
            <v>2007</v>
          </cell>
          <cell r="J876" t="str">
            <v>Compagnie Internationale de NegoceScratch 2 000</v>
          </cell>
          <cell r="L876" t="str">
            <v/>
          </cell>
          <cell r="M876" t="str">
            <v>Compagnie Internationale de Negoce</v>
          </cell>
          <cell r="N876" t="str">
            <v>Compagnie Internationale de NegoceScratch 2 000</v>
          </cell>
          <cell r="O876" t="str">
            <v>Compagnie Internationale de Negoce</v>
          </cell>
          <cell r="P876" t="str">
            <v>Scratch 2 000</v>
          </cell>
          <cell r="Q876" t="str">
            <v>42007</v>
          </cell>
          <cell r="R876" t="str">
            <v>42007Scratch 2 000</v>
          </cell>
          <cell r="S876" t="str">
            <v>2007Scratch 2 000</v>
          </cell>
          <cell r="T876" t="str">
            <v>42007Compagnie Internationale de Negoce</v>
          </cell>
          <cell r="U876" t="str">
            <v>42007Compagnie Internationale de NegoceScratch 2 000</v>
          </cell>
          <cell r="V876" t="str">
            <v>39182Scratch 2 000</v>
          </cell>
          <cell r="W876" t="str">
            <v>2007Compagnie Internationale de Negoce</v>
          </cell>
          <cell r="X876" t="str">
            <v>2007Compagnie Internationale de NegoceScratch 2 000</v>
          </cell>
        </row>
        <row r="877">
          <cell r="I877">
            <v>2007</v>
          </cell>
          <cell r="J877" t="str">
            <v>Compagnie Internationale de NegoceScratch 5 000</v>
          </cell>
          <cell r="L877" t="str">
            <v/>
          </cell>
          <cell r="M877" t="str">
            <v>Compagnie Internationale de Negoce</v>
          </cell>
          <cell r="N877" t="str">
            <v>Compagnie Internationale de NegoceScratch 5 000</v>
          </cell>
          <cell r="O877" t="str">
            <v>Compagnie Internationale de Negoce</v>
          </cell>
          <cell r="P877" t="str">
            <v>Scratch 5 000</v>
          </cell>
          <cell r="Q877" t="str">
            <v>42007</v>
          </cell>
          <cell r="R877" t="str">
            <v>42007Scratch 5 000</v>
          </cell>
          <cell r="S877" t="str">
            <v>2007Scratch 5 000</v>
          </cell>
          <cell r="T877" t="str">
            <v>42007Compagnie Internationale de Negoce</v>
          </cell>
          <cell r="U877" t="str">
            <v>42007Compagnie Internationale de NegoceScratch 5 000</v>
          </cell>
          <cell r="V877" t="str">
            <v>39182Scratch 5 000</v>
          </cell>
          <cell r="W877" t="str">
            <v>2007Compagnie Internationale de Negoce</v>
          </cell>
          <cell r="X877" t="str">
            <v>2007Compagnie Internationale de NegoceScratch 5 000</v>
          </cell>
        </row>
        <row r="878">
          <cell r="I878">
            <v>2007</v>
          </cell>
          <cell r="J878" t="str">
            <v>Compagnie Internationale de NegoceScratch 10 000</v>
          </cell>
          <cell r="L878" t="str">
            <v/>
          </cell>
          <cell r="M878" t="str">
            <v>Compagnie Internationale de Negoce</v>
          </cell>
          <cell r="N878" t="str">
            <v>Compagnie Internationale de NegoceScratch 10 000</v>
          </cell>
          <cell r="O878" t="str">
            <v>Compagnie Internationale de Negoce</v>
          </cell>
          <cell r="P878" t="str">
            <v>Scratch 10 000</v>
          </cell>
          <cell r="Q878" t="str">
            <v>42007</v>
          </cell>
          <cell r="R878" t="str">
            <v>42007Scratch 10 000</v>
          </cell>
          <cell r="S878" t="str">
            <v>2007Scratch 10 000</v>
          </cell>
          <cell r="T878" t="str">
            <v>42007Compagnie Internationale de Negoce</v>
          </cell>
          <cell r="U878" t="str">
            <v>42007Compagnie Internationale de NegoceScratch 10 000</v>
          </cell>
          <cell r="V878" t="str">
            <v>39182Scratch 10 000</v>
          </cell>
          <cell r="W878" t="str">
            <v>2007Compagnie Internationale de Negoce</v>
          </cell>
          <cell r="X878" t="str">
            <v>2007Compagnie Internationale de NegoceScratch 10 000</v>
          </cell>
        </row>
        <row r="879">
          <cell r="I879">
            <v>2007</v>
          </cell>
          <cell r="J879" t="str">
            <v>Compagnie Internationale de NegoceScratch 20 000</v>
          </cell>
          <cell r="L879" t="str">
            <v/>
          </cell>
          <cell r="M879" t="str">
            <v>Compagnie Internationale de Negoce</v>
          </cell>
          <cell r="N879" t="str">
            <v>Compagnie Internationale de NegoceScratch 20 000</v>
          </cell>
          <cell r="O879" t="str">
            <v>Compagnie Internationale de Negoce</v>
          </cell>
          <cell r="P879" t="str">
            <v>Scratch 20 000</v>
          </cell>
          <cell r="Q879" t="str">
            <v>42007</v>
          </cell>
          <cell r="R879" t="str">
            <v>42007Scratch 20 000</v>
          </cell>
          <cell r="S879" t="str">
            <v>2007Scratch 20 000</v>
          </cell>
          <cell r="T879" t="str">
            <v>42007Compagnie Internationale de Negoce</v>
          </cell>
          <cell r="U879" t="str">
            <v>42007Compagnie Internationale de NegoceScratch 20 000</v>
          </cell>
          <cell r="V879" t="str">
            <v>39182Scratch 20 000</v>
          </cell>
          <cell r="W879" t="str">
            <v>2007Compagnie Internationale de Negoce</v>
          </cell>
          <cell r="X879" t="str">
            <v>2007Compagnie Internationale de NegoceScratch 20 000</v>
          </cell>
        </row>
        <row r="880">
          <cell r="I880">
            <v>2007</v>
          </cell>
          <cell r="J880" t="str">
            <v>STS GAMBY &amp; FRERES (SOGAF) SarlScratch 1 000</v>
          </cell>
          <cell r="L880">
            <v>1</v>
          </cell>
          <cell r="M880" t="str">
            <v>1STS GAMBY &amp; FRERES (SOGAF) Sarl</v>
          </cell>
          <cell r="N880" t="str">
            <v>STS GAMBY &amp; FRERES (SOGAF) SarlScratch 1 000</v>
          </cell>
          <cell r="O880" t="str">
            <v>STS GAMBY &amp; FRERES (SOGAF) Sarl</v>
          </cell>
          <cell r="P880" t="str">
            <v>Scratch 1 000</v>
          </cell>
          <cell r="Q880" t="str">
            <v>42007</v>
          </cell>
          <cell r="R880" t="str">
            <v>42007Scratch 1 000</v>
          </cell>
          <cell r="S880" t="str">
            <v>2007Scratch 1 000</v>
          </cell>
          <cell r="T880" t="str">
            <v>42007STS GAMBY &amp; FRERES (SOGAF) Sarl</v>
          </cell>
          <cell r="U880" t="str">
            <v>42007STS GAMBY &amp; FRERES (SOGAF) SarlScratch 1 000</v>
          </cell>
          <cell r="V880" t="str">
            <v>39183Scratch 1 000</v>
          </cell>
          <cell r="W880" t="str">
            <v>2007STS GAMBY &amp; FRERES (SOGAF) Sarl</v>
          </cell>
          <cell r="X880" t="str">
            <v>2007STS GAMBY &amp; FRERES (SOGAF) SarlScratch 1 000</v>
          </cell>
        </row>
        <row r="881">
          <cell r="I881">
            <v>2007</v>
          </cell>
          <cell r="J881" t="str">
            <v>STS GAMBY &amp; FRERES (SOGAF) SarlScratch 2 000</v>
          </cell>
          <cell r="L881" t="str">
            <v/>
          </cell>
          <cell r="M881" t="str">
            <v>STS GAMBY &amp; FRERES (SOGAF) Sarl</v>
          </cell>
          <cell r="N881" t="str">
            <v>STS GAMBY &amp; FRERES (SOGAF) SarlScratch 2 000</v>
          </cell>
          <cell r="O881" t="str">
            <v>STS GAMBY &amp; FRERES (SOGAF) Sarl</v>
          </cell>
          <cell r="P881" t="str">
            <v>Scratch 2 000</v>
          </cell>
          <cell r="Q881" t="str">
            <v>42007</v>
          </cell>
          <cell r="R881" t="str">
            <v>42007Scratch 2 000</v>
          </cell>
          <cell r="S881" t="str">
            <v>2007Scratch 2 000</v>
          </cell>
          <cell r="T881" t="str">
            <v>42007STS GAMBY &amp; FRERES (SOGAF) Sarl</v>
          </cell>
          <cell r="U881" t="str">
            <v>42007STS GAMBY &amp; FRERES (SOGAF) SarlScratch 2 000</v>
          </cell>
          <cell r="V881" t="str">
            <v>39183Scratch 2 000</v>
          </cell>
          <cell r="W881" t="str">
            <v>2007STS GAMBY &amp; FRERES (SOGAF) Sarl</v>
          </cell>
          <cell r="X881" t="str">
            <v>2007STS GAMBY &amp; FRERES (SOGAF) SarlScratch 2 000</v>
          </cell>
        </row>
        <row r="882">
          <cell r="I882">
            <v>2007</v>
          </cell>
          <cell r="J882" t="str">
            <v>STS GAMBY &amp; FRERES (SOGAF) SarlScratch 5 000</v>
          </cell>
          <cell r="L882" t="str">
            <v/>
          </cell>
          <cell r="M882" t="str">
            <v>STS GAMBY &amp; FRERES (SOGAF) Sarl</v>
          </cell>
          <cell r="N882" t="str">
            <v>STS GAMBY &amp; FRERES (SOGAF) SarlScratch 5 000</v>
          </cell>
          <cell r="O882" t="str">
            <v>STS GAMBY &amp; FRERES (SOGAF) Sarl</v>
          </cell>
          <cell r="P882" t="str">
            <v>Scratch 5 000</v>
          </cell>
          <cell r="Q882" t="str">
            <v>42007</v>
          </cell>
          <cell r="R882" t="str">
            <v>42007Scratch 5 000</v>
          </cell>
          <cell r="S882" t="str">
            <v>2007Scratch 5 000</v>
          </cell>
          <cell r="T882" t="str">
            <v>42007STS GAMBY &amp; FRERES (SOGAF) Sarl</v>
          </cell>
          <cell r="U882" t="str">
            <v>42007STS GAMBY &amp; FRERES (SOGAF) SarlScratch 5 000</v>
          </cell>
          <cell r="V882" t="str">
            <v>39183Scratch 5 000</v>
          </cell>
          <cell r="W882" t="str">
            <v>2007STS GAMBY &amp; FRERES (SOGAF) Sarl</v>
          </cell>
          <cell r="X882" t="str">
            <v>2007STS GAMBY &amp; FRERES (SOGAF) SarlScratch 5 000</v>
          </cell>
        </row>
        <row r="883">
          <cell r="I883">
            <v>2007</v>
          </cell>
          <cell r="J883" t="str">
            <v>STS GAMBY &amp; FRERES (SOGAF) SarlScratch 20 000</v>
          </cell>
          <cell r="L883" t="str">
            <v/>
          </cell>
          <cell r="M883" t="str">
            <v>STS GAMBY &amp; FRERES (SOGAF) Sarl</v>
          </cell>
          <cell r="N883" t="str">
            <v>STS GAMBY &amp; FRERES (SOGAF) SarlScratch 20 000</v>
          </cell>
          <cell r="O883" t="str">
            <v>STS GAMBY &amp; FRERES (SOGAF) Sarl</v>
          </cell>
          <cell r="P883" t="str">
            <v>Scratch 20 000</v>
          </cell>
          <cell r="Q883" t="str">
            <v>42007</v>
          </cell>
          <cell r="R883" t="str">
            <v>42007Scratch 20 000</v>
          </cell>
          <cell r="S883" t="str">
            <v>2007Scratch 20 000</v>
          </cell>
          <cell r="T883" t="str">
            <v>42007STS GAMBY &amp; FRERES (SOGAF) Sarl</v>
          </cell>
          <cell r="U883" t="str">
            <v>42007STS GAMBY &amp; FRERES (SOGAF) SarlScratch 20 000</v>
          </cell>
          <cell r="V883" t="str">
            <v>39183Scratch 20 000</v>
          </cell>
          <cell r="W883" t="str">
            <v>2007STS GAMBY &amp; FRERES (SOGAF) Sarl</v>
          </cell>
          <cell r="X883" t="str">
            <v>2007STS GAMBY &amp; FRERES (SOGAF) SarlScratch 20 000</v>
          </cell>
        </row>
        <row r="884">
          <cell r="I884">
            <v>2007</v>
          </cell>
          <cell r="J884" t="str">
            <v>GEMATELScratch 1 000</v>
          </cell>
          <cell r="L884">
            <v>1</v>
          </cell>
          <cell r="M884" t="str">
            <v>1GEMATEL</v>
          </cell>
          <cell r="N884" t="str">
            <v>GEMATELScratch 1 000</v>
          </cell>
          <cell r="O884" t="str">
            <v>GEMATEL</v>
          </cell>
          <cell r="P884" t="str">
            <v>Scratch 1 000</v>
          </cell>
          <cell r="Q884" t="str">
            <v>42007</v>
          </cell>
          <cell r="R884" t="str">
            <v>42007Scratch 1 000</v>
          </cell>
          <cell r="S884" t="str">
            <v>2007Scratch 1 000</v>
          </cell>
          <cell r="T884" t="str">
            <v>42007GEMATEL</v>
          </cell>
          <cell r="U884" t="str">
            <v>42007GEMATELScratch 1 000</v>
          </cell>
          <cell r="V884" t="str">
            <v>39183Scratch 1 000</v>
          </cell>
          <cell r="W884" t="str">
            <v>2007GEMATEL</v>
          </cell>
          <cell r="X884" t="str">
            <v>2007GEMATELScratch 1 000</v>
          </cell>
        </row>
        <row r="885">
          <cell r="I885">
            <v>2007</v>
          </cell>
          <cell r="J885" t="str">
            <v>GEMATELScratch 2 000</v>
          </cell>
          <cell r="L885" t="str">
            <v/>
          </cell>
          <cell r="M885" t="str">
            <v>GEMATEL</v>
          </cell>
          <cell r="N885" t="str">
            <v>GEMATELScratch 2 000</v>
          </cell>
          <cell r="O885" t="str">
            <v>GEMATEL</v>
          </cell>
          <cell r="P885" t="str">
            <v>Scratch 2 000</v>
          </cell>
          <cell r="Q885" t="str">
            <v>42007</v>
          </cell>
          <cell r="R885" t="str">
            <v>42007Scratch 2 000</v>
          </cell>
          <cell r="S885" t="str">
            <v>2007Scratch 2 000</v>
          </cell>
          <cell r="T885" t="str">
            <v>42007GEMATEL</v>
          </cell>
          <cell r="U885" t="str">
            <v>42007GEMATELScratch 2 000</v>
          </cell>
          <cell r="V885" t="str">
            <v>39183Scratch 2 000</v>
          </cell>
          <cell r="W885" t="str">
            <v>2007GEMATEL</v>
          </cell>
          <cell r="X885" t="str">
            <v>2007GEMATELScratch 2 000</v>
          </cell>
        </row>
        <row r="886">
          <cell r="I886">
            <v>2007</v>
          </cell>
          <cell r="J886" t="str">
            <v>GEMATELScratch 5 000</v>
          </cell>
          <cell r="L886" t="str">
            <v/>
          </cell>
          <cell r="M886" t="str">
            <v>GEMATEL</v>
          </cell>
          <cell r="N886" t="str">
            <v>GEMATELScratch 5 000</v>
          </cell>
          <cell r="O886" t="str">
            <v>GEMATEL</v>
          </cell>
          <cell r="P886" t="str">
            <v>Scratch 5 000</v>
          </cell>
          <cell r="Q886" t="str">
            <v>42007</v>
          </cell>
          <cell r="R886" t="str">
            <v>42007Scratch 5 000</v>
          </cell>
          <cell r="S886" t="str">
            <v>2007Scratch 5 000</v>
          </cell>
          <cell r="T886" t="str">
            <v>42007GEMATEL</v>
          </cell>
          <cell r="U886" t="str">
            <v>42007GEMATELScratch 5 000</v>
          </cell>
          <cell r="V886" t="str">
            <v>39183Scratch 5 000</v>
          </cell>
          <cell r="W886" t="str">
            <v>2007GEMATEL</v>
          </cell>
          <cell r="X886" t="str">
            <v>2007GEMATELScratch 5 000</v>
          </cell>
        </row>
        <row r="887">
          <cell r="I887">
            <v>2007</v>
          </cell>
          <cell r="J887" t="str">
            <v>GEMATELScratch 20 000</v>
          </cell>
          <cell r="L887" t="str">
            <v/>
          </cell>
          <cell r="M887" t="str">
            <v>GEMATEL</v>
          </cell>
          <cell r="N887" t="str">
            <v>GEMATELScratch 20 000</v>
          </cell>
          <cell r="O887" t="str">
            <v>GEMATEL</v>
          </cell>
          <cell r="P887" t="str">
            <v>Scratch 20 000</v>
          </cell>
          <cell r="Q887" t="str">
            <v>42007</v>
          </cell>
          <cell r="R887" t="str">
            <v>42007Scratch 20 000</v>
          </cell>
          <cell r="S887" t="str">
            <v>2007Scratch 20 000</v>
          </cell>
          <cell r="T887" t="str">
            <v>42007GEMATEL</v>
          </cell>
          <cell r="U887" t="str">
            <v>42007GEMATELScratch 20 000</v>
          </cell>
          <cell r="V887" t="str">
            <v>39183Scratch 20 000</v>
          </cell>
          <cell r="W887" t="str">
            <v>2007GEMATEL</v>
          </cell>
          <cell r="X887" t="str">
            <v>2007GEMATELScratch 20 000</v>
          </cell>
        </row>
        <row r="888">
          <cell r="I888">
            <v>2007</v>
          </cell>
          <cell r="J888" t="str">
            <v>Burtel MacsymScratch 1 000</v>
          </cell>
          <cell r="L888">
            <v>1</v>
          </cell>
          <cell r="M888" t="str">
            <v>1Burtel Macsym</v>
          </cell>
          <cell r="N888" t="str">
            <v>Burtel MacsymScratch 1 000</v>
          </cell>
          <cell r="O888" t="str">
            <v>Burtel Macsym</v>
          </cell>
          <cell r="P888" t="str">
            <v>Scratch 1 000</v>
          </cell>
          <cell r="Q888" t="str">
            <v>42007</v>
          </cell>
          <cell r="R888" t="str">
            <v>42007Scratch 1 000</v>
          </cell>
          <cell r="S888" t="str">
            <v>2007Scratch 1 000</v>
          </cell>
          <cell r="T888" t="str">
            <v>42007Burtel Macsym</v>
          </cell>
          <cell r="U888" t="str">
            <v>42007Burtel MacsymScratch 1 000</v>
          </cell>
          <cell r="V888" t="str">
            <v>39183Scratch 1 000</v>
          </cell>
          <cell r="W888" t="str">
            <v>2007Burtel Macsym</v>
          </cell>
          <cell r="X888" t="str">
            <v>2007Burtel MacsymScratch 1 000</v>
          </cell>
        </row>
        <row r="889">
          <cell r="I889">
            <v>2007</v>
          </cell>
          <cell r="J889" t="str">
            <v>Burtel MacsymScratch 2 000</v>
          </cell>
          <cell r="L889" t="str">
            <v/>
          </cell>
          <cell r="M889" t="str">
            <v>Burtel Macsym</v>
          </cell>
          <cell r="N889" t="str">
            <v>Burtel MacsymScratch 2 000</v>
          </cell>
          <cell r="O889" t="str">
            <v>Burtel Macsym</v>
          </cell>
          <cell r="P889" t="str">
            <v>Scratch 2 000</v>
          </cell>
          <cell r="Q889" t="str">
            <v>42007</v>
          </cell>
          <cell r="R889" t="str">
            <v>42007Scratch 2 000</v>
          </cell>
          <cell r="S889" t="str">
            <v>2007Scratch 2 000</v>
          </cell>
          <cell r="T889" t="str">
            <v>42007Burtel Macsym</v>
          </cell>
          <cell r="U889" t="str">
            <v>42007Burtel MacsymScratch 2 000</v>
          </cell>
          <cell r="V889" t="str">
            <v>39183Scratch 2 000</v>
          </cell>
          <cell r="W889" t="str">
            <v>2007Burtel Macsym</v>
          </cell>
          <cell r="X889" t="str">
            <v>2007Burtel MacsymScratch 2 000</v>
          </cell>
        </row>
        <row r="890">
          <cell r="I890">
            <v>2007</v>
          </cell>
          <cell r="J890" t="str">
            <v>Burtel MacsymScratch 5 000</v>
          </cell>
          <cell r="L890" t="str">
            <v/>
          </cell>
          <cell r="M890" t="str">
            <v>Burtel Macsym</v>
          </cell>
          <cell r="N890" t="str">
            <v>Burtel MacsymScratch 5 000</v>
          </cell>
          <cell r="O890" t="str">
            <v>Burtel Macsym</v>
          </cell>
          <cell r="P890" t="str">
            <v>Scratch 5 000</v>
          </cell>
          <cell r="Q890" t="str">
            <v>42007</v>
          </cell>
          <cell r="R890" t="str">
            <v>42007Scratch 5 000</v>
          </cell>
          <cell r="S890" t="str">
            <v>2007Scratch 5 000</v>
          </cell>
          <cell r="T890" t="str">
            <v>42007Burtel Macsym</v>
          </cell>
          <cell r="U890" t="str">
            <v>42007Burtel MacsymScratch 5 000</v>
          </cell>
          <cell r="V890" t="str">
            <v>39183Scratch 5 000</v>
          </cell>
          <cell r="W890" t="str">
            <v>2007Burtel Macsym</v>
          </cell>
          <cell r="X890" t="str">
            <v>2007Burtel MacsymScratch 5 000</v>
          </cell>
        </row>
        <row r="891">
          <cell r="I891">
            <v>2007</v>
          </cell>
          <cell r="J891" t="str">
            <v>Burtel MacsymScratch 10 000</v>
          </cell>
          <cell r="L891" t="str">
            <v/>
          </cell>
          <cell r="M891" t="str">
            <v>Burtel Macsym</v>
          </cell>
          <cell r="N891" t="str">
            <v>Burtel MacsymScratch 10 000</v>
          </cell>
          <cell r="O891" t="str">
            <v>Burtel Macsym</v>
          </cell>
          <cell r="P891" t="str">
            <v>Scratch 10 000</v>
          </cell>
          <cell r="Q891" t="str">
            <v>42007</v>
          </cell>
          <cell r="R891" t="str">
            <v>42007Scratch 10 000</v>
          </cell>
          <cell r="S891" t="str">
            <v>2007Scratch 10 000</v>
          </cell>
          <cell r="T891" t="str">
            <v>42007Burtel Macsym</v>
          </cell>
          <cell r="U891" t="str">
            <v>42007Burtel MacsymScratch 10 000</v>
          </cell>
          <cell r="V891" t="str">
            <v>39183Scratch 10 000</v>
          </cell>
          <cell r="W891" t="str">
            <v>2007Burtel Macsym</v>
          </cell>
          <cell r="X891" t="str">
            <v>2007Burtel MacsymScratch 10 000</v>
          </cell>
        </row>
        <row r="892">
          <cell r="I892">
            <v>2007</v>
          </cell>
          <cell r="J892" t="str">
            <v>Burtel MacsymScratch 20 000</v>
          </cell>
          <cell r="L892" t="str">
            <v/>
          </cell>
          <cell r="M892" t="str">
            <v>Burtel Macsym</v>
          </cell>
          <cell r="N892" t="str">
            <v>Burtel MacsymScratch 20 000</v>
          </cell>
          <cell r="O892" t="str">
            <v>Burtel Macsym</v>
          </cell>
          <cell r="P892" t="str">
            <v>Scratch 20 000</v>
          </cell>
          <cell r="Q892" t="str">
            <v>42007</v>
          </cell>
          <cell r="R892" t="str">
            <v>42007Scratch 20 000</v>
          </cell>
          <cell r="S892" t="str">
            <v>2007Scratch 20 000</v>
          </cell>
          <cell r="T892" t="str">
            <v>42007Burtel Macsym</v>
          </cell>
          <cell r="U892" t="str">
            <v>42007Burtel MacsymScratch 20 000</v>
          </cell>
          <cell r="V892" t="str">
            <v>39183Scratch 20 000</v>
          </cell>
          <cell r="W892" t="str">
            <v>2007Burtel Macsym</v>
          </cell>
          <cell r="X892" t="str">
            <v>2007Burtel MacsymScratch 20 000</v>
          </cell>
        </row>
        <row r="893">
          <cell r="I893">
            <v>2007</v>
          </cell>
          <cell r="J893" t="str">
            <v>Bonneterie Nouvelle TelecomScratch 1 000</v>
          </cell>
          <cell r="L893">
            <v>1</v>
          </cell>
          <cell r="M893" t="str">
            <v>1Bonneterie Nouvelle Telecom</v>
          </cell>
          <cell r="N893" t="str">
            <v>Bonneterie Nouvelle TelecomScratch 1 000</v>
          </cell>
          <cell r="O893" t="str">
            <v>Bonneterie Nouvelle Telecom</v>
          </cell>
          <cell r="P893" t="str">
            <v>Scratch 1 000</v>
          </cell>
          <cell r="Q893" t="str">
            <v>42007</v>
          </cell>
          <cell r="R893" t="str">
            <v>42007Scratch 1 000</v>
          </cell>
          <cell r="S893" t="str">
            <v>2007Scratch 1 000</v>
          </cell>
          <cell r="T893" t="str">
            <v>42007Bonneterie Nouvelle Telecom</v>
          </cell>
          <cell r="U893" t="str">
            <v>42007Bonneterie Nouvelle TelecomScratch 1 000</v>
          </cell>
          <cell r="V893" t="str">
            <v>39183Scratch 1 000</v>
          </cell>
          <cell r="W893" t="str">
            <v>2007Bonneterie Nouvelle Telecom</v>
          </cell>
          <cell r="X893" t="str">
            <v>2007Bonneterie Nouvelle TelecomScratch 1 000</v>
          </cell>
        </row>
        <row r="894">
          <cell r="I894">
            <v>2007</v>
          </cell>
          <cell r="J894" t="str">
            <v>Bonneterie Nouvelle TelecomScratch 2 000</v>
          </cell>
          <cell r="L894" t="str">
            <v/>
          </cell>
          <cell r="M894" t="str">
            <v>Bonneterie Nouvelle Telecom</v>
          </cell>
          <cell r="N894" t="str">
            <v>Bonneterie Nouvelle TelecomScratch 2 000</v>
          </cell>
          <cell r="O894" t="str">
            <v>Bonneterie Nouvelle Telecom</v>
          </cell>
          <cell r="P894" t="str">
            <v>Scratch 2 000</v>
          </cell>
          <cell r="Q894" t="str">
            <v>42007</v>
          </cell>
          <cell r="R894" t="str">
            <v>42007Scratch 2 000</v>
          </cell>
          <cell r="S894" t="str">
            <v>2007Scratch 2 000</v>
          </cell>
          <cell r="T894" t="str">
            <v>42007Bonneterie Nouvelle Telecom</v>
          </cell>
          <cell r="U894" t="str">
            <v>42007Bonneterie Nouvelle TelecomScratch 2 000</v>
          </cell>
          <cell r="V894" t="str">
            <v>39183Scratch 2 000</v>
          </cell>
          <cell r="W894" t="str">
            <v>2007Bonneterie Nouvelle Telecom</v>
          </cell>
          <cell r="X894" t="str">
            <v>2007Bonneterie Nouvelle TelecomScratch 2 000</v>
          </cell>
        </row>
        <row r="895">
          <cell r="I895">
            <v>2007</v>
          </cell>
          <cell r="J895" t="str">
            <v>Bonneterie Nouvelle TelecomScratch 5 000</v>
          </cell>
          <cell r="L895" t="str">
            <v/>
          </cell>
          <cell r="M895" t="str">
            <v>Bonneterie Nouvelle Telecom</v>
          </cell>
          <cell r="N895" t="str">
            <v>Bonneterie Nouvelle TelecomScratch 5 000</v>
          </cell>
          <cell r="O895" t="str">
            <v>Bonneterie Nouvelle Telecom</v>
          </cell>
          <cell r="P895" t="str">
            <v>Scratch 5 000</v>
          </cell>
          <cell r="Q895" t="str">
            <v>42007</v>
          </cell>
          <cell r="R895" t="str">
            <v>42007Scratch 5 000</v>
          </cell>
          <cell r="S895" t="str">
            <v>2007Scratch 5 000</v>
          </cell>
          <cell r="T895" t="str">
            <v>42007Bonneterie Nouvelle Telecom</v>
          </cell>
          <cell r="U895" t="str">
            <v>42007Bonneterie Nouvelle TelecomScratch 5 000</v>
          </cell>
          <cell r="V895" t="str">
            <v>39183Scratch 5 000</v>
          </cell>
          <cell r="W895" t="str">
            <v>2007Bonneterie Nouvelle Telecom</v>
          </cell>
          <cell r="X895" t="str">
            <v>2007Bonneterie Nouvelle TelecomScratch 5 000</v>
          </cell>
        </row>
        <row r="896">
          <cell r="I896">
            <v>2007</v>
          </cell>
          <cell r="J896" t="str">
            <v>Bonneterie Nouvelle TelecomScratch 20 000</v>
          </cell>
          <cell r="L896" t="str">
            <v/>
          </cell>
          <cell r="M896" t="str">
            <v>Bonneterie Nouvelle Telecom</v>
          </cell>
          <cell r="N896" t="str">
            <v>Bonneterie Nouvelle TelecomScratch 20 000</v>
          </cell>
          <cell r="O896" t="str">
            <v>Bonneterie Nouvelle Telecom</v>
          </cell>
          <cell r="P896" t="str">
            <v>Scratch 20 000</v>
          </cell>
          <cell r="Q896" t="str">
            <v>42007</v>
          </cell>
          <cell r="R896" t="str">
            <v>42007Scratch 20 000</v>
          </cell>
          <cell r="S896" t="str">
            <v>2007Scratch 20 000</v>
          </cell>
          <cell r="T896" t="str">
            <v>42007Bonneterie Nouvelle Telecom</v>
          </cell>
          <cell r="U896" t="str">
            <v>42007Bonneterie Nouvelle TelecomScratch 20 000</v>
          </cell>
          <cell r="V896" t="str">
            <v>39183Scratch 20 000</v>
          </cell>
          <cell r="W896" t="str">
            <v>2007Bonneterie Nouvelle Telecom</v>
          </cell>
          <cell r="X896" t="str">
            <v>2007Bonneterie Nouvelle TelecomScratch 20 000</v>
          </cell>
        </row>
        <row r="897">
          <cell r="I897">
            <v>2007</v>
          </cell>
          <cell r="J897" t="str">
            <v>Ets Mamadou GAMBYScratch 1 000</v>
          </cell>
          <cell r="L897">
            <v>1</v>
          </cell>
          <cell r="M897" t="str">
            <v>1Ets Mamadou GAMBY</v>
          </cell>
          <cell r="N897" t="str">
            <v>Ets Mamadou GAMBYScratch 1 000</v>
          </cell>
          <cell r="O897" t="str">
            <v>Ets Mamadou GAMBY</v>
          </cell>
          <cell r="P897" t="str">
            <v>Scratch 1 000</v>
          </cell>
          <cell r="Q897" t="str">
            <v>42007</v>
          </cell>
          <cell r="R897" t="str">
            <v>42007Scratch 1 000</v>
          </cell>
          <cell r="S897" t="str">
            <v>2007Scratch 1 000</v>
          </cell>
          <cell r="T897" t="str">
            <v>42007Ets Mamadou GAMBY</v>
          </cell>
          <cell r="U897" t="str">
            <v>42007Ets Mamadou GAMBYScratch 1 000</v>
          </cell>
          <cell r="V897" t="str">
            <v>39184Scratch 1 000</v>
          </cell>
          <cell r="W897" t="str">
            <v>2007Ets Mamadou GAMBY</v>
          </cell>
          <cell r="X897" t="str">
            <v>2007Ets Mamadou GAMBYScratch 1 000</v>
          </cell>
        </row>
        <row r="898">
          <cell r="I898">
            <v>2007</v>
          </cell>
          <cell r="J898" t="str">
            <v>Ets Mamadou GAMBYScratch 2 000</v>
          </cell>
          <cell r="L898" t="str">
            <v/>
          </cell>
          <cell r="M898" t="str">
            <v>Ets Mamadou GAMBY</v>
          </cell>
          <cell r="N898" t="str">
            <v>Ets Mamadou GAMBYScratch 2 000</v>
          </cell>
          <cell r="O898" t="str">
            <v>Ets Mamadou GAMBY</v>
          </cell>
          <cell r="P898" t="str">
            <v>Scratch 2 000</v>
          </cell>
          <cell r="Q898" t="str">
            <v>42007</v>
          </cell>
          <cell r="R898" t="str">
            <v>42007Scratch 2 000</v>
          </cell>
          <cell r="S898" t="str">
            <v>2007Scratch 2 000</v>
          </cell>
          <cell r="T898" t="str">
            <v>42007Ets Mamadou GAMBY</v>
          </cell>
          <cell r="U898" t="str">
            <v>42007Ets Mamadou GAMBYScratch 2 000</v>
          </cell>
          <cell r="V898" t="str">
            <v>39184Scratch 2 000</v>
          </cell>
          <cell r="W898" t="str">
            <v>2007Ets Mamadou GAMBY</v>
          </cell>
          <cell r="X898" t="str">
            <v>2007Ets Mamadou GAMBYScratch 2 000</v>
          </cell>
        </row>
        <row r="899">
          <cell r="I899">
            <v>2007</v>
          </cell>
          <cell r="J899" t="str">
            <v>Ets Mamadou GAMBYScratch 5 000</v>
          </cell>
          <cell r="L899" t="str">
            <v/>
          </cell>
          <cell r="M899" t="str">
            <v>Ets Mamadou GAMBY</v>
          </cell>
          <cell r="N899" t="str">
            <v>Ets Mamadou GAMBYScratch 5 000</v>
          </cell>
          <cell r="O899" t="str">
            <v>Ets Mamadou GAMBY</v>
          </cell>
          <cell r="P899" t="str">
            <v>Scratch 5 000</v>
          </cell>
          <cell r="Q899" t="str">
            <v>42007</v>
          </cell>
          <cell r="R899" t="str">
            <v>42007Scratch 5 000</v>
          </cell>
          <cell r="S899" t="str">
            <v>2007Scratch 5 000</v>
          </cell>
          <cell r="T899" t="str">
            <v>42007Ets Mamadou GAMBY</v>
          </cell>
          <cell r="U899" t="str">
            <v>42007Ets Mamadou GAMBYScratch 5 000</v>
          </cell>
          <cell r="V899" t="str">
            <v>39184Scratch 5 000</v>
          </cell>
          <cell r="W899" t="str">
            <v>2007Ets Mamadou GAMBY</v>
          </cell>
          <cell r="X899" t="str">
            <v>2007Ets Mamadou GAMBYScratch 5 000</v>
          </cell>
        </row>
        <row r="900">
          <cell r="I900">
            <v>2007</v>
          </cell>
          <cell r="J900" t="str">
            <v>Ets Mamadou GAMBYScratch 10 000</v>
          </cell>
          <cell r="L900" t="str">
            <v/>
          </cell>
          <cell r="M900" t="str">
            <v>Ets Mamadou GAMBY</v>
          </cell>
          <cell r="N900" t="str">
            <v>Ets Mamadou GAMBYScratch 10 000</v>
          </cell>
          <cell r="O900" t="str">
            <v>Ets Mamadou GAMBY</v>
          </cell>
          <cell r="P900" t="str">
            <v>Scratch 10 000</v>
          </cell>
          <cell r="Q900" t="str">
            <v>42007</v>
          </cell>
          <cell r="R900" t="str">
            <v>42007Scratch 10 000</v>
          </cell>
          <cell r="S900" t="str">
            <v>2007Scratch 10 000</v>
          </cell>
          <cell r="T900" t="str">
            <v>42007Ets Mamadou GAMBY</v>
          </cell>
          <cell r="U900" t="str">
            <v>42007Ets Mamadou GAMBYScratch 10 000</v>
          </cell>
          <cell r="V900" t="str">
            <v>39184Scratch 10 000</v>
          </cell>
          <cell r="W900" t="str">
            <v>2007Ets Mamadou GAMBY</v>
          </cell>
          <cell r="X900" t="str">
            <v>2007Ets Mamadou GAMBYScratch 10 000</v>
          </cell>
        </row>
        <row r="901">
          <cell r="I901">
            <v>2007</v>
          </cell>
          <cell r="J901" t="str">
            <v>Burtel MacsymScratch 1 000</v>
          </cell>
          <cell r="L901">
            <v>1</v>
          </cell>
          <cell r="M901" t="str">
            <v>1Burtel Macsym</v>
          </cell>
          <cell r="N901" t="str">
            <v>Burtel MacsymScratch 1 000</v>
          </cell>
          <cell r="O901" t="str">
            <v>Burtel Macsym</v>
          </cell>
          <cell r="P901" t="str">
            <v>Scratch 1 000</v>
          </cell>
          <cell r="Q901" t="str">
            <v>42007</v>
          </cell>
          <cell r="R901" t="str">
            <v>42007Scratch 1 000</v>
          </cell>
          <cell r="S901" t="str">
            <v>2007Scratch 1 000</v>
          </cell>
          <cell r="T901" t="str">
            <v>42007Burtel Macsym</v>
          </cell>
          <cell r="U901" t="str">
            <v>42007Burtel MacsymScratch 1 000</v>
          </cell>
          <cell r="V901" t="str">
            <v>39184Scratch 1 000</v>
          </cell>
          <cell r="W901" t="str">
            <v>2007Burtel Macsym</v>
          </cell>
          <cell r="X901" t="str">
            <v>2007Burtel MacsymScratch 1 000</v>
          </cell>
        </row>
        <row r="902">
          <cell r="I902">
            <v>2007</v>
          </cell>
          <cell r="J902" t="str">
            <v>Burtel MacsymScratch 2 000</v>
          </cell>
          <cell r="L902" t="str">
            <v/>
          </cell>
          <cell r="M902" t="str">
            <v>Burtel Macsym</v>
          </cell>
          <cell r="N902" t="str">
            <v>Burtel MacsymScratch 2 000</v>
          </cell>
          <cell r="O902" t="str">
            <v>Burtel Macsym</v>
          </cell>
          <cell r="P902" t="str">
            <v>Scratch 2 000</v>
          </cell>
          <cell r="Q902" t="str">
            <v>42007</v>
          </cell>
          <cell r="R902" t="str">
            <v>42007Scratch 2 000</v>
          </cell>
          <cell r="S902" t="str">
            <v>2007Scratch 2 000</v>
          </cell>
          <cell r="T902" t="str">
            <v>42007Burtel Macsym</v>
          </cell>
          <cell r="U902" t="str">
            <v>42007Burtel MacsymScratch 2 000</v>
          </cell>
          <cell r="V902" t="str">
            <v>39184Scratch 2 000</v>
          </cell>
          <cell r="W902" t="str">
            <v>2007Burtel Macsym</v>
          </cell>
          <cell r="X902" t="str">
            <v>2007Burtel MacsymScratch 2 000</v>
          </cell>
        </row>
        <row r="903">
          <cell r="I903">
            <v>2007</v>
          </cell>
          <cell r="J903" t="str">
            <v>Burtel MacsymScratch 5 000</v>
          </cell>
          <cell r="L903" t="str">
            <v/>
          </cell>
          <cell r="M903" t="str">
            <v>Burtel Macsym</v>
          </cell>
          <cell r="N903" t="str">
            <v>Burtel MacsymScratch 5 000</v>
          </cell>
          <cell r="O903" t="str">
            <v>Burtel Macsym</v>
          </cell>
          <cell r="P903" t="str">
            <v>Scratch 5 000</v>
          </cell>
          <cell r="Q903" t="str">
            <v>42007</v>
          </cell>
          <cell r="R903" t="str">
            <v>42007Scratch 5 000</v>
          </cell>
          <cell r="S903" t="str">
            <v>2007Scratch 5 000</v>
          </cell>
          <cell r="T903" t="str">
            <v>42007Burtel Macsym</v>
          </cell>
          <cell r="U903" t="str">
            <v>42007Burtel MacsymScratch 5 000</v>
          </cell>
          <cell r="V903" t="str">
            <v>39184Scratch 5 000</v>
          </cell>
          <cell r="W903" t="str">
            <v>2007Burtel Macsym</v>
          </cell>
          <cell r="X903" t="str">
            <v>2007Burtel MacsymScratch 5 000</v>
          </cell>
        </row>
        <row r="904">
          <cell r="I904">
            <v>2007</v>
          </cell>
          <cell r="J904" t="str">
            <v>Burtel MacsymScratch 10 000</v>
          </cell>
          <cell r="L904" t="str">
            <v/>
          </cell>
          <cell r="M904" t="str">
            <v>Burtel Macsym</v>
          </cell>
          <cell r="N904" t="str">
            <v>Burtel MacsymScratch 10 000</v>
          </cell>
          <cell r="O904" t="str">
            <v>Burtel Macsym</v>
          </cell>
          <cell r="P904" t="str">
            <v>Scratch 10 000</v>
          </cell>
          <cell r="Q904" t="str">
            <v>42007</v>
          </cell>
          <cell r="R904" t="str">
            <v>42007Scratch 10 000</v>
          </cell>
          <cell r="S904" t="str">
            <v>2007Scratch 10 000</v>
          </cell>
          <cell r="T904" t="str">
            <v>42007Burtel Macsym</v>
          </cell>
          <cell r="U904" t="str">
            <v>42007Burtel MacsymScratch 10 000</v>
          </cell>
          <cell r="V904" t="str">
            <v>39184Scratch 10 000</v>
          </cell>
          <cell r="W904" t="str">
            <v>2007Burtel Macsym</v>
          </cell>
          <cell r="X904" t="str">
            <v>2007Burtel MacsymScratch 10 000</v>
          </cell>
        </row>
        <row r="905">
          <cell r="I905">
            <v>2007</v>
          </cell>
          <cell r="J905" t="str">
            <v>Burtel MacsymScratch 20 000</v>
          </cell>
          <cell r="L905" t="str">
            <v/>
          </cell>
          <cell r="M905" t="str">
            <v>Burtel Macsym</v>
          </cell>
          <cell r="N905" t="str">
            <v>Burtel MacsymScratch 20 000</v>
          </cell>
          <cell r="O905" t="str">
            <v>Burtel Macsym</v>
          </cell>
          <cell r="P905" t="str">
            <v>Scratch 20 000</v>
          </cell>
          <cell r="Q905" t="str">
            <v>42007</v>
          </cell>
          <cell r="R905" t="str">
            <v>42007Scratch 20 000</v>
          </cell>
          <cell r="S905" t="str">
            <v>2007Scratch 20 000</v>
          </cell>
          <cell r="T905" t="str">
            <v>42007Burtel Macsym</v>
          </cell>
          <cell r="U905" t="str">
            <v>42007Burtel MacsymScratch 20 000</v>
          </cell>
          <cell r="V905" t="str">
            <v>39184Scratch 20 000</v>
          </cell>
          <cell r="W905" t="str">
            <v>2007Burtel Macsym</v>
          </cell>
          <cell r="X905" t="str">
            <v>2007Burtel MacsymScratch 20 000</v>
          </cell>
        </row>
        <row r="906">
          <cell r="I906">
            <v>2007</v>
          </cell>
          <cell r="J906" t="str">
            <v>GEMATELScratch 1 000</v>
          </cell>
          <cell r="L906">
            <v>1</v>
          </cell>
          <cell r="M906" t="str">
            <v>1GEMATEL</v>
          </cell>
          <cell r="N906" t="str">
            <v>GEMATELScratch 1 000</v>
          </cell>
          <cell r="O906" t="str">
            <v>GEMATEL</v>
          </cell>
          <cell r="P906" t="str">
            <v>Scratch 1 000</v>
          </cell>
          <cell r="Q906" t="str">
            <v>42007</v>
          </cell>
          <cell r="R906" t="str">
            <v>42007Scratch 1 000</v>
          </cell>
          <cell r="S906" t="str">
            <v>2007Scratch 1 000</v>
          </cell>
          <cell r="T906" t="str">
            <v>42007GEMATEL</v>
          </cell>
          <cell r="U906" t="str">
            <v>42007GEMATELScratch 1 000</v>
          </cell>
          <cell r="V906" t="str">
            <v>39185Scratch 1 000</v>
          </cell>
          <cell r="W906" t="str">
            <v>2007GEMATEL</v>
          </cell>
          <cell r="X906" t="str">
            <v>2007GEMATELScratch 1 000</v>
          </cell>
        </row>
        <row r="907">
          <cell r="I907">
            <v>2007</v>
          </cell>
          <cell r="J907" t="str">
            <v>GEMATELScratch 2 000</v>
          </cell>
          <cell r="L907" t="str">
            <v/>
          </cell>
          <cell r="M907" t="str">
            <v>GEMATEL</v>
          </cell>
          <cell r="N907" t="str">
            <v>GEMATELScratch 2 000</v>
          </cell>
          <cell r="O907" t="str">
            <v>GEMATEL</v>
          </cell>
          <cell r="P907" t="str">
            <v>Scratch 2 000</v>
          </cell>
          <cell r="Q907" t="str">
            <v>42007</v>
          </cell>
          <cell r="R907" t="str">
            <v>42007Scratch 2 000</v>
          </cell>
          <cell r="S907" t="str">
            <v>2007Scratch 2 000</v>
          </cell>
          <cell r="T907" t="str">
            <v>42007GEMATEL</v>
          </cell>
          <cell r="U907" t="str">
            <v>42007GEMATELScratch 2 000</v>
          </cell>
          <cell r="V907" t="str">
            <v>39185Scratch 2 000</v>
          </cell>
          <cell r="W907" t="str">
            <v>2007GEMATEL</v>
          </cell>
          <cell r="X907" t="str">
            <v>2007GEMATELScratch 2 000</v>
          </cell>
        </row>
        <row r="908">
          <cell r="I908">
            <v>2007</v>
          </cell>
          <cell r="J908" t="str">
            <v>GEMATELScratch 5 000</v>
          </cell>
          <cell r="L908" t="str">
            <v/>
          </cell>
          <cell r="M908" t="str">
            <v>GEMATEL</v>
          </cell>
          <cell r="N908" t="str">
            <v>GEMATELScratch 5 000</v>
          </cell>
          <cell r="O908" t="str">
            <v>GEMATEL</v>
          </cell>
          <cell r="P908" t="str">
            <v>Scratch 5 000</v>
          </cell>
          <cell r="Q908" t="str">
            <v>42007</v>
          </cell>
          <cell r="R908" t="str">
            <v>42007Scratch 5 000</v>
          </cell>
          <cell r="S908" t="str">
            <v>2007Scratch 5 000</v>
          </cell>
          <cell r="T908" t="str">
            <v>42007GEMATEL</v>
          </cell>
          <cell r="U908" t="str">
            <v>42007GEMATELScratch 5 000</v>
          </cell>
          <cell r="V908" t="str">
            <v>39185Scratch 5 000</v>
          </cell>
          <cell r="W908" t="str">
            <v>2007GEMATEL</v>
          </cell>
          <cell r="X908" t="str">
            <v>2007GEMATELScratch 5 000</v>
          </cell>
        </row>
        <row r="909">
          <cell r="I909">
            <v>2007</v>
          </cell>
          <cell r="J909" t="str">
            <v>GEMATELScratch 10 000</v>
          </cell>
          <cell r="L909" t="str">
            <v/>
          </cell>
          <cell r="M909" t="str">
            <v>GEMATEL</v>
          </cell>
          <cell r="N909" t="str">
            <v>GEMATELScratch 10 000</v>
          </cell>
          <cell r="O909" t="str">
            <v>GEMATEL</v>
          </cell>
          <cell r="P909" t="str">
            <v>Scratch 10 000</v>
          </cell>
          <cell r="Q909" t="str">
            <v>42007</v>
          </cell>
          <cell r="R909" t="str">
            <v>42007Scratch 10 000</v>
          </cell>
          <cell r="S909" t="str">
            <v>2007Scratch 10 000</v>
          </cell>
          <cell r="T909" t="str">
            <v>42007GEMATEL</v>
          </cell>
          <cell r="U909" t="str">
            <v>42007GEMATELScratch 10 000</v>
          </cell>
          <cell r="V909" t="str">
            <v>39185Scratch 10 000</v>
          </cell>
          <cell r="W909" t="str">
            <v>2007GEMATEL</v>
          </cell>
          <cell r="X909" t="str">
            <v>2007GEMATELScratch 10 000</v>
          </cell>
        </row>
        <row r="910">
          <cell r="I910">
            <v>2007</v>
          </cell>
          <cell r="J910" t="str">
            <v>GEMATELScratch 20 000</v>
          </cell>
          <cell r="L910" t="str">
            <v/>
          </cell>
          <cell r="M910" t="str">
            <v>GEMATEL</v>
          </cell>
          <cell r="N910" t="str">
            <v>GEMATELScratch 20 000</v>
          </cell>
          <cell r="O910" t="str">
            <v>GEMATEL</v>
          </cell>
          <cell r="P910" t="str">
            <v>Scratch 20 000</v>
          </cell>
          <cell r="Q910" t="str">
            <v>42007</v>
          </cell>
          <cell r="R910" t="str">
            <v>42007Scratch 20 000</v>
          </cell>
          <cell r="S910" t="str">
            <v>2007Scratch 20 000</v>
          </cell>
          <cell r="T910" t="str">
            <v>42007GEMATEL</v>
          </cell>
          <cell r="U910" t="str">
            <v>42007GEMATELScratch 20 000</v>
          </cell>
          <cell r="V910" t="str">
            <v>39185Scratch 20 000</v>
          </cell>
          <cell r="W910" t="str">
            <v>2007GEMATEL</v>
          </cell>
          <cell r="X910" t="str">
            <v>2007GEMATELScratch 20 000</v>
          </cell>
        </row>
        <row r="911">
          <cell r="I911">
            <v>2007</v>
          </cell>
          <cell r="J911" t="str">
            <v>MALI COM SarlScratch 1 000</v>
          </cell>
          <cell r="L911">
            <v>1</v>
          </cell>
          <cell r="M911" t="str">
            <v>1MALI COM Sarl</v>
          </cell>
          <cell r="N911" t="str">
            <v>MALI COM SarlScratch 1 000</v>
          </cell>
          <cell r="O911" t="str">
            <v>MALI COM Sarl</v>
          </cell>
          <cell r="P911" t="str">
            <v>Scratch 1 000</v>
          </cell>
          <cell r="Q911" t="str">
            <v>42007</v>
          </cell>
          <cell r="R911" t="str">
            <v>42007Scratch 1 000</v>
          </cell>
          <cell r="S911" t="str">
            <v>2007Scratch 1 000</v>
          </cell>
          <cell r="T911" t="str">
            <v>42007MALI COM Sarl</v>
          </cell>
          <cell r="U911" t="str">
            <v>42007MALI COM SarlScratch 1 000</v>
          </cell>
          <cell r="V911" t="str">
            <v>39185Scratch 1 000</v>
          </cell>
          <cell r="W911" t="str">
            <v>2007MALI COM Sarl</v>
          </cell>
          <cell r="X911" t="str">
            <v>2007MALI COM SarlScratch 1 000</v>
          </cell>
        </row>
        <row r="912">
          <cell r="I912">
            <v>2007</v>
          </cell>
          <cell r="J912" t="str">
            <v>MALI COM SarlScratch 2 000</v>
          </cell>
          <cell r="L912" t="str">
            <v/>
          </cell>
          <cell r="M912" t="str">
            <v>MALI COM Sarl</v>
          </cell>
          <cell r="N912" t="str">
            <v>MALI COM SarlScratch 2 000</v>
          </cell>
          <cell r="O912" t="str">
            <v>MALI COM Sarl</v>
          </cell>
          <cell r="P912" t="str">
            <v>Scratch 2 000</v>
          </cell>
          <cell r="Q912" t="str">
            <v>42007</v>
          </cell>
          <cell r="R912" t="str">
            <v>42007Scratch 2 000</v>
          </cell>
          <cell r="S912" t="str">
            <v>2007Scratch 2 000</v>
          </cell>
          <cell r="T912" t="str">
            <v>42007MALI COM Sarl</v>
          </cell>
          <cell r="U912" t="str">
            <v>42007MALI COM SarlScratch 2 000</v>
          </cell>
          <cell r="V912" t="str">
            <v>39185Scratch 2 000</v>
          </cell>
          <cell r="W912" t="str">
            <v>2007MALI COM Sarl</v>
          </cell>
          <cell r="X912" t="str">
            <v>2007MALI COM SarlScratch 2 000</v>
          </cell>
        </row>
        <row r="913">
          <cell r="I913">
            <v>2007</v>
          </cell>
          <cell r="J913" t="str">
            <v>MALI COM SarlScratch 5 000</v>
          </cell>
          <cell r="L913" t="str">
            <v/>
          </cell>
          <cell r="M913" t="str">
            <v>MALI COM Sarl</v>
          </cell>
          <cell r="N913" t="str">
            <v>MALI COM SarlScratch 5 000</v>
          </cell>
          <cell r="O913" t="str">
            <v>MALI COM Sarl</v>
          </cell>
          <cell r="P913" t="str">
            <v>Scratch 5 000</v>
          </cell>
          <cell r="Q913" t="str">
            <v>42007</v>
          </cell>
          <cell r="R913" t="str">
            <v>42007Scratch 5 000</v>
          </cell>
          <cell r="S913" t="str">
            <v>2007Scratch 5 000</v>
          </cell>
          <cell r="T913" t="str">
            <v>42007MALI COM Sarl</v>
          </cell>
          <cell r="U913" t="str">
            <v>42007MALI COM SarlScratch 5 000</v>
          </cell>
          <cell r="V913" t="str">
            <v>39185Scratch 5 000</v>
          </cell>
          <cell r="W913" t="str">
            <v>2007MALI COM Sarl</v>
          </cell>
          <cell r="X913" t="str">
            <v>2007MALI COM SarlScratch 5 000</v>
          </cell>
        </row>
        <row r="914">
          <cell r="I914">
            <v>2007</v>
          </cell>
          <cell r="J914" t="str">
            <v>MALI COM SarlScratch 20 000</v>
          </cell>
          <cell r="L914" t="str">
            <v/>
          </cell>
          <cell r="M914" t="str">
            <v>MALI COM Sarl</v>
          </cell>
          <cell r="N914" t="str">
            <v>MALI COM SarlScratch 20 000</v>
          </cell>
          <cell r="O914" t="str">
            <v>MALI COM Sarl</v>
          </cell>
          <cell r="P914" t="str">
            <v>Scratch 20 000</v>
          </cell>
          <cell r="Q914" t="str">
            <v>42007</v>
          </cell>
          <cell r="R914" t="str">
            <v>42007Scratch 20 000</v>
          </cell>
          <cell r="S914" t="str">
            <v>2007Scratch 20 000</v>
          </cell>
          <cell r="T914" t="str">
            <v>42007MALI COM Sarl</v>
          </cell>
          <cell r="U914" t="str">
            <v>42007MALI COM SarlScratch 20 000</v>
          </cell>
          <cell r="V914" t="str">
            <v>39185Scratch 20 000</v>
          </cell>
          <cell r="W914" t="str">
            <v>2007MALI COM Sarl</v>
          </cell>
          <cell r="X914" t="str">
            <v>2007MALI COM SarlScratch 20 000</v>
          </cell>
        </row>
        <row r="915">
          <cell r="I915">
            <v>2007</v>
          </cell>
          <cell r="J915" t="str">
            <v>SODIBAFScratch 1 000</v>
          </cell>
          <cell r="L915">
            <v>1</v>
          </cell>
          <cell r="M915" t="str">
            <v>1SODIBAF</v>
          </cell>
          <cell r="N915" t="str">
            <v>SODIBAFScratch 1 000</v>
          </cell>
          <cell r="O915" t="str">
            <v>SODIBAF</v>
          </cell>
          <cell r="P915" t="str">
            <v>Scratch 1 000</v>
          </cell>
          <cell r="Q915" t="str">
            <v>42007</v>
          </cell>
          <cell r="R915" t="str">
            <v>42007Scratch 1 000</v>
          </cell>
          <cell r="S915" t="str">
            <v>2007Scratch 1 000</v>
          </cell>
          <cell r="T915" t="str">
            <v>42007SODIBAF</v>
          </cell>
          <cell r="U915" t="str">
            <v>42007SODIBAFScratch 1 000</v>
          </cell>
          <cell r="V915" t="str">
            <v>39185Scratch 1 000</v>
          </cell>
          <cell r="W915" t="str">
            <v>2007SODIBAF</v>
          </cell>
          <cell r="X915" t="str">
            <v>2007SODIBAFScratch 1 000</v>
          </cell>
        </row>
        <row r="916">
          <cell r="I916">
            <v>2007</v>
          </cell>
          <cell r="J916" t="str">
            <v>SODIBAFScratch 2 000</v>
          </cell>
          <cell r="L916" t="str">
            <v/>
          </cell>
          <cell r="M916" t="str">
            <v>SODIBAF</v>
          </cell>
          <cell r="N916" t="str">
            <v>SODIBAFScratch 2 000</v>
          </cell>
          <cell r="O916" t="str">
            <v>SODIBAF</v>
          </cell>
          <cell r="P916" t="str">
            <v>Scratch 2 000</v>
          </cell>
          <cell r="Q916" t="str">
            <v>42007</v>
          </cell>
          <cell r="R916" t="str">
            <v>42007Scratch 2 000</v>
          </cell>
          <cell r="S916" t="str">
            <v>2007Scratch 2 000</v>
          </cell>
          <cell r="T916" t="str">
            <v>42007SODIBAF</v>
          </cell>
          <cell r="U916" t="str">
            <v>42007SODIBAFScratch 2 000</v>
          </cell>
          <cell r="V916" t="str">
            <v>39185Scratch 2 000</v>
          </cell>
          <cell r="W916" t="str">
            <v>2007SODIBAF</v>
          </cell>
          <cell r="X916" t="str">
            <v>2007SODIBAFScratch 2 000</v>
          </cell>
        </row>
        <row r="917">
          <cell r="I917">
            <v>2007</v>
          </cell>
          <cell r="J917" t="str">
            <v>ANKA ServicesScratch 1 000</v>
          </cell>
          <cell r="L917">
            <v>1</v>
          </cell>
          <cell r="M917" t="str">
            <v>1ANKA Services</v>
          </cell>
          <cell r="N917" t="str">
            <v>ANKA ServicesScratch 1 000</v>
          </cell>
          <cell r="O917" t="str">
            <v>ANKA Services</v>
          </cell>
          <cell r="P917" t="str">
            <v>Scratch 1 000</v>
          </cell>
          <cell r="Q917" t="str">
            <v>42007</v>
          </cell>
          <cell r="R917" t="str">
            <v>42007Scratch 1 000</v>
          </cell>
          <cell r="S917" t="str">
            <v>2007Scratch 1 000</v>
          </cell>
          <cell r="T917" t="str">
            <v>42007ANKA Services</v>
          </cell>
          <cell r="U917" t="str">
            <v>42007ANKA ServicesScratch 1 000</v>
          </cell>
          <cell r="V917" t="str">
            <v>39185Scratch 1 000</v>
          </cell>
          <cell r="W917" t="str">
            <v>2007ANKA Services</v>
          </cell>
          <cell r="X917" t="str">
            <v>2007ANKA ServicesScratch 1 000</v>
          </cell>
        </row>
        <row r="918">
          <cell r="I918">
            <v>2007</v>
          </cell>
          <cell r="J918" t="str">
            <v>ANKA ServicesScratch 2 000</v>
          </cell>
          <cell r="L918" t="str">
            <v/>
          </cell>
          <cell r="M918" t="str">
            <v>ANKA Services</v>
          </cell>
          <cell r="N918" t="str">
            <v>ANKA ServicesScratch 2 000</v>
          </cell>
          <cell r="O918" t="str">
            <v>ANKA Services</v>
          </cell>
          <cell r="P918" t="str">
            <v>Scratch 2 000</v>
          </cell>
          <cell r="Q918" t="str">
            <v>42007</v>
          </cell>
          <cell r="R918" t="str">
            <v>42007Scratch 2 000</v>
          </cell>
          <cell r="S918" t="str">
            <v>2007Scratch 2 000</v>
          </cell>
          <cell r="T918" t="str">
            <v>42007ANKA Services</v>
          </cell>
          <cell r="U918" t="str">
            <v>42007ANKA ServicesScratch 2 000</v>
          </cell>
          <cell r="V918" t="str">
            <v>39185Scratch 2 000</v>
          </cell>
          <cell r="W918" t="str">
            <v>2007ANKA Services</v>
          </cell>
          <cell r="X918" t="str">
            <v>2007ANKA ServicesScratch 2 000</v>
          </cell>
        </row>
        <row r="919">
          <cell r="I919">
            <v>2007</v>
          </cell>
          <cell r="J919" t="str">
            <v>ANKA ServicesScratch 5 000</v>
          </cell>
          <cell r="L919" t="str">
            <v/>
          </cell>
          <cell r="M919" t="str">
            <v>ANKA Services</v>
          </cell>
          <cell r="N919" t="str">
            <v>ANKA ServicesScratch 5 000</v>
          </cell>
          <cell r="O919" t="str">
            <v>ANKA Services</v>
          </cell>
          <cell r="P919" t="str">
            <v>Scratch 5 000</v>
          </cell>
          <cell r="Q919" t="str">
            <v>42007</v>
          </cell>
          <cell r="R919" t="str">
            <v>42007Scratch 5 000</v>
          </cell>
          <cell r="S919" t="str">
            <v>2007Scratch 5 000</v>
          </cell>
          <cell r="T919" t="str">
            <v>42007ANKA Services</v>
          </cell>
          <cell r="U919" t="str">
            <v>42007ANKA ServicesScratch 5 000</v>
          </cell>
          <cell r="V919" t="str">
            <v>39185Scratch 5 000</v>
          </cell>
          <cell r="W919" t="str">
            <v>2007ANKA Services</v>
          </cell>
          <cell r="X919" t="str">
            <v>2007ANKA ServicesScratch 5 000</v>
          </cell>
        </row>
        <row r="920">
          <cell r="I920">
            <v>2007</v>
          </cell>
          <cell r="J920" t="str">
            <v>ETS Boubacar TANDIAScratch 1 000</v>
          </cell>
          <cell r="L920">
            <v>1</v>
          </cell>
          <cell r="M920" t="str">
            <v>1ETS Boubacar TANDIA</v>
          </cell>
          <cell r="N920" t="str">
            <v>ETS Boubacar TANDIAScratch 1 000</v>
          </cell>
          <cell r="O920" t="str">
            <v>ETS Boubacar TANDIA</v>
          </cell>
          <cell r="P920" t="str">
            <v>Scratch 1 000</v>
          </cell>
          <cell r="Q920" t="str">
            <v>42007</v>
          </cell>
          <cell r="R920" t="str">
            <v>42007Scratch 1 000</v>
          </cell>
          <cell r="S920" t="str">
            <v>2007Scratch 1 000</v>
          </cell>
          <cell r="T920" t="str">
            <v>42007ETS Boubacar TANDIA</v>
          </cell>
          <cell r="U920" t="str">
            <v>42007ETS Boubacar TANDIAScratch 1 000</v>
          </cell>
          <cell r="V920" t="str">
            <v>39188Scratch 1 000</v>
          </cell>
          <cell r="W920" t="str">
            <v>2007ETS Boubacar TANDIA</v>
          </cell>
          <cell r="X920" t="str">
            <v>2007ETS Boubacar TANDIAScratch 1 000</v>
          </cell>
        </row>
        <row r="921">
          <cell r="I921">
            <v>2007</v>
          </cell>
          <cell r="J921" t="str">
            <v>ETS Boubacar TANDIAScratch 2 000</v>
          </cell>
          <cell r="L921" t="str">
            <v/>
          </cell>
          <cell r="M921" t="str">
            <v>ETS Boubacar TANDIA</v>
          </cell>
          <cell r="N921" t="str">
            <v>ETS Boubacar TANDIAScratch 2 000</v>
          </cell>
          <cell r="O921" t="str">
            <v>ETS Boubacar TANDIA</v>
          </cell>
          <cell r="P921" t="str">
            <v>Scratch 2 000</v>
          </cell>
          <cell r="Q921" t="str">
            <v>42007</v>
          </cell>
          <cell r="R921" t="str">
            <v>42007Scratch 2 000</v>
          </cell>
          <cell r="S921" t="str">
            <v>2007Scratch 2 000</v>
          </cell>
          <cell r="T921" t="str">
            <v>42007ETS Boubacar TANDIA</v>
          </cell>
          <cell r="U921" t="str">
            <v>42007ETS Boubacar TANDIAScratch 2 000</v>
          </cell>
          <cell r="V921" t="str">
            <v>39188Scratch 2 000</v>
          </cell>
          <cell r="W921" t="str">
            <v>2007ETS Boubacar TANDIA</v>
          </cell>
          <cell r="X921" t="str">
            <v>2007ETS Boubacar TANDIAScratch 2 000</v>
          </cell>
        </row>
        <row r="922">
          <cell r="I922">
            <v>2007</v>
          </cell>
          <cell r="J922" t="str">
            <v>ETS Boubacar TANDIAScratch 5 000</v>
          </cell>
          <cell r="L922" t="str">
            <v/>
          </cell>
          <cell r="M922" t="str">
            <v>ETS Boubacar TANDIA</v>
          </cell>
          <cell r="N922" t="str">
            <v>ETS Boubacar TANDIAScratch 5 000</v>
          </cell>
          <cell r="O922" t="str">
            <v>ETS Boubacar TANDIA</v>
          </cell>
          <cell r="P922" t="str">
            <v>Scratch 5 000</v>
          </cell>
          <cell r="Q922" t="str">
            <v>42007</v>
          </cell>
          <cell r="R922" t="str">
            <v>42007Scratch 5 000</v>
          </cell>
          <cell r="S922" t="str">
            <v>2007Scratch 5 000</v>
          </cell>
          <cell r="T922" t="str">
            <v>42007ETS Boubacar TANDIA</v>
          </cell>
          <cell r="U922" t="str">
            <v>42007ETS Boubacar TANDIAScratch 5 000</v>
          </cell>
          <cell r="V922" t="str">
            <v>39188Scratch 5 000</v>
          </cell>
          <cell r="W922" t="str">
            <v>2007ETS Boubacar TANDIA</v>
          </cell>
          <cell r="X922" t="str">
            <v>2007ETS Boubacar TANDIAScratch 5 000</v>
          </cell>
        </row>
        <row r="923">
          <cell r="I923">
            <v>2007</v>
          </cell>
          <cell r="J923" t="str">
            <v>ETS Boubacar TANDIAScratch 20 000</v>
          </cell>
          <cell r="L923" t="str">
            <v/>
          </cell>
          <cell r="M923" t="str">
            <v>ETS Boubacar TANDIA</v>
          </cell>
          <cell r="N923" t="str">
            <v>ETS Boubacar TANDIAScratch 20 000</v>
          </cell>
          <cell r="O923" t="str">
            <v>ETS Boubacar TANDIA</v>
          </cell>
          <cell r="P923" t="str">
            <v>Scratch 20 000</v>
          </cell>
          <cell r="Q923" t="str">
            <v>42007</v>
          </cell>
          <cell r="R923" t="str">
            <v>42007Scratch 20 000</v>
          </cell>
          <cell r="S923" t="str">
            <v>2007Scratch 20 000</v>
          </cell>
          <cell r="T923" t="str">
            <v>42007ETS Boubacar TANDIA</v>
          </cell>
          <cell r="U923" t="str">
            <v>42007ETS Boubacar TANDIAScratch 20 000</v>
          </cell>
          <cell r="V923" t="str">
            <v>39188Scratch 20 000</v>
          </cell>
          <cell r="W923" t="str">
            <v>2007ETS Boubacar TANDIA</v>
          </cell>
          <cell r="X923" t="str">
            <v>2007ETS Boubacar TANDIAScratch 20 000</v>
          </cell>
        </row>
        <row r="924">
          <cell r="I924">
            <v>2007</v>
          </cell>
          <cell r="J924" t="str">
            <v>Compagnie Internationale de NegoceScratch 1 000</v>
          </cell>
          <cell r="L924">
            <v>1</v>
          </cell>
          <cell r="M924" t="str">
            <v>1Compagnie Internationale de Negoce</v>
          </cell>
          <cell r="N924" t="str">
            <v>Compagnie Internationale de NegoceScratch 1 000</v>
          </cell>
          <cell r="O924" t="str">
            <v>Compagnie Internationale de Negoce</v>
          </cell>
          <cell r="P924" t="str">
            <v>Scratch 1 000</v>
          </cell>
          <cell r="Q924" t="str">
            <v>42007</v>
          </cell>
          <cell r="R924" t="str">
            <v>42007Scratch 1 000</v>
          </cell>
          <cell r="S924" t="str">
            <v>2007Scratch 1 000</v>
          </cell>
          <cell r="T924" t="str">
            <v>42007Compagnie Internationale de Negoce</v>
          </cell>
          <cell r="U924" t="str">
            <v>42007Compagnie Internationale de NegoceScratch 1 000</v>
          </cell>
          <cell r="V924" t="str">
            <v>39188Scratch 1 000</v>
          </cell>
          <cell r="W924" t="str">
            <v>2007Compagnie Internationale de Negoce</v>
          </cell>
          <cell r="X924" t="str">
            <v>2007Compagnie Internationale de NegoceScratch 1 000</v>
          </cell>
        </row>
        <row r="925">
          <cell r="I925">
            <v>2007</v>
          </cell>
          <cell r="J925" t="str">
            <v>Compagnie Internationale de NegoceScratch 2 000</v>
          </cell>
          <cell r="L925" t="str">
            <v/>
          </cell>
          <cell r="M925" t="str">
            <v>Compagnie Internationale de Negoce</v>
          </cell>
          <cell r="N925" t="str">
            <v>Compagnie Internationale de NegoceScratch 2 000</v>
          </cell>
          <cell r="O925" t="str">
            <v>Compagnie Internationale de Negoce</v>
          </cell>
          <cell r="P925" t="str">
            <v>Scratch 2 000</v>
          </cell>
          <cell r="Q925" t="str">
            <v>42007</v>
          </cell>
          <cell r="R925" t="str">
            <v>42007Scratch 2 000</v>
          </cell>
          <cell r="S925" t="str">
            <v>2007Scratch 2 000</v>
          </cell>
          <cell r="T925" t="str">
            <v>42007Compagnie Internationale de Negoce</v>
          </cell>
          <cell r="U925" t="str">
            <v>42007Compagnie Internationale de NegoceScratch 2 000</v>
          </cell>
          <cell r="V925" t="str">
            <v>39188Scratch 2 000</v>
          </cell>
          <cell r="W925" t="str">
            <v>2007Compagnie Internationale de Negoce</v>
          </cell>
          <cell r="X925" t="str">
            <v>2007Compagnie Internationale de NegoceScratch 2 000</v>
          </cell>
        </row>
        <row r="926">
          <cell r="I926">
            <v>2007</v>
          </cell>
          <cell r="J926" t="str">
            <v>Compagnie Internationale de NegoceScratch 5 000</v>
          </cell>
          <cell r="L926" t="str">
            <v/>
          </cell>
          <cell r="M926" t="str">
            <v>Compagnie Internationale de Negoce</v>
          </cell>
          <cell r="N926" t="str">
            <v>Compagnie Internationale de NegoceScratch 5 000</v>
          </cell>
          <cell r="O926" t="str">
            <v>Compagnie Internationale de Negoce</v>
          </cell>
          <cell r="P926" t="str">
            <v>Scratch 5 000</v>
          </cell>
          <cell r="Q926" t="str">
            <v>42007</v>
          </cell>
          <cell r="R926" t="str">
            <v>42007Scratch 5 000</v>
          </cell>
          <cell r="S926" t="str">
            <v>2007Scratch 5 000</v>
          </cell>
          <cell r="T926" t="str">
            <v>42007Compagnie Internationale de Negoce</v>
          </cell>
          <cell r="U926" t="str">
            <v>42007Compagnie Internationale de NegoceScratch 5 000</v>
          </cell>
          <cell r="V926" t="str">
            <v>39188Scratch 5 000</v>
          </cell>
          <cell r="W926" t="str">
            <v>2007Compagnie Internationale de Negoce</v>
          </cell>
          <cell r="X926" t="str">
            <v>2007Compagnie Internationale de NegoceScratch 5 000</v>
          </cell>
        </row>
        <row r="927">
          <cell r="I927">
            <v>2007</v>
          </cell>
          <cell r="J927" t="str">
            <v>Compagnie Internationale de NegoceScratch 20 000</v>
          </cell>
          <cell r="L927" t="str">
            <v/>
          </cell>
          <cell r="M927" t="str">
            <v>Compagnie Internationale de Negoce</v>
          </cell>
          <cell r="N927" t="str">
            <v>Compagnie Internationale de NegoceScratch 20 000</v>
          </cell>
          <cell r="O927" t="str">
            <v>Compagnie Internationale de Negoce</v>
          </cell>
          <cell r="P927" t="str">
            <v>Scratch 20 000</v>
          </cell>
          <cell r="Q927" t="str">
            <v>42007</v>
          </cell>
          <cell r="R927" t="str">
            <v>42007Scratch 20 000</v>
          </cell>
          <cell r="S927" t="str">
            <v>2007Scratch 20 000</v>
          </cell>
          <cell r="T927" t="str">
            <v>42007Compagnie Internationale de Negoce</v>
          </cell>
          <cell r="U927" t="str">
            <v>42007Compagnie Internationale de NegoceScratch 20 000</v>
          </cell>
          <cell r="V927" t="str">
            <v>39188Scratch 20 000</v>
          </cell>
          <cell r="W927" t="str">
            <v>2007Compagnie Internationale de Negoce</v>
          </cell>
          <cell r="X927" t="str">
            <v>2007Compagnie Internationale de NegoceScratch 20 000</v>
          </cell>
        </row>
        <row r="928">
          <cell r="I928">
            <v>2007</v>
          </cell>
          <cell r="J928" t="str">
            <v>STS GAMBY &amp; FRERES (SOGAF) SarlScratch 1 000</v>
          </cell>
          <cell r="L928">
            <v>1</v>
          </cell>
          <cell r="M928" t="str">
            <v>1STS GAMBY &amp; FRERES (SOGAF) Sarl</v>
          </cell>
          <cell r="N928" t="str">
            <v>STS GAMBY &amp; FRERES (SOGAF) SarlScratch 1 000</v>
          </cell>
          <cell r="O928" t="str">
            <v>STS GAMBY &amp; FRERES (SOGAF) Sarl</v>
          </cell>
          <cell r="P928" t="str">
            <v>Scratch 1 000</v>
          </cell>
          <cell r="Q928" t="str">
            <v>42007</v>
          </cell>
          <cell r="R928" t="str">
            <v>42007Scratch 1 000</v>
          </cell>
          <cell r="S928" t="str">
            <v>2007Scratch 1 000</v>
          </cell>
          <cell r="T928" t="str">
            <v>42007STS GAMBY &amp; FRERES (SOGAF) Sarl</v>
          </cell>
          <cell r="U928" t="str">
            <v>42007STS GAMBY &amp; FRERES (SOGAF) SarlScratch 1 000</v>
          </cell>
          <cell r="V928" t="str">
            <v>39188Scratch 1 000</v>
          </cell>
          <cell r="W928" t="str">
            <v>2007STS GAMBY &amp; FRERES (SOGAF) Sarl</v>
          </cell>
          <cell r="X928" t="str">
            <v>2007STS GAMBY &amp; FRERES (SOGAF) SarlScratch 1 000</v>
          </cell>
        </row>
        <row r="929">
          <cell r="I929">
            <v>2007</v>
          </cell>
          <cell r="J929" t="str">
            <v>STS GAMBY &amp; FRERES (SOGAF) SarlScratch 2 000</v>
          </cell>
          <cell r="L929" t="str">
            <v/>
          </cell>
          <cell r="M929" t="str">
            <v>STS GAMBY &amp; FRERES (SOGAF) Sarl</v>
          </cell>
          <cell r="N929" t="str">
            <v>STS GAMBY &amp; FRERES (SOGAF) SarlScratch 2 000</v>
          </cell>
          <cell r="O929" t="str">
            <v>STS GAMBY &amp; FRERES (SOGAF) Sarl</v>
          </cell>
          <cell r="P929" t="str">
            <v>Scratch 2 000</v>
          </cell>
          <cell r="Q929" t="str">
            <v>42007</v>
          </cell>
          <cell r="R929" t="str">
            <v>42007Scratch 2 000</v>
          </cell>
          <cell r="S929" t="str">
            <v>2007Scratch 2 000</v>
          </cell>
          <cell r="T929" t="str">
            <v>42007STS GAMBY &amp; FRERES (SOGAF) Sarl</v>
          </cell>
          <cell r="U929" t="str">
            <v>42007STS GAMBY &amp; FRERES (SOGAF) SarlScratch 2 000</v>
          </cell>
          <cell r="V929" t="str">
            <v>39188Scratch 2 000</v>
          </cell>
          <cell r="W929" t="str">
            <v>2007STS GAMBY &amp; FRERES (SOGAF) Sarl</v>
          </cell>
          <cell r="X929" t="str">
            <v>2007STS GAMBY &amp; FRERES (SOGAF) SarlScratch 2 000</v>
          </cell>
        </row>
        <row r="930">
          <cell r="I930">
            <v>2007</v>
          </cell>
          <cell r="J930" t="str">
            <v>STS GAMBY &amp; FRERES (SOGAF) SarlScratch 5 000</v>
          </cell>
          <cell r="L930" t="str">
            <v/>
          </cell>
          <cell r="M930" t="str">
            <v>STS GAMBY &amp; FRERES (SOGAF) Sarl</v>
          </cell>
          <cell r="N930" t="str">
            <v>STS GAMBY &amp; FRERES (SOGAF) SarlScratch 5 000</v>
          </cell>
          <cell r="O930" t="str">
            <v>STS GAMBY &amp; FRERES (SOGAF) Sarl</v>
          </cell>
          <cell r="P930" t="str">
            <v>Scratch 5 000</v>
          </cell>
          <cell r="Q930" t="str">
            <v>42007</v>
          </cell>
          <cell r="R930" t="str">
            <v>42007Scratch 5 000</v>
          </cell>
          <cell r="S930" t="str">
            <v>2007Scratch 5 000</v>
          </cell>
          <cell r="T930" t="str">
            <v>42007STS GAMBY &amp; FRERES (SOGAF) Sarl</v>
          </cell>
          <cell r="U930" t="str">
            <v>42007STS GAMBY &amp; FRERES (SOGAF) SarlScratch 5 000</v>
          </cell>
          <cell r="V930" t="str">
            <v>39188Scratch 5 000</v>
          </cell>
          <cell r="W930" t="str">
            <v>2007STS GAMBY &amp; FRERES (SOGAF) Sarl</v>
          </cell>
          <cell r="X930" t="str">
            <v>2007STS GAMBY &amp; FRERES (SOGAF) SarlScratch 5 000</v>
          </cell>
        </row>
        <row r="931">
          <cell r="I931">
            <v>2007</v>
          </cell>
          <cell r="J931" t="str">
            <v>STS GAMBY &amp; FRERES (SOGAF) SarlScratch 10 000</v>
          </cell>
          <cell r="L931" t="str">
            <v/>
          </cell>
          <cell r="M931" t="str">
            <v>STS GAMBY &amp; FRERES (SOGAF) Sarl</v>
          </cell>
          <cell r="N931" t="str">
            <v>STS GAMBY &amp; FRERES (SOGAF) SarlScratch 10 000</v>
          </cell>
          <cell r="O931" t="str">
            <v>STS GAMBY &amp; FRERES (SOGAF) Sarl</v>
          </cell>
          <cell r="P931" t="str">
            <v>Scratch 10 000</v>
          </cell>
          <cell r="Q931" t="str">
            <v>42007</v>
          </cell>
          <cell r="R931" t="str">
            <v>42007Scratch 10 000</v>
          </cell>
          <cell r="S931" t="str">
            <v>2007Scratch 10 000</v>
          </cell>
          <cell r="T931" t="str">
            <v>42007STS GAMBY &amp; FRERES (SOGAF) Sarl</v>
          </cell>
          <cell r="U931" t="str">
            <v>42007STS GAMBY &amp; FRERES (SOGAF) SarlScratch 10 000</v>
          </cell>
          <cell r="V931" t="str">
            <v>39188Scratch 10 000</v>
          </cell>
          <cell r="W931" t="str">
            <v>2007STS GAMBY &amp; FRERES (SOGAF) Sarl</v>
          </cell>
          <cell r="X931" t="str">
            <v>2007STS GAMBY &amp; FRERES (SOGAF) SarlScratch 10 000</v>
          </cell>
        </row>
        <row r="932">
          <cell r="I932">
            <v>2007</v>
          </cell>
          <cell r="J932" t="str">
            <v>STS GAMBY &amp; FRERES (SOGAF) SarlScratch 20 000</v>
          </cell>
          <cell r="L932" t="str">
            <v/>
          </cell>
          <cell r="M932" t="str">
            <v>STS GAMBY &amp; FRERES (SOGAF) Sarl</v>
          </cell>
          <cell r="N932" t="str">
            <v>STS GAMBY &amp; FRERES (SOGAF) SarlScratch 20 000</v>
          </cell>
          <cell r="O932" t="str">
            <v>STS GAMBY &amp; FRERES (SOGAF) Sarl</v>
          </cell>
          <cell r="P932" t="str">
            <v>Scratch 20 000</v>
          </cell>
          <cell r="Q932" t="str">
            <v>42007</v>
          </cell>
          <cell r="R932" t="str">
            <v>42007Scratch 20 000</v>
          </cell>
          <cell r="S932" t="str">
            <v>2007Scratch 20 000</v>
          </cell>
          <cell r="T932" t="str">
            <v>42007STS GAMBY &amp; FRERES (SOGAF) Sarl</v>
          </cell>
          <cell r="U932" t="str">
            <v>42007STS GAMBY &amp; FRERES (SOGAF) SarlScratch 20 000</v>
          </cell>
          <cell r="V932" t="str">
            <v>39188Scratch 20 000</v>
          </cell>
          <cell r="W932" t="str">
            <v>2007STS GAMBY &amp; FRERES (SOGAF) Sarl</v>
          </cell>
          <cell r="X932" t="str">
            <v>2007STS GAMBY &amp; FRERES (SOGAF) SarlScratch 20 000</v>
          </cell>
        </row>
        <row r="933">
          <cell r="I933">
            <v>2007</v>
          </cell>
          <cell r="J933" t="str">
            <v>GEMATELScratch 1 000</v>
          </cell>
          <cell r="L933">
            <v>1</v>
          </cell>
          <cell r="M933" t="str">
            <v>1GEMATEL</v>
          </cell>
          <cell r="N933" t="str">
            <v>GEMATELScratch 1 000</v>
          </cell>
          <cell r="O933" t="str">
            <v>GEMATEL</v>
          </cell>
          <cell r="P933" t="str">
            <v>Scratch 1 000</v>
          </cell>
          <cell r="Q933" t="str">
            <v>42007</v>
          </cell>
          <cell r="R933" t="str">
            <v>42007Scratch 1 000</v>
          </cell>
          <cell r="S933" t="str">
            <v>2007Scratch 1 000</v>
          </cell>
          <cell r="T933" t="str">
            <v>42007GEMATEL</v>
          </cell>
          <cell r="U933" t="str">
            <v>42007GEMATELScratch 1 000</v>
          </cell>
          <cell r="V933" t="str">
            <v>39188Scratch 1 000</v>
          </cell>
          <cell r="W933" t="str">
            <v>2007GEMATEL</v>
          </cell>
          <cell r="X933" t="str">
            <v>2007GEMATELScratch 1 000</v>
          </cell>
        </row>
        <row r="934">
          <cell r="I934">
            <v>2007</v>
          </cell>
          <cell r="J934" t="str">
            <v>GEMATELScratch 2 000</v>
          </cell>
          <cell r="L934" t="str">
            <v/>
          </cell>
          <cell r="M934" t="str">
            <v>GEMATEL</v>
          </cell>
          <cell r="N934" t="str">
            <v>GEMATELScratch 2 000</v>
          </cell>
          <cell r="O934" t="str">
            <v>GEMATEL</v>
          </cell>
          <cell r="P934" t="str">
            <v>Scratch 2 000</v>
          </cell>
          <cell r="Q934" t="str">
            <v>42007</v>
          </cell>
          <cell r="R934" t="str">
            <v>42007Scratch 2 000</v>
          </cell>
          <cell r="S934" t="str">
            <v>2007Scratch 2 000</v>
          </cell>
          <cell r="T934" t="str">
            <v>42007GEMATEL</v>
          </cell>
          <cell r="U934" t="str">
            <v>42007GEMATELScratch 2 000</v>
          </cell>
          <cell r="V934" t="str">
            <v>39188Scratch 2 000</v>
          </cell>
          <cell r="W934" t="str">
            <v>2007GEMATEL</v>
          </cell>
          <cell r="X934" t="str">
            <v>2007GEMATELScratch 2 000</v>
          </cell>
        </row>
        <row r="935">
          <cell r="I935">
            <v>2007</v>
          </cell>
          <cell r="J935" t="str">
            <v>GEMATELScratch 5 000</v>
          </cell>
          <cell r="L935" t="str">
            <v/>
          </cell>
          <cell r="M935" t="str">
            <v>GEMATEL</v>
          </cell>
          <cell r="N935" t="str">
            <v>GEMATELScratch 5 000</v>
          </cell>
          <cell r="O935" t="str">
            <v>GEMATEL</v>
          </cell>
          <cell r="P935" t="str">
            <v>Scratch 5 000</v>
          </cell>
          <cell r="Q935" t="str">
            <v>42007</v>
          </cell>
          <cell r="R935" t="str">
            <v>42007Scratch 5 000</v>
          </cell>
          <cell r="S935" t="str">
            <v>2007Scratch 5 000</v>
          </cell>
          <cell r="T935" t="str">
            <v>42007GEMATEL</v>
          </cell>
          <cell r="U935" t="str">
            <v>42007GEMATELScratch 5 000</v>
          </cell>
          <cell r="V935" t="str">
            <v>39188Scratch 5 000</v>
          </cell>
          <cell r="W935" t="str">
            <v>2007GEMATEL</v>
          </cell>
          <cell r="X935" t="str">
            <v>2007GEMATELScratch 5 000</v>
          </cell>
        </row>
        <row r="936">
          <cell r="I936">
            <v>2007</v>
          </cell>
          <cell r="J936" t="str">
            <v>GEMATELScratch 10 000</v>
          </cell>
          <cell r="L936" t="str">
            <v/>
          </cell>
          <cell r="M936" t="str">
            <v>GEMATEL</v>
          </cell>
          <cell r="N936" t="str">
            <v>GEMATELScratch 10 000</v>
          </cell>
          <cell r="O936" t="str">
            <v>GEMATEL</v>
          </cell>
          <cell r="P936" t="str">
            <v>Scratch 10 000</v>
          </cell>
          <cell r="Q936" t="str">
            <v>42007</v>
          </cell>
          <cell r="R936" t="str">
            <v>42007Scratch 10 000</v>
          </cell>
          <cell r="S936" t="str">
            <v>2007Scratch 10 000</v>
          </cell>
          <cell r="T936" t="str">
            <v>42007GEMATEL</v>
          </cell>
          <cell r="U936" t="str">
            <v>42007GEMATELScratch 10 000</v>
          </cell>
          <cell r="V936" t="str">
            <v>39188Scratch 10 000</v>
          </cell>
          <cell r="W936" t="str">
            <v>2007GEMATEL</v>
          </cell>
          <cell r="X936" t="str">
            <v>2007GEMATELScratch 10 000</v>
          </cell>
        </row>
        <row r="937">
          <cell r="I937">
            <v>2007</v>
          </cell>
          <cell r="J937" t="str">
            <v>GEMATELScratch 20 000</v>
          </cell>
          <cell r="L937" t="str">
            <v/>
          </cell>
          <cell r="M937" t="str">
            <v>GEMATEL</v>
          </cell>
          <cell r="N937" t="str">
            <v>GEMATELScratch 20 000</v>
          </cell>
          <cell r="O937" t="str">
            <v>GEMATEL</v>
          </cell>
          <cell r="P937" t="str">
            <v>Scratch 20 000</v>
          </cell>
          <cell r="Q937" t="str">
            <v>42007</v>
          </cell>
          <cell r="R937" t="str">
            <v>42007Scratch 20 000</v>
          </cell>
          <cell r="S937" t="str">
            <v>2007Scratch 20 000</v>
          </cell>
          <cell r="T937" t="str">
            <v>42007GEMATEL</v>
          </cell>
          <cell r="U937" t="str">
            <v>42007GEMATELScratch 20 000</v>
          </cell>
          <cell r="V937" t="str">
            <v>39188Scratch 20 000</v>
          </cell>
          <cell r="W937" t="str">
            <v>2007GEMATEL</v>
          </cell>
          <cell r="X937" t="str">
            <v>2007GEMATELScratch 20 000</v>
          </cell>
        </row>
        <row r="938">
          <cell r="I938">
            <v>2007</v>
          </cell>
          <cell r="J938" t="str">
            <v>ANKA ServicesScratch 1 000</v>
          </cell>
          <cell r="L938">
            <v>1</v>
          </cell>
          <cell r="M938" t="str">
            <v>1ANKA Services</v>
          </cell>
          <cell r="N938" t="str">
            <v>ANKA ServicesScratch 1 000</v>
          </cell>
          <cell r="O938" t="str">
            <v>ANKA Services</v>
          </cell>
          <cell r="P938" t="str">
            <v>Scratch 1 000</v>
          </cell>
          <cell r="Q938" t="str">
            <v>42007</v>
          </cell>
          <cell r="R938" t="str">
            <v>42007Scratch 1 000</v>
          </cell>
          <cell r="S938" t="str">
            <v>2007Scratch 1 000</v>
          </cell>
          <cell r="T938" t="str">
            <v>42007ANKA Services</v>
          </cell>
          <cell r="U938" t="str">
            <v>42007ANKA ServicesScratch 1 000</v>
          </cell>
          <cell r="V938" t="str">
            <v>39188Scratch 1 000</v>
          </cell>
          <cell r="W938" t="str">
            <v>2007ANKA Services</v>
          </cell>
          <cell r="X938" t="str">
            <v>2007ANKA ServicesScratch 1 000</v>
          </cell>
        </row>
        <row r="939">
          <cell r="I939">
            <v>2007</v>
          </cell>
          <cell r="J939" t="str">
            <v>ANKA ServicesScratch 2 000</v>
          </cell>
          <cell r="L939" t="str">
            <v/>
          </cell>
          <cell r="M939" t="str">
            <v>ANKA Services</v>
          </cell>
          <cell r="N939" t="str">
            <v>ANKA ServicesScratch 2 000</v>
          </cell>
          <cell r="O939" t="str">
            <v>ANKA Services</v>
          </cell>
          <cell r="P939" t="str">
            <v>Scratch 2 000</v>
          </cell>
          <cell r="Q939" t="str">
            <v>42007</v>
          </cell>
          <cell r="R939" t="str">
            <v>42007Scratch 2 000</v>
          </cell>
          <cell r="S939" t="str">
            <v>2007Scratch 2 000</v>
          </cell>
          <cell r="T939" t="str">
            <v>42007ANKA Services</v>
          </cell>
          <cell r="U939" t="str">
            <v>42007ANKA ServicesScratch 2 000</v>
          </cell>
          <cell r="V939" t="str">
            <v>39188Scratch 2 000</v>
          </cell>
          <cell r="W939" t="str">
            <v>2007ANKA Services</v>
          </cell>
          <cell r="X939" t="str">
            <v>2007ANKA ServicesScratch 2 000</v>
          </cell>
        </row>
        <row r="940">
          <cell r="I940">
            <v>2007</v>
          </cell>
          <cell r="J940" t="str">
            <v>ANKA ServicesScratch 5 000</v>
          </cell>
          <cell r="L940" t="str">
            <v/>
          </cell>
          <cell r="M940" t="str">
            <v>ANKA Services</v>
          </cell>
          <cell r="N940" t="str">
            <v>ANKA ServicesScratch 5 000</v>
          </cell>
          <cell r="O940" t="str">
            <v>ANKA Services</v>
          </cell>
          <cell r="P940" t="str">
            <v>Scratch 5 000</v>
          </cell>
          <cell r="Q940" t="str">
            <v>42007</v>
          </cell>
          <cell r="R940" t="str">
            <v>42007Scratch 5 000</v>
          </cell>
          <cell r="S940" t="str">
            <v>2007Scratch 5 000</v>
          </cell>
          <cell r="T940" t="str">
            <v>42007ANKA Services</v>
          </cell>
          <cell r="U940" t="str">
            <v>42007ANKA ServicesScratch 5 000</v>
          </cell>
          <cell r="V940" t="str">
            <v>39188Scratch 5 000</v>
          </cell>
          <cell r="W940" t="str">
            <v>2007ANKA Services</v>
          </cell>
          <cell r="X940" t="str">
            <v>2007ANKA ServicesScratch 5 000</v>
          </cell>
        </row>
        <row r="941">
          <cell r="I941">
            <v>2007</v>
          </cell>
          <cell r="J941" t="str">
            <v>Compagnie Internationale de NegoceScratch 1 000</v>
          </cell>
          <cell r="L941">
            <v>1</v>
          </cell>
          <cell r="M941" t="str">
            <v>1Compagnie Internationale de Negoce</v>
          </cell>
          <cell r="N941" t="str">
            <v>Compagnie Internationale de NegoceScratch 1 000</v>
          </cell>
          <cell r="O941" t="str">
            <v>Compagnie Internationale de Negoce</v>
          </cell>
          <cell r="P941" t="str">
            <v>Scratch 1 000</v>
          </cell>
          <cell r="Q941" t="str">
            <v>42007</v>
          </cell>
          <cell r="R941" t="str">
            <v>42007Scratch 1 000</v>
          </cell>
          <cell r="S941" t="str">
            <v>2007Scratch 1 000</v>
          </cell>
          <cell r="T941" t="str">
            <v>42007Compagnie Internationale de Negoce</v>
          </cell>
          <cell r="U941" t="str">
            <v>42007Compagnie Internationale de NegoceScratch 1 000</v>
          </cell>
          <cell r="V941" t="str">
            <v>39189Scratch 1 000</v>
          </cell>
          <cell r="W941" t="str">
            <v>2007Compagnie Internationale de Negoce</v>
          </cell>
          <cell r="X941" t="str">
            <v>2007Compagnie Internationale de NegoceScratch 1 000</v>
          </cell>
        </row>
        <row r="942">
          <cell r="I942">
            <v>2007</v>
          </cell>
          <cell r="J942" t="str">
            <v>Compagnie Internationale de NegoceScratch 2 000</v>
          </cell>
          <cell r="L942" t="str">
            <v/>
          </cell>
          <cell r="M942" t="str">
            <v>Compagnie Internationale de Negoce</v>
          </cell>
          <cell r="N942" t="str">
            <v>Compagnie Internationale de NegoceScratch 2 000</v>
          </cell>
          <cell r="O942" t="str">
            <v>Compagnie Internationale de Negoce</v>
          </cell>
          <cell r="P942" t="str">
            <v>Scratch 2 000</v>
          </cell>
          <cell r="Q942" t="str">
            <v>42007</v>
          </cell>
          <cell r="R942" t="str">
            <v>42007Scratch 2 000</v>
          </cell>
          <cell r="S942" t="str">
            <v>2007Scratch 2 000</v>
          </cell>
          <cell r="T942" t="str">
            <v>42007Compagnie Internationale de Negoce</v>
          </cell>
          <cell r="U942" t="str">
            <v>42007Compagnie Internationale de NegoceScratch 2 000</v>
          </cell>
          <cell r="V942" t="str">
            <v>39189Scratch 2 000</v>
          </cell>
          <cell r="W942" t="str">
            <v>2007Compagnie Internationale de Negoce</v>
          </cell>
          <cell r="X942" t="str">
            <v>2007Compagnie Internationale de NegoceScratch 2 000</v>
          </cell>
        </row>
        <row r="943">
          <cell r="I943">
            <v>2007</v>
          </cell>
          <cell r="J943" t="str">
            <v>Compagnie Internationale de NegoceScratch 5 000</v>
          </cell>
          <cell r="L943" t="str">
            <v/>
          </cell>
          <cell r="M943" t="str">
            <v>Compagnie Internationale de Negoce</v>
          </cell>
          <cell r="N943" t="str">
            <v>Compagnie Internationale de NegoceScratch 5 000</v>
          </cell>
          <cell r="O943" t="str">
            <v>Compagnie Internationale de Negoce</v>
          </cell>
          <cell r="P943" t="str">
            <v>Scratch 5 000</v>
          </cell>
          <cell r="Q943" t="str">
            <v>42007</v>
          </cell>
          <cell r="R943" t="str">
            <v>42007Scratch 5 000</v>
          </cell>
          <cell r="S943" t="str">
            <v>2007Scratch 5 000</v>
          </cell>
          <cell r="T943" t="str">
            <v>42007Compagnie Internationale de Negoce</v>
          </cell>
          <cell r="U943" t="str">
            <v>42007Compagnie Internationale de NegoceScratch 5 000</v>
          </cell>
          <cell r="V943" t="str">
            <v>39189Scratch 5 000</v>
          </cell>
          <cell r="W943" t="str">
            <v>2007Compagnie Internationale de Negoce</v>
          </cell>
          <cell r="X943" t="str">
            <v>2007Compagnie Internationale de NegoceScratch 5 000</v>
          </cell>
        </row>
        <row r="944">
          <cell r="I944">
            <v>2007</v>
          </cell>
          <cell r="J944" t="str">
            <v>Compagnie Internationale de NegoceScratch 10 000</v>
          </cell>
          <cell r="L944" t="str">
            <v/>
          </cell>
          <cell r="M944" t="str">
            <v>Compagnie Internationale de Negoce</v>
          </cell>
          <cell r="N944" t="str">
            <v>Compagnie Internationale de NegoceScratch 10 000</v>
          </cell>
          <cell r="O944" t="str">
            <v>Compagnie Internationale de Negoce</v>
          </cell>
          <cell r="P944" t="str">
            <v>Scratch 10 000</v>
          </cell>
          <cell r="Q944" t="str">
            <v>42007</v>
          </cell>
          <cell r="R944" t="str">
            <v>42007Scratch 10 000</v>
          </cell>
          <cell r="S944" t="str">
            <v>2007Scratch 10 000</v>
          </cell>
          <cell r="T944" t="str">
            <v>42007Compagnie Internationale de Negoce</v>
          </cell>
          <cell r="U944" t="str">
            <v>42007Compagnie Internationale de NegoceScratch 10 000</v>
          </cell>
          <cell r="V944" t="str">
            <v>39189Scratch 10 000</v>
          </cell>
          <cell r="W944" t="str">
            <v>2007Compagnie Internationale de Negoce</v>
          </cell>
          <cell r="X944" t="str">
            <v>2007Compagnie Internationale de NegoceScratch 10 000</v>
          </cell>
        </row>
        <row r="945">
          <cell r="I945">
            <v>2007</v>
          </cell>
          <cell r="J945" t="str">
            <v>Compagnie Internationale de NegoceScratch 20 000</v>
          </cell>
          <cell r="L945" t="str">
            <v/>
          </cell>
          <cell r="M945" t="str">
            <v>Compagnie Internationale de Negoce</v>
          </cell>
          <cell r="N945" t="str">
            <v>Compagnie Internationale de NegoceScratch 20 000</v>
          </cell>
          <cell r="O945" t="str">
            <v>Compagnie Internationale de Negoce</v>
          </cell>
          <cell r="P945" t="str">
            <v>Scratch 20 000</v>
          </cell>
          <cell r="Q945" t="str">
            <v>42007</v>
          </cell>
          <cell r="R945" t="str">
            <v>42007Scratch 20 000</v>
          </cell>
          <cell r="S945" t="str">
            <v>2007Scratch 20 000</v>
          </cell>
          <cell r="T945" t="str">
            <v>42007Compagnie Internationale de Negoce</v>
          </cell>
          <cell r="U945" t="str">
            <v>42007Compagnie Internationale de NegoceScratch 20 000</v>
          </cell>
          <cell r="V945" t="str">
            <v>39189Scratch 20 000</v>
          </cell>
          <cell r="W945" t="str">
            <v>2007Compagnie Internationale de Negoce</v>
          </cell>
          <cell r="X945" t="str">
            <v>2007Compagnie Internationale de NegoceScratch 20 000</v>
          </cell>
        </row>
        <row r="946">
          <cell r="I946">
            <v>2007</v>
          </cell>
          <cell r="J946" t="str">
            <v>Burtel MacsymScratch 1 000</v>
          </cell>
          <cell r="L946">
            <v>1</v>
          </cell>
          <cell r="M946" t="str">
            <v>1Burtel Macsym</v>
          </cell>
          <cell r="N946" t="str">
            <v>Burtel MacsymScratch 1 000</v>
          </cell>
          <cell r="O946" t="str">
            <v>Burtel Macsym</v>
          </cell>
          <cell r="P946" t="str">
            <v>Scratch 1 000</v>
          </cell>
          <cell r="Q946" t="str">
            <v>42007</v>
          </cell>
          <cell r="R946" t="str">
            <v>42007Scratch 1 000</v>
          </cell>
          <cell r="S946" t="str">
            <v>2007Scratch 1 000</v>
          </cell>
          <cell r="T946" t="str">
            <v>42007Burtel Macsym</v>
          </cell>
          <cell r="U946" t="str">
            <v>42007Burtel MacsymScratch 1 000</v>
          </cell>
          <cell r="V946" t="str">
            <v>39189Scratch 1 000</v>
          </cell>
          <cell r="W946" t="str">
            <v>2007Burtel Macsym</v>
          </cell>
          <cell r="X946" t="str">
            <v>2007Burtel MacsymScratch 1 000</v>
          </cell>
        </row>
        <row r="947">
          <cell r="I947">
            <v>2007</v>
          </cell>
          <cell r="J947" t="str">
            <v>Burtel MacsymScratch 2 000</v>
          </cell>
          <cell r="L947" t="str">
            <v/>
          </cell>
          <cell r="M947" t="str">
            <v>Burtel Macsym</v>
          </cell>
          <cell r="N947" t="str">
            <v>Burtel MacsymScratch 2 000</v>
          </cell>
          <cell r="O947" t="str">
            <v>Burtel Macsym</v>
          </cell>
          <cell r="P947" t="str">
            <v>Scratch 2 000</v>
          </cell>
          <cell r="Q947" t="str">
            <v>42007</v>
          </cell>
          <cell r="R947" t="str">
            <v>42007Scratch 2 000</v>
          </cell>
          <cell r="S947" t="str">
            <v>2007Scratch 2 000</v>
          </cell>
          <cell r="T947" t="str">
            <v>42007Burtel Macsym</v>
          </cell>
          <cell r="U947" t="str">
            <v>42007Burtel MacsymScratch 2 000</v>
          </cell>
          <cell r="V947" t="str">
            <v>39189Scratch 2 000</v>
          </cell>
          <cell r="W947" t="str">
            <v>2007Burtel Macsym</v>
          </cell>
          <cell r="X947" t="str">
            <v>2007Burtel MacsymScratch 2 000</v>
          </cell>
        </row>
        <row r="948">
          <cell r="I948">
            <v>2007</v>
          </cell>
          <cell r="J948" t="str">
            <v>STS GAMBY &amp; FRERES (SOGAF) SarlScratch 1 000</v>
          </cell>
          <cell r="L948">
            <v>1</v>
          </cell>
          <cell r="M948" t="str">
            <v>1STS GAMBY &amp; FRERES (SOGAF) Sarl</v>
          </cell>
          <cell r="N948" t="str">
            <v>STS GAMBY &amp; FRERES (SOGAF) SarlScratch 1 000</v>
          </cell>
          <cell r="O948" t="str">
            <v>STS GAMBY &amp; FRERES (SOGAF) Sarl</v>
          </cell>
          <cell r="P948" t="str">
            <v>Scratch 1 000</v>
          </cell>
          <cell r="Q948" t="str">
            <v>42007</v>
          </cell>
          <cell r="R948" t="str">
            <v>42007Scratch 1 000</v>
          </cell>
          <cell r="S948" t="str">
            <v>2007Scratch 1 000</v>
          </cell>
          <cell r="T948" t="str">
            <v>42007STS GAMBY &amp; FRERES (SOGAF) Sarl</v>
          </cell>
          <cell r="U948" t="str">
            <v>42007STS GAMBY &amp; FRERES (SOGAF) SarlScratch 1 000</v>
          </cell>
          <cell r="V948" t="str">
            <v>39189Scratch 1 000</v>
          </cell>
          <cell r="W948" t="str">
            <v>2007STS GAMBY &amp; FRERES (SOGAF) Sarl</v>
          </cell>
          <cell r="X948" t="str">
            <v>2007STS GAMBY &amp; FRERES (SOGAF) SarlScratch 1 000</v>
          </cell>
        </row>
        <row r="949">
          <cell r="I949">
            <v>2007</v>
          </cell>
          <cell r="J949" t="str">
            <v>STS GAMBY &amp; FRERES (SOGAF) SarlScratch 2 000</v>
          </cell>
          <cell r="L949" t="str">
            <v/>
          </cell>
          <cell r="M949" t="str">
            <v>STS GAMBY &amp; FRERES (SOGAF) Sarl</v>
          </cell>
          <cell r="N949" t="str">
            <v>STS GAMBY &amp; FRERES (SOGAF) SarlScratch 2 000</v>
          </cell>
          <cell r="O949" t="str">
            <v>STS GAMBY &amp; FRERES (SOGAF) Sarl</v>
          </cell>
          <cell r="P949" t="str">
            <v>Scratch 2 000</v>
          </cell>
          <cell r="Q949" t="str">
            <v>42007</v>
          </cell>
          <cell r="R949" t="str">
            <v>42007Scratch 2 000</v>
          </cell>
          <cell r="S949" t="str">
            <v>2007Scratch 2 000</v>
          </cell>
          <cell r="T949" t="str">
            <v>42007STS GAMBY &amp; FRERES (SOGAF) Sarl</v>
          </cell>
          <cell r="U949" t="str">
            <v>42007STS GAMBY &amp; FRERES (SOGAF) SarlScratch 2 000</v>
          </cell>
          <cell r="V949" t="str">
            <v>39189Scratch 2 000</v>
          </cell>
          <cell r="W949" t="str">
            <v>2007STS GAMBY &amp; FRERES (SOGAF) Sarl</v>
          </cell>
          <cell r="X949" t="str">
            <v>2007STS GAMBY &amp; FRERES (SOGAF) SarlScratch 2 000</v>
          </cell>
        </row>
        <row r="950">
          <cell r="I950">
            <v>2007</v>
          </cell>
          <cell r="J950" t="str">
            <v>STS GAMBY &amp; FRERES (SOGAF) SarlScratch 5 000</v>
          </cell>
          <cell r="L950" t="str">
            <v/>
          </cell>
          <cell r="M950" t="str">
            <v>STS GAMBY &amp; FRERES (SOGAF) Sarl</v>
          </cell>
          <cell r="N950" t="str">
            <v>STS GAMBY &amp; FRERES (SOGAF) SarlScratch 5 000</v>
          </cell>
          <cell r="O950" t="str">
            <v>STS GAMBY &amp; FRERES (SOGAF) Sarl</v>
          </cell>
          <cell r="P950" t="str">
            <v>Scratch 5 000</v>
          </cell>
          <cell r="Q950" t="str">
            <v>42007</v>
          </cell>
          <cell r="R950" t="str">
            <v>42007Scratch 5 000</v>
          </cell>
          <cell r="S950" t="str">
            <v>2007Scratch 5 000</v>
          </cell>
          <cell r="T950" t="str">
            <v>42007STS GAMBY &amp; FRERES (SOGAF) Sarl</v>
          </cell>
          <cell r="U950" t="str">
            <v>42007STS GAMBY &amp; FRERES (SOGAF) SarlScratch 5 000</v>
          </cell>
          <cell r="V950" t="str">
            <v>39189Scratch 5 000</v>
          </cell>
          <cell r="W950" t="str">
            <v>2007STS GAMBY &amp; FRERES (SOGAF) Sarl</v>
          </cell>
          <cell r="X950" t="str">
            <v>2007STS GAMBY &amp; FRERES (SOGAF) SarlScratch 5 000</v>
          </cell>
        </row>
        <row r="951">
          <cell r="I951">
            <v>2007</v>
          </cell>
          <cell r="J951" t="str">
            <v>GEMATELScratch 1 000</v>
          </cell>
          <cell r="L951">
            <v>1</v>
          </cell>
          <cell r="M951" t="str">
            <v>1GEMATEL</v>
          </cell>
          <cell r="N951" t="str">
            <v>GEMATELScratch 1 000</v>
          </cell>
          <cell r="O951" t="str">
            <v>GEMATEL</v>
          </cell>
          <cell r="P951" t="str">
            <v>Scratch 1 000</v>
          </cell>
          <cell r="Q951" t="str">
            <v>42007</v>
          </cell>
          <cell r="R951" t="str">
            <v>42007Scratch 1 000</v>
          </cell>
          <cell r="S951" t="str">
            <v>2007Scratch 1 000</v>
          </cell>
          <cell r="T951" t="str">
            <v>42007GEMATEL</v>
          </cell>
          <cell r="U951" t="str">
            <v>42007GEMATELScratch 1 000</v>
          </cell>
          <cell r="V951" t="str">
            <v>39190Scratch 1 000</v>
          </cell>
          <cell r="W951" t="str">
            <v>2007GEMATEL</v>
          </cell>
          <cell r="X951" t="str">
            <v>2007GEMATELScratch 1 000</v>
          </cell>
        </row>
        <row r="952">
          <cell r="I952">
            <v>2007</v>
          </cell>
          <cell r="J952" t="str">
            <v>GEMATELScratch 2 000</v>
          </cell>
          <cell r="L952" t="str">
            <v/>
          </cell>
          <cell r="M952" t="str">
            <v>GEMATEL</v>
          </cell>
          <cell r="N952" t="str">
            <v>GEMATELScratch 2 000</v>
          </cell>
          <cell r="O952" t="str">
            <v>GEMATEL</v>
          </cell>
          <cell r="P952" t="str">
            <v>Scratch 2 000</v>
          </cell>
          <cell r="Q952" t="str">
            <v>42007</v>
          </cell>
          <cell r="R952" t="str">
            <v>42007Scratch 2 000</v>
          </cell>
          <cell r="S952" t="str">
            <v>2007Scratch 2 000</v>
          </cell>
          <cell r="T952" t="str">
            <v>42007GEMATEL</v>
          </cell>
          <cell r="U952" t="str">
            <v>42007GEMATELScratch 2 000</v>
          </cell>
          <cell r="V952" t="str">
            <v>39190Scratch 2 000</v>
          </cell>
          <cell r="W952" t="str">
            <v>2007GEMATEL</v>
          </cell>
          <cell r="X952" t="str">
            <v>2007GEMATELScratch 2 000</v>
          </cell>
        </row>
        <row r="953">
          <cell r="I953">
            <v>2007</v>
          </cell>
          <cell r="J953" t="str">
            <v>GEMATELScratch 5 000</v>
          </cell>
          <cell r="L953" t="str">
            <v/>
          </cell>
          <cell r="M953" t="str">
            <v>GEMATEL</v>
          </cell>
          <cell r="N953" t="str">
            <v>GEMATELScratch 5 000</v>
          </cell>
          <cell r="O953" t="str">
            <v>GEMATEL</v>
          </cell>
          <cell r="P953" t="str">
            <v>Scratch 5 000</v>
          </cell>
          <cell r="Q953" t="str">
            <v>42007</v>
          </cell>
          <cell r="R953" t="str">
            <v>42007Scratch 5 000</v>
          </cell>
          <cell r="S953" t="str">
            <v>2007Scratch 5 000</v>
          </cell>
          <cell r="T953" t="str">
            <v>42007GEMATEL</v>
          </cell>
          <cell r="U953" t="str">
            <v>42007GEMATELScratch 5 000</v>
          </cell>
          <cell r="V953" t="str">
            <v>39190Scratch 5 000</v>
          </cell>
          <cell r="W953" t="str">
            <v>2007GEMATEL</v>
          </cell>
          <cell r="X953" t="str">
            <v>2007GEMATELScratch 5 000</v>
          </cell>
        </row>
        <row r="954">
          <cell r="I954">
            <v>2007</v>
          </cell>
          <cell r="J954" t="str">
            <v>GEMATELScratch 10 000</v>
          </cell>
          <cell r="L954" t="str">
            <v/>
          </cell>
          <cell r="M954" t="str">
            <v>GEMATEL</v>
          </cell>
          <cell r="N954" t="str">
            <v>GEMATELScratch 10 000</v>
          </cell>
          <cell r="O954" t="str">
            <v>GEMATEL</v>
          </cell>
          <cell r="P954" t="str">
            <v>Scratch 10 000</v>
          </cell>
          <cell r="Q954" t="str">
            <v>42007</v>
          </cell>
          <cell r="R954" t="str">
            <v>42007Scratch 10 000</v>
          </cell>
          <cell r="S954" t="str">
            <v>2007Scratch 10 000</v>
          </cell>
          <cell r="T954" t="str">
            <v>42007GEMATEL</v>
          </cell>
          <cell r="U954" t="str">
            <v>42007GEMATELScratch 10 000</v>
          </cell>
          <cell r="V954" t="str">
            <v>39190Scratch 10 000</v>
          </cell>
          <cell r="W954" t="str">
            <v>2007GEMATEL</v>
          </cell>
          <cell r="X954" t="str">
            <v>2007GEMATELScratch 10 000</v>
          </cell>
        </row>
        <row r="955">
          <cell r="I955">
            <v>2007</v>
          </cell>
          <cell r="J955" t="str">
            <v>GEMATELScratch 20 000</v>
          </cell>
          <cell r="L955" t="str">
            <v/>
          </cell>
          <cell r="M955" t="str">
            <v>GEMATEL</v>
          </cell>
          <cell r="N955" t="str">
            <v>GEMATELScratch 20 000</v>
          </cell>
          <cell r="O955" t="str">
            <v>GEMATEL</v>
          </cell>
          <cell r="P955" t="str">
            <v>Scratch 20 000</v>
          </cell>
          <cell r="Q955" t="str">
            <v>42007</v>
          </cell>
          <cell r="R955" t="str">
            <v>42007Scratch 20 000</v>
          </cell>
          <cell r="S955" t="str">
            <v>2007Scratch 20 000</v>
          </cell>
          <cell r="T955" t="str">
            <v>42007GEMATEL</v>
          </cell>
          <cell r="U955" t="str">
            <v>42007GEMATELScratch 20 000</v>
          </cell>
          <cell r="V955" t="str">
            <v>39190Scratch 20 000</v>
          </cell>
          <cell r="W955" t="str">
            <v>2007GEMATEL</v>
          </cell>
          <cell r="X955" t="str">
            <v>2007GEMATELScratch 20 000</v>
          </cell>
        </row>
        <row r="956">
          <cell r="I956">
            <v>2007</v>
          </cell>
          <cell r="J956" t="str">
            <v>ANKA ServicesScratch 1 000</v>
          </cell>
          <cell r="L956">
            <v>1</v>
          </cell>
          <cell r="M956" t="str">
            <v>1ANKA Services</v>
          </cell>
          <cell r="N956" t="str">
            <v>ANKA ServicesScratch 1 000</v>
          </cell>
          <cell r="O956" t="str">
            <v>ANKA Services</v>
          </cell>
          <cell r="P956" t="str">
            <v>Scratch 1 000</v>
          </cell>
          <cell r="Q956" t="str">
            <v>42007</v>
          </cell>
          <cell r="R956" t="str">
            <v>42007Scratch 1 000</v>
          </cell>
          <cell r="S956" t="str">
            <v>2007Scratch 1 000</v>
          </cell>
          <cell r="T956" t="str">
            <v>42007ANKA Services</v>
          </cell>
          <cell r="U956" t="str">
            <v>42007ANKA ServicesScratch 1 000</v>
          </cell>
          <cell r="V956" t="str">
            <v>39190Scratch 1 000</v>
          </cell>
          <cell r="W956" t="str">
            <v>2007ANKA Services</v>
          </cell>
          <cell r="X956" t="str">
            <v>2007ANKA ServicesScratch 1 000</v>
          </cell>
        </row>
        <row r="957">
          <cell r="I957">
            <v>2007</v>
          </cell>
          <cell r="J957" t="str">
            <v>ANKA ServicesScratch 2 000</v>
          </cell>
          <cell r="L957" t="str">
            <v/>
          </cell>
          <cell r="M957" t="str">
            <v>ANKA Services</v>
          </cell>
          <cell r="N957" t="str">
            <v>ANKA ServicesScratch 2 000</v>
          </cell>
          <cell r="O957" t="str">
            <v>ANKA Services</v>
          </cell>
          <cell r="P957" t="str">
            <v>Scratch 2 000</v>
          </cell>
          <cell r="Q957" t="str">
            <v>42007</v>
          </cell>
          <cell r="R957" t="str">
            <v>42007Scratch 2 000</v>
          </cell>
          <cell r="S957" t="str">
            <v>2007Scratch 2 000</v>
          </cell>
          <cell r="T957" t="str">
            <v>42007ANKA Services</v>
          </cell>
          <cell r="U957" t="str">
            <v>42007ANKA ServicesScratch 2 000</v>
          </cell>
          <cell r="V957" t="str">
            <v>39190Scratch 2 000</v>
          </cell>
          <cell r="W957" t="str">
            <v>2007ANKA Services</v>
          </cell>
          <cell r="X957" t="str">
            <v>2007ANKA ServicesScratch 2 000</v>
          </cell>
        </row>
        <row r="958">
          <cell r="I958">
            <v>2007</v>
          </cell>
          <cell r="J958" t="str">
            <v>ANKA ServicesScratch 5 000</v>
          </cell>
          <cell r="L958" t="str">
            <v/>
          </cell>
          <cell r="M958" t="str">
            <v>ANKA Services</v>
          </cell>
          <cell r="N958" t="str">
            <v>ANKA ServicesScratch 5 000</v>
          </cell>
          <cell r="O958" t="str">
            <v>ANKA Services</v>
          </cell>
          <cell r="P958" t="str">
            <v>Scratch 5 000</v>
          </cell>
          <cell r="Q958" t="str">
            <v>42007</v>
          </cell>
          <cell r="R958" t="str">
            <v>42007Scratch 5 000</v>
          </cell>
          <cell r="S958" t="str">
            <v>2007Scratch 5 000</v>
          </cell>
          <cell r="T958" t="str">
            <v>42007ANKA Services</v>
          </cell>
          <cell r="U958" t="str">
            <v>42007ANKA ServicesScratch 5 000</v>
          </cell>
          <cell r="V958" t="str">
            <v>39190Scratch 5 000</v>
          </cell>
          <cell r="W958" t="str">
            <v>2007ANKA Services</v>
          </cell>
          <cell r="X958" t="str">
            <v>2007ANKA ServicesScratch 5 000</v>
          </cell>
        </row>
        <row r="959">
          <cell r="I959">
            <v>2007</v>
          </cell>
          <cell r="J959" t="str">
            <v>MALI COM SarlScratch 1 000</v>
          </cell>
          <cell r="L959">
            <v>1</v>
          </cell>
          <cell r="M959" t="str">
            <v>1MALI COM Sarl</v>
          </cell>
          <cell r="N959" t="str">
            <v>MALI COM SarlScratch 1 000</v>
          </cell>
          <cell r="O959" t="str">
            <v>MALI COM Sarl</v>
          </cell>
          <cell r="P959" t="str">
            <v>Scratch 1 000</v>
          </cell>
          <cell r="Q959" t="str">
            <v>42007</v>
          </cell>
          <cell r="R959" t="str">
            <v>42007Scratch 1 000</v>
          </cell>
          <cell r="S959" t="str">
            <v>2007Scratch 1 000</v>
          </cell>
          <cell r="T959" t="str">
            <v>42007MALI COM Sarl</v>
          </cell>
          <cell r="U959" t="str">
            <v>42007MALI COM SarlScratch 1 000</v>
          </cell>
          <cell r="V959" t="str">
            <v>39190Scratch 1 000</v>
          </cell>
          <cell r="W959" t="str">
            <v>2007MALI COM Sarl</v>
          </cell>
          <cell r="X959" t="str">
            <v>2007MALI COM SarlScratch 1 000</v>
          </cell>
        </row>
        <row r="960">
          <cell r="I960">
            <v>2007</v>
          </cell>
          <cell r="J960" t="str">
            <v>MALI COM SarlScratch 2 000</v>
          </cell>
          <cell r="L960" t="str">
            <v/>
          </cell>
          <cell r="M960" t="str">
            <v>MALI COM Sarl</v>
          </cell>
          <cell r="N960" t="str">
            <v>MALI COM SarlScratch 2 000</v>
          </cell>
          <cell r="O960" t="str">
            <v>MALI COM Sarl</v>
          </cell>
          <cell r="P960" t="str">
            <v>Scratch 2 000</v>
          </cell>
          <cell r="Q960" t="str">
            <v>42007</v>
          </cell>
          <cell r="R960" t="str">
            <v>42007Scratch 2 000</v>
          </cell>
          <cell r="S960" t="str">
            <v>2007Scratch 2 000</v>
          </cell>
          <cell r="T960" t="str">
            <v>42007MALI COM Sarl</v>
          </cell>
          <cell r="U960" t="str">
            <v>42007MALI COM SarlScratch 2 000</v>
          </cell>
          <cell r="V960" t="str">
            <v>39190Scratch 2 000</v>
          </cell>
          <cell r="W960" t="str">
            <v>2007MALI COM Sarl</v>
          </cell>
          <cell r="X960" t="str">
            <v>2007MALI COM SarlScratch 2 000</v>
          </cell>
        </row>
        <row r="961">
          <cell r="I961">
            <v>2007</v>
          </cell>
          <cell r="J961" t="str">
            <v>MALI COM SarlScratch 5 000</v>
          </cell>
          <cell r="L961" t="str">
            <v/>
          </cell>
          <cell r="M961" t="str">
            <v>MALI COM Sarl</v>
          </cell>
          <cell r="N961" t="str">
            <v>MALI COM SarlScratch 5 000</v>
          </cell>
          <cell r="O961" t="str">
            <v>MALI COM Sarl</v>
          </cell>
          <cell r="P961" t="str">
            <v>Scratch 5 000</v>
          </cell>
          <cell r="Q961" t="str">
            <v>42007</v>
          </cell>
          <cell r="R961" t="str">
            <v>42007Scratch 5 000</v>
          </cell>
          <cell r="S961" t="str">
            <v>2007Scratch 5 000</v>
          </cell>
          <cell r="T961" t="str">
            <v>42007MALI COM Sarl</v>
          </cell>
          <cell r="U961" t="str">
            <v>42007MALI COM SarlScratch 5 000</v>
          </cell>
          <cell r="V961" t="str">
            <v>39190Scratch 5 000</v>
          </cell>
          <cell r="W961" t="str">
            <v>2007MALI COM Sarl</v>
          </cell>
          <cell r="X961" t="str">
            <v>2007MALI COM SarlScratch 5 000</v>
          </cell>
        </row>
        <row r="962">
          <cell r="I962">
            <v>2007</v>
          </cell>
          <cell r="J962" t="str">
            <v>SOLEIL LEVANTScratch 1 000</v>
          </cell>
          <cell r="L962">
            <v>1</v>
          </cell>
          <cell r="M962" t="str">
            <v>1SOLEIL LEVANT</v>
          </cell>
          <cell r="N962" t="str">
            <v>SOLEIL LEVANTScratch 1 000</v>
          </cell>
          <cell r="O962" t="str">
            <v>SOLEIL LEVANT</v>
          </cell>
          <cell r="P962" t="str">
            <v>Scratch 1 000</v>
          </cell>
          <cell r="Q962" t="str">
            <v>42007</v>
          </cell>
          <cell r="R962" t="str">
            <v>42007Scratch 1 000</v>
          </cell>
          <cell r="S962" t="str">
            <v>2007Scratch 1 000</v>
          </cell>
          <cell r="T962" t="str">
            <v>42007SOLEIL LEVANT</v>
          </cell>
          <cell r="U962" t="str">
            <v>42007SOLEIL LEVANTScratch 1 000</v>
          </cell>
          <cell r="V962" t="str">
            <v>39191Scratch 1 000</v>
          </cell>
          <cell r="W962" t="str">
            <v>2007SOLEIL LEVANT</v>
          </cell>
          <cell r="X962" t="str">
            <v>2007SOLEIL LEVANTScratch 1 000</v>
          </cell>
        </row>
        <row r="963">
          <cell r="I963">
            <v>2007</v>
          </cell>
          <cell r="J963" t="str">
            <v>SOLEIL LEVANTScratch 2 000</v>
          </cell>
          <cell r="L963" t="str">
            <v/>
          </cell>
          <cell r="M963" t="str">
            <v>SOLEIL LEVANT</v>
          </cell>
          <cell r="N963" t="str">
            <v>SOLEIL LEVANTScratch 2 000</v>
          </cell>
          <cell r="O963" t="str">
            <v>SOLEIL LEVANT</v>
          </cell>
          <cell r="P963" t="str">
            <v>Scratch 2 000</v>
          </cell>
          <cell r="Q963" t="str">
            <v>42007</v>
          </cell>
          <cell r="R963" t="str">
            <v>42007Scratch 2 000</v>
          </cell>
          <cell r="S963" t="str">
            <v>2007Scratch 2 000</v>
          </cell>
          <cell r="T963" t="str">
            <v>42007SOLEIL LEVANT</v>
          </cell>
          <cell r="U963" t="str">
            <v>42007SOLEIL LEVANTScratch 2 000</v>
          </cell>
          <cell r="V963" t="str">
            <v>39191Scratch 2 000</v>
          </cell>
          <cell r="W963" t="str">
            <v>2007SOLEIL LEVANT</v>
          </cell>
          <cell r="X963" t="str">
            <v>2007SOLEIL LEVANTScratch 2 000</v>
          </cell>
        </row>
        <row r="964">
          <cell r="I964">
            <v>2007</v>
          </cell>
          <cell r="J964" t="str">
            <v>SOLEIL LEVANTScratch 5 000</v>
          </cell>
          <cell r="L964" t="str">
            <v/>
          </cell>
          <cell r="M964" t="str">
            <v>SOLEIL LEVANT</v>
          </cell>
          <cell r="N964" t="str">
            <v>SOLEIL LEVANTScratch 5 000</v>
          </cell>
          <cell r="O964" t="str">
            <v>SOLEIL LEVANT</v>
          </cell>
          <cell r="P964" t="str">
            <v>Scratch 5 000</v>
          </cell>
          <cell r="Q964" t="str">
            <v>42007</v>
          </cell>
          <cell r="R964" t="str">
            <v>42007Scratch 5 000</v>
          </cell>
          <cell r="S964" t="str">
            <v>2007Scratch 5 000</v>
          </cell>
          <cell r="T964" t="str">
            <v>42007SOLEIL LEVANT</v>
          </cell>
          <cell r="U964" t="str">
            <v>42007SOLEIL LEVANTScratch 5 000</v>
          </cell>
          <cell r="V964" t="str">
            <v>39191Scratch 5 000</v>
          </cell>
          <cell r="W964" t="str">
            <v>2007SOLEIL LEVANT</v>
          </cell>
          <cell r="X964" t="str">
            <v>2007SOLEIL LEVANTScratch 5 000</v>
          </cell>
        </row>
        <row r="965">
          <cell r="I965">
            <v>2007</v>
          </cell>
          <cell r="J965" t="str">
            <v>SOMAKOFFScratch 1 000</v>
          </cell>
          <cell r="L965">
            <v>1</v>
          </cell>
          <cell r="M965" t="str">
            <v>1SOMAKOFF</v>
          </cell>
          <cell r="N965" t="str">
            <v>SOMAKOFFScratch 1 000</v>
          </cell>
          <cell r="O965" t="str">
            <v>SOMAKOFF</v>
          </cell>
          <cell r="P965" t="str">
            <v>Scratch 1 000</v>
          </cell>
          <cell r="Q965" t="str">
            <v>42007</v>
          </cell>
          <cell r="R965" t="str">
            <v>42007Scratch 1 000</v>
          </cell>
          <cell r="S965" t="str">
            <v>2007Scratch 1 000</v>
          </cell>
          <cell r="T965" t="str">
            <v>42007SOMAKOFF</v>
          </cell>
          <cell r="U965" t="str">
            <v>42007SOMAKOFFScratch 1 000</v>
          </cell>
          <cell r="V965" t="str">
            <v>39191Scratch 1 000</v>
          </cell>
          <cell r="W965" t="str">
            <v>2007SOMAKOFF</v>
          </cell>
          <cell r="X965" t="str">
            <v>2007SOMAKOFFScratch 1 000</v>
          </cell>
        </row>
        <row r="966">
          <cell r="I966">
            <v>2007</v>
          </cell>
          <cell r="J966" t="str">
            <v>SOMAKOFFScratch 2 000</v>
          </cell>
          <cell r="L966" t="str">
            <v/>
          </cell>
          <cell r="M966" t="str">
            <v>SOMAKOFF</v>
          </cell>
          <cell r="N966" t="str">
            <v>SOMAKOFFScratch 2 000</v>
          </cell>
          <cell r="O966" t="str">
            <v>SOMAKOFF</v>
          </cell>
          <cell r="P966" t="str">
            <v>Scratch 2 000</v>
          </cell>
          <cell r="Q966" t="str">
            <v>42007</v>
          </cell>
          <cell r="R966" t="str">
            <v>42007Scratch 2 000</v>
          </cell>
          <cell r="S966" t="str">
            <v>2007Scratch 2 000</v>
          </cell>
          <cell r="T966" t="str">
            <v>42007SOMAKOFF</v>
          </cell>
          <cell r="U966" t="str">
            <v>42007SOMAKOFFScratch 2 000</v>
          </cell>
          <cell r="V966" t="str">
            <v>39191Scratch 2 000</v>
          </cell>
          <cell r="W966" t="str">
            <v>2007SOMAKOFF</v>
          </cell>
          <cell r="X966" t="str">
            <v>2007SOMAKOFFScratch 2 000</v>
          </cell>
        </row>
        <row r="967">
          <cell r="I967">
            <v>2007</v>
          </cell>
          <cell r="J967" t="str">
            <v>SOMAKOFFScratch 5 000</v>
          </cell>
          <cell r="L967" t="str">
            <v/>
          </cell>
          <cell r="M967" t="str">
            <v>SOMAKOFF</v>
          </cell>
          <cell r="N967" t="str">
            <v>SOMAKOFFScratch 5 000</v>
          </cell>
          <cell r="O967" t="str">
            <v>SOMAKOFF</v>
          </cell>
          <cell r="P967" t="str">
            <v>Scratch 5 000</v>
          </cell>
          <cell r="Q967" t="str">
            <v>42007</v>
          </cell>
          <cell r="R967" t="str">
            <v>42007Scratch 5 000</v>
          </cell>
          <cell r="S967" t="str">
            <v>2007Scratch 5 000</v>
          </cell>
          <cell r="T967" t="str">
            <v>42007SOMAKOFF</v>
          </cell>
          <cell r="U967" t="str">
            <v>42007SOMAKOFFScratch 5 000</v>
          </cell>
          <cell r="V967" t="str">
            <v>39191Scratch 5 000</v>
          </cell>
          <cell r="W967" t="str">
            <v>2007SOMAKOFF</v>
          </cell>
          <cell r="X967" t="str">
            <v>2007SOMAKOFFScratch 5 000</v>
          </cell>
        </row>
        <row r="968">
          <cell r="I968">
            <v>2007</v>
          </cell>
          <cell r="J968" t="str">
            <v>SOMAKOFFScratch 10 000</v>
          </cell>
          <cell r="L968" t="str">
            <v/>
          </cell>
          <cell r="M968" t="str">
            <v>SOMAKOFF</v>
          </cell>
          <cell r="N968" t="str">
            <v>SOMAKOFFScratch 10 000</v>
          </cell>
          <cell r="O968" t="str">
            <v>SOMAKOFF</v>
          </cell>
          <cell r="P968" t="str">
            <v>Scratch 10 000</v>
          </cell>
          <cell r="Q968" t="str">
            <v>42007</v>
          </cell>
          <cell r="R968" t="str">
            <v>42007Scratch 10 000</v>
          </cell>
          <cell r="S968" t="str">
            <v>2007Scratch 10 000</v>
          </cell>
          <cell r="T968" t="str">
            <v>42007SOMAKOFF</v>
          </cell>
          <cell r="U968" t="str">
            <v>42007SOMAKOFFScratch 10 000</v>
          </cell>
          <cell r="V968" t="str">
            <v>39191Scratch 10 000</v>
          </cell>
          <cell r="W968" t="str">
            <v>2007SOMAKOFF</v>
          </cell>
          <cell r="X968" t="str">
            <v>2007SOMAKOFFScratch 10 000</v>
          </cell>
        </row>
        <row r="969">
          <cell r="I969">
            <v>2007</v>
          </cell>
          <cell r="J969" t="str">
            <v>SOMAKOFFScratch 20 000</v>
          </cell>
          <cell r="L969" t="str">
            <v/>
          </cell>
          <cell r="M969" t="str">
            <v>SOMAKOFF</v>
          </cell>
          <cell r="N969" t="str">
            <v>SOMAKOFFScratch 20 000</v>
          </cell>
          <cell r="O969" t="str">
            <v>SOMAKOFF</v>
          </cell>
          <cell r="P969" t="str">
            <v>Scratch 20 000</v>
          </cell>
          <cell r="Q969" t="str">
            <v>42007</v>
          </cell>
          <cell r="R969" t="str">
            <v>42007Scratch 20 000</v>
          </cell>
          <cell r="S969" t="str">
            <v>2007Scratch 20 000</v>
          </cell>
          <cell r="T969" t="str">
            <v>42007SOMAKOFF</v>
          </cell>
          <cell r="U969" t="str">
            <v>42007SOMAKOFFScratch 20 000</v>
          </cell>
          <cell r="V969" t="str">
            <v>39191Scratch 20 000</v>
          </cell>
          <cell r="W969" t="str">
            <v>2007SOMAKOFF</v>
          </cell>
          <cell r="X969" t="str">
            <v>2007SOMAKOFFScratch 20 000</v>
          </cell>
        </row>
        <row r="970">
          <cell r="I970">
            <v>2007</v>
          </cell>
          <cell r="J970" t="str">
            <v>Ets Mamadou GAMBYScratch 1 000</v>
          </cell>
          <cell r="L970">
            <v>1</v>
          </cell>
          <cell r="M970" t="str">
            <v>1Ets Mamadou GAMBY</v>
          </cell>
          <cell r="N970" t="str">
            <v>Ets Mamadou GAMBYScratch 1 000</v>
          </cell>
          <cell r="O970" t="str">
            <v>Ets Mamadou GAMBY</v>
          </cell>
          <cell r="P970" t="str">
            <v>Scratch 1 000</v>
          </cell>
          <cell r="Q970" t="str">
            <v>42007</v>
          </cell>
          <cell r="R970" t="str">
            <v>42007Scratch 1 000</v>
          </cell>
          <cell r="S970" t="str">
            <v>2007Scratch 1 000</v>
          </cell>
          <cell r="T970" t="str">
            <v>42007Ets Mamadou GAMBY</v>
          </cell>
          <cell r="U970" t="str">
            <v>42007Ets Mamadou GAMBYScratch 1 000</v>
          </cell>
          <cell r="V970" t="str">
            <v>39191Scratch 1 000</v>
          </cell>
          <cell r="W970" t="str">
            <v>2007Ets Mamadou GAMBY</v>
          </cell>
          <cell r="X970" t="str">
            <v>2007Ets Mamadou GAMBYScratch 1 000</v>
          </cell>
        </row>
        <row r="971">
          <cell r="I971">
            <v>2007</v>
          </cell>
          <cell r="J971" t="str">
            <v>Ets Mamadou GAMBYScratch 2 000</v>
          </cell>
          <cell r="L971" t="str">
            <v/>
          </cell>
          <cell r="M971" t="str">
            <v>Ets Mamadou GAMBY</v>
          </cell>
          <cell r="N971" t="str">
            <v>Ets Mamadou GAMBYScratch 2 000</v>
          </cell>
          <cell r="O971" t="str">
            <v>Ets Mamadou GAMBY</v>
          </cell>
          <cell r="P971" t="str">
            <v>Scratch 2 000</v>
          </cell>
          <cell r="Q971" t="str">
            <v>42007</v>
          </cell>
          <cell r="R971" t="str">
            <v>42007Scratch 2 000</v>
          </cell>
          <cell r="S971" t="str">
            <v>2007Scratch 2 000</v>
          </cell>
          <cell r="T971" t="str">
            <v>42007Ets Mamadou GAMBY</v>
          </cell>
          <cell r="U971" t="str">
            <v>42007Ets Mamadou GAMBYScratch 2 000</v>
          </cell>
          <cell r="V971" t="str">
            <v>39191Scratch 2 000</v>
          </cell>
          <cell r="W971" t="str">
            <v>2007Ets Mamadou GAMBY</v>
          </cell>
          <cell r="X971" t="str">
            <v>2007Ets Mamadou GAMBYScratch 2 000</v>
          </cell>
        </row>
        <row r="972">
          <cell r="I972">
            <v>2007</v>
          </cell>
          <cell r="J972" t="str">
            <v>Ets Mamadou GAMBYScratch 5 000</v>
          </cell>
          <cell r="L972" t="str">
            <v/>
          </cell>
          <cell r="M972" t="str">
            <v>Ets Mamadou GAMBY</v>
          </cell>
          <cell r="N972" t="str">
            <v>Ets Mamadou GAMBYScratch 5 000</v>
          </cell>
          <cell r="O972" t="str">
            <v>Ets Mamadou GAMBY</v>
          </cell>
          <cell r="P972" t="str">
            <v>Scratch 5 000</v>
          </cell>
          <cell r="Q972" t="str">
            <v>42007</v>
          </cell>
          <cell r="R972" t="str">
            <v>42007Scratch 5 000</v>
          </cell>
          <cell r="S972" t="str">
            <v>2007Scratch 5 000</v>
          </cell>
          <cell r="T972" t="str">
            <v>42007Ets Mamadou GAMBY</v>
          </cell>
          <cell r="U972" t="str">
            <v>42007Ets Mamadou GAMBYScratch 5 000</v>
          </cell>
          <cell r="V972" t="str">
            <v>39191Scratch 5 000</v>
          </cell>
          <cell r="W972" t="str">
            <v>2007Ets Mamadou GAMBY</v>
          </cell>
          <cell r="X972" t="str">
            <v>2007Ets Mamadou GAMBYScratch 5 000</v>
          </cell>
        </row>
        <row r="973">
          <cell r="I973">
            <v>2007</v>
          </cell>
          <cell r="J973" t="str">
            <v>GEMATELScratch 1 000</v>
          </cell>
          <cell r="L973">
            <v>1</v>
          </cell>
          <cell r="M973" t="str">
            <v>1GEMATEL</v>
          </cell>
          <cell r="N973" t="str">
            <v>GEMATELScratch 1 000</v>
          </cell>
          <cell r="O973" t="str">
            <v>GEMATEL</v>
          </cell>
          <cell r="P973" t="str">
            <v>Scratch 1 000</v>
          </cell>
          <cell r="Q973" t="str">
            <v>42007</v>
          </cell>
          <cell r="R973" t="str">
            <v>42007Scratch 1 000</v>
          </cell>
          <cell r="S973" t="str">
            <v>2007Scratch 1 000</v>
          </cell>
          <cell r="T973" t="str">
            <v>42007GEMATEL</v>
          </cell>
          <cell r="U973" t="str">
            <v>42007GEMATELScratch 1 000</v>
          </cell>
          <cell r="V973" t="str">
            <v>39192Scratch 1 000</v>
          </cell>
          <cell r="W973" t="str">
            <v>2007GEMATEL</v>
          </cell>
          <cell r="X973" t="str">
            <v>2007GEMATELScratch 1 000</v>
          </cell>
        </row>
        <row r="974">
          <cell r="I974">
            <v>2007</v>
          </cell>
          <cell r="J974" t="str">
            <v>GEMATELScratch 2 000</v>
          </cell>
          <cell r="L974" t="str">
            <v/>
          </cell>
          <cell r="M974" t="str">
            <v>GEMATEL</v>
          </cell>
          <cell r="N974" t="str">
            <v>GEMATELScratch 2 000</v>
          </cell>
          <cell r="O974" t="str">
            <v>GEMATEL</v>
          </cell>
          <cell r="P974" t="str">
            <v>Scratch 2 000</v>
          </cell>
          <cell r="Q974" t="str">
            <v>42007</v>
          </cell>
          <cell r="R974" t="str">
            <v>42007Scratch 2 000</v>
          </cell>
          <cell r="S974" t="str">
            <v>2007Scratch 2 000</v>
          </cell>
          <cell r="T974" t="str">
            <v>42007GEMATEL</v>
          </cell>
          <cell r="U974" t="str">
            <v>42007GEMATELScratch 2 000</v>
          </cell>
          <cell r="V974" t="str">
            <v>39192Scratch 2 000</v>
          </cell>
          <cell r="W974" t="str">
            <v>2007GEMATEL</v>
          </cell>
          <cell r="X974" t="str">
            <v>2007GEMATELScratch 2 000</v>
          </cell>
        </row>
        <row r="975">
          <cell r="I975">
            <v>2007</v>
          </cell>
          <cell r="J975" t="str">
            <v>GEMATELScratch 10 000</v>
          </cell>
          <cell r="L975" t="str">
            <v/>
          </cell>
          <cell r="M975" t="str">
            <v>GEMATEL</v>
          </cell>
          <cell r="N975" t="str">
            <v>GEMATELScratch 10 000</v>
          </cell>
          <cell r="O975" t="str">
            <v>GEMATEL</v>
          </cell>
          <cell r="P975" t="str">
            <v>Scratch 10 000</v>
          </cell>
          <cell r="Q975" t="str">
            <v>42007</v>
          </cell>
          <cell r="R975" t="str">
            <v>42007Scratch 10 000</v>
          </cell>
          <cell r="S975" t="str">
            <v>2007Scratch 10 000</v>
          </cell>
          <cell r="T975" t="str">
            <v>42007GEMATEL</v>
          </cell>
          <cell r="U975" t="str">
            <v>42007GEMATELScratch 10 000</v>
          </cell>
          <cell r="V975" t="str">
            <v>39192Scratch 10 000</v>
          </cell>
          <cell r="W975" t="str">
            <v>2007GEMATEL</v>
          </cell>
          <cell r="X975" t="str">
            <v>2007GEMATELScratch 10 000</v>
          </cell>
        </row>
        <row r="976">
          <cell r="I976">
            <v>2007</v>
          </cell>
          <cell r="J976" t="str">
            <v>GEMATELScratch 20 000</v>
          </cell>
          <cell r="L976" t="str">
            <v/>
          </cell>
          <cell r="M976" t="str">
            <v>GEMATEL</v>
          </cell>
          <cell r="N976" t="str">
            <v>GEMATELScratch 20 000</v>
          </cell>
          <cell r="O976" t="str">
            <v>GEMATEL</v>
          </cell>
          <cell r="P976" t="str">
            <v>Scratch 20 000</v>
          </cell>
          <cell r="Q976" t="str">
            <v>42007</v>
          </cell>
          <cell r="R976" t="str">
            <v>42007Scratch 20 000</v>
          </cell>
          <cell r="S976" t="str">
            <v>2007Scratch 20 000</v>
          </cell>
          <cell r="T976" t="str">
            <v>42007GEMATEL</v>
          </cell>
          <cell r="U976" t="str">
            <v>42007GEMATELScratch 20 000</v>
          </cell>
          <cell r="V976" t="str">
            <v>39192Scratch 20 000</v>
          </cell>
          <cell r="W976" t="str">
            <v>2007GEMATEL</v>
          </cell>
          <cell r="X976" t="str">
            <v>2007GEMATELScratch 20 000</v>
          </cell>
        </row>
        <row r="977">
          <cell r="I977">
            <v>2007</v>
          </cell>
          <cell r="J977" t="str">
            <v>ANKA ServicesScratch 1 000</v>
          </cell>
          <cell r="L977">
            <v>1</v>
          </cell>
          <cell r="M977" t="str">
            <v>1ANKA Services</v>
          </cell>
          <cell r="N977" t="str">
            <v>ANKA ServicesScratch 1 000</v>
          </cell>
          <cell r="O977" t="str">
            <v>ANKA Services</v>
          </cell>
          <cell r="P977" t="str">
            <v>Scratch 1 000</v>
          </cell>
          <cell r="Q977" t="str">
            <v>42007</v>
          </cell>
          <cell r="R977" t="str">
            <v>42007Scratch 1 000</v>
          </cell>
          <cell r="S977" t="str">
            <v>2007Scratch 1 000</v>
          </cell>
          <cell r="T977" t="str">
            <v>42007ANKA Services</v>
          </cell>
          <cell r="U977" t="str">
            <v>42007ANKA ServicesScratch 1 000</v>
          </cell>
          <cell r="V977" t="str">
            <v>39192Scratch 1 000</v>
          </cell>
          <cell r="W977" t="str">
            <v>2007ANKA Services</v>
          </cell>
          <cell r="X977" t="str">
            <v>2007ANKA ServicesScratch 1 000</v>
          </cell>
        </row>
        <row r="978">
          <cell r="I978">
            <v>2007</v>
          </cell>
          <cell r="J978" t="str">
            <v>ANKA ServicesScratch 2 000</v>
          </cell>
          <cell r="L978" t="str">
            <v/>
          </cell>
          <cell r="M978" t="str">
            <v>ANKA Services</v>
          </cell>
          <cell r="N978" t="str">
            <v>ANKA ServicesScratch 2 000</v>
          </cell>
          <cell r="O978" t="str">
            <v>ANKA Services</v>
          </cell>
          <cell r="P978" t="str">
            <v>Scratch 2 000</v>
          </cell>
          <cell r="Q978" t="str">
            <v>42007</v>
          </cell>
          <cell r="R978" t="str">
            <v>42007Scratch 2 000</v>
          </cell>
          <cell r="S978" t="str">
            <v>2007Scratch 2 000</v>
          </cell>
          <cell r="T978" t="str">
            <v>42007ANKA Services</v>
          </cell>
          <cell r="U978" t="str">
            <v>42007ANKA ServicesScratch 2 000</v>
          </cell>
          <cell r="V978" t="str">
            <v>39192Scratch 2 000</v>
          </cell>
          <cell r="W978" t="str">
            <v>2007ANKA Services</v>
          </cell>
          <cell r="X978" t="str">
            <v>2007ANKA ServicesScratch 2 000</v>
          </cell>
        </row>
        <row r="979">
          <cell r="I979">
            <v>2007</v>
          </cell>
          <cell r="J979" t="str">
            <v>Burtel MacsymScratch 1 000</v>
          </cell>
          <cell r="L979">
            <v>1</v>
          </cell>
          <cell r="M979" t="str">
            <v>1Burtel Macsym</v>
          </cell>
          <cell r="N979" t="str">
            <v>Burtel MacsymScratch 1 000</v>
          </cell>
          <cell r="O979" t="str">
            <v>Burtel Macsym</v>
          </cell>
          <cell r="P979" t="str">
            <v>Scratch 1 000</v>
          </cell>
          <cell r="Q979" t="str">
            <v>42007</v>
          </cell>
          <cell r="R979" t="str">
            <v>42007Scratch 1 000</v>
          </cell>
          <cell r="S979" t="str">
            <v>2007Scratch 1 000</v>
          </cell>
          <cell r="T979" t="str">
            <v>42007Burtel Macsym</v>
          </cell>
          <cell r="U979" t="str">
            <v>42007Burtel MacsymScratch 1 000</v>
          </cell>
          <cell r="V979" t="str">
            <v>39195Scratch 1 000</v>
          </cell>
          <cell r="W979" t="str">
            <v>2007Burtel Macsym</v>
          </cell>
          <cell r="X979" t="str">
            <v>2007Burtel MacsymScratch 1 000</v>
          </cell>
        </row>
        <row r="980">
          <cell r="I980">
            <v>2007</v>
          </cell>
          <cell r="J980" t="str">
            <v>Burtel MacsymScratch 2 000</v>
          </cell>
          <cell r="L980" t="str">
            <v/>
          </cell>
          <cell r="M980" t="str">
            <v>Burtel Macsym</v>
          </cell>
          <cell r="N980" t="str">
            <v>Burtel MacsymScratch 2 000</v>
          </cell>
          <cell r="O980" t="str">
            <v>Burtel Macsym</v>
          </cell>
          <cell r="P980" t="str">
            <v>Scratch 2 000</v>
          </cell>
          <cell r="Q980" t="str">
            <v>42007</v>
          </cell>
          <cell r="R980" t="str">
            <v>42007Scratch 2 000</v>
          </cell>
          <cell r="S980" t="str">
            <v>2007Scratch 2 000</v>
          </cell>
          <cell r="T980" t="str">
            <v>42007Burtel Macsym</v>
          </cell>
          <cell r="U980" t="str">
            <v>42007Burtel MacsymScratch 2 000</v>
          </cell>
          <cell r="V980" t="str">
            <v>39195Scratch 2 000</v>
          </cell>
          <cell r="W980" t="str">
            <v>2007Burtel Macsym</v>
          </cell>
          <cell r="X980" t="str">
            <v>2007Burtel MacsymScratch 2 000</v>
          </cell>
        </row>
        <row r="981">
          <cell r="I981">
            <v>2007</v>
          </cell>
          <cell r="J981" t="str">
            <v>Burtel MacsymScratch 5 000</v>
          </cell>
          <cell r="L981" t="str">
            <v/>
          </cell>
          <cell r="M981" t="str">
            <v>Burtel Macsym</v>
          </cell>
          <cell r="N981" t="str">
            <v>Burtel MacsymScratch 5 000</v>
          </cell>
          <cell r="O981" t="str">
            <v>Burtel Macsym</v>
          </cell>
          <cell r="P981" t="str">
            <v>Scratch 5 000</v>
          </cell>
          <cell r="Q981" t="str">
            <v>42007</v>
          </cell>
          <cell r="R981" t="str">
            <v>42007Scratch 5 000</v>
          </cell>
          <cell r="S981" t="str">
            <v>2007Scratch 5 000</v>
          </cell>
          <cell r="T981" t="str">
            <v>42007Burtel Macsym</v>
          </cell>
          <cell r="U981" t="str">
            <v>42007Burtel MacsymScratch 5 000</v>
          </cell>
          <cell r="V981" t="str">
            <v>39195Scratch 5 000</v>
          </cell>
          <cell r="W981" t="str">
            <v>2007Burtel Macsym</v>
          </cell>
          <cell r="X981" t="str">
            <v>2007Burtel MacsymScratch 5 000</v>
          </cell>
        </row>
        <row r="982">
          <cell r="I982">
            <v>2007</v>
          </cell>
          <cell r="J982" t="str">
            <v>STS GAMBY &amp; FRERES (SOGAF) SarlScratch 1 000</v>
          </cell>
          <cell r="L982">
            <v>1</v>
          </cell>
          <cell r="M982" t="str">
            <v>1STS GAMBY &amp; FRERES (SOGAF) Sarl</v>
          </cell>
          <cell r="N982" t="str">
            <v>STS GAMBY &amp; FRERES (SOGAF) SarlScratch 1 000</v>
          </cell>
          <cell r="O982" t="str">
            <v>STS GAMBY &amp; FRERES (SOGAF) Sarl</v>
          </cell>
          <cell r="P982" t="str">
            <v>Scratch 1 000</v>
          </cell>
          <cell r="Q982" t="str">
            <v>42007</v>
          </cell>
          <cell r="R982" t="str">
            <v>42007Scratch 1 000</v>
          </cell>
          <cell r="S982" t="str">
            <v>2007Scratch 1 000</v>
          </cell>
          <cell r="T982" t="str">
            <v>42007STS GAMBY &amp; FRERES (SOGAF) Sarl</v>
          </cell>
          <cell r="U982" t="str">
            <v>42007STS GAMBY &amp; FRERES (SOGAF) SarlScratch 1 000</v>
          </cell>
          <cell r="V982" t="str">
            <v>39195Scratch 1 000</v>
          </cell>
          <cell r="W982" t="str">
            <v>2007STS GAMBY &amp; FRERES (SOGAF) Sarl</v>
          </cell>
          <cell r="X982" t="str">
            <v>2007STS GAMBY &amp; FRERES (SOGAF) SarlScratch 1 000</v>
          </cell>
        </row>
        <row r="983">
          <cell r="I983">
            <v>2007</v>
          </cell>
          <cell r="J983" t="str">
            <v>STS GAMBY &amp; FRERES (SOGAF) SarlScratch 2 000</v>
          </cell>
          <cell r="L983" t="str">
            <v/>
          </cell>
          <cell r="M983" t="str">
            <v>STS GAMBY &amp; FRERES (SOGAF) Sarl</v>
          </cell>
          <cell r="N983" t="str">
            <v>STS GAMBY &amp; FRERES (SOGAF) SarlScratch 2 000</v>
          </cell>
          <cell r="O983" t="str">
            <v>STS GAMBY &amp; FRERES (SOGAF) Sarl</v>
          </cell>
          <cell r="P983" t="str">
            <v>Scratch 2 000</v>
          </cell>
          <cell r="Q983" t="str">
            <v>42007</v>
          </cell>
          <cell r="R983" t="str">
            <v>42007Scratch 2 000</v>
          </cell>
          <cell r="S983" t="str">
            <v>2007Scratch 2 000</v>
          </cell>
          <cell r="T983" t="str">
            <v>42007STS GAMBY &amp; FRERES (SOGAF) Sarl</v>
          </cell>
          <cell r="U983" t="str">
            <v>42007STS GAMBY &amp; FRERES (SOGAF) SarlScratch 2 000</v>
          </cell>
          <cell r="V983" t="str">
            <v>39195Scratch 2 000</v>
          </cell>
          <cell r="W983" t="str">
            <v>2007STS GAMBY &amp; FRERES (SOGAF) Sarl</v>
          </cell>
          <cell r="X983" t="str">
            <v>2007STS GAMBY &amp; FRERES (SOGAF) SarlScratch 2 000</v>
          </cell>
        </row>
        <row r="984">
          <cell r="I984">
            <v>2007</v>
          </cell>
          <cell r="J984" t="str">
            <v>STS GAMBY &amp; FRERES (SOGAF) SarlScratch 5 000</v>
          </cell>
          <cell r="L984" t="str">
            <v/>
          </cell>
          <cell r="M984" t="str">
            <v>STS GAMBY &amp; FRERES (SOGAF) Sarl</v>
          </cell>
          <cell r="N984" t="str">
            <v>STS GAMBY &amp; FRERES (SOGAF) SarlScratch 5 000</v>
          </cell>
          <cell r="O984" t="str">
            <v>STS GAMBY &amp; FRERES (SOGAF) Sarl</v>
          </cell>
          <cell r="P984" t="str">
            <v>Scratch 5 000</v>
          </cell>
          <cell r="Q984" t="str">
            <v>42007</v>
          </cell>
          <cell r="R984" t="str">
            <v>42007Scratch 5 000</v>
          </cell>
          <cell r="S984" t="str">
            <v>2007Scratch 5 000</v>
          </cell>
          <cell r="T984" t="str">
            <v>42007STS GAMBY &amp; FRERES (SOGAF) Sarl</v>
          </cell>
          <cell r="U984" t="str">
            <v>42007STS GAMBY &amp; FRERES (SOGAF) SarlScratch 5 000</v>
          </cell>
          <cell r="V984" t="str">
            <v>39195Scratch 5 000</v>
          </cell>
          <cell r="W984" t="str">
            <v>2007STS GAMBY &amp; FRERES (SOGAF) Sarl</v>
          </cell>
          <cell r="X984" t="str">
            <v>2007STS GAMBY &amp; FRERES (SOGAF) SarlScratch 5 000</v>
          </cell>
        </row>
        <row r="985">
          <cell r="I985">
            <v>2007</v>
          </cell>
          <cell r="J985" t="str">
            <v>GEMATELScratch 1 000</v>
          </cell>
          <cell r="L985">
            <v>1</v>
          </cell>
          <cell r="M985" t="str">
            <v>1GEMATEL</v>
          </cell>
          <cell r="N985" t="str">
            <v>GEMATELScratch 1 000</v>
          </cell>
          <cell r="O985" t="str">
            <v>GEMATEL</v>
          </cell>
          <cell r="P985" t="str">
            <v>Scratch 1 000</v>
          </cell>
          <cell r="Q985" t="str">
            <v>42007</v>
          </cell>
          <cell r="R985" t="str">
            <v>42007Scratch 1 000</v>
          </cell>
          <cell r="S985" t="str">
            <v>2007Scratch 1 000</v>
          </cell>
          <cell r="T985" t="str">
            <v>42007GEMATEL</v>
          </cell>
          <cell r="U985" t="str">
            <v>42007GEMATELScratch 1 000</v>
          </cell>
          <cell r="V985" t="str">
            <v>39195Scratch 1 000</v>
          </cell>
          <cell r="W985" t="str">
            <v>2007GEMATEL</v>
          </cell>
          <cell r="X985" t="str">
            <v>2007GEMATELScratch 1 000</v>
          </cell>
        </row>
        <row r="986">
          <cell r="I986">
            <v>2007</v>
          </cell>
          <cell r="J986" t="str">
            <v>GEMATELScratch 5 000</v>
          </cell>
          <cell r="L986" t="str">
            <v/>
          </cell>
          <cell r="M986" t="str">
            <v>GEMATEL</v>
          </cell>
          <cell r="N986" t="str">
            <v>GEMATELScratch 5 000</v>
          </cell>
          <cell r="O986" t="str">
            <v>GEMATEL</v>
          </cell>
          <cell r="P986" t="str">
            <v>Scratch 5 000</v>
          </cell>
          <cell r="Q986" t="str">
            <v>42007</v>
          </cell>
          <cell r="R986" t="str">
            <v>42007Scratch 5 000</v>
          </cell>
          <cell r="S986" t="str">
            <v>2007Scratch 5 000</v>
          </cell>
          <cell r="T986" t="str">
            <v>42007GEMATEL</v>
          </cell>
          <cell r="U986" t="str">
            <v>42007GEMATELScratch 5 000</v>
          </cell>
          <cell r="V986" t="str">
            <v>39195Scratch 5 000</v>
          </cell>
          <cell r="W986" t="str">
            <v>2007GEMATEL</v>
          </cell>
          <cell r="X986" t="str">
            <v>2007GEMATELScratch 5 000</v>
          </cell>
        </row>
        <row r="987">
          <cell r="I987">
            <v>2007</v>
          </cell>
          <cell r="J987" t="str">
            <v>GEMATELScratch 20 000</v>
          </cell>
          <cell r="L987" t="str">
            <v/>
          </cell>
          <cell r="M987" t="str">
            <v>GEMATEL</v>
          </cell>
          <cell r="N987" t="str">
            <v>GEMATELScratch 20 000</v>
          </cell>
          <cell r="O987" t="str">
            <v>GEMATEL</v>
          </cell>
          <cell r="P987" t="str">
            <v>Scratch 20 000</v>
          </cell>
          <cell r="Q987" t="str">
            <v>42007</v>
          </cell>
          <cell r="R987" t="str">
            <v>42007Scratch 20 000</v>
          </cell>
          <cell r="S987" t="str">
            <v>2007Scratch 20 000</v>
          </cell>
          <cell r="T987" t="str">
            <v>42007GEMATEL</v>
          </cell>
          <cell r="U987" t="str">
            <v>42007GEMATELScratch 20 000</v>
          </cell>
          <cell r="V987" t="str">
            <v>39195Scratch 20 000</v>
          </cell>
          <cell r="W987" t="str">
            <v>2007GEMATEL</v>
          </cell>
          <cell r="X987" t="str">
            <v>2007GEMATELScratch 20 000</v>
          </cell>
        </row>
        <row r="988">
          <cell r="I988">
            <v>2007</v>
          </cell>
          <cell r="J988" t="str">
            <v>ANKA ServicesScratch 1 000</v>
          </cell>
          <cell r="L988">
            <v>1</v>
          </cell>
          <cell r="M988" t="str">
            <v>1ANKA Services</v>
          </cell>
          <cell r="N988" t="str">
            <v>ANKA ServicesScratch 1 000</v>
          </cell>
          <cell r="O988" t="str">
            <v>ANKA Services</v>
          </cell>
          <cell r="P988" t="str">
            <v>Scratch 1 000</v>
          </cell>
          <cell r="Q988" t="str">
            <v>42007</v>
          </cell>
          <cell r="R988" t="str">
            <v>42007Scratch 1 000</v>
          </cell>
          <cell r="S988" t="str">
            <v>2007Scratch 1 000</v>
          </cell>
          <cell r="T988" t="str">
            <v>42007ANKA Services</v>
          </cell>
          <cell r="U988" t="str">
            <v>42007ANKA ServicesScratch 1 000</v>
          </cell>
          <cell r="V988" t="str">
            <v>39196Scratch 1 000</v>
          </cell>
          <cell r="W988" t="str">
            <v>2007ANKA Services</v>
          </cell>
          <cell r="X988" t="str">
            <v>2007ANKA ServicesScratch 1 000</v>
          </cell>
        </row>
        <row r="989">
          <cell r="I989">
            <v>2007</v>
          </cell>
          <cell r="J989" t="str">
            <v>ANKA ServicesScratch 2 000</v>
          </cell>
          <cell r="L989" t="str">
            <v/>
          </cell>
          <cell r="M989" t="str">
            <v>ANKA Services</v>
          </cell>
          <cell r="N989" t="str">
            <v>ANKA ServicesScratch 2 000</v>
          </cell>
          <cell r="O989" t="str">
            <v>ANKA Services</v>
          </cell>
          <cell r="P989" t="str">
            <v>Scratch 2 000</v>
          </cell>
          <cell r="Q989" t="str">
            <v>42007</v>
          </cell>
          <cell r="R989" t="str">
            <v>42007Scratch 2 000</v>
          </cell>
          <cell r="S989" t="str">
            <v>2007Scratch 2 000</v>
          </cell>
          <cell r="T989" t="str">
            <v>42007ANKA Services</v>
          </cell>
          <cell r="U989" t="str">
            <v>42007ANKA ServicesScratch 2 000</v>
          </cell>
          <cell r="V989" t="str">
            <v>39196Scratch 2 000</v>
          </cell>
          <cell r="W989" t="str">
            <v>2007ANKA Services</v>
          </cell>
          <cell r="X989" t="str">
            <v>2007ANKA ServicesScratch 2 000</v>
          </cell>
        </row>
        <row r="990">
          <cell r="I990">
            <v>2007</v>
          </cell>
          <cell r="J990" t="str">
            <v>ANKA ServicesScratch 5 000</v>
          </cell>
          <cell r="L990" t="str">
            <v/>
          </cell>
          <cell r="M990" t="str">
            <v>ANKA Services</v>
          </cell>
          <cell r="N990" t="str">
            <v>ANKA ServicesScratch 5 000</v>
          </cell>
          <cell r="O990" t="str">
            <v>ANKA Services</v>
          </cell>
          <cell r="P990" t="str">
            <v>Scratch 5 000</v>
          </cell>
          <cell r="Q990" t="str">
            <v>42007</v>
          </cell>
          <cell r="R990" t="str">
            <v>42007Scratch 5 000</v>
          </cell>
          <cell r="S990" t="str">
            <v>2007Scratch 5 000</v>
          </cell>
          <cell r="T990" t="str">
            <v>42007ANKA Services</v>
          </cell>
          <cell r="U990" t="str">
            <v>42007ANKA ServicesScratch 5 000</v>
          </cell>
          <cell r="V990" t="str">
            <v>39196Scratch 5 000</v>
          </cell>
          <cell r="W990" t="str">
            <v>2007ANKA Services</v>
          </cell>
          <cell r="X990" t="str">
            <v>2007ANKA ServicesScratch 5 000</v>
          </cell>
        </row>
        <row r="991">
          <cell r="I991">
            <v>2007</v>
          </cell>
          <cell r="J991" t="str">
            <v>Compagnie Internationale de NegoceScratch 1 000</v>
          </cell>
          <cell r="L991">
            <v>1</v>
          </cell>
          <cell r="M991" t="str">
            <v>1Compagnie Internationale de Negoce</v>
          </cell>
          <cell r="N991" t="str">
            <v>Compagnie Internationale de NegoceScratch 1 000</v>
          </cell>
          <cell r="O991" t="str">
            <v>Compagnie Internationale de Negoce</v>
          </cell>
          <cell r="P991" t="str">
            <v>Scratch 1 000</v>
          </cell>
          <cell r="Q991" t="str">
            <v>42007</v>
          </cell>
          <cell r="R991" t="str">
            <v>42007Scratch 1 000</v>
          </cell>
          <cell r="S991" t="str">
            <v>2007Scratch 1 000</v>
          </cell>
          <cell r="T991" t="str">
            <v>42007Compagnie Internationale de Negoce</v>
          </cell>
          <cell r="U991" t="str">
            <v>42007Compagnie Internationale de NegoceScratch 1 000</v>
          </cell>
          <cell r="V991" t="str">
            <v>39196Scratch 1 000</v>
          </cell>
          <cell r="W991" t="str">
            <v>2007Compagnie Internationale de Negoce</v>
          </cell>
          <cell r="X991" t="str">
            <v>2007Compagnie Internationale de NegoceScratch 1 000</v>
          </cell>
        </row>
        <row r="992">
          <cell r="I992">
            <v>2007</v>
          </cell>
          <cell r="J992" t="str">
            <v>Compagnie Internationale de NegoceScratch 2 000</v>
          </cell>
          <cell r="L992" t="str">
            <v/>
          </cell>
          <cell r="M992" t="str">
            <v>Compagnie Internationale de Negoce</v>
          </cell>
          <cell r="N992" t="str">
            <v>Compagnie Internationale de NegoceScratch 2 000</v>
          </cell>
          <cell r="O992" t="str">
            <v>Compagnie Internationale de Negoce</v>
          </cell>
          <cell r="P992" t="str">
            <v>Scratch 2 000</v>
          </cell>
          <cell r="Q992" t="str">
            <v>42007</v>
          </cell>
          <cell r="R992" t="str">
            <v>42007Scratch 2 000</v>
          </cell>
          <cell r="S992" t="str">
            <v>2007Scratch 2 000</v>
          </cell>
          <cell r="T992" t="str">
            <v>42007Compagnie Internationale de Negoce</v>
          </cell>
          <cell r="U992" t="str">
            <v>42007Compagnie Internationale de NegoceScratch 2 000</v>
          </cell>
          <cell r="V992" t="str">
            <v>39196Scratch 2 000</v>
          </cell>
          <cell r="W992" t="str">
            <v>2007Compagnie Internationale de Negoce</v>
          </cell>
          <cell r="X992" t="str">
            <v>2007Compagnie Internationale de NegoceScratch 2 000</v>
          </cell>
        </row>
        <row r="993">
          <cell r="I993">
            <v>2007</v>
          </cell>
          <cell r="J993" t="str">
            <v>Compagnie Internationale de NegoceScratch 5 000</v>
          </cell>
          <cell r="L993" t="str">
            <v/>
          </cell>
          <cell r="M993" t="str">
            <v>Compagnie Internationale de Negoce</v>
          </cell>
          <cell r="N993" t="str">
            <v>Compagnie Internationale de NegoceScratch 5 000</v>
          </cell>
          <cell r="O993" t="str">
            <v>Compagnie Internationale de Negoce</v>
          </cell>
          <cell r="P993" t="str">
            <v>Scratch 5 000</v>
          </cell>
          <cell r="Q993" t="str">
            <v>42007</v>
          </cell>
          <cell r="R993" t="str">
            <v>42007Scratch 5 000</v>
          </cell>
          <cell r="S993" t="str">
            <v>2007Scratch 5 000</v>
          </cell>
          <cell r="T993" t="str">
            <v>42007Compagnie Internationale de Negoce</v>
          </cell>
          <cell r="U993" t="str">
            <v>42007Compagnie Internationale de NegoceScratch 5 000</v>
          </cell>
          <cell r="V993" t="str">
            <v>39196Scratch 5 000</v>
          </cell>
          <cell r="W993" t="str">
            <v>2007Compagnie Internationale de Negoce</v>
          </cell>
          <cell r="X993" t="str">
            <v>2007Compagnie Internationale de NegoceScratch 5 000</v>
          </cell>
        </row>
        <row r="994">
          <cell r="I994">
            <v>2007</v>
          </cell>
          <cell r="J994" t="str">
            <v>Bonneterie Nouvelle TelecomScratch 1 000</v>
          </cell>
          <cell r="L994">
            <v>1</v>
          </cell>
          <cell r="M994" t="str">
            <v>1Bonneterie Nouvelle Telecom</v>
          </cell>
          <cell r="N994" t="str">
            <v>Bonneterie Nouvelle TelecomScratch 1 000</v>
          </cell>
          <cell r="O994" t="str">
            <v>Bonneterie Nouvelle Telecom</v>
          </cell>
          <cell r="P994" t="str">
            <v>Scratch 1 000</v>
          </cell>
          <cell r="Q994" t="str">
            <v>42007</v>
          </cell>
          <cell r="R994" t="str">
            <v>42007Scratch 1 000</v>
          </cell>
          <cell r="S994" t="str">
            <v>2007Scratch 1 000</v>
          </cell>
          <cell r="T994" t="str">
            <v>42007Bonneterie Nouvelle Telecom</v>
          </cell>
          <cell r="U994" t="str">
            <v>42007Bonneterie Nouvelle TelecomScratch 1 000</v>
          </cell>
          <cell r="V994" t="str">
            <v>39196Scratch 1 000</v>
          </cell>
          <cell r="W994" t="str">
            <v>2007Bonneterie Nouvelle Telecom</v>
          </cell>
          <cell r="X994" t="str">
            <v>2007Bonneterie Nouvelle TelecomScratch 1 000</v>
          </cell>
        </row>
        <row r="995">
          <cell r="I995">
            <v>2007</v>
          </cell>
          <cell r="J995" t="str">
            <v>Bonneterie Nouvelle TelecomScratch 2 000</v>
          </cell>
          <cell r="L995" t="str">
            <v/>
          </cell>
          <cell r="M995" t="str">
            <v>Bonneterie Nouvelle Telecom</v>
          </cell>
          <cell r="N995" t="str">
            <v>Bonneterie Nouvelle TelecomScratch 2 000</v>
          </cell>
          <cell r="O995" t="str">
            <v>Bonneterie Nouvelle Telecom</v>
          </cell>
          <cell r="P995" t="str">
            <v>Scratch 2 000</v>
          </cell>
          <cell r="Q995" t="str">
            <v>42007</v>
          </cell>
          <cell r="R995" t="str">
            <v>42007Scratch 2 000</v>
          </cell>
          <cell r="S995" t="str">
            <v>2007Scratch 2 000</v>
          </cell>
          <cell r="T995" t="str">
            <v>42007Bonneterie Nouvelle Telecom</v>
          </cell>
          <cell r="U995" t="str">
            <v>42007Bonneterie Nouvelle TelecomScratch 2 000</v>
          </cell>
          <cell r="V995" t="str">
            <v>39196Scratch 2 000</v>
          </cell>
          <cell r="W995" t="str">
            <v>2007Bonneterie Nouvelle Telecom</v>
          </cell>
          <cell r="X995" t="str">
            <v>2007Bonneterie Nouvelle TelecomScratch 2 000</v>
          </cell>
        </row>
        <row r="996">
          <cell r="I996">
            <v>2007</v>
          </cell>
          <cell r="J996" t="str">
            <v>Bonneterie Nouvelle TelecomScratch 5 000</v>
          </cell>
          <cell r="L996" t="str">
            <v/>
          </cell>
          <cell r="M996" t="str">
            <v>Bonneterie Nouvelle Telecom</v>
          </cell>
          <cell r="N996" t="str">
            <v>Bonneterie Nouvelle TelecomScratch 5 000</v>
          </cell>
          <cell r="O996" t="str">
            <v>Bonneterie Nouvelle Telecom</v>
          </cell>
          <cell r="P996" t="str">
            <v>Scratch 5 000</v>
          </cell>
          <cell r="Q996" t="str">
            <v>42007</v>
          </cell>
          <cell r="R996" t="str">
            <v>42007Scratch 5 000</v>
          </cell>
          <cell r="S996" t="str">
            <v>2007Scratch 5 000</v>
          </cell>
          <cell r="T996" t="str">
            <v>42007Bonneterie Nouvelle Telecom</v>
          </cell>
          <cell r="U996" t="str">
            <v>42007Bonneterie Nouvelle TelecomScratch 5 000</v>
          </cell>
          <cell r="V996" t="str">
            <v>39196Scratch 5 000</v>
          </cell>
          <cell r="W996" t="str">
            <v>2007Bonneterie Nouvelle Telecom</v>
          </cell>
          <cell r="X996" t="str">
            <v>2007Bonneterie Nouvelle TelecomScratch 5 000</v>
          </cell>
        </row>
        <row r="997">
          <cell r="I997">
            <v>2007</v>
          </cell>
          <cell r="J997" t="str">
            <v>Bonneterie Nouvelle TelecomScratch 10 000</v>
          </cell>
          <cell r="L997" t="str">
            <v/>
          </cell>
          <cell r="M997" t="str">
            <v>Bonneterie Nouvelle Telecom</v>
          </cell>
          <cell r="N997" t="str">
            <v>Bonneterie Nouvelle TelecomScratch 10 000</v>
          </cell>
          <cell r="O997" t="str">
            <v>Bonneterie Nouvelle Telecom</v>
          </cell>
          <cell r="P997" t="str">
            <v>Scratch 10 000</v>
          </cell>
          <cell r="Q997" t="str">
            <v>42007</v>
          </cell>
          <cell r="R997" t="str">
            <v>42007Scratch 10 000</v>
          </cell>
          <cell r="S997" t="str">
            <v>2007Scratch 10 000</v>
          </cell>
          <cell r="T997" t="str">
            <v>42007Bonneterie Nouvelle Telecom</v>
          </cell>
          <cell r="U997" t="str">
            <v>42007Bonneterie Nouvelle TelecomScratch 10 000</v>
          </cell>
          <cell r="V997" t="str">
            <v>39196Scratch 10 000</v>
          </cell>
          <cell r="W997" t="str">
            <v>2007Bonneterie Nouvelle Telecom</v>
          </cell>
          <cell r="X997" t="str">
            <v>2007Bonneterie Nouvelle TelecomScratch 10 000</v>
          </cell>
        </row>
        <row r="998">
          <cell r="I998">
            <v>2007</v>
          </cell>
          <cell r="J998" t="str">
            <v>Bonneterie Nouvelle TelecomScratch 20 000</v>
          </cell>
          <cell r="L998" t="str">
            <v/>
          </cell>
          <cell r="M998" t="str">
            <v>Bonneterie Nouvelle Telecom</v>
          </cell>
          <cell r="N998" t="str">
            <v>Bonneterie Nouvelle TelecomScratch 20 000</v>
          </cell>
          <cell r="O998" t="str">
            <v>Bonneterie Nouvelle Telecom</v>
          </cell>
          <cell r="P998" t="str">
            <v>Scratch 20 000</v>
          </cell>
          <cell r="Q998" t="str">
            <v>42007</v>
          </cell>
          <cell r="R998" t="str">
            <v>42007Scratch 20 000</v>
          </cell>
          <cell r="S998" t="str">
            <v>2007Scratch 20 000</v>
          </cell>
          <cell r="T998" t="str">
            <v>42007Bonneterie Nouvelle Telecom</v>
          </cell>
          <cell r="U998" t="str">
            <v>42007Bonneterie Nouvelle TelecomScratch 20 000</v>
          </cell>
          <cell r="V998" t="str">
            <v>39196Scratch 20 000</v>
          </cell>
          <cell r="W998" t="str">
            <v>2007Bonneterie Nouvelle Telecom</v>
          </cell>
          <cell r="X998" t="str">
            <v>2007Bonneterie Nouvelle TelecomScratch 20 000</v>
          </cell>
        </row>
        <row r="999">
          <cell r="I999">
            <v>2007</v>
          </cell>
          <cell r="J999" t="str">
            <v>ETS Boubacar TANDIAScratch 1 000</v>
          </cell>
          <cell r="L999">
            <v>1</v>
          </cell>
          <cell r="M999" t="str">
            <v>1ETS Boubacar TANDIA</v>
          </cell>
          <cell r="N999" t="str">
            <v>ETS Boubacar TANDIAScratch 1 000</v>
          </cell>
          <cell r="O999" t="str">
            <v>ETS Boubacar TANDIA</v>
          </cell>
          <cell r="P999" t="str">
            <v>Scratch 1 000</v>
          </cell>
          <cell r="Q999" t="str">
            <v>42007</v>
          </cell>
          <cell r="R999" t="str">
            <v>42007Scratch 1 000</v>
          </cell>
          <cell r="S999" t="str">
            <v>2007Scratch 1 000</v>
          </cell>
          <cell r="T999" t="str">
            <v>42007ETS Boubacar TANDIA</v>
          </cell>
          <cell r="U999" t="str">
            <v>42007ETS Boubacar TANDIAScratch 1 000</v>
          </cell>
          <cell r="V999" t="str">
            <v>39196Scratch 1 000</v>
          </cell>
          <cell r="W999" t="str">
            <v>2007ETS Boubacar TANDIA</v>
          </cell>
          <cell r="X999" t="str">
            <v>2007ETS Boubacar TANDIAScratch 1 000</v>
          </cell>
        </row>
        <row r="1000">
          <cell r="I1000">
            <v>2007</v>
          </cell>
          <cell r="J1000" t="str">
            <v>ETS Boubacar TANDIAScratch 2 000</v>
          </cell>
          <cell r="L1000" t="str">
            <v/>
          </cell>
          <cell r="M1000" t="str">
            <v>ETS Boubacar TANDIA</v>
          </cell>
          <cell r="N1000" t="str">
            <v>ETS Boubacar TANDIAScratch 2 000</v>
          </cell>
          <cell r="O1000" t="str">
            <v>ETS Boubacar TANDIA</v>
          </cell>
          <cell r="P1000" t="str">
            <v>Scratch 2 000</v>
          </cell>
          <cell r="Q1000" t="str">
            <v>42007</v>
          </cell>
          <cell r="R1000" t="str">
            <v>42007Scratch 2 000</v>
          </cell>
          <cell r="S1000" t="str">
            <v>2007Scratch 2 000</v>
          </cell>
          <cell r="T1000" t="str">
            <v>42007ETS Boubacar TANDIA</v>
          </cell>
          <cell r="U1000" t="str">
            <v>42007ETS Boubacar TANDIAScratch 2 000</v>
          </cell>
          <cell r="V1000" t="str">
            <v>39196Scratch 2 000</v>
          </cell>
          <cell r="W1000" t="str">
            <v>2007ETS Boubacar TANDIA</v>
          </cell>
          <cell r="X1000" t="str">
            <v>2007ETS Boubacar TANDIAScratch 2 000</v>
          </cell>
        </row>
        <row r="1001">
          <cell r="I1001">
            <v>2007</v>
          </cell>
          <cell r="J1001" t="str">
            <v>ETS Boubacar TANDIAScratch 5 000</v>
          </cell>
          <cell r="L1001" t="str">
            <v/>
          </cell>
          <cell r="M1001" t="str">
            <v>ETS Boubacar TANDIA</v>
          </cell>
          <cell r="N1001" t="str">
            <v>ETS Boubacar TANDIAScratch 5 000</v>
          </cell>
          <cell r="O1001" t="str">
            <v>ETS Boubacar TANDIA</v>
          </cell>
          <cell r="P1001" t="str">
            <v>Scratch 5 000</v>
          </cell>
          <cell r="Q1001" t="str">
            <v>42007</v>
          </cell>
          <cell r="R1001" t="str">
            <v>42007Scratch 5 000</v>
          </cell>
          <cell r="S1001" t="str">
            <v>2007Scratch 5 000</v>
          </cell>
          <cell r="T1001" t="str">
            <v>42007ETS Boubacar TANDIA</v>
          </cell>
          <cell r="U1001" t="str">
            <v>42007ETS Boubacar TANDIAScratch 5 000</v>
          </cell>
          <cell r="V1001" t="str">
            <v>39196Scratch 5 000</v>
          </cell>
          <cell r="W1001" t="str">
            <v>2007ETS Boubacar TANDIA</v>
          </cell>
          <cell r="X1001" t="str">
            <v>2007ETS Boubacar TANDIAScratch 5 000</v>
          </cell>
        </row>
        <row r="1002">
          <cell r="I1002">
            <v>2007</v>
          </cell>
          <cell r="J1002" t="str">
            <v>ETS Boubacar TANDIAScratch 20 000</v>
          </cell>
          <cell r="L1002" t="str">
            <v/>
          </cell>
          <cell r="M1002" t="str">
            <v>ETS Boubacar TANDIA</v>
          </cell>
          <cell r="N1002" t="str">
            <v>ETS Boubacar TANDIAScratch 20 000</v>
          </cell>
          <cell r="O1002" t="str">
            <v>ETS Boubacar TANDIA</v>
          </cell>
          <cell r="P1002" t="str">
            <v>Scratch 20 000</v>
          </cell>
          <cell r="Q1002" t="str">
            <v>42007</v>
          </cell>
          <cell r="R1002" t="str">
            <v>42007Scratch 20 000</v>
          </cell>
          <cell r="S1002" t="str">
            <v>2007Scratch 20 000</v>
          </cell>
          <cell r="T1002" t="str">
            <v>42007ETS Boubacar TANDIA</v>
          </cell>
          <cell r="U1002" t="str">
            <v>42007ETS Boubacar TANDIAScratch 20 000</v>
          </cell>
          <cell r="V1002" t="str">
            <v>39196Scratch 20 000</v>
          </cell>
          <cell r="W1002" t="str">
            <v>2007ETS Boubacar TANDIA</v>
          </cell>
          <cell r="X1002" t="str">
            <v>2007ETS Boubacar TANDIAScratch 20 000</v>
          </cell>
        </row>
        <row r="1003">
          <cell r="I1003">
            <v>2007</v>
          </cell>
          <cell r="J1003" t="str">
            <v>MALI COM SarlScratch 1 000</v>
          </cell>
          <cell r="L1003">
            <v>1</v>
          </cell>
          <cell r="M1003" t="str">
            <v>1MALI COM Sarl</v>
          </cell>
          <cell r="N1003" t="str">
            <v>MALI COM SarlScratch 1 000</v>
          </cell>
          <cell r="O1003" t="str">
            <v>MALI COM Sarl</v>
          </cell>
          <cell r="P1003" t="str">
            <v>Scratch 1 000</v>
          </cell>
          <cell r="Q1003" t="str">
            <v>42007</v>
          </cell>
          <cell r="R1003" t="str">
            <v>42007Scratch 1 000</v>
          </cell>
          <cell r="S1003" t="str">
            <v>2007Scratch 1 000</v>
          </cell>
          <cell r="T1003" t="str">
            <v>42007MALI COM Sarl</v>
          </cell>
          <cell r="U1003" t="str">
            <v>42007MALI COM SarlScratch 1 000</v>
          </cell>
          <cell r="V1003" t="str">
            <v>39196Scratch 1 000</v>
          </cell>
          <cell r="W1003" t="str">
            <v>2007MALI COM Sarl</v>
          </cell>
          <cell r="X1003" t="str">
            <v>2007MALI COM SarlScratch 1 000</v>
          </cell>
        </row>
        <row r="1004">
          <cell r="I1004">
            <v>2007</v>
          </cell>
          <cell r="J1004" t="str">
            <v>MALI COM SarlScratch 2 000</v>
          </cell>
          <cell r="L1004" t="str">
            <v/>
          </cell>
          <cell r="M1004" t="str">
            <v>MALI COM Sarl</v>
          </cell>
          <cell r="N1004" t="str">
            <v>MALI COM SarlScratch 2 000</v>
          </cell>
          <cell r="O1004" t="str">
            <v>MALI COM Sarl</v>
          </cell>
          <cell r="P1004" t="str">
            <v>Scratch 2 000</v>
          </cell>
          <cell r="Q1004" t="str">
            <v>42007</v>
          </cell>
          <cell r="R1004" t="str">
            <v>42007Scratch 2 000</v>
          </cell>
          <cell r="S1004" t="str">
            <v>2007Scratch 2 000</v>
          </cell>
          <cell r="T1004" t="str">
            <v>42007MALI COM Sarl</v>
          </cell>
          <cell r="U1004" t="str">
            <v>42007MALI COM SarlScratch 2 000</v>
          </cell>
          <cell r="V1004" t="str">
            <v>39196Scratch 2 000</v>
          </cell>
          <cell r="W1004" t="str">
            <v>2007MALI COM Sarl</v>
          </cell>
          <cell r="X1004" t="str">
            <v>2007MALI COM SarlScratch 2 000</v>
          </cell>
        </row>
        <row r="1005">
          <cell r="I1005">
            <v>2007</v>
          </cell>
          <cell r="J1005" t="str">
            <v>MALI COM SarlScratch 5 000</v>
          </cell>
          <cell r="L1005" t="str">
            <v/>
          </cell>
          <cell r="M1005" t="str">
            <v>MALI COM Sarl</v>
          </cell>
          <cell r="N1005" t="str">
            <v>MALI COM SarlScratch 5 000</v>
          </cell>
          <cell r="O1005" t="str">
            <v>MALI COM Sarl</v>
          </cell>
          <cell r="P1005" t="str">
            <v>Scratch 5 000</v>
          </cell>
          <cell r="Q1005" t="str">
            <v>42007</v>
          </cell>
          <cell r="R1005" t="str">
            <v>42007Scratch 5 000</v>
          </cell>
          <cell r="S1005" t="str">
            <v>2007Scratch 5 000</v>
          </cell>
          <cell r="T1005" t="str">
            <v>42007MALI COM Sarl</v>
          </cell>
          <cell r="U1005" t="str">
            <v>42007MALI COM SarlScratch 5 000</v>
          </cell>
          <cell r="V1005" t="str">
            <v>39196Scratch 5 000</v>
          </cell>
          <cell r="W1005" t="str">
            <v>2007MALI COM Sarl</v>
          </cell>
          <cell r="X1005" t="str">
            <v>2007MALI COM SarlScratch 5 000</v>
          </cell>
        </row>
        <row r="1006">
          <cell r="I1006">
            <v>2007</v>
          </cell>
          <cell r="J1006" t="str">
            <v>MALI COM SarlScratch 20 000</v>
          </cell>
          <cell r="L1006" t="str">
            <v/>
          </cell>
          <cell r="M1006" t="str">
            <v>MALI COM Sarl</v>
          </cell>
          <cell r="N1006" t="str">
            <v>MALI COM SarlScratch 20 000</v>
          </cell>
          <cell r="O1006" t="str">
            <v>MALI COM Sarl</v>
          </cell>
          <cell r="P1006" t="str">
            <v>Scratch 20 000</v>
          </cell>
          <cell r="Q1006" t="str">
            <v>42007</v>
          </cell>
          <cell r="R1006" t="str">
            <v>42007Scratch 20 000</v>
          </cell>
          <cell r="S1006" t="str">
            <v>2007Scratch 20 000</v>
          </cell>
          <cell r="T1006" t="str">
            <v>42007MALI COM Sarl</v>
          </cell>
          <cell r="U1006" t="str">
            <v>42007MALI COM SarlScratch 20 000</v>
          </cell>
          <cell r="V1006" t="str">
            <v>39196Scratch 20 000</v>
          </cell>
          <cell r="W1006" t="str">
            <v>2007MALI COM Sarl</v>
          </cell>
          <cell r="X1006" t="str">
            <v>2007MALI COM SarlScratch 20 000</v>
          </cell>
        </row>
        <row r="1007">
          <cell r="I1007">
            <v>2007</v>
          </cell>
          <cell r="J1007" t="str">
            <v>Compagnie Internationale de NegoceScratch 1 000</v>
          </cell>
          <cell r="L1007">
            <v>1</v>
          </cell>
          <cell r="M1007" t="str">
            <v>1Compagnie Internationale de Negoce</v>
          </cell>
          <cell r="N1007" t="str">
            <v>Compagnie Internationale de NegoceScratch 1 000</v>
          </cell>
          <cell r="O1007" t="str">
            <v>Compagnie Internationale de Negoce</v>
          </cell>
          <cell r="P1007" t="str">
            <v>Scratch 1 000</v>
          </cell>
          <cell r="Q1007" t="str">
            <v>42007</v>
          </cell>
          <cell r="R1007" t="str">
            <v>42007Scratch 1 000</v>
          </cell>
          <cell r="S1007" t="str">
            <v>2007Scratch 1 000</v>
          </cell>
          <cell r="T1007" t="str">
            <v>42007Compagnie Internationale de Negoce</v>
          </cell>
          <cell r="U1007" t="str">
            <v>42007Compagnie Internationale de NegoceScratch 1 000</v>
          </cell>
          <cell r="V1007" t="str">
            <v>39196Scratch 1 000</v>
          </cell>
          <cell r="W1007" t="str">
            <v>2007Compagnie Internationale de Negoce</v>
          </cell>
          <cell r="X1007" t="str">
            <v>2007Compagnie Internationale de NegoceScratch 1 000</v>
          </cell>
        </row>
        <row r="1008">
          <cell r="I1008">
            <v>2007</v>
          </cell>
          <cell r="J1008" t="str">
            <v>Compagnie Internationale de NegoceScratch 2 000</v>
          </cell>
          <cell r="L1008" t="str">
            <v/>
          </cell>
          <cell r="M1008" t="str">
            <v>Compagnie Internationale de Negoce</v>
          </cell>
          <cell r="N1008" t="str">
            <v>Compagnie Internationale de NegoceScratch 2 000</v>
          </cell>
          <cell r="O1008" t="str">
            <v>Compagnie Internationale de Negoce</v>
          </cell>
          <cell r="P1008" t="str">
            <v>Scratch 2 000</v>
          </cell>
          <cell r="Q1008" t="str">
            <v>42007</v>
          </cell>
          <cell r="R1008" t="str">
            <v>42007Scratch 2 000</v>
          </cell>
          <cell r="S1008" t="str">
            <v>2007Scratch 2 000</v>
          </cell>
          <cell r="T1008" t="str">
            <v>42007Compagnie Internationale de Negoce</v>
          </cell>
          <cell r="U1008" t="str">
            <v>42007Compagnie Internationale de NegoceScratch 2 000</v>
          </cell>
          <cell r="V1008" t="str">
            <v>39196Scratch 2 000</v>
          </cell>
          <cell r="W1008" t="str">
            <v>2007Compagnie Internationale de Negoce</v>
          </cell>
          <cell r="X1008" t="str">
            <v>2007Compagnie Internationale de NegoceScratch 2 000</v>
          </cell>
        </row>
        <row r="1009">
          <cell r="I1009">
            <v>2007</v>
          </cell>
          <cell r="J1009" t="str">
            <v>Compagnie Internationale de NegoceScratch 5 000</v>
          </cell>
          <cell r="L1009" t="str">
            <v/>
          </cell>
          <cell r="M1009" t="str">
            <v>Compagnie Internationale de Negoce</v>
          </cell>
          <cell r="N1009" t="str">
            <v>Compagnie Internationale de NegoceScratch 5 000</v>
          </cell>
          <cell r="O1009" t="str">
            <v>Compagnie Internationale de Negoce</v>
          </cell>
          <cell r="P1009" t="str">
            <v>Scratch 5 000</v>
          </cell>
          <cell r="Q1009" t="str">
            <v>42007</v>
          </cell>
          <cell r="R1009" t="str">
            <v>42007Scratch 5 000</v>
          </cell>
          <cell r="S1009" t="str">
            <v>2007Scratch 5 000</v>
          </cell>
          <cell r="T1009" t="str">
            <v>42007Compagnie Internationale de Negoce</v>
          </cell>
          <cell r="U1009" t="str">
            <v>42007Compagnie Internationale de NegoceScratch 5 000</v>
          </cell>
          <cell r="V1009" t="str">
            <v>39196Scratch 5 000</v>
          </cell>
          <cell r="W1009" t="str">
            <v>2007Compagnie Internationale de Negoce</v>
          </cell>
          <cell r="X1009" t="str">
            <v>2007Compagnie Internationale de NegoceScratch 5 000</v>
          </cell>
        </row>
        <row r="1010">
          <cell r="I1010">
            <v>2007</v>
          </cell>
          <cell r="J1010" t="str">
            <v>Compagnie Internationale de NegoceScratch 10 000</v>
          </cell>
          <cell r="L1010" t="str">
            <v/>
          </cell>
          <cell r="M1010" t="str">
            <v>Compagnie Internationale de Negoce</v>
          </cell>
          <cell r="N1010" t="str">
            <v>Compagnie Internationale de NegoceScratch 10 000</v>
          </cell>
          <cell r="O1010" t="str">
            <v>Compagnie Internationale de Negoce</v>
          </cell>
          <cell r="P1010" t="str">
            <v>Scratch 10 000</v>
          </cell>
          <cell r="Q1010" t="str">
            <v>42007</v>
          </cell>
          <cell r="R1010" t="str">
            <v>42007Scratch 10 000</v>
          </cell>
          <cell r="S1010" t="str">
            <v>2007Scratch 10 000</v>
          </cell>
          <cell r="T1010" t="str">
            <v>42007Compagnie Internationale de Negoce</v>
          </cell>
          <cell r="U1010" t="str">
            <v>42007Compagnie Internationale de NegoceScratch 10 000</v>
          </cell>
          <cell r="V1010" t="str">
            <v>39196Scratch 10 000</v>
          </cell>
          <cell r="W1010" t="str">
            <v>2007Compagnie Internationale de Negoce</v>
          </cell>
          <cell r="X1010" t="str">
            <v>2007Compagnie Internationale de NegoceScratch 10 000</v>
          </cell>
        </row>
        <row r="1011">
          <cell r="I1011">
            <v>2007</v>
          </cell>
          <cell r="J1011" t="str">
            <v>Compagnie Internationale de NegoceScratch 20 000</v>
          </cell>
          <cell r="L1011" t="str">
            <v/>
          </cell>
          <cell r="M1011" t="str">
            <v>Compagnie Internationale de Negoce</v>
          </cell>
          <cell r="N1011" t="str">
            <v>Compagnie Internationale de NegoceScratch 20 000</v>
          </cell>
          <cell r="O1011" t="str">
            <v>Compagnie Internationale de Negoce</v>
          </cell>
          <cell r="P1011" t="str">
            <v>Scratch 20 000</v>
          </cell>
          <cell r="Q1011" t="str">
            <v>42007</v>
          </cell>
          <cell r="R1011" t="str">
            <v>42007Scratch 20 000</v>
          </cell>
          <cell r="S1011" t="str">
            <v>2007Scratch 20 000</v>
          </cell>
          <cell r="T1011" t="str">
            <v>42007Compagnie Internationale de Negoce</v>
          </cell>
          <cell r="U1011" t="str">
            <v>42007Compagnie Internationale de NegoceScratch 20 000</v>
          </cell>
          <cell r="V1011" t="str">
            <v>39196Scratch 20 000</v>
          </cell>
          <cell r="W1011" t="str">
            <v>2007Compagnie Internationale de Negoce</v>
          </cell>
          <cell r="X1011" t="str">
            <v>2007Compagnie Internationale de NegoceScratch 20 000</v>
          </cell>
        </row>
        <row r="1012">
          <cell r="I1012">
            <v>2007</v>
          </cell>
          <cell r="J1012" t="str">
            <v>GEMATELScratch 1 000</v>
          </cell>
          <cell r="L1012">
            <v>1</v>
          </cell>
          <cell r="M1012" t="str">
            <v>1GEMATEL</v>
          </cell>
          <cell r="N1012" t="str">
            <v>GEMATELScratch 1 000</v>
          </cell>
          <cell r="O1012" t="str">
            <v>GEMATEL</v>
          </cell>
          <cell r="P1012" t="str">
            <v>Scratch 1 000</v>
          </cell>
          <cell r="Q1012" t="str">
            <v>42007</v>
          </cell>
          <cell r="R1012" t="str">
            <v>42007Scratch 1 000</v>
          </cell>
          <cell r="S1012" t="str">
            <v>2007Scratch 1 000</v>
          </cell>
          <cell r="T1012" t="str">
            <v>42007GEMATEL</v>
          </cell>
          <cell r="U1012" t="str">
            <v>42007GEMATELScratch 1 000</v>
          </cell>
          <cell r="V1012" t="str">
            <v>39196Scratch 1 000</v>
          </cell>
          <cell r="W1012" t="str">
            <v>2007GEMATEL</v>
          </cell>
          <cell r="X1012" t="str">
            <v>2007GEMATELScratch 1 000</v>
          </cell>
        </row>
        <row r="1013">
          <cell r="I1013">
            <v>2007</v>
          </cell>
          <cell r="J1013" t="str">
            <v>GEMATELScratch 2 000</v>
          </cell>
          <cell r="L1013" t="str">
            <v/>
          </cell>
          <cell r="M1013" t="str">
            <v>GEMATEL</v>
          </cell>
          <cell r="N1013" t="str">
            <v>GEMATELScratch 2 000</v>
          </cell>
          <cell r="O1013" t="str">
            <v>GEMATEL</v>
          </cell>
          <cell r="P1013" t="str">
            <v>Scratch 2 000</v>
          </cell>
          <cell r="Q1013" t="str">
            <v>42007</v>
          </cell>
          <cell r="R1013" t="str">
            <v>42007Scratch 2 000</v>
          </cell>
          <cell r="S1013" t="str">
            <v>2007Scratch 2 000</v>
          </cell>
          <cell r="T1013" t="str">
            <v>42007GEMATEL</v>
          </cell>
          <cell r="U1013" t="str">
            <v>42007GEMATELScratch 2 000</v>
          </cell>
          <cell r="V1013" t="str">
            <v>39196Scratch 2 000</v>
          </cell>
          <cell r="W1013" t="str">
            <v>2007GEMATEL</v>
          </cell>
          <cell r="X1013" t="str">
            <v>2007GEMATELScratch 2 000</v>
          </cell>
        </row>
        <row r="1014">
          <cell r="I1014">
            <v>2007</v>
          </cell>
          <cell r="J1014" t="str">
            <v>GEMATELScratch 5 000</v>
          </cell>
          <cell r="L1014" t="str">
            <v/>
          </cell>
          <cell r="M1014" t="str">
            <v>GEMATEL</v>
          </cell>
          <cell r="N1014" t="str">
            <v>GEMATELScratch 5 000</v>
          </cell>
          <cell r="O1014" t="str">
            <v>GEMATEL</v>
          </cell>
          <cell r="P1014" t="str">
            <v>Scratch 5 000</v>
          </cell>
          <cell r="Q1014" t="str">
            <v>42007</v>
          </cell>
          <cell r="R1014" t="str">
            <v>42007Scratch 5 000</v>
          </cell>
          <cell r="S1014" t="str">
            <v>2007Scratch 5 000</v>
          </cell>
          <cell r="T1014" t="str">
            <v>42007GEMATEL</v>
          </cell>
          <cell r="U1014" t="str">
            <v>42007GEMATELScratch 5 000</v>
          </cell>
          <cell r="V1014" t="str">
            <v>39196Scratch 5 000</v>
          </cell>
          <cell r="W1014" t="str">
            <v>2007GEMATEL</v>
          </cell>
          <cell r="X1014" t="str">
            <v>2007GEMATELScratch 5 000</v>
          </cell>
        </row>
        <row r="1015">
          <cell r="I1015">
            <v>2007</v>
          </cell>
          <cell r="J1015" t="str">
            <v>GEMATELScratch 10 000</v>
          </cell>
          <cell r="L1015" t="str">
            <v/>
          </cell>
          <cell r="M1015" t="str">
            <v>GEMATEL</v>
          </cell>
          <cell r="N1015" t="str">
            <v>GEMATELScratch 10 000</v>
          </cell>
          <cell r="O1015" t="str">
            <v>GEMATEL</v>
          </cell>
          <cell r="P1015" t="str">
            <v>Scratch 10 000</v>
          </cell>
          <cell r="Q1015" t="str">
            <v>42007</v>
          </cell>
          <cell r="R1015" t="str">
            <v>42007Scratch 10 000</v>
          </cell>
          <cell r="S1015" t="str">
            <v>2007Scratch 10 000</v>
          </cell>
          <cell r="T1015" t="str">
            <v>42007GEMATEL</v>
          </cell>
          <cell r="U1015" t="str">
            <v>42007GEMATELScratch 10 000</v>
          </cell>
          <cell r="V1015" t="str">
            <v>39196Scratch 10 000</v>
          </cell>
          <cell r="W1015" t="str">
            <v>2007GEMATEL</v>
          </cell>
          <cell r="X1015" t="str">
            <v>2007GEMATELScratch 10 000</v>
          </cell>
        </row>
        <row r="1016">
          <cell r="I1016">
            <v>2007</v>
          </cell>
          <cell r="J1016" t="str">
            <v>GEMATELScratch 20 000</v>
          </cell>
          <cell r="L1016" t="str">
            <v/>
          </cell>
          <cell r="M1016" t="str">
            <v>GEMATEL</v>
          </cell>
          <cell r="N1016" t="str">
            <v>GEMATELScratch 20 000</v>
          </cell>
          <cell r="O1016" t="str">
            <v>GEMATEL</v>
          </cell>
          <cell r="P1016" t="str">
            <v>Scratch 20 000</v>
          </cell>
          <cell r="Q1016" t="str">
            <v>42007</v>
          </cell>
          <cell r="R1016" t="str">
            <v>42007Scratch 20 000</v>
          </cell>
          <cell r="S1016" t="str">
            <v>2007Scratch 20 000</v>
          </cell>
          <cell r="T1016" t="str">
            <v>42007GEMATEL</v>
          </cell>
          <cell r="U1016" t="str">
            <v>42007GEMATELScratch 20 000</v>
          </cell>
          <cell r="V1016" t="str">
            <v>39196Scratch 20 000</v>
          </cell>
          <cell r="W1016" t="str">
            <v>2007GEMATEL</v>
          </cell>
          <cell r="X1016" t="str">
            <v>2007GEMATELScratch 20 000</v>
          </cell>
        </row>
        <row r="1017">
          <cell r="I1017">
            <v>2007</v>
          </cell>
          <cell r="J1017" t="str">
            <v>GEMATELScratch 1 000</v>
          </cell>
          <cell r="L1017">
            <v>1</v>
          </cell>
          <cell r="M1017" t="str">
            <v>1GEMATEL</v>
          </cell>
          <cell r="N1017" t="str">
            <v>GEMATELScratch 1 000</v>
          </cell>
          <cell r="O1017" t="str">
            <v>GEMATEL</v>
          </cell>
          <cell r="P1017" t="str">
            <v>Scratch 1 000</v>
          </cell>
          <cell r="Q1017" t="str">
            <v>42007</v>
          </cell>
          <cell r="R1017" t="str">
            <v>42007Scratch 1 000</v>
          </cell>
          <cell r="S1017" t="str">
            <v>2007Scratch 1 000</v>
          </cell>
          <cell r="T1017" t="str">
            <v>42007GEMATEL</v>
          </cell>
          <cell r="U1017" t="str">
            <v>42007GEMATELScratch 1 000</v>
          </cell>
          <cell r="V1017" t="str">
            <v>39198Scratch 1 000</v>
          </cell>
          <cell r="W1017" t="str">
            <v>2007GEMATEL</v>
          </cell>
          <cell r="X1017" t="str">
            <v>2007GEMATELScratch 1 000</v>
          </cell>
        </row>
        <row r="1018">
          <cell r="I1018">
            <v>2007</v>
          </cell>
          <cell r="J1018" t="str">
            <v>GEMATELScratch 2 000</v>
          </cell>
          <cell r="L1018" t="str">
            <v/>
          </cell>
          <cell r="M1018" t="str">
            <v>GEMATEL</v>
          </cell>
          <cell r="N1018" t="str">
            <v>GEMATELScratch 2 000</v>
          </cell>
          <cell r="O1018" t="str">
            <v>GEMATEL</v>
          </cell>
          <cell r="P1018" t="str">
            <v>Scratch 2 000</v>
          </cell>
          <cell r="Q1018" t="str">
            <v>42007</v>
          </cell>
          <cell r="R1018" t="str">
            <v>42007Scratch 2 000</v>
          </cell>
          <cell r="S1018" t="str">
            <v>2007Scratch 2 000</v>
          </cell>
          <cell r="T1018" t="str">
            <v>42007GEMATEL</v>
          </cell>
          <cell r="U1018" t="str">
            <v>42007GEMATELScratch 2 000</v>
          </cell>
          <cell r="V1018" t="str">
            <v>39198Scratch 2 000</v>
          </cell>
          <cell r="W1018" t="str">
            <v>2007GEMATEL</v>
          </cell>
          <cell r="X1018" t="str">
            <v>2007GEMATELScratch 2 000</v>
          </cell>
        </row>
        <row r="1019">
          <cell r="I1019">
            <v>2007</v>
          </cell>
          <cell r="J1019" t="str">
            <v>GEMATELScratch 5 000</v>
          </cell>
          <cell r="L1019" t="str">
            <v/>
          </cell>
          <cell r="M1019" t="str">
            <v>GEMATEL</v>
          </cell>
          <cell r="N1019" t="str">
            <v>GEMATELScratch 5 000</v>
          </cell>
          <cell r="O1019" t="str">
            <v>GEMATEL</v>
          </cell>
          <cell r="P1019" t="str">
            <v>Scratch 5 000</v>
          </cell>
          <cell r="Q1019" t="str">
            <v>42007</v>
          </cell>
          <cell r="R1019" t="str">
            <v>42007Scratch 5 000</v>
          </cell>
          <cell r="S1019" t="str">
            <v>2007Scratch 5 000</v>
          </cell>
          <cell r="T1019" t="str">
            <v>42007GEMATEL</v>
          </cell>
          <cell r="U1019" t="str">
            <v>42007GEMATELScratch 5 000</v>
          </cell>
          <cell r="V1019" t="str">
            <v>39198Scratch 5 000</v>
          </cell>
          <cell r="W1019" t="str">
            <v>2007GEMATEL</v>
          </cell>
          <cell r="X1019" t="str">
            <v>2007GEMATELScratch 5 000</v>
          </cell>
        </row>
        <row r="1020">
          <cell r="I1020">
            <v>2007</v>
          </cell>
          <cell r="J1020" t="str">
            <v>STS GAMBY &amp; FRERES (SOGAF) SarlScratch 1 000</v>
          </cell>
          <cell r="L1020">
            <v>1</v>
          </cell>
          <cell r="M1020" t="str">
            <v>1STS GAMBY &amp; FRERES (SOGAF) Sarl</v>
          </cell>
          <cell r="N1020" t="str">
            <v>STS GAMBY &amp; FRERES (SOGAF) SarlScratch 1 000</v>
          </cell>
          <cell r="O1020" t="str">
            <v>STS GAMBY &amp; FRERES (SOGAF) Sarl</v>
          </cell>
          <cell r="P1020" t="str">
            <v>Scratch 1 000</v>
          </cell>
          <cell r="Q1020" t="str">
            <v>42007</v>
          </cell>
          <cell r="R1020" t="str">
            <v>42007Scratch 1 000</v>
          </cell>
          <cell r="S1020" t="str">
            <v>2007Scratch 1 000</v>
          </cell>
          <cell r="T1020" t="str">
            <v>42007STS GAMBY &amp; FRERES (SOGAF) Sarl</v>
          </cell>
          <cell r="U1020" t="str">
            <v>42007STS GAMBY &amp; FRERES (SOGAF) SarlScratch 1 000</v>
          </cell>
          <cell r="V1020" t="str">
            <v>39198Scratch 1 000</v>
          </cell>
          <cell r="W1020" t="str">
            <v>2007STS GAMBY &amp; FRERES (SOGAF) Sarl</v>
          </cell>
          <cell r="X1020" t="str">
            <v>2007STS GAMBY &amp; FRERES (SOGAF) SarlScratch 1 000</v>
          </cell>
        </row>
        <row r="1021">
          <cell r="I1021">
            <v>2007</v>
          </cell>
          <cell r="J1021" t="str">
            <v>STS GAMBY &amp; FRERES (SOGAF) SarlScratch 2 000</v>
          </cell>
          <cell r="L1021" t="str">
            <v/>
          </cell>
          <cell r="M1021" t="str">
            <v>STS GAMBY &amp; FRERES (SOGAF) Sarl</v>
          </cell>
          <cell r="N1021" t="str">
            <v>STS GAMBY &amp; FRERES (SOGAF) SarlScratch 2 000</v>
          </cell>
          <cell r="O1021" t="str">
            <v>STS GAMBY &amp; FRERES (SOGAF) Sarl</v>
          </cell>
          <cell r="P1021" t="str">
            <v>Scratch 2 000</v>
          </cell>
          <cell r="Q1021" t="str">
            <v>42007</v>
          </cell>
          <cell r="R1021" t="str">
            <v>42007Scratch 2 000</v>
          </cell>
          <cell r="S1021" t="str">
            <v>2007Scratch 2 000</v>
          </cell>
          <cell r="T1021" t="str">
            <v>42007STS GAMBY &amp; FRERES (SOGAF) Sarl</v>
          </cell>
          <cell r="U1021" t="str">
            <v>42007STS GAMBY &amp; FRERES (SOGAF) SarlScratch 2 000</v>
          </cell>
          <cell r="V1021" t="str">
            <v>39198Scratch 2 000</v>
          </cell>
          <cell r="W1021" t="str">
            <v>2007STS GAMBY &amp; FRERES (SOGAF) Sarl</v>
          </cell>
          <cell r="X1021" t="str">
            <v>2007STS GAMBY &amp; FRERES (SOGAF) SarlScratch 2 000</v>
          </cell>
        </row>
        <row r="1022">
          <cell r="I1022">
            <v>2007</v>
          </cell>
          <cell r="J1022" t="str">
            <v>STS GAMBY &amp; FRERES (SOGAF) SarlScratch 5 000</v>
          </cell>
          <cell r="L1022" t="str">
            <v/>
          </cell>
          <cell r="M1022" t="str">
            <v>STS GAMBY &amp; FRERES (SOGAF) Sarl</v>
          </cell>
          <cell r="N1022" t="str">
            <v>STS GAMBY &amp; FRERES (SOGAF) SarlScratch 5 000</v>
          </cell>
          <cell r="O1022" t="str">
            <v>STS GAMBY &amp; FRERES (SOGAF) Sarl</v>
          </cell>
          <cell r="P1022" t="str">
            <v>Scratch 5 000</v>
          </cell>
          <cell r="Q1022" t="str">
            <v>42007</v>
          </cell>
          <cell r="R1022" t="str">
            <v>42007Scratch 5 000</v>
          </cell>
          <cell r="S1022" t="str">
            <v>2007Scratch 5 000</v>
          </cell>
          <cell r="T1022" t="str">
            <v>42007STS GAMBY &amp; FRERES (SOGAF) Sarl</v>
          </cell>
          <cell r="U1022" t="str">
            <v>42007STS GAMBY &amp; FRERES (SOGAF) SarlScratch 5 000</v>
          </cell>
          <cell r="V1022" t="str">
            <v>39198Scratch 5 000</v>
          </cell>
          <cell r="W1022" t="str">
            <v>2007STS GAMBY &amp; FRERES (SOGAF) Sarl</v>
          </cell>
          <cell r="X1022" t="str">
            <v>2007STS GAMBY &amp; FRERES (SOGAF) SarlScratch 5 000</v>
          </cell>
        </row>
        <row r="1023">
          <cell r="I1023">
            <v>2007</v>
          </cell>
          <cell r="J1023" t="str">
            <v>STS GAMBY &amp; FRERES (SOGAF) SarlScratch 20 000</v>
          </cell>
          <cell r="L1023" t="str">
            <v/>
          </cell>
          <cell r="M1023" t="str">
            <v>STS GAMBY &amp; FRERES (SOGAF) Sarl</v>
          </cell>
          <cell r="N1023" t="str">
            <v>STS GAMBY &amp; FRERES (SOGAF) SarlScratch 20 000</v>
          </cell>
          <cell r="O1023" t="str">
            <v>STS GAMBY &amp; FRERES (SOGAF) Sarl</v>
          </cell>
          <cell r="P1023" t="str">
            <v>Scratch 20 000</v>
          </cell>
          <cell r="Q1023" t="str">
            <v>42007</v>
          </cell>
          <cell r="R1023" t="str">
            <v>42007Scratch 20 000</v>
          </cell>
          <cell r="S1023" t="str">
            <v>2007Scratch 20 000</v>
          </cell>
          <cell r="T1023" t="str">
            <v>42007STS GAMBY &amp; FRERES (SOGAF) Sarl</v>
          </cell>
          <cell r="U1023" t="str">
            <v>42007STS GAMBY &amp; FRERES (SOGAF) SarlScratch 20 000</v>
          </cell>
          <cell r="V1023" t="str">
            <v>39198Scratch 20 000</v>
          </cell>
          <cell r="W1023" t="str">
            <v>2007STS GAMBY &amp; FRERES (SOGAF) Sarl</v>
          </cell>
          <cell r="X1023" t="str">
            <v>2007STS GAMBY &amp; FRERES (SOGAF) SarlScratch 20 000</v>
          </cell>
        </row>
        <row r="1024">
          <cell r="I1024">
            <v>2007</v>
          </cell>
          <cell r="J1024" t="str">
            <v>ANKA ServicesScratch 1 000</v>
          </cell>
          <cell r="L1024">
            <v>1</v>
          </cell>
          <cell r="M1024" t="str">
            <v>1ANKA Services</v>
          </cell>
          <cell r="N1024" t="str">
            <v>ANKA ServicesScratch 1 000</v>
          </cell>
          <cell r="O1024" t="str">
            <v>ANKA Services</v>
          </cell>
          <cell r="P1024" t="str">
            <v>Scratch 1 000</v>
          </cell>
          <cell r="Q1024" t="str">
            <v>42007</v>
          </cell>
          <cell r="R1024" t="str">
            <v>42007Scratch 1 000</v>
          </cell>
          <cell r="S1024" t="str">
            <v>2007Scratch 1 000</v>
          </cell>
          <cell r="T1024" t="str">
            <v>42007ANKA Services</v>
          </cell>
          <cell r="U1024" t="str">
            <v>42007ANKA ServicesScratch 1 000</v>
          </cell>
          <cell r="V1024" t="str">
            <v>39198Scratch 1 000</v>
          </cell>
          <cell r="W1024" t="str">
            <v>2007ANKA Services</v>
          </cell>
          <cell r="X1024" t="str">
            <v>2007ANKA ServicesScratch 1 000</v>
          </cell>
        </row>
        <row r="1025">
          <cell r="I1025">
            <v>2007</v>
          </cell>
          <cell r="J1025" t="str">
            <v>ANKA ServicesScratch 2 000</v>
          </cell>
          <cell r="L1025" t="str">
            <v/>
          </cell>
          <cell r="M1025" t="str">
            <v>ANKA Services</v>
          </cell>
          <cell r="N1025" t="str">
            <v>ANKA ServicesScratch 2 000</v>
          </cell>
          <cell r="O1025" t="str">
            <v>ANKA Services</v>
          </cell>
          <cell r="P1025" t="str">
            <v>Scratch 2 000</v>
          </cell>
          <cell r="Q1025" t="str">
            <v>42007</v>
          </cell>
          <cell r="R1025" t="str">
            <v>42007Scratch 2 000</v>
          </cell>
          <cell r="S1025" t="str">
            <v>2007Scratch 2 000</v>
          </cell>
          <cell r="T1025" t="str">
            <v>42007ANKA Services</v>
          </cell>
          <cell r="U1025" t="str">
            <v>42007ANKA ServicesScratch 2 000</v>
          </cell>
          <cell r="V1025" t="str">
            <v>39198Scratch 2 000</v>
          </cell>
          <cell r="W1025" t="str">
            <v>2007ANKA Services</v>
          </cell>
          <cell r="X1025" t="str">
            <v>2007ANKA ServicesScratch 2 000</v>
          </cell>
        </row>
        <row r="1026">
          <cell r="I1026">
            <v>2007</v>
          </cell>
          <cell r="J1026" t="str">
            <v>ANKA ServicesScratch 5 000</v>
          </cell>
          <cell r="L1026" t="str">
            <v/>
          </cell>
          <cell r="M1026" t="str">
            <v>ANKA Services</v>
          </cell>
          <cell r="N1026" t="str">
            <v>ANKA ServicesScratch 5 000</v>
          </cell>
          <cell r="O1026" t="str">
            <v>ANKA Services</v>
          </cell>
          <cell r="P1026" t="str">
            <v>Scratch 5 000</v>
          </cell>
          <cell r="Q1026" t="str">
            <v>42007</v>
          </cell>
          <cell r="R1026" t="str">
            <v>42007Scratch 5 000</v>
          </cell>
          <cell r="S1026" t="str">
            <v>2007Scratch 5 000</v>
          </cell>
          <cell r="T1026" t="str">
            <v>42007ANKA Services</v>
          </cell>
          <cell r="U1026" t="str">
            <v>42007ANKA ServicesScratch 5 000</v>
          </cell>
          <cell r="V1026" t="str">
            <v>39198Scratch 5 000</v>
          </cell>
          <cell r="W1026" t="str">
            <v>2007ANKA Services</v>
          </cell>
          <cell r="X1026" t="str">
            <v>2007ANKA ServicesScratch 5 000</v>
          </cell>
        </row>
        <row r="1027">
          <cell r="I1027">
            <v>2007</v>
          </cell>
          <cell r="J1027" t="str">
            <v>ANKA ServicesScratch 1 000</v>
          </cell>
          <cell r="L1027">
            <v>1</v>
          </cell>
          <cell r="M1027" t="str">
            <v>1ANKA Services</v>
          </cell>
          <cell r="N1027" t="str">
            <v>ANKA ServicesScratch 1 000</v>
          </cell>
          <cell r="O1027" t="str">
            <v>ANKA Services</v>
          </cell>
          <cell r="P1027" t="str">
            <v>Scratch 1 000</v>
          </cell>
          <cell r="Q1027" t="str">
            <v>42007</v>
          </cell>
          <cell r="R1027" t="str">
            <v>42007Scratch 1 000</v>
          </cell>
          <cell r="S1027" t="str">
            <v>2007Scratch 1 000</v>
          </cell>
          <cell r="T1027" t="str">
            <v>42007ANKA Services</v>
          </cell>
          <cell r="U1027" t="str">
            <v>42007ANKA ServicesScratch 1 000</v>
          </cell>
          <cell r="V1027" t="str">
            <v>39199Scratch 1 000</v>
          </cell>
          <cell r="W1027" t="str">
            <v>2007ANKA Services</v>
          </cell>
          <cell r="X1027" t="str">
            <v>2007ANKA ServicesScratch 1 000</v>
          </cell>
        </row>
        <row r="1028">
          <cell r="I1028">
            <v>2007</v>
          </cell>
          <cell r="J1028" t="str">
            <v>ANKA ServicesScratch 2 000</v>
          </cell>
          <cell r="L1028" t="str">
            <v/>
          </cell>
          <cell r="M1028" t="str">
            <v>ANKA Services</v>
          </cell>
          <cell r="N1028" t="str">
            <v>ANKA ServicesScratch 2 000</v>
          </cell>
          <cell r="O1028" t="str">
            <v>ANKA Services</v>
          </cell>
          <cell r="P1028" t="str">
            <v>Scratch 2 000</v>
          </cell>
          <cell r="Q1028" t="str">
            <v>42007</v>
          </cell>
          <cell r="R1028" t="str">
            <v>42007Scratch 2 000</v>
          </cell>
          <cell r="S1028" t="str">
            <v>2007Scratch 2 000</v>
          </cell>
          <cell r="T1028" t="str">
            <v>42007ANKA Services</v>
          </cell>
          <cell r="U1028" t="str">
            <v>42007ANKA ServicesScratch 2 000</v>
          </cell>
          <cell r="V1028" t="str">
            <v>39199Scratch 2 000</v>
          </cell>
          <cell r="W1028" t="str">
            <v>2007ANKA Services</v>
          </cell>
          <cell r="X1028" t="str">
            <v>2007ANKA ServicesScratch 2 000</v>
          </cell>
        </row>
        <row r="1029">
          <cell r="I1029">
            <v>2007</v>
          </cell>
          <cell r="J1029" t="str">
            <v>ANKA ServicesScratch 5 000</v>
          </cell>
          <cell r="L1029" t="str">
            <v/>
          </cell>
          <cell r="M1029" t="str">
            <v>ANKA Services</v>
          </cell>
          <cell r="N1029" t="str">
            <v>ANKA ServicesScratch 5 000</v>
          </cell>
          <cell r="O1029" t="str">
            <v>ANKA Services</v>
          </cell>
          <cell r="P1029" t="str">
            <v>Scratch 5 000</v>
          </cell>
          <cell r="Q1029" t="str">
            <v>42007</v>
          </cell>
          <cell r="R1029" t="str">
            <v>42007Scratch 5 000</v>
          </cell>
          <cell r="S1029" t="str">
            <v>2007Scratch 5 000</v>
          </cell>
          <cell r="T1029" t="str">
            <v>42007ANKA Services</v>
          </cell>
          <cell r="U1029" t="str">
            <v>42007ANKA ServicesScratch 5 000</v>
          </cell>
          <cell r="V1029" t="str">
            <v>39199Scratch 5 000</v>
          </cell>
          <cell r="W1029" t="str">
            <v>2007ANKA Services</v>
          </cell>
          <cell r="X1029" t="str">
            <v>2007ANKA ServicesScratch 5 000</v>
          </cell>
        </row>
        <row r="1030">
          <cell r="I1030">
            <v>2007</v>
          </cell>
          <cell r="J1030" t="str">
            <v>STS GAMBY &amp; FRERES (SOGAF) SarlScratch 1 000</v>
          </cell>
          <cell r="L1030">
            <v>1</v>
          </cell>
          <cell r="M1030" t="str">
            <v>1STS GAMBY &amp; FRERES (SOGAF) Sarl</v>
          </cell>
          <cell r="N1030" t="str">
            <v>STS GAMBY &amp; FRERES (SOGAF) SarlScratch 1 000</v>
          </cell>
          <cell r="O1030" t="str">
            <v>STS GAMBY &amp; FRERES (SOGAF) Sarl</v>
          </cell>
          <cell r="P1030" t="str">
            <v>Scratch 1 000</v>
          </cell>
          <cell r="Q1030" t="str">
            <v>42007</v>
          </cell>
          <cell r="R1030" t="str">
            <v>42007Scratch 1 000</v>
          </cell>
          <cell r="S1030" t="str">
            <v>2007Scratch 1 000</v>
          </cell>
          <cell r="T1030" t="str">
            <v>42007STS GAMBY &amp; FRERES (SOGAF) Sarl</v>
          </cell>
          <cell r="U1030" t="str">
            <v>42007STS GAMBY &amp; FRERES (SOGAF) SarlScratch 1 000</v>
          </cell>
          <cell r="V1030" t="str">
            <v>39199Scratch 1 000</v>
          </cell>
          <cell r="W1030" t="str">
            <v>2007STS GAMBY &amp; FRERES (SOGAF) Sarl</v>
          </cell>
          <cell r="X1030" t="str">
            <v>2007STS GAMBY &amp; FRERES (SOGAF) SarlScratch 1 000</v>
          </cell>
        </row>
        <row r="1031">
          <cell r="I1031">
            <v>2007</v>
          </cell>
          <cell r="J1031" t="str">
            <v>STS GAMBY &amp; FRERES (SOGAF) SarlScratch 2 000</v>
          </cell>
          <cell r="L1031" t="str">
            <v/>
          </cell>
          <cell r="M1031" t="str">
            <v>STS GAMBY &amp; FRERES (SOGAF) Sarl</v>
          </cell>
          <cell r="N1031" t="str">
            <v>STS GAMBY &amp; FRERES (SOGAF) SarlScratch 2 000</v>
          </cell>
          <cell r="O1031" t="str">
            <v>STS GAMBY &amp; FRERES (SOGAF) Sarl</v>
          </cell>
          <cell r="P1031" t="str">
            <v>Scratch 2 000</v>
          </cell>
          <cell r="Q1031" t="str">
            <v>42007</v>
          </cell>
          <cell r="R1031" t="str">
            <v>42007Scratch 2 000</v>
          </cell>
          <cell r="S1031" t="str">
            <v>2007Scratch 2 000</v>
          </cell>
          <cell r="T1031" t="str">
            <v>42007STS GAMBY &amp; FRERES (SOGAF) Sarl</v>
          </cell>
          <cell r="U1031" t="str">
            <v>42007STS GAMBY &amp; FRERES (SOGAF) SarlScratch 2 000</v>
          </cell>
          <cell r="V1031" t="str">
            <v>39199Scratch 2 000</v>
          </cell>
          <cell r="W1031" t="str">
            <v>2007STS GAMBY &amp; FRERES (SOGAF) Sarl</v>
          </cell>
          <cell r="X1031" t="str">
            <v>2007STS GAMBY &amp; FRERES (SOGAF) SarlScratch 2 000</v>
          </cell>
        </row>
        <row r="1032">
          <cell r="I1032">
            <v>2007</v>
          </cell>
          <cell r="J1032" t="str">
            <v>STS GAMBY &amp; FRERES (SOGAF) SarlScratch 5 000</v>
          </cell>
          <cell r="L1032" t="str">
            <v/>
          </cell>
          <cell r="M1032" t="str">
            <v>STS GAMBY &amp; FRERES (SOGAF) Sarl</v>
          </cell>
          <cell r="N1032" t="str">
            <v>STS GAMBY &amp; FRERES (SOGAF) SarlScratch 5 000</v>
          </cell>
          <cell r="O1032" t="str">
            <v>STS GAMBY &amp; FRERES (SOGAF) Sarl</v>
          </cell>
          <cell r="P1032" t="str">
            <v>Scratch 5 000</v>
          </cell>
          <cell r="Q1032" t="str">
            <v>42007</v>
          </cell>
          <cell r="R1032" t="str">
            <v>42007Scratch 5 000</v>
          </cell>
          <cell r="S1032" t="str">
            <v>2007Scratch 5 000</v>
          </cell>
          <cell r="T1032" t="str">
            <v>42007STS GAMBY &amp; FRERES (SOGAF) Sarl</v>
          </cell>
          <cell r="U1032" t="str">
            <v>42007STS GAMBY &amp; FRERES (SOGAF) SarlScratch 5 000</v>
          </cell>
          <cell r="V1032" t="str">
            <v>39199Scratch 5 000</v>
          </cell>
          <cell r="W1032" t="str">
            <v>2007STS GAMBY &amp; FRERES (SOGAF) Sarl</v>
          </cell>
          <cell r="X1032" t="str">
            <v>2007STS GAMBY &amp; FRERES (SOGAF) SarlScratch 5 000</v>
          </cell>
        </row>
        <row r="1033">
          <cell r="I1033">
            <v>2007</v>
          </cell>
          <cell r="J1033" t="str">
            <v>Burtel MacsymScratch 1 000</v>
          </cell>
          <cell r="L1033">
            <v>1</v>
          </cell>
          <cell r="M1033" t="str">
            <v>1Burtel Macsym</v>
          </cell>
          <cell r="N1033" t="str">
            <v>Burtel MacsymScratch 1 000</v>
          </cell>
          <cell r="O1033" t="str">
            <v>Burtel Macsym</v>
          </cell>
          <cell r="P1033" t="str">
            <v>Scratch 1 000</v>
          </cell>
          <cell r="Q1033" t="str">
            <v>42007</v>
          </cell>
          <cell r="R1033" t="str">
            <v>42007Scratch 1 000</v>
          </cell>
          <cell r="S1033" t="str">
            <v>2007Scratch 1 000</v>
          </cell>
          <cell r="T1033" t="str">
            <v>42007Burtel Macsym</v>
          </cell>
          <cell r="U1033" t="str">
            <v>42007Burtel MacsymScratch 1 000</v>
          </cell>
          <cell r="V1033" t="str">
            <v>39199Scratch 1 000</v>
          </cell>
          <cell r="W1033" t="str">
            <v>2007Burtel Macsym</v>
          </cell>
          <cell r="X1033" t="str">
            <v>2007Burtel MacsymScratch 1 000</v>
          </cell>
        </row>
        <row r="1034">
          <cell r="I1034">
            <v>2007</v>
          </cell>
          <cell r="J1034" t="str">
            <v>Burtel MacsymScratch 2 000</v>
          </cell>
          <cell r="L1034" t="str">
            <v/>
          </cell>
          <cell r="M1034" t="str">
            <v>Burtel Macsym</v>
          </cell>
          <cell r="N1034" t="str">
            <v>Burtel MacsymScratch 2 000</v>
          </cell>
          <cell r="O1034" t="str">
            <v>Burtel Macsym</v>
          </cell>
          <cell r="P1034" t="str">
            <v>Scratch 2 000</v>
          </cell>
          <cell r="Q1034" t="str">
            <v>42007</v>
          </cell>
          <cell r="R1034" t="str">
            <v>42007Scratch 2 000</v>
          </cell>
          <cell r="S1034" t="str">
            <v>2007Scratch 2 000</v>
          </cell>
          <cell r="T1034" t="str">
            <v>42007Burtel Macsym</v>
          </cell>
          <cell r="U1034" t="str">
            <v>42007Burtel MacsymScratch 2 000</v>
          </cell>
          <cell r="V1034" t="str">
            <v>39199Scratch 2 000</v>
          </cell>
          <cell r="W1034" t="str">
            <v>2007Burtel Macsym</v>
          </cell>
          <cell r="X1034" t="str">
            <v>2007Burtel MacsymScratch 2 000</v>
          </cell>
        </row>
        <row r="1035">
          <cell r="I1035">
            <v>2007</v>
          </cell>
          <cell r="J1035" t="str">
            <v>Burtel MacsymScratch 5 000</v>
          </cell>
          <cell r="L1035" t="str">
            <v/>
          </cell>
          <cell r="M1035" t="str">
            <v>Burtel Macsym</v>
          </cell>
          <cell r="N1035" t="str">
            <v>Burtel MacsymScratch 5 000</v>
          </cell>
          <cell r="O1035" t="str">
            <v>Burtel Macsym</v>
          </cell>
          <cell r="P1035" t="str">
            <v>Scratch 5 000</v>
          </cell>
          <cell r="Q1035" t="str">
            <v>42007</v>
          </cell>
          <cell r="R1035" t="str">
            <v>42007Scratch 5 000</v>
          </cell>
          <cell r="S1035" t="str">
            <v>2007Scratch 5 000</v>
          </cell>
          <cell r="T1035" t="str">
            <v>42007Burtel Macsym</v>
          </cell>
          <cell r="U1035" t="str">
            <v>42007Burtel MacsymScratch 5 000</v>
          </cell>
          <cell r="V1035" t="str">
            <v>39199Scratch 5 000</v>
          </cell>
          <cell r="W1035" t="str">
            <v>2007Burtel Macsym</v>
          </cell>
          <cell r="X1035" t="str">
            <v>2007Burtel MacsymScratch 5 000</v>
          </cell>
        </row>
        <row r="1036">
          <cell r="I1036">
            <v>2007</v>
          </cell>
          <cell r="J1036" t="str">
            <v>Burtel MacsymScratch 20 000</v>
          </cell>
          <cell r="L1036" t="str">
            <v/>
          </cell>
          <cell r="M1036" t="str">
            <v>Burtel Macsym</v>
          </cell>
          <cell r="N1036" t="str">
            <v>Burtel MacsymScratch 20 000</v>
          </cell>
          <cell r="O1036" t="str">
            <v>Burtel Macsym</v>
          </cell>
          <cell r="P1036" t="str">
            <v>Scratch 20 000</v>
          </cell>
          <cell r="Q1036" t="str">
            <v>42007</v>
          </cell>
          <cell r="R1036" t="str">
            <v>42007Scratch 20 000</v>
          </cell>
          <cell r="S1036" t="str">
            <v>2007Scratch 20 000</v>
          </cell>
          <cell r="T1036" t="str">
            <v>42007Burtel Macsym</v>
          </cell>
          <cell r="U1036" t="str">
            <v>42007Burtel MacsymScratch 20 000</v>
          </cell>
          <cell r="V1036" t="str">
            <v>39199Scratch 20 000</v>
          </cell>
          <cell r="W1036" t="str">
            <v>2007Burtel Macsym</v>
          </cell>
          <cell r="X1036" t="str">
            <v>2007Burtel MacsymScratch 20 000</v>
          </cell>
        </row>
        <row r="1037">
          <cell r="I1037">
            <v>2007</v>
          </cell>
          <cell r="J1037" t="str">
            <v>GEMATELScratch 1 000</v>
          </cell>
          <cell r="L1037">
            <v>1</v>
          </cell>
          <cell r="M1037" t="str">
            <v>1GEMATEL</v>
          </cell>
          <cell r="N1037" t="str">
            <v>GEMATELScratch 1 000</v>
          </cell>
          <cell r="O1037" t="str">
            <v>GEMATEL</v>
          </cell>
          <cell r="P1037" t="str">
            <v>Scratch 1 000</v>
          </cell>
          <cell r="Q1037" t="str">
            <v>42007</v>
          </cell>
          <cell r="R1037" t="str">
            <v>42007Scratch 1 000</v>
          </cell>
          <cell r="S1037" t="str">
            <v>2007Scratch 1 000</v>
          </cell>
          <cell r="T1037" t="str">
            <v>42007GEMATEL</v>
          </cell>
          <cell r="U1037" t="str">
            <v>42007GEMATELScratch 1 000</v>
          </cell>
          <cell r="V1037" t="str">
            <v>39199Scratch 1 000</v>
          </cell>
          <cell r="W1037" t="str">
            <v>2007GEMATEL</v>
          </cell>
          <cell r="X1037" t="str">
            <v>2007GEMATELScratch 1 000</v>
          </cell>
        </row>
        <row r="1038">
          <cell r="I1038">
            <v>2007</v>
          </cell>
          <cell r="J1038" t="str">
            <v>GEMATELScratch 2 000</v>
          </cell>
          <cell r="L1038" t="str">
            <v/>
          </cell>
          <cell r="M1038" t="str">
            <v>GEMATEL</v>
          </cell>
          <cell r="N1038" t="str">
            <v>GEMATELScratch 2 000</v>
          </cell>
          <cell r="O1038" t="str">
            <v>GEMATEL</v>
          </cell>
          <cell r="P1038" t="str">
            <v>Scratch 2 000</v>
          </cell>
          <cell r="Q1038" t="str">
            <v>42007</v>
          </cell>
          <cell r="R1038" t="str">
            <v>42007Scratch 2 000</v>
          </cell>
          <cell r="S1038" t="str">
            <v>2007Scratch 2 000</v>
          </cell>
          <cell r="T1038" t="str">
            <v>42007GEMATEL</v>
          </cell>
          <cell r="U1038" t="str">
            <v>42007GEMATELScratch 2 000</v>
          </cell>
          <cell r="V1038" t="str">
            <v>39199Scratch 2 000</v>
          </cell>
          <cell r="W1038" t="str">
            <v>2007GEMATEL</v>
          </cell>
          <cell r="X1038" t="str">
            <v>2007GEMATELScratch 2 000</v>
          </cell>
        </row>
        <row r="1039">
          <cell r="I1039">
            <v>2007</v>
          </cell>
          <cell r="J1039" t="str">
            <v>GEMATELScratch 5 000</v>
          </cell>
          <cell r="L1039" t="str">
            <v/>
          </cell>
          <cell r="M1039" t="str">
            <v>GEMATEL</v>
          </cell>
          <cell r="N1039" t="str">
            <v>GEMATELScratch 5 000</v>
          </cell>
          <cell r="O1039" t="str">
            <v>GEMATEL</v>
          </cell>
          <cell r="P1039" t="str">
            <v>Scratch 5 000</v>
          </cell>
          <cell r="Q1039" t="str">
            <v>42007</v>
          </cell>
          <cell r="R1039" t="str">
            <v>42007Scratch 5 000</v>
          </cell>
          <cell r="S1039" t="str">
            <v>2007Scratch 5 000</v>
          </cell>
          <cell r="T1039" t="str">
            <v>42007GEMATEL</v>
          </cell>
          <cell r="U1039" t="str">
            <v>42007GEMATELScratch 5 000</v>
          </cell>
          <cell r="V1039" t="str">
            <v>39199Scratch 5 000</v>
          </cell>
          <cell r="W1039" t="str">
            <v>2007GEMATEL</v>
          </cell>
          <cell r="X1039" t="str">
            <v>2007GEMATELScratch 5 000</v>
          </cell>
        </row>
        <row r="1040">
          <cell r="I1040">
            <v>2007</v>
          </cell>
          <cell r="J1040" t="str">
            <v>GEMATELScratch 10 000</v>
          </cell>
          <cell r="L1040" t="str">
            <v/>
          </cell>
          <cell r="M1040" t="str">
            <v>GEMATEL</v>
          </cell>
          <cell r="N1040" t="str">
            <v>GEMATELScratch 10 000</v>
          </cell>
          <cell r="O1040" t="str">
            <v>GEMATEL</v>
          </cell>
          <cell r="P1040" t="str">
            <v>Scratch 10 000</v>
          </cell>
          <cell r="Q1040" t="str">
            <v>42007</v>
          </cell>
          <cell r="R1040" t="str">
            <v>42007Scratch 10 000</v>
          </cell>
          <cell r="S1040" t="str">
            <v>2007Scratch 10 000</v>
          </cell>
          <cell r="T1040" t="str">
            <v>42007GEMATEL</v>
          </cell>
          <cell r="U1040" t="str">
            <v>42007GEMATELScratch 10 000</v>
          </cell>
          <cell r="V1040" t="str">
            <v>39199Scratch 10 000</v>
          </cell>
          <cell r="W1040" t="str">
            <v>2007GEMATEL</v>
          </cell>
          <cell r="X1040" t="str">
            <v>2007GEMATELScratch 10 000</v>
          </cell>
        </row>
        <row r="1041">
          <cell r="I1041">
            <v>2007</v>
          </cell>
          <cell r="J1041" t="str">
            <v>GEMATELScratch 20 000</v>
          </cell>
          <cell r="L1041" t="str">
            <v/>
          </cell>
          <cell r="M1041" t="str">
            <v>GEMATEL</v>
          </cell>
          <cell r="N1041" t="str">
            <v>GEMATELScratch 20 000</v>
          </cell>
          <cell r="O1041" t="str">
            <v>GEMATEL</v>
          </cell>
          <cell r="P1041" t="str">
            <v>Scratch 20 000</v>
          </cell>
          <cell r="Q1041" t="str">
            <v>42007</v>
          </cell>
          <cell r="R1041" t="str">
            <v>42007Scratch 20 000</v>
          </cell>
          <cell r="S1041" t="str">
            <v>2007Scratch 20 000</v>
          </cell>
          <cell r="T1041" t="str">
            <v>42007GEMATEL</v>
          </cell>
          <cell r="U1041" t="str">
            <v>42007GEMATELScratch 20 000</v>
          </cell>
          <cell r="V1041" t="str">
            <v>39199Scratch 20 000</v>
          </cell>
          <cell r="W1041" t="str">
            <v>2007GEMATEL</v>
          </cell>
          <cell r="X1041" t="str">
            <v>2007GEMATELScratch 20 000</v>
          </cell>
        </row>
        <row r="1042">
          <cell r="I1042">
            <v>2007</v>
          </cell>
          <cell r="J1042" t="str">
            <v>ANKA ServicesScratch 1 000</v>
          </cell>
          <cell r="L1042">
            <v>1</v>
          </cell>
          <cell r="M1042" t="str">
            <v>1ANKA Services</v>
          </cell>
          <cell r="N1042" t="str">
            <v>ANKA ServicesScratch 1 000</v>
          </cell>
          <cell r="O1042" t="str">
            <v>ANKA Services</v>
          </cell>
          <cell r="P1042" t="str">
            <v>Scratch 1 000</v>
          </cell>
          <cell r="Q1042" t="str">
            <v>42007</v>
          </cell>
          <cell r="R1042" t="str">
            <v>42007Scratch 1 000</v>
          </cell>
          <cell r="S1042" t="str">
            <v>2007Scratch 1 000</v>
          </cell>
          <cell r="T1042" t="str">
            <v>42007ANKA Services</v>
          </cell>
          <cell r="U1042" t="str">
            <v>42007ANKA ServicesScratch 1 000</v>
          </cell>
          <cell r="V1042" t="str">
            <v>39199Scratch 1 000</v>
          </cell>
          <cell r="W1042" t="str">
            <v>2007ANKA Services</v>
          </cell>
          <cell r="X1042" t="str">
            <v>2007ANKA ServicesScratch 1 000</v>
          </cell>
        </row>
        <row r="1043">
          <cell r="I1043">
            <v>2007</v>
          </cell>
          <cell r="J1043" t="str">
            <v>ANKA ServicesScratch 2 000</v>
          </cell>
          <cell r="L1043" t="str">
            <v/>
          </cell>
          <cell r="M1043" t="str">
            <v>ANKA Services</v>
          </cell>
          <cell r="N1043" t="str">
            <v>ANKA ServicesScratch 2 000</v>
          </cell>
          <cell r="O1043" t="str">
            <v>ANKA Services</v>
          </cell>
          <cell r="P1043" t="str">
            <v>Scratch 2 000</v>
          </cell>
          <cell r="Q1043" t="str">
            <v>42007</v>
          </cell>
          <cell r="R1043" t="str">
            <v>42007Scratch 2 000</v>
          </cell>
          <cell r="S1043" t="str">
            <v>2007Scratch 2 000</v>
          </cell>
          <cell r="T1043" t="str">
            <v>42007ANKA Services</v>
          </cell>
          <cell r="U1043" t="str">
            <v>42007ANKA ServicesScratch 2 000</v>
          </cell>
          <cell r="V1043" t="str">
            <v>39199Scratch 2 000</v>
          </cell>
          <cell r="W1043" t="str">
            <v>2007ANKA Services</v>
          </cell>
          <cell r="X1043" t="str">
            <v>2007ANKA ServicesScratch 2 000</v>
          </cell>
        </row>
        <row r="1044">
          <cell r="I1044">
            <v>2007</v>
          </cell>
          <cell r="J1044" t="str">
            <v>ANKA ServicesScratch 5 000</v>
          </cell>
          <cell r="L1044" t="str">
            <v/>
          </cell>
          <cell r="M1044" t="str">
            <v>ANKA Services</v>
          </cell>
          <cell r="N1044" t="str">
            <v>ANKA ServicesScratch 5 000</v>
          </cell>
          <cell r="O1044" t="str">
            <v>ANKA Services</v>
          </cell>
          <cell r="P1044" t="str">
            <v>Scratch 5 000</v>
          </cell>
          <cell r="Q1044" t="str">
            <v>42007</v>
          </cell>
          <cell r="R1044" t="str">
            <v>42007Scratch 5 000</v>
          </cell>
          <cell r="S1044" t="str">
            <v>2007Scratch 5 000</v>
          </cell>
          <cell r="T1044" t="str">
            <v>42007ANKA Services</v>
          </cell>
          <cell r="U1044" t="str">
            <v>42007ANKA ServicesScratch 5 000</v>
          </cell>
          <cell r="V1044" t="str">
            <v>39199Scratch 5 000</v>
          </cell>
          <cell r="W1044" t="str">
            <v>2007ANKA Services</v>
          </cell>
          <cell r="X1044" t="str">
            <v>2007ANKA ServicesScratch 5 000</v>
          </cell>
        </row>
        <row r="1045">
          <cell r="I1045">
            <v>2007</v>
          </cell>
          <cell r="J1045" t="str">
            <v>GEMATELScratch 1 000</v>
          </cell>
          <cell r="L1045">
            <v>1</v>
          </cell>
          <cell r="M1045" t="str">
            <v>1GEMATEL</v>
          </cell>
          <cell r="N1045" t="str">
            <v>GEMATELScratch 1 000</v>
          </cell>
          <cell r="O1045" t="str">
            <v>GEMATEL</v>
          </cell>
          <cell r="P1045" t="str">
            <v>Scratch 1 000</v>
          </cell>
          <cell r="Q1045" t="str">
            <v>42007</v>
          </cell>
          <cell r="R1045" t="str">
            <v>42007Scratch 1 000</v>
          </cell>
          <cell r="S1045" t="str">
            <v>2007Scratch 1 000</v>
          </cell>
          <cell r="T1045" t="str">
            <v>42007GEMATEL</v>
          </cell>
          <cell r="U1045" t="str">
            <v>42007GEMATELScratch 1 000</v>
          </cell>
          <cell r="V1045" t="str">
            <v>39202Scratch 1 000</v>
          </cell>
          <cell r="W1045" t="str">
            <v>2007GEMATEL</v>
          </cell>
          <cell r="X1045" t="str">
            <v>2007GEMATELScratch 1 000</v>
          </cell>
        </row>
        <row r="1046">
          <cell r="I1046">
            <v>2007</v>
          </cell>
          <cell r="J1046" t="str">
            <v>GEMATELScratch 2 000</v>
          </cell>
          <cell r="L1046" t="str">
            <v/>
          </cell>
          <cell r="M1046" t="str">
            <v>GEMATEL</v>
          </cell>
          <cell r="N1046" t="str">
            <v>GEMATELScratch 2 000</v>
          </cell>
          <cell r="O1046" t="str">
            <v>GEMATEL</v>
          </cell>
          <cell r="P1046" t="str">
            <v>Scratch 2 000</v>
          </cell>
          <cell r="Q1046" t="str">
            <v>42007</v>
          </cell>
          <cell r="R1046" t="str">
            <v>42007Scratch 2 000</v>
          </cell>
          <cell r="S1046" t="str">
            <v>2007Scratch 2 000</v>
          </cell>
          <cell r="T1046" t="str">
            <v>42007GEMATEL</v>
          </cell>
          <cell r="U1046" t="str">
            <v>42007GEMATELScratch 2 000</v>
          </cell>
          <cell r="V1046" t="str">
            <v>39202Scratch 2 000</v>
          </cell>
          <cell r="W1046" t="str">
            <v>2007GEMATEL</v>
          </cell>
          <cell r="X1046" t="str">
            <v>2007GEMATELScratch 2 000</v>
          </cell>
        </row>
        <row r="1047">
          <cell r="I1047">
            <v>2007</v>
          </cell>
          <cell r="J1047" t="str">
            <v>GEMATELScratch 5 000</v>
          </cell>
          <cell r="L1047" t="str">
            <v/>
          </cell>
          <cell r="M1047" t="str">
            <v>GEMATEL</v>
          </cell>
          <cell r="N1047" t="str">
            <v>GEMATELScratch 5 000</v>
          </cell>
          <cell r="O1047" t="str">
            <v>GEMATEL</v>
          </cell>
          <cell r="P1047" t="str">
            <v>Scratch 5 000</v>
          </cell>
          <cell r="Q1047" t="str">
            <v>42007</v>
          </cell>
          <cell r="R1047" t="str">
            <v>42007Scratch 5 000</v>
          </cell>
          <cell r="S1047" t="str">
            <v>2007Scratch 5 000</v>
          </cell>
          <cell r="T1047" t="str">
            <v>42007GEMATEL</v>
          </cell>
          <cell r="U1047" t="str">
            <v>42007GEMATELScratch 5 000</v>
          </cell>
          <cell r="V1047" t="str">
            <v>39202Scratch 5 000</v>
          </cell>
          <cell r="W1047" t="str">
            <v>2007GEMATEL</v>
          </cell>
          <cell r="X1047" t="str">
            <v>2007GEMATELScratch 5 000</v>
          </cell>
        </row>
        <row r="1048">
          <cell r="I1048">
            <v>2007</v>
          </cell>
          <cell r="J1048" t="str">
            <v>GEMATELScratch 10 000</v>
          </cell>
          <cell r="L1048" t="str">
            <v/>
          </cell>
          <cell r="M1048" t="str">
            <v>GEMATEL</v>
          </cell>
          <cell r="N1048" t="str">
            <v>GEMATELScratch 10 000</v>
          </cell>
          <cell r="O1048" t="str">
            <v>GEMATEL</v>
          </cell>
          <cell r="P1048" t="str">
            <v>Scratch 10 000</v>
          </cell>
          <cell r="Q1048" t="str">
            <v>42007</v>
          </cell>
          <cell r="R1048" t="str">
            <v>42007Scratch 10 000</v>
          </cell>
          <cell r="S1048" t="str">
            <v>2007Scratch 10 000</v>
          </cell>
          <cell r="T1048" t="str">
            <v>42007GEMATEL</v>
          </cell>
          <cell r="U1048" t="str">
            <v>42007GEMATELScratch 10 000</v>
          </cell>
          <cell r="V1048" t="str">
            <v>39202Scratch 10 000</v>
          </cell>
          <cell r="W1048" t="str">
            <v>2007GEMATEL</v>
          </cell>
          <cell r="X1048" t="str">
            <v>2007GEMATELScratch 10 000</v>
          </cell>
        </row>
        <row r="1049">
          <cell r="I1049">
            <v>2007</v>
          </cell>
          <cell r="J1049" t="str">
            <v>GEMATELScratch 20 000</v>
          </cell>
          <cell r="L1049" t="str">
            <v/>
          </cell>
          <cell r="M1049" t="str">
            <v>GEMATEL</v>
          </cell>
          <cell r="N1049" t="str">
            <v>GEMATELScratch 20 000</v>
          </cell>
          <cell r="O1049" t="str">
            <v>GEMATEL</v>
          </cell>
          <cell r="P1049" t="str">
            <v>Scratch 20 000</v>
          </cell>
          <cell r="Q1049" t="str">
            <v>42007</v>
          </cell>
          <cell r="R1049" t="str">
            <v>42007Scratch 20 000</v>
          </cell>
          <cell r="S1049" t="str">
            <v>2007Scratch 20 000</v>
          </cell>
          <cell r="T1049" t="str">
            <v>42007GEMATEL</v>
          </cell>
          <cell r="U1049" t="str">
            <v>42007GEMATELScratch 20 000</v>
          </cell>
          <cell r="V1049" t="str">
            <v>39202Scratch 20 000</v>
          </cell>
          <cell r="W1049" t="str">
            <v>2007GEMATEL</v>
          </cell>
          <cell r="X1049" t="str">
            <v>2007GEMATELScratch 20 000</v>
          </cell>
        </row>
        <row r="1050">
          <cell r="I1050">
            <v>2007</v>
          </cell>
          <cell r="J1050" t="str">
            <v>Compagnie Internationale de NegoceScratch 1 000</v>
          </cell>
          <cell r="L1050">
            <v>1</v>
          </cell>
          <cell r="M1050" t="str">
            <v>1Compagnie Internationale de Negoce</v>
          </cell>
          <cell r="N1050" t="str">
            <v>Compagnie Internationale de NegoceScratch 1 000</v>
          </cell>
          <cell r="O1050" t="str">
            <v>Compagnie Internationale de Negoce</v>
          </cell>
          <cell r="P1050" t="str">
            <v>Scratch 1 000</v>
          </cell>
          <cell r="Q1050" t="str">
            <v>42007</v>
          </cell>
          <cell r="R1050" t="str">
            <v>42007Scratch 1 000</v>
          </cell>
          <cell r="S1050" t="str">
            <v>2007Scratch 1 000</v>
          </cell>
          <cell r="T1050" t="str">
            <v>42007Compagnie Internationale de Negoce</v>
          </cell>
          <cell r="U1050" t="str">
            <v>42007Compagnie Internationale de NegoceScratch 1 000</v>
          </cell>
          <cell r="V1050" t="str">
            <v>39202Scratch 1 000</v>
          </cell>
          <cell r="W1050" t="str">
            <v>2007Compagnie Internationale de Negoce</v>
          </cell>
          <cell r="X1050" t="str">
            <v>2007Compagnie Internationale de NegoceScratch 1 000</v>
          </cell>
        </row>
        <row r="1051">
          <cell r="I1051">
            <v>2007</v>
          </cell>
          <cell r="J1051" t="str">
            <v>Compagnie Internationale de NegoceScratch 2 000</v>
          </cell>
          <cell r="L1051" t="str">
            <v/>
          </cell>
          <cell r="M1051" t="str">
            <v>Compagnie Internationale de Negoce</v>
          </cell>
          <cell r="N1051" t="str">
            <v>Compagnie Internationale de NegoceScratch 2 000</v>
          </cell>
          <cell r="O1051" t="str">
            <v>Compagnie Internationale de Negoce</v>
          </cell>
          <cell r="P1051" t="str">
            <v>Scratch 2 000</v>
          </cell>
          <cell r="Q1051" t="str">
            <v>42007</v>
          </cell>
          <cell r="R1051" t="str">
            <v>42007Scratch 2 000</v>
          </cell>
          <cell r="S1051" t="str">
            <v>2007Scratch 2 000</v>
          </cell>
          <cell r="T1051" t="str">
            <v>42007Compagnie Internationale de Negoce</v>
          </cell>
          <cell r="U1051" t="str">
            <v>42007Compagnie Internationale de NegoceScratch 2 000</v>
          </cell>
          <cell r="V1051" t="str">
            <v>39202Scratch 2 000</v>
          </cell>
          <cell r="W1051" t="str">
            <v>2007Compagnie Internationale de Negoce</v>
          </cell>
          <cell r="X1051" t="str">
            <v>2007Compagnie Internationale de NegoceScratch 2 000</v>
          </cell>
        </row>
        <row r="1052">
          <cell r="I1052">
            <v>2007</v>
          </cell>
          <cell r="J1052" t="str">
            <v>Compagnie Internationale de NegoceScratch 5 000</v>
          </cell>
          <cell r="L1052" t="str">
            <v/>
          </cell>
          <cell r="M1052" t="str">
            <v>Compagnie Internationale de Negoce</v>
          </cell>
          <cell r="N1052" t="str">
            <v>Compagnie Internationale de NegoceScratch 5 000</v>
          </cell>
          <cell r="O1052" t="str">
            <v>Compagnie Internationale de Negoce</v>
          </cell>
          <cell r="P1052" t="str">
            <v>Scratch 5 000</v>
          </cell>
          <cell r="Q1052" t="str">
            <v>42007</v>
          </cell>
          <cell r="R1052" t="str">
            <v>42007Scratch 5 000</v>
          </cell>
          <cell r="S1052" t="str">
            <v>2007Scratch 5 000</v>
          </cell>
          <cell r="T1052" t="str">
            <v>42007Compagnie Internationale de Negoce</v>
          </cell>
          <cell r="U1052" t="str">
            <v>42007Compagnie Internationale de NegoceScratch 5 000</v>
          </cell>
          <cell r="V1052" t="str">
            <v>39202Scratch 5 000</v>
          </cell>
          <cell r="W1052" t="str">
            <v>2007Compagnie Internationale de Negoce</v>
          </cell>
          <cell r="X1052" t="str">
            <v>2007Compagnie Internationale de NegoceScratch 5 000</v>
          </cell>
        </row>
        <row r="1053">
          <cell r="I1053">
            <v>2007</v>
          </cell>
          <cell r="J1053" t="str">
            <v>Compagnie Internationale de NegoceScratch 10 000</v>
          </cell>
          <cell r="L1053" t="str">
            <v/>
          </cell>
          <cell r="M1053" t="str">
            <v>Compagnie Internationale de Negoce</v>
          </cell>
          <cell r="N1053" t="str">
            <v>Compagnie Internationale de NegoceScratch 10 000</v>
          </cell>
          <cell r="O1053" t="str">
            <v>Compagnie Internationale de Negoce</v>
          </cell>
          <cell r="P1053" t="str">
            <v>Scratch 10 000</v>
          </cell>
          <cell r="Q1053" t="str">
            <v>42007</v>
          </cell>
          <cell r="R1053" t="str">
            <v>42007Scratch 10 000</v>
          </cell>
          <cell r="S1053" t="str">
            <v>2007Scratch 10 000</v>
          </cell>
          <cell r="T1053" t="str">
            <v>42007Compagnie Internationale de Negoce</v>
          </cell>
          <cell r="U1053" t="str">
            <v>42007Compagnie Internationale de NegoceScratch 10 000</v>
          </cell>
          <cell r="V1053" t="str">
            <v>39202Scratch 10 000</v>
          </cell>
          <cell r="W1053" t="str">
            <v>2007Compagnie Internationale de Negoce</v>
          </cell>
          <cell r="X1053" t="str">
            <v>2007Compagnie Internationale de NegoceScratch 10 000</v>
          </cell>
        </row>
        <row r="1054">
          <cell r="I1054">
            <v>2007</v>
          </cell>
          <cell r="J1054" t="str">
            <v>Compagnie Internationale de NegoceScratch 20 000</v>
          </cell>
          <cell r="L1054" t="str">
            <v/>
          </cell>
          <cell r="M1054" t="str">
            <v>Compagnie Internationale de Negoce</v>
          </cell>
          <cell r="N1054" t="str">
            <v>Compagnie Internationale de NegoceScratch 20 000</v>
          </cell>
          <cell r="O1054" t="str">
            <v>Compagnie Internationale de Negoce</v>
          </cell>
          <cell r="P1054" t="str">
            <v>Scratch 20 000</v>
          </cell>
          <cell r="Q1054" t="str">
            <v>42007</v>
          </cell>
          <cell r="R1054" t="str">
            <v>42007Scratch 20 000</v>
          </cell>
          <cell r="S1054" t="str">
            <v>2007Scratch 20 000</v>
          </cell>
          <cell r="T1054" t="str">
            <v>42007Compagnie Internationale de Negoce</v>
          </cell>
          <cell r="U1054" t="str">
            <v>42007Compagnie Internationale de NegoceScratch 20 000</v>
          </cell>
          <cell r="V1054" t="str">
            <v>39202Scratch 20 000</v>
          </cell>
          <cell r="W1054" t="str">
            <v>2007Compagnie Internationale de Negoce</v>
          </cell>
          <cell r="X1054" t="str">
            <v>2007Compagnie Internationale de NegoceScratch 20 000</v>
          </cell>
        </row>
        <row r="1055">
          <cell r="I1055">
            <v>2007</v>
          </cell>
          <cell r="J1055" t="str">
            <v>ANKA ServicesScratch 1 000</v>
          </cell>
          <cell r="L1055">
            <v>1</v>
          </cell>
          <cell r="M1055" t="str">
            <v>1ANKA Services</v>
          </cell>
          <cell r="N1055" t="str">
            <v>ANKA ServicesScratch 1 000</v>
          </cell>
          <cell r="O1055" t="str">
            <v>ANKA Services</v>
          </cell>
          <cell r="P1055" t="str">
            <v>Scratch 1 000</v>
          </cell>
          <cell r="Q1055" t="str">
            <v>42007</v>
          </cell>
          <cell r="R1055" t="str">
            <v>42007Scratch 1 000</v>
          </cell>
          <cell r="S1055" t="str">
            <v>2007Scratch 1 000</v>
          </cell>
          <cell r="T1055" t="str">
            <v>42007ANKA Services</v>
          </cell>
          <cell r="U1055" t="str">
            <v>42007ANKA ServicesScratch 1 000</v>
          </cell>
          <cell r="V1055" t="str">
            <v>39202Scratch 1 000</v>
          </cell>
          <cell r="W1055" t="str">
            <v>2007ANKA Services</v>
          </cell>
          <cell r="X1055" t="str">
            <v>2007ANKA ServicesScratch 1 000</v>
          </cell>
        </row>
        <row r="1056">
          <cell r="I1056">
            <v>2007</v>
          </cell>
          <cell r="J1056" t="str">
            <v>ANKA ServicesScratch 2 000</v>
          </cell>
          <cell r="L1056" t="str">
            <v/>
          </cell>
          <cell r="M1056" t="str">
            <v>ANKA Services</v>
          </cell>
          <cell r="N1056" t="str">
            <v>ANKA ServicesScratch 2 000</v>
          </cell>
          <cell r="O1056" t="str">
            <v>ANKA Services</v>
          </cell>
          <cell r="P1056" t="str">
            <v>Scratch 2 000</v>
          </cell>
          <cell r="Q1056" t="str">
            <v>42007</v>
          </cell>
          <cell r="R1056" t="str">
            <v>42007Scratch 2 000</v>
          </cell>
          <cell r="S1056" t="str">
            <v>2007Scratch 2 000</v>
          </cell>
          <cell r="T1056" t="str">
            <v>42007ANKA Services</v>
          </cell>
          <cell r="U1056" t="str">
            <v>42007ANKA ServicesScratch 2 000</v>
          </cell>
          <cell r="V1056" t="str">
            <v>39202Scratch 2 000</v>
          </cell>
          <cell r="W1056" t="str">
            <v>2007ANKA Services</v>
          </cell>
          <cell r="X1056" t="str">
            <v>2007ANKA ServicesScratch 2 000</v>
          </cell>
        </row>
        <row r="1057">
          <cell r="I1057">
            <v>2007</v>
          </cell>
          <cell r="J1057" t="str">
            <v>ANKA ServicesScratch 5 000</v>
          </cell>
          <cell r="L1057" t="str">
            <v/>
          </cell>
          <cell r="M1057" t="str">
            <v>ANKA Services</v>
          </cell>
          <cell r="N1057" t="str">
            <v>ANKA ServicesScratch 5 000</v>
          </cell>
          <cell r="O1057" t="str">
            <v>ANKA Services</v>
          </cell>
          <cell r="P1057" t="str">
            <v>Scratch 5 000</v>
          </cell>
          <cell r="Q1057" t="str">
            <v>42007</v>
          </cell>
          <cell r="R1057" t="str">
            <v>42007Scratch 5 000</v>
          </cell>
          <cell r="S1057" t="str">
            <v>2007Scratch 5 000</v>
          </cell>
          <cell r="T1057" t="str">
            <v>42007ANKA Services</v>
          </cell>
          <cell r="U1057" t="str">
            <v>42007ANKA ServicesScratch 5 000</v>
          </cell>
          <cell r="V1057" t="str">
            <v>39202Scratch 5 000</v>
          </cell>
          <cell r="W1057" t="str">
            <v>2007ANKA Services</v>
          </cell>
          <cell r="X1057" t="str">
            <v>2007ANKA ServicesScratch 5 000</v>
          </cell>
        </row>
        <row r="1058">
          <cell r="I1058">
            <v>2007</v>
          </cell>
          <cell r="J1058" t="str">
            <v>ANKA ServicesScratch 10 000</v>
          </cell>
          <cell r="L1058" t="str">
            <v/>
          </cell>
          <cell r="M1058" t="str">
            <v>ANKA Services</v>
          </cell>
          <cell r="N1058" t="str">
            <v>ANKA ServicesScratch 10 000</v>
          </cell>
          <cell r="O1058" t="str">
            <v>ANKA Services</v>
          </cell>
          <cell r="P1058" t="str">
            <v>Scratch 10 000</v>
          </cell>
          <cell r="Q1058" t="str">
            <v>42007</v>
          </cell>
          <cell r="R1058" t="str">
            <v>42007Scratch 10 000</v>
          </cell>
          <cell r="S1058" t="str">
            <v>2007Scratch 10 000</v>
          </cell>
          <cell r="T1058" t="str">
            <v>42007ANKA Services</v>
          </cell>
          <cell r="U1058" t="str">
            <v>42007ANKA ServicesScratch 10 000</v>
          </cell>
          <cell r="V1058" t="str">
            <v>39202Scratch 10 000</v>
          </cell>
          <cell r="W1058" t="str">
            <v>2007ANKA Services</v>
          </cell>
          <cell r="X1058" t="str">
            <v>2007ANKA ServicesScratch 10 000</v>
          </cell>
        </row>
        <row r="1059">
          <cell r="I1059">
            <v>2007</v>
          </cell>
          <cell r="J1059" t="str">
            <v>ANKA ServicesScratch 20 000</v>
          </cell>
          <cell r="L1059" t="str">
            <v/>
          </cell>
          <cell r="M1059" t="str">
            <v>ANKA Services</v>
          </cell>
          <cell r="N1059" t="str">
            <v>ANKA ServicesScratch 20 000</v>
          </cell>
          <cell r="O1059" t="str">
            <v>ANKA Services</v>
          </cell>
          <cell r="P1059" t="str">
            <v>Scratch 20 000</v>
          </cell>
          <cell r="Q1059" t="str">
            <v>42007</v>
          </cell>
          <cell r="R1059" t="str">
            <v>42007Scratch 20 000</v>
          </cell>
          <cell r="S1059" t="str">
            <v>2007Scratch 20 000</v>
          </cell>
          <cell r="T1059" t="str">
            <v>42007ANKA Services</v>
          </cell>
          <cell r="U1059" t="str">
            <v>42007ANKA ServicesScratch 20 000</v>
          </cell>
          <cell r="V1059" t="str">
            <v>39202Scratch 20 000</v>
          </cell>
          <cell r="W1059" t="str">
            <v>2007ANKA Services</v>
          </cell>
          <cell r="X1059" t="str">
            <v>2007ANKA ServicesScratch 20 000</v>
          </cell>
        </row>
        <row r="1060">
          <cell r="I1060">
            <v>2007</v>
          </cell>
          <cell r="J1060" t="str">
            <v>CellNets MaliMinutes</v>
          </cell>
          <cell r="L1060">
            <v>1</v>
          </cell>
          <cell r="M1060" t="str">
            <v>1CellNets Mali</v>
          </cell>
          <cell r="N1060" t="str">
            <v>CellNets MaliMinutes</v>
          </cell>
          <cell r="O1060" t="str">
            <v>CellNets Mali</v>
          </cell>
          <cell r="P1060" t="str">
            <v>Minutes</v>
          </cell>
          <cell r="Q1060" t="str">
            <v>42007</v>
          </cell>
          <cell r="R1060" t="str">
            <v>42007Minutes</v>
          </cell>
          <cell r="S1060" t="str">
            <v>2007Minutes</v>
          </cell>
          <cell r="T1060" t="str">
            <v>42007CellNets Mali</v>
          </cell>
          <cell r="U1060" t="str">
            <v>42007CellNets MaliMinutes</v>
          </cell>
          <cell r="V1060" t="str">
            <v>39182Minutes</v>
          </cell>
          <cell r="W1060" t="str">
            <v>2007CellNets Mali</v>
          </cell>
          <cell r="X1060" t="str">
            <v>2007CellNets MaliMinutes</v>
          </cell>
        </row>
        <row r="1061">
          <cell r="I1061">
            <v>2007</v>
          </cell>
          <cell r="J1061" t="str">
            <v>CellNets MaliMinutes</v>
          </cell>
          <cell r="L1061">
            <v>1</v>
          </cell>
          <cell r="M1061" t="str">
            <v>1CellNets Mali</v>
          </cell>
          <cell r="N1061" t="str">
            <v>CellNets MaliMinutes</v>
          </cell>
          <cell r="O1061" t="str">
            <v>CellNets Mali</v>
          </cell>
          <cell r="P1061" t="str">
            <v>Minutes</v>
          </cell>
          <cell r="Q1061" t="str">
            <v>42007</v>
          </cell>
          <cell r="R1061" t="str">
            <v>42007Minutes</v>
          </cell>
          <cell r="S1061" t="str">
            <v>2007Minutes</v>
          </cell>
          <cell r="T1061" t="str">
            <v>42007CellNets Mali</v>
          </cell>
          <cell r="U1061" t="str">
            <v>42007CellNets MaliMinutes</v>
          </cell>
          <cell r="V1061" t="str">
            <v>39185Minutes</v>
          </cell>
          <cell r="W1061" t="str">
            <v>2007CellNets Mali</v>
          </cell>
          <cell r="X1061" t="str">
            <v>2007CellNets MaliMinutes</v>
          </cell>
        </row>
        <row r="1062">
          <cell r="I1062">
            <v>2007</v>
          </cell>
          <cell r="J1062" t="str">
            <v>CellNets MaliMinutes</v>
          </cell>
          <cell r="L1062">
            <v>1</v>
          </cell>
          <cell r="M1062" t="str">
            <v>1CellNets Mali</v>
          </cell>
          <cell r="N1062" t="str">
            <v>CellNets MaliMinutes</v>
          </cell>
          <cell r="O1062" t="str">
            <v>CellNets Mali</v>
          </cell>
          <cell r="P1062" t="str">
            <v>Minutes</v>
          </cell>
          <cell r="Q1062" t="str">
            <v>42007</v>
          </cell>
          <cell r="R1062" t="str">
            <v>42007Minutes</v>
          </cell>
          <cell r="S1062" t="str">
            <v>2007Minutes</v>
          </cell>
          <cell r="T1062" t="str">
            <v>42007CellNets Mali</v>
          </cell>
          <cell r="U1062" t="str">
            <v>42007CellNets MaliMinutes</v>
          </cell>
          <cell r="V1062" t="str">
            <v>39190Minutes</v>
          </cell>
          <cell r="W1062" t="str">
            <v>2007CellNets Mali</v>
          </cell>
          <cell r="X1062" t="str">
            <v>2007CellNets MaliMinutes</v>
          </cell>
        </row>
        <row r="1063">
          <cell r="I1063">
            <v>2007</v>
          </cell>
          <cell r="J1063" t="str">
            <v>CellNets MaliMinutes</v>
          </cell>
          <cell r="L1063">
            <v>1</v>
          </cell>
          <cell r="M1063" t="str">
            <v>1CellNets Mali</v>
          </cell>
          <cell r="N1063" t="str">
            <v>CellNets MaliMinutes</v>
          </cell>
          <cell r="O1063" t="str">
            <v>CellNets Mali</v>
          </cell>
          <cell r="P1063" t="str">
            <v>Minutes</v>
          </cell>
          <cell r="Q1063" t="str">
            <v>42007</v>
          </cell>
          <cell r="R1063" t="str">
            <v>42007Minutes</v>
          </cell>
          <cell r="S1063" t="str">
            <v>2007Minutes</v>
          </cell>
          <cell r="T1063" t="str">
            <v>42007CellNets Mali</v>
          </cell>
          <cell r="U1063" t="str">
            <v>42007CellNets MaliMinutes</v>
          </cell>
          <cell r="V1063" t="str">
            <v>39195Minutes</v>
          </cell>
          <cell r="W1063" t="str">
            <v>2007CellNets Mali</v>
          </cell>
          <cell r="X1063" t="str">
            <v>2007CellNets MaliMinutes</v>
          </cell>
        </row>
        <row r="1064">
          <cell r="I1064">
            <v>2007</v>
          </cell>
          <cell r="J1064" t="str">
            <v>MALI COM SarlScratch 1 000</v>
          </cell>
          <cell r="L1064">
            <v>1</v>
          </cell>
          <cell r="M1064" t="str">
            <v>1MALI COM Sarl</v>
          </cell>
          <cell r="N1064" t="str">
            <v>MALI COM SarlScratch 1 000</v>
          </cell>
          <cell r="O1064" t="str">
            <v>MALI COM Sarl</v>
          </cell>
          <cell r="P1064" t="str">
            <v>Scratch 1 000</v>
          </cell>
          <cell r="Q1064" t="str">
            <v>52007</v>
          </cell>
          <cell r="R1064" t="str">
            <v>52007Scratch 1 000</v>
          </cell>
          <cell r="S1064" t="str">
            <v>2007Scratch 1 000</v>
          </cell>
          <cell r="T1064" t="str">
            <v>52007MALI COM Sarl</v>
          </cell>
          <cell r="U1064" t="str">
            <v>52007MALI COM SarlScratch 1 000</v>
          </cell>
          <cell r="V1064" t="str">
            <v>39204Scratch 1 000</v>
          </cell>
          <cell r="W1064" t="str">
            <v>2007MALI COM Sarl</v>
          </cell>
          <cell r="X1064" t="str">
            <v>2007MALI COM SarlScratch 1 000</v>
          </cell>
        </row>
        <row r="1065">
          <cell r="I1065">
            <v>2007</v>
          </cell>
          <cell r="J1065" t="str">
            <v>MALI COM SarlScratch 2 000</v>
          </cell>
          <cell r="L1065" t="str">
            <v/>
          </cell>
          <cell r="M1065" t="str">
            <v>MALI COM Sarl</v>
          </cell>
          <cell r="N1065" t="str">
            <v>MALI COM SarlScratch 2 000</v>
          </cell>
          <cell r="O1065" t="str">
            <v>MALI COM Sarl</v>
          </cell>
          <cell r="P1065" t="str">
            <v>Scratch 2 000</v>
          </cell>
          <cell r="Q1065" t="str">
            <v>52007</v>
          </cell>
          <cell r="R1065" t="str">
            <v>52007Scratch 2 000</v>
          </cell>
          <cell r="S1065" t="str">
            <v>2007Scratch 2 000</v>
          </cell>
          <cell r="T1065" t="str">
            <v>52007MALI COM Sarl</v>
          </cell>
          <cell r="U1065" t="str">
            <v>52007MALI COM SarlScratch 2 000</v>
          </cell>
          <cell r="V1065" t="str">
            <v>39204Scratch 2 000</v>
          </cell>
          <cell r="W1065" t="str">
            <v>2007MALI COM Sarl</v>
          </cell>
          <cell r="X1065" t="str">
            <v>2007MALI COM SarlScratch 2 000</v>
          </cell>
        </row>
        <row r="1066">
          <cell r="I1066">
            <v>2007</v>
          </cell>
          <cell r="J1066" t="str">
            <v>MALI COM SarlScratch 5 000</v>
          </cell>
          <cell r="L1066" t="str">
            <v/>
          </cell>
          <cell r="M1066" t="str">
            <v>MALI COM Sarl</v>
          </cell>
          <cell r="N1066" t="str">
            <v>MALI COM SarlScratch 5 000</v>
          </cell>
          <cell r="O1066" t="str">
            <v>MALI COM Sarl</v>
          </cell>
          <cell r="P1066" t="str">
            <v>Scratch 5 000</v>
          </cell>
          <cell r="Q1066" t="str">
            <v>52007</v>
          </cell>
          <cell r="R1066" t="str">
            <v>52007Scratch 5 000</v>
          </cell>
          <cell r="S1066" t="str">
            <v>2007Scratch 5 000</v>
          </cell>
          <cell r="T1066" t="str">
            <v>52007MALI COM Sarl</v>
          </cell>
          <cell r="U1066" t="str">
            <v>52007MALI COM SarlScratch 5 000</v>
          </cell>
          <cell r="V1066" t="str">
            <v>39204Scratch 5 000</v>
          </cell>
          <cell r="W1066" t="str">
            <v>2007MALI COM Sarl</v>
          </cell>
          <cell r="X1066" t="str">
            <v>2007MALI COM SarlScratch 5 000</v>
          </cell>
        </row>
        <row r="1067">
          <cell r="I1067">
            <v>2007</v>
          </cell>
          <cell r="J1067" t="str">
            <v>Ets Mamadou GAMBYScratch 1 000</v>
          </cell>
          <cell r="L1067">
            <v>1</v>
          </cell>
          <cell r="M1067" t="str">
            <v>1Ets Mamadou GAMBY</v>
          </cell>
          <cell r="N1067" t="str">
            <v>Ets Mamadou GAMBYScratch 1 000</v>
          </cell>
          <cell r="O1067" t="str">
            <v>Ets Mamadou GAMBY</v>
          </cell>
          <cell r="P1067" t="str">
            <v>Scratch 1 000</v>
          </cell>
          <cell r="Q1067" t="str">
            <v>52007</v>
          </cell>
          <cell r="R1067" t="str">
            <v>52007Scratch 1 000</v>
          </cell>
          <cell r="S1067" t="str">
            <v>2007Scratch 1 000</v>
          </cell>
          <cell r="T1067" t="str">
            <v>52007Ets Mamadou GAMBY</v>
          </cell>
          <cell r="U1067" t="str">
            <v>52007Ets Mamadou GAMBYScratch 1 000</v>
          </cell>
          <cell r="V1067" t="str">
            <v>39204Scratch 1 000</v>
          </cell>
          <cell r="W1067" t="str">
            <v>2007Ets Mamadou GAMBY</v>
          </cell>
          <cell r="X1067" t="str">
            <v>2007Ets Mamadou GAMBYScratch 1 000</v>
          </cell>
        </row>
        <row r="1068">
          <cell r="I1068">
            <v>2007</v>
          </cell>
          <cell r="J1068" t="str">
            <v>Ets Mamadou GAMBYScratch 2 000</v>
          </cell>
          <cell r="L1068" t="str">
            <v/>
          </cell>
          <cell r="M1068" t="str">
            <v>Ets Mamadou GAMBY</v>
          </cell>
          <cell r="N1068" t="str">
            <v>Ets Mamadou GAMBYScratch 2 000</v>
          </cell>
          <cell r="O1068" t="str">
            <v>Ets Mamadou GAMBY</v>
          </cell>
          <cell r="P1068" t="str">
            <v>Scratch 2 000</v>
          </cell>
          <cell r="Q1068" t="str">
            <v>52007</v>
          </cell>
          <cell r="R1068" t="str">
            <v>52007Scratch 2 000</v>
          </cell>
          <cell r="S1068" t="str">
            <v>2007Scratch 2 000</v>
          </cell>
          <cell r="T1068" t="str">
            <v>52007Ets Mamadou GAMBY</v>
          </cell>
          <cell r="U1068" t="str">
            <v>52007Ets Mamadou GAMBYScratch 2 000</v>
          </cell>
          <cell r="V1068" t="str">
            <v>39204Scratch 2 000</v>
          </cell>
          <cell r="W1068" t="str">
            <v>2007Ets Mamadou GAMBY</v>
          </cell>
          <cell r="X1068" t="str">
            <v>2007Ets Mamadou GAMBYScratch 2 000</v>
          </cell>
        </row>
        <row r="1069">
          <cell r="I1069">
            <v>2007</v>
          </cell>
          <cell r="J1069" t="str">
            <v>Ets Mamadou GAMBYScratch 5 000</v>
          </cell>
          <cell r="L1069" t="str">
            <v/>
          </cell>
          <cell r="M1069" t="str">
            <v>Ets Mamadou GAMBY</v>
          </cell>
          <cell r="N1069" t="str">
            <v>Ets Mamadou GAMBYScratch 5 000</v>
          </cell>
          <cell r="O1069" t="str">
            <v>Ets Mamadou GAMBY</v>
          </cell>
          <cell r="P1069" t="str">
            <v>Scratch 5 000</v>
          </cell>
          <cell r="Q1069" t="str">
            <v>52007</v>
          </cell>
          <cell r="R1069" t="str">
            <v>52007Scratch 5 000</v>
          </cell>
          <cell r="S1069" t="str">
            <v>2007Scratch 5 000</v>
          </cell>
          <cell r="T1069" t="str">
            <v>52007Ets Mamadou GAMBY</v>
          </cell>
          <cell r="U1069" t="str">
            <v>52007Ets Mamadou GAMBYScratch 5 000</v>
          </cell>
          <cell r="V1069" t="str">
            <v>39204Scratch 5 000</v>
          </cell>
          <cell r="W1069" t="str">
            <v>2007Ets Mamadou GAMBY</v>
          </cell>
          <cell r="X1069" t="str">
            <v>2007Ets Mamadou GAMBYScratch 5 000</v>
          </cell>
        </row>
        <row r="1070">
          <cell r="I1070">
            <v>2007</v>
          </cell>
          <cell r="J1070" t="str">
            <v>GEMATELScratch 1 000</v>
          </cell>
          <cell r="L1070">
            <v>1</v>
          </cell>
          <cell r="M1070" t="str">
            <v>1GEMATEL</v>
          </cell>
          <cell r="N1070" t="str">
            <v>GEMATELScratch 1 000</v>
          </cell>
          <cell r="O1070" t="str">
            <v>GEMATEL</v>
          </cell>
          <cell r="P1070" t="str">
            <v>Scratch 1 000</v>
          </cell>
          <cell r="Q1070" t="str">
            <v>52007</v>
          </cell>
          <cell r="R1070" t="str">
            <v>52007Scratch 1 000</v>
          </cell>
          <cell r="S1070" t="str">
            <v>2007Scratch 1 000</v>
          </cell>
          <cell r="T1070" t="str">
            <v>52007GEMATEL</v>
          </cell>
          <cell r="U1070" t="str">
            <v>52007GEMATELScratch 1 000</v>
          </cell>
          <cell r="V1070" t="str">
            <v>39204Scratch 1 000</v>
          </cell>
          <cell r="W1070" t="str">
            <v>2007GEMATEL</v>
          </cell>
          <cell r="X1070" t="str">
            <v>2007GEMATELScratch 1 000</v>
          </cell>
        </row>
        <row r="1071">
          <cell r="I1071">
            <v>2007</v>
          </cell>
          <cell r="J1071" t="str">
            <v>GEMATELScratch 2 000</v>
          </cell>
          <cell r="L1071" t="str">
            <v/>
          </cell>
          <cell r="M1071" t="str">
            <v>GEMATEL</v>
          </cell>
          <cell r="N1071" t="str">
            <v>GEMATELScratch 2 000</v>
          </cell>
          <cell r="O1071" t="str">
            <v>GEMATEL</v>
          </cell>
          <cell r="P1071" t="str">
            <v>Scratch 2 000</v>
          </cell>
          <cell r="Q1071" t="str">
            <v>52007</v>
          </cell>
          <cell r="R1071" t="str">
            <v>52007Scratch 2 000</v>
          </cell>
          <cell r="S1071" t="str">
            <v>2007Scratch 2 000</v>
          </cell>
          <cell r="T1071" t="str">
            <v>52007GEMATEL</v>
          </cell>
          <cell r="U1071" t="str">
            <v>52007GEMATELScratch 2 000</v>
          </cell>
          <cell r="V1071" t="str">
            <v>39204Scratch 2 000</v>
          </cell>
          <cell r="W1071" t="str">
            <v>2007GEMATEL</v>
          </cell>
          <cell r="X1071" t="str">
            <v>2007GEMATELScratch 2 000</v>
          </cell>
        </row>
        <row r="1072">
          <cell r="I1072">
            <v>2007</v>
          </cell>
          <cell r="J1072" t="str">
            <v>GEMATELScratch 5 000</v>
          </cell>
          <cell r="L1072" t="str">
            <v/>
          </cell>
          <cell r="M1072" t="str">
            <v>GEMATEL</v>
          </cell>
          <cell r="N1072" t="str">
            <v>GEMATELScratch 5 000</v>
          </cell>
          <cell r="O1072" t="str">
            <v>GEMATEL</v>
          </cell>
          <cell r="P1072" t="str">
            <v>Scratch 5 000</v>
          </cell>
          <cell r="Q1072" t="str">
            <v>52007</v>
          </cell>
          <cell r="R1072" t="str">
            <v>52007Scratch 5 000</v>
          </cell>
          <cell r="S1072" t="str">
            <v>2007Scratch 5 000</v>
          </cell>
          <cell r="T1072" t="str">
            <v>52007GEMATEL</v>
          </cell>
          <cell r="U1072" t="str">
            <v>52007GEMATELScratch 5 000</v>
          </cell>
          <cell r="V1072" t="str">
            <v>39204Scratch 5 000</v>
          </cell>
          <cell r="W1072" t="str">
            <v>2007GEMATEL</v>
          </cell>
          <cell r="X1072" t="str">
            <v>2007GEMATELScratch 5 000</v>
          </cell>
        </row>
        <row r="1073">
          <cell r="I1073">
            <v>2007</v>
          </cell>
          <cell r="J1073" t="str">
            <v>GEMATELScratch 10 000</v>
          </cell>
          <cell r="L1073" t="str">
            <v/>
          </cell>
          <cell r="M1073" t="str">
            <v>GEMATEL</v>
          </cell>
          <cell r="N1073" t="str">
            <v>GEMATELScratch 10 000</v>
          </cell>
          <cell r="O1073" t="str">
            <v>GEMATEL</v>
          </cell>
          <cell r="P1073" t="str">
            <v>Scratch 10 000</v>
          </cell>
          <cell r="Q1073" t="str">
            <v>52007</v>
          </cell>
          <cell r="R1073" t="str">
            <v>52007Scratch 10 000</v>
          </cell>
          <cell r="S1073" t="str">
            <v>2007Scratch 10 000</v>
          </cell>
          <cell r="T1073" t="str">
            <v>52007GEMATEL</v>
          </cell>
          <cell r="U1073" t="str">
            <v>52007GEMATELScratch 10 000</v>
          </cell>
          <cell r="V1073" t="str">
            <v>39204Scratch 10 000</v>
          </cell>
          <cell r="W1073" t="str">
            <v>2007GEMATEL</v>
          </cell>
          <cell r="X1073" t="str">
            <v>2007GEMATELScratch 10 000</v>
          </cell>
        </row>
        <row r="1074">
          <cell r="I1074">
            <v>2007</v>
          </cell>
          <cell r="J1074" t="str">
            <v>GEMATELScratch 20 000</v>
          </cell>
          <cell r="L1074" t="str">
            <v/>
          </cell>
          <cell r="M1074" t="str">
            <v>GEMATEL</v>
          </cell>
          <cell r="N1074" t="str">
            <v>GEMATELScratch 20 000</v>
          </cell>
          <cell r="O1074" t="str">
            <v>GEMATEL</v>
          </cell>
          <cell r="P1074" t="str">
            <v>Scratch 20 000</v>
          </cell>
          <cell r="Q1074" t="str">
            <v>52007</v>
          </cell>
          <cell r="R1074" t="str">
            <v>52007Scratch 20 000</v>
          </cell>
          <cell r="S1074" t="str">
            <v>2007Scratch 20 000</v>
          </cell>
          <cell r="T1074" t="str">
            <v>52007GEMATEL</v>
          </cell>
          <cell r="U1074" t="str">
            <v>52007GEMATELScratch 20 000</v>
          </cell>
          <cell r="V1074" t="str">
            <v>39204Scratch 20 000</v>
          </cell>
          <cell r="W1074" t="str">
            <v>2007GEMATEL</v>
          </cell>
          <cell r="X1074" t="str">
            <v>2007GEMATELScratch 20 000</v>
          </cell>
        </row>
        <row r="1075">
          <cell r="I1075">
            <v>2007</v>
          </cell>
          <cell r="J1075" t="str">
            <v>ANKA ServicesScratch 1 000</v>
          </cell>
          <cell r="L1075">
            <v>1</v>
          </cell>
          <cell r="M1075" t="str">
            <v>1ANKA Services</v>
          </cell>
          <cell r="N1075" t="str">
            <v>ANKA ServicesScratch 1 000</v>
          </cell>
          <cell r="O1075" t="str">
            <v>ANKA Services</v>
          </cell>
          <cell r="P1075" t="str">
            <v>Scratch 1 000</v>
          </cell>
          <cell r="Q1075" t="str">
            <v>52007</v>
          </cell>
          <cell r="R1075" t="str">
            <v>52007Scratch 1 000</v>
          </cell>
          <cell r="S1075" t="str">
            <v>2007Scratch 1 000</v>
          </cell>
          <cell r="T1075" t="str">
            <v>52007ANKA Services</v>
          </cell>
          <cell r="U1075" t="str">
            <v>52007ANKA ServicesScratch 1 000</v>
          </cell>
          <cell r="V1075" t="str">
            <v>39204Scratch 1 000</v>
          </cell>
          <cell r="W1075" t="str">
            <v>2007ANKA Services</v>
          </cell>
          <cell r="X1075" t="str">
            <v>2007ANKA ServicesScratch 1 000</v>
          </cell>
        </row>
        <row r="1076">
          <cell r="I1076">
            <v>2007</v>
          </cell>
          <cell r="J1076" t="str">
            <v>ANKA ServicesScratch 2 000</v>
          </cell>
          <cell r="L1076" t="str">
            <v/>
          </cell>
          <cell r="M1076" t="str">
            <v>ANKA Services</v>
          </cell>
          <cell r="N1076" t="str">
            <v>ANKA ServicesScratch 2 000</v>
          </cell>
          <cell r="O1076" t="str">
            <v>ANKA Services</v>
          </cell>
          <cell r="P1076" t="str">
            <v>Scratch 2 000</v>
          </cell>
          <cell r="Q1076" t="str">
            <v>52007</v>
          </cell>
          <cell r="R1076" t="str">
            <v>52007Scratch 2 000</v>
          </cell>
          <cell r="S1076" t="str">
            <v>2007Scratch 2 000</v>
          </cell>
          <cell r="T1076" t="str">
            <v>52007ANKA Services</v>
          </cell>
          <cell r="U1076" t="str">
            <v>52007ANKA ServicesScratch 2 000</v>
          </cell>
          <cell r="V1076" t="str">
            <v>39204Scratch 2 000</v>
          </cell>
          <cell r="W1076" t="str">
            <v>2007ANKA Services</v>
          </cell>
          <cell r="X1076" t="str">
            <v>2007ANKA ServicesScratch 2 000</v>
          </cell>
        </row>
        <row r="1077">
          <cell r="I1077">
            <v>2007</v>
          </cell>
          <cell r="J1077" t="str">
            <v>ANKA ServicesScratch 5 000</v>
          </cell>
          <cell r="L1077" t="str">
            <v/>
          </cell>
          <cell r="M1077" t="str">
            <v>ANKA Services</v>
          </cell>
          <cell r="N1077" t="str">
            <v>ANKA ServicesScratch 5 000</v>
          </cell>
          <cell r="O1077" t="str">
            <v>ANKA Services</v>
          </cell>
          <cell r="P1077" t="str">
            <v>Scratch 5 000</v>
          </cell>
          <cell r="Q1077" t="str">
            <v>52007</v>
          </cell>
          <cell r="R1077" t="str">
            <v>52007Scratch 5 000</v>
          </cell>
          <cell r="S1077" t="str">
            <v>2007Scratch 5 000</v>
          </cell>
          <cell r="T1077" t="str">
            <v>52007ANKA Services</v>
          </cell>
          <cell r="U1077" t="str">
            <v>52007ANKA ServicesScratch 5 000</v>
          </cell>
          <cell r="V1077" t="str">
            <v>39204Scratch 5 000</v>
          </cell>
          <cell r="W1077" t="str">
            <v>2007ANKA Services</v>
          </cell>
          <cell r="X1077" t="str">
            <v>2007ANKA ServicesScratch 5 000</v>
          </cell>
        </row>
        <row r="1078">
          <cell r="I1078">
            <v>2007</v>
          </cell>
          <cell r="J1078" t="str">
            <v>STS GAMBY &amp; FRERES (SOGAF) SarlScratch 1 000</v>
          </cell>
          <cell r="L1078">
            <v>1</v>
          </cell>
          <cell r="M1078" t="str">
            <v>1STS GAMBY &amp; FRERES (SOGAF) Sarl</v>
          </cell>
          <cell r="N1078" t="str">
            <v>STS GAMBY &amp; FRERES (SOGAF) SarlScratch 1 000</v>
          </cell>
          <cell r="O1078" t="str">
            <v>STS GAMBY &amp; FRERES (SOGAF) Sarl</v>
          </cell>
          <cell r="P1078" t="str">
            <v>Scratch 1 000</v>
          </cell>
          <cell r="Q1078" t="str">
            <v>52007</v>
          </cell>
          <cell r="R1078" t="str">
            <v>52007Scratch 1 000</v>
          </cell>
          <cell r="S1078" t="str">
            <v>2007Scratch 1 000</v>
          </cell>
          <cell r="T1078" t="str">
            <v>52007STS GAMBY &amp; FRERES (SOGAF) Sarl</v>
          </cell>
          <cell r="U1078" t="str">
            <v>52007STS GAMBY &amp; FRERES (SOGAF) SarlScratch 1 000</v>
          </cell>
          <cell r="V1078" t="str">
            <v>39205Scratch 1 000</v>
          </cell>
          <cell r="W1078" t="str">
            <v>2007STS GAMBY &amp; FRERES (SOGAF) Sarl</v>
          </cell>
          <cell r="X1078" t="str">
            <v>2007STS GAMBY &amp; FRERES (SOGAF) SarlScratch 1 000</v>
          </cell>
        </row>
        <row r="1079">
          <cell r="I1079">
            <v>2007</v>
          </cell>
          <cell r="J1079" t="str">
            <v>STS GAMBY &amp; FRERES (SOGAF) SarlScratch 2 000</v>
          </cell>
          <cell r="L1079" t="str">
            <v/>
          </cell>
          <cell r="M1079" t="str">
            <v>STS GAMBY &amp; FRERES (SOGAF) Sarl</v>
          </cell>
          <cell r="N1079" t="str">
            <v>STS GAMBY &amp; FRERES (SOGAF) SarlScratch 2 000</v>
          </cell>
          <cell r="O1079" t="str">
            <v>STS GAMBY &amp; FRERES (SOGAF) Sarl</v>
          </cell>
          <cell r="P1079" t="str">
            <v>Scratch 2 000</v>
          </cell>
          <cell r="Q1079" t="str">
            <v>52007</v>
          </cell>
          <cell r="R1079" t="str">
            <v>52007Scratch 2 000</v>
          </cell>
          <cell r="S1079" t="str">
            <v>2007Scratch 2 000</v>
          </cell>
          <cell r="T1079" t="str">
            <v>52007STS GAMBY &amp; FRERES (SOGAF) Sarl</v>
          </cell>
          <cell r="U1079" t="str">
            <v>52007STS GAMBY &amp; FRERES (SOGAF) SarlScratch 2 000</v>
          </cell>
          <cell r="V1079" t="str">
            <v>39205Scratch 2 000</v>
          </cell>
          <cell r="W1079" t="str">
            <v>2007STS GAMBY &amp; FRERES (SOGAF) Sarl</v>
          </cell>
          <cell r="X1079" t="str">
            <v>2007STS GAMBY &amp; FRERES (SOGAF) SarlScratch 2 000</v>
          </cell>
        </row>
        <row r="1080">
          <cell r="I1080">
            <v>2007</v>
          </cell>
          <cell r="J1080" t="str">
            <v>STS GAMBY &amp; FRERES (SOGAF) SarlScratch 5 000</v>
          </cell>
          <cell r="L1080" t="str">
            <v/>
          </cell>
          <cell r="M1080" t="str">
            <v>STS GAMBY &amp; FRERES (SOGAF) Sarl</v>
          </cell>
          <cell r="N1080" t="str">
            <v>STS GAMBY &amp; FRERES (SOGAF) SarlScratch 5 000</v>
          </cell>
          <cell r="O1080" t="str">
            <v>STS GAMBY &amp; FRERES (SOGAF) Sarl</v>
          </cell>
          <cell r="P1080" t="str">
            <v>Scratch 5 000</v>
          </cell>
          <cell r="Q1080" t="str">
            <v>52007</v>
          </cell>
          <cell r="R1080" t="str">
            <v>52007Scratch 5 000</v>
          </cell>
          <cell r="S1080" t="str">
            <v>2007Scratch 5 000</v>
          </cell>
          <cell r="T1080" t="str">
            <v>52007STS GAMBY &amp; FRERES (SOGAF) Sarl</v>
          </cell>
          <cell r="U1080" t="str">
            <v>52007STS GAMBY &amp; FRERES (SOGAF) SarlScratch 5 000</v>
          </cell>
          <cell r="V1080" t="str">
            <v>39205Scratch 5 000</v>
          </cell>
          <cell r="W1080" t="str">
            <v>2007STS GAMBY &amp; FRERES (SOGAF) Sarl</v>
          </cell>
          <cell r="X1080" t="str">
            <v>2007STS GAMBY &amp; FRERES (SOGAF) SarlScratch 5 000</v>
          </cell>
        </row>
        <row r="1081">
          <cell r="I1081">
            <v>2007</v>
          </cell>
          <cell r="J1081" t="str">
            <v>GEMATELScratch 1 000</v>
          </cell>
          <cell r="L1081">
            <v>1</v>
          </cell>
          <cell r="M1081" t="str">
            <v>1GEMATEL</v>
          </cell>
          <cell r="N1081" t="str">
            <v>GEMATELScratch 1 000</v>
          </cell>
          <cell r="O1081" t="str">
            <v>GEMATEL</v>
          </cell>
          <cell r="P1081" t="str">
            <v>Scratch 1 000</v>
          </cell>
          <cell r="Q1081" t="str">
            <v>52007</v>
          </cell>
          <cell r="R1081" t="str">
            <v>52007Scratch 1 000</v>
          </cell>
          <cell r="S1081" t="str">
            <v>2007Scratch 1 000</v>
          </cell>
          <cell r="T1081" t="str">
            <v>52007GEMATEL</v>
          </cell>
          <cell r="U1081" t="str">
            <v>52007GEMATELScratch 1 000</v>
          </cell>
          <cell r="V1081" t="str">
            <v>39205Scratch 1 000</v>
          </cell>
          <cell r="W1081" t="str">
            <v>2007GEMATEL</v>
          </cell>
          <cell r="X1081" t="str">
            <v>2007GEMATELScratch 1 000</v>
          </cell>
        </row>
        <row r="1082">
          <cell r="I1082">
            <v>2007</v>
          </cell>
          <cell r="J1082" t="str">
            <v>GEMATELScratch 2 000</v>
          </cell>
          <cell r="L1082" t="str">
            <v/>
          </cell>
          <cell r="M1082" t="str">
            <v>GEMATEL</v>
          </cell>
          <cell r="N1082" t="str">
            <v>GEMATELScratch 2 000</v>
          </cell>
          <cell r="O1082" t="str">
            <v>GEMATEL</v>
          </cell>
          <cell r="P1082" t="str">
            <v>Scratch 2 000</v>
          </cell>
          <cell r="Q1082" t="str">
            <v>52007</v>
          </cell>
          <cell r="R1082" t="str">
            <v>52007Scratch 2 000</v>
          </cell>
          <cell r="S1082" t="str">
            <v>2007Scratch 2 000</v>
          </cell>
          <cell r="T1082" t="str">
            <v>52007GEMATEL</v>
          </cell>
          <cell r="U1082" t="str">
            <v>52007GEMATELScratch 2 000</v>
          </cell>
          <cell r="V1082" t="str">
            <v>39205Scratch 2 000</v>
          </cell>
          <cell r="W1082" t="str">
            <v>2007GEMATEL</v>
          </cell>
          <cell r="X1082" t="str">
            <v>2007GEMATELScratch 2 000</v>
          </cell>
        </row>
        <row r="1083">
          <cell r="I1083">
            <v>2007</v>
          </cell>
          <cell r="J1083" t="str">
            <v>GEMATELScratch 10 000</v>
          </cell>
          <cell r="L1083" t="str">
            <v/>
          </cell>
          <cell r="M1083" t="str">
            <v>GEMATEL</v>
          </cell>
          <cell r="N1083" t="str">
            <v>GEMATELScratch 10 000</v>
          </cell>
          <cell r="O1083" t="str">
            <v>GEMATEL</v>
          </cell>
          <cell r="P1083" t="str">
            <v>Scratch 10 000</v>
          </cell>
          <cell r="Q1083" t="str">
            <v>52007</v>
          </cell>
          <cell r="R1083" t="str">
            <v>52007Scratch 10 000</v>
          </cell>
          <cell r="S1083" t="str">
            <v>2007Scratch 10 000</v>
          </cell>
          <cell r="T1083" t="str">
            <v>52007GEMATEL</v>
          </cell>
          <cell r="U1083" t="str">
            <v>52007GEMATELScratch 10 000</v>
          </cell>
          <cell r="V1083" t="str">
            <v>39205Scratch 10 000</v>
          </cell>
          <cell r="W1083" t="str">
            <v>2007GEMATEL</v>
          </cell>
          <cell r="X1083" t="str">
            <v>2007GEMATELScratch 10 000</v>
          </cell>
        </row>
        <row r="1084">
          <cell r="I1084">
            <v>2007</v>
          </cell>
          <cell r="J1084" t="str">
            <v>GEMATELScratch 20 000</v>
          </cell>
          <cell r="L1084" t="str">
            <v/>
          </cell>
          <cell r="M1084" t="str">
            <v>GEMATEL</v>
          </cell>
          <cell r="N1084" t="str">
            <v>GEMATELScratch 20 000</v>
          </cell>
          <cell r="O1084" t="str">
            <v>GEMATEL</v>
          </cell>
          <cell r="P1084" t="str">
            <v>Scratch 20 000</v>
          </cell>
          <cell r="Q1084" t="str">
            <v>52007</v>
          </cell>
          <cell r="R1084" t="str">
            <v>52007Scratch 20 000</v>
          </cell>
          <cell r="S1084" t="str">
            <v>2007Scratch 20 000</v>
          </cell>
          <cell r="T1084" t="str">
            <v>52007GEMATEL</v>
          </cell>
          <cell r="U1084" t="str">
            <v>52007GEMATELScratch 20 000</v>
          </cell>
          <cell r="V1084" t="str">
            <v>39205Scratch 20 000</v>
          </cell>
          <cell r="W1084" t="str">
            <v>2007GEMATEL</v>
          </cell>
          <cell r="X1084" t="str">
            <v>2007GEMATELScratch 20 000</v>
          </cell>
        </row>
        <row r="1085">
          <cell r="I1085">
            <v>2007</v>
          </cell>
          <cell r="J1085" t="str">
            <v>ANKA ServicesScratch 1 000</v>
          </cell>
          <cell r="L1085">
            <v>1</v>
          </cell>
          <cell r="M1085" t="str">
            <v>1ANKA Services</v>
          </cell>
          <cell r="N1085" t="str">
            <v>ANKA ServicesScratch 1 000</v>
          </cell>
          <cell r="O1085" t="str">
            <v>ANKA Services</v>
          </cell>
          <cell r="P1085" t="str">
            <v>Scratch 1 000</v>
          </cell>
          <cell r="Q1085" t="str">
            <v>52007</v>
          </cell>
          <cell r="R1085" t="str">
            <v>52007Scratch 1 000</v>
          </cell>
          <cell r="S1085" t="str">
            <v>2007Scratch 1 000</v>
          </cell>
          <cell r="T1085" t="str">
            <v>52007ANKA Services</v>
          </cell>
          <cell r="U1085" t="str">
            <v>52007ANKA ServicesScratch 1 000</v>
          </cell>
          <cell r="V1085" t="str">
            <v>39205Scratch 1 000</v>
          </cell>
          <cell r="W1085" t="str">
            <v>2007ANKA Services</v>
          </cell>
          <cell r="X1085" t="str">
            <v>2007ANKA ServicesScratch 1 000</v>
          </cell>
        </row>
        <row r="1086">
          <cell r="I1086">
            <v>2007</v>
          </cell>
          <cell r="J1086" t="str">
            <v>ANKA ServicesScratch 2 000</v>
          </cell>
          <cell r="L1086" t="str">
            <v/>
          </cell>
          <cell r="M1086" t="str">
            <v>ANKA Services</v>
          </cell>
          <cell r="N1086" t="str">
            <v>ANKA ServicesScratch 2 000</v>
          </cell>
          <cell r="O1086" t="str">
            <v>ANKA Services</v>
          </cell>
          <cell r="P1086" t="str">
            <v>Scratch 2 000</v>
          </cell>
          <cell r="Q1086" t="str">
            <v>52007</v>
          </cell>
          <cell r="R1086" t="str">
            <v>52007Scratch 2 000</v>
          </cell>
          <cell r="S1086" t="str">
            <v>2007Scratch 2 000</v>
          </cell>
          <cell r="T1086" t="str">
            <v>52007ANKA Services</v>
          </cell>
          <cell r="U1086" t="str">
            <v>52007ANKA ServicesScratch 2 000</v>
          </cell>
          <cell r="V1086" t="str">
            <v>39205Scratch 2 000</v>
          </cell>
          <cell r="W1086" t="str">
            <v>2007ANKA Services</v>
          </cell>
          <cell r="X1086" t="str">
            <v>2007ANKA ServicesScratch 2 000</v>
          </cell>
        </row>
        <row r="1087">
          <cell r="I1087">
            <v>2007</v>
          </cell>
          <cell r="J1087" t="str">
            <v>ANKA ServicesScratch 5 000</v>
          </cell>
          <cell r="L1087" t="str">
            <v/>
          </cell>
          <cell r="M1087" t="str">
            <v>ANKA Services</v>
          </cell>
          <cell r="N1087" t="str">
            <v>ANKA ServicesScratch 5 000</v>
          </cell>
          <cell r="O1087" t="str">
            <v>ANKA Services</v>
          </cell>
          <cell r="P1087" t="str">
            <v>Scratch 5 000</v>
          </cell>
          <cell r="Q1087" t="str">
            <v>52007</v>
          </cell>
          <cell r="R1087" t="str">
            <v>52007Scratch 5 000</v>
          </cell>
          <cell r="S1087" t="str">
            <v>2007Scratch 5 000</v>
          </cell>
          <cell r="T1087" t="str">
            <v>52007ANKA Services</v>
          </cell>
          <cell r="U1087" t="str">
            <v>52007ANKA ServicesScratch 5 000</v>
          </cell>
          <cell r="V1087" t="str">
            <v>39205Scratch 5 000</v>
          </cell>
          <cell r="W1087" t="str">
            <v>2007ANKA Services</v>
          </cell>
          <cell r="X1087" t="str">
            <v>2007ANKA ServicesScratch 5 000</v>
          </cell>
        </row>
        <row r="1088">
          <cell r="I1088">
            <v>2007</v>
          </cell>
          <cell r="J1088" t="str">
            <v>ANKA ServicesScratch 20 000</v>
          </cell>
          <cell r="L1088" t="str">
            <v/>
          </cell>
          <cell r="M1088" t="str">
            <v>ANKA Services</v>
          </cell>
          <cell r="N1088" t="str">
            <v>ANKA ServicesScratch 20 000</v>
          </cell>
          <cell r="O1088" t="str">
            <v>ANKA Services</v>
          </cell>
          <cell r="P1088" t="str">
            <v>Scratch 20 000</v>
          </cell>
          <cell r="Q1088" t="str">
            <v>52007</v>
          </cell>
          <cell r="R1088" t="str">
            <v>52007Scratch 20 000</v>
          </cell>
          <cell r="S1088" t="str">
            <v>2007Scratch 20 000</v>
          </cell>
          <cell r="T1088" t="str">
            <v>52007ANKA Services</v>
          </cell>
          <cell r="U1088" t="str">
            <v>52007ANKA ServicesScratch 20 000</v>
          </cell>
          <cell r="V1088" t="str">
            <v>39205Scratch 20 000</v>
          </cell>
          <cell r="W1088" t="str">
            <v>2007ANKA Services</v>
          </cell>
          <cell r="X1088" t="str">
            <v>2007ANKA ServicesScratch 20 000</v>
          </cell>
        </row>
        <row r="1089">
          <cell r="I1089">
            <v>2007</v>
          </cell>
          <cell r="J1089" t="str">
            <v>SOMAKOFFScratch 1 000</v>
          </cell>
          <cell r="L1089">
            <v>1</v>
          </cell>
          <cell r="M1089" t="str">
            <v>1SOMAKOFF</v>
          </cell>
          <cell r="N1089" t="str">
            <v>SOMAKOFFScratch 1 000</v>
          </cell>
          <cell r="O1089" t="str">
            <v>SOMAKOFF</v>
          </cell>
          <cell r="P1089" t="str">
            <v>Scratch 1 000</v>
          </cell>
          <cell r="Q1089" t="str">
            <v>52007</v>
          </cell>
          <cell r="R1089" t="str">
            <v>52007Scratch 1 000</v>
          </cell>
          <cell r="S1089" t="str">
            <v>2007Scratch 1 000</v>
          </cell>
          <cell r="T1089" t="str">
            <v>52007SOMAKOFF</v>
          </cell>
          <cell r="U1089" t="str">
            <v>52007SOMAKOFFScratch 1 000</v>
          </cell>
          <cell r="V1089" t="str">
            <v>39205Scratch 1 000</v>
          </cell>
          <cell r="W1089" t="str">
            <v>2007SOMAKOFF</v>
          </cell>
          <cell r="X1089" t="str">
            <v>2007SOMAKOFFScratch 1 000</v>
          </cell>
        </row>
        <row r="1090">
          <cell r="I1090">
            <v>2007</v>
          </cell>
          <cell r="J1090" t="str">
            <v>SOMAKOFFScratch 2 000</v>
          </cell>
          <cell r="L1090" t="str">
            <v/>
          </cell>
          <cell r="M1090" t="str">
            <v>SOMAKOFF</v>
          </cell>
          <cell r="N1090" t="str">
            <v>SOMAKOFFScratch 2 000</v>
          </cell>
          <cell r="O1090" t="str">
            <v>SOMAKOFF</v>
          </cell>
          <cell r="P1090" t="str">
            <v>Scratch 2 000</v>
          </cell>
          <cell r="Q1090" t="str">
            <v>52007</v>
          </cell>
          <cell r="R1090" t="str">
            <v>52007Scratch 2 000</v>
          </cell>
          <cell r="S1090" t="str">
            <v>2007Scratch 2 000</v>
          </cell>
          <cell r="T1090" t="str">
            <v>52007SOMAKOFF</v>
          </cell>
          <cell r="U1090" t="str">
            <v>52007SOMAKOFFScratch 2 000</v>
          </cell>
          <cell r="V1090" t="str">
            <v>39205Scratch 2 000</v>
          </cell>
          <cell r="W1090" t="str">
            <v>2007SOMAKOFF</v>
          </cell>
          <cell r="X1090" t="str">
            <v>2007SOMAKOFFScratch 2 000</v>
          </cell>
        </row>
        <row r="1091">
          <cell r="I1091">
            <v>2007</v>
          </cell>
          <cell r="J1091" t="str">
            <v>SOMAKOFFScratch 5 000</v>
          </cell>
          <cell r="L1091" t="str">
            <v/>
          </cell>
          <cell r="M1091" t="str">
            <v>SOMAKOFF</v>
          </cell>
          <cell r="N1091" t="str">
            <v>SOMAKOFFScratch 5 000</v>
          </cell>
          <cell r="O1091" t="str">
            <v>SOMAKOFF</v>
          </cell>
          <cell r="P1091" t="str">
            <v>Scratch 5 000</v>
          </cell>
          <cell r="Q1091" t="str">
            <v>52007</v>
          </cell>
          <cell r="R1091" t="str">
            <v>52007Scratch 5 000</v>
          </cell>
          <cell r="S1091" t="str">
            <v>2007Scratch 5 000</v>
          </cell>
          <cell r="T1091" t="str">
            <v>52007SOMAKOFF</v>
          </cell>
          <cell r="U1091" t="str">
            <v>52007SOMAKOFFScratch 5 000</v>
          </cell>
          <cell r="V1091" t="str">
            <v>39205Scratch 5 000</v>
          </cell>
          <cell r="W1091" t="str">
            <v>2007SOMAKOFF</v>
          </cell>
          <cell r="X1091" t="str">
            <v>2007SOMAKOFFScratch 5 000</v>
          </cell>
        </row>
        <row r="1092">
          <cell r="I1092">
            <v>2007</v>
          </cell>
          <cell r="J1092" t="str">
            <v>Bonneterie Nouvelle TelecomScratch 1 000</v>
          </cell>
          <cell r="L1092">
            <v>1</v>
          </cell>
          <cell r="M1092" t="str">
            <v>1Bonneterie Nouvelle Telecom</v>
          </cell>
          <cell r="N1092" t="str">
            <v>Bonneterie Nouvelle TelecomScratch 1 000</v>
          </cell>
          <cell r="O1092" t="str">
            <v>Bonneterie Nouvelle Telecom</v>
          </cell>
          <cell r="P1092" t="str">
            <v>Scratch 1 000</v>
          </cell>
          <cell r="Q1092" t="str">
            <v>52007</v>
          </cell>
          <cell r="R1092" t="str">
            <v>52007Scratch 1 000</v>
          </cell>
          <cell r="S1092" t="str">
            <v>2007Scratch 1 000</v>
          </cell>
          <cell r="T1092" t="str">
            <v>52007Bonneterie Nouvelle Telecom</v>
          </cell>
          <cell r="U1092" t="str">
            <v>52007Bonneterie Nouvelle TelecomScratch 1 000</v>
          </cell>
          <cell r="V1092" t="str">
            <v>39206Scratch 1 000</v>
          </cell>
          <cell r="W1092" t="str">
            <v>2007Bonneterie Nouvelle Telecom</v>
          </cell>
          <cell r="X1092" t="str">
            <v>2007Bonneterie Nouvelle TelecomScratch 1 000</v>
          </cell>
        </row>
        <row r="1093">
          <cell r="I1093">
            <v>2007</v>
          </cell>
          <cell r="J1093" t="str">
            <v>Bonneterie Nouvelle TelecomScratch 2 000</v>
          </cell>
          <cell r="L1093" t="str">
            <v/>
          </cell>
          <cell r="M1093" t="str">
            <v>Bonneterie Nouvelle Telecom</v>
          </cell>
          <cell r="N1093" t="str">
            <v>Bonneterie Nouvelle TelecomScratch 2 000</v>
          </cell>
          <cell r="O1093" t="str">
            <v>Bonneterie Nouvelle Telecom</v>
          </cell>
          <cell r="P1093" t="str">
            <v>Scratch 2 000</v>
          </cell>
          <cell r="Q1093" t="str">
            <v>52007</v>
          </cell>
          <cell r="R1093" t="str">
            <v>52007Scratch 2 000</v>
          </cell>
          <cell r="S1093" t="str">
            <v>2007Scratch 2 000</v>
          </cell>
          <cell r="T1093" t="str">
            <v>52007Bonneterie Nouvelle Telecom</v>
          </cell>
          <cell r="U1093" t="str">
            <v>52007Bonneterie Nouvelle TelecomScratch 2 000</v>
          </cell>
          <cell r="V1093" t="str">
            <v>39206Scratch 2 000</v>
          </cell>
          <cell r="W1093" t="str">
            <v>2007Bonneterie Nouvelle Telecom</v>
          </cell>
          <cell r="X1093" t="str">
            <v>2007Bonneterie Nouvelle TelecomScratch 2 000</v>
          </cell>
        </row>
        <row r="1094">
          <cell r="I1094">
            <v>2007</v>
          </cell>
          <cell r="J1094" t="str">
            <v>Bonneterie Nouvelle TelecomScratch 5 000</v>
          </cell>
          <cell r="L1094" t="str">
            <v/>
          </cell>
          <cell r="M1094" t="str">
            <v>Bonneterie Nouvelle Telecom</v>
          </cell>
          <cell r="N1094" t="str">
            <v>Bonneterie Nouvelle TelecomScratch 5 000</v>
          </cell>
          <cell r="O1094" t="str">
            <v>Bonneterie Nouvelle Telecom</v>
          </cell>
          <cell r="P1094" t="str">
            <v>Scratch 5 000</v>
          </cell>
          <cell r="Q1094" t="str">
            <v>52007</v>
          </cell>
          <cell r="R1094" t="str">
            <v>52007Scratch 5 000</v>
          </cell>
          <cell r="S1094" t="str">
            <v>2007Scratch 5 000</v>
          </cell>
          <cell r="T1094" t="str">
            <v>52007Bonneterie Nouvelle Telecom</v>
          </cell>
          <cell r="U1094" t="str">
            <v>52007Bonneterie Nouvelle TelecomScratch 5 000</v>
          </cell>
          <cell r="V1094" t="str">
            <v>39206Scratch 5 000</v>
          </cell>
          <cell r="W1094" t="str">
            <v>2007Bonneterie Nouvelle Telecom</v>
          </cell>
          <cell r="X1094" t="str">
            <v>2007Bonneterie Nouvelle TelecomScratch 5 000</v>
          </cell>
        </row>
        <row r="1095">
          <cell r="I1095">
            <v>2007</v>
          </cell>
          <cell r="J1095" t="str">
            <v>Bonneterie Nouvelle TelecomScratch 20 000</v>
          </cell>
          <cell r="L1095" t="str">
            <v/>
          </cell>
          <cell r="M1095" t="str">
            <v>Bonneterie Nouvelle Telecom</v>
          </cell>
          <cell r="N1095" t="str">
            <v>Bonneterie Nouvelle TelecomScratch 20 000</v>
          </cell>
          <cell r="O1095" t="str">
            <v>Bonneterie Nouvelle Telecom</v>
          </cell>
          <cell r="P1095" t="str">
            <v>Scratch 20 000</v>
          </cell>
          <cell r="Q1095" t="str">
            <v>52007</v>
          </cell>
          <cell r="R1095" t="str">
            <v>52007Scratch 20 000</v>
          </cell>
          <cell r="S1095" t="str">
            <v>2007Scratch 20 000</v>
          </cell>
          <cell r="T1095" t="str">
            <v>52007Bonneterie Nouvelle Telecom</v>
          </cell>
          <cell r="U1095" t="str">
            <v>52007Bonneterie Nouvelle TelecomScratch 20 000</v>
          </cell>
          <cell r="V1095" t="str">
            <v>39206Scratch 20 000</v>
          </cell>
          <cell r="W1095" t="str">
            <v>2007Bonneterie Nouvelle Telecom</v>
          </cell>
          <cell r="X1095" t="str">
            <v>2007Bonneterie Nouvelle TelecomScratch 20 000</v>
          </cell>
        </row>
        <row r="1096">
          <cell r="I1096">
            <v>2007</v>
          </cell>
          <cell r="J1096" t="str">
            <v>STS GAMBY &amp; FRERES (SOGAF) SarlScratch 1 000</v>
          </cell>
          <cell r="L1096">
            <v>1</v>
          </cell>
          <cell r="M1096" t="str">
            <v>1STS GAMBY &amp; FRERES (SOGAF) Sarl</v>
          </cell>
          <cell r="N1096" t="str">
            <v>STS GAMBY &amp; FRERES (SOGAF) SarlScratch 1 000</v>
          </cell>
          <cell r="O1096" t="str">
            <v>STS GAMBY &amp; FRERES (SOGAF) Sarl</v>
          </cell>
          <cell r="P1096" t="str">
            <v>Scratch 1 000</v>
          </cell>
          <cell r="Q1096" t="str">
            <v>52007</v>
          </cell>
          <cell r="R1096" t="str">
            <v>52007Scratch 1 000</v>
          </cell>
          <cell r="S1096" t="str">
            <v>2007Scratch 1 000</v>
          </cell>
          <cell r="T1096" t="str">
            <v>52007STS GAMBY &amp; FRERES (SOGAF) Sarl</v>
          </cell>
          <cell r="U1096" t="str">
            <v>52007STS GAMBY &amp; FRERES (SOGAF) SarlScratch 1 000</v>
          </cell>
          <cell r="V1096" t="str">
            <v>39206Scratch 1 000</v>
          </cell>
          <cell r="W1096" t="str">
            <v>2007STS GAMBY &amp; FRERES (SOGAF) Sarl</v>
          </cell>
          <cell r="X1096" t="str">
            <v>2007STS GAMBY &amp; FRERES (SOGAF) SarlScratch 1 000</v>
          </cell>
        </row>
        <row r="1097">
          <cell r="I1097">
            <v>2007</v>
          </cell>
          <cell r="J1097" t="str">
            <v>STS GAMBY &amp; FRERES (SOGAF) SarlScratch 2 000</v>
          </cell>
          <cell r="L1097" t="str">
            <v/>
          </cell>
          <cell r="M1097" t="str">
            <v>STS GAMBY &amp; FRERES (SOGAF) Sarl</v>
          </cell>
          <cell r="N1097" t="str">
            <v>STS GAMBY &amp; FRERES (SOGAF) SarlScratch 2 000</v>
          </cell>
          <cell r="O1097" t="str">
            <v>STS GAMBY &amp; FRERES (SOGAF) Sarl</v>
          </cell>
          <cell r="P1097" t="str">
            <v>Scratch 2 000</v>
          </cell>
          <cell r="Q1097" t="str">
            <v>52007</v>
          </cell>
          <cell r="R1097" t="str">
            <v>52007Scratch 2 000</v>
          </cell>
          <cell r="S1097" t="str">
            <v>2007Scratch 2 000</v>
          </cell>
          <cell r="T1097" t="str">
            <v>52007STS GAMBY &amp; FRERES (SOGAF) Sarl</v>
          </cell>
          <cell r="U1097" t="str">
            <v>52007STS GAMBY &amp; FRERES (SOGAF) SarlScratch 2 000</v>
          </cell>
          <cell r="V1097" t="str">
            <v>39206Scratch 2 000</v>
          </cell>
          <cell r="W1097" t="str">
            <v>2007STS GAMBY &amp; FRERES (SOGAF) Sarl</v>
          </cell>
          <cell r="X1097" t="str">
            <v>2007STS GAMBY &amp; FRERES (SOGAF) SarlScratch 2 000</v>
          </cell>
        </row>
        <row r="1098">
          <cell r="I1098">
            <v>2007</v>
          </cell>
          <cell r="J1098" t="str">
            <v>STS GAMBY &amp; FRERES (SOGAF) SarlScratch 5 000</v>
          </cell>
          <cell r="L1098" t="str">
            <v/>
          </cell>
          <cell r="M1098" t="str">
            <v>STS GAMBY &amp; FRERES (SOGAF) Sarl</v>
          </cell>
          <cell r="N1098" t="str">
            <v>STS GAMBY &amp; FRERES (SOGAF) SarlScratch 5 000</v>
          </cell>
          <cell r="O1098" t="str">
            <v>STS GAMBY &amp; FRERES (SOGAF) Sarl</v>
          </cell>
          <cell r="P1098" t="str">
            <v>Scratch 5 000</v>
          </cell>
          <cell r="Q1098" t="str">
            <v>52007</v>
          </cell>
          <cell r="R1098" t="str">
            <v>52007Scratch 5 000</v>
          </cell>
          <cell r="S1098" t="str">
            <v>2007Scratch 5 000</v>
          </cell>
          <cell r="T1098" t="str">
            <v>52007STS GAMBY &amp; FRERES (SOGAF) Sarl</v>
          </cell>
          <cell r="U1098" t="str">
            <v>52007STS GAMBY &amp; FRERES (SOGAF) SarlScratch 5 000</v>
          </cell>
          <cell r="V1098" t="str">
            <v>39206Scratch 5 000</v>
          </cell>
          <cell r="W1098" t="str">
            <v>2007STS GAMBY &amp; FRERES (SOGAF) Sarl</v>
          </cell>
          <cell r="X1098" t="str">
            <v>2007STS GAMBY &amp; FRERES (SOGAF) SarlScratch 5 000</v>
          </cell>
        </row>
        <row r="1099">
          <cell r="I1099">
            <v>2007</v>
          </cell>
          <cell r="J1099" t="str">
            <v>GEMATELScratch 1 000</v>
          </cell>
          <cell r="L1099">
            <v>1</v>
          </cell>
          <cell r="M1099" t="str">
            <v>1GEMATEL</v>
          </cell>
          <cell r="N1099" t="str">
            <v>GEMATELScratch 1 000</v>
          </cell>
          <cell r="O1099" t="str">
            <v>GEMATEL</v>
          </cell>
          <cell r="P1099" t="str">
            <v>Scratch 1 000</v>
          </cell>
          <cell r="Q1099" t="str">
            <v>52007</v>
          </cell>
          <cell r="R1099" t="str">
            <v>52007Scratch 1 000</v>
          </cell>
          <cell r="S1099" t="str">
            <v>2007Scratch 1 000</v>
          </cell>
          <cell r="T1099" t="str">
            <v>52007GEMATEL</v>
          </cell>
          <cell r="U1099" t="str">
            <v>52007GEMATELScratch 1 000</v>
          </cell>
          <cell r="V1099" t="str">
            <v>39206Scratch 1 000</v>
          </cell>
          <cell r="W1099" t="str">
            <v>2007GEMATEL</v>
          </cell>
          <cell r="X1099" t="str">
            <v>2007GEMATELScratch 1 000</v>
          </cell>
        </row>
        <row r="1100">
          <cell r="I1100">
            <v>2007</v>
          </cell>
          <cell r="J1100" t="str">
            <v>GEMATELScratch 2 000</v>
          </cell>
          <cell r="L1100" t="str">
            <v/>
          </cell>
          <cell r="M1100" t="str">
            <v>GEMATEL</v>
          </cell>
          <cell r="N1100" t="str">
            <v>GEMATELScratch 2 000</v>
          </cell>
          <cell r="O1100" t="str">
            <v>GEMATEL</v>
          </cell>
          <cell r="P1100" t="str">
            <v>Scratch 2 000</v>
          </cell>
          <cell r="Q1100" t="str">
            <v>52007</v>
          </cell>
          <cell r="R1100" t="str">
            <v>52007Scratch 2 000</v>
          </cell>
          <cell r="S1100" t="str">
            <v>2007Scratch 2 000</v>
          </cell>
          <cell r="T1100" t="str">
            <v>52007GEMATEL</v>
          </cell>
          <cell r="U1100" t="str">
            <v>52007GEMATELScratch 2 000</v>
          </cell>
          <cell r="V1100" t="str">
            <v>39206Scratch 2 000</v>
          </cell>
          <cell r="W1100" t="str">
            <v>2007GEMATEL</v>
          </cell>
          <cell r="X1100" t="str">
            <v>2007GEMATELScratch 2 000</v>
          </cell>
        </row>
        <row r="1101">
          <cell r="I1101">
            <v>2007</v>
          </cell>
          <cell r="J1101" t="str">
            <v>GEMATELScratch 5 000</v>
          </cell>
          <cell r="L1101" t="str">
            <v/>
          </cell>
          <cell r="M1101" t="str">
            <v>GEMATEL</v>
          </cell>
          <cell r="N1101" t="str">
            <v>GEMATELScratch 5 000</v>
          </cell>
          <cell r="O1101" t="str">
            <v>GEMATEL</v>
          </cell>
          <cell r="P1101" t="str">
            <v>Scratch 5 000</v>
          </cell>
          <cell r="Q1101" t="str">
            <v>52007</v>
          </cell>
          <cell r="R1101" t="str">
            <v>52007Scratch 5 000</v>
          </cell>
          <cell r="S1101" t="str">
            <v>2007Scratch 5 000</v>
          </cell>
          <cell r="T1101" t="str">
            <v>52007GEMATEL</v>
          </cell>
          <cell r="U1101" t="str">
            <v>52007GEMATELScratch 5 000</v>
          </cell>
          <cell r="V1101" t="str">
            <v>39206Scratch 5 000</v>
          </cell>
          <cell r="W1101" t="str">
            <v>2007GEMATEL</v>
          </cell>
          <cell r="X1101" t="str">
            <v>2007GEMATELScratch 5 000</v>
          </cell>
        </row>
        <row r="1102">
          <cell r="I1102">
            <v>2007</v>
          </cell>
          <cell r="J1102" t="str">
            <v>GEMATELScratch 10 000</v>
          </cell>
          <cell r="L1102" t="str">
            <v/>
          </cell>
          <cell r="M1102" t="str">
            <v>GEMATEL</v>
          </cell>
          <cell r="N1102" t="str">
            <v>GEMATELScratch 10 000</v>
          </cell>
          <cell r="O1102" t="str">
            <v>GEMATEL</v>
          </cell>
          <cell r="P1102" t="str">
            <v>Scratch 10 000</v>
          </cell>
          <cell r="Q1102" t="str">
            <v>52007</v>
          </cell>
          <cell r="R1102" t="str">
            <v>52007Scratch 10 000</v>
          </cell>
          <cell r="S1102" t="str">
            <v>2007Scratch 10 000</v>
          </cell>
          <cell r="T1102" t="str">
            <v>52007GEMATEL</v>
          </cell>
          <cell r="U1102" t="str">
            <v>52007GEMATELScratch 10 000</v>
          </cell>
          <cell r="V1102" t="str">
            <v>39206Scratch 10 000</v>
          </cell>
          <cell r="W1102" t="str">
            <v>2007GEMATEL</v>
          </cell>
          <cell r="X1102" t="str">
            <v>2007GEMATELScratch 10 000</v>
          </cell>
        </row>
        <row r="1103">
          <cell r="I1103">
            <v>2007</v>
          </cell>
          <cell r="J1103" t="str">
            <v>GEMATELScratch 20 000</v>
          </cell>
          <cell r="L1103" t="str">
            <v/>
          </cell>
          <cell r="M1103" t="str">
            <v>GEMATEL</v>
          </cell>
          <cell r="N1103" t="str">
            <v>GEMATELScratch 20 000</v>
          </cell>
          <cell r="O1103" t="str">
            <v>GEMATEL</v>
          </cell>
          <cell r="P1103" t="str">
            <v>Scratch 20 000</v>
          </cell>
          <cell r="Q1103" t="str">
            <v>52007</v>
          </cell>
          <cell r="R1103" t="str">
            <v>52007Scratch 20 000</v>
          </cell>
          <cell r="S1103" t="str">
            <v>2007Scratch 20 000</v>
          </cell>
          <cell r="T1103" t="str">
            <v>52007GEMATEL</v>
          </cell>
          <cell r="U1103" t="str">
            <v>52007GEMATELScratch 20 000</v>
          </cell>
          <cell r="V1103" t="str">
            <v>39206Scratch 20 000</v>
          </cell>
          <cell r="W1103" t="str">
            <v>2007GEMATEL</v>
          </cell>
          <cell r="X1103" t="str">
            <v>2007GEMATELScratch 20 000</v>
          </cell>
        </row>
        <row r="1104">
          <cell r="I1104">
            <v>2007</v>
          </cell>
          <cell r="J1104" t="str">
            <v>ETS Boubacar TANDIAScratch 1 000</v>
          </cell>
          <cell r="L1104">
            <v>1</v>
          </cell>
          <cell r="M1104" t="str">
            <v>1ETS Boubacar TANDIA</v>
          </cell>
          <cell r="N1104" t="str">
            <v>ETS Boubacar TANDIAScratch 1 000</v>
          </cell>
          <cell r="O1104" t="str">
            <v>ETS Boubacar TANDIA</v>
          </cell>
          <cell r="P1104" t="str">
            <v>Scratch 1 000</v>
          </cell>
          <cell r="Q1104" t="str">
            <v>52007</v>
          </cell>
          <cell r="R1104" t="str">
            <v>52007Scratch 1 000</v>
          </cell>
          <cell r="S1104" t="str">
            <v>2007Scratch 1 000</v>
          </cell>
          <cell r="T1104" t="str">
            <v>52007ETS Boubacar TANDIA</v>
          </cell>
          <cell r="U1104" t="str">
            <v>52007ETS Boubacar TANDIAScratch 1 000</v>
          </cell>
          <cell r="V1104" t="str">
            <v>39206Scratch 1 000</v>
          </cell>
          <cell r="W1104" t="str">
            <v>2007ETS Boubacar TANDIA</v>
          </cell>
          <cell r="X1104" t="str">
            <v>2007ETS Boubacar TANDIAScratch 1 000</v>
          </cell>
        </row>
        <row r="1105">
          <cell r="I1105">
            <v>2007</v>
          </cell>
          <cell r="J1105" t="str">
            <v>ETS Boubacar TANDIAScratch 2 000</v>
          </cell>
          <cell r="L1105" t="str">
            <v/>
          </cell>
          <cell r="M1105" t="str">
            <v>ETS Boubacar TANDIA</v>
          </cell>
          <cell r="N1105" t="str">
            <v>ETS Boubacar TANDIAScratch 2 000</v>
          </cell>
          <cell r="O1105" t="str">
            <v>ETS Boubacar TANDIA</v>
          </cell>
          <cell r="P1105" t="str">
            <v>Scratch 2 000</v>
          </cell>
          <cell r="Q1105" t="str">
            <v>52007</v>
          </cell>
          <cell r="R1105" t="str">
            <v>52007Scratch 2 000</v>
          </cell>
          <cell r="S1105" t="str">
            <v>2007Scratch 2 000</v>
          </cell>
          <cell r="T1105" t="str">
            <v>52007ETS Boubacar TANDIA</v>
          </cell>
          <cell r="U1105" t="str">
            <v>52007ETS Boubacar TANDIAScratch 2 000</v>
          </cell>
          <cell r="V1105" t="str">
            <v>39206Scratch 2 000</v>
          </cell>
          <cell r="W1105" t="str">
            <v>2007ETS Boubacar TANDIA</v>
          </cell>
          <cell r="X1105" t="str">
            <v>2007ETS Boubacar TANDIAScratch 2 000</v>
          </cell>
        </row>
        <row r="1106">
          <cell r="I1106">
            <v>2007</v>
          </cell>
          <cell r="J1106" t="str">
            <v>ETS Boubacar TANDIAScratch 5 000</v>
          </cell>
          <cell r="L1106" t="str">
            <v/>
          </cell>
          <cell r="M1106" t="str">
            <v>ETS Boubacar TANDIA</v>
          </cell>
          <cell r="N1106" t="str">
            <v>ETS Boubacar TANDIAScratch 5 000</v>
          </cell>
          <cell r="O1106" t="str">
            <v>ETS Boubacar TANDIA</v>
          </cell>
          <cell r="P1106" t="str">
            <v>Scratch 5 000</v>
          </cell>
          <cell r="Q1106" t="str">
            <v>52007</v>
          </cell>
          <cell r="R1106" t="str">
            <v>52007Scratch 5 000</v>
          </cell>
          <cell r="S1106" t="str">
            <v>2007Scratch 5 000</v>
          </cell>
          <cell r="T1106" t="str">
            <v>52007ETS Boubacar TANDIA</v>
          </cell>
          <cell r="U1106" t="str">
            <v>52007ETS Boubacar TANDIAScratch 5 000</v>
          </cell>
          <cell r="V1106" t="str">
            <v>39206Scratch 5 000</v>
          </cell>
          <cell r="W1106" t="str">
            <v>2007ETS Boubacar TANDIA</v>
          </cell>
          <cell r="X1106" t="str">
            <v>2007ETS Boubacar TANDIAScratch 5 000</v>
          </cell>
        </row>
        <row r="1107">
          <cell r="I1107">
            <v>2007</v>
          </cell>
          <cell r="J1107" t="str">
            <v>ETS Boubacar TANDIAScratch 10 000</v>
          </cell>
          <cell r="L1107" t="str">
            <v/>
          </cell>
          <cell r="M1107" t="str">
            <v>ETS Boubacar TANDIA</v>
          </cell>
          <cell r="N1107" t="str">
            <v>ETS Boubacar TANDIAScratch 10 000</v>
          </cell>
          <cell r="O1107" t="str">
            <v>ETS Boubacar TANDIA</v>
          </cell>
          <cell r="P1107" t="str">
            <v>Scratch 10 000</v>
          </cell>
          <cell r="Q1107" t="str">
            <v>52007</v>
          </cell>
          <cell r="R1107" t="str">
            <v>52007Scratch 10 000</v>
          </cell>
          <cell r="S1107" t="str">
            <v>2007Scratch 10 000</v>
          </cell>
          <cell r="T1107" t="str">
            <v>52007ETS Boubacar TANDIA</v>
          </cell>
          <cell r="U1107" t="str">
            <v>52007ETS Boubacar TANDIAScratch 10 000</v>
          </cell>
          <cell r="V1107" t="str">
            <v>39206Scratch 10 000</v>
          </cell>
          <cell r="W1107" t="str">
            <v>2007ETS Boubacar TANDIA</v>
          </cell>
          <cell r="X1107" t="str">
            <v>2007ETS Boubacar TANDIAScratch 10 000</v>
          </cell>
        </row>
        <row r="1108">
          <cell r="I1108">
            <v>2007</v>
          </cell>
          <cell r="J1108" t="str">
            <v>ETS Boubacar TANDIAScratch 20 000</v>
          </cell>
          <cell r="L1108" t="str">
            <v/>
          </cell>
          <cell r="M1108" t="str">
            <v>ETS Boubacar TANDIA</v>
          </cell>
          <cell r="N1108" t="str">
            <v>ETS Boubacar TANDIAScratch 20 000</v>
          </cell>
          <cell r="O1108" t="str">
            <v>ETS Boubacar TANDIA</v>
          </cell>
          <cell r="P1108" t="str">
            <v>Scratch 20 000</v>
          </cell>
          <cell r="Q1108" t="str">
            <v>52007</v>
          </cell>
          <cell r="R1108" t="str">
            <v>52007Scratch 20 000</v>
          </cell>
          <cell r="S1108" t="str">
            <v>2007Scratch 20 000</v>
          </cell>
          <cell r="T1108" t="str">
            <v>52007ETS Boubacar TANDIA</v>
          </cell>
          <cell r="U1108" t="str">
            <v>52007ETS Boubacar TANDIAScratch 20 000</v>
          </cell>
          <cell r="V1108" t="str">
            <v>39206Scratch 20 000</v>
          </cell>
          <cell r="W1108" t="str">
            <v>2007ETS Boubacar TANDIA</v>
          </cell>
          <cell r="X1108" t="str">
            <v>2007ETS Boubacar TANDIAScratch 20 000</v>
          </cell>
        </row>
        <row r="1109">
          <cell r="I1109">
            <v>2007</v>
          </cell>
          <cell r="J1109" t="str">
            <v>Compagnie Internationale de NegoceScratch 1 000</v>
          </cell>
          <cell r="L1109">
            <v>1</v>
          </cell>
          <cell r="M1109" t="str">
            <v>1Compagnie Internationale de Negoce</v>
          </cell>
          <cell r="N1109" t="str">
            <v>Compagnie Internationale de NegoceScratch 1 000</v>
          </cell>
          <cell r="O1109" t="str">
            <v>Compagnie Internationale de Negoce</v>
          </cell>
          <cell r="P1109" t="str">
            <v>Scratch 1 000</v>
          </cell>
          <cell r="Q1109" t="str">
            <v>52007</v>
          </cell>
          <cell r="R1109" t="str">
            <v>52007Scratch 1 000</v>
          </cell>
          <cell r="S1109" t="str">
            <v>2007Scratch 1 000</v>
          </cell>
          <cell r="T1109" t="str">
            <v>52007Compagnie Internationale de Negoce</v>
          </cell>
          <cell r="U1109" t="str">
            <v>52007Compagnie Internationale de NegoceScratch 1 000</v>
          </cell>
          <cell r="V1109" t="str">
            <v>39206Scratch 1 000</v>
          </cell>
          <cell r="W1109" t="str">
            <v>2007Compagnie Internationale de Negoce</v>
          </cell>
          <cell r="X1109" t="str">
            <v>2007Compagnie Internationale de NegoceScratch 1 000</v>
          </cell>
        </row>
        <row r="1110">
          <cell r="I1110">
            <v>2007</v>
          </cell>
          <cell r="J1110" t="str">
            <v>Compagnie Internationale de NegoceScratch 2 000</v>
          </cell>
          <cell r="L1110" t="str">
            <v/>
          </cell>
          <cell r="M1110" t="str">
            <v>Compagnie Internationale de Negoce</v>
          </cell>
          <cell r="N1110" t="str">
            <v>Compagnie Internationale de NegoceScratch 2 000</v>
          </cell>
          <cell r="O1110" t="str">
            <v>Compagnie Internationale de Negoce</v>
          </cell>
          <cell r="P1110" t="str">
            <v>Scratch 2 000</v>
          </cell>
          <cell r="Q1110" t="str">
            <v>52007</v>
          </cell>
          <cell r="R1110" t="str">
            <v>52007Scratch 2 000</v>
          </cell>
          <cell r="S1110" t="str">
            <v>2007Scratch 2 000</v>
          </cell>
          <cell r="T1110" t="str">
            <v>52007Compagnie Internationale de Negoce</v>
          </cell>
          <cell r="U1110" t="str">
            <v>52007Compagnie Internationale de NegoceScratch 2 000</v>
          </cell>
          <cell r="V1110" t="str">
            <v>39206Scratch 2 000</v>
          </cell>
          <cell r="W1110" t="str">
            <v>2007Compagnie Internationale de Negoce</v>
          </cell>
          <cell r="X1110" t="str">
            <v>2007Compagnie Internationale de NegoceScratch 2 000</v>
          </cell>
        </row>
        <row r="1111">
          <cell r="I1111">
            <v>2007</v>
          </cell>
          <cell r="J1111" t="str">
            <v>Compagnie Internationale de NegoceScratch 5 000</v>
          </cell>
          <cell r="L1111" t="str">
            <v/>
          </cell>
          <cell r="M1111" t="str">
            <v>Compagnie Internationale de Negoce</v>
          </cell>
          <cell r="N1111" t="str">
            <v>Compagnie Internationale de NegoceScratch 5 000</v>
          </cell>
          <cell r="O1111" t="str">
            <v>Compagnie Internationale de Negoce</v>
          </cell>
          <cell r="P1111" t="str">
            <v>Scratch 5 000</v>
          </cell>
          <cell r="Q1111" t="str">
            <v>52007</v>
          </cell>
          <cell r="R1111" t="str">
            <v>52007Scratch 5 000</v>
          </cell>
          <cell r="S1111" t="str">
            <v>2007Scratch 5 000</v>
          </cell>
          <cell r="T1111" t="str">
            <v>52007Compagnie Internationale de Negoce</v>
          </cell>
          <cell r="U1111" t="str">
            <v>52007Compagnie Internationale de NegoceScratch 5 000</v>
          </cell>
          <cell r="V1111" t="str">
            <v>39206Scratch 5 000</v>
          </cell>
          <cell r="W1111" t="str">
            <v>2007Compagnie Internationale de Negoce</v>
          </cell>
          <cell r="X1111" t="str">
            <v>2007Compagnie Internationale de NegoceScratch 5 000</v>
          </cell>
        </row>
        <row r="1112">
          <cell r="I1112">
            <v>2007</v>
          </cell>
          <cell r="J1112" t="str">
            <v>ANKA ServicesScratch 1 000</v>
          </cell>
          <cell r="L1112">
            <v>1</v>
          </cell>
          <cell r="M1112" t="str">
            <v>1ANKA Services</v>
          </cell>
          <cell r="N1112" t="str">
            <v>ANKA ServicesScratch 1 000</v>
          </cell>
          <cell r="O1112" t="str">
            <v>ANKA Services</v>
          </cell>
          <cell r="P1112" t="str">
            <v>Scratch 1 000</v>
          </cell>
          <cell r="Q1112" t="str">
            <v>52007</v>
          </cell>
          <cell r="R1112" t="str">
            <v>52007Scratch 1 000</v>
          </cell>
          <cell r="S1112" t="str">
            <v>2007Scratch 1 000</v>
          </cell>
          <cell r="T1112" t="str">
            <v>52007ANKA Services</v>
          </cell>
          <cell r="U1112" t="str">
            <v>52007ANKA ServicesScratch 1 000</v>
          </cell>
          <cell r="V1112" t="str">
            <v>39206Scratch 1 000</v>
          </cell>
          <cell r="W1112" t="str">
            <v>2007ANKA Services</v>
          </cell>
          <cell r="X1112" t="str">
            <v>2007ANKA ServicesScratch 1 000</v>
          </cell>
        </row>
        <row r="1113">
          <cell r="I1113">
            <v>2007</v>
          </cell>
          <cell r="J1113" t="str">
            <v>ANKA ServicesScratch 2 000</v>
          </cell>
          <cell r="L1113" t="str">
            <v/>
          </cell>
          <cell r="M1113" t="str">
            <v>ANKA Services</v>
          </cell>
          <cell r="N1113" t="str">
            <v>ANKA ServicesScratch 2 000</v>
          </cell>
          <cell r="O1113" t="str">
            <v>ANKA Services</v>
          </cell>
          <cell r="P1113" t="str">
            <v>Scratch 2 000</v>
          </cell>
          <cell r="Q1113" t="str">
            <v>52007</v>
          </cell>
          <cell r="R1113" t="str">
            <v>52007Scratch 2 000</v>
          </cell>
          <cell r="S1113" t="str">
            <v>2007Scratch 2 000</v>
          </cell>
          <cell r="T1113" t="str">
            <v>52007ANKA Services</v>
          </cell>
          <cell r="U1113" t="str">
            <v>52007ANKA ServicesScratch 2 000</v>
          </cell>
          <cell r="V1113" t="str">
            <v>39206Scratch 2 000</v>
          </cell>
          <cell r="W1113" t="str">
            <v>2007ANKA Services</v>
          </cell>
          <cell r="X1113" t="str">
            <v>2007ANKA ServicesScratch 2 000</v>
          </cell>
        </row>
        <row r="1114">
          <cell r="I1114">
            <v>2007</v>
          </cell>
          <cell r="J1114" t="str">
            <v>ANKA ServicesScratch 5 000</v>
          </cell>
          <cell r="L1114" t="str">
            <v/>
          </cell>
          <cell r="M1114" t="str">
            <v>ANKA Services</v>
          </cell>
          <cell r="N1114" t="str">
            <v>ANKA ServicesScratch 5 000</v>
          </cell>
          <cell r="O1114" t="str">
            <v>ANKA Services</v>
          </cell>
          <cell r="P1114" t="str">
            <v>Scratch 5 000</v>
          </cell>
          <cell r="Q1114" t="str">
            <v>52007</v>
          </cell>
          <cell r="R1114" t="str">
            <v>52007Scratch 5 000</v>
          </cell>
          <cell r="S1114" t="str">
            <v>2007Scratch 5 000</v>
          </cell>
          <cell r="T1114" t="str">
            <v>52007ANKA Services</v>
          </cell>
          <cell r="U1114" t="str">
            <v>52007ANKA ServicesScratch 5 000</v>
          </cell>
          <cell r="V1114" t="str">
            <v>39206Scratch 5 000</v>
          </cell>
          <cell r="W1114" t="str">
            <v>2007ANKA Services</v>
          </cell>
          <cell r="X1114" t="str">
            <v>2007ANKA ServicesScratch 5 000</v>
          </cell>
        </row>
        <row r="1115">
          <cell r="I1115">
            <v>2007</v>
          </cell>
          <cell r="J1115" t="str">
            <v>ANKA ServicesScratch 10 000</v>
          </cell>
          <cell r="L1115" t="str">
            <v/>
          </cell>
          <cell r="M1115" t="str">
            <v>ANKA Services</v>
          </cell>
          <cell r="N1115" t="str">
            <v>ANKA ServicesScratch 10 000</v>
          </cell>
          <cell r="O1115" t="str">
            <v>ANKA Services</v>
          </cell>
          <cell r="P1115" t="str">
            <v>Scratch 10 000</v>
          </cell>
          <cell r="Q1115" t="str">
            <v>52007</v>
          </cell>
          <cell r="R1115" t="str">
            <v>52007Scratch 10 000</v>
          </cell>
          <cell r="S1115" t="str">
            <v>2007Scratch 10 000</v>
          </cell>
          <cell r="T1115" t="str">
            <v>52007ANKA Services</v>
          </cell>
          <cell r="U1115" t="str">
            <v>52007ANKA ServicesScratch 10 000</v>
          </cell>
          <cell r="V1115" t="str">
            <v>39206Scratch 10 000</v>
          </cell>
          <cell r="W1115" t="str">
            <v>2007ANKA Services</v>
          </cell>
          <cell r="X1115" t="str">
            <v>2007ANKA ServicesScratch 10 000</v>
          </cell>
        </row>
        <row r="1116">
          <cell r="I1116">
            <v>2007</v>
          </cell>
          <cell r="J1116" t="str">
            <v>STS GAMBY &amp; FRERES (SOGAF) SarlScratch 1 000</v>
          </cell>
          <cell r="L1116">
            <v>1</v>
          </cell>
          <cell r="M1116" t="str">
            <v>1STS GAMBY &amp; FRERES (SOGAF) Sarl</v>
          </cell>
          <cell r="N1116" t="str">
            <v>STS GAMBY &amp; FRERES (SOGAF) SarlScratch 1 000</v>
          </cell>
          <cell r="O1116" t="str">
            <v>STS GAMBY &amp; FRERES (SOGAF) Sarl</v>
          </cell>
          <cell r="P1116" t="str">
            <v>Scratch 1 000</v>
          </cell>
          <cell r="Q1116" t="str">
            <v>52007</v>
          </cell>
          <cell r="R1116" t="str">
            <v>52007Scratch 1 000</v>
          </cell>
          <cell r="S1116" t="str">
            <v>2007Scratch 1 000</v>
          </cell>
          <cell r="T1116" t="str">
            <v>52007STS GAMBY &amp; FRERES (SOGAF) Sarl</v>
          </cell>
          <cell r="U1116" t="str">
            <v>52007STS GAMBY &amp; FRERES (SOGAF) SarlScratch 1 000</v>
          </cell>
          <cell r="V1116" t="str">
            <v>39209Scratch 1 000</v>
          </cell>
          <cell r="W1116" t="str">
            <v>2007STS GAMBY &amp; FRERES (SOGAF) Sarl</v>
          </cell>
          <cell r="X1116" t="str">
            <v>2007STS GAMBY &amp; FRERES (SOGAF) SarlScratch 1 000</v>
          </cell>
        </row>
        <row r="1117">
          <cell r="I1117">
            <v>2007</v>
          </cell>
          <cell r="J1117" t="str">
            <v>STS GAMBY &amp; FRERES (SOGAF) SarlScratch 2 000</v>
          </cell>
          <cell r="L1117" t="str">
            <v/>
          </cell>
          <cell r="M1117" t="str">
            <v>STS GAMBY &amp; FRERES (SOGAF) Sarl</v>
          </cell>
          <cell r="N1117" t="str">
            <v>STS GAMBY &amp; FRERES (SOGAF) SarlScratch 2 000</v>
          </cell>
          <cell r="O1117" t="str">
            <v>STS GAMBY &amp; FRERES (SOGAF) Sarl</v>
          </cell>
          <cell r="P1117" t="str">
            <v>Scratch 2 000</v>
          </cell>
          <cell r="Q1117" t="str">
            <v>52007</v>
          </cell>
          <cell r="R1117" t="str">
            <v>52007Scratch 2 000</v>
          </cell>
          <cell r="S1117" t="str">
            <v>2007Scratch 2 000</v>
          </cell>
          <cell r="T1117" t="str">
            <v>52007STS GAMBY &amp; FRERES (SOGAF) Sarl</v>
          </cell>
          <cell r="U1117" t="str">
            <v>52007STS GAMBY &amp; FRERES (SOGAF) SarlScratch 2 000</v>
          </cell>
          <cell r="V1117" t="str">
            <v>39209Scratch 2 000</v>
          </cell>
          <cell r="W1117" t="str">
            <v>2007STS GAMBY &amp; FRERES (SOGAF) Sarl</v>
          </cell>
          <cell r="X1117" t="str">
            <v>2007STS GAMBY &amp; FRERES (SOGAF) SarlScratch 2 000</v>
          </cell>
        </row>
        <row r="1118">
          <cell r="I1118">
            <v>2007</v>
          </cell>
          <cell r="J1118" t="str">
            <v>STS GAMBY &amp; FRERES (SOGAF) SarlScratch 5 000</v>
          </cell>
          <cell r="L1118" t="str">
            <v/>
          </cell>
          <cell r="M1118" t="str">
            <v>STS GAMBY &amp; FRERES (SOGAF) Sarl</v>
          </cell>
          <cell r="N1118" t="str">
            <v>STS GAMBY &amp; FRERES (SOGAF) SarlScratch 5 000</v>
          </cell>
          <cell r="O1118" t="str">
            <v>STS GAMBY &amp; FRERES (SOGAF) Sarl</v>
          </cell>
          <cell r="P1118" t="str">
            <v>Scratch 5 000</v>
          </cell>
          <cell r="Q1118" t="str">
            <v>52007</v>
          </cell>
          <cell r="R1118" t="str">
            <v>52007Scratch 5 000</v>
          </cell>
          <cell r="S1118" t="str">
            <v>2007Scratch 5 000</v>
          </cell>
          <cell r="T1118" t="str">
            <v>52007STS GAMBY &amp; FRERES (SOGAF) Sarl</v>
          </cell>
          <cell r="U1118" t="str">
            <v>52007STS GAMBY &amp; FRERES (SOGAF) SarlScratch 5 000</v>
          </cell>
          <cell r="V1118" t="str">
            <v>39209Scratch 5 000</v>
          </cell>
          <cell r="W1118" t="str">
            <v>2007STS GAMBY &amp; FRERES (SOGAF) Sarl</v>
          </cell>
          <cell r="X1118" t="str">
            <v>2007STS GAMBY &amp; FRERES (SOGAF) SarlScratch 5 000</v>
          </cell>
        </row>
        <row r="1119">
          <cell r="I1119">
            <v>2007</v>
          </cell>
          <cell r="J1119" t="str">
            <v>MALI COM SarlScratch 1 000</v>
          </cell>
          <cell r="L1119">
            <v>1</v>
          </cell>
          <cell r="M1119" t="str">
            <v>1MALI COM Sarl</v>
          </cell>
          <cell r="N1119" t="str">
            <v>MALI COM SarlScratch 1 000</v>
          </cell>
          <cell r="O1119" t="str">
            <v>MALI COM Sarl</v>
          </cell>
          <cell r="P1119" t="str">
            <v>Scratch 1 000</v>
          </cell>
          <cell r="Q1119" t="str">
            <v>52007</v>
          </cell>
          <cell r="R1119" t="str">
            <v>52007Scratch 1 000</v>
          </cell>
          <cell r="S1119" t="str">
            <v>2007Scratch 1 000</v>
          </cell>
          <cell r="T1119" t="str">
            <v>52007MALI COM Sarl</v>
          </cell>
          <cell r="U1119" t="str">
            <v>52007MALI COM SarlScratch 1 000</v>
          </cell>
          <cell r="V1119" t="str">
            <v>39209Scratch 1 000</v>
          </cell>
          <cell r="W1119" t="str">
            <v>2007MALI COM Sarl</v>
          </cell>
          <cell r="X1119" t="str">
            <v>2007MALI COM SarlScratch 1 000</v>
          </cell>
        </row>
        <row r="1120">
          <cell r="I1120">
            <v>2007</v>
          </cell>
          <cell r="J1120" t="str">
            <v>MALI COM SarlScratch 2 000</v>
          </cell>
          <cell r="L1120" t="str">
            <v/>
          </cell>
          <cell r="M1120" t="str">
            <v>MALI COM Sarl</v>
          </cell>
          <cell r="N1120" t="str">
            <v>MALI COM SarlScratch 2 000</v>
          </cell>
          <cell r="O1120" t="str">
            <v>MALI COM Sarl</v>
          </cell>
          <cell r="P1120" t="str">
            <v>Scratch 2 000</v>
          </cell>
          <cell r="Q1120" t="str">
            <v>52007</v>
          </cell>
          <cell r="R1120" t="str">
            <v>52007Scratch 2 000</v>
          </cell>
          <cell r="S1120" t="str">
            <v>2007Scratch 2 000</v>
          </cell>
          <cell r="T1120" t="str">
            <v>52007MALI COM Sarl</v>
          </cell>
          <cell r="U1120" t="str">
            <v>52007MALI COM SarlScratch 2 000</v>
          </cell>
          <cell r="V1120" t="str">
            <v>39209Scratch 2 000</v>
          </cell>
          <cell r="W1120" t="str">
            <v>2007MALI COM Sarl</v>
          </cell>
          <cell r="X1120" t="str">
            <v>2007MALI COM SarlScratch 2 000</v>
          </cell>
        </row>
        <row r="1121">
          <cell r="I1121">
            <v>2007</v>
          </cell>
          <cell r="J1121" t="str">
            <v>MALI COM SarlScratch 5 000</v>
          </cell>
          <cell r="L1121" t="str">
            <v/>
          </cell>
          <cell r="M1121" t="str">
            <v>MALI COM Sarl</v>
          </cell>
          <cell r="N1121" t="str">
            <v>MALI COM SarlScratch 5 000</v>
          </cell>
          <cell r="O1121" t="str">
            <v>MALI COM Sarl</v>
          </cell>
          <cell r="P1121" t="str">
            <v>Scratch 5 000</v>
          </cell>
          <cell r="Q1121" t="str">
            <v>52007</v>
          </cell>
          <cell r="R1121" t="str">
            <v>52007Scratch 5 000</v>
          </cell>
          <cell r="S1121" t="str">
            <v>2007Scratch 5 000</v>
          </cell>
          <cell r="T1121" t="str">
            <v>52007MALI COM Sarl</v>
          </cell>
          <cell r="U1121" t="str">
            <v>52007MALI COM SarlScratch 5 000</v>
          </cell>
          <cell r="V1121" t="str">
            <v>39209Scratch 5 000</v>
          </cell>
          <cell r="W1121" t="str">
            <v>2007MALI COM Sarl</v>
          </cell>
          <cell r="X1121" t="str">
            <v>2007MALI COM SarlScratch 5 000</v>
          </cell>
        </row>
        <row r="1122">
          <cell r="I1122">
            <v>2007</v>
          </cell>
          <cell r="J1122" t="str">
            <v>MALI COM SarlScratch 20 000</v>
          </cell>
          <cell r="L1122" t="str">
            <v/>
          </cell>
          <cell r="M1122" t="str">
            <v>MALI COM Sarl</v>
          </cell>
          <cell r="N1122" t="str">
            <v>MALI COM SarlScratch 20 000</v>
          </cell>
          <cell r="O1122" t="str">
            <v>MALI COM Sarl</v>
          </cell>
          <cell r="P1122" t="str">
            <v>Scratch 20 000</v>
          </cell>
          <cell r="Q1122" t="str">
            <v>52007</v>
          </cell>
          <cell r="R1122" t="str">
            <v>52007Scratch 20 000</v>
          </cell>
          <cell r="S1122" t="str">
            <v>2007Scratch 20 000</v>
          </cell>
          <cell r="T1122" t="str">
            <v>52007MALI COM Sarl</v>
          </cell>
          <cell r="U1122" t="str">
            <v>52007MALI COM SarlScratch 20 000</v>
          </cell>
          <cell r="V1122" t="str">
            <v>39209Scratch 20 000</v>
          </cell>
          <cell r="W1122" t="str">
            <v>2007MALI COM Sarl</v>
          </cell>
          <cell r="X1122" t="str">
            <v>2007MALI COM SarlScratch 20 000</v>
          </cell>
        </row>
        <row r="1123">
          <cell r="I1123">
            <v>2007</v>
          </cell>
          <cell r="J1123" t="str">
            <v>ANKA ServicesScratch 1 000</v>
          </cell>
          <cell r="L1123">
            <v>1</v>
          </cell>
          <cell r="M1123" t="str">
            <v>1ANKA Services</v>
          </cell>
          <cell r="N1123" t="str">
            <v>ANKA ServicesScratch 1 000</v>
          </cell>
          <cell r="O1123" t="str">
            <v>ANKA Services</v>
          </cell>
          <cell r="P1123" t="str">
            <v>Scratch 1 000</v>
          </cell>
          <cell r="Q1123" t="str">
            <v>52007</v>
          </cell>
          <cell r="R1123" t="str">
            <v>52007Scratch 1 000</v>
          </cell>
          <cell r="S1123" t="str">
            <v>2007Scratch 1 000</v>
          </cell>
          <cell r="T1123" t="str">
            <v>52007ANKA Services</v>
          </cell>
          <cell r="U1123" t="str">
            <v>52007ANKA ServicesScratch 1 000</v>
          </cell>
          <cell r="V1123" t="str">
            <v>39209Scratch 1 000</v>
          </cell>
          <cell r="W1123" t="str">
            <v>2007ANKA Services</v>
          </cell>
          <cell r="X1123" t="str">
            <v>2007ANKA ServicesScratch 1 000</v>
          </cell>
        </row>
        <row r="1124">
          <cell r="I1124">
            <v>2007</v>
          </cell>
          <cell r="J1124" t="str">
            <v>ANKA ServicesScratch 2 000</v>
          </cell>
          <cell r="L1124" t="str">
            <v/>
          </cell>
          <cell r="M1124" t="str">
            <v>ANKA Services</v>
          </cell>
          <cell r="N1124" t="str">
            <v>ANKA ServicesScratch 2 000</v>
          </cell>
          <cell r="O1124" t="str">
            <v>ANKA Services</v>
          </cell>
          <cell r="P1124" t="str">
            <v>Scratch 2 000</v>
          </cell>
          <cell r="Q1124" t="str">
            <v>52007</v>
          </cell>
          <cell r="R1124" t="str">
            <v>52007Scratch 2 000</v>
          </cell>
          <cell r="S1124" t="str">
            <v>2007Scratch 2 000</v>
          </cell>
          <cell r="T1124" t="str">
            <v>52007ANKA Services</v>
          </cell>
          <cell r="U1124" t="str">
            <v>52007ANKA ServicesScratch 2 000</v>
          </cell>
          <cell r="V1124" t="str">
            <v>39209Scratch 2 000</v>
          </cell>
          <cell r="W1124" t="str">
            <v>2007ANKA Services</v>
          </cell>
          <cell r="X1124" t="str">
            <v>2007ANKA ServicesScratch 2 000</v>
          </cell>
        </row>
        <row r="1125">
          <cell r="I1125">
            <v>2007</v>
          </cell>
          <cell r="J1125" t="str">
            <v>ANKA ServicesScratch 5 000</v>
          </cell>
          <cell r="L1125" t="str">
            <v/>
          </cell>
          <cell r="M1125" t="str">
            <v>ANKA Services</v>
          </cell>
          <cell r="N1125" t="str">
            <v>ANKA ServicesScratch 5 000</v>
          </cell>
          <cell r="O1125" t="str">
            <v>ANKA Services</v>
          </cell>
          <cell r="P1125" t="str">
            <v>Scratch 5 000</v>
          </cell>
          <cell r="Q1125" t="str">
            <v>52007</v>
          </cell>
          <cell r="R1125" t="str">
            <v>52007Scratch 5 000</v>
          </cell>
          <cell r="S1125" t="str">
            <v>2007Scratch 5 000</v>
          </cell>
          <cell r="T1125" t="str">
            <v>52007ANKA Services</v>
          </cell>
          <cell r="U1125" t="str">
            <v>52007ANKA ServicesScratch 5 000</v>
          </cell>
          <cell r="V1125" t="str">
            <v>39209Scratch 5 000</v>
          </cell>
          <cell r="W1125" t="str">
            <v>2007ANKA Services</v>
          </cell>
          <cell r="X1125" t="str">
            <v>2007ANKA ServicesScratch 5 000</v>
          </cell>
        </row>
        <row r="1126">
          <cell r="I1126">
            <v>2007</v>
          </cell>
          <cell r="J1126" t="str">
            <v>ANKA ServicesScratch 20 000</v>
          </cell>
          <cell r="L1126" t="str">
            <v/>
          </cell>
          <cell r="M1126" t="str">
            <v>ANKA Services</v>
          </cell>
          <cell r="N1126" t="str">
            <v>ANKA ServicesScratch 20 000</v>
          </cell>
          <cell r="O1126" t="str">
            <v>ANKA Services</v>
          </cell>
          <cell r="P1126" t="str">
            <v>Scratch 20 000</v>
          </cell>
          <cell r="Q1126" t="str">
            <v>52007</v>
          </cell>
          <cell r="R1126" t="str">
            <v>52007Scratch 20 000</v>
          </cell>
          <cell r="S1126" t="str">
            <v>2007Scratch 20 000</v>
          </cell>
          <cell r="T1126" t="str">
            <v>52007ANKA Services</v>
          </cell>
          <cell r="U1126" t="str">
            <v>52007ANKA ServicesScratch 20 000</v>
          </cell>
          <cell r="V1126" t="str">
            <v>39209Scratch 20 000</v>
          </cell>
          <cell r="W1126" t="str">
            <v>2007ANKA Services</v>
          </cell>
          <cell r="X1126" t="str">
            <v>2007ANKA ServicesScratch 20 000</v>
          </cell>
        </row>
        <row r="1127">
          <cell r="I1127">
            <v>2007</v>
          </cell>
          <cell r="J1127" t="str">
            <v>GEMATELScratch 1 000</v>
          </cell>
          <cell r="L1127">
            <v>1</v>
          </cell>
          <cell r="M1127" t="str">
            <v>1GEMATEL</v>
          </cell>
          <cell r="N1127" t="str">
            <v>GEMATELScratch 1 000</v>
          </cell>
          <cell r="O1127" t="str">
            <v>GEMATEL</v>
          </cell>
          <cell r="P1127" t="str">
            <v>Scratch 1 000</v>
          </cell>
          <cell r="Q1127" t="str">
            <v>52007</v>
          </cell>
          <cell r="R1127" t="str">
            <v>52007Scratch 1 000</v>
          </cell>
          <cell r="S1127" t="str">
            <v>2007Scratch 1 000</v>
          </cell>
          <cell r="T1127" t="str">
            <v>52007GEMATEL</v>
          </cell>
          <cell r="U1127" t="str">
            <v>52007GEMATELScratch 1 000</v>
          </cell>
          <cell r="V1127" t="str">
            <v>39209Scratch 1 000</v>
          </cell>
          <cell r="W1127" t="str">
            <v>2007GEMATEL</v>
          </cell>
          <cell r="X1127" t="str">
            <v>2007GEMATELScratch 1 000</v>
          </cell>
        </row>
        <row r="1128">
          <cell r="I1128">
            <v>2007</v>
          </cell>
          <cell r="J1128" t="str">
            <v>GEMATELScratch 2 000</v>
          </cell>
          <cell r="L1128" t="str">
            <v/>
          </cell>
          <cell r="M1128" t="str">
            <v>GEMATEL</v>
          </cell>
          <cell r="N1128" t="str">
            <v>GEMATELScratch 2 000</v>
          </cell>
          <cell r="O1128" t="str">
            <v>GEMATEL</v>
          </cell>
          <cell r="P1128" t="str">
            <v>Scratch 2 000</v>
          </cell>
          <cell r="Q1128" t="str">
            <v>52007</v>
          </cell>
          <cell r="R1128" t="str">
            <v>52007Scratch 2 000</v>
          </cell>
          <cell r="S1128" t="str">
            <v>2007Scratch 2 000</v>
          </cell>
          <cell r="T1128" t="str">
            <v>52007GEMATEL</v>
          </cell>
          <cell r="U1128" t="str">
            <v>52007GEMATELScratch 2 000</v>
          </cell>
          <cell r="V1128" t="str">
            <v>39209Scratch 2 000</v>
          </cell>
          <cell r="W1128" t="str">
            <v>2007GEMATEL</v>
          </cell>
          <cell r="X1128" t="str">
            <v>2007GEMATELScratch 2 000</v>
          </cell>
        </row>
        <row r="1129">
          <cell r="I1129">
            <v>2007</v>
          </cell>
          <cell r="J1129" t="str">
            <v>GEMATELScratch 5 000</v>
          </cell>
          <cell r="L1129" t="str">
            <v/>
          </cell>
          <cell r="M1129" t="str">
            <v>GEMATEL</v>
          </cell>
          <cell r="N1129" t="str">
            <v>GEMATELScratch 5 000</v>
          </cell>
          <cell r="O1129" t="str">
            <v>GEMATEL</v>
          </cell>
          <cell r="P1129" t="str">
            <v>Scratch 5 000</v>
          </cell>
          <cell r="Q1129" t="str">
            <v>52007</v>
          </cell>
          <cell r="R1129" t="str">
            <v>52007Scratch 5 000</v>
          </cell>
          <cell r="S1129" t="str">
            <v>2007Scratch 5 000</v>
          </cell>
          <cell r="T1129" t="str">
            <v>52007GEMATEL</v>
          </cell>
          <cell r="U1129" t="str">
            <v>52007GEMATELScratch 5 000</v>
          </cell>
          <cell r="V1129" t="str">
            <v>39209Scratch 5 000</v>
          </cell>
          <cell r="W1129" t="str">
            <v>2007GEMATEL</v>
          </cell>
          <cell r="X1129" t="str">
            <v>2007GEMATELScratch 5 000</v>
          </cell>
        </row>
        <row r="1130">
          <cell r="I1130">
            <v>2007</v>
          </cell>
          <cell r="J1130" t="str">
            <v>Compagnie Internationale de NegoceScratch 1 000</v>
          </cell>
          <cell r="L1130">
            <v>1</v>
          </cell>
          <cell r="M1130" t="str">
            <v>1Compagnie Internationale de Negoce</v>
          </cell>
          <cell r="N1130" t="str">
            <v>Compagnie Internationale de NegoceScratch 1 000</v>
          </cell>
          <cell r="O1130" t="str">
            <v>Compagnie Internationale de Negoce</v>
          </cell>
          <cell r="P1130" t="str">
            <v>Scratch 1 000</v>
          </cell>
          <cell r="Q1130" t="str">
            <v>52007</v>
          </cell>
          <cell r="R1130" t="str">
            <v>52007Scratch 1 000</v>
          </cell>
          <cell r="S1130" t="str">
            <v>2007Scratch 1 000</v>
          </cell>
          <cell r="T1130" t="str">
            <v>52007Compagnie Internationale de Negoce</v>
          </cell>
          <cell r="U1130" t="str">
            <v>52007Compagnie Internationale de NegoceScratch 1 000</v>
          </cell>
          <cell r="V1130" t="str">
            <v>39210Scratch 1 000</v>
          </cell>
          <cell r="W1130" t="str">
            <v>2007Compagnie Internationale de Negoce</v>
          </cell>
          <cell r="X1130" t="str">
            <v>2007Compagnie Internationale de NegoceScratch 1 000</v>
          </cell>
        </row>
        <row r="1131">
          <cell r="I1131">
            <v>2007</v>
          </cell>
          <cell r="J1131" t="str">
            <v>Compagnie Internationale de NegoceScratch 2 000</v>
          </cell>
          <cell r="L1131" t="str">
            <v/>
          </cell>
          <cell r="M1131" t="str">
            <v>Compagnie Internationale de Negoce</v>
          </cell>
          <cell r="N1131" t="str">
            <v>Compagnie Internationale de NegoceScratch 2 000</v>
          </cell>
          <cell r="O1131" t="str">
            <v>Compagnie Internationale de Negoce</v>
          </cell>
          <cell r="P1131" t="str">
            <v>Scratch 2 000</v>
          </cell>
          <cell r="Q1131" t="str">
            <v>52007</v>
          </cell>
          <cell r="R1131" t="str">
            <v>52007Scratch 2 000</v>
          </cell>
          <cell r="S1131" t="str">
            <v>2007Scratch 2 000</v>
          </cell>
          <cell r="T1131" t="str">
            <v>52007Compagnie Internationale de Negoce</v>
          </cell>
          <cell r="U1131" t="str">
            <v>52007Compagnie Internationale de NegoceScratch 2 000</v>
          </cell>
          <cell r="V1131" t="str">
            <v>39210Scratch 2 000</v>
          </cell>
          <cell r="W1131" t="str">
            <v>2007Compagnie Internationale de Negoce</v>
          </cell>
          <cell r="X1131" t="str">
            <v>2007Compagnie Internationale de NegoceScratch 2 000</v>
          </cell>
        </row>
        <row r="1132">
          <cell r="I1132">
            <v>2007</v>
          </cell>
          <cell r="J1132" t="str">
            <v>Compagnie Internationale de NegoceScratch 5 000</v>
          </cell>
          <cell r="L1132" t="str">
            <v/>
          </cell>
          <cell r="M1132" t="str">
            <v>Compagnie Internationale de Negoce</v>
          </cell>
          <cell r="N1132" t="str">
            <v>Compagnie Internationale de NegoceScratch 5 000</v>
          </cell>
          <cell r="O1132" t="str">
            <v>Compagnie Internationale de Negoce</v>
          </cell>
          <cell r="P1132" t="str">
            <v>Scratch 5 000</v>
          </cell>
          <cell r="Q1132" t="str">
            <v>52007</v>
          </cell>
          <cell r="R1132" t="str">
            <v>52007Scratch 5 000</v>
          </cell>
          <cell r="S1132" t="str">
            <v>2007Scratch 5 000</v>
          </cell>
          <cell r="T1132" t="str">
            <v>52007Compagnie Internationale de Negoce</v>
          </cell>
          <cell r="U1132" t="str">
            <v>52007Compagnie Internationale de NegoceScratch 5 000</v>
          </cell>
          <cell r="V1132" t="str">
            <v>39210Scratch 5 000</v>
          </cell>
          <cell r="W1132" t="str">
            <v>2007Compagnie Internationale de Negoce</v>
          </cell>
          <cell r="X1132" t="str">
            <v>2007Compagnie Internationale de NegoceScratch 5 000</v>
          </cell>
        </row>
        <row r="1133">
          <cell r="I1133">
            <v>2007</v>
          </cell>
          <cell r="J1133" t="str">
            <v>Compagnie Internationale de NegoceScratch 10 000</v>
          </cell>
          <cell r="L1133" t="str">
            <v/>
          </cell>
          <cell r="M1133" t="str">
            <v>Compagnie Internationale de Negoce</v>
          </cell>
          <cell r="N1133" t="str">
            <v>Compagnie Internationale de NegoceScratch 10 000</v>
          </cell>
          <cell r="O1133" t="str">
            <v>Compagnie Internationale de Negoce</v>
          </cell>
          <cell r="P1133" t="str">
            <v>Scratch 10 000</v>
          </cell>
          <cell r="Q1133" t="str">
            <v>52007</v>
          </cell>
          <cell r="R1133" t="str">
            <v>52007Scratch 10 000</v>
          </cell>
          <cell r="S1133" t="str">
            <v>2007Scratch 10 000</v>
          </cell>
          <cell r="T1133" t="str">
            <v>52007Compagnie Internationale de Negoce</v>
          </cell>
          <cell r="U1133" t="str">
            <v>52007Compagnie Internationale de NegoceScratch 10 000</v>
          </cell>
          <cell r="V1133" t="str">
            <v>39210Scratch 10 000</v>
          </cell>
          <cell r="W1133" t="str">
            <v>2007Compagnie Internationale de Negoce</v>
          </cell>
          <cell r="X1133" t="str">
            <v>2007Compagnie Internationale de NegoceScratch 10 000</v>
          </cell>
        </row>
        <row r="1134">
          <cell r="I1134">
            <v>2007</v>
          </cell>
          <cell r="J1134" t="str">
            <v>Compagnie Internationale de NegoceScratch 20 000</v>
          </cell>
          <cell r="L1134" t="str">
            <v/>
          </cell>
          <cell r="M1134" t="str">
            <v>Compagnie Internationale de Negoce</v>
          </cell>
          <cell r="N1134" t="str">
            <v>Compagnie Internationale de NegoceScratch 20 000</v>
          </cell>
          <cell r="O1134" t="str">
            <v>Compagnie Internationale de Negoce</v>
          </cell>
          <cell r="P1134" t="str">
            <v>Scratch 20 000</v>
          </cell>
          <cell r="Q1134" t="str">
            <v>52007</v>
          </cell>
          <cell r="R1134" t="str">
            <v>52007Scratch 20 000</v>
          </cell>
          <cell r="S1134" t="str">
            <v>2007Scratch 20 000</v>
          </cell>
          <cell r="T1134" t="str">
            <v>52007Compagnie Internationale de Negoce</v>
          </cell>
          <cell r="U1134" t="str">
            <v>52007Compagnie Internationale de NegoceScratch 20 000</v>
          </cell>
          <cell r="V1134" t="str">
            <v>39210Scratch 20 000</v>
          </cell>
          <cell r="W1134" t="str">
            <v>2007Compagnie Internationale de Negoce</v>
          </cell>
          <cell r="X1134" t="str">
            <v>2007Compagnie Internationale de NegoceScratch 20 000</v>
          </cell>
        </row>
        <row r="1135">
          <cell r="I1135">
            <v>2007</v>
          </cell>
          <cell r="J1135" t="str">
            <v>STS GAMBY &amp; FRERES (SOGAF) SarlScratch 1 000</v>
          </cell>
          <cell r="L1135">
            <v>1</v>
          </cell>
          <cell r="M1135" t="str">
            <v>1STS GAMBY &amp; FRERES (SOGAF) Sarl</v>
          </cell>
          <cell r="N1135" t="str">
            <v>STS GAMBY &amp; FRERES (SOGAF) SarlScratch 1 000</v>
          </cell>
          <cell r="O1135" t="str">
            <v>STS GAMBY &amp; FRERES (SOGAF) Sarl</v>
          </cell>
          <cell r="P1135" t="str">
            <v>Scratch 1 000</v>
          </cell>
          <cell r="Q1135" t="str">
            <v>52007</v>
          </cell>
          <cell r="R1135" t="str">
            <v>52007Scratch 1 000</v>
          </cell>
          <cell r="S1135" t="str">
            <v>2007Scratch 1 000</v>
          </cell>
          <cell r="T1135" t="str">
            <v>52007STS GAMBY &amp; FRERES (SOGAF) Sarl</v>
          </cell>
          <cell r="U1135" t="str">
            <v>52007STS GAMBY &amp; FRERES (SOGAF) SarlScratch 1 000</v>
          </cell>
          <cell r="V1135" t="str">
            <v>39210Scratch 1 000</v>
          </cell>
          <cell r="W1135" t="str">
            <v>2007STS GAMBY &amp; FRERES (SOGAF) Sarl</v>
          </cell>
          <cell r="X1135" t="str">
            <v>2007STS GAMBY &amp; FRERES (SOGAF) SarlScratch 1 000</v>
          </cell>
        </row>
        <row r="1136">
          <cell r="I1136">
            <v>2007</v>
          </cell>
          <cell r="J1136" t="str">
            <v>STS GAMBY &amp; FRERES (SOGAF) SarlScratch 2 000</v>
          </cell>
          <cell r="L1136">
            <v>1</v>
          </cell>
          <cell r="M1136" t="str">
            <v>1STS GAMBY &amp; FRERES (SOGAF) Sarl</v>
          </cell>
          <cell r="N1136" t="str">
            <v>STS GAMBY &amp; FRERES (SOGAF) SarlScratch 2 000</v>
          </cell>
          <cell r="O1136" t="str">
            <v>STS GAMBY &amp; FRERES (SOGAF) Sarl</v>
          </cell>
          <cell r="P1136" t="str">
            <v>Scratch 2 000</v>
          </cell>
          <cell r="Q1136" t="str">
            <v>52007</v>
          </cell>
          <cell r="R1136" t="str">
            <v>52007Scratch 2 000</v>
          </cell>
          <cell r="S1136" t="str">
            <v>2007Scratch 2 000</v>
          </cell>
          <cell r="T1136" t="str">
            <v>52007STS GAMBY &amp; FRERES (SOGAF) Sarl</v>
          </cell>
          <cell r="U1136" t="str">
            <v>52007STS GAMBY &amp; FRERES (SOGAF) SarlScratch 2 000</v>
          </cell>
          <cell r="V1136" t="str">
            <v>39210Scratch 2 000</v>
          </cell>
          <cell r="W1136" t="str">
            <v>2007STS GAMBY &amp; FRERES (SOGAF) Sarl</v>
          </cell>
          <cell r="X1136" t="str">
            <v>2007STS GAMBY &amp; FRERES (SOGAF) SarlScratch 2 000</v>
          </cell>
        </row>
        <row r="1137">
          <cell r="I1137">
            <v>2007</v>
          </cell>
          <cell r="J1137" t="str">
            <v>STS GAMBY &amp; FRERES (SOGAF) SarlScratch 5 000</v>
          </cell>
          <cell r="L1137">
            <v>1</v>
          </cell>
          <cell r="M1137" t="str">
            <v>1STS GAMBY &amp; FRERES (SOGAF) Sarl</v>
          </cell>
          <cell r="N1137" t="str">
            <v>STS GAMBY &amp; FRERES (SOGAF) SarlScratch 5 000</v>
          </cell>
          <cell r="O1137" t="str">
            <v>STS GAMBY &amp; FRERES (SOGAF) Sarl</v>
          </cell>
          <cell r="P1137" t="str">
            <v>Scratch 5 000</v>
          </cell>
          <cell r="Q1137" t="str">
            <v>52007</v>
          </cell>
          <cell r="R1137" t="str">
            <v>52007Scratch 5 000</v>
          </cell>
          <cell r="S1137" t="str">
            <v>2007Scratch 5 000</v>
          </cell>
          <cell r="T1137" t="str">
            <v>52007STS GAMBY &amp; FRERES (SOGAF) Sarl</v>
          </cell>
          <cell r="U1137" t="str">
            <v>52007STS GAMBY &amp; FRERES (SOGAF) SarlScratch 5 000</v>
          </cell>
          <cell r="V1137" t="str">
            <v>39210Scratch 5 000</v>
          </cell>
          <cell r="W1137" t="str">
            <v>2007STS GAMBY &amp; FRERES (SOGAF) Sarl</v>
          </cell>
          <cell r="X1137" t="str">
            <v>2007STS GAMBY &amp; FRERES (SOGAF) SarlScratch 5 000</v>
          </cell>
        </row>
        <row r="1138">
          <cell r="I1138">
            <v>2007</v>
          </cell>
          <cell r="J1138" t="str">
            <v>STS GAMBY &amp; FRERES (SOGAF) SarlScratch 10 000</v>
          </cell>
          <cell r="L1138">
            <v>1</v>
          </cell>
          <cell r="M1138" t="str">
            <v>1STS GAMBY &amp; FRERES (SOGAF) Sarl</v>
          </cell>
          <cell r="N1138" t="str">
            <v>STS GAMBY &amp; FRERES (SOGAF) SarlScratch 10 000</v>
          </cell>
          <cell r="O1138" t="str">
            <v>STS GAMBY &amp; FRERES (SOGAF) Sarl</v>
          </cell>
          <cell r="P1138" t="str">
            <v>Scratch 10 000</v>
          </cell>
          <cell r="Q1138" t="str">
            <v>52007</v>
          </cell>
          <cell r="R1138" t="str">
            <v>52007Scratch 10 000</v>
          </cell>
          <cell r="S1138" t="str">
            <v>2007Scratch 10 000</v>
          </cell>
          <cell r="T1138" t="str">
            <v>52007STS GAMBY &amp; FRERES (SOGAF) Sarl</v>
          </cell>
          <cell r="U1138" t="str">
            <v>52007STS GAMBY &amp; FRERES (SOGAF) SarlScratch 10 000</v>
          </cell>
          <cell r="V1138" t="str">
            <v>39210Scratch 10 000</v>
          </cell>
          <cell r="W1138" t="str">
            <v>2007STS GAMBY &amp; FRERES (SOGAF) Sarl</v>
          </cell>
          <cell r="X1138" t="str">
            <v>2007STS GAMBY &amp; FRERES (SOGAF) SarlScratch 10 000</v>
          </cell>
        </row>
        <row r="1139">
          <cell r="I1139">
            <v>2007</v>
          </cell>
          <cell r="J1139" t="str">
            <v>STS GAMBY &amp; FRERES (SOGAF) SarlScratch 20 000</v>
          </cell>
          <cell r="L1139">
            <v>1</v>
          </cell>
          <cell r="M1139" t="str">
            <v>1STS GAMBY &amp; FRERES (SOGAF) Sarl</v>
          </cell>
          <cell r="N1139" t="str">
            <v>STS GAMBY &amp; FRERES (SOGAF) SarlScratch 20 000</v>
          </cell>
          <cell r="O1139" t="str">
            <v>STS GAMBY &amp; FRERES (SOGAF) Sarl</v>
          </cell>
          <cell r="P1139" t="str">
            <v>Scratch 20 000</v>
          </cell>
          <cell r="Q1139" t="str">
            <v>52007</v>
          </cell>
          <cell r="R1139" t="str">
            <v>52007Scratch 20 000</v>
          </cell>
          <cell r="S1139" t="str">
            <v>2007Scratch 20 000</v>
          </cell>
          <cell r="T1139" t="str">
            <v>52007STS GAMBY &amp; FRERES (SOGAF) Sarl</v>
          </cell>
          <cell r="U1139" t="str">
            <v>52007STS GAMBY &amp; FRERES (SOGAF) SarlScratch 20 000</v>
          </cell>
          <cell r="V1139" t="str">
            <v>39210Scratch 20 000</v>
          </cell>
          <cell r="W1139" t="str">
            <v>2007STS GAMBY &amp; FRERES (SOGAF) Sarl</v>
          </cell>
          <cell r="X1139" t="str">
            <v>2007STS GAMBY &amp; FRERES (SOGAF) SarlScratch 20 000</v>
          </cell>
        </row>
        <row r="1140">
          <cell r="I1140">
            <v>2007</v>
          </cell>
          <cell r="J1140" t="str">
            <v>GEMATELScratch 2 000</v>
          </cell>
          <cell r="L1140">
            <v>1</v>
          </cell>
          <cell r="M1140" t="str">
            <v>1GEMATEL</v>
          </cell>
          <cell r="N1140" t="str">
            <v>GEMATELScratch 2 000</v>
          </cell>
          <cell r="O1140" t="str">
            <v>GEMATEL</v>
          </cell>
          <cell r="P1140" t="str">
            <v>Scratch 2 000</v>
          </cell>
          <cell r="Q1140" t="str">
            <v>52007</v>
          </cell>
          <cell r="R1140" t="str">
            <v>52007Scratch 2 000</v>
          </cell>
          <cell r="S1140" t="str">
            <v>2007Scratch 2 000</v>
          </cell>
          <cell r="T1140" t="str">
            <v>52007GEMATEL</v>
          </cell>
          <cell r="U1140" t="str">
            <v>52007GEMATELScratch 2 000</v>
          </cell>
          <cell r="V1140" t="str">
            <v>39210Scratch 2 000</v>
          </cell>
          <cell r="W1140" t="str">
            <v>2007GEMATEL</v>
          </cell>
          <cell r="X1140" t="str">
            <v>2007GEMATELScratch 2 000</v>
          </cell>
        </row>
        <row r="1141">
          <cell r="I1141">
            <v>2007</v>
          </cell>
          <cell r="J1141" t="str">
            <v>GEMATELScratch 5 000</v>
          </cell>
          <cell r="L1141" t="str">
            <v/>
          </cell>
          <cell r="M1141" t="str">
            <v>GEMATEL</v>
          </cell>
          <cell r="N1141" t="str">
            <v>GEMATELScratch 5 000</v>
          </cell>
          <cell r="O1141" t="str">
            <v>GEMATEL</v>
          </cell>
          <cell r="P1141" t="str">
            <v>Scratch 5 000</v>
          </cell>
          <cell r="Q1141" t="str">
            <v>52007</v>
          </cell>
          <cell r="R1141" t="str">
            <v>52007Scratch 5 000</v>
          </cell>
          <cell r="S1141" t="str">
            <v>2007Scratch 5 000</v>
          </cell>
          <cell r="T1141" t="str">
            <v>52007GEMATEL</v>
          </cell>
          <cell r="U1141" t="str">
            <v>52007GEMATELScratch 5 000</v>
          </cell>
          <cell r="V1141" t="str">
            <v>39210Scratch 5 000</v>
          </cell>
          <cell r="W1141" t="str">
            <v>2007GEMATEL</v>
          </cell>
          <cell r="X1141" t="str">
            <v>2007GEMATELScratch 5 000</v>
          </cell>
        </row>
        <row r="1142">
          <cell r="I1142">
            <v>2007</v>
          </cell>
          <cell r="J1142" t="str">
            <v>GEMATELScratch 10 000</v>
          </cell>
          <cell r="L1142" t="str">
            <v/>
          </cell>
          <cell r="M1142" t="str">
            <v>GEMATEL</v>
          </cell>
          <cell r="N1142" t="str">
            <v>GEMATELScratch 10 000</v>
          </cell>
          <cell r="O1142" t="str">
            <v>GEMATEL</v>
          </cell>
          <cell r="P1142" t="str">
            <v>Scratch 10 000</v>
          </cell>
          <cell r="Q1142" t="str">
            <v>52007</v>
          </cell>
          <cell r="R1142" t="str">
            <v>52007Scratch 10 000</v>
          </cell>
          <cell r="S1142" t="str">
            <v>2007Scratch 10 000</v>
          </cell>
          <cell r="T1142" t="str">
            <v>52007GEMATEL</v>
          </cell>
          <cell r="U1142" t="str">
            <v>52007GEMATELScratch 10 000</v>
          </cell>
          <cell r="V1142" t="str">
            <v>39210Scratch 10 000</v>
          </cell>
          <cell r="W1142" t="str">
            <v>2007GEMATEL</v>
          </cell>
          <cell r="X1142" t="str">
            <v>2007GEMATELScratch 10 000</v>
          </cell>
        </row>
        <row r="1143">
          <cell r="I1143">
            <v>2007</v>
          </cell>
          <cell r="J1143" t="str">
            <v>GEMATELScratch 20 000</v>
          </cell>
          <cell r="L1143" t="str">
            <v/>
          </cell>
          <cell r="M1143" t="str">
            <v>GEMATEL</v>
          </cell>
          <cell r="N1143" t="str">
            <v>GEMATELScratch 20 000</v>
          </cell>
          <cell r="O1143" t="str">
            <v>GEMATEL</v>
          </cell>
          <cell r="P1143" t="str">
            <v>Scratch 20 000</v>
          </cell>
          <cell r="Q1143" t="str">
            <v>52007</v>
          </cell>
          <cell r="R1143" t="str">
            <v>52007Scratch 20 000</v>
          </cell>
          <cell r="S1143" t="str">
            <v>2007Scratch 20 000</v>
          </cell>
          <cell r="T1143" t="str">
            <v>52007GEMATEL</v>
          </cell>
          <cell r="U1143" t="str">
            <v>52007GEMATELScratch 20 000</v>
          </cell>
          <cell r="V1143" t="str">
            <v>39210Scratch 20 000</v>
          </cell>
          <cell r="W1143" t="str">
            <v>2007GEMATEL</v>
          </cell>
          <cell r="X1143" t="str">
            <v>2007GEMATELScratch 20 000</v>
          </cell>
        </row>
        <row r="1144">
          <cell r="I1144">
            <v>2007</v>
          </cell>
          <cell r="J1144" t="str">
            <v>ANKA ServicesScratch 1 000</v>
          </cell>
          <cell r="L1144">
            <v>1</v>
          </cell>
          <cell r="M1144" t="str">
            <v>1ANKA Services</v>
          </cell>
          <cell r="N1144" t="str">
            <v>ANKA ServicesScratch 1 000</v>
          </cell>
          <cell r="O1144" t="str">
            <v>ANKA Services</v>
          </cell>
          <cell r="P1144" t="str">
            <v>Scratch 1 000</v>
          </cell>
          <cell r="Q1144" t="str">
            <v>52007</v>
          </cell>
          <cell r="R1144" t="str">
            <v>52007Scratch 1 000</v>
          </cell>
          <cell r="S1144" t="str">
            <v>2007Scratch 1 000</v>
          </cell>
          <cell r="T1144" t="str">
            <v>52007ANKA Services</v>
          </cell>
          <cell r="U1144" t="str">
            <v>52007ANKA ServicesScratch 1 000</v>
          </cell>
          <cell r="V1144" t="str">
            <v>39211Scratch 1 000</v>
          </cell>
          <cell r="W1144" t="str">
            <v>2007ANKA Services</v>
          </cell>
          <cell r="X1144" t="str">
            <v>2007ANKA ServicesScratch 1 000</v>
          </cell>
        </row>
        <row r="1145">
          <cell r="I1145">
            <v>2007</v>
          </cell>
          <cell r="J1145" t="str">
            <v>ANKA ServicesScratch 2 000</v>
          </cell>
          <cell r="L1145" t="str">
            <v/>
          </cell>
          <cell r="M1145" t="str">
            <v>ANKA Services</v>
          </cell>
          <cell r="N1145" t="str">
            <v>ANKA ServicesScratch 2 000</v>
          </cell>
          <cell r="O1145" t="str">
            <v>ANKA Services</v>
          </cell>
          <cell r="P1145" t="str">
            <v>Scratch 2 000</v>
          </cell>
          <cell r="Q1145" t="str">
            <v>52007</v>
          </cell>
          <cell r="R1145" t="str">
            <v>52007Scratch 2 000</v>
          </cell>
          <cell r="S1145" t="str">
            <v>2007Scratch 2 000</v>
          </cell>
          <cell r="T1145" t="str">
            <v>52007ANKA Services</v>
          </cell>
          <cell r="U1145" t="str">
            <v>52007ANKA ServicesScratch 2 000</v>
          </cell>
          <cell r="V1145" t="str">
            <v>39211Scratch 2 000</v>
          </cell>
          <cell r="W1145" t="str">
            <v>2007ANKA Services</v>
          </cell>
          <cell r="X1145" t="str">
            <v>2007ANKA ServicesScratch 2 000</v>
          </cell>
        </row>
        <row r="1146">
          <cell r="I1146">
            <v>2007</v>
          </cell>
          <cell r="J1146" t="str">
            <v>ANKA ServicesScratch 5 000</v>
          </cell>
          <cell r="L1146" t="str">
            <v/>
          </cell>
          <cell r="M1146" t="str">
            <v>ANKA Services</v>
          </cell>
          <cell r="N1146" t="str">
            <v>ANKA ServicesScratch 5 000</v>
          </cell>
          <cell r="O1146" t="str">
            <v>ANKA Services</v>
          </cell>
          <cell r="P1146" t="str">
            <v>Scratch 5 000</v>
          </cell>
          <cell r="Q1146" t="str">
            <v>52007</v>
          </cell>
          <cell r="R1146" t="str">
            <v>52007Scratch 5 000</v>
          </cell>
          <cell r="S1146" t="str">
            <v>2007Scratch 5 000</v>
          </cell>
          <cell r="T1146" t="str">
            <v>52007ANKA Services</v>
          </cell>
          <cell r="U1146" t="str">
            <v>52007ANKA ServicesScratch 5 000</v>
          </cell>
          <cell r="V1146" t="str">
            <v>39211Scratch 5 000</v>
          </cell>
          <cell r="W1146" t="str">
            <v>2007ANKA Services</v>
          </cell>
          <cell r="X1146" t="str">
            <v>2007ANKA ServicesScratch 5 000</v>
          </cell>
        </row>
        <row r="1147">
          <cell r="I1147">
            <v>2007</v>
          </cell>
          <cell r="J1147" t="str">
            <v>GEMATELScratch 1 000</v>
          </cell>
          <cell r="L1147">
            <v>1</v>
          </cell>
          <cell r="M1147" t="str">
            <v>1GEMATEL</v>
          </cell>
          <cell r="N1147" t="str">
            <v>GEMATELScratch 1 000</v>
          </cell>
          <cell r="O1147" t="str">
            <v>GEMATEL</v>
          </cell>
          <cell r="P1147" t="str">
            <v>Scratch 1 000</v>
          </cell>
          <cell r="Q1147" t="str">
            <v>52007</v>
          </cell>
          <cell r="R1147" t="str">
            <v>52007Scratch 1 000</v>
          </cell>
          <cell r="S1147" t="str">
            <v>2007Scratch 1 000</v>
          </cell>
          <cell r="T1147" t="str">
            <v>52007GEMATEL</v>
          </cell>
          <cell r="U1147" t="str">
            <v>52007GEMATELScratch 1 000</v>
          </cell>
          <cell r="V1147" t="str">
            <v>39211Scratch 1 000</v>
          </cell>
          <cell r="W1147" t="str">
            <v>2007GEMATEL</v>
          </cell>
          <cell r="X1147" t="str">
            <v>2007GEMATELScratch 1 000</v>
          </cell>
        </row>
        <row r="1148">
          <cell r="I1148">
            <v>2007</v>
          </cell>
          <cell r="J1148" t="str">
            <v>GEMATELScratch 2 000</v>
          </cell>
          <cell r="L1148" t="str">
            <v/>
          </cell>
          <cell r="M1148" t="str">
            <v>GEMATEL</v>
          </cell>
          <cell r="N1148" t="str">
            <v>GEMATELScratch 2 000</v>
          </cell>
          <cell r="O1148" t="str">
            <v>GEMATEL</v>
          </cell>
          <cell r="P1148" t="str">
            <v>Scratch 2 000</v>
          </cell>
          <cell r="Q1148" t="str">
            <v>52007</v>
          </cell>
          <cell r="R1148" t="str">
            <v>52007Scratch 2 000</v>
          </cell>
          <cell r="S1148" t="str">
            <v>2007Scratch 2 000</v>
          </cell>
          <cell r="T1148" t="str">
            <v>52007GEMATEL</v>
          </cell>
          <cell r="U1148" t="str">
            <v>52007GEMATELScratch 2 000</v>
          </cell>
          <cell r="V1148" t="str">
            <v>39211Scratch 2 000</v>
          </cell>
          <cell r="W1148" t="str">
            <v>2007GEMATEL</v>
          </cell>
          <cell r="X1148" t="str">
            <v>2007GEMATELScratch 2 000</v>
          </cell>
        </row>
        <row r="1149">
          <cell r="I1149">
            <v>2007</v>
          </cell>
          <cell r="J1149" t="str">
            <v>GEMATELScratch 5 000</v>
          </cell>
          <cell r="L1149" t="str">
            <v/>
          </cell>
          <cell r="M1149" t="str">
            <v>GEMATEL</v>
          </cell>
          <cell r="N1149" t="str">
            <v>GEMATELScratch 5 000</v>
          </cell>
          <cell r="O1149" t="str">
            <v>GEMATEL</v>
          </cell>
          <cell r="P1149" t="str">
            <v>Scratch 5 000</v>
          </cell>
          <cell r="Q1149" t="str">
            <v>52007</v>
          </cell>
          <cell r="R1149" t="str">
            <v>52007Scratch 5 000</v>
          </cell>
          <cell r="S1149" t="str">
            <v>2007Scratch 5 000</v>
          </cell>
          <cell r="T1149" t="str">
            <v>52007GEMATEL</v>
          </cell>
          <cell r="U1149" t="str">
            <v>52007GEMATELScratch 5 000</v>
          </cell>
          <cell r="V1149" t="str">
            <v>39211Scratch 5 000</v>
          </cell>
          <cell r="W1149" t="str">
            <v>2007GEMATEL</v>
          </cell>
          <cell r="X1149" t="str">
            <v>2007GEMATELScratch 5 000</v>
          </cell>
        </row>
        <row r="1150">
          <cell r="I1150">
            <v>2007</v>
          </cell>
          <cell r="J1150" t="str">
            <v>GEMATELScratch 10 000</v>
          </cell>
          <cell r="L1150" t="str">
            <v/>
          </cell>
          <cell r="M1150" t="str">
            <v>GEMATEL</v>
          </cell>
          <cell r="N1150" t="str">
            <v>GEMATELScratch 10 000</v>
          </cell>
          <cell r="O1150" t="str">
            <v>GEMATEL</v>
          </cell>
          <cell r="P1150" t="str">
            <v>Scratch 10 000</v>
          </cell>
          <cell r="Q1150" t="str">
            <v>52007</v>
          </cell>
          <cell r="R1150" t="str">
            <v>52007Scratch 10 000</v>
          </cell>
          <cell r="S1150" t="str">
            <v>2007Scratch 10 000</v>
          </cell>
          <cell r="T1150" t="str">
            <v>52007GEMATEL</v>
          </cell>
          <cell r="U1150" t="str">
            <v>52007GEMATELScratch 10 000</v>
          </cell>
          <cell r="V1150" t="str">
            <v>39211Scratch 10 000</v>
          </cell>
          <cell r="W1150" t="str">
            <v>2007GEMATEL</v>
          </cell>
          <cell r="X1150" t="str">
            <v>2007GEMATELScratch 10 000</v>
          </cell>
        </row>
        <row r="1151">
          <cell r="I1151">
            <v>2007</v>
          </cell>
          <cell r="J1151" t="str">
            <v>GEMATELScratch 20 000</v>
          </cell>
          <cell r="L1151" t="str">
            <v/>
          </cell>
          <cell r="M1151" t="str">
            <v>GEMATEL</v>
          </cell>
          <cell r="N1151" t="str">
            <v>GEMATELScratch 20 000</v>
          </cell>
          <cell r="O1151" t="str">
            <v>GEMATEL</v>
          </cell>
          <cell r="P1151" t="str">
            <v>Scratch 20 000</v>
          </cell>
          <cell r="Q1151" t="str">
            <v>52007</v>
          </cell>
          <cell r="R1151" t="str">
            <v>52007Scratch 20 000</v>
          </cell>
          <cell r="S1151" t="str">
            <v>2007Scratch 20 000</v>
          </cell>
          <cell r="T1151" t="str">
            <v>52007GEMATEL</v>
          </cell>
          <cell r="U1151" t="str">
            <v>52007GEMATELScratch 20 000</v>
          </cell>
          <cell r="V1151" t="str">
            <v>39211Scratch 20 000</v>
          </cell>
          <cell r="W1151" t="str">
            <v>2007GEMATEL</v>
          </cell>
          <cell r="X1151" t="str">
            <v>2007GEMATELScratch 20 000</v>
          </cell>
        </row>
        <row r="1152">
          <cell r="I1152">
            <v>2007</v>
          </cell>
          <cell r="J1152" t="str">
            <v>ANKA ServicesScratch 1 000</v>
          </cell>
          <cell r="L1152">
            <v>1</v>
          </cell>
          <cell r="M1152" t="str">
            <v>1ANKA Services</v>
          </cell>
          <cell r="N1152" t="str">
            <v>ANKA ServicesScratch 1 000</v>
          </cell>
          <cell r="O1152" t="str">
            <v>ANKA Services</v>
          </cell>
          <cell r="P1152" t="str">
            <v>Scratch 1 000</v>
          </cell>
          <cell r="Q1152" t="str">
            <v>52007</v>
          </cell>
          <cell r="R1152" t="str">
            <v>52007Scratch 1 000</v>
          </cell>
          <cell r="S1152" t="str">
            <v>2007Scratch 1 000</v>
          </cell>
          <cell r="T1152" t="str">
            <v>52007ANKA Services</v>
          </cell>
          <cell r="U1152" t="str">
            <v>52007ANKA ServicesScratch 1 000</v>
          </cell>
          <cell r="V1152" t="str">
            <v>39211Scratch 1 000</v>
          </cell>
          <cell r="W1152" t="str">
            <v>2007ANKA Services</v>
          </cell>
          <cell r="X1152" t="str">
            <v>2007ANKA ServicesScratch 1 000</v>
          </cell>
        </row>
        <row r="1153">
          <cell r="I1153">
            <v>2007</v>
          </cell>
          <cell r="J1153" t="str">
            <v>ANKA ServicesScratch 2 000</v>
          </cell>
          <cell r="L1153">
            <v>1</v>
          </cell>
          <cell r="M1153" t="str">
            <v>1ANKA Services</v>
          </cell>
          <cell r="N1153" t="str">
            <v>ANKA ServicesScratch 2 000</v>
          </cell>
          <cell r="O1153" t="str">
            <v>ANKA Services</v>
          </cell>
          <cell r="P1153" t="str">
            <v>Scratch 2 000</v>
          </cell>
          <cell r="Q1153" t="str">
            <v>52007</v>
          </cell>
          <cell r="R1153" t="str">
            <v>52007Scratch 2 000</v>
          </cell>
          <cell r="S1153" t="str">
            <v>2007Scratch 2 000</v>
          </cell>
          <cell r="T1153" t="str">
            <v>52007ANKA Services</v>
          </cell>
          <cell r="U1153" t="str">
            <v>52007ANKA ServicesScratch 2 000</v>
          </cell>
          <cell r="V1153" t="str">
            <v>39211Scratch 2 000</v>
          </cell>
          <cell r="W1153" t="str">
            <v>2007ANKA Services</v>
          </cell>
          <cell r="X1153" t="str">
            <v>2007ANKA ServicesScratch 2 000</v>
          </cell>
        </row>
        <row r="1154">
          <cell r="I1154">
            <v>2007</v>
          </cell>
          <cell r="J1154" t="str">
            <v>ANKA ServicesScratch 5 000</v>
          </cell>
          <cell r="L1154">
            <v>1</v>
          </cell>
          <cell r="M1154" t="str">
            <v>1ANKA Services</v>
          </cell>
          <cell r="N1154" t="str">
            <v>ANKA ServicesScratch 5 000</v>
          </cell>
          <cell r="O1154" t="str">
            <v>ANKA Services</v>
          </cell>
          <cell r="P1154" t="str">
            <v>Scratch 5 000</v>
          </cell>
          <cell r="Q1154" t="str">
            <v>52007</v>
          </cell>
          <cell r="R1154" t="str">
            <v>52007Scratch 5 000</v>
          </cell>
          <cell r="S1154" t="str">
            <v>2007Scratch 5 000</v>
          </cell>
          <cell r="T1154" t="str">
            <v>52007ANKA Services</v>
          </cell>
          <cell r="U1154" t="str">
            <v>52007ANKA ServicesScratch 5 000</v>
          </cell>
          <cell r="V1154" t="str">
            <v>39211Scratch 5 000</v>
          </cell>
          <cell r="W1154" t="str">
            <v>2007ANKA Services</v>
          </cell>
          <cell r="X1154" t="str">
            <v>2007ANKA ServicesScratch 5 000</v>
          </cell>
        </row>
        <row r="1155">
          <cell r="I1155">
            <v>2007</v>
          </cell>
          <cell r="J1155" t="str">
            <v>Ets Mamadou GAMBYScratch 1 000</v>
          </cell>
          <cell r="L1155">
            <v>1</v>
          </cell>
          <cell r="M1155" t="str">
            <v>1Ets Mamadou GAMBY</v>
          </cell>
          <cell r="N1155" t="str">
            <v>Ets Mamadou GAMBYScratch 1 000</v>
          </cell>
          <cell r="O1155" t="str">
            <v>Ets Mamadou GAMBY</v>
          </cell>
          <cell r="P1155" t="str">
            <v>Scratch 1 000</v>
          </cell>
          <cell r="Q1155" t="str">
            <v>52007</v>
          </cell>
          <cell r="R1155" t="str">
            <v>52007Scratch 1 000</v>
          </cell>
          <cell r="S1155" t="str">
            <v>2007Scratch 1 000</v>
          </cell>
          <cell r="T1155" t="str">
            <v>52007Ets Mamadou GAMBY</v>
          </cell>
          <cell r="U1155" t="str">
            <v>52007Ets Mamadou GAMBYScratch 1 000</v>
          </cell>
          <cell r="V1155" t="str">
            <v>39212Scratch 1 000</v>
          </cell>
          <cell r="W1155" t="str">
            <v>2007Ets Mamadou GAMBY</v>
          </cell>
          <cell r="X1155" t="str">
            <v>2007Ets Mamadou GAMBYScratch 1 000</v>
          </cell>
        </row>
        <row r="1156">
          <cell r="I1156">
            <v>2007</v>
          </cell>
          <cell r="J1156" t="str">
            <v>Ets Mamadou GAMBYScratch 2 000</v>
          </cell>
          <cell r="L1156" t="str">
            <v/>
          </cell>
          <cell r="M1156" t="str">
            <v>Ets Mamadou GAMBY</v>
          </cell>
          <cell r="N1156" t="str">
            <v>Ets Mamadou GAMBYScratch 2 000</v>
          </cell>
          <cell r="O1156" t="str">
            <v>Ets Mamadou GAMBY</v>
          </cell>
          <cell r="P1156" t="str">
            <v>Scratch 2 000</v>
          </cell>
          <cell r="Q1156" t="str">
            <v>52007</v>
          </cell>
          <cell r="R1156" t="str">
            <v>52007Scratch 2 000</v>
          </cell>
          <cell r="S1156" t="str">
            <v>2007Scratch 2 000</v>
          </cell>
          <cell r="T1156" t="str">
            <v>52007Ets Mamadou GAMBY</v>
          </cell>
          <cell r="U1156" t="str">
            <v>52007Ets Mamadou GAMBYScratch 2 000</v>
          </cell>
          <cell r="V1156" t="str">
            <v>39212Scratch 2 000</v>
          </cell>
          <cell r="W1156" t="str">
            <v>2007Ets Mamadou GAMBY</v>
          </cell>
          <cell r="X1156" t="str">
            <v>2007Ets Mamadou GAMBYScratch 2 000</v>
          </cell>
        </row>
        <row r="1157">
          <cell r="I1157">
            <v>2007</v>
          </cell>
          <cell r="J1157" t="str">
            <v>Ets Mamadou GAMBYScratch 5 000</v>
          </cell>
          <cell r="L1157" t="str">
            <v/>
          </cell>
          <cell r="M1157" t="str">
            <v>Ets Mamadou GAMBY</v>
          </cell>
          <cell r="N1157" t="str">
            <v>Ets Mamadou GAMBYScratch 5 000</v>
          </cell>
          <cell r="O1157" t="str">
            <v>Ets Mamadou GAMBY</v>
          </cell>
          <cell r="P1157" t="str">
            <v>Scratch 5 000</v>
          </cell>
          <cell r="Q1157" t="str">
            <v>52007</v>
          </cell>
          <cell r="R1157" t="str">
            <v>52007Scratch 5 000</v>
          </cell>
          <cell r="S1157" t="str">
            <v>2007Scratch 5 000</v>
          </cell>
          <cell r="T1157" t="str">
            <v>52007Ets Mamadou GAMBY</v>
          </cell>
          <cell r="U1157" t="str">
            <v>52007Ets Mamadou GAMBYScratch 5 000</v>
          </cell>
          <cell r="V1157" t="str">
            <v>39212Scratch 5 000</v>
          </cell>
          <cell r="W1157" t="str">
            <v>2007Ets Mamadou GAMBY</v>
          </cell>
          <cell r="X1157" t="str">
            <v>2007Ets Mamadou GAMBYScratch 5 000</v>
          </cell>
        </row>
        <row r="1158">
          <cell r="I1158">
            <v>2007</v>
          </cell>
          <cell r="J1158" t="str">
            <v>Ets Mamadou GAMBYScratch 20 000</v>
          </cell>
          <cell r="L1158" t="str">
            <v/>
          </cell>
          <cell r="M1158" t="str">
            <v>Ets Mamadou GAMBY</v>
          </cell>
          <cell r="N1158" t="str">
            <v>Ets Mamadou GAMBYScratch 20 000</v>
          </cell>
          <cell r="O1158" t="str">
            <v>Ets Mamadou GAMBY</v>
          </cell>
          <cell r="P1158" t="str">
            <v>Scratch 20 000</v>
          </cell>
          <cell r="Q1158" t="str">
            <v>52007</v>
          </cell>
          <cell r="R1158" t="str">
            <v>52007Scratch 20 000</v>
          </cell>
          <cell r="S1158" t="str">
            <v>2007Scratch 20 000</v>
          </cell>
          <cell r="T1158" t="str">
            <v>52007Ets Mamadou GAMBY</v>
          </cell>
          <cell r="U1158" t="str">
            <v>52007Ets Mamadou GAMBYScratch 20 000</v>
          </cell>
          <cell r="V1158" t="str">
            <v>39212Scratch 20 000</v>
          </cell>
          <cell r="W1158" t="str">
            <v>2007Ets Mamadou GAMBY</v>
          </cell>
          <cell r="X1158" t="str">
            <v>2007Ets Mamadou GAMBYScratch 20 000</v>
          </cell>
        </row>
        <row r="1159">
          <cell r="I1159">
            <v>2007</v>
          </cell>
          <cell r="J1159" t="str">
            <v>SOLEIL LEVANTScratch 1 000</v>
          </cell>
          <cell r="L1159">
            <v>1</v>
          </cell>
          <cell r="M1159" t="str">
            <v>1SOLEIL LEVANT</v>
          </cell>
          <cell r="N1159" t="str">
            <v>SOLEIL LEVANTScratch 1 000</v>
          </cell>
          <cell r="O1159" t="str">
            <v>SOLEIL LEVANT</v>
          </cell>
          <cell r="P1159" t="str">
            <v>Scratch 1 000</v>
          </cell>
          <cell r="Q1159" t="str">
            <v>52007</v>
          </cell>
          <cell r="R1159" t="str">
            <v>52007Scratch 1 000</v>
          </cell>
          <cell r="S1159" t="str">
            <v>2007Scratch 1 000</v>
          </cell>
          <cell r="T1159" t="str">
            <v>52007SOLEIL LEVANT</v>
          </cell>
          <cell r="U1159" t="str">
            <v>52007SOLEIL LEVANTScratch 1 000</v>
          </cell>
          <cell r="V1159" t="str">
            <v>39212Scratch 1 000</v>
          </cell>
          <cell r="W1159" t="str">
            <v>2007SOLEIL LEVANT</v>
          </cell>
          <cell r="X1159" t="str">
            <v>2007SOLEIL LEVANTScratch 1 000</v>
          </cell>
        </row>
        <row r="1160">
          <cell r="I1160">
            <v>2007</v>
          </cell>
          <cell r="J1160" t="str">
            <v>SOLEIL LEVANTScratch 2 000</v>
          </cell>
          <cell r="L1160" t="str">
            <v/>
          </cell>
          <cell r="M1160" t="str">
            <v>SOLEIL LEVANT</v>
          </cell>
          <cell r="N1160" t="str">
            <v>SOLEIL LEVANTScratch 2 000</v>
          </cell>
          <cell r="O1160" t="str">
            <v>SOLEIL LEVANT</v>
          </cell>
          <cell r="P1160" t="str">
            <v>Scratch 2 000</v>
          </cell>
          <cell r="Q1160" t="str">
            <v>52007</v>
          </cell>
          <cell r="R1160" t="str">
            <v>52007Scratch 2 000</v>
          </cell>
          <cell r="S1160" t="str">
            <v>2007Scratch 2 000</v>
          </cell>
          <cell r="T1160" t="str">
            <v>52007SOLEIL LEVANT</v>
          </cell>
          <cell r="U1160" t="str">
            <v>52007SOLEIL LEVANTScratch 2 000</v>
          </cell>
          <cell r="V1160" t="str">
            <v>39212Scratch 2 000</v>
          </cell>
          <cell r="W1160" t="str">
            <v>2007SOLEIL LEVANT</v>
          </cell>
          <cell r="X1160" t="str">
            <v>2007SOLEIL LEVANTScratch 2 000</v>
          </cell>
        </row>
        <row r="1161">
          <cell r="I1161">
            <v>2007</v>
          </cell>
          <cell r="J1161" t="str">
            <v>SOLEIL LEVANTScratch 5 000</v>
          </cell>
          <cell r="L1161" t="str">
            <v/>
          </cell>
          <cell r="M1161" t="str">
            <v>SOLEIL LEVANT</v>
          </cell>
          <cell r="N1161" t="str">
            <v>SOLEIL LEVANTScratch 5 000</v>
          </cell>
          <cell r="O1161" t="str">
            <v>SOLEIL LEVANT</v>
          </cell>
          <cell r="P1161" t="str">
            <v>Scratch 5 000</v>
          </cell>
          <cell r="Q1161" t="str">
            <v>52007</v>
          </cell>
          <cell r="R1161" t="str">
            <v>52007Scratch 5 000</v>
          </cell>
          <cell r="S1161" t="str">
            <v>2007Scratch 5 000</v>
          </cell>
          <cell r="T1161" t="str">
            <v>52007SOLEIL LEVANT</v>
          </cell>
          <cell r="U1161" t="str">
            <v>52007SOLEIL LEVANTScratch 5 000</v>
          </cell>
          <cell r="V1161" t="str">
            <v>39212Scratch 5 000</v>
          </cell>
          <cell r="W1161" t="str">
            <v>2007SOLEIL LEVANT</v>
          </cell>
          <cell r="X1161" t="str">
            <v>2007SOLEIL LEVANTScratch 5 000</v>
          </cell>
        </row>
        <row r="1162">
          <cell r="I1162">
            <v>2007</v>
          </cell>
          <cell r="J1162" t="str">
            <v>SOLEIL LEVANTScratch 10 000</v>
          </cell>
          <cell r="L1162" t="str">
            <v/>
          </cell>
          <cell r="M1162" t="str">
            <v>SOLEIL LEVANT</v>
          </cell>
          <cell r="N1162" t="str">
            <v>SOLEIL LEVANTScratch 10 000</v>
          </cell>
          <cell r="O1162" t="str">
            <v>SOLEIL LEVANT</v>
          </cell>
          <cell r="P1162" t="str">
            <v>Scratch 10 000</v>
          </cell>
          <cell r="Q1162" t="str">
            <v>52007</v>
          </cell>
          <cell r="R1162" t="str">
            <v>52007Scratch 10 000</v>
          </cell>
          <cell r="S1162" t="str">
            <v>2007Scratch 10 000</v>
          </cell>
          <cell r="T1162" t="str">
            <v>52007SOLEIL LEVANT</v>
          </cell>
          <cell r="U1162" t="str">
            <v>52007SOLEIL LEVANTScratch 10 000</v>
          </cell>
          <cell r="V1162" t="str">
            <v>39212Scratch 10 000</v>
          </cell>
          <cell r="W1162" t="str">
            <v>2007SOLEIL LEVANT</v>
          </cell>
          <cell r="X1162" t="str">
            <v>2007SOLEIL LEVANTScratch 10 000</v>
          </cell>
        </row>
        <row r="1163">
          <cell r="I1163">
            <v>2007</v>
          </cell>
          <cell r="J1163" t="str">
            <v>SOLEIL LEVANTScratch 20 000</v>
          </cell>
          <cell r="L1163" t="str">
            <v/>
          </cell>
          <cell r="M1163" t="str">
            <v>SOLEIL LEVANT</v>
          </cell>
          <cell r="N1163" t="str">
            <v>SOLEIL LEVANTScratch 20 000</v>
          </cell>
          <cell r="O1163" t="str">
            <v>SOLEIL LEVANT</v>
          </cell>
          <cell r="P1163" t="str">
            <v>Scratch 20 000</v>
          </cell>
          <cell r="Q1163" t="str">
            <v>52007</v>
          </cell>
          <cell r="R1163" t="str">
            <v>52007Scratch 20 000</v>
          </cell>
          <cell r="S1163" t="str">
            <v>2007Scratch 20 000</v>
          </cell>
          <cell r="T1163" t="str">
            <v>52007SOLEIL LEVANT</v>
          </cell>
          <cell r="U1163" t="str">
            <v>52007SOLEIL LEVANTScratch 20 000</v>
          </cell>
          <cell r="V1163" t="str">
            <v>39212Scratch 20 000</v>
          </cell>
          <cell r="W1163" t="str">
            <v>2007SOLEIL LEVANT</v>
          </cell>
          <cell r="X1163" t="str">
            <v>2007SOLEIL LEVANTScratch 20 000</v>
          </cell>
        </row>
        <row r="1164">
          <cell r="I1164">
            <v>2007</v>
          </cell>
          <cell r="J1164" t="str">
            <v>Compagnie Internationale de NegoceScratch 1 000</v>
          </cell>
          <cell r="L1164">
            <v>1</v>
          </cell>
          <cell r="M1164" t="str">
            <v>1Compagnie Internationale de Negoce</v>
          </cell>
          <cell r="N1164" t="str">
            <v>Compagnie Internationale de NegoceScratch 1 000</v>
          </cell>
          <cell r="O1164" t="str">
            <v>Compagnie Internationale de Negoce</v>
          </cell>
          <cell r="P1164" t="str">
            <v>Scratch 1 000</v>
          </cell>
          <cell r="Q1164" t="str">
            <v>52007</v>
          </cell>
          <cell r="R1164" t="str">
            <v>52007Scratch 1 000</v>
          </cell>
          <cell r="S1164" t="str">
            <v>2007Scratch 1 000</v>
          </cell>
          <cell r="T1164" t="str">
            <v>52007Compagnie Internationale de Negoce</v>
          </cell>
          <cell r="U1164" t="str">
            <v>52007Compagnie Internationale de NegoceScratch 1 000</v>
          </cell>
          <cell r="V1164" t="str">
            <v>39212Scratch 1 000</v>
          </cell>
          <cell r="W1164" t="str">
            <v>2007Compagnie Internationale de Negoce</v>
          </cell>
          <cell r="X1164" t="str">
            <v>2007Compagnie Internationale de NegoceScratch 1 000</v>
          </cell>
        </row>
        <row r="1165">
          <cell r="I1165">
            <v>2007</v>
          </cell>
          <cell r="J1165" t="str">
            <v>Compagnie Internationale de NegoceScratch 2 000</v>
          </cell>
          <cell r="L1165" t="str">
            <v/>
          </cell>
          <cell r="M1165" t="str">
            <v>Compagnie Internationale de Negoce</v>
          </cell>
          <cell r="N1165" t="str">
            <v>Compagnie Internationale de NegoceScratch 2 000</v>
          </cell>
          <cell r="O1165" t="str">
            <v>Compagnie Internationale de Negoce</v>
          </cell>
          <cell r="P1165" t="str">
            <v>Scratch 2 000</v>
          </cell>
          <cell r="Q1165" t="str">
            <v>52007</v>
          </cell>
          <cell r="R1165" t="str">
            <v>52007Scratch 2 000</v>
          </cell>
          <cell r="S1165" t="str">
            <v>2007Scratch 2 000</v>
          </cell>
          <cell r="T1165" t="str">
            <v>52007Compagnie Internationale de Negoce</v>
          </cell>
          <cell r="U1165" t="str">
            <v>52007Compagnie Internationale de NegoceScratch 2 000</v>
          </cell>
          <cell r="V1165" t="str">
            <v>39212Scratch 2 000</v>
          </cell>
          <cell r="W1165" t="str">
            <v>2007Compagnie Internationale de Negoce</v>
          </cell>
          <cell r="X1165" t="str">
            <v>2007Compagnie Internationale de NegoceScratch 2 000</v>
          </cell>
        </row>
        <row r="1166">
          <cell r="I1166">
            <v>2007</v>
          </cell>
          <cell r="J1166" t="str">
            <v>Compagnie Internationale de NegoceScratch 5 000</v>
          </cell>
          <cell r="L1166" t="str">
            <v/>
          </cell>
          <cell r="M1166" t="str">
            <v>Compagnie Internationale de Negoce</v>
          </cell>
          <cell r="N1166" t="str">
            <v>Compagnie Internationale de NegoceScratch 5 000</v>
          </cell>
          <cell r="O1166" t="str">
            <v>Compagnie Internationale de Negoce</v>
          </cell>
          <cell r="P1166" t="str">
            <v>Scratch 5 000</v>
          </cell>
          <cell r="Q1166" t="str">
            <v>52007</v>
          </cell>
          <cell r="R1166" t="str">
            <v>52007Scratch 5 000</v>
          </cell>
          <cell r="S1166" t="str">
            <v>2007Scratch 5 000</v>
          </cell>
          <cell r="T1166" t="str">
            <v>52007Compagnie Internationale de Negoce</v>
          </cell>
          <cell r="U1166" t="str">
            <v>52007Compagnie Internationale de NegoceScratch 5 000</v>
          </cell>
          <cell r="V1166" t="str">
            <v>39212Scratch 5 000</v>
          </cell>
          <cell r="W1166" t="str">
            <v>2007Compagnie Internationale de Negoce</v>
          </cell>
          <cell r="X1166" t="str">
            <v>2007Compagnie Internationale de NegoceScratch 5 000</v>
          </cell>
        </row>
        <row r="1167">
          <cell r="I1167">
            <v>2007</v>
          </cell>
          <cell r="J1167" t="str">
            <v>Compagnie Internationale de NegoceScratch 20 000</v>
          </cell>
          <cell r="L1167" t="str">
            <v/>
          </cell>
          <cell r="M1167" t="str">
            <v>Compagnie Internationale de Negoce</v>
          </cell>
          <cell r="N1167" t="str">
            <v>Compagnie Internationale de NegoceScratch 20 000</v>
          </cell>
          <cell r="O1167" t="str">
            <v>Compagnie Internationale de Negoce</v>
          </cell>
          <cell r="P1167" t="str">
            <v>Scratch 20 000</v>
          </cell>
          <cell r="Q1167" t="str">
            <v>52007</v>
          </cell>
          <cell r="R1167" t="str">
            <v>52007Scratch 20 000</v>
          </cell>
          <cell r="S1167" t="str">
            <v>2007Scratch 20 000</v>
          </cell>
          <cell r="T1167" t="str">
            <v>52007Compagnie Internationale de Negoce</v>
          </cell>
          <cell r="U1167" t="str">
            <v>52007Compagnie Internationale de NegoceScratch 20 000</v>
          </cell>
          <cell r="V1167" t="str">
            <v>39212Scratch 20 000</v>
          </cell>
          <cell r="W1167" t="str">
            <v>2007Compagnie Internationale de Negoce</v>
          </cell>
          <cell r="X1167" t="str">
            <v>2007Compagnie Internationale de NegoceScratch 20 000</v>
          </cell>
        </row>
        <row r="1168">
          <cell r="I1168">
            <v>2007</v>
          </cell>
          <cell r="J1168" t="str">
            <v>GEMATELScratch 1 000</v>
          </cell>
          <cell r="L1168">
            <v>1</v>
          </cell>
          <cell r="M1168" t="str">
            <v>1GEMATEL</v>
          </cell>
          <cell r="N1168" t="str">
            <v>GEMATELScratch 1 000</v>
          </cell>
          <cell r="O1168" t="str">
            <v>GEMATEL</v>
          </cell>
          <cell r="P1168" t="str">
            <v>Scratch 1 000</v>
          </cell>
          <cell r="Q1168" t="str">
            <v>52007</v>
          </cell>
          <cell r="R1168" t="str">
            <v>52007Scratch 1 000</v>
          </cell>
          <cell r="S1168" t="str">
            <v>2007Scratch 1 000</v>
          </cell>
          <cell r="T1168" t="str">
            <v>52007GEMATEL</v>
          </cell>
          <cell r="U1168" t="str">
            <v>52007GEMATELScratch 1 000</v>
          </cell>
          <cell r="V1168" t="str">
            <v>39212Scratch 1 000</v>
          </cell>
          <cell r="W1168" t="str">
            <v>2007GEMATEL</v>
          </cell>
          <cell r="X1168" t="str">
            <v>2007GEMATELScratch 1 000</v>
          </cell>
        </row>
        <row r="1169">
          <cell r="I1169">
            <v>2007</v>
          </cell>
          <cell r="J1169" t="str">
            <v>GEMATELScratch 2 000</v>
          </cell>
          <cell r="L1169" t="str">
            <v/>
          </cell>
          <cell r="M1169" t="str">
            <v>GEMATEL</v>
          </cell>
          <cell r="N1169" t="str">
            <v>GEMATELScratch 2 000</v>
          </cell>
          <cell r="O1169" t="str">
            <v>GEMATEL</v>
          </cell>
          <cell r="P1169" t="str">
            <v>Scratch 2 000</v>
          </cell>
          <cell r="Q1169" t="str">
            <v>52007</v>
          </cell>
          <cell r="R1169" t="str">
            <v>52007Scratch 2 000</v>
          </cell>
          <cell r="S1169" t="str">
            <v>2007Scratch 2 000</v>
          </cell>
          <cell r="T1169" t="str">
            <v>52007GEMATEL</v>
          </cell>
          <cell r="U1169" t="str">
            <v>52007GEMATELScratch 2 000</v>
          </cell>
          <cell r="V1169" t="str">
            <v>39212Scratch 2 000</v>
          </cell>
          <cell r="W1169" t="str">
            <v>2007GEMATEL</v>
          </cell>
          <cell r="X1169" t="str">
            <v>2007GEMATELScratch 2 000</v>
          </cell>
        </row>
        <row r="1170">
          <cell r="I1170">
            <v>2007</v>
          </cell>
          <cell r="J1170" t="str">
            <v>GEMATELScratch 5 000</v>
          </cell>
          <cell r="L1170" t="str">
            <v/>
          </cell>
          <cell r="M1170" t="str">
            <v>GEMATEL</v>
          </cell>
          <cell r="N1170" t="str">
            <v>GEMATELScratch 5 000</v>
          </cell>
          <cell r="O1170" t="str">
            <v>GEMATEL</v>
          </cell>
          <cell r="P1170" t="str">
            <v>Scratch 5 000</v>
          </cell>
          <cell r="Q1170" t="str">
            <v>52007</v>
          </cell>
          <cell r="R1170" t="str">
            <v>52007Scratch 5 000</v>
          </cell>
          <cell r="S1170" t="str">
            <v>2007Scratch 5 000</v>
          </cell>
          <cell r="T1170" t="str">
            <v>52007GEMATEL</v>
          </cell>
          <cell r="U1170" t="str">
            <v>52007GEMATELScratch 5 000</v>
          </cell>
          <cell r="V1170" t="str">
            <v>39212Scratch 5 000</v>
          </cell>
          <cell r="W1170" t="str">
            <v>2007GEMATEL</v>
          </cell>
          <cell r="X1170" t="str">
            <v>2007GEMATELScratch 5 000</v>
          </cell>
        </row>
        <row r="1171">
          <cell r="I1171">
            <v>2007</v>
          </cell>
          <cell r="J1171" t="str">
            <v>GEMATELScratch 10 000</v>
          </cell>
          <cell r="L1171" t="str">
            <v/>
          </cell>
          <cell r="M1171" t="str">
            <v>GEMATEL</v>
          </cell>
          <cell r="N1171" t="str">
            <v>GEMATELScratch 10 000</v>
          </cell>
          <cell r="O1171" t="str">
            <v>GEMATEL</v>
          </cell>
          <cell r="P1171" t="str">
            <v>Scratch 10 000</v>
          </cell>
          <cell r="Q1171" t="str">
            <v>52007</v>
          </cell>
          <cell r="R1171" t="str">
            <v>52007Scratch 10 000</v>
          </cell>
          <cell r="S1171" t="str">
            <v>2007Scratch 10 000</v>
          </cell>
          <cell r="T1171" t="str">
            <v>52007GEMATEL</v>
          </cell>
          <cell r="U1171" t="str">
            <v>52007GEMATELScratch 10 000</v>
          </cell>
          <cell r="V1171" t="str">
            <v>39212Scratch 10 000</v>
          </cell>
          <cell r="W1171" t="str">
            <v>2007GEMATEL</v>
          </cell>
          <cell r="X1171" t="str">
            <v>2007GEMATELScratch 10 000</v>
          </cell>
        </row>
        <row r="1172">
          <cell r="I1172">
            <v>2007</v>
          </cell>
          <cell r="J1172" t="str">
            <v>GEMATELScratch 20 000</v>
          </cell>
          <cell r="L1172" t="str">
            <v/>
          </cell>
          <cell r="M1172" t="str">
            <v>GEMATEL</v>
          </cell>
          <cell r="N1172" t="str">
            <v>GEMATELScratch 20 000</v>
          </cell>
          <cell r="O1172" t="str">
            <v>GEMATEL</v>
          </cell>
          <cell r="P1172" t="str">
            <v>Scratch 20 000</v>
          </cell>
          <cell r="Q1172" t="str">
            <v>52007</v>
          </cell>
          <cell r="R1172" t="str">
            <v>52007Scratch 20 000</v>
          </cell>
          <cell r="S1172" t="str">
            <v>2007Scratch 20 000</v>
          </cell>
          <cell r="T1172" t="str">
            <v>52007GEMATEL</v>
          </cell>
          <cell r="U1172" t="str">
            <v>52007GEMATELScratch 20 000</v>
          </cell>
          <cell r="V1172" t="str">
            <v>39212Scratch 20 000</v>
          </cell>
          <cell r="W1172" t="str">
            <v>2007GEMATEL</v>
          </cell>
          <cell r="X1172" t="str">
            <v>2007GEMATELScratch 20 000</v>
          </cell>
        </row>
        <row r="1173">
          <cell r="I1173">
            <v>2007</v>
          </cell>
          <cell r="J1173" t="str">
            <v>GEMATELScratch 1 000</v>
          </cell>
          <cell r="L1173">
            <v>1</v>
          </cell>
          <cell r="M1173" t="str">
            <v>1GEMATEL</v>
          </cell>
          <cell r="N1173" t="str">
            <v>GEMATELScratch 1 000</v>
          </cell>
          <cell r="O1173" t="str">
            <v>GEMATEL</v>
          </cell>
          <cell r="P1173" t="str">
            <v>Scratch 1 000</v>
          </cell>
          <cell r="Q1173" t="str">
            <v>52007</v>
          </cell>
          <cell r="R1173" t="str">
            <v>52007Scratch 1 000</v>
          </cell>
          <cell r="S1173" t="str">
            <v>2007Scratch 1 000</v>
          </cell>
          <cell r="T1173" t="str">
            <v>52007GEMATEL</v>
          </cell>
          <cell r="U1173" t="str">
            <v>52007GEMATELScratch 1 000</v>
          </cell>
          <cell r="V1173" t="str">
            <v>39212Scratch 1 000</v>
          </cell>
          <cell r="W1173" t="str">
            <v>2007GEMATEL</v>
          </cell>
          <cell r="X1173" t="str">
            <v>2007GEMATELScratch 1 000</v>
          </cell>
        </row>
        <row r="1174">
          <cell r="I1174">
            <v>2007</v>
          </cell>
          <cell r="J1174" t="str">
            <v>GEMATELScratch 2 000</v>
          </cell>
          <cell r="L1174" t="str">
            <v/>
          </cell>
          <cell r="M1174" t="str">
            <v>GEMATEL</v>
          </cell>
          <cell r="N1174" t="str">
            <v>GEMATELScratch 2 000</v>
          </cell>
          <cell r="O1174" t="str">
            <v>GEMATEL</v>
          </cell>
          <cell r="P1174" t="str">
            <v>Scratch 2 000</v>
          </cell>
          <cell r="Q1174" t="str">
            <v>52007</v>
          </cell>
          <cell r="R1174" t="str">
            <v>52007Scratch 2 000</v>
          </cell>
          <cell r="S1174" t="str">
            <v>2007Scratch 2 000</v>
          </cell>
          <cell r="T1174" t="str">
            <v>52007GEMATEL</v>
          </cell>
          <cell r="U1174" t="str">
            <v>52007GEMATELScratch 2 000</v>
          </cell>
          <cell r="V1174" t="str">
            <v>39212Scratch 2 000</v>
          </cell>
          <cell r="W1174" t="str">
            <v>2007GEMATEL</v>
          </cell>
          <cell r="X1174" t="str">
            <v>2007GEMATELScratch 2 000</v>
          </cell>
        </row>
        <row r="1175">
          <cell r="I1175">
            <v>2007</v>
          </cell>
          <cell r="J1175" t="str">
            <v>GEMATELScratch 5 000</v>
          </cell>
          <cell r="L1175" t="str">
            <v/>
          </cell>
          <cell r="M1175" t="str">
            <v>GEMATEL</v>
          </cell>
          <cell r="N1175" t="str">
            <v>GEMATELScratch 5 000</v>
          </cell>
          <cell r="O1175" t="str">
            <v>GEMATEL</v>
          </cell>
          <cell r="P1175" t="str">
            <v>Scratch 5 000</v>
          </cell>
          <cell r="Q1175" t="str">
            <v>52007</v>
          </cell>
          <cell r="R1175" t="str">
            <v>52007Scratch 5 000</v>
          </cell>
          <cell r="S1175" t="str">
            <v>2007Scratch 5 000</v>
          </cell>
          <cell r="T1175" t="str">
            <v>52007GEMATEL</v>
          </cell>
          <cell r="U1175" t="str">
            <v>52007GEMATELScratch 5 000</v>
          </cell>
          <cell r="V1175" t="str">
            <v>39212Scratch 5 000</v>
          </cell>
          <cell r="W1175" t="str">
            <v>2007GEMATEL</v>
          </cell>
          <cell r="X1175" t="str">
            <v>2007GEMATELScratch 5 000</v>
          </cell>
        </row>
        <row r="1176">
          <cell r="I1176">
            <v>2007</v>
          </cell>
          <cell r="J1176" t="str">
            <v>GEMATELScratch 20 000</v>
          </cell>
          <cell r="L1176" t="str">
            <v/>
          </cell>
          <cell r="M1176" t="str">
            <v>GEMATEL</v>
          </cell>
          <cell r="N1176" t="str">
            <v>GEMATELScratch 20 000</v>
          </cell>
          <cell r="O1176" t="str">
            <v>GEMATEL</v>
          </cell>
          <cell r="P1176" t="str">
            <v>Scratch 20 000</v>
          </cell>
          <cell r="Q1176" t="str">
            <v>52007</v>
          </cell>
          <cell r="R1176" t="str">
            <v>52007Scratch 20 000</v>
          </cell>
          <cell r="S1176" t="str">
            <v>2007Scratch 20 000</v>
          </cell>
          <cell r="T1176" t="str">
            <v>52007GEMATEL</v>
          </cell>
          <cell r="U1176" t="str">
            <v>52007GEMATELScratch 20 000</v>
          </cell>
          <cell r="V1176" t="str">
            <v>39212Scratch 20 000</v>
          </cell>
          <cell r="W1176" t="str">
            <v>2007GEMATEL</v>
          </cell>
          <cell r="X1176" t="str">
            <v>2007GEMATELScratch 20 000</v>
          </cell>
        </row>
        <row r="1177">
          <cell r="I1177">
            <v>2007</v>
          </cell>
          <cell r="J1177" t="str">
            <v>ANKA ServicesScratch 1 000</v>
          </cell>
          <cell r="L1177">
            <v>1</v>
          </cell>
          <cell r="M1177" t="str">
            <v>1ANKA Services</v>
          </cell>
          <cell r="N1177" t="str">
            <v>ANKA ServicesScratch 1 000</v>
          </cell>
          <cell r="O1177" t="str">
            <v>ANKA Services</v>
          </cell>
          <cell r="P1177" t="str">
            <v>Scratch 1 000</v>
          </cell>
          <cell r="Q1177" t="str">
            <v>52007</v>
          </cell>
          <cell r="R1177" t="str">
            <v>52007Scratch 1 000</v>
          </cell>
          <cell r="S1177" t="str">
            <v>2007Scratch 1 000</v>
          </cell>
          <cell r="T1177" t="str">
            <v>52007ANKA Services</v>
          </cell>
          <cell r="U1177" t="str">
            <v>52007ANKA ServicesScratch 1 000</v>
          </cell>
          <cell r="V1177" t="str">
            <v>39212Scratch 1 000</v>
          </cell>
          <cell r="W1177" t="str">
            <v>2007ANKA Services</v>
          </cell>
          <cell r="X1177" t="str">
            <v>2007ANKA ServicesScratch 1 000</v>
          </cell>
        </row>
        <row r="1178">
          <cell r="I1178">
            <v>2007</v>
          </cell>
          <cell r="J1178" t="str">
            <v>ANKA ServicesScratch 2 000</v>
          </cell>
          <cell r="L1178" t="str">
            <v/>
          </cell>
          <cell r="M1178" t="str">
            <v>ANKA Services</v>
          </cell>
          <cell r="N1178" t="str">
            <v>ANKA ServicesScratch 2 000</v>
          </cell>
          <cell r="O1178" t="str">
            <v>ANKA Services</v>
          </cell>
          <cell r="P1178" t="str">
            <v>Scratch 2 000</v>
          </cell>
          <cell r="Q1178" t="str">
            <v>52007</v>
          </cell>
          <cell r="R1178" t="str">
            <v>52007Scratch 2 000</v>
          </cell>
          <cell r="S1178" t="str">
            <v>2007Scratch 2 000</v>
          </cell>
          <cell r="T1178" t="str">
            <v>52007ANKA Services</v>
          </cell>
          <cell r="U1178" t="str">
            <v>52007ANKA ServicesScratch 2 000</v>
          </cell>
          <cell r="V1178" t="str">
            <v>39212Scratch 2 000</v>
          </cell>
          <cell r="W1178" t="str">
            <v>2007ANKA Services</v>
          </cell>
          <cell r="X1178" t="str">
            <v>2007ANKA ServicesScratch 2 000</v>
          </cell>
        </row>
        <row r="1179">
          <cell r="I1179">
            <v>2007</v>
          </cell>
          <cell r="J1179" t="str">
            <v>ANKA ServicesScratch 5 000</v>
          </cell>
          <cell r="L1179" t="str">
            <v/>
          </cell>
          <cell r="M1179" t="str">
            <v>ANKA Services</v>
          </cell>
          <cell r="N1179" t="str">
            <v>ANKA ServicesScratch 5 000</v>
          </cell>
          <cell r="O1179" t="str">
            <v>ANKA Services</v>
          </cell>
          <cell r="P1179" t="str">
            <v>Scratch 5 000</v>
          </cell>
          <cell r="Q1179" t="str">
            <v>52007</v>
          </cell>
          <cell r="R1179" t="str">
            <v>52007Scratch 5 000</v>
          </cell>
          <cell r="S1179" t="str">
            <v>2007Scratch 5 000</v>
          </cell>
          <cell r="T1179" t="str">
            <v>52007ANKA Services</v>
          </cell>
          <cell r="U1179" t="str">
            <v>52007ANKA ServicesScratch 5 000</v>
          </cell>
          <cell r="V1179" t="str">
            <v>39212Scratch 5 000</v>
          </cell>
          <cell r="W1179" t="str">
            <v>2007ANKA Services</v>
          </cell>
          <cell r="X1179" t="str">
            <v>2007ANKA ServicesScratch 5 000</v>
          </cell>
        </row>
        <row r="1180">
          <cell r="I1180">
            <v>2007</v>
          </cell>
          <cell r="J1180" t="str">
            <v>ANKA ServicesScratch 10 000</v>
          </cell>
          <cell r="L1180" t="str">
            <v/>
          </cell>
          <cell r="M1180" t="str">
            <v>ANKA Services</v>
          </cell>
          <cell r="N1180" t="str">
            <v>ANKA ServicesScratch 10 000</v>
          </cell>
          <cell r="O1180" t="str">
            <v>ANKA Services</v>
          </cell>
          <cell r="P1180" t="str">
            <v>Scratch 10 000</v>
          </cell>
          <cell r="Q1180" t="str">
            <v>52007</v>
          </cell>
          <cell r="R1180" t="str">
            <v>52007Scratch 10 000</v>
          </cell>
          <cell r="S1180" t="str">
            <v>2007Scratch 10 000</v>
          </cell>
          <cell r="T1180" t="str">
            <v>52007ANKA Services</v>
          </cell>
          <cell r="U1180" t="str">
            <v>52007ANKA ServicesScratch 10 000</v>
          </cell>
          <cell r="V1180" t="str">
            <v>39212Scratch 10 000</v>
          </cell>
          <cell r="W1180" t="str">
            <v>2007ANKA Services</v>
          </cell>
          <cell r="X1180" t="str">
            <v>2007ANKA ServicesScratch 10 000</v>
          </cell>
        </row>
        <row r="1181">
          <cell r="I1181">
            <v>2007</v>
          </cell>
          <cell r="J1181" t="str">
            <v>ANKA ServicesScratch 20 000</v>
          </cell>
          <cell r="L1181" t="str">
            <v/>
          </cell>
          <cell r="M1181" t="str">
            <v>ANKA Services</v>
          </cell>
          <cell r="N1181" t="str">
            <v>ANKA ServicesScratch 20 000</v>
          </cell>
          <cell r="O1181" t="str">
            <v>ANKA Services</v>
          </cell>
          <cell r="P1181" t="str">
            <v>Scratch 20 000</v>
          </cell>
          <cell r="Q1181" t="str">
            <v>52007</v>
          </cell>
          <cell r="R1181" t="str">
            <v>52007Scratch 20 000</v>
          </cell>
          <cell r="S1181" t="str">
            <v>2007Scratch 20 000</v>
          </cell>
          <cell r="T1181" t="str">
            <v>52007ANKA Services</v>
          </cell>
          <cell r="U1181" t="str">
            <v>52007ANKA ServicesScratch 20 000</v>
          </cell>
          <cell r="V1181" t="str">
            <v>39212Scratch 20 000</v>
          </cell>
          <cell r="W1181" t="str">
            <v>2007ANKA Services</v>
          </cell>
          <cell r="X1181" t="str">
            <v>2007ANKA ServicesScratch 20 000</v>
          </cell>
        </row>
        <row r="1182">
          <cell r="I1182">
            <v>2007</v>
          </cell>
          <cell r="J1182" t="str">
            <v>ETS Boubacar TANDIAScratch 1 000</v>
          </cell>
          <cell r="L1182">
            <v>1</v>
          </cell>
          <cell r="M1182" t="str">
            <v>1ETS Boubacar TANDIA</v>
          </cell>
          <cell r="N1182" t="str">
            <v>ETS Boubacar TANDIAScratch 1 000</v>
          </cell>
          <cell r="O1182" t="str">
            <v>ETS Boubacar TANDIA</v>
          </cell>
          <cell r="P1182" t="str">
            <v>Scratch 1 000</v>
          </cell>
          <cell r="Q1182" t="str">
            <v>52007</v>
          </cell>
          <cell r="R1182" t="str">
            <v>52007Scratch 1 000</v>
          </cell>
          <cell r="S1182" t="str">
            <v>2007Scratch 1 000</v>
          </cell>
          <cell r="T1182" t="str">
            <v>52007ETS Boubacar TANDIA</v>
          </cell>
          <cell r="U1182" t="str">
            <v>52007ETS Boubacar TANDIAScratch 1 000</v>
          </cell>
          <cell r="V1182" t="str">
            <v>39213Scratch 1 000</v>
          </cell>
          <cell r="W1182" t="str">
            <v>2007ETS Boubacar TANDIA</v>
          </cell>
          <cell r="X1182" t="str">
            <v>2007ETS Boubacar TANDIAScratch 1 000</v>
          </cell>
        </row>
        <row r="1183">
          <cell r="I1183">
            <v>2007</v>
          </cell>
          <cell r="J1183" t="str">
            <v>ETS Boubacar TANDIAScratch 2 000</v>
          </cell>
          <cell r="L1183" t="str">
            <v/>
          </cell>
          <cell r="M1183" t="str">
            <v>ETS Boubacar TANDIA</v>
          </cell>
          <cell r="N1183" t="str">
            <v>ETS Boubacar TANDIAScratch 2 000</v>
          </cell>
          <cell r="O1183" t="str">
            <v>ETS Boubacar TANDIA</v>
          </cell>
          <cell r="P1183" t="str">
            <v>Scratch 2 000</v>
          </cell>
          <cell r="Q1183" t="str">
            <v>52007</v>
          </cell>
          <cell r="R1183" t="str">
            <v>52007Scratch 2 000</v>
          </cell>
          <cell r="S1183" t="str">
            <v>2007Scratch 2 000</v>
          </cell>
          <cell r="T1183" t="str">
            <v>52007ETS Boubacar TANDIA</v>
          </cell>
          <cell r="U1183" t="str">
            <v>52007ETS Boubacar TANDIAScratch 2 000</v>
          </cell>
          <cell r="V1183" t="str">
            <v>39213Scratch 2 000</v>
          </cell>
          <cell r="W1183" t="str">
            <v>2007ETS Boubacar TANDIA</v>
          </cell>
          <cell r="X1183" t="str">
            <v>2007ETS Boubacar TANDIAScratch 2 000</v>
          </cell>
        </row>
        <row r="1184">
          <cell r="I1184">
            <v>2007</v>
          </cell>
          <cell r="J1184" t="str">
            <v>ETS Boubacar TANDIAScratch 5 000</v>
          </cell>
          <cell r="L1184" t="str">
            <v/>
          </cell>
          <cell r="M1184" t="str">
            <v>ETS Boubacar TANDIA</v>
          </cell>
          <cell r="N1184" t="str">
            <v>ETS Boubacar TANDIAScratch 5 000</v>
          </cell>
          <cell r="O1184" t="str">
            <v>ETS Boubacar TANDIA</v>
          </cell>
          <cell r="P1184" t="str">
            <v>Scratch 5 000</v>
          </cell>
          <cell r="Q1184" t="str">
            <v>52007</v>
          </cell>
          <cell r="R1184" t="str">
            <v>52007Scratch 5 000</v>
          </cell>
          <cell r="S1184" t="str">
            <v>2007Scratch 5 000</v>
          </cell>
          <cell r="T1184" t="str">
            <v>52007ETS Boubacar TANDIA</v>
          </cell>
          <cell r="U1184" t="str">
            <v>52007ETS Boubacar TANDIAScratch 5 000</v>
          </cell>
          <cell r="V1184" t="str">
            <v>39213Scratch 5 000</v>
          </cell>
          <cell r="W1184" t="str">
            <v>2007ETS Boubacar TANDIA</v>
          </cell>
          <cell r="X1184" t="str">
            <v>2007ETS Boubacar TANDIAScratch 5 000</v>
          </cell>
        </row>
        <row r="1185">
          <cell r="I1185">
            <v>2007</v>
          </cell>
          <cell r="J1185" t="str">
            <v>ETS Boubacar TANDIAScratch 20 000</v>
          </cell>
          <cell r="L1185" t="str">
            <v/>
          </cell>
          <cell r="M1185" t="str">
            <v>ETS Boubacar TANDIA</v>
          </cell>
          <cell r="N1185" t="str">
            <v>ETS Boubacar TANDIAScratch 20 000</v>
          </cell>
          <cell r="O1185" t="str">
            <v>ETS Boubacar TANDIA</v>
          </cell>
          <cell r="P1185" t="str">
            <v>Scratch 20 000</v>
          </cell>
          <cell r="Q1185" t="str">
            <v>52007</v>
          </cell>
          <cell r="R1185" t="str">
            <v>52007Scratch 20 000</v>
          </cell>
          <cell r="S1185" t="str">
            <v>2007Scratch 20 000</v>
          </cell>
          <cell r="T1185" t="str">
            <v>52007ETS Boubacar TANDIA</v>
          </cell>
          <cell r="U1185" t="str">
            <v>52007ETS Boubacar TANDIAScratch 20 000</v>
          </cell>
          <cell r="V1185" t="str">
            <v>39213Scratch 20 000</v>
          </cell>
          <cell r="W1185" t="str">
            <v>2007ETS Boubacar TANDIA</v>
          </cell>
          <cell r="X1185" t="str">
            <v>2007ETS Boubacar TANDIAScratch 20 000</v>
          </cell>
        </row>
        <row r="1186">
          <cell r="I1186">
            <v>2007</v>
          </cell>
          <cell r="J1186" t="str">
            <v>GEMATELScratch 1 000</v>
          </cell>
          <cell r="L1186">
            <v>1</v>
          </cell>
          <cell r="M1186" t="str">
            <v>1GEMATEL</v>
          </cell>
          <cell r="N1186" t="str">
            <v>GEMATELScratch 1 000</v>
          </cell>
          <cell r="O1186" t="str">
            <v>GEMATEL</v>
          </cell>
          <cell r="P1186" t="str">
            <v>Scratch 1 000</v>
          </cell>
          <cell r="Q1186" t="str">
            <v>52007</v>
          </cell>
          <cell r="R1186" t="str">
            <v>52007Scratch 1 000</v>
          </cell>
          <cell r="S1186" t="str">
            <v>2007Scratch 1 000</v>
          </cell>
          <cell r="T1186" t="str">
            <v>52007GEMATEL</v>
          </cell>
          <cell r="U1186" t="str">
            <v>52007GEMATELScratch 1 000</v>
          </cell>
          <cell r="V1186" t="str">
            <v>39213Scratch 1 000</v>
          </cell>
          <cell r="W1186" t="str">
            <v>2007GEMATEL</v>
          </cell>
          <cell r="X1186" t="str">
            <v>2007GEMATELScratch 1 000</v>
          </cell>
        </row>
        <row r="1187">
          <cell r="I1187">
            <v>2007</v>
          </cell>
          <cell r="J1187" t="str">
            <v>GEMATELScratch 5 000</v>
          </cell>
          <cell r="L1187" t="str">
            <v/>
          </cell>
          <cell r="M1187" t="str">
            <v>GEMATEL</v>
          </cell>
          <cell r="N1187" t="str">
            <v>GEMATELScratch 5 000</v>
          </cell>
          <cell r="O1187" t="str">
            <v>GEMATEL</v>
          </cell>
          <cell r="P1187" t="str">
            <v>Scratch 5 000</v>
          </cell>
          <cell r="Q1187" t="str">
            <v>52007</v>
          </cell>
          <cell r="R1187" t="str">
            <v>52007Scratch 5 000</v>
          </cell>
          <cell r="S1187" t="str">
            <v>2007Scratch 5 000</v>
          </cell>
          <cell r="T1187" t="str">
            <v>52007GEMATEL</v>
          </cell>
          <cell r="U1187" t="str">
            <v>52007GEMATELScratch 5 000</v>
          </cell>
          <cell r="V1187" t="str">
            <v>39213Scratch 5 000</v>
          </cell>
          <cell r="W1187" t="str">
            <v>2007GEMATEL</v>
          </cell>
          <cell r="X1187" t="str">
            <v>2007GEMATELScratch 5 000</v>
          </cell>
        </row>
        <row r="1188">
          <cell r="I1188">
            <v>2007</v>
          </cell>
          <cell r="J1188" t="str">
            <v>ANKA ServicesScratch 1 000</v>
          </cell>
          <cell r="L1188">
            <v>1</v>
          </cell>
          <cell r="M1188" t="str">
            <v>1ANKA Services</v>
          </cell>
          <cell r="N1188" t="str">
            <v>ANKA ServicesScratch 1 000</v>
          </cell>
          <cell r="O1188" t="str">
            <v>ANKA Services</v>
          </cell>
          <cell r="P1188" t="str">
            <v>Scratch 1 000</v>
          </cell>
          <cell r="Q1188" t="str">
            <v>52007</v>
          </cell>
          <cell r="R1188" t="str">
            <v>52007Scratch 1 000</v>
          </cell>
          <cell r="S1188" t="str">
            <v>2007Scratch 1 000</v>
          </cell>
          <cell r="T1188" t="str">
            <v>52007ANKA Services</v>
          </cell>
          <cell r="U1188" t="str">
            <v>52007ANKA ServicesScratch 1 000</v>
          </cell>
          <cell r="V1188" t="str">
            <v>39213Scratch 1 000</v>
          </cell>
          <cell r="W1188" t="str">
            <v>2007ANKA Services</v>
          </cell>
          <cell r="X1188" t="str">
            <v>2007ANKA ServicesScratch 1 000</v>
          </cell>
        </row>
        <row r="1189">
          <cell r="I1189">
            <v>2007</v>
          </cell>
          <cell r="J1189" t="str">
            <v>ANKA ServicesScratch 2 000</v>
          </cell>
          <cell r="L1189" t="str">
            <v/>
          </cell>
          <cell r="M1189" t="str">
            <v>ANKA Services</v>
          </cell>
          <cell r="N1189" t="str">
            <v>ANKA ServicesScratch 2 000</v>
          </cell>
          <cell r="O1189" t="str">
            <v>ANKA Services</v>
          </cell>
          <cell r="P1189" t="str">
            <v>Scratch 2 000</v>
          </cell>
          <cell r="Q1189" t="str">
            <v>52007</v>
          </cell>
          <cell r="R1189" t="str">
            <v>52007Scratch 2 000</v>
          </cell>
          <cell r="S1189" t="str">
            <v>2007Scratch 2 000</v>
          </cell>
          <cell r="T1189" t="str">
            <v>52007ANKA Services</v>
          </cell>
          <cell r="U1189" t="str">
            <v>52007ANKA ServicesScratch 2 000</v>
          </cell>
          <cell r="V1189" t="str">
            <v>39213Scratch 2 000</v>
          </cell>
          <cell r="W1189" t="str">
            <v>2007ANKA Services</v>
          </cell>
          <cell r="X1189" t="str">
            <v>2007ANKA ServicesScratch 2 000</v>
          </cell>
        </row>
        <row r="1190">
          <cell r="I1190">
            <v>2007</v>
          </cell>
          <cell r="J1190" t="str">
            <v>ANKA ServicesScratch 5 000</v>
          </cell>
          <cell r="L1190" t="str">
            <v/>
          </cell>
          <cell r="M1190" t="str">
            <v>ANKA Services</v>
          </cell>
          <cell r="N1190" t="str">
            <v>ANKA ServicesScratch 5 000</v>
          </cell>
          <cell r="O1190" t="str">
            <v>ANKA Services</v>
          </cell>
          <cell r="P1190" t="str">
            <v>Scratch 5 000</v>
          </cell>
          <cell r="Q1190" t="str">
            <v>52007</v>
          </cell>
          <cell r="R1190" t="str">
            <v>52007Scratch 5 000</v>
          </cell>
          <cell r="S1190" t="str">
            <v>2007Scratch 5 000</v>
          </cell>
          <cell r="T1190" t="str">
            <v>52007ANKA Services</v>
          </cell>
          <cell r="U1190" t="str">
            <v>52007ANKA ServicesScratch 5 000</v>
          </cell>
          <cell r="V1190" t="str">
            <v>39213Scratch 5 000</v>
          </cell>
          <cell r="W1190" t="str">
            <v>2007ANKA Services</v>
          </cell>
          <cell r="X1190" t="str">
            <v>2007ANKA ServicesScratch 5 000</v>
          </cell>
        </row>
        <row r="1191">
          <cell r="I1191">
            <v>2007</v>
          </cell>
          <cell r="J1191" t="str">
            <v>ANKA ServicesScratch 20 000</v>
          </cell>
          <cell r="L1191" t="str">
            <v/>
          </cell>
          <cell r="M1191" t="str">
            <v>ANKA Services</v>
          </cell>
          <cell r="N1191" t="str">
            <v>ANKA ServicesScratch 20 000</v>
          </cell>
          <cell r="O1191" t="str">
            <v>ANKA Services</v>
          </cell>
          <cell r="P1191" t="str">
            <v>Scratch 20 000</v>
          </cell>
          <cell r="Q1191" t="str">
            <v>52007</v>
          </cell>
          <cell r="R1191" t="str">
            <v>52007Scratch 20 000</v>
          </cell>
          <cell r="S1191" t="str">
            <v>2007Scratch 20 000</v>
          </cell>
          <cell r="T1191" t="str">
            <v>52007ANKA Services</v>
          </cell>
          <cell r="U1191" t="str">
            <v>52007ANKA ServicesScratch 20 000</v>
          </cell>
          <cell r="V1191" t="str">
            <v>39213Scratch 20 000</v>
          </cell>
          <cell r="W1191" t="str">
            <v>2007ANKA Services</v>
          </cell>
          <cell r="X1191" t="str">
            <v>2007ANKA ServicesScratch 20 000</v>
          </cell>
        </row>
        <row r="1192">
          <cell r="I1192">
            <v>2007</v>
          </cell>
          <cell r="J1192" t="str">
            <v>Ets Mamadou GAMBYScratch 1 000</v>
          </cell>
          <cell r="L1192">
            <v>1</v>
          </cell>
          <cell r="M1192" t="str">
            <v>1Ets Mamadou GAMBY</v>
          </cell>
          <cell r="N1192" t="str">
            <v>Ets Mamadou GAMBYScratch 1 000</v>
          </cell>
          <cell r="O1192" t="str">
            <v>Ets Mamadou GAMBY</v>
          </cell>
          <cell r="P1192" t="str">
            <v>Scratch 1 000</v>
          </cell>
          <cell r="Q1192" t="str">
            <v>52007</v>
          </cell>
          <cell r="R1192" t="str">
            <v>52007Scratch 1 000</v>
          </cell>
          <cell r="S1192" t="str">
            <v>2007Scratch 1 000</v>
          </cell>
          <cell r="T1192" t="str">
            <v>52007Ets Mamadou GAMBY</v>
          </cell>
          <cell r="U1192" t="str">
            <v>52007Ets Mamadou GAMBYScratch 1 000</v>
          </cell>
          <cell r="V1192" t="str">
            <v>39216Scratch 1 000</v>
          </cell>
          <cell r="W1192" t="str">
            <v>2007Ets Mamadou GAMBY</v>
          </cell>
          <cell r="X1192" t="str">
            <v>2007Ets Mamadou GAMBYScratch 1 000</v>
          </cell>
        </row>
        <row r="1193">
          <cell r="I1193">
            <v>2007</v>
          </cell>
          <cell r="J1193" t="str">
            <v>Ets Mamadou GAMBYScratch 2 000</v>
          </cell>
          <cell r="L1193" t="str">
            <v/>
          </cell>
          <cell r="M1193" t="str">
            <v>Ets Mamadou GAMBY</v>
          </cell>
          <cell r="N1193" t="str">
            <v>Ets Mamadou GAMBYScratch 2 000</v>
          </cell>
          <cell r="O1193" t="str">
            <v>Ets Mamadou GAMBY</v>
          </cell>
          <cell r="P1193" t="str">
            <v>Scratch 2 000</v>
          </cell>
          <cell r="Q1193" t="str">
            <v>52007</v>
          </cell>
          <cell r="R1193" t="str">
            <v>52007Scratch 2 000</v>
          </cell>
          <cell r="S1193" t="str">
            <v>2007Scratch 2 000</v>
          </cell>
          <cell r="T1193" t="str">
            <v>52007Ets Mamadou GAMBY</v>
          </cell>
          <cell r="U1193" t="str">
            <v>52007Ets Mamadou GAMBYScratch 2 000</v>
          </cell>
          <cell r="V1193" t="str">
            <v>39216Scratch 2 000</v>
          </cell>
          <cell r="W1193" t="str">
            <v>2007Ets Mamadou GAMBY</v>
          </cell>
          <cell r="X1193" t="str">
            <v>2007Ets Mamadou GAMBYScratch 2 000</v>
          </cell>
        </row>
        <row r="1194">
          <cell r="I1194">
            <v>2007</v>
          </cell>
          <cell r="J1194" t="str">
            <v>Ets Mamadou GAMBYScratch 5 000</v>
          </cell>
          <cell r="L1194" t="str">
            <v/>
          </cell>
          <cell r="M1194" t="str">
            <v>Ets Mamadou GAMBY</v>
          </cell>
          <cell r="N1194" t="str">
            <v>Ets Mamadou GAMBYScratch 5 000</v>
          </cell>
          <cell r="O1194" t="str">
            <v>Ets Mamadou GAMBY</v>
          </cell>
          <cell r="P1194" t="str">
            <v>Scratch 5 000</v>
          </cell>
          <cell r="Q1194" t="str">
            <v>52007</v>
          </cell>
          <cell r="R1194" t="str">
            <v>52007Scratch 5 000</v>
          </cell>
          <cell r="S1194" t="str">
            <v>2007Scratch 5 000</v>
          </cell>
          <cell r="T1194" t="str">
            <v>52007Ets Mamadou GAMBY</v>
          </cell>
          <cell r="U1194" t="str">
            <v>52007Ets Mamadou GAMBYScratch 5 000</v>
          </cell>
          <cell r="V1194" t="str">
            <v>39216Scratch 5 000</v>
          </cell>
          <cell r="W1194" t="str">
            <v>2007Ets Mamadou GAMBY</v>
          </cell>
          <cell r="X1194" t="str">
            <v>2007Ets Mamadou GAMBYScratch 5 000</v>
          </cell>
        </row>
        <row r="1195">
          <cell r="I1195">
            <v>2007</v>
          </cell>
          <cell r="J1195" t="str">
            <v>MALI COM SarlScratch 1 000</v>
          </cell>
          <cell r="L1195">
            <v>1</v>
          </cell>
          <cell r="M1195" t="str">
            <v>1MALI COM Sarl</v>
          </cell>
          <cell r="N1195" t="str">
            <v>MALI COM SarlScratch 1 000</v>
          </cell>
          <cell r="O1195" t="str">
            <v>MALI COM Sarl</v>
          </cell>
          <cell r="P1195" t="str">
            <v>Scratch 1 000</v>
          </cell>
          <cell r="Q1195" t="str">
            <v>52007</v>
          </cell>
          <cell r="R1195" t="str">
            <v>52007Scratch 1 000</v>
          </cell>
          <cell r="S1195" t="str">
            <v>2007Scratch 1 000</v>
          </cell>
          <cell r="T1195" t="str">
            <v>52007MALI COM Sarl</v>
          </cell>
          <cell r="U1195" t="str">
            <v>52007MALI COM SarlScratch 1 000</v>
          </cell>
          <cell r="V1195" t="str">
            <v>39216Scratch 1 000</v>
          </cell>
          <cell r="W1195" t="str">
            <v>2007MALI COM Sarl</v>
          </cell>
          <cell r="X1195" t="str">
            <v>2007MALI COM SarlScratch 1 000</v>
          </cell>
        </row>
        <row r="1196">
          <cell r="I1196">
            <v>2007</v>
          </cell>
          <cell r="J1196" t="str">
            <v>MALI COM SarlScratch 2 000</v>
          </cell>
          <cell r="L1196" t="str">
            <v/>
          </cell>
          <cell r="M1196" t="str">
            <v>MALI COM Sarl</v>
          </cell>
          <cell r="N1196" t="str">
            <v>MALI COM SarlScratch 2 000</v>
          </cell>
          <cell r="O1196" t="str">
            <v>MALI COM Sarl</v>
          </cell>
          <cell r="P1196" t="str">
            <v>Scratch 2 000</v>
          </cell>
          <cell r="Q1196" t="str">
            <v>52007</v>
          </cell>
          <cell r="R1196" t="str">
            <v>52007Scratch 2 000</v>
          </cell>
          <cell r="S1196" t="str">
            <v>2007Scratch 2 000</v>
          </cell>
          <cell r="T1196" t="str">
            <v>52007MALI COM Sarl</v>
          </cell>
          <cell r="U1196" t="str">
            <v>52007MALI COM SarlScratch 2 000</v>
          </cell>
          <cell r="V1196" t="str">
            <v>39216Scratch 2 000</v>
          </cell>
          <cell r="W1196" t="str">
            <v>2007MALI COM Sarl</v>
          </cell>
          <cell r="X1196" t="str">
            <v>2007MALI COM SarlScratch 2 000</v>
          </cell>
        </row>
        <row r="1197">
          <cell r="I1197">
            <v>2007</v>
          </cell>
          <cell r="J1197" t="str">
            <v>MALI COM SarlScratch 5 000</v>
          </cell>
          <cell r="L1197" t="str">
            <v/>
          </cell>
          <cell r="M1197" t="str">
            <v>MALI COM Sarl</v>
          </cell>
          <cell r="N1197" t="str">
            <v>MALI COM SarlScratch 5 000</v>
          </cell>
          <cell r="O1197" t="str">
            <v>MALI COM Sarl</v>
          </cell>
          <cell r="P1197" t="str">
            <v>Scratch 5 000</v>
          </cell>
          <cell r="Q1197" t="str">
            <v>52007</v>
          </cell>
          <cell r="R1197" t="str">
            <v>52007Scratch 5 000</v>
          </cell>
          <cell r="S1197" t="str">
            <v>2007Scratch 5 000</v>
          </cell>
          <cell r="T1197" t="str">
            <v>52007MALI COM Sarl</v>
          </cell>
          <cell r="U1197" t="str">
            <v>52007MALI COM SarlScratch 5 000</v>
          </cell>
          <cell r="V1197" t="str">
            <v>39216Scratch 5 000</v>
          </cell>
          <cell r="W1197" t="str">
            <v>2007MALI COM Sarl</v>
          </cell>
          <cell r="X1197" t="str">
            <v>2007MALI COM SarlScratch 5 000</v>
          </cell>
        </row>
        <row r="1198">
          <cell r="I1198">
            <v>2007</v>
          </cell>
          <cell r="J1198" t="str">
            <v>MALI COM SarlScratch 20 000</v>
          </cell>
          <cell r="L1198" t="str">
            <v/>
          </cell>
          <cell r="M1198" t="str">
            <v>MALI COM Sarl</v>
          </cell>
          <cell r="N1198" t="str">
            <v>MALI COM SarlScratch 20 000</v>
          </cell>
          <cell r="O1198" t="str">
            <v>MALI COM Sarl</v>
          </cell>
          <cell r="P1198" t="str">
            <v>Scratch 20 000</v>
          </cell>
          <cell r="Q1198" t="str">
            <v>52007</v>
          </cell>
          <cell r="R1198" t="str">
            <v>52007Scratch 20 000</v>
          </cell>
          <cell r="S1198" t="str">
            <v>2007Scratch 20 000</v>
          </cell>
          <cell r="T1198" t="str">
            <v>52007MALI COM Sarl</v>
          </cell>
          <cell r="U1198" t="str">
            <v>52007MALI COM SarlScratch 20 000</v>
          </cell>
          <cell r="V1198" t="str">
            <v>39216Scratch 20 000</v>
          </cell>
          <cell r="W1198" t="str">
            <v>2007MALI COM Sarl</v>
          </cell>
          <cell r="X1198" t="str">
            <v>2007MALI COM SarlScratch 20 000</v>
          </cell>
        </row>
        <row r="1199">
          <cell r="I1199">
            <v>2007</v>
          </cell>
          <cell r="J1199" t="str">
            <v>Compagnie Internationale de NegoceScratch 1 000</v>
          </cell>
          <cell r="L1199">
            <v>1</v>
          </cell>
          <cell r="M1199" t="str">
            <v>1Compagnie Internationale de Negoce</v>
          </cell>
          <cell r="N1199" t="str">
            <v>Compagnie Internationale de NegoceScratch 1 000</v>
          </cell>
          <cell r="O1199" t="str">
            <v>Compagnie Internationale de Negoce</v>
          </cell>
          <cell r="P1199" t="str">
            <v>Scratch 1 000</v>
          </cell>
          <cell r="Q1199" t="str">
            <v>52007</v>
          </cell>
          <cell r="R1199" t="str">
            <v>52007Scratch 1 000</v>
          </cell>
          <cell r="S1199" t="str">
            <v>2007Scratch 1 000</v>
          </cell>
          <cell r="T1199" t="str">
            <v>52007Compagnie Internationale de Negoce</v>
          </cell>
          <cell r="U1199" t="str">
            <v>52007Compagnie Internationale de NegoceScratch 1 000</v>
          </cell>
          <cell r="V1199" t="str">
            <v>39216Scratch 1 000</v>
          </cell>
          <cell r="W1199" t="str">
            <v>2007Compagnie Internationale de Negoce</v>
          </cell>
          <cell r="X1199" t="str">
            <v>2007Compagnie Internationale de NegoceScratch 1 000</v>
          </cell>
        </row>
        <row r="1200">
          <cell r="I1200">
            <v>2007</v>
          </cell>
          <cell r="J1200" t="str">
            <v>Compagnie Internationale de NegoceScratch 2 000</v>
          </cell>
          <cell r="L1200" t="str">
            <v/>
          </cell>
          <cell r="M1200" t="str">
            <v>Compagnie Internationale de Negoce</v>
          </cell>
          <cell r="N1200" t="str">
            <v>Compagnie Internationale de NegoceScratch 2 000</v>
          </cell>
          <cell r="O1200" t="str">
            <v>Compagnie Internationale de Negoce</v>
          </cell>
          <cell r="P1200" t="str">
            <v>Scratch 2 000</v>
          </cell>
          <cell r="Q1200" t="str">
            <v>52007</v>
          </cell>
          <cell r="R1200" t="str">
            <v>52007Scratch 2 000</v>
          </cell>
          <cell r="S1200" t="str">
            <v>2007Scratch 2 000</v>
          </cell>
          <cell r="T1200" t="str">
            <v>52007Compagnie Internationale de Negoce</v>
          </cell>
          <cell r="U1200" t="str">
            <v>52007Compagnie Internationale de NegoceScratch 2 000</v>
          </cell>
          <cell r="V1200" t="str">
            <v>39216Scratch 2 000</v>
          </cell>
          <cell r="W1200" t="str">
            <v>2007Compagnie Internationale de Negoce</v>
          </cell>
          <cell r="X1200" t="str">
            <v>2007Compagnie Internationale de NegoceScratch 2 000</v>
          </cell>
        </row>
        <row r="1201">
          <cell r="I1201">
            <v>2007</v>
          </cell>
          <cell r="J1201" t="str">
            <v>Compagnie Internationale de NegoceScratch 5 000</v>
          </cell>
          <cell r="L1201" t="str">
            <v/>
          </cell>
          <cell r="M1201" t="str">
            <v>Compagnie Internationale de Negoce</v>
          </cell>
          <cell r="N1201" t="str">
            <v>Compagnie Internationale de NegoceScratch 5 000</v>
          </cell>
          <cell r="O1201" t="str">
            <v>Compagnie Internationale de Negoce</v>
          </cell>
          <cell r="P1201" t="str">
            <v>Scratch 5 000</v>
          </cell>
          <cell r="Q1201" t="str">
            <v>52007</v>
          </cell>
          <cell r="R1201" t="str">
            <v>52007Scratch 5 000</v>
          </cell>
          <cell r="S1201" t="str">
            <v>2007Scratch 5 000</v>
          </cell>
          <cell r="T1201" t="str">
            <v>52007Compagnie Internationale de Negoce</v>
          </cell>
          <cell r="U1201" t="str">
            <v>52007Compagnie Internationale de NegoceScratch 5 000</v>
          </cell>
          <cell r="V1201" t="str">
            <v>39216Scratch 5 000</v>
          </cell>
          <cell r="W1201" t="str">
            <v>2007Compagnie Internationale de Negoce</v>
          </cell>
          <cell r="X1201" t="str">
            <v>2007Compagnie Internationale de NegoceScratch 5 000</v>
          </cell>
        </row>
        <row r="1202">
          <cell r="I1202">
            <v>2007</v>
          </cell>
          <cell r="J1202" t="str">
            <v>GEMATELScratch 1 000</v>
          </cell>
          <cell r="L1202">
            <v>1</v>
          </cell>
          <cell r="M1202" t="str">
            <v>1GEMATEL</v>
          </cell>
          <cell r="N1202" t="str">
            <v>GEMATELScratch 1 000</v>
          </cell>
          <cell r="O1202" t="str">
            <v>GEMATEL</v>
          </cell>
          <cell r="P1202" t="str">
            <v>Scratch 1 000</v>
          </cell>
          <cell r="Q1202" t="str">
            <v>52007</v>
          </cell>
          <cell r="R1202" t="str">
            <v>52007Scratch 1 000</v>
          </cell>
          <cell r="S1202" t="str">
            <v>2007Scratch 1 000</v>
          </cell>
          <cell r="T1202" t="str">
            <v>52007GEMATEL</v>
          </cell>
          <cell r="U1202" t="str">
            <v>52007GEMATELScratch 1 000</v>
          </cell>
          <cell r="V1202" t="str">
            <v>39216Scratch 1 000</v>
          </cell>
          <cell r="W1202" t="str">
            <v>2007GEMATEL</v>
          </cell>
          <cell r="X1202" t="str">
            <v>2007GEMATELScratch 1 000</v>
          </cell>
        </row>
        <row r="1203">
          <cell r="I1203">
            <v>2007</v>
          </cell>
          <cell r="J1203" t="str">
            <v>GEMATELScratch 2 000</v>
          </cell>
          <cell r="L1203" t="str">
            <v/>
          </cell>
          <cell r="M1203" t="str">
            <v>GEMATEL</v>
          </cell>
          <cell r="N1203" t="str">
            <v>GEMATELScratch 2 000</v>
          </cell>
          <cell r="O1203" t="str">
            <v>GEMATEL</v>
          </cell>
          <cell r="P1203" t="str">
            <v>Scratch 2 000</v>
          </cell>
          <cell r="Q1203" t="str">
            <v>52007</v>
          </cell>
          <cell r="R1203" t="str">
            <v>52007Scratch 2 000</v>
          </cell>
          <cell r="S1203" t="str">
            <v>2007Scratch 2 000</v>
          </cell>
          <cell r="T1203" t="str">
            <v>52007GEMATEL</v>
          </cell>
          <cell r="U1203" t="str">
            <v>52007GEMATELScratch 2 000</v>
          </cell>
          <cell r="V1203" t="str">
            <v>39216Scratch 2 000</v>
          </cell>
          <cell r="W1203" t="str">
            <v>2007GEMATEL</v>
          </cell>
          <cell r="X1203" t="str">
            <v>2007GEMATELScratch 2 000</v>
          </cell>
        </row>
        <row r="1204">
          <cell r="I1204">
            <v>2007</v>
          </cell>
          <cell r="J1204" t="str">
            <v>GEMATELScratch 5 000</v>
          </cell>
          <cell r="L1204" t="str">
            <v/>
          </cell>
          <cell r="M1204" t="str">
            <v>GEMATEL</v>
          </cell>
          <cell r="N1204" t="str">
            <v>GEMATELScratch 5 000</v>
          </cell>
          <cell r="O1204" t="str">
            <v>GEMATEL</v>
          </cell>
          <cell r="P1204" t="str">
            <v>Scratch 5 000</v>
          </cell>
          <cell r="Q1204" t="str">
            <v>52007</v>
          </cell>
          <cell r="R1204" t="str">
            <v>52007Scratch 5 000</v>
          </cell>
          <cell r="S1204" t="str">
            <v>2007Scratch 5 000</v>
          </cell>
          <cell r="T1204" t="str">
            <v>52007GEMATEL</v>
          </cell>
          <cell r="U1204" t="str">
            <v>52007GEMATELScratch 5 000</v>
          </cell>
          <cell r="V1204" t="str">
            <v>39216Scratch 5 000</v>
          </cell>
          <cell r="W1204" t="str">
            <v>2007GEMATEL</v>
          </cell>
          <cell r="X1204" t="str">
            <v>2007GEMATELScratch 5 000</v>
          </cell>
        </row>
        <row r="1205">
          <cell r="I1205">
            <v>2007</v>
          </cell>
          <cell r="J1205" t="str">
            <v>GEMATELScratch 10 000</v>
          </cell>
          <cell r="L1205" t="str">
            <v/>
          </cell>
          <cell r="M1205" t="str">
            <v>GEMATEL</v>
          </cell>
          <cell r="N1205" t="str">
            <v>GEMATELScratch 10 000</v>
          </cell>
          <cell r="O1205" t="str">
            <v>GEMATEL</v>
          </cell>
          <cell r="P1205" t="str">
            <v>Scratch 10 000</v>
          </cell>
          <cell r="Q1205" t="str">
            <v>52007</v>
          </cell>
          <cell r="R1205" t="str">
            <v>52007Scratch 10 000</v>
          </cell>
          <cell r="S1205" t="str">
            <v>2007Scratch 10 000</v>
          </cell>
          <cell r="T1205" t="str">
            <v>52007GEMATEL</v>
          </cell>
          <cell r="U1205" t="str">
            <v>52007GEMATELScratch 10 000</v>
          </cell>
          <cell r="V1205" t="str">
            <v>39216Scratch 10 000</v>
          </cell>
          <cell r="W1205" t="str">
            <v>2007GEMATEL</v>
          </cell>
          <cell r="X1205" t="str">
            <v>2007GEMATELScratch 10 000</v>
          </cell>
        </row>
        <row r="1206">
          <cell r="I1206">
            <v>2007</v>
          </cell>
          <cell r="J1206" t="str">
            <v>Bonneterie Nouvelle TelecomScratch 1 000</v>
          </cell>
          <cell r="L1206">
            <v>1</v>
          </cell>
          <cell r="M1206" t="str">
            <v>1Bonneterie Nouvelle Telecom</v>
          </cell>
          <cell r="N1206" t="str">
            <v>Bonneterie Nouvelle TelecomScratch 1 000</v>
          </cell>
          <cell r="O1206" t="str">
            <v>Bonneterie Nouvelle Telecom</v>
          </cell>
          <cell r="P1206" t="str">
            <v>Scratch 1 000</v>
          </cell>
          <cell r="Q1206" t="str">
            <v>52007</v>
          </cell>
          <cell r="R1206" t="str">
            <v>52007Scratch 1 000</v>
          </cell>
          <cell r="S1206" t="str">
            <v>2007Scratch 1 000</v>
          </cell>
          <cell r="T1206" t="str">
            <v>52007Bonneterie Nouvelle Telecom</v>
          </cell>
          <cell r="U1206" t="str">
            <v>52007Bonneterie Nouvelle TelecomScratch 1 000</v>
          </cell>
          <cell r="V1206" t="str">
            <v>39216Scratch 1 000</v>
          </cell>
          <cell r="W1206" t="str">
            <v>2007Bonneterie Nouvelle Telecom</v>
          </cell>
          <cell r="X1206" t="str">
            <v>2007Bonneterie Nouvelle TelecomScratch 1 000</v>
          </cell>
        </row>
        <row r="1207">
          <cell r="I1207">
            <v>2007</v>
          </cell>
          <cell r="J1207" t="str">
            <v>Bonneterie Nouvelle TelecomScratch 2 000</v>
          </cell>
          <cell r="L1207" t="str">
            <v/>
          </cell>
          <cell r="M1207" t="str">
            <v>Bonneterie Nouvelle Telecom</v>
          </cell>
          <cell r="N1207" t="str">
            <v>Bonneterie Nouvelle TelecomScratch 2 000</v>
          </cell>
          <cell r="O1207" t="str">
            <v>Bonneterie Nouvelle Telecom</v>
          </cell>
          <cell r="P1207" t="str">
            <v>Scratch 2 000</v>
          </cell>
          <cell r="Q1207" t="str">
            <v>52007</v>
          </cell>
          <cell r="R1207" t="str">
            <v>52007Scratch 2 000</v>
          </cell>
          <cell r="S1207" t="str">
            <v>2007Scratch 2 000</v>
          </cell>
          <cell r="T1207" t="str">
            <v>52007Bonneterie Nouvelle Telecom</v>
          </cell>
          <cell r="U1207" t="str">
            <v>52007Bonneterie Nouvelle TelecomScratch 2 000</v>
          </cell>
          <cell r="V1207" t="str">
            <v>39216Scratch 2 000</v>
          </cell>
          <cell r="W1207" t="str">
            <v>2007Bonneterie Nouvelle Telecom</v>
          </cell>
          <cell r="X1207" t="str">
            <v>2007Bonneterie Nouvelle TelecomScratch 2 000</v>
          </cell>
        </row>
        <row r="1208">
          <cell r="I1208">
            <v>2007</v>
          </cell>
          <cell r="J1208" t="str">
            <v>Bonneterie Nouvelle TelecomScratch 5 000</v>
          </cell>
          <cell r="L1208" t="str">
            <v/>
          </cell>
          <cell r="M1208" t="str">
            <v>Bonneterie Nouvelle Telecom</v>
          </cell>
          <cell r="N1208" t="str">
            <v>Bonneterie Nouvelle TelecomScratch 5 000</v>
          </cell>
          <cell r="O1208" t="str">
            <v>Bonneterie Nouvelle Telecom</v>
          </cell>
          <cell r="P1208" t="str">
            <v>Scratch 5 000</v>
          </cell>
          <cell r="Q1208" t="str">
            <v>52007</v>
          </cell>
          <cell r="R1208" t="str">
            <v>52007Scratch 5 000</v>
          </cell>
          <cell r="S1208" t="str">
            <v>2007Scratch 5 000</v>
          </cell>
          <cell r="T1208" t="str">
            <v>52007Bonneterie Nouvelle Telecom</v>
          </cell>
          <cell r="U1208" t="str">
            <v>52007Bonneterie Nouvelle TelecomScratch 5 000</v>
          </cell>
          <cell r="V1208" t="str">
            <v>39216Scratch 5 000</v>
          </cell>
          <cell r="W1208" t="str">
            <v>2007Bonneterie Nouvelle Telecom</v>
          </cell>
          <cell r="X1208" t="str">
            <v>2007Bonneterie Nouvelle TelecomScratch 5 000</v>
          </cell>
        </row>
        <row r="1209">
          <cell r="I1209">
            <v>2007</v>
          </cell>
          <cell r="J1209" t="str">
            <v>ANKA ServicesScratch 1 000</v>
          </cell>
          <cell r="L1209">
            <v>1</v>
          </cell>
          <cell r="M1209" t="str">
            <v>1ANKA Services</v>
          </cell>
          <cell r="N1209" t="str">
            <v>ANKA ServicesScratch 1 000</v>
          </cell>
          <cell r="O1209" t="str">
            <v>ANKA Services</v>
          </cell>
          <cell r="P1209" t="str">
            <v>Scratch 1 000</v>
          </cell>
          <cell r="Q1209" t="str">
            <v>52007</v>
          </cell>
          <cell r="R1209" t="str">
            <v>52007Scratch 1 000</v>
          </cell>
          <cell r="S1209" t="str">
            <v>2007Scratch 1 000</v>
          </cell>
          <cell r="T1209" t="str">
            <v>52007ANKA Services</v>
          </cell>
          <cell r="U1209" t="str">
            <v>52007ANKA ServicesScratch 1 000</v>
          </cell>
          <cell r="V1209" t="str">
            <v>39216Scratch 1 000</v>
          </cell>
          <cell r="W1209" t="str">
            <v>2007ANKA Services</v>
          </cell>
          <cell r="X1209" t="str">
            <v>2007ANKA ServicesScratch 1 000</v>
          </cell>
        </row>
        <row r="1210">
          <cell r="I1210">
            <v>2007</v>
          </cell>
          <cell r="J1210" t="str">
            <v>ANKA ServicesScratch 2 000</v>
          </cell>
          <cell r="L1210" t="str">
            <v/>
          </cell>
          <cell r="M1210" t="str">
            <v>ANKA Services</v>
          </cell>
          <cell r="N1210" t="str">
            <v>ANKA ServicesScratch 2 000</v>
          </cell>
          <cell r="O1210" t="str">
            <v>ANKA Services</v>
          </cell>
          <cell r="P1210" t="str">
            <v>Scratch 2 000</v>
          </cell>
          <cell r="Q1210" t="str">
            <v>52007</v>
          </cell>
          <cell r="R1210" t="str">
            <v>52007Scratch 2 000</v>
          </cell>
          <cell r="S1210" t="str">
            <v>2007Scratch 2 000</v>
          </cell>
          <cell r="T1210" t="str">
            <v>52007ANKA Services</v>
          </cell>
          <cell r="U1210" t="str">
            <v>52007ANKA ServicesScratch 2 000</v>
          </cell>
          <cell r="V1210" t="str">
            <v>39216Scratch 2 000</v>
          </cell>
          <cell r="W1210" t="str">
            <v>2007ANKA Services</v>
          </cell>
          <cell r="X1210" t="str">
            <v>2007ANKA ServicesScratch 2 000</v>
          </cell>
        </row>
        <row r="1211">
          <cell r="I1211">
            <v>2007</v>
          </cell>
          <cell r="J1211" t="str">
            <v>ANKA ServicesScratch 5 000</v>
          </cell>
          <cell r="L1211" t="str">
            <v/>
          </cell>
          <cell r="M1211" t="str">
            <v>ANKA Services</v>
          </cell>
          <cell r="N1211" t="str">
            <v>ANKA ServicesScratch 5 000</v>
          </cell>
          <cell r="O1211" t="str">
            <v>ANKA Services</v>
          </cell>
          <cell r="P1211" t="str">
            <v>Scratch 5 000</v>
          </cell>
          <cell r="Q1211" t="str">
            <v>52007</v>
          </cell>
          <cell r="R1211" t="str">
            <v>52007Scratch 5 000</v>
          </cell>
          <cell r="S1211" t="str">
            <v>2007Scratch 5 000</v>
          </cell>
          <cell r="T1211" t="str">
            <v>52007ANKA Services</v>
          </cell>
          <cell r="U1211" t="str">
            <v>52007ANKA ServicesScratch 5 000</v>
          </cell>
          <cell r="V1211" t="str">
            <v>39216Scratch 5 000</v>
          </cell>
          <cell r="W1211" t="str">
            <v>2007ANKA Services</v>
          </cell>
          <cell r="X1211" t="str">
            <v>2007ANKA ServicesScratch 5 000</v>
          </cell>
        </row>
        <row r="1212">
          <cell r="I1212">
            <v>2007</v>
          </cell>
          <cell r="J1212" t="str">
            <v>ANKA ServicesScratch 10 000</v>
          </cell>
          <cell r="L1212" t="str">
            <v/>
          </cell>
          <cell r="M1212" t="str">
            <v>ANKA Services</v>
          </cell>
          <cell r="N1212" t="str">
            <v>ANKA ServicesScratch 10 000</v>
          </cell>
          <cell r="O1212" t="str">
            <v>ANKA Services</v>
          </cell>
          <cell r="P1212" t="str">
            <v>Scratch 10 000</v>
          </cell>
          <cell r="Q1212" t="str">
            <v>52007</v>
          </cell>
          <cell r="R1212" t="str">
            <v>52007Scratch 10 000</v>
          </cell>
          <cell r="S1212" t="str">
            <v>2007Scratch 10 000</v>
          </cell>
          <cell r="T1212" t="str">
            <v>52007ANKA Services</v>
          </cell>
          <cell r="U1212" t="str">
            <v>52007ANKA ServicesScratch 10 000</v>
          </cell>
          <cell r="V1212" t="str">
            <v>39216Scratch 10 000</v>
          </cell>
          <cell r="W1212" t="str">
            <v>2007ANKA Services</v>
          </cell>
          <cell r="X1212" t="str">
            <v>2007ANKA ServicesScratch 10 000</v>
          </cell>
        </row>
        <row r="1213">
          <cell r="I1213">
            <v>2007</v>
          </cell>
          <cell r="J1213" t="str">
            <v>ANKA ServicesScratch 20 000</v>
          </cell>
          <cell r="L1213" t="str">
            <v/>
          </cell>
          <cell r="M1213" t="str">
            <v>ANKA Services</v>
          </cell>
          <cell r="N1213" t="str">
            <v>ANKA ServicesScratch 20 000</v>
          </cell>
          <cell r="O1213" t="str">
            <v>ANKA Services</v>
          </cell>
          <cell r="P1213" t="str">
            <v>Scratch 20 000</v>
          </cell>
          <cell r="Q1213" t="str">
            <v>52007</v>
          </cell>
          <cell r="R1213" t="str">
            <v>52007Scratch 20 000</v>
          </cell>
          <cell r="S1213" t="str">
            <v>2007Scratch 20 000</v>
          </cell>
          <cell r="T1213" t="str">
            <v>52007ANKA Services</v>
          </cell>
          <cell r="U1213" t="str">
            <v>52007ANKA ServicesScratch 20 000</v>
          </cell>
          <cell r="V1213" t="str">
            <v>39216Scratch 20 000</v>
          </cell>
          <cell r="W1213" t="str">
            <v>2007ANKA Services</v>
          </cell>
          <cell r="X1213" t="str">
            <v>2007ANKA ServicesScratch 20 000</v>
          </cell>
        </row>
        <row r="1214">
          <cell r="I1214">
            <v>2007</v>
          </cell>
          <cell r="J1214" t="str">
            <v>GEMATELScratch 1 000</v>
          </cell>
          <cell r="L1214">
            <v>1</v>
          </cell>
          <cell r="M1214" t="str">
            <v>1GEMATEL</v>
          </cell>
          <cell r="N1214" t="str">
            <v>GEMATELScratch 1 000</v>
          </cell>
          <cell r="O1214" t="str">
            <v>GEMATEL</v>
          </cell>
          <cell r="P1214" t="str">
            <v>Scratch 1 000</v>
          </cell>
          <cell r="Q1214" t="str">
            <v>52007</v>
          </cell>
          <cell r="R1214" t="str">
            <v>52007Scratch 1 000</v>
          </cell>
          <cell r="S1214" t="str">
            <v>2007Scratch 1 000</v>
          </cell>
          <cell r="T1214" t="str">
            <v>52007GEMATEL</v>
          </cell>
          <cell r="U1214" t="str">
            <v>52007GEMATELScratch 1 000</v>
          </cell>
          <cell r="V1214" t="str">
            <v>39217Scratch 1 000</v>
          </cell>
          <cell r="W1214" t="str">
            <v>2007GEMATEL</v>
          </cell>
          <cell r="X1214" t="str">
            <v>2007GEMATELScratch 1 000</v>
          </cell>
        </row>
        <row r="1215">
          <cell r="I1215">
            <v>2007</v>
          </cell>
          <cell r="J1215" t="str">
            <v>GEMATELScratch 2 000</v>
          </cell>
          <cell r="L1215" t="str">
            <v/>
          </cell>
          <cell r="M1215" t="str">
            <v>GEMATEL</v>
          </cell>
          <cell r="N1215" t="str">
            <v>GEMATELScratch 2 000</v>
          </cell>
          <cell r="O1215" t="str">
            <v>GEMATEL</v>
          </cell>
          <cell r="P1215" t="str">
            <v>Scratch 2 000</v>
          </cell>
          <cell r="Q1215" t="str">
            <v>52007</v>
          </cell>
          <cell r="R1215" t="str">
            <v>52007Scratch 2 000</v>
          </cell>
          <cell r="S1215" t="str">
            <v>2007Scratch 2 000</v>
          </cell>
          <cell r="T1215" t="str">
            <v>52007GEMATEL</v>
          </cell>
          <cell r="U1215" t="str">
            <v>52007GEMATELScratch 2 000</v>
          </cell>
          <cell r="V1215" t="str">
            <v>39217Scratch 2 000</v>
          </cell>
          <cell r="W1215" t="str">
            <v>2007GEMATEL</v>
          </cell>
          <cell r="X1215" t="str">
            <v>2007GEMATELScratch 2 000</v>
          </cell>
        </row>
        <row r="1216">
          <cell r="I1216">
            <v>2007</v>
          </cell>
          <cell r="J1216" t="str">
            <v>GEMATELScratch 10 000</v>
          </cell>
          <cell r="L1216" t="str">
            <v/>
          </cell>
          <cell r="M1216" t="str">
            <v>GEMATEL</v>
          </cell>
          <cell r="N1216" t="str">
            <v>GEMATELScratch 10 000</v>
          </cell>
          <cell r="O1216" t="str">
            <v>GEMATEL</v>
          </cell>
          <cell r="P1216" t="str">
            <v>Scratch 10 000</v>
          </cell>
          <cell r="Q1216" t="str">
            <v>52007</v>
          </cell>
          <cell r="R1216" t="str">
            <v>52007Scratch 10 000</v>
          </cell>
          <cell r="S1216" t="str">
            <v>2007Scratch 10 000</v>
          </cell>
          <cell r="T1216" t="str">
            <v>52007GEMATEL</v>
          </cell>
          <cell r="U1216" t="str">
            <v>52007GEMATELScratch 10 000</v>
          </cell>
          <cell r="V1216" t="str">
            <v>39217Scratch 10 000</v>
          </cell>
          <cell r="W1216" t="str">
            <v>2007GEMATEL</v>
          </cell>
          <cell r="X1216" t="str">
            <v>2007GEMATELScratch 10 000</v>
          </cell>
        </row>
        <row r="1217">
          <cell r="I1217">
            <v>2007</v>
          </cell>
          <cell r="J1217" t="str">
            <v>GEMATELScratch 20 000</v>
          </cell>
          <cell r="L1217" t="str">
            <v/>
          </cell>
          <cell r="M1217" t="str">
            <v>GEMATEL</v>
          </cell>
          <cell r="N1217" t="str">
            <v>GEMATELScratch 20 000</v>
          </cell>
          <cell r="O1217" t="str">
            <v>GEMATEL</v>
          </cell>
          <cell r="P1217" t="str">
            <v>Scratch 20 000</v>
          </cell>
          <cell r="Q1217" t="str">
            <v>52007</v>
          </cell>
          <cell r="R1217" t="str">
            <v>52007Scratch 20 000</v>
          </cell>
          <cell r="S1217" t="str">
            <v>2007Scratch 20 000</v>
          </cell>
          <cell r="T1217" t="str">
            <v>52007GEMATEL</v>
          </cell>
          <cell r="U1217" t="str">
            <v>52007GEMATELScratch 20 000</v>
          </cell>
          <cell r="V1217" t="str">
            <v>39217Scratch 20 000</v>
          </cell>
          <cell r="W1217" t="str">
            <v>2007GEMATEL</v>
          </cell>
          <cell r="X1217" t="str">
            <v>2007GEMATELScratch 20 000</v>
          </cell>
        </row>
        <row r="1218">
          <cell r="I1218">
            <v>2007</v>
          </cell>
          <cell r="J1218" t="str">
            <v>STS GAMBY &amp; FRERES (SOGAF) SarlScratch 1 000</v>
          </cell>
          <cell r="L1218">
            <v>1</v>
          </cell>
          <cell r="M1218" t="str">
            <v>1STS GAMBY &amp; FRERES (SOGAF) Sarl</v>
          </cell>
          <cell r="N1218" t="str">
            <v>STS GAMBY &amp; FRERES (SOGAF) SarlScratch 1 000</v>
          </cell>
          <cell r="O1218" t="str">
            <v>STS GAMBY &amp; FRERES (SOGAF) Sarl</v>
          </cell>
          <cell r="P1218" t="str">
            <v>Scratch 1 000</v>
          </cell>
          <cell r="Q1218" t="str">
            <v>52007</v>
          </cell>
          <cell r="R1218" t="str">
            <v>52007Scratch 1 000</v>
          </cell>
          <cell r="S1218" t="str">
            <v>2007Scratch 1 000</v>
          </cell>
          <cell r="T1218" t="str">
            <v>52007STS GAMBY &amp; FRERES (SOGAF) Sarl</v>
          </cell>
          <cell r="U1218" t="str">
            <v>52007STS GAMBY &amp; FRERES (SOGAF) SarlScratch 1 000</v>
          </cell>
          <cell r="V1218" t="str">
            <v>39217Scratch 1 000</v>
          </cell>
          <cell r="W1218" t="str">
            <v>2007STS GAMBY &amp; FRERES (SOGAF) Sarl</v>
          </cell>
          <cell r="X1218" t="str">
            <v>2007STS GAMBY &amp; FRERES (SOGAF) SarlScratch 1 000</v>
          </cell>
        </row>
        <row r="1219">
          <cell r="I1219">
            <v>2007</v>
          </cell>
          <cell r="J1219" t="str">
            <v>STS GAMBY &amp; FRERES (SOGAF) SarlScratch 2 000</v>
          </cell>
          <cell r="L1219" t="str">
            <v/>
          </cell>
          <cell r="M1219" t="str">
            <v>STS GAMBY &amp; FRERES (SOGAF) Sarl</v>
          </cell>
          <cell r="N1219" t="str">
            <v>STS GAMBY &amp; FRERES (SOGAF) SarlScratch 2 000</v>
          </cell>
          <cell r="O1219" t="str">
            <v>STS GAMBY &amp; FRERES (SOGAF) Sarl</v>
          </cell>
          <cell r="P1219" t="str">
            <v>Scratch 2 000</v>
          </cell>
          <cell r="Q1219" t="str">
            <v>52007</v>
          </cell>
          <cell r="R1219" t="str">
            <v>52007Scratch 2 000</v>
          </cell>
          <cell r="S1219" t="str">
            <v>2007Scratch 2 000</v>
          </cell>
          <cell r="T1219" t="str">
            <v>52007STS GAMBY &amp; FRERES (SOGAF) Sarl</v>
          </cell>
          <cell r="U1219" t="str">
            <v>52007STS GAMBY &amp; FRERES (SOGAF) SarlScratch 2 000</v>
          </cell>
          <cell r="V1219" t="str">
            <v>39217Scratch 2 000</v>
          </cell>
          <cell r="W1219" t="str">
            <v>2007STS GAMBY &amp; FRERES (SOGAF) Sarl</v>
          </cell>
          <cell r="X1219" t="str">
            <v>2007STS GAMBY &amp; FRERES (SOGAF) SarlScratch 2 000</v>
          </cell>
        </row>
        <row r="1220">
          <cell r="I1220">
            <v>2007</v>
          </cell>
          <cell r="J1220" t="str">
            <v>STS GAMBY &amp; FRERES (SOGAF) SarlScratch 1 000</v>
          </cell>
          <cell r="L1220">
            <v>1</v>
          </cell>
          <cell r="M1220" t="str">
            <v>1STS GAMBY &amp; FRERES (SOGAF) Sarl</v>
          </cell>
          <cell r="N1220" t="str">
            <v>STS GAMBY &amp; FRERES (SOGAF) SarlScratch 1 000</v>
          </cell>
          <cell r="O1220" t="str">
            <v>STS GAMBY &amp; FRERES (SOGAF) Sarl</v>
          </cell>
          <cell r="P1220" t="str">
            <v>Scratch 1 000</v>
          </cell>
          <cell r="Q1220" t="str">
            <v>52007</v>
          </cell>
          <cell r="R1220" t="str">
            <v>52007Scratch 1 000</v>
          </cell>
          <cell r="S1220" t="str">
            <v>2007Scratch 1 000</v>
          </cell>
          <cell r="T1220" t="str">
            <v>52007STS GAMBY &amp; FRERES (SOGAF) Sarl</v>
          </cell>
          <cell r="U1220" t="str">
            <v>52007STS GAMBY &amp; FRERES (SOGAF) SarlScratch 1 000</v>
          </cell>
          <cell r="V1220" t="str">
            <v>39218Scratch 1 000</v>
          </cell>
          <cell r="W1220" t="str">
            <v>2007STS GAMBY &amp; FRERES (SOGAF) Sarl</v>
          </cell>
          <cell r="X1220" t="str">
            <v>2007STS GAMBY &amp; FRERES (SOGAF) SarlScratch 1 000</v>
          </cell>
        </row>
        <row r="1221">
          <cell r="I1221">
            <v>2007</v>
          </cell>
          <cell r="J1221" t="str">
            <v>STS GAMBY &amp; FRERES (SOGAF) SarlScratch 2 000</v>
          </cell>
          <cell r="L1221" t="str">
            <v/>
          </cell>
          <cell r="M1221" t="str">
            <v>STS GAMBY &amp; FRERES (SOGAF) Sarl</v>
          </cell>
          <cell r="N1221" t="str">
            <v>STS GAMBY &amp; FRERES (SOGAF) SarlScratch 2 000</v>
          </cell>
          <cell r="O1221" t="str">
            <v>STS GAMBY &amp; FRERES (SOGAF) Sarl</v>
          </cell>
          <cell r="P1221" t="str">
            <v>Scratch 2 000</v>
          </cell>
          <cell r="Q1221" t="str">
            <v>52007</v>
          </cell>
          <cell r="R1221" t="str">
            <v>52007Scratch 2 000</v>
          </cell>
          <cell r="S1221" t="str">
            <v>2007Scratch 2 000</v>
          </cell>
          <cell r="T1221" t="str">
            <v>52007STS GAMBY &amp; FRERES (SOGAF) Sarl</v>
          </cell>
          <cell r="U1221" t="str">
            <v>52007STS GAMBY &amp; FRERES (SOGAF) SarlScratch 2 000</v>
          </cell>
          <cell r="V1221" t="str">
            <v>39218Scratch 2 000</v>
          </cell>
          <cell r="W1221" t="str">
            <v>2007STS GAMBY &amp; FRERES (SOGAF) Sarl</v>
          </cell>
          <cell r="X1221" t="str">
            <v>2007STS GAMBY &amp; FRERES (SOGAF) SarlScratch 2 000</v>
          </cell>
        </row>
        <row r="1222">
          <cell r="I1222">
            <v>2007</v>
          </cell>
          <cell r="J1222" t="str">
            <v>STS GAMBY &amp; FRERES (SOGAF) SarlScratch 10 000</v>
          </cell>
          <cell r="L1222" t="str">
            <v/>
          </cell>
          <cell r="M1222" t="str">
            <v>STS GAMBY &amp; FRERES (SOGAF) Sarl</v>
          </cell>
          <cell r="N1222" t="str">
            <v>STS GAMBY &amp; FRERES (SOGAF) SarlScratch 10 000</v>
          </cell>
          <cell r="O1222" t="str">
            <v>STS GAMBY &amp; FRERES (SOGAF) Sarl</v>
          </cell>
          <cell r="P1222" t="str">
            <v>Scratch 10 000</v>
          </cell>
          <cell r="Q1222" t="str">
            <v>52007</v>
          </cell>
          <cell r="R1222" t="str">
            <v>52007Scratch 10 000</v>
          </cell>
          <cell r="S1222" t="str">
            <v>2007Scratch 10 000</v>
          </cell>
          <cell r="T1222" t="str">
            <v>52007STS GAMBY &amp; FRERES (SOGAF) Sarl</v>
          </cell>
          <cell r="U1222" t="str">
            <v>52007STS GAMBY &amp; FRERES (SOGAF) SarlScratch 10 000</v>
          </cell>
          <cell r="V1222" t="str">
            <v>39218Scratch 10 000</v>
          </cell>
          <cell r="W1222" t="str">
            <v>2007STS GAMBY &amp; FRERES (SOGAF) Sarl</v>
          </cell>
          <cell r="X1222" t="str">
            <v>2007STS GAMBY &amp; FRERES (SOGAF) SarlScratch 10 000</v>
          </cell>
        </row>
        <row r="1223">
          <cell r="I1223">
            <v>2007</v>
          </cell>
          <cell r="J1223" t="str">
            <v>STS GAMBY &amp; FRERES (SOGAF) SarlScratch 20 000</v>
          </cell>
          <cell r="L1223" t="str">
            <v/>
          </cell>
          <cell r="M1223" t="str">
            <v>STS GAMBY &amp; FRERES (SOGAF) Sarl</v>
          </cell>
          <cell r="N1223" t="str">
            <v>STS GAMBY &amp; FRERES (SOGAF) SarlScratch 20 000</v>
          </cell>
          <cell r="O1223" t="str">
            <v>STS GAMBY &amp; FRERES (SOGAF) Sarl</v>
          </cell>
          <cell r="P1223" t="str">
            <v>Scratch 20 000</v>
          </cell>
          <cell r="Q1223" t="str">
            <v>52007</v>
          </cell>
          <cell r="R1223" t="str">
            <v>52007Scratch 20 000</v>
          </cell>
          <cell r="S1223" t="str">
            <v>2007Scratch 20 000</v>
          </cell>
          <cell r="T1223" t="str">
            <v>52007STS GAMBY &amp; FRERES (SOGAF) Sarl</v>
          </cell>
          <cell r="U1223" t="str">
            <v>52007STS GAMBY &amp; FRERES (SOGAF) SarlScratch 20 000</v>
          </cell>
          <cell r="V1223" t="str">
            <v>39218Scratch 20 000</v>
          </cell>
          <cell r="W1223" t="str">
            <v>2007STS GAMBY &amp; FRERES (SOGAF) Sarl</v>
          </cell>
          <cell r="X1223" t="str">
            <v>2007STS GAMBY &amp; FRERES (SOGAF) SarlScratch 20 000</v>
          </cell>
        </row>
        <row r="1224">
          <cell r="I1224">
            <v>2007</v>
          </cell>
          <cell r="J1224" t="str">
            <v>GEMATELScratch 1 000</v>
          </cell>
          <cell r="L1224">
            <v>1</v>
          </cell>
          <cell r="M1224" t="str">
            <v>1GEMATEL</v>
          </cell>
          <cell r="N1224" t="str">
            <v>GEMATELScratch 1 000</v>
          </cell>
          <cell r="O1224" t="str">
            <v>GEMATEL</v>
          </cell>
          <cell r="P1224" t="str">
            <v>Scratch 1 000</v>
          </cell>
          <cell r="Q1224" t="str">
            <v>52007</v>
          </cell>
          <cell r="R1224" t="str">
            <v>52007Scratch 1 000</v>
          </cell>
          <cell r="S1224" t="str">
            <v>2007Scratch 1 000</v>
          </cell>
          <cell r="T1224" t="str">
            <v>52007GEMATEL</v>
          </cell>
          <cell r="U1224" t="str">
            <v>52007GEMATELScratch 1 000</v>
          </cell>
          <cell r="V1224" t="str">
            <v>39218Scratch 1 000</v>
          </cell>
          <cell r="W1224" t="str">
            <v>2007GEMATEL</v>
          </cell>
          <cell r="X1224" t="str">
            <v>2007GEMATELScratch 1 000</v>
          </cell>
        </row>
        <row r="1225">
          <cell r="I1225">
            <v>2007</v>
          </cell>
          <cell r="J1225" t="str">
            <v>GEMATELScratch 2 000</v>
          </cell>
          <cell r="L1225" t="str">
            <v/>
          </cell>
          <cell r="M1225" t="str">
            <v>GEMATEL</v>
          </cell>
          <cell r="N1225" t="str">
            <v>GEMATELScratch 2 000</v>
          </cell>
          <cell r="O1225" t="str">
            <v>GEMATEL</v>
          </cell>
          <cell r="P1225" t="str">
            <v>Scratch 2 000</v>
          </cell>
          <cell r="Q1225" t="str">
            <v>52007</v>
          </cell>
          <cell r="R1225" t="str">
            <v>52007Scratch 2 000</v>
          </cell>
          <cell r="S1225" t="str">
            <v>2007Scratch 2 000</v>
          </cell>
          <cell r="T1225" t="str">
            <v>52007GEMATEL</v>
          </cell>
          <cell r="U1225" t="str">
            <v>52007GEMATELScratch 2 000</v>
          </cell>
          <cell r="V1225" t="str">
            <v>39218Scratch 2 000</v>
          </cell>
          <cell r="W1225" t="str">
            <v>2007GEMATEL</v>
          </cell>
          <cell r="X1225" t="str">
            <v>2007GEMATELScratch 2 000</v>
          </cell>
        </row>
        <row r="1226">
          <cell r="I1226">
            <v>2007</v>
          </cell>
          <cell r="J1226" t="str">
            <v>GEMATELScratch 10 000</v>
          </cell>
          <cell r="L1226" t="str">
            <v/>
          </cell>
          <cell r="M1226" t="str">
            <v>GEMATEL</v>
          </cell>
          <cell r="N1226" t="str">
            <v>GEMATELScratch 10 000</v>
          </cell>
          <cell r="O1226" t="str">
            <v>GEMATEL</v>
          </cell>
          <cell r="P1226" t="str">
            <v>Scratch 10 000</v>
          </cell>
          <cell r="Q1226" t="str">
            <v>52007</v>
          </cell>
          <cell r="R1226" t="str">
            <v>52007Scratch 10 000</v>
          </cell>
          <cell r="S1226" t="str">
            <v>2007Scratch 10 000</v>
          </cell>
          <cell r="T1226" t="str">
            <v>52007GEMATEL</v>
          </cell>
          <cell r="U1226" t="str">
            <v>52007GEMATELScratch 10 000</v>
          </cell>
          <cell r="V1226" t="str">
            <v>39218Scratch 10 000</v>
          </cell>
          <cell r="W1226" t="str">
            <v>2007GEMATEL</v>
          </cell>
          <cell r="X1226" t="str">
            <v>2007GEMATELScratch 10 000</v>
          </cell>
        </row>
        <row r="1227">
          <cell r="I1227">
            <v>2007</v>
          </cell>
          <cell r="J1227" t="str">
            <v>GEMATELScratch 20 000</v>
          </cell>
          <cell r="L1227" t="str">
            <v/>
          </cell>
          <cell r="M1227" t="str">
            <v>GEMATEL</v>
          </cell>
          <cell r="N1227" t="str">
            <v>GEMATELScratch 20 000</v>
          </cell>
          <cell r="O1227" t="str">
            <v>GEMATEL</v>
          </cell>
          <cell r="P1227" t="str">
            <v>Scratch 20 000</v>
          </cell>
          <cell r="Q1227" t="str">
            <v>52007</v>
          </cell>
          <cell r="R1227" t="str">
            <v>52007Scratch 20 000</v>
          </cell>
          <cell r="S1227" t="str">
            <v>2007Scratch 20 000</v>
          </cell>
          <cell r="T1227" t="str">
            <v>52007GEMATEL</v>
          </cell>
          <cell r="U1227" t="str">
            <v>52007GEMATELScratch 20 000</v>
          </cell>
          <cell r="V1227" t="str">
            <v>39218Scratch 20 000</v>
          </cell>
          <cell r="W1227" t="str">
            <v>2007GEMATEL</v>
          </cell>
          <cell r="X1227" t="str">
            <v>2007GEMATELScratch 20 000</v>
          </cell>
        </row>
        <row r="1228">
          <cell r="I1228">
            <v>2007</v>
          </cell>
          <cell r="J1228" t="str">
            <v>ANKA ServicesScratch 1 000</v>
          </cell>
          <cell r="L1228">
            <v>1</v>
          </cell>
          <cell r="M1228" t="str">
            <v>1ANKA Services</v>
          </cell>
          <cell r="N1228" t="str">
            <v>ANKA ServicesScratch 1 000</v>
          </cell>
          <cell r="O1228" t="str">
            <v>ANKA Services</v>
          </cell>
          <cell r="P1228" t="str">
            <v>Scratch 1 000</v>
          </cell>
          <cell r="Q1228" t="str">
            <v>52007</v>
          </cell>
          <cell r="R1228" t="str">
            <v>52007Scratch 1 000</v>
          </cell>
          <cell r="S1228" t="str">
            <v>2007Scratch 1 000</v>
          </cell>
          <cell r="T1228" t="str">
            <v>52007ANKA Services</v>
          </cell>
          <cell r="U1228" t="str">
            <v>52007ANKA ServicesScratch 1 000</v>
          </cell>
          <cell r="V1228" t="str">
            <v>39218Scratch 1 000</v>
          </cell>
          <cell r="W1228" t="str">
            <v>2007ANKA Services</v>
          </cell>
          <cell r="X1228" t="str">
            <v>2007ANKA ServicesScratch 1 000</v>
          </cell>
        </row>
        <row r="1229">
          <cell r="I1229">
            <v>2007</v>
          </cell>
          <cell r="J1229" t="str">
            <v>ANKA ServicesScratch 2 000</v>
          </cell>
          <cell r="L1229" t="str">
            <v/>
          </cell>
          <cell r="M1229" t="str">
            <v>ANKA Services</v>
          </cell>
          <cell r="N1229" t="str">
            <v>ANKA ServicesScratch 2 000</v>
          </cell>
          <cell r="O1229" t="str">
            <v>ANKA Services</v>
          </cell>
          <cell r="P1229" t="str">
            <v>Scratch 2 000</v>
          </cell>
          <cell r="Q1229" t="str">
            <v>52007</v>
          </cell>
          <cell r="R1229" t="str">
            <v>52007Scratch 2 000</v>
          </cell>
          <cell r="S1229" t="str">
            <v>2007Scratch 2 000</v>
          </cell>
          <cell r="T1229" t="str">
            <v>52007ANKA Services</v>
          </cell>
          <cell r="U1229" t="str">
            <v>52007ANKA ServicesScratch 2 000</v>
          </cell>
          <cell r="V1229" t="str">
            <v>39218Scratch 2 000</v>
          </cell>
          <cell r="W1229" t="str">
            <v>2007ANKA Services</v>
          </cell>
          <cell r="X1229" t="str">
            <v>2007ANKA ServicesScratch 2 000</v>
          </cell>
        </row>
        <row r="1230">
          <cell r="I1230">
            <v>2007</v>
          </cell>
          <cell r="J1230" t="str">
            <v>ANKA ServicesScratch 10 000</v>
          </cell>
          <cell r="L1230" t="str">
            <v/>
          </cell>
          <cell r="M1230" t="str">
            <v>ANKA Services</v>
          </cell>
          <cell r="N1230" t="str">
            <v>ANKA ServicesScratch 10 000</v>
          </cell>
          <cell r="O1230" t="str">
            <v>ANKA Services</v>
          </cell>
          <cell r="P1230" t="str">
            <v>Scratch 10 000</v>
          </cell>
          <cell r="Q1230" t="str">
            <v>52007</v>
          </cell>
          <cell r="R1230" t="str">
            <v>52007Scratch 10 000</v>
          </cell>
          <cell r="S1230" t="str">
            <v>2007Scratch 10 000</v>
          </cell>
          <cell r="T1230" t="str">
            <v>52007ANKA Services</v>
          </cell>
          <cell r="U1230" t="str">
            <v>52007ANKA ServicesScratch 10 000</v>
          </cell>
          <cell r="V1230" t="str">
            <v>39218Scratch 10 000</v>
          </cell>
          <cell r="W1230" t="str">
            <v>2007ANKA Services</v>
          </cell>
          <cell r="X1230" t="str">
            <v>2007ANKA ServicesScratch 10 000</v>
          </cell>
        </row>
        <row r="1231">
          <cell r="I1231">
            <v>2007</v>
          </cell>
          <cell r="J1231" t="str">
            <v>ANKA ServicesScratch 20 000</v>
          </cell>
          <cell r="L1231" t="str">
            <v/>
          </cell>
          <cell r="M1231" t="str">
            <v>ANKA Services</v>
          </cell>
          <cell r="N1231" t="str">
            <v>ANKA ServicesScratch 20 000</v>
          </cell>
          <cell r="O1231" t="str">
            <v>ANKA Services</v>
          </cell>
          <cell r="P1231" t="str">
            <v>Scratch 20 000</v>
          </cell>
          <cell r="Q1231" t="str">
            <v>52007</v>
          </cell>
          <cell r="R1231" t="str">
            <v>52007Scratch 20 000</v>
          </cell>
          <cell r="S1231" t="str">
            <v>2007Scratch 20 000</v>
          </cell>
          <cell r="T1231" t="str">
            <v>52007ANKA Services</v>
          </cell>
          <cell r="U1231" t="str">
            <v>52007ANKA ServicesScratch 20 000</v>
          </cell>
          <cell r="V1231" t="str">
            <v>39218Scratch 20 000</v>
          </cell>
          <cell r="W1231" t="str">
            <v>2007ANKA Services</v>
          </cell>
          <cell r="X1231" t="str">
            <v>2007ANKA ServicesScratch 20 000</v>
          </cell>
        </row>
        <row r="1232">
          <cell r="I1232">
            <v>2007</v>
          </cell>
          <cell r="J1232" t="str">
            <v>SOMAKOFFScratch 1 000</v>
          </cell>
          <cell r="L1232">
            <v>1</v>
          </cell>
          <cell r="M1232" t="str">
            <v>1SOMAKOFF</v>
          </cell>
          <cell r="N1232" t="str">
            <v>SOMAKOFFScratch 1 000</v>
          </cell>
          <cell r="O1232" t="str">
            <v>SOMAKOFF</v>
          </cell>
          <cell r="P1232" t="str">
            <v>Scratch 1 000</v>
          </cell>
          <cell r="Q1232" t="str">
            <v>52007</v>
          </cell>
          <cell r="R1232" t="str">
            <v>52007Scratch 1 000</v>
          </cell>
          <cell r="S1232" t="str">
            <v>2007Scratch 1 000</v>
          </cell>
          <cell r="T1232" t="str">
            <v>52007SOMAKOFF</v>
          </cell>
          <cell r="U1232" t="str">
            <v>52007SOMAKOFFScratch 1 000</v>
          </cell>
          <cell r="V1232" t="str">
            <v>39219Scratch 1 000</v>
          </cell>
          <cell r="W1232" t="str">
            <v>2007SOMAKOFF</v>
          </cell>
          <cell r="X1232" t="str">
            <v>2007SOMAKOFFScratch 1 000</v>
          </cell>
        </row>
        <row r="1233">
          <cell r="I1233">
            <v>2007</v>
          </cell>
          <cell r="J1233" t="str">
            <v>SOMAKOFFScratch 2 000</v>
          </cell>
          <cell r="L1233" t="str">
            <v/>
          </cell>
          <cell r="M1233" t="str">
            <v>SOMAKOFF</v>
          </cell>
          <cell r="N1233" t="str">
            <v>SOMAKOFFScratch 2 000</v>
          </cell>
          <cell r="O1233" t="str">
            <v>SOMAKOFF</v>
          </cell>
          <cell r="P1233" t="str">
            <v>Scratch 2 000</v>
          </cell>
          <cell r="Q1233" t="str">
            <v>52007</v>
          </cell>
          <cell r="R1233" t="str">
            <v>52007Scratch 2 000</v>
          </cell>
          <cell r="S1233" t="str">
            <v>2007Scratch 2 000</v>
          </cell>
          <cell r="T1233" t="str">
            <v>52007SOMAKOFF</v>
          </cell>
          <cell r="U1233" t="str">
            <v>52007SOMAKOFFScratch 2 000</v>
          </cell>
          <cell r="V1233" t="str">
            <v>39219Scratch 2 000</v>
          </cell>
          <cell r="W1233" t="str">
            <v>2007SOMAKOFF</v>
          </cell>
          <cell r="X1233" t="str">
            <v>2007SOMAKOFFScratch 2 000</v>
          </cell>
        </row>
        <row r="1234">
          <cell r="I1234">
            <v>2007</v>
          </cell>
          <cell r="J1234" t="str">
            <v>ANKA ServicesScratch 1 000</v>
          </cell>
          <cell r="L1234">
            <v>1</v>
          </cell>
          <cell r="M1234" t="str">
            <v>1ANKA Services</v>
          </cell>
          <cell r="N1234" t="str">
            <v>ANKA ServicesScratch 1 000</v>
          </cell>
          <cell r="O1234" t="str">
            <v>ANKA Services</v>
          </cell>
          <cell r="P1234" t="str">
            <v>Scratch 1 000</v>
          </cell>
          <cell r="Q1234" t="str">
            <v>52007</v>
          </cell>
          <cell r="R1234" t="str">
            <v>52007Scratch 1 000</v>
          </cell>
          <cell r="S1234" t="str">
            <v>2007Scratch 1 000</v>
          </cell>
          <cell r="T1234" t="str">
            <v>52007ANKA Services</v>
          </cell>
          <cell r="U1234" t="str">
            <v>52007ANKA ServicesScratch 1 000</v>
          </cell>
          <cell r="V1234" t="str">
            <v>39219Scratch 1 000</v>
          </cell>
          <cell r="W1234" t="str">
            <v>2007ANKA Services</v>
          </cell>
          <cell r="X1234" t="str">
            <v>2007ANKA ServicesScratch 1 000</v>
          </cell>
        </row>
        <row r="1235">
          <cell r="I1235">
            <v>2007</v>
          </cell>
          <cell r="J1235" t="str">
            <v>ANKA ServicesScratch 2 000</v>
          </cell>
          <cell r="L1235" t="str">
            <v/>
          </cell>
          <cell r="M1235" t="str">
            <v>ANKA Services</v>
          </cell>
          <cell r="N1235" t="str">
            <v>ANKA ServicesScratch 2 000</v>
          </cell>
          <cell r="O1235" t="str">
            <v>ANKA Services</v>
          </cell>
          <cell r="P1235" t="str">
            <v>Scratch 2 000</v>
          </cell>
          <cell r="Q1235" t="str">
            <v>52007</v>
          </cell>
          <cell r="R1235" t="str">
            <v>52007Scratch 2 000</v>
          </cell>
          <cell r="S1235" t="str">
            <v>2007Scratch 2 000</v>
          </cell>
          <cell r="T1235" t="str">
            <v>52007ANKA Services</v>
          </cell>
          <cell r="U1235" t="str">
            <v>52007ANKA ServicesScratch 2 000</v>
          </cell>
          <cell r="V1235" t="str">
            <v>39219Scratch 2 000</v>
          </cell>
          <cell r="W1235" t="str">
            <v>2007ANKA Services</v>
          </cell>
          <cell r="X1235" t="str">
            <v>2007ANKA ServicesScratch 2 000</v>
          </cell>
        </row>
        <row r="1236">
          <cell r="I1236">
            <v>2007</v>
          </cell>
          <cell r="J1236" t="str">
            <v>ANKA ServicesScratch 5 000</v>
          </cell>
          <cell r="L1236" t="str">
            <v/>
          </cell>
          <cell r="M1236" t="str">
            <v>ANKA Services</v>
          </cell>
          <cell r="N1236" t="str">
            <v>ANKA ServicesScratch 5 000</v>
          </cell>
          <cell r="O1236" t="str">
            <v>ANKA Services</v>
          </cell>
          <cell r="P1236" t="str">
            <v>Scratch 5 000</v>
          </cell>
          <cell r="Q1236" t="str">
            <v>52007</v>
          </cell>
          <cell r="R1236" t="str">
            <v>52007Scratch 5 000</v>
          </cell>
          <cell r="S1236" t="str">
            <v>2007Scratch 5 000</v>
          </cell>
          <cell r="T1236" t="str">
            <v>52007ANKA Services</v>
          </cell>
          <cell r="U1236" t="str">
            <v>52007ANKA ServicesScratch 5 000</v>
          </cell>
          <cell r="V1236" t="str">
            <v>39219Scratch 5 000</v>
          </cell>
          <cell r="W1236" t="str">
            <v>2007ANKA Services</v>
          </cell>
          <cell r="X1236" t="str">
            <v>2007ANKA ServicesScratch 5 000</v>
          </cell>
        </row>
        <row r="1237">
          <cell r="I1237">
            <v>2007</v>
          </cell>
          <cell r="J1237" t="str">
            <v>ANKA ServicesScratch 20 000</v>
          </cell>
          <cell r="L1237" t="str">
            <v/>
          </cell>
          <cell r="M1237" t="str">
            <v>ANKA Services</v>
          </cell>
          <cell r="N1237" t="str">
            <v>ANKA ServicesScratch 20 000</v>
          </cell>
          <cell r="O1237" t="str">
            <v>ANKA Services</v>
          </cell>
          <cell r="P1237" t="str">
            <v>Scratch 20 000</v>
          </cell>
          <cell r="Q1237" t="str">
            <v>52007</v>
          </cell>
          <cell r="R1237" t="str">
            <v>52007Scratch 20 000</v>
          </cell>
          <cell r="S1237" t="str">
            <v>2007Scratch 20 000</v>
          </cell>
          <cell r="T1237" t="str">
            <v>52007ANKA Services</v>
          </cell>
          <cell r="U1237" t="str">
            <v>52007ANKA ServicesScratch 20 000</v>
          </cell>
          <cell r="V1237" t="str">
            <v>39219Scratch 20 000</v>
          </cell>
          <cell r="W1237" t="str">
            <v>2007ANKA Services</v>
          </cell>
          <cell r="X1237" t="str">
            <v>2007ANKA ServicesScratch 20 000</v>
          </cell>
        </row>
        <row r="1238">
          <cell r="I1238">
            <v>2007</v>
          </cell>
          <cell r="J1238" t="str">
            <v>SOMAKOFFScratch 5 000</v>
          </cell>
          <cell r="L1238">
            <v>1</v>
          </cell>
          <cell r="M1238" t="str">
            <v>1SOMAKOFF</v>
          </cell>
          <cell r="N1238" t="str">
            <v>SOMAKOFFScratch 5 000</v>
          </cell>
          <cell r="O1238" t="str">
            <v>SOMAKOFF</v>
          </cell>
          <cell r="P1238" t="str">
            <v>Scratch 5 000</v>
          </cell>
          <cell r="Q1238" t="str">
            <v>52007</v>
          </cell>
          <cell r="R1238" t="str">
            <v>52007Scratch 5 000</v>
          </cell>
          <cell r="S1238" t="str">
            <v>2007Scratch 5 000</v>
          </cell>
          <cell r="T1238" t="str">
            <v>52007SOMAKOFF</v>
          </cell>
          <cell r="U1238" t="str">
            <v>52007SOMAKOFFScratch 5 000</v>
          </cell>
          <cell r="V1238" t="str">
            <v>39219Scratch 5 000</v>
          </cell>
          <cell r="W1238" t="str">
            <v>2007SOMAKOFF</v>
          </cell>
          <cell r="X1238" t="str">
            <v>2007SOMAKOFFScratch 5 000</v>
          </cell>
        </row>
        <row r="1239">
          <cell r="I1239">
            <v>2007</v>
          </cell>
          <cell r="J1239" t="str">
            <v>GEMATELScratch 1 000</v>
          </cell>
          <cell r="L1239">
            <v>1</v>
          </cell>
          <cell r="M1239" t="str">
            <v>1GEMATEL</v>
          </cell>
          <cell r="N1239" t="str">
            <v>GEMATELScratch 1 000</v>
          </cell>
          <cell r="O1239" t="str">
            <v>GEMATEL</v>
          </cell>
          <cell r="P1239" t="str">
            <v>Scratch 1 000</v>
          </cell>
          <cell r="Q1239" t="str">
            <v>52007</v>
          </cell>
          <cell r="R1239" t="str">
            <v>52007Scratch 1 000</v>
          </cell>
          <cell r="S1239" t="str">
            <v>2007Scratch 1 000</v>
          </cell>
          <cell r="T1239" t="str">
            <v>52007GEMATEL</v>
          </cell>
          <cell r="U1239" t="str">
            <v>52007GEMATELScratch 1 000</v>
          </cell>
          <cell r="V1239" t="str">
            <v>39219Scratch 1 000</v>
          </cell>
          <cell r="W1239" t="str">
            <v>2007GEMATEL</v>
          </cell>
          <cell r="X1239" t="str">
            <v>2007GEMATELScratch 1 000</v>
          </cell>
        </row>
        <row r="1240">
          <cell r="I1240">
            <v>2007</v>
          </cell>
          <cell r="J1240" t="str">
            <v>GEMATELScratch 2 000</v>
          </cell>
          <cell r="L1240" t="str">
            <v/>
          </cell>
          <cell r="M1240" t="str">
            <v>GEMATEL</v>
          </cell>
          <cell r="N1240" t="str">
            <v>GEMATELScratch 2 000</v>
          </cell>
          <cell r="O1240" t="str">
            <v>GEMATEL</v>
          </cell>
          <cell r="P1240" t="str">
            <v>Scratch 2 000</v>
          </cell>
          <cell r="Q1240" t="str">
            <v>52007</v>
          </cell>
          <cell r="R1240" t="str">
            <v>52007Scratch 2 000</v>
          </cell>
          <cell r="S1240" t="str">
            <v>2007Scratch 2 000</v>
          </cell>
          <cell r="T1240" t="str">
            <v>52007GEMATEL</v>
          </cell>
          <cell r="U1240" t="str">
            <v>52007GEMATELScratch 2 000</v>
          </cell>
          <cell r="V1240" t="str">
            <v>39219Scratch 2 000</v>
          </cell>
          <cell r="W1240" t="str">
            <v>2007GEMATEL</v>
          </cell>
          <cell r="X1240" t="str">
            <v>2007GEMATELScratch 2 000</v>
          </cell>
        </row>
        <row r="1241">
          <cell r="I1241">
            <v>2007</v>
          </cell>
          <cell r="J1241" t="str">
            <v>GEMATELScratch 5 000</v>
          </cell>
          <cell r="L1241" t="str">
            <v/>
          </cell>
          <cell r="M1241" t="str">
            <v>GEMATEL</v>
          </cell>
          <cell r="N1241" t="str">
            <v>GEMATELScratch 5 000</v>
          </cell>
          <cell r="O1241" t="str">
            <v>GEMATEL</v>
          </cell>
          <cell r="P1241" t="str">
            <v>Scratch 5 000</v>
          </cell>
          <cell r="Q1241" t="str">
            <v>52007</v>
          </cell>
          <cell r="R1241" t="str">
            <v>52007Scratch 5 000</v>
          </cell>
          <cell r="S1241" t="str">
            <v>2007Scratch 5 000</v>
          </cell>
          <cell r="T1241" t="str">
            <v>52007GEMATEL</v>
          </cell>
          <cell r="U1241" t="str">
            <v>52007GEMATELScratch 5 000</v>
          </cell>
          <cell r="V1241" t="str">
            <v>39219Scratch 5 000</v>
          </cell>
          <cell r="W1241" t="str">
            <v>2007GEMATEL</v>
          </cell>
          <cell r="X1241" t="str">
            <v>2007GEMATELScratch 5 000</v>
          </cell>
        </row>
        <row r="1242">
          <cell r="I1242">
            <v>2007</v>
          </cell>
          <cell r="J1242" t="str">
            <v>ANKA ServicesScratch 1 000</v>
          </cell>
          <cell r="L1242">
            <v>1</v>
          </cell>
          <cell r="M1242" t="str">
            <v>1ANKA Services</v>
          </cell>
          <cell r="N1242" t="str">
            <v>ANKA ServicesScratch 1 000</v>
          </cell>
          <cell r="O1242" t="str">
            <v>ANKA Services</v>
          </cell>
          <cell r="P1242" t="str">
            <v>Scratch 1 000</v>
          </cell>
          <cell r="Q1242" t="str">
            <v>52007</v>
          </cell>
          <cell r="R1242" t="str">
            <v>52007Scratch 1 000</v>
          </cell>
          <cell r="S1242" t="str">
            <v>2007Scratch 1 000</v>
          </cell>
          <cell r="T1242" t="str">
            <v>52007ANKA Services</v>
          </cell>
          <cell r="U1242" t="str">
            <v>52007ANKA ServicesScratch 1 000</v>
          </cell>
          <cell r="V1242" t="str">
            <v>39219Scratch 1 000</v>
          </cell>
          <cell r="W1242" t="str">
            <v>2007ANKA Services</v>
          </cell>
          <cell r="X1242" t="str">
            <v>2007ANKA ServicesScratch 1 000</v>
          </cell>
        </row>
        <row r="1243">
          <cell r="I1243">
            <v>2007</v>
          </cell>
          <cell r="J1243" t="str">
            <v>ANKA ServicesScratch 2 000</v>
          </cell>
          <cell r="L1243" t="str">
            <v/>
          </cell>
          <cell r="M1243" t="str">
            <v>ANKA Services</v>
          </cell>
          <cell r="N1243" t="str">
            <v>ANKA ServicesScratch 2 000</v>
          </cell>
          <cell r="O1243" t="str">
            <v>ANKA Services</v>
          </cell>
          <cell r="P1243" t="str">
            <v>Scratch 2 000</v>
          </cell>
          <cell r="Q1243" t="str">
            <v>52007</v>
          </cell>
          <cell r="R1243" t="str">
            <v>52007Scratch 2 000</v>
          </cell>
          <cell r="S1243" t="str">
            <v>2007Scratch 2 000</v>
          </cell>
          <cell r="T1243" t="str">
            <v>52007ANKA Services</v>
          </cell>
          <cell r="U1243" t="str">
            <v>52007ANKA ServicesScratch 2 000</v>
          </cell>
          <cell r="V1243" t="str">
            <v>39219Scratch 2 000</v>
          </cell>
          <cell r="W1243" t="str">
            <v>2007ANKA Services</v>
          </cell>
          <cell r="X1243" t="str">
            <v>2007ANKA ServicesScratch 2 000</v>
          </cell>
        </row>
        <row r="1244">
          <cell r="I1244">
            <v>2007</v>
          </cell>
          <cell r="J1244" t="str">
            <v>ANKA ServicesScratch 5 000</v>
          </cell>
          <cell r="L1244" t="str">
            <v/>
          </cell>
          <cell r="M1244" t="str">
            <v>ANKA Services</v>
          </cell>
          <cell r="N1244" t="str">
            <v>ANKA ServicesScratch 5 000</v>
          </cell>
          <cell r="O1244" t="str">
            <v>ANKA Services</v>
          </cell>
          <cell r="P1244" t="str">
            <v>Scratch 5 000</v>
          </cell>
          <cell r="Q1244" t="str">
            <v>52007</v>
          </cell>
          <cell r="R1244" t="str">
            <v>52007Scratch 5 000</v>
          </cell>
          <cell r="S1244" t="str">
            <v>2007Scratch 5 000</v>
          </cell>
          <cell r="T1244" t="str">
            <v>52007ANKA Services</v>
          </cell>
          <cell r="U1244" t="str">
            <v>52007ANKA ServicesScratch 5 000</v>
          </cell>
          <cell r="V1244" t="str">
            <v>39219Scratch 5 000</v>
          </cell>
          <cell r="W1244" t="str">
            <v>2007ANKA Services</v>
          </cell>
          <cell r="X1244" t="str">
            <v>2007ANKA ServicesScratch 5 000</v>
          </cell>
        </row>
        <row r="1245">
          <cell r="I1245">
            <v>2007</v>
          </cell>
          <cell r="J1245" t="str">
            <v>STS GAMBY &amp; FRERES (SOGAF) SarlScratch 1 000</v>
          </cell>
          <cell r="L1245">
            <v>1</v>
          </cell>
          <cell r="M1245" t="str">
            <v>1STS GAMBY &amp; FRERES (SOGAF) Sarl</v>
          </cell>
          <cell r="N1245" t="str">
            <v>STS GAMBY &amp; FRERES (SOGAF) SarlScratch 1 000</v>
          </cell>
          <cell r="O1245" t="str">
            <v>STS GAMBY &amp; FRERES (SOGAF) Sarl</v>
          </cell>
          <cell r="P1245" t="str">
            <v>Scratch 1 000</v>
          </cell>
          <cell r="Q1245" t="str">
            <v>52007</v>
          </cell>
          <cell r="R1245" t="str">
            <v>52007Scratch 1 000</v>
          </cell>
          <cell r="S1245" t="str">
            <v>2007Scratch 1 000</v>
          </cell>
          <cell r="T1245" t="str">
            <v>52007STS GAMBY &amp; FRERES (SOGAF) Sarl</v>
          </cell>
          <cell r="U1245" t="str">
            <v>52007STS GAMBY &amp; FRERES (SOGAF) SarlScratch 1 000</v>
          </cell>
          <cell r="V1245" t="str">
            <v>39220Scratch 1 000</v>
          </cell>
          <cell r="W1245" t="str">
            <v>2007STS GAMBY &amp; FRERES (SOGAF) Sarl</v>
          </cell>
          <cell r="X1245" t="str">
            <v>2007STS GAMBY &amp; FRERES (SOGAF) SarlScratch 1 000</v>
          </cell>
        </row>
        <row r="1246">
          <cell r="I1246">
            <v>2007</v>
          </cell>
          <cell r="J1246" t="str">
            <v>STS GAMBY &amp; FRERES (SOGAF) SarlScratch 2 000</v>
          </cell>
          <cell r="L1246" t="str">
            <v/>
          </cell>
          <cell r="M1246" t="str">
            <v>STS GAMBY &amp; FRERES (SOGAF) Sarl</v>
          </cell>
          <cell r="N1246" t="str">
            <v>STS GAMBY &amp; FRERES (SOGAF) SarlScratch 2 000</v>
          </cell>
          <cell r="O1246" t="str">
            <v>STS GAMBY &amp; FRERES (SOGAF) Sarl</v>
          </cell>
          <cell r="P1246" t="str">
            <v>Scratch 2 000</v>
          </cell>
          <cell r="Q1246" t="str">
            <v>52007</v>
          </cell>
          <cell r="R1246" t="str">
            <v>52007Scratch 2 000</v>
          </cell>
          <cell r="S1246" t="str">
            <v>2007Scratch 2 000</v>
          </cell>
          <cell r="T1246" t="str">
            <v>52007STS GAMBY &amp; FRERES (SOGAF) Sarl</v>
          </cell>
          <cell r="U1246" t="str">
            <v>52007STS GAMBY &amp; FRERES (SOGAF) SarlScratch 2 000</v>
          </cell>
          <cell r="V1246" t="str">
            <v>39220Scratch 2 000</v>
          </cell>
          <cell r="W1246" t="str">
            <v>2007STS GAMBY &amp; FRERES (SOGAF) Sarl</v>
          </cell>
          <cell r="X1246" t="str">
            <v>2007STS GAMBY &amp; FRERES (SOGAF) SarlScratch 2 000</v>
          </cell>
        </row>
        <row r="1247">
          <cell r="I1247">
            <v>2007</v>
          </cell>
          <cell r="J1247" t="str">
            <v>STS GAMBY &amp; FRERES (SOGAF) SarlScratch 5 000</v>
          </cell>
          <cell r="L1247" t="str">
            <v/>
          </cell>
          <cell r="M1247" t="str">
            <v>STS GAMBY &amp; FRERES (SOGAF) Sarl</v>
          </cell>
          <cell r="N1247" t="str">
            <v>STS GAMBY &amp; FRERES (SOGAF) SarlScratch 5 000</v>
          </cell>
          <cell r="O1247" t="str">
            <v>STS GAMBY &amp; FRERES (SOGAF) Sarl</v>
          </cell>
          <cell r="P1247" t="str">
            <v>Scratch 5 000</v>
          </cell>
          <cell r="Q1247" t="str">
            <v>52007</v>
          </cell>
          <cell r="R1247" t="str">
            <v>52007Scratch 5 000</v>
          </cell>
          <cell r="S1247" t="str">
            <v>2007Scratch 5 000</v>
          </cell>
          <cell r="T1247" t="str">
            <v>52007STS GAMBY &amp; FRERES (SOGAF) Sarl</v>
          </cell>
          <cell r="U1247" t="str">
            <v>52007STS GAMBY &amp; FRERES (SOGAF) SarlScratch 5 000</v>
          </cell>
          <cell r="V1247" t="str">
            <v>39220Scratch 5 000</v>
          </cell>
          <cell r="W1247" t="str">
            <v>2007STS GAMBY &amp; FRERES (SOGAF) Sarl</v>
          </cell>
          <cell r="X1247" t="str">
            <v>2007STS GAMBY &amp; FRERES (SOGAF) SarlScratch 5 000</v>
          </cell>
        </row>
        <row r="1248">
          <cell r="I1248">
            <v>2007</v>
          </cell>
          <cell r="J1248" t="str">
            <v>STS GAMBY &amp; FRERES (SOGAF) SarlScratch 20 000</v>
          </cell>
          <cell r="L1248" t="str">
            <v/>
          </cell>
          <cell r="M1248" t="str">
            <v>STS GAMBY &amp; FRERES (SOGAF) Sarl</v>
          </cell>
          <cell r="N1248" t="str">
            <v>STS GAMBY &amp; FRERES (SOGAF) SarlScratch 20 000</v>
          </cell>
          <cell r="O1248" t="str">
            <v>STS GAMBY &amp; FRERES (SOGAF) Sarl</v>
          </cell>
          <cell r="P1248" t="str">
            <v>Scratch 20 000</v>
          </cell>
          <cell r="Q1248" t="str">
            <v>52007</v>
          </cell>
          <cell r="R1248" t="str">
            <v>52007Scratch 20 000</v>
          </cell>
          <cell r="S1248" t="str">
            <v>2007Scratch 20 000</v>
          </cell>
          <cell r="T1248" t="str">
            <v>52007STS GAMBY &amp; FRERES (SOGAF) Sarl</v>
          </cell>
          <cell r="U1248" t="str">
            <v>52007STS GAMBY &amp; FRERES (SOGAF) SarlScratch 20 000</v>
          </cell>
          <cell r="V1248" t="str">
            <v>39220Scratch 20 000</v>
          </cell>
          <cell r="W1248" t="str">
            <v>2007STS GAMBY &amp; FRERES (SOGAF) Sarl</v>
          </cell>
          <cell r="X1248" t="str">
            <v>2007STS GAMBY &amp; FRERES (SOGAF) SarlScratch 20 000</v>
          </cell>
        </row>
        <row r="1249">
          <cell r="I1249">
            <v>2007</v>
          </cell>
          <cell r="J1249" t="str">
            <v>ETS Boubacar TANDIAScratch 1 000</v>
          </cell>
          <cell r="L1249">
            <v>1</v>
          </cell>
          <cell r="M1249" t="str">
            <v>1ETS Boubacar TANDIA</v>
          </cell>
          <cell r="N1249" t="str">
            <v>ETS Boubacar TANDIAScratch 1 000</v>
          </cell>
          <cell r="O1249" t="str">
            <v>ETS Boubacar TANDIA</v>
          </cell>
          <cell r="P1249" t="str">
            <v>Scratch 1 000</v>
          </cell>
          <cell r="Q1249" t="str">
            <v>52007</v>
          </cell>
          <cell r="R1249" t="str">
            <v>52007Scratch 1 000</v>
          </cell>
          <cell r="S1249" t="str">
            <v>2007Scratch 1 000</v>
          </cell>
          <cell r="T1249" t="str">
            <v>52007ETS Boubacar TANDIA</v>
          </cell>
          <cell r="U1249" t="str">
            <v>52007ETS Boubacar TANDIAScratch 1 000</v>
          </cell>
          <cell r="V1249" t="str">
            <v>39220Scratch 1 000</v>
          </cell>
          <cell r="W1249" t="str">
            <v>2007ETS Boubacar TANDIA</v>
          </cell>
          <cell r="X1249" t="str">
            <v>2007ETS Boubacar TANDIAScratch 1 000</v>
          </cell>
        </row>
        <row r="1250">
          <cell r="I1250">
            <v>2007</v>
          </cell>
          <cell r="J1250" t="str">
            <v>ETS Boubacar TANDIAScratch 2 000</v>
          </cell>
          <cell r="L1250" t="str">
            <v/>
          </cell>
          <cell r="M1250" t="str">
            <v>ETS Boubacar TANDIA</v>
          </cell>
          <cell r="N1250" t="str">
            <v>ETS Boubacar TANDIAScratch 2 000</v>
          </cell>
          <cell r="O1250" t="str">
            <v>ETS Boubacar TANDIA</v>
          </cell>
          <cell r="P1250" t="str">
            <v>Scratch 2 000</v>
          </cell>
          <cell r="Q1250" t="str">
            <v>52007</v>
          </cell>
          <cell r="R1250" t="str">
            <v>52007Scratch 2 000</v>
          </cell>
          <cell r="S1250" t="str">
            <v>2007Scratch 2 000</v>
          </cell>
          <cell r="T1250" t="str">
            <v>52007ETS Boubacar TANDIA</v>
          </cell>
          <cell r="U1250" t="str">
            <v>52007ETS Boubacar TANDIAScratch 2 000</v>
          </cell>
          <cell r="V1250" t="str">
            <v>39220Scratch 2 000</v>
          </cell>
          <cell r="W1250" t="str">
            <v>2007ETS Boubacar TANDIA</v>
          </cell>
          <cell r="X1250" t="str">
            <v>2007ETS Boubacar TANDIAScratch 2 000</v>
          </cell>
        </row>
        <row r="1251">
          <cell r="I1251">
            <v>2007</v>
          </cell>
          <cell r="J1251" t="str">
            <v>ETS Boubacar TANDIAScratch 5 000</v>
          </cell>
          <cell r="L1251" t="str">
            <v/>
          </cell>
          <cell r="M1251" t="str">
            <v>ETS Boubacar TANDIA</v>
          </cell>
          <cell r="N1251" t="str">
            <v>ETS Boubacar TANDIAScratch 5 000</v>
          </cell>
          <cell r="O1251" t="str">
            <v>ETS Boubacar TANDIA</v>
          </cell>
          <cell r="P1251" t="str">
            <v>Scratch 5 000</v>
          </cell>
          <cell r="Q1251" t="str">
            <v>52007</v>
          </cell>
          <cell r="R1251" t="str">
            <v>52007Scratch 5 000</v>
          </cell>
          <cell r="S1251" t="str">
            <v>2007Scratch 5 000</v>
          </cell>
          <cell r="T1251" t="str">
            <v>52007ETS Boubacar TANDIA</v>
          </cell>
          <cell r="U1251" t="str">
            <v>52007ETS Boubacar TANDIAScratch 5 000</v>
          </cell>
          <cell r="V1251" t="str">
            <v>39220Scratch 5 000</v>
          </cell>
          <cell r="W1251" t="str">
            <v>2007ETS Boubacar TANDIA</v>
          </cell>
          <cell r="X1251" t="str">
            <v>2007ETS Boubacar TANDIAScratch 5 000</v>
          </cell>
        </row>
        <row r="1252">
          <cell r="I1252">
            <v>2007</v>
          </cell>
          <cell r="J1252" t="str">
            <v>ETS Boubacar TANDIAScratch 10 000</v>
          </cell>
          <cell r="L1252" t="str">
            <v/>
          </cell>
          <cell r="M1252" t="str">
            <v>ETS Boubacar TANDIA</v>
          </cell>
          <cell r="N1252" t="str">
            <v>ETS Boubacar TANDIAScratch 10 000</v>
          </cell>
          <cell r="O1252" t="str">
            <v>ETS Boubacar TANDIA</v>
          </cell>
          <cell r="P1252" t="str">
            <v>Scratch 10 000</v>
          </cell>
          <cell r="Q1252" t="str">
            <v>52007</v>
          </cell>
          <cell r="R1252" t="str">
            <v>52007Scratch 10 000</v>
          </cell>
          <cell r="S1252" t="str">
            <v>2007Scratch 10 000</v>
          </cell>
          <cell r="T1252" t="str">
            <v>52007ETS Boubacar TANDIA</v>
          </cell>
          <cell r="U1252" t="str">
            <v>52007ETS Boubacar TANDIAScratch 10 000</v>
          </cell>
          <cell r="V1252" t="str">
            <v>39220Scratch 10 000</v>
          </cell>
          <cell r="W1252" t="str">
            <v>2007ETS Boubacar TANDIA</v>
          </cell>
          <cell r="X1252" t="str">
            <v>2007ETS Boubacar TANDIAScratch 10 000</v>
          </cell>
        </row>
        <row r="1253">
          <cell r="I1253">
            <v>2007</v>
          </cell>
          <cell r="J1253" t="str">
            <v>ETS Boubacar TANDIAScratch 20 000</v>
          </cell>
          <cell r="L1253" t="str">
            <v/>
          </cell>
          <cell r="M1253" t="str">
            <v>ETS Boubacar TANDIA</v>
          </cell>
          <cell r="N1253" t="str">
            <v>ETS Boubacar TANDIAScratch 20 000</v>
          </cell>
          <cell r="O1253" t="str">
            <v>ETS Boubacar TANDIA</v>
          </cell>
          <cell r="P1253" t="str">
            <v>Scratch 20 000</v>
          </cell>
          <cell r="Q1253" t="str">
            <v>52007</v>
          </cell>
          <cell r="R1253" t="str">
            <v>52007Scratch 20 000</v>
          </cell>
          <cell r="S1253" t="str">
            <v>2007Scratch 20 000</v>
          </cell>
          <cell r="T1253" t="str">
            <v>52007ETS Boubacar TANDIA</v>
          </cell>
          <cell r="U1253" t="str">
            <v>52007ETS Boubacar TANDIAScratch 20 000</v>
          </cell>
          <cell r="V1253" t="str">
            <v>39220Scratch 20 000</v>
          </cell>
          <cell r="W1253" t="str">
            <v>2007ETS Boubacar TANDIA</v>
          </cell>
          <cell r="X1253" t="str">
            <v>2007ETS Boubacar TANDIAScratch 20 000</v>
          </cell>
        </row>
        <row r="1254">
          <cell r="I1254">
            <v>2007</v>
          </cell>
          <cell r="J1254" t="str">
            <v>GEMATELScratch 1 000</v>
          </cell>
          <cell r="L1254">
            <v>1</v>
          </cell>
          <cell r="M1254" t="str">
            <v>1GEMATEL</v>
          </cell>
          <cell r="N1254" t="str">
            <v>GEMATELScratch 1 000</v>
          </cell>
          <cell r="O1254" t="str">
            <v>GEMATEL</v>
          </cell>
          <cell r="P1254" t="str">
            <v>Scratch 1 000</v>
          </cell>
          <cell r="Q1254" t="str">
            <v>52007</v>
          </cell>
          <cell r="R1254" t="str">
            <v>52007Scratch 1 000</v>
          </cell>
          <cell r="S1254" t="str">
            <v>2007Scratch 1 000</v>
          </cell>
          <cell r="T1254" t="str">
            <v>52007GEMATEL</v>
          </cell>
          <cell r="U1254" t="str">
            <v>52007GEMATELScratch 1 000</v>
          </cell>
          <cell r="V1254" t="str">
            <v>39220Scratch 1 000</v>
          </cell>
          <cell r="W1254" t="str">
            <v>2007GEMATEL</v>
          </cell>
          <cell r="X1254" t="str">
            <v>2007GEMATELScratch 1 000</v>
          </cell>
        </row>
        <row r="1255">
          <cell r="I1255">
            <v>2007</v>
          </cell>
          <cell r="J1255" t="str">
            <v>GEMATELScratch 2 000</v>
          </cell>
          <cell r="L1255" t="str">
            <v/>
          </cell>
          <cell r="M1255" t="str">
            <v>GEMATEL</v>
          </cell>
          <cell r="N1255" t="str">
            <v>GEMATELScratch 2 000</v>
          </cell>
          <cell r="O1255" t="str">
            <v>GEMATEL</v>
          </cell>
          <cell r="P1255" t="str">
            <v>Scratch 2 000</v>
          </cell>
          <cell r="Q1255" t="str">
            <v>52007</v>
          </cell>
          <cell r="R1255" t="str">
            <v>52007Scratch 2 000</v>
          </cell>
          <cell r="S1255" t="str">
            <v>2007Scratch 2 000</v>
          </cell>
          <cell r="T1255" t="str">
            <v>52007GEMATEL</v>
          </cell>
          <cell r="U1255" t="str">
            <v>52007GEMATELScratch 2 000</v>
          </cell>
          <cell r="V1255" t="str">
            <v>39220Scratch 2 000</v>
          </cell>
          <cell r="W1255" t="str">
            <v>2007GEMATEL</v>
          </cell>
          <cell r="X1255" t="str">
            <v>2007GEMATELScratch 2 000</v>
          </cell>
        </row>
        <row r="1256">
          <cell r="I1256">
            <v>2007</v>
          </cell>
          <cell r="J1256" t="str">
            <v>GEMATELScratch 5 000</v>
          </cell>
          <cell r="L1256" t="str">
            <v/>
          </cell>
          <cell r="M1256" t="str">
            <v>GEMATEL</v>
          </cell>
          <cell r="N1256" t="str">
            <v>GEMATELScratch 5 000</v>
          </cell>
          <cell r="O1256" t="str">
            <v>GEMATEL</v>
          </cell>
          <cell r="P1256" t="str">
            <v>Scratch 5 000</v>
          </cell>
          <cell r="Q1256" t="str">
            <v>52007</v>
          </cell>
          <cell r="R1256" t="str">
            <v>52007Scratch 5 000</v>
          </cell>
          <cell r="S1256" t="str">
            <v>2007Scratch 5 000</v>
          </cell>
          <cell r="T1256" t="str">
            <v>52007GEMATEL</v>
          </cell>
          <cell r="U1256" t="str">
            <v>52007GEMATELScratch 5 000</v>
          </cell>
          <cell r="V1256" t="str">
            <v>39220Scratch 5 000</v>
          </cell>
          <cell r="W1256" t="str">
            <v>2007GEMATEL</v>
          </cell>
          <cell r="X1256" t="str">
            <v>2007GEMATELScratch 5 000</v>
          </cell>
        </row>
        <row r="1257">
          <cell r="I1257">
            <v>2007</v>
          </cell>
          <cell r="J1257" t="str">
            <v>ANKA ServicesScratch 1 000</v>
          </cell>
          <cell r="L1257">
            <v>1</v>
          </cell>
          <cell r="M1257" t="str">
            <v>1ANKA Services</v>
          </cell>
          <cell r="N1257" t="str">
            <v>ANKA ServicesScratch 1 000</v>
          </cell>
          <cell r="O1257" t="str">
            <v>ANKA Services</v>
          </cell>
          <cell r="P1257" t="str">
            <v>Scratch 1 000</v>
          </cell>
          <cell r="Q1257" t="str">
            <v>52007</v>
          </cell>
          <cell r="R1257" t="str">
            <v>52007Scratch 1 000</v>
          </cell>
          <cell r="S1257" t="str">
            <v>2007Scratch 1 000</v>
          </cell>
          <cell r="T1257" t="str">
            <v>52007ANKA Services</v>
          </cell>
          <cell r="U1257" t="str">
            <v>52007ANKA ServicesScratch 1 000</v>
          </cell>
          <cell r="V1257" t="str">
            <v>39220Scratch 1 000</v>
          </cell>
          <cell r="W1257" t="str">
            <v>2007ANKA Services</v>
          </cell>
          <cell r="X1257" t="str">
            <v>2007ANKA ServicesScratch 1 000</v>
          </cell>
        </row>
        <row r="1258">
          <cell r="I1258">
            <v>2007</v>
          </cell>
          <cell r="J1258" t="str">
            <v>ANKA ServicesScratch 2 000</v>
          </cell>
          <cell r="L1258" t="str">
            <v/>
          </cell>
          <cell r="M1258" t="str">
            <v>ANKA Services</v>
          </cell>
          <cell r="N1258" t="str">
            <v>ANKA ServicesScratch 2 000</v>
          </cell>
          <cell r="O1258" t="str">
            <v>ANKA Services</v>
          </cell>
          <cell r="P1258" t="str">
            <v>Scratch 2 000</v>
          </cell>
          <cell r="Q1258" t="str">
            <v>52007</v>
          </cell>
          <cell r="R1258" t="str">
            <v>52007Scratch 2 000</v>
          </cell>
          <cell r="S1258" t="str">
            <v>2007Scratch 2 000</v>
          </cell>
          <cell r="T1258" t="str">
            <v>52007ANKA Services</v>
          </cell>
          <cell r="U1258" t="str">
            <v>52007ANKA ServicesScratch 2 000</v>
          </cell>
          <cell r="V1258" t="str">
            <v>39220Scratch 2 000</v>
          </cell>
          <cell r="W1258" t="str">
            <v>2007ANKA Services</v>
          </cell>
          <cell r="X1258" t="str">
            <v>2007ANKA ServicesScratch 2 000</v>
          </cell>
        </row>
        <row r="1259">
          <cell r="I1259">
            <v>2007</v>
          </cell>
          <cell r="J1259" t="str">
            <v>ANKA ServicesScratch 5 000</v>
          </cell>
          <cell r="L1259" t="str">
            <v/>
          </cell>
          <cell r="M1259" t="str">
            <v>ANKA Services</v>
          </cell>
          <cell r="N1259" t="str">
            <v>ANKA ServicesScratch 5 000</v>
          </cell>
          <cell r="O1259" t="str">
            <v>ANKA Services</v>
          </cell>
          <cell r="P1259" t="str">
            <v>Scratch 5 000</v>
          </cell>
          <cell r="Q1259" t="str">
            <v>52007</v>
          </cell>
          <cell r="R1259" t="str">
            <v>52007Scratch 5 000</v>
          </cell>
          <cell r="S1259" t="str">
            <v>2007Scratch 5 000</v>
          </cell>
          <cell r="T1259" t="str">
            <v>52007ANKA Services</v>
          </cell>
          <cell r="U1259" t="str">
            <v>52007ANKA ServicesScratch 5 000</v>
          </cell>
          <cell r="V1259" t="str">
            <v>39220Scratch 5 000</v>
          </cell>
          <cell r="W1259" t="str">
            <v>2007ANKA Services</v>
          </cell>
          <cell r="X1259" t="str">
            <v>2007ANKA ServicesScratch 5 000</v>
          </cell>
        </row>
        <row r="1260">
          <cell r="I1260">
            <v>2007</v>
          </cell>
          <cell r="J1260" t="str">
            <v>ANKA ServicesScratch 20 000</v>
          </cell>
          <cell r="L1260" t="str">
            <v/>
          </cell>
          <cell r="M1260" t="str">
            <v>ANKA Services</v>
          </cell>
          <cell r="N1260" t="str">
            <v>ANKA ServicesScratch 20 000</v>
          </cell>
          <cell r="O1260" t="str">
            <v>ANKA Services</v>
          </cell>
          <cell r="P1260" t="str">
            <v>Scratch 20 000</v>
          </cell>
          <cell r="Q1260" t="str">
            <v>52007</v>
          </cell>
          <cell r="R1260" t="str">
            <v>52007Scratch 20 000</v>
          </cell>
          <cell r="S1260" t="str">
            <v>2007Scratch 20 000</v>
          </cell>
          <cell r="T1260" t="str">
            <v>52007ANKA Services</v>
          </cell>
          <cell r="U1260" t="str">
            <v>52007ANKA ServicesScratch 20 000</v>
          </cell>
          <cell r="V1260" t="str">
            <v>39220Scratch 20 000</v>
          </cell>
          <cell r="W1260" t="str">
            <v>2007ANKA Services</v>
          </cell>
          <cell r="X1260" t="str">
            <v>2007ANKA ServicesScratch 20 000</v>
          </cell>
        </row>
        <row r="1261">
          <cell r="I1261">
            <v>2007</v>
          </cell>
          <cell r="J1261" t="str">
            <v>Ets Mamadou GAMBYScratch 1 000</v>
          </cell>
          <cell r="L1261">
            <v>1</v>
          </cell>
          <cell r="M1261" t="str">
            <v>1Ets Mamadou GAMBY</v>
          </cell>
          <cell r="N1261" t="str">
            <v>Ets Mamadou GAMBYScratch 1 000</v>
          </cell>
          <cell r="O1261" t="str">
            <v>Ets Mamadou GAMBY</v>
          </cell>
          <cell r="P1261" t="str">
            <v>Scratch 1 000</v>
          </cell>
          <cell r="Q1261" t="str">
            <v>52007</v>
          </cell>
          <cell r="R1261" t="str">
            <v>52007Scratch 1 000</v>
          </cell>
          <cell r="S1261" t="str">
            <v>2007Scratch 1 000</v>
          </cell>
          <cell r="T1261" t="str">
            <v>52007Ets Mamadou GAMBY</v>
          </cell>
          <cell r="U1261" t="str">
            <v>52007Ets Mamadou GAMBYScratch 1 000</v>
          </cell>
          <cell r="V1261" t="str">
            <v>39223Scratch 1 000</v>
          </cell>
          <cell r="W1261" t="str">
            <v>2007Ets Mamadou GAMBY</v>
          </cell>
          <cell r="X1261" t="str">
            <v>2007Ets Mamadou GAMBYScratch 1 000</v>
          </cell>
        </row>
        <row r="1262">
          <cell r="I1262">
            <v>2007</v>
          </cell>
          <cell r="J1262" t="str">
            <v>Ets Mamadou GAMBYScratch 2 000</v>
          </cell>
          <cell r="L1262" t="str">
            <v/>
          </cell>
          <cell r="M1262" t="str">
            <v>Ets Mamadou GAMBY</v>
          </cell>
          <cell r="N1262" t="str">
            <v>Ets Mamadou GAMBYScratch 2 000</v>
          </cell>
          <cell r="O1262" t="str">
            <v>Ets Mamadou GAMBY</v>
          </cell>
          <cell r="P1262" t="str">
            <v>Scratch 2 000</v>
          </cell>
          <cell r="Q1262" t="str">
            <v>52007</v>
          </cell>
          <cell r="R1262" t="str">
            <v>52007Scratch 2 000</v>
          </cell>
          <cell r="S1262" t="str">
            <v>2007Scratch 2 000</v>
          </cell>
          <cell r="T1262" t="str">
            <v>52007Ets Mamadou GAMBY</v>
          </cell>
          <cell r="U1262" t="str">
            <v>52007Ets Mamadou GAMBYScratch 2 000</v>
          </cell>
          <cell r="V1262" t="str">
            <v>39223Scratch 2 000</v>
          </cell>
          <cell r="W1262" t="str">
            <v>2007Ets Mamadou GAMBY</v>
          </cell>
          <cell r="X1262" t="str">
            <v>2007Ets Mamadou GAMBYScratch 2 000</v>
          </cell>
        </row>
        <row r="1263">
          <cell r="I1263">
            <v>2007</v>
          </cell>
          <cell r="J1263" t="str">
            <v>Ets Mamadou GAMBYScratch 5 000</v>
          </cell>
          <cell r="L1263" t="str">
            <v/>
          </cell>
          <cell r="M1263" t="str">
            <v>Ets Mamadou GAMBY</v>
          </cell>
          <cell r="N1263" t="str">
            <v>Ets Mamadou GAMBYScratch 5 000</v>
          </cell>
          <cell r="O1263" t="str">
            <v>Ets Mamadou GAMBY</v>
          </cell>
          <cell r="P1263" t="str">
            <v>Scratch 5 000</v>
          </cell>
          <cell r="Q1263" t="str">
            <v>52007</v>
          </cell>
          <cell r="R1263" t="str">
            <v>52007Scratch 5 000</v>
          </cell>
          <cell r="S1263" t="str">
            <v>2007Scratch 5 000</v>
          </cell>
          <cell r="T1263" t="str">
            <v>52007Ets Mamadou GAMBY</v>
          </cell>
          <cell r="U1263" t="str">
            <v>52007Ets Mamadou GAMBYScratch 5 000</v>
          </cell>
          <cell r="V1263" t="str">
            <v>39223Scratch 5 000</v>
          </cell>
          <cell r="W1263" t="str">
            <v>2007Ets Mamadou GAMBY</v>
          </cell>
          <cell r="X1263" t="str">
            <v>2007Ets Mamadou GAMBYScratch 5 000</v>
          </cell>
        </row>
        <row r="1264">
          <cell r="I1264">
            <v>2007</v>
          </cell>
          <cell r="J1264" t="str">
            <v>GEMATELScratch 1 000</v>
          </cell>
          <cell r="L1264">
            <v>1</v>
          </cell>
          <cell r="M1264" t="str">
            <v>1GEMATEL</v>
          </cell>
          <cell r="N1264" t="str">
            <v>GEMATELScratch 1 000</v>
          </cell>
          <cell r="O1264" t="str">
            <v>GEMATEL</v>
          </cell>
          <cell r="P1264" t="str">
            <v>Scratch 1 000</v>
          </cell>
          <cell r="Q1264" t="str">
            <v>52007</v>
          </cell>
          <cell r="R1264" t="str">
            <v>52007Scratch 1 000</v>
          </cell>
          <cell r="S1264" t="str">
            <v>2007Scratch 1 000</v>
          </cell>
          <cell r="T1264" t="str">
            <v>52007GEMATEL</v>
          </cell>
          <cell r="U1264" t="str">
            <v>52007GEMATELScratch 1 000</v>
          </cell>
          <cell r="V1264" t="str">
            <v>39223Scratch 1 000</v>
          </cell>
          <cell r="W1264" t="str">
            <v>2007GEMATEL</v>
          </cell>
          <cell r="X1264" t="str">
            <v>2007GEMATELScratch 1 000</v>
          </cell>
        </row>
        <row r="1265">
          <cell r="I1265">
            <v>2007</v>
          </cell>
          <cell r="J1265" t="str">
            <v>GEMATELScratch 2 000</v>
          </cell>
          <cell r="L1265" t="str">
            <v/>
          </cell>
          <cell r="M1265" t="str">
            <v>GEMATEL</v>
          </cell>
          <cell r="N1265" t="str">
            <v>GEMATELScratch 2 000</v>
          </cell>
          <cell r="O1265" t="str">
            <v>GEMATEL</v>
          </cell>
          <cell r="P1265" t="str">
            <v>Scratch 2 000</v>
          </cell>
          <cell r="Q1265" t="str">
            <v>52007</v>
          </cell>
          <cell r="R1265" t="str">
            <v>52007Scratch 2 000</v>
          </cell>
          <cell r="S1265" t="str">
            <v>2007Scratch 2 000</v>
          </cell>
          <cell r="T1265" t="str">
            <v>52007GEMATEL</v>
          </cell>
          <cell r="U1265" t="str">
            <v>52007GEMATELScratch 2 000</v>
          </cell>
          <cell r="V1265" t="str">
            <v>39223Scratch 2 000</v>
          </cell>
          <cell r="W1265" t="str">
            <v>2007GEMATEL</v>
          </cell>
          <cell r="X1265" t="str">
            <v>2007GEMATELScratch 2 000</v>
          </cell>
        </row>
        <row r="1266">
          <cell r="I1266">
            <v>2007</v>
          </cell>
          <cell r="J1266" t="str">
            <v>GEMATELScratch 5 000</v>
          </cell>
          <cell r="L1266" t="str">
            <v/>
          </cell>
          <cell r="M1266" t="str">
            <v>GEMATEL</v>
          </cell>
          <cell r="N1266" t="str">
            <v>GEMATELScratch 5 000</v>
          </cell>
          <cell r="O1266" t="str">
            <v>GEMATEL</v>
          </cell>
          <cell r="P1266" t="str">
            <v>Scratch 5 000</v>
          </cell>
          <cell r="Q1266" t="str">
            <v>52007</v>
          </cell>
          <cell r="R1266" t="str">
            <v>52007Scratch 5 000</v>
          </cell>
          <cell r="S1266" t="str">
            <v>2007Scratch 5 000</v>
          </cell>
          <cell r="T1266" t="str">
            <v>52007GEMATEL</v>
          </cell>
          <cell r="U1266" t="str">
            <v>52007GEMATELScratch 5 000</v>
          </cell>
          <cell r="V1266" t="str">
            <v>39223Scratch 5 000</v>
          </cell>
          <cell r="W1266" t="str">
            <v>2007GEMATEL</v>
          </cell>
          <cell r="X1266" t="str">
            <v>2007GEMATELScratch 5 000</v>
          </cell>
        </row>
        <row r="1267">
          <cell r="I1267">
            <v>2007</v>
          </cell>
          <cell r="J1267" t="str">
            <v>GEMATELScratch 10 000</v>
          </cell>
          <cell r="L1267" t="str">
            <v/>
          </cell>
          <cell r="M1267" t="str">
            <v>GEMATEL</v>
          </cell>
          <cell r="N1267" t="str">
            <v>GEMATELScratch 10 000</v>
          </cell>
          <cell r="O1267" t="str">
            <v>GEMATEL</v>
          </cell>
          <cell r="P1267" t="str">
            <v>Scratch 10 000</v>
          </cell>
          <cell r="Q1267" t="str">
            <v>52007</v>
          </cell>
          <cell r="R1267" t="str">
            <v>52007Scratch 10 000</v>
          </cell>
          <cell r="S1267" t="str">
            <v>2007Scratch 10 000</v>
          </cell>
          <cell r="T1267" t="str">
            <v>52007GEMATEL</v>
          </cell>
          <cell r="U1267" t="str">
            <v>52007GEMATELScratch 10 000</v>
          </cell>
          <cell r="V1267" t="str">
            <v>39223Scratch 10 000</v>
          </cell>
          <cell r="W1267" t="str">
            <v>2007GEMATEL</v>
          </cell>
          <cell r="X1267" t="str">
            <v>2007GEMATELScratch 10 000</v>
          </cell>
        </row>
        <row r="1268">
          <cell r="I1268">
            <v>2007</v>
          </cell>
          <cell r="J1268" t="str">
            <v>GEMATELScratch 20 000</v>
          </cell>
          <cell r="L1268" t="str">
            <v/>
          </cell>
          <cell r="M1268" t="str">
            <v>GEMATEL</v>
          </cell>
          <cell r="N1268" t="str">
            <v>GEMATELScratch 20 000</v>
          </cell>
          <cell r="O1268" t="str">
            <v>GEMATEL</v>
          </cell>
          <cell r="P1268" t="str">
            <v>Scratch 20 000</v>
          </cell>
          <cell r="Q1268" t="str">
            <v>52007</v>
          </cell>
          <cell r="R1268" t="str">
            <v>52007Scratch 20 000</v>
          </cell>
          <cell r="S1268" t="str">
            <v>2007Scratch 20 000</v>
          </cell>
          <cell r="T1268" t="str">
            <v>52007GEMATEL</v>
          </cell>
          <cell r="U1268" t="str">
            <v>52007GEMATELScratch 20 000</v>
          </cell>
          <cell r="V1268" t="str">
            <v>39223Scratch 20 000</v>
          </cell>
          <cell r="W1268" t="str">
            <v>2007GEMATEL</v>
          </cell>
          <cell r="X1268" t="str">
            <v>2007GEMATELScratch 20 000</v>
          </cell>
        </row>
        <row r="1269">
          <cell r="I1269">
            <v>2007</v>
          </cell>
          <cell r="J1269" t="str">
            <v>ANKA ServicesScratch 1 000</v>
          </cell>
          <cell r="L1269">
            <v>1</v>
          </cell>
          <cell r="M1269" t="str">
            <v>1ANKA Services</v>
          </cell>
          <cell r="N1269" t="str">
            <v>ANKA ServicesScratch 1 000</v>
          </cell>
          <cell r="O1269" t="str">
            <v>ANKA Services</v>
          </cell>
          <cell r="P1269" t="str">
            <v>Scratch 1 000</v>
          </cell>
          <cell r="Q1269" t="str">
            <v>52007</v>
          </cell>
          <cell r="R1269" t="str">
            <v>52007Scratch 1 000</v>
          </cell>
          <cell r="S1269" t="str">
            <v>2007Scratch 1 000</v>
          </cell>
          <cell r="T1269" t="str">
            <v>52007ANKA Services</v>
          </cell>
          <cell r="U1269" t="str">
            <v>52007ANKA ServicesScratch 1 000</v>
          </cell>
          <cell r="V1269" t="str">
            <v>39223Scratch 1 000</v>
          </cell>
          <cell r="W1269" t="str">
            <v>2007ANKA Services</v>
          </cell>
          <cell r="X1269" t="str">
            <v>2007ANKA ServicesScratch 1 000</v>
          </cell>
        </row>
        <row r="1270">
          <cell r="I1270">
            <v>2007</v>
          </cell>
          <cell r="J1270" t="str">
            <v>ANKA ServicesScratch 2 000</v>
          </cell>
          <cell r="L1270" t="str">
            <v/>
          </cell>
          <cell r="M1270" t="str">
            <v>ANKA Services</v>
          </cell>
          <cell r="N1270" t="str">
            <v>ANKA ServicesScratch 2 000</v>
          </cell>
          <cell r="O1270" t="str">
            <v>ANKA Services</v>
          </cell>
          <cell r="P1270" t="str">
            <v>Scratch 2 000</v>
          </cell>
          <cell r="Q1270" t="str">
            <v>52007</v>
          </cell>
          <cell r="R1270" t="str">
            <v>52007Scratch 2 000</v>
          </cell>
          <cell r="S1270" t="str">
            <v>2007Scratch 2 000</v>
          </cell>
          <cell r="T1270" t="str">
            <v>52007ANKA Services</v>
          </cell>
          <cell r="U1270" t="str">
            <v>52007ANKA ServicesScratch 2 000</v>
          </cell>
          <cell r="V1270" t="str">
            <v>39223Scratch 2 000</v>
          </cell>
          <cell r="W1270" t="str">
            <v>2007ANKA Services</v>
          </cell>
          <cell r="X1270" t="str">
            <v>2007ANKA ServicesScratch 2 000</v>
          </cell>
        </row>
        <row r="1271">
          <cell r="I1271">
            <v>2007</v>
          </cell>
          <cell r="J1271" t="str">
            <v>ANKA ServicesScratch 5 000</v>
          </cell>
          <cell r="L1271" t="str">
            <v/>
          </cell>
          <cell r="M1271" t="str">
            <v>ANKA Services</v>
          </cell>
          <cell r="N1271" t="str">
            <v>ANKA ServicesScratch 5 000</v>
          </cell>
          <cell r="O1271" t="str">
            <v>ANKA Services</v>
          </cell>
          <cell r="P1271" t="str">
            <v>Scratch 5 000</v>
          </cell>
          <cell r="Q1271" t="str">
            <v>52007</v>
          </cell>
          <cell r="R1271" t="str">
            <v>52007Scratch 5 000</v>
          </cell>
          <cell r="S1271" t="str">
            <v>2007Scratch 5 000</v>
          </cell>
          <cell r="T1271" t="str">
            <v>52007ANKA Services</v>
          </cell>
          <cell r="U1271" t="str">
            <v>52007ANKA ServicesScratch 5 000</v>
          </cell>
          <cell r="V1271" t="str">
            <v>39223Scratch 5 000</v>
          </cell>
          <cell r="W1271" t="str">
            <v>2007ANKA Services</v>
          </cell>
          <cell r="X1271" t="str">
            <v>2007ANKA ServicesScratch 5 000</v>
          </cell>
        </row>
        <row r="1272">
          <cell r="I1272">
            <v>2007</v>
          </cell>
          <cell r="J1272" t="str">
            <v>ANKA ServicesScratch 10 000</v>
          </cell>
          <cell r="L1272" t="str">
            <v/>
          </cell>
          <cell r="M1272" t="str">
            <v>ANKA Services</v>
          </cell>
          <cell r="N1272" t="str">
            <v>ANKA ServicesScratch 10 000</v>
          </cell>
          <cell r="O1272" t="str">
            <v>ANKA Services</v>
          </cell>
          <cell r="P1272" t="str">
            <v>Scratch 10 000</v>
          </cell>
          <cell r="Q1272" t="str">
            <v>52007</v>
          </cell>
          <cell r="R1272" t="str">
            <v>52007Scratch 10 000</v>
          </cell>
          <cell r="S1272" t="str">
            <v>2007Scratch 10 000</v>
          </cell>
          <cell r="T1272" t="str">
            <v>52007ANKA Services</v>
          </cell>
          <cell r="U1272" t="str">
            <v>52007ANKA ServicesScratch 10 000</v>
          </cell>
          <cell r="V1272" t="str">
            <v>39223Scratch 10 000</v>
          </cell>
          <cell r="W1272" t="str">
            <v>2007ANKA Services</v>
          </cell>
          <cell r="X1272" t="str">
            <v>2007ANKA ServicesScratch 10 000</v>
          </cell>
        </row>
        <row r="1273">
          <cell r="I1273">
            <v>2007</v>
          </cell>
          <cell r="J1273" t="str">
            <v>ANKA ServicesScratch 20 000</v>
          </cell>
          <cell r="L1273" t="str">
            <v/>
          </cell>
          <cell r="M1273" t="str">
            <v>ANKA Services</v>
          </cell>
          <cell r="N1273" t="str">
            <v>ANKA ServicesScratch 20 000</v>
          </cell>
          <cell r="O1273" t="str">
            <v>ANKA Services</v>
          </cell>
          <cell r="P1273" t="str">
            <v>Scratch 20 000</v>
          </cell>
          <cell r="Q1273" t="str">
            <v>52007</v>
          </cell>
          <cell r="R1273" t="str">
            <v>52007Scratch 20 000</v>
          </cell>
          <cell r="S1273" t="str">
            <v>2007Scratch 20 000</v>
          </cell>
          <cell r="T1273" t="str">
            <v>52007ANKA Services</v>
          </cell>
          <cell r="U1273" t="str">
            <v>52007ANKA ServicesScratch 20 000</v>
          </cell>
          <cell r="V1273" t="str">
            <v>39223Scratch 20 000</v>
          </cell>
          <cell r="W1273" t="str">
            <v>2007ANKA Services</v>
          </cell>
          <cell r="X1273" t="str">
            <v>2007ANKA ServicesScratch 20 000</v>
          </cell>
        </row>
        <row r="1274">
          <cell r="I1274">
            <v>2007</v>
          </cell>
          <cell r="J1274" t="str">
            <v>Bonneterie Nouvelle TelecomScratch 1 000</v>
          </cell>
          <cell r="L1274">
            <v>1</v>
          </cell>
          <cell r="M1274" t="str">
            <v>1Bonneterie Nouvelle Telecom</v>
          </cell>
          <cell r="N1274" t="str">
            <v>Bonneterie Nouvelle TelecomScratch 1 000</v>
          </cell>
          <cell r="O1274" t="str">
            <v>Bonneterie Nouvelle Telecom</v>
          </cell>
          <cell r="P1274" t="str">
            <v>Scratch 1 000</v>
          </cell>
          <cell r="Q1274" t="str">
            <v>52007</v>
          </cell>
          <cell r="R1274" t="str">
            <v>52007Scratch 1 000</v>
          </cell>
          <cell r="S1274" t="str">
            <v>2007Scratch 1 000</v>
          </cell>
          <cell r="T1274" t="str">
            <v>52007Bonneterie Nouvelle Telecom</v>
          </cell>
          <cell r="U1274" t="str">
            <v>52007Bonneterie Nouvelle TelecomScratch 1 000</v>
          </cell>
          <cell r="V1274" t="str">
            <v>39223Scratch 1 000</v>
          </cell>
          <cell r="W1274" t="str">
            <v>2007Bonneterie Nouvelle Telecom</v>
          </cell>
          <cell r="X1274" t="str">
            <v>2007Bonneterie Nouvelle TelecomScratch 1 000</v>
          </cell>
        </row>
        <row r="1275">
          <cell r="I1275">
            <v>2007</v>
          </cell>
          <cell r="J1275" t="str">
            <v>Bonneterie Nouvelle TelecomScratch 2 000</v>
          </cell>
          <cell r="L1275" t="str">
            <v/>
          </cell>
          <cell r="M1275" t="str">
            <v>Bonneterie Nouvelle Telecom</v>
          </cell>
          <cell r="N1275" t="str">
            <v>Bonneterie Nouvelle TelecomScratch 2 000</v>
          </cell>
          <cell r="O1275" t="str">
            <v>Bonneterie Nouvelle Telecom</v>
          </cell>
          <cell r="P1275" t="str">
            <v>Scratch 2 000</v>
          </cell>
          <cell r="Q1275" t="str">
            <v>52007</v>
          </cell>
          <cell r="R1275" t="str">
            <v>52007Scratch 2 000</v>
          </cell>
          <cell r="S1275" t="str">
            <v>2007Scratch 2 000</v>
          </cell>
          <cell r="T1275" t="str">
            <v>52007Bonneterie Nouvelle Telecom</v>
          </cell>
          <cell r="U1275" t="str">
            <v>52007Bonneterie Nouvelle TelecomScratch 2 000</v>
          </cell>
          <cell r="V1275" t="str">
            <v>39223Scratch 2 000</v>
          </cell>
          <cell r="W1275" t="str">
            <v>2007Bonneterie Nouvelle Telecom</v>
          </cell>
          <cell r="X1275" t="str">
            <v>2007Bonneterie Nouvelle TelecomScratch 2 000</v>
          </cell>
        </row>
        <row r="1276">
          <cell r="I1276">
            <v>2007</v>
          </cell>
          <cell r="J1276" t="str">
            <v>Bonneterie Nouvelle TelecomScratch 5 000</v>
          </cell>
          <cell r="L1276" t="str">
            <v/>
          </cell>
          <cell r="M1276" t="str">
            <v>Bonneterie Nouvelle Telecom</v>
          </cell>
          <cell r="N1276" t="str">
            <v>Bonneterie Nouvelle TelecomScratch 5 000</v>
          </cell>
          <cell r="O1276" t="str">
            <v>Bonneterie Nouvelle Telecom</v>
          </cell>
          <cell r="P1276" t="str">
            <v>Scratch 5 000</v>
          </cell>
          <cell r="Q1276" t="str">
            <v>52007</v>
          </cell>
          <cell r="R1276" t="str">
            <v>52007Scratch 5 000</v>
          </cell>
          <cell r="S1276" t="str">
            <v>2007Scratch 5 000</v>
          </cell>
          <cell r="T1276" t="str">
            <v>52007Bonneterie Nouvelle Telecom</v>
          </cell>
          <cell r="U1276" t="str">
            <v>52007Bonneterie Nouvelle TelecomScratch 5 000</v>
          </cell>
          <cell r="V1276" t="str">
            <v>39223Scratch 5 000</v>
          </cell>
          <cell r="W1276" t="str">
            <v>2007Bonneterie Nouvelle Telecom</v>
          </cell>
          <cell r="X1276" t="str">
            <v>2007Bonneterie Nouvelle TelecomScratch 5 000</v>
          </cell>
        </row>
        <row r="1277">
          <cell r="I1277">
            <v>2007</v>
          </cell>
          <cell r="J1277" t="str">
            <v>Bonneterie Nouvelle TelecomScratch 10 000</v>
          </cell>
          <cell r="L1277" t="str">
            <v/>
          </cell>
          <cell r="M1277" t="str">
            <v>Bonneterie Nouvelle Telecom</v>
          </cell>
          <cell r="N1277" t="str">
            <v>Bonneterie Nouvelle TelecomScratch 10 000</v>
          </cell>
          <cell r="O1277" t="str">
            <v>Bonneterie Nouvelle Telecom</v>
          </cell>
          <cell r="P1277" t="str">
            <v>Scratch 10 000</v>
          </cell>
          <cell r="Q1277" t="str">
            <v>52007</v>
          </cell>
          <cell r="R1277" t="str">
            <v>52007Scratch 10 000</v>
          </cell>
          <cell r="S1277" t="str">
            <v>2007Scratch 10 000</v>
          </cell>
          <cell r="T1277" t="str">
            <v>52007Bonneterie Nouvelle Telecom</v>
          </cell>
          <cell r="U1277" t="str">
            <v>52007Bonneterie Nouvelle TelecomScratch 10 000</v>
          </cell>
          <cell r="V1277" t="str">
            <v>39223Scratch 10 000</v>
          </cell>
          <cell r="W1277" t="str">
            <v>2007Bonneterie Nouvelle Telecom</v>
          </cell>
          <cell r="X1277" t="str">
            <v>2007Bonneterie Nouvelle TelecomScratch 10 000</v>
          </cell>
        </row>
        <row r="1278">
          <cell r="I1278">
            <v>2007</v>
          </cell>
          <cell r="J1278" t="str">
            <v>Bonneterie Nouvelle TelecomScratch 20 000</v>
          </cell>
          <cell r="L1278" t="str">
            <v/>
          </cell>
          <cell r="M1278" t="str">
            <v>Bonneterie Nouvelle Telecom</v>
          </cell>
          <cell r="N1278" t="str">
            <v>Bonneterie Nouvelle TelecomScratch 20 000</v>
          </cell>
          <cell r="O1278" t="str">
            <v>Bonneterie Nouvelle Telecom</v>
          </cell>
          <cell r="P1278" t="str">
            <v>Scratch 20 000</v>
          </cell>
          <cell r="Q1278" t="str">
            <v>52007</v>
          </cell>
          <cell r="R1278" t="str">
            <v>52007Scratch 20 000</v>
          </cell>
          <cell r="S1278" t="str">
            <v>2007Scratch 20 000</v>
          </cell>
          <cell r="T1278" t="str">
            <v>52007Bonneterie Nouvelle Telecom</v>
          </cell>
          <cell r="U1278" t="str">
            <v>52007Bonneterie Nouvelle TelecomScratch 20 000</v>
          </cell>
          <cell r="V1278" t="str">
            <v>39223Scratch 20 000</v>
          </cell>
          <cell r="W1278" t="str">
            <v>2007Bonneterie Nouvelle Telecom</v>
          </cell>
          <cell r="X1278" t="str">
            <v>2007Bonneterie Nouvelle TelecomScratch 20 000</v>
          </cell>
        </row>
        <row r="1279">
          <cell r="I1279">
            <v>2007</v>
          </cell>
          <cell r="J1279" t="str">
            <v>Compagnie Internationale de NegoceScratch 1 000</v>
          </cell>
          <cell r="L1279">
            <v>1</v>
          </cell>
          <cell r="M1279" t="str">
            <v>1Compagnie Internationale de Negoce</v>
          </cell>
          <cell r="N1279" t="str">
            <v>Compagnie Internationale de NegoceScratch 1 000</v>
          </cell>
          <cell r="O1279" t="str">
            <v>Compagnie Internationale de Negoce</v>
          </cell>
          <cell r="P1279" t="str">
            <v>Scratch 1 000</v>
          </cell>
          <cell r="Q1279" t="str">
            <v>52007</v>
          </cell>
          <cell r="R1279" t="str">
            <v>52007Scratch 1 000</v>
          </cell>
          <cell r="S1279" t="str">
            <v>2007Scratch 1 000</v>
          </cell>
          <cell r="T1279" t="str">
            <v>52007Compagnie Internationale de Negoce</v>
          </cell>
          <cell r="U1279" t="str">
            <v>52007Compagnie Internationale de NegoceScratch 1 000</v>
          </cell>
          <cell r="V1279" t="str">
            <v>39224Scratch 1 000</v>
          </cell>
          <cell r="W1279" t="str">
            <v>2007Compagnie Internationale de Negoce</v>
          </cell>
          <cell r="X1279" t="str">
            <v>2007Compagnie Internationale de NegoceScratch 1 000</v>
          </cell>
        </row>
        <row r="1280">
          <cell r="I1280">
            <v>2007</v>
          </cell>
          <cell r="J1280" t="str">
            <v>Compagnie Internationale de NegoceScratch 2 000</v>
          </cell>
          <cell r="L1280" t="str">
            <v/>
          </cell>
          <cell r="M1280" t="str">
            <v>Compagnie Internationale de Negoce</v>
          </cell>
          <cell r="N1280" t="str">
            <v>Compagnie Internationale de NegoceScratch 2 000</v>
          </cell>
          <cell r="O1280" t="str">
            <v>Compagnie Internationale de Negoce</v>
          </cell>
          <cell r="P1280" t="str">
            <v>Scratch 2 000</v>
          </cell>
          <cell r="Q1280" t="str">
            <v>52007</v>
          </cell>
          <cell r="R1280" t="str">
            <v>52007Scratch 2 000</v>
          </cell>
          <cell r="S1280" t="str">
            <v>2007Scratch 2 000</v>
          </cell>
          <cell r="T1280" t="str">
            <v>52007Compagnie Internationale de Negoce</v>
          </cell>
          <cell r="U1280" t="str">
            <v>52007Compagnie Internationale de NegoceScratch 2 000</v>
          </cell>
          <cell r="V1280" t="str">
            <v>39224Scratch 2 000</v>
          </cell>
          <cell r="W1280" t="str">
            <v>2007Compagnie Internationale de Negoce</v>
          </cell>
          <cell r="X1280" t="str">
            <v>2007Compagnie Internationale de NegoceScratch 2 000</v>
          </cell>
        </row>
        <row r="1281">
          <cell r="I1281">
            <v>2007</v>
          </cell>
          <cell r="J1281" t="str">
            <v>Compagnie Internationale de NegoceScratch 5 000</v>
          </cell>
          <cell r="L1281" t="str">
            <v/>
          </cell>
          <cell r="M1281" t="str">
            <v>Compagnie Internationale de Negoce</v>
          </cell>
          <cell r="N1281" t="str">
            <v>Compagnie Internationale de NegoceScratch 5 000</v>
          </cell>
          <cell r="O1281" t="str">
            <v>Compagnie Internationale de Negoce</v>
          </cell>
          <cell r="P1281" t="str">
            <v>Scratch 5 000</v>
          </cell>
          <cell r="Q1281" t="str">
            <v>52007</v>
          </cell>
          <cell r="R1281" t="str">
            <v>52007Scratch 5 000</v>
          </cell>
          <cell r="S1281" t="str">
            <v>2007Scratch 5 000</v>
          </cell>
          <cell r="T1281" t="str">
            <v>52007Compagnie Internationale de Negoce</v>
          </cell>
          <cell r="U1281" t="str">
            <v>52007Compagnie Internationale de NegoceScratch 5 000</v>
          </cell>
          <cell r="V1281" t="str">
            <v>39224Scratch 5 000</v>
          </cell>
          <cell r="W1281" t="str">
            <v>2007Compagnie Internationale de Negoce</v>
          </cell>
          <cell r="X1281" t="str">
            <v>2007Compagnie Internationale de NegoceScratch 5 000</v>
          </cell>
        </row>
        <row r="1282">
          <cell r="I1282">
            <v>2007</v>
          </cell>
          <cell r="J1282" t="str">
            <v>Compagnie Internationale de NegoceScratch 10 000</v>
          </cell>
          <cell r="L1282" t="str">
            <v/>
          </cell>
          <cell r="M1282" t="str">
            <v>Compagnie Internationale de Negoce</v>
          </cell>
          <cell r="N1282" t="str">
            <v>Compagnie Internationale de NegoceScratch 10 000</v>
          </cell>
          <cell r="O1282" t="str">
            <v>Compagnie Internationale de Negoce</v>
          </cell>
          <cell r="P1282" t="str">
            <v>Scratch 10 000</v>
          </cell>
          <cell r="Q1282" t="str">
            <v>52007</v>
          </cell>
          <cell r="R1282" t="str">
            <v>52007Scratch 10 000</v>
          </cell>
          <cell r="S1282" t="str">
            <v>2007Scratch 10 000</v>
          </cell>
          <cell r="T1282" t="str">
            <v>52007Compagnie Internationale de Negoce</v>
          </cell>
          <cell r="U1282" t="str">
            <v>52007Compagnie Internationale de NegoceScratch 10 000</v>
          </cell>
          <cell r="V1282" t="str">
            <v>39224Scratch 10 000</v>
          </cell>
          <cell r="W1282" t="str">
            <v>2007Compagnie Internationale de Negoce</v>
          </cell>
          <cell r="X1282" t="str">
            <v>2007Compagnie Internationale de NegoceScratch 10 000</v>
          </cell>
        </row>
        <row r="1283">
          <cell r="I1283">
            <v>2007</v>
          </cell>
          <cell r="J1283" t="str">
            <v>Compagnie Internationale de NegoceScratch 20 000</v>
          </cell>
          <cell r="L1283" t="str">
            <v/>
          </cell>
          <cell r="M1283" t="str">
            <v>Compagnie Internationale de Negoce</v>
          </cell>
          <cell r="N1283" t="str">
            <v>Compagnie Internationale de NegoceScratch 20 000</v>
          </cell>
          <cell r="O1283" t="str">
            <v>Compagnie Internationale de Negoce</v>
          </cell>
          <cell r="P1283" t="str">
            <v>Scratch 20 000</v>
          </cell>
          <cell r="Q1283" t="str">
            <v>52007</v>
          </cell>
          <cell r="R1283" t="str">
            <v>52007Scratch 20 000</v>
          </cell>
          <cell r="S1283" t="str">
            <v>2007Scratch 20 000</v>
          </cell>
          <cell r="T1283" t="str">
            <v>52007Compagnie Internationale de Negoce</v>
          </cell>
          <cell r="U1283" t="str">
            <v>52007Compagnie Internationale de NegoceScratch 20 000</v>
          </cell>
          <cell r="V1283" t="str">
            <v>39224Scratch 20 000</v>
          </cell>
          <cell r="W1283" t="str">
            <v>2007Compagnie Internationale de Negoce</v>
          </cell>
          <cell r="X1283" t="str">
            <v>2007Compagnie Internationale de NegoceScratch 20 000</v>
          </cell>
        </row>
        <row r="1284">
          <cell r="I1284">
            <v>2007</v>
          </cell>
          <cell r="J1284" t="str">
            <v>MALI COM SarlScratch 1 000</v>
          </cell>
          <cell r="L1284">
            <v>1</v>
          </cell>
          <cell r="M1284" t="str">
            <v>1MALI COM Sarl</v>
          </cell>
          <cell r="N1284" t="str">
            <v>MALI COM SarlScratch 1 000</v>
          </cell>
          <cell r="O1284" t="str">
            <v>MALI COM Sarl</v>
          </cell>
          <cell r="P1284" t="str">
            <v>Scratch 1 000</v>
          </cell>
          <cell r="Q1284" t="str">
            <v>52007</v>
          </cell>
          <cell r="R1284" t="str">
            <v>52007Scratch 1 000</v>
          </cell>
          <cell r="S1284" t="str">
            <v>2007Scratch 1 000</v>
          </cell>
          <cell r="T1284" t="str">
            <v>52007MALI COM Sarl</v>
          </cell>
          <cell r="U1284" t="str">
            <v>52007MALI COM SarlScratch 1 000</v>
          </cell>
          <cell r="V1284" t="str">
            <v>39224Scratch 1 000</v>
          </cell>
          <cell r="W1284" t="str">
            <v>2007MALI COM Sarl</v>
          </cell>
          <cell r="X1284" t="str">
            <v>2007MALI COM SarlScratch 1 000</v>
          </cell>
        </row>
        <row r="1285">
          <cell r="I1285">
            <v>2007</v>
          </cell>
          <cell r="J1285" t="str">
            <v>MALI COM SarlScratch 2 000</v>
          </cell>
          <cell r="L1285" t="str">
            <v/>
          </cell>
          <cell r="M1285" t="str">
            <v>MALI COM Sarl</v>
          </cell>
          <cell r="N1285" t="str">
            <v>MALI COM SarlScratch 2 000</v>
          </cell>
          <cell r="O1285" t="str">
            <v>MALI COM Sarl</v>
          </cell>
          <cell r="P1285" t="str">
            <v>Scratch 2 000</v>
          </cell>
          <cell r="Q1285" t="str">
            <v>52007</v>
          </cell>
          <cell r="R1285" t="str">
            <v>52007Scratch 2 000</v>
          </cell>
          <cell r="S1285" t="str">
            <v>2007Scratch 2 000</v>
          </cell>
          <cell r="T1285" t="str">
            <v>52007MALI COM Sarl</v>
          </cell>
          <cell r="U1285" t="str">
            <v>52007MALI COM SarlScratch 2 000</v>
          </cell>
          <cell r="V1285" t="str">
            <v>39224Scratch 2 000</v>
          </cell>
          <cell r="W1285" t="str">
            <v>2007MALI COM Sarl</v>
          </cell>
          <cell r="X1285" t="str">
            <v>2007MALI COM SarlScratch 2 000</v>
          </cell>
        </row>
        <row r="1286">
          <cell r="I1286">
            <v>2007</v>
          </cell>
          <cell r="J1286" t="str">
            <v>MALI COM SarlScratch 5 000</v>
          </cell>
          <cell r="L1286" t="str">
            <v/>
          </cell>
          <cell r="M1286" t="str">
            <v>MALI COM Sarl</v>
          </cell>
          <cell r="N1286" t="str">
            <v>MALI COM SarlScratch 5 000</v>
          </cell>
          <cell r="O1286" t="str">
            <v>MALI COM Sarl</v>
          </cell>
          <cell r="P1286" t="str">
            <v>Scratch 5 000</v>
          </cell>
          <cell r="Q1286" t="str">
            <v>52007</v>
          </cell>
          <cell r="R1286" t="str">
            <v>52007Scratch 5 000</v>
          </cell>
          <cell r="S1286" t="str">
            <v>2007Scratch 5 000</v>
          </cell>
          <cell r="T1286" t="str">
            <v>52007MALI COM Sarl</v>
          </cell>
          <cell r="U1286" t="str">
            <v>52007MALI COM SarlScratch 5 000</v>
          </cell>
          <cell r="V1286" t="str">
            <v>39224Scratch 5 000</v>
          </cell>
          <cell r="W1286" t="str">
            <v>2007MALI COM Sarl</v>
          </cell>
          <cell r="X1286" t="str">
            <v>2007MALI COM SarlScratch 5 000</v>
          </cell>
        </row>
        <row r="1287">
          <cell r="I1287">
            <v>2007</v>
          </cell>
          <cell r="J1287" t="str">
            <v>MALI COM SarlScratch 20 000</v>
          </cell>
          <cell r="L1287" t="str">
            <v/>
          </cell>
          <cell r="M1287" t="str">
            <v>MALI COM Sarl</v>
          </cell>
          <cell r="N1287" t="str">
            <v>MALI COM SarlScratch 20 000</v>
          </cell>
          <cell r="O1287" t="str">
            <v>MALI COM Sarl</v>
          </cell>
          <cell r="P1287" t="str">
            <v>Scratch 20 000</v>
          </cell>
          <cell r="Q1287" t="str">
            <v>52007</v>
          </cell>
          <cell r="R1287" t="str">
            <v>52007Scratch 20 000</v>
          </cell>
          <cell r="S1287" t="str">
            <v>2007Scratch 20 000</v>
          </cell>
          <cell r="T1287" t="str">
            <v>52007MALI COM Sarl</v>
          </cell>
          <cell r="U1287" t="str">
            <v>52007MALI COM SarlScratch 20 000</v>
          </cell>
          <cell r="V1287" t="str">
            <v>39224Scratch 20 000</v>
          </cell>
          <cell r="W1287" t="str">
            <v>2007MALI COM Sarl</v>
          </cell>
          <cell r="X1287" t="str">
            <v>2007MALI COM SarlScratch 20 000</v>
          </cell>
        </row>
        <row r="1288">
          <cell r="I1288">
            <v>2007</v>
          </cell>
          <cell r="J1288" t="str">
            <v>GEMATELScratch 1 000</v>
          </cell>
          <cell r="L1288">
            <v>1</v>
          </cell>
          <cell r="M1288" t="str">
            <v>1GEMATEL</v>
          </cell>
          <cell r="N1288" t="str">
            <v>GEMATELScratch 1 000</v>
          </cell>
          <cell r="O1288" t="str">
            <v>GEMATEL</v>
          </cell>
          <cell r="P1288" t="str">
            <v>Scratch 1 000</v>
          </cell>
          <cell r="Q1288" t="str">
            <v>52007</v>
          </cell>
          <cell r="R1288" t="str">
            <v>52007Scratch 1 000</v>
          </cell>
          <cell r="S1288" t="str">
            <v>2007Scratch 1 000</v>
          </cell>
          <cell r="T1288" t="str">
            <v>52007GEMATEL</v>
          </cell>
          <cell r="U1288" t="str">
            <v>52007GEMATELScratch 1 000</v>
          </cell>
          <cell r="V1288" t="str">
            <v>39224Scratch 1 000</v>
          </cell>
          <cell r="W1288" t="str">
            <v>2007GEMATEL</v>
          </cell>
          <cell r="X1288" t="str">
            <v>2007GEMATELScratch 1 000</v>
          </cell>
        </row>
        <row r="1289">
          <cell r="I1289">
            <v>2007</v>
          </cell>
          <cell r="J1289" t="str">
            <v>GEMATELScratch 2 000</v>
          </cell>
          <cell r="L1289" t="str">
            <v/>
          </cell>
          <cell r="M1289" t="str">
            <v>GEMATEL</v>
          </cell>
          <cell r="N1289" t="str">
            <v>GEMATELScratch 2 000</v>
          </cell>
          <cell r="O1289" t="str">
            <v>GEMATEL</v>
          </cell>
          <cell r="P1289" t="str">
            <v>Scratch 2 000</v>
          </cell>
          <cell r="Q1289" t="str">
            <v>52007</v>
          </cell>
          <cell r="R1289" t="str">
            <v>52007Scratch 2 000</v>
          </cell>
          <cell r="S1289" t="str">
            <v>2007Scratch 2 000</v>
          </cell>
          <cell r="T1289" t="str">
            <v>52007GEMATEL</v>
          </cell>
          <cell r="U1289" t="str">
            <v>52007GEMATELScratch 2 000</v>
          </cell>
          <cell r="V1289" t="str">
            <v>39224Scratch 2 000</v>
          </cell>
          <cell r="W1289" t="str">
            <v>2007GEMATEL</v>
          </cell>
          <cell r="X1289" t="str">
            <v>2007GEMATELScratch 2 000</v>
          </cell>
        </row>
        <row r="1290">
          <cell r="I1290">
            <v>2007</v>
          </cell>
          <cell r="J1290" t="str">
            <v>GEMATELScratch 5 000</v>
          </cell>
          <cell r="L1290" t="str">
            <v/>
          </cell>
          <cell r="M1290" t="str">
            <v>GEMATEL</v>
          </cell>
          <cell r="N1290" t="str">
            <v>GEMATELScratch 5 000</v>
          </cell>
          <cell r="O1290" t="str">
            <v>GEMATEL</v>
          </cell>
          <cell r="P1290" t="str">
            <v>Scratch 5 000</v>
          </cell>
          <cell r="Q1290" t="str">
            <v>52007</v>
          </cell>
          <cell r="R1290" t="str">
            <v>52007Scratch 5 000</v>
          </cell>
          <cell r="S1290" t="str">
            <v>2007Scratch 5 000</v>
          </cell>
          <cell r="T1290" t="str">
            <v>52007GEMATEL</v>
          </cell>
          <cell r="U1290" t="str">
            <v>52007GEMATELScratch 5 000</v>
          </cell>
          <cell r="V1290" t="str">
            <v>39224Scratch 5 000</v>
          </cell>
          <cell r="W1290" t="str">
            <v>2007GEMATEL</v>
          </cell>
          <cell r="X1290" t="str">
            <v>2007GEMATELScratch 5 000</v>
          </cell>
        </row>
        <row r="1291">
          <cell r="I1291">
            <v>2007</v>
          </cell>
          <cell r="J1291" t="str">
            <v>GEMATELScratch 10 000</v>
          </cell>
          <cell r="L1291" t="str">
            <v/>
          </cell>
          <cell r="M1291" t="str">
            <v>GEMATEL</v>
          </cell>
          <cell r="N1291" t="str">
            <v>GEMATELScratch 10 000</v>
          </cell>
          <cell r="O1291" t="str">
            <v>GEMATEL</v>
          </cell>
          <cell r="P1291" t="str">
            <v>Scratch 10 000</v>
          </cell>
          <cell r="Q1291" t="str">
            <v>52007</v>
          </cell>
          <cell r="R1291" t="str">
            <v>52007Scratch 10 000</v>
          </cell>
          <cell r="S1291" t="str">
            <v>2007Scratch 10 000</v>
          </cell>
          <cell r="T1291" t="str">
            <v>52007GEMATEL</v>
          </cell>
          <cell r="U1291" t="str">
            <v>52007GEMATELScratch 10 000</v>
          </cell>
          <cell r="V1291" t="str">
            <v>39224Scratch 10 000</v>
          </cell>
          <cell r="W1291" t="str">
            <v>2007GEMATEL</v>
          </cell>
          <cell r="X1291" t="str">
            <v>2007GEMATELScratch 10 000</v>
          </cell>
        </row>
        <row r="1292">
          <cell r="I1292">
            <v>2007</v>
          </cell>
          <cell r="J1292" t="str">
            <v>STS GAMBY &amp; FRERES (SOGAF) SarlScratch 1 000</v>
          </cell>
          <cell r="L1292">
            <v>1</v>
          </cell>
          <cell r="M1292" t="str">
            <v>1STS GAMBY &amp; FRERES (SOGAF) Sarl</v>
          </cell>
          <cell r="N1292" t="str">
            <v>STS GAMBY &amp; FRERES (SOGAF) SarlScratch 1 000</v>
          </cell>
          <cell r="O1292" t="str">
            <v>STS GAMBY &amp; FRERES (SOGAF) Sarl</v>
          </cell>
          <cell r="P1292" t="str">
            <v>Scratch 1 000</v>
          </cell>
          <cell r="Q1292" t="str">
            <v>52007</v>
          </cell>
          <cell r="R1292" t="str">
            <v>52007Scratch 1 000</v>
          </cell>
          <cell r="S1292" t="str">
            <v>2007Scratch 1 000</v>
          </cell>
          <cell r="T1292" t="str">
            <v>52007STS GAMBY &amp; FRERES (SOGAF) Sarl</v>
          </cell>
          <cell r="U1292" t="str">
            <v>52007STS GAMBY &amp; FRERES (SOGAF) SarlScratch 1 000</v>
          </cell>
          <cell r="V1292" t="str">
            <v>39224Scratch 1 000</v>
          </cell>
          <cell r="W1292" t="str">
            <v>2007STS GAMBY &amp; FRERES (SOGAF) Sarl</v>
          </cell>
          <cell r="X1292" t="str">
            <v>2007STS GAMBY &amp; FRERES (SOGAF) SarlScratch 1 000</v>
          </cell>
        </row>
        <row r="1293">
          <cell r="I1293">
            <v>2007</v>
          </cell>
          <cell r="J1293" t="str">
            <v>STS GAMBY &amp; FRERES (SOGAF) SarlScratch 2 000</v>
          </cell>
          <cell r="L1293" t="str">
            <v/>
          </cell>
          <cell r="M1293" t="str">
            <v>STS GAMBY &amp; FRERES (SOGAF) Sarl</v>
          </cell>
          <cell r="N1293" t="str">
            <v>STS GAMBY &amp; FRERES (SOGAF) SarlScratch 2 000</v>
          </cell>
          <cell r="O1293" t="str">
            <v>STS GAMBY &amp; FRERES (SOGAF) Sarl</v>
          </cell>
          <cell r="P1293" t="str">
            <v>Scratch 2 000</v>
          </cell>
          <cell r="Q1293" t="str">
            <v>52007</v>
          </cell>
          <cell r="R1293" t="str">
            <v>52007Scratch 2 000</v>
          </cell>
          <cell r="S1293" t="str">
            <v>2007Scratch 2 000</v>
          </cell>
          <cell r="T1293" t="str">
            <v>52007STS GAMBY &amp; FRERES (SOGAF) Sarl</v>
          </cell>
          <cell r="U1293" t="str">
            <v>52007STS GAMBY &amp; FRERES (SOGAF) SarlScratch 2 000</v>
          </cell>
          <cell r="V1293" t="str">
            <v>39224Scratch 2 000</v>
          </cell>
          <cell r="W1293" t="str">
            <v>2007STS GAMBY &amp; FRERES (SOGAF) Sarl</v>
          </cell>
          <cell r="X1293" t="str">
            <v>2007STS GAMBY &amp; FRERES (SOGAF) SarlScratch 2 000</v>
          </cell>
        </row>
        <row r="1294">
          <cell r="I1294">
            <v>2007</v>
          </cell>
          <cell r="J1294" t="str">
            <v>STS GAMBY &amp; FRERES (SOGAF) SarlScratch 5 000</v>
          </cell>
          <cell r="L1294" t="str">
            <v/>
          </cell>
          <cell r="M1294" t="str">
            <v>STS GAMBY &amp; FRERES (SOGAF) Sarl</v>
          </cell>
          <cell r="N1294" t="str">
            <v>STS GAMBY &amp; FRERES (SOGAF) SarlScratch 5 000</v>
          </cell>
          <cell r="O1294" t="str">
            <v>STS GAMBY &amp; FRERES (SOGAF) Sarl</v>
          </cell>
          <cell r="P1294" t="str">
            <v>Scratch 5 000</v>
          </cell>
          <cell r="Q1294" t="str">
            <v>52007</v>
          </cell>
          <cell r="R1294" t="str">
            <v>52007Scratch 5 000</v>
          </cell>
          <cell r="S1294" t="str">
            <v>2007Scratch 5 000</v>
          </cell>
          <cell r="T1294" t="str">
            <v>52007STS GAMBY &amp; FRERES (SOGAF) Sarl</v>
          </cell>
          <cell r="U1294" t="str">
            <v>52007STS GAMBY &amp; FRERES (SOGAF) SarlScratch 5 000</v>
          </cell>
          <cell r="V1294" t="str">
            <v>39224Scratch 5 000</v>
          </cell>
          <cell r="W1294" t="str">
            <v>2007STS GAMBY &amp; FRERES (SOGAF) Sarl</v>
          </cell>
          <cell r="X1294" t="str">
            <v>2007STS GAMBY &amp; FRERES (SOGAF) SarlScratch 5 000</v>
          </cell>
        </row>
        <row r="1295">
          <cell r="I1295">
            <v>2007</v>
          </cell>
          <cell r="J1295" t="str">
            <v>GEMATELScratch 1 000</v>
          </cell>
          <cell r="L1295">
            <v>1</v>
          </cell>
          <cell r="M1295" t="str">
            <v>1GEMATEL</v>
          </cell>
          <cell r="N1295" t="str">
            <v>GEMATELScratch 1 000</v>
          </cell>
          <cell r="O1295" t="str">
            <v>GEMATEL</v>
          </cell>
          <cell r="P1295" t="str">
            <v>Scratch 1 000</v>
          </cell>
          <cell r="Q1295" t="str">
            <v>52007</v>
          </cell>
          <cell r="R1295" t="str">
            <v>52007Scratch 1 000</v>
          </cell>
          <cell r="S1295" t="str">
            <v>2007Scratch 1 000</v>
          </cell>
          <cell r="T1295" t="str">
            <v>52007GEMATEL</v>
          </cell>
          <cell r="U1295" t="str">
            <v>52007GEMATELScratch 1 000</v>
          </cell>
          <cell r="V1295" t="str">
            <v>39224Scratch 1 000</v>
          </cell>
          <cell r="W1295" t="str">
            <v>2007GEMATEL</v>
          </cell>
          <cell r="X1295" t="str">
            <v>2007GEMATELScratch 1 000</v>
          </cell>
        </row>
        <row r="1296">
          <cell r="I1296">
            <v>2007</v>
          </cell>
          <cell r="J1296" t="str">
            <v>GEMATELScratch 2 000</v>
          </cell>
          <cell r="L1296" t="str">
            <v/>
          </cell>
          <cell r="M1296" t="str">
            <v>GEMATEL</v>
          </cell>
          <cell r="N1296" t="str">
            <v>GEMATELScratch 2 000</v>
          </cell>
          <cell r="O1296" t="str">
            <v>GEMATEL</v>
          </cell>
          <cell r="P1296" t="str">
            <v>Scratch 2 000</v>
          </cell>
          <cell r="Q1296" t="str">
            <v>52007</v>
          </cell>
          <cell r="R1296" t="str">
            <v>52007Scratch 2 000</v>
          </cell>
          <cell r="S1296" t="str">
            <v>2007Scratch 2 000</v>
          </cell>
          <cell r="T1296" t="str">
            <v>52007GEMATEL</v>
          </cell>
          <cell r="U1296" t="str">
            <v>52007GEMATELScratch 2 000</v>
          </cell>
          <cell r="V1296" t="str">
            <v>39224Scratch 2 000</v>
          </cell>
          <cell r="W1296" t="str">
            <v>2007GEMATEL</v>
          </cell>
          <cell r="X1296" t="str">
            <v>2007GEMATELScratch 2 000</v>
          </cell>
        </row>
        <row r="1297">
          <cell r="I1297">
            <v>2007</v>
          </cell>
          <cell r="J1297" t="str">
            <v>GEMATELScratch 5 000</v>
          </cell>
          <cell r="L1297" t="str">
            <v/>
          </cell>
          <cell r="M1297" t="str">
            <v>GEMATEL</v>
          </cell>
          <cell r="N1297" t="str">
            <v>GEMATELScratch 5 000</v>
          </cell>
          <cell r="O1297" t="str">
            <v>GEMATEL</v>
          </cell>
          <cell r="P1297" t="str">
            <v>Scratch 5 000</v>
          </cell>
          <cell r="Q1297" t="str">
            <v>52007</v>
          </cell>
          <cell r="R1297" t="str">
            <v>52007Scratch 5 000</v>
          </cell>
          <cell r="S1297" t="str">
            <v>2007Scratch 5 000</v>
          </cell>
          <cell r="T1297" t="str">
            <v>52007GEMATEL</v>
          </cell>
          <cell r="U1297" t="str">
            <v>52007GEMATELScratch 5 000</v>
          </cell>
          <cell r="V1297" t="str">
            <v>39224Scratch 5 000</v>
          </cell>
          <cell r="W1297" t="str">
            <v>2007GEMATEL</v>
          </cell>
          <cell r="X1297" t="str">
            <v>2007GEMATELScratch 5 000</v>
          </cell>
        </row>
        <row r="1298">
          <cell r="I1298">
            <v>2007</v>
          </cell>
          <cell r="J1298" t="str">
            <v>SOMAKOFFScratch 1 000</v>
          </cell>
          <cell r="L1298">
            <v>1</v>
          </cell>
          <cell r="M1298" t="str">
            <v>1SOMAKOFF</v>
          </cell>
          <cell r="N1298" t="str">
            <v>SOMAKOFFScratch 1 000</v>
          </cell>
          <cell r="O1298" t="str">
            <v>SOMAKOFF</v>
          </cell>
          <cell r="P1298" t="str">
            <v>Scratch 1 000</v>
          </cell>
          <cell r="Q1298" t="str">
            <v>52007</v>
          </cell>
          <cell r="R1298" t="str">
            <v>52007Scratch 1 000</v>
          </cell>
          <cell r="S1298" t="str">
            <v>2007Scratch 1 000</v>
          </cell>
          <cell r="T1298" t="str">
            <v>52007SOMAKOFF</v>
          </cell>
          <cell r="U1298" t="str">
            <v>52007SOMAKOFFScratch 1 000</v>
          </cell>
          <cell r="V1298" t="str">
            <v>39224Scratch 1 000</v>
          </cell>
          <cell r="W1298" t="str">
            <v>2007SOMAKOFF</v>
          </cell>
          <cell r="X1298" t="str">
            <v>2007SOMAKOFFScratch 1 000</v>
          </cell>
        </row>
        <row r="1299">
          <cell r="I1299">
            <v>2007</v>
          </cell>
          <cell r="J1299" t="str">
            <v>SOMAKOFFScratch 2 000</v>
          </cell>
          <cell r="L1299" t="str">
            <v/>
          </cell>
          <cell r="M1299" t="str">
            <v>SOMAKOFF</v>
          </cell>
          <cell r="N1299" t="str">
            <v>SOMAKOFFScratch 2 000</v>
          </cell>
          <cell r="O1299" t="str">
            <v>SOMAKOFF</v>
          </cell>
          <cell r="P1299" t="str">
            <v>Scratch 2 000</v>
          </cell>
          <cell r="Q1299" t="str">
            <v>52007</v>
          </cell>
          <cell r="R1299" t="str">
            <v>52007Scratch 2 000</v>
          </cell>
          <cell r="S1299" t="str">
            <v>2007Scratch 2 000</v>
          </cell>
          <cell r="T1299" t="str">
            <v>52007SOMAKOFF</v>
          </cell>
          <cell r="U1299" t="str">
            <v>52007SOMAKOFFScratch 2 000</v>
          </cell>
          <cell r="V1299" t="str">
            <v>39224Scratch 2 000</v>
          </cell>
          <cell r="W1299" t="str">
            <v>2007SOMAKOFF</v>
          </cell>
          <cell r="X1299" t="str">
            <v>2007SOMAKOFFScratch 2 000</v>
          </cell>
        </row>
        <row r="1300">
          <cell r="I1300">
            <v>2007</v>
          </cell>
          <cell r="J1300" t="str">
            <v>SOMAKOFFScratch 5 000</v>
          </cell>
          <cell r="L1300" t="str">
            <v/>
          </cell>
          <cell r="M1300" t="str">
            <v>SOMAKOFF</v>
          </cell>
          <cell r="N1300" t="str">
            <v>SOMAKOFFScratch 5 000</v>
          </cell>
          <cell r="O1300" t="str">
            <v>SOMAKOFF</v>
          </cell>
          <cell r="P1300" t="str">
            <v>Scratch 5 000</v>
          </cell>
          <cell r="Q1300" t="str">
            <v>52007</v>
          </cell>
          <cell r="R1300" t="str">
            <v>52007Scratch 5 000</v>
          </cell>
          <cell r="S1300" t="str">
            <v>2007Scratch 5 000</v>
          </cell>
          <cell r="T1300" t="str">
            <v>52007SOMAKOFF</v>
          </cell>
          <cell r="U1300" t="str">
            <v>52007SOMAKOFFScratch 5 000</v>
          </cell>
          <cell r="V1300" t="str">
            <v>39224Scratch 5 000</v>
          </cell>
          <cell r="W1300" t="str">
            <v>2007SOMAKOFF</v>
          </cell>
          <cell r="X1300" t="str">
            <v>2007SOMAKOFFScratch 5 000</v>
          </cell>
        </row>
        <row r="1301">
          <cell r="I1301">
            <v>2007</v>
          </cell>
          <cell r="J1301" t="str">
            <v>STS GAMBY &amp; FRERES (SOGAF) SarlScratch 1 000</v>
          </cell>
          <cell r="L1301">
            <v>1</v>
          </cell>
          <cell r="M1301" t="str">
            <v>1STS GAMBY &amp; FRERES (SOGAF) Sarl</v>
          </cell>
          <cell r="N1301" t="str">
            <v>STS GAMBY &amp; FRERES (SOGAF) SarlScratch 1 000</v>
          </cell>
          <cell r="O1301" t="str">
            <v>STS GAMBY &amp; FRERES (SOGAF) Sarl</v>
          </cell>
          <cell r="P1301" t="str">
            <v>Scratch 1 000</v>
          </cell>
          <cell r="Q1301" t="str">
            <v>52007</v>
          </cell>
          <cell r="R1301" t="str">
            <v>52007Scratch 1 000</v>
          </cell>
          <cell r="S1301" t="str">
            <v>2007Scratch 1 000</v>
          </cell>
          <cell r="T1301" t="str">
            <v>52007STS GAMBY &amp; FRERES (SOGAF) Sarl</v>
          </cell>
          <cell r="U1301" t="str">
            <v>52007STS GAMBY &amp; FRERES (SOGAF) SarlScratch 1 000</v>
          </cell>
          <cell r="V1301" t="str">
            <v>39226Scratch 1 000</v>
          </cell>
          <cell r="W1301" t="str">
            <v>2007STS GAMBY &amp; FRERES (SOGAF) Sarl</v>
          </cell>
          <cell r="X1301" t="str">
            <v>2007STS GAMBY &amp; FRERES (SOGAF) SarlScratch 1 000</v>
          </cell>
        </row>
        <row r="1302">
          <cell r="I1302">
            <v>2007</v>
          </cell>
          <cell r="J1302" t="str">
            <v>STS GAMBY &amp; FRERES (SOGAF) SarlScratch 2 000</v>
          </cell>
          <cell r="L1302" t="str">
            <v/>
          </cell>
          <cell r="M1302" t="str">
            <v>STS GAMBY &amp; FRERES (SOGAF) Sarl</v>
          </cell>
          <cell r="N1302" t="str">
            <v>STS GAMBY &amp; FRERES (SOGAF) SarlScratch 2 000</v>
          </cell>
          <cell r="O1302" t="str">
            <v>STS GAMBY &amp; FRERES (SOGAF) Sarl</v>
          </cell>
          <cell r="P1302" t="str">
            <v>Scratch 2 000</v>
          </cell>
          <cell r="Q1302" t="str">
            <v>52007</v>
          </cell>
          <cell r="R1302" t="str">
            <v>52007Scratch 2 000</v>
          </cell>
          <cell r="S1302" t="str">
            <v>2007Scratch 2 000</v>
          </cell>
          <cell r="T1302" t="str">
            <v>52007STS GAMBY &amp; FRERES (SOGAF) Sarl</v>
          </cell>
          <cell r="U1302" t="str">
            <v>52007STS GAMBY &amp; FRERES (SOGAF) SarlScratch 2 000</v>
          </cell>
          <cell r="V1302" t="str">
            <v>39226Scratch 2 000</v>
          </cell>
          <cell r="W1302" t="str">
            <v>2007STS GAMBY &amp; FRERES (SOGAF) Sarl</v>
          </cell>
          <cell r="X1302" t="str">
            <v>2007STS GAMBY &amp; FRERES (SOGAF) SarlScratch 2 000</v>
          </cell>
        </row>
        <row r="1303">
          <cell r="I1303">
            <v>2007</v>
          </cell>
          <cell r="J1303" t="str">
            <v>STS GAMBY &amp; FRERES (SOGAF) SarlScratch 5 000</v>
          </cell>
          <cell r="L1303" t="str">
            <v/>
          </cell>
          <cell r="M1303" t="str">
            <v>STS GAMBY &amp; FRERES (SOGAF) Sarl</v>
          </cell>
          <cell r="N1303" t="str">
            <v>STS GAMBY &amp; FRERES (SOGAF) SarlScratch 5 000</v>
          </cell>
          <cell r="O1303" t="str">
            <v>STS GAMBY &amp; FRERES (SOGAF) Sarl</v>
          </cell>
          <cell r="P1303" t="str">
            <v>Scratch 5 000</v>
          </cell>
          <cell r="Q1303" t="str">
            <v>52007</v>
          </cell>
          <cell r="R1303" t="str">
            <v>52007Scratch 5 000</v>
          </cell>
          <cell r="S1303" t="str">
            <v>2007Scratch 5 000</v>
          </cell>
          <cell r="T1303" t="str">
            <v>52007STS GAMBY &amp; FRERES (SOGAF) Sarl</v>
          </cell>
          <cell r="U1303" t="str">
            <v>52007STS GAMBY &amp; FRERES (SOGAF) SarlScratch 5 000</v>
          </cell>
          <cell r="V1303" t="str">
            <v>39226Scratch 5 000</v>
          </cell>
          <cell r="W1303" t="str">
            <v>2007STS GAMBY &amp; FRERES (SOGAF) Sarl</v>
          </cell>
          <cell r="X1303" t="str">
            <v>2007STS GAMBY &amp; FRERES (SOGAF) SarlScratch 5 000</v>
          </cell>
        </row>
        <row r="1304">
          <cell r="I1304">
            <v>2007</v>
          </cell>
          <cell r="J1304" t="str">
            <v>STS GAMBY &amp; FRERES (SOGAF) SarlScratch 20 000</v>
          </cell>
          <cell r="L1304" t="str">
            <v/>
          </cell>
          <cell r="M1304" t="str">
            <v>STS GAMBY &amp; FRERES (SOGAF) Sarl</v>
          </cell>
          <cell r="N1304" t="str">
            <v>STS GAMBY &amp; FRERES (SOGAF) SarlScratch 20 000</v>
          </cell>
          <cell r="O1304" t="str">
            <v>STS GAMBY &amp; FRERES (SOGAF) Sarl</v>
          </cell>
          <cell r="P1304" t="str">
            <v>Scratch 20 000</v>
          </cell>
          <cell r="Q1304" t="str">
            <v>52007</v>
          </cell>
          <cell r="R1304" t="str">
            <v>52007Scratch 20 000</v>
          </cell>
          <cell r="S1304" t="str">
            <v>2007Scratch 20 000</v>
          </cell>
          <cell r="T1304" t="str">
            <v>52007STS GAMBY &amp; FRERES (SOGAF) Sarl</v>
          </cell>
          <cell r="U1304" t="str">
            <v>52007STS GAMBY &amp; FRERES (SOGAF) SarlScratch 20 000</v>
          </cell>
          <cell r="V1304" t="str">
            <v>39226Scratch 20 000</v>
          </cell>
          <cell r="W1304" t="str">
            <v>2007STS GAMBY &amp; FRERES (SOGAF) Sarl</v>
          </cell>
          <cell r="X1304" t="str">
            <v>2007STS GAMBY &amp; FRERES (SOGAF) SarlScratch 20 000</v>
          </cell>
        </row>
        <row r="1305">
          <cell r="I1305">
            <v>2007</v>
          </cell>
          <cell r="J1305" t="str">
            <v>Compagnie Internationale de NegoceScratch 1 000</v>
          </cell>
          <cell r="L1305">
            <v>1</v>
          </cell>
          <cell r="M1305" t="str">
            <v>1Compagnie Internationale de Negoce</v>
          </cell>
          <cell r="N1305" t="str">
            <v>Compagnie Internationale de NegoceScratch 1 000</v>
          </cell>
          <cell r="O1305" t="str">
            <v>Compagnie Internationale de Negoce</v>
          </cell>
          <cell r="P1305" t="str">
            <v>Scratch 1 000</v>
          </cell>
          <cell r="Q1305" t="str">
            <v>52007</v>
          </cell>
          <cell r="R1305" t="str">
            <v>52007Scratch 1 000</v>
          </cell>
          <cell r="S1305" t="str">
            <v>2007Scratch 1 000</v>
          </cell>
          <cell r="T1305" t="str">
            <v>52007Compagnie Internationale de Negoce</v>
          </cell>
          <cell r="U1305" t="str">
            <v>52007Compagnie Internationale de NegoceScratch 1 000</v>
          </cell>
          <cell r="V1305" t="str">
            <v>39226Scratch 1 000</v>
          </cell>
          <cell r="W1305" t="str">
            <v>2007Compagnie Internationale de Negoce</v>
          </cell>
          <cell r="X1305" t="str">
            <v>2007Compagnie Internationale de NegoceScratch 1 000</v>
          </cell>
        </row>
        <row r="1306">
          <cell r="I1306">
            <v>2007</v>
          </cell>
          <cell r="J1306" t="str">
            <v>Compagnie Internationale de NegoceScratch 2 000</v>
          </cell>
          <cell r="L1306" t="str">
            <v/>
          </cell>
          <cell r="M1306" t="str">
            <v>Compagnie Internationale de Negoce</v>
          </cell>
          <cell r="N1306" t="str">
            <v>Compagnie Internationale de NegoceScratch 2 000</v>
          </cell>
          <cell r="O1306" t="str">
            <v>Compagnie Internationale de Negoce</v>
          </cell>
          <cell r="P1306" t="str">
            <v>Scratch 2 000</v>
          </cell>
          <cell r="Q1306" t="str">
            <v>52007</v>
          </cell>
          <cell r="R1306" t="str">
            <v>52007Scratch 2 000</v>
          </cell>
          <cell r="S1306" t="str">
            <v>2007Scratch 2 000</v>
          </cell>
          <cell r="T1306" t="str">
            <v>52007Compagnie Internationale de Negoce</v>
          </cell>
          <cell r="U1306" t="str">
            <v>52007Compagnie Internationale de NegoceScratch 2 000</v>
          </cell>
          <cell r="V1306" t="str">
            <v>39226Scratch 2 000</v>
          </cell>
          <cell r="W1306" t="str">
            <v>2007Compagnie Internationale de Negoce</v>
          </cell>
          <cell r="X1306" t="str">
            <v>2007Compagnie Internationale de NegoceScratch 2 000</v>
          </cell>
        </row>
        <row r="1307">
          <cell r="I1307">
            <v>2007</v>
          </cell>
          <cell r="J1307" t="str">
            <v>Compagnie Internationale de NegoceScratch 5 000</v>
          </cell>
          <cell r="L1307" t="str">
            <v/>
          </cell>
          <cell r="M1307" t="str">
            <v>Compagnie Internationale de Negoce</v>
          </cell>
          <cell r="N1307" t="str">
            <v>Compagnie Internationale de NegoceScratch 5 000</v>
          </cell>
          <cell r="O1307" t="str">
            <v>Compagnie Internationale de Negoce</v>
          </cell>
          <cell r="P1307" t="str">
            <v>Scratch 5 000</v>
          </cell>
          <cell r="Q1307" t="str">
            <v>52007</v>
          </cell>
          <cell r="R1307" t="str">
            <v>52007Scratch 5 000</v>
          </cell>
          <cell r="S1307" t="str">
            <v>2007Scratch 5 000</v>
          </cell>
          <cell r="T1307" t="str">
            <v>52007Compagnie Internationale de Negoce</v>
          </cell>
          <cell r="U1307" t="str">
            <v>52007Compagnie Internationale de NegoceScratch 5 000</v>
          </cell>
          <cell r="V1307" t="str">
            <v>39226Scratch 5 000</v>
          </cell>
          <cell r="W1307" t="str">
            <v>2007Compagnie Internationale de Negoce</v>
          </cell>
          <cell r="X1307" t="str">
            <v>2007Compagnie Internationale de NegoceScratch 5 000</v>
          </cell>
        </row>
        <row r="1308">
          <cell r="I1308">
            <v>2007</v>
          </cell>
          <cell r="J1308" t="str">
            <v>ETS Boubacar TANDIAScratch 1 000</v>
          </cell>
          <cell r="L1308">
            <v>1</v>
          </cell>
          <cell r="M1308" t="str">
            <v>1ETS Boubacar TANDIA</v>
          </cell>
          <cell r="N1308" t="str">
            <v>ETS Boubacar TANDIAScratch 1 000</v>
          </cell>
          <cell r="O1308" t="str">
            <v>ETS Boubacar TANDIA</v>
          </cell>
          <cell r="P1308" t="str">
            <v>Scratch 1 000</v>
          </cell>
          <cell r="Q1308" t="str">
            <v>52007</v>
          </cell>
          <cell r="R1308" t="str">
            <v>52007Scratch 1 000</v>
          </cell>
          <cell r="S1308" t="str">
            <v>2007Scratch 1 000</v>
          </cell>
          <cell r="T1308" t="str">
            <v>52007ETS Boubacar TANDIA</v>
          </cell>
          <cell r="U1308" t="str">
            <v>52007ETS Boubacar TANDIAScratch 1 000</v>
          </cell>
          <cell r="V1308" t="str">
            <v>39226Scratch 1 000</v>
          </cell>
          <cell r="W1308" t="str">
            <v>2007ETS Boubacar TANDIA</v>
          </cell>
          <cell r="X1308" t="str">
            <v>2007ETS Boubacar TANDIAScratch 1 000</v>
          </cell>
        </row>
        <row r="1309">
          <cell r="I1309">
            <v>2007</v>
          </cell>
          <cell r="J1309" t="str">
            <v>ETS Boubacar TANDIAScratch 2 000</v>
          </cell>
          <cell r="L1309" t="str">
            <v/>
          </cell>
          <cell r="M1309" t="str">
            <v>ETS Boubacar TANDIA</v>
          </cell>
          <cell r="N1309" t="str">
            <v>ETS Boubacar TANDIAScratch 2 000</v>
          </cell>
          <cell r="O1309" t="str">
            <v>ETS Boubacar TANDIA</v>
          </cell>
          <cell r="P1309" t="str">
            <v>Scratch 2 000</v>
          </cell>
          <cell r="Q1309" t="str">
            <v>52007</v>
          </cell>
          <cell r="R1309" t="str">
            <v>52007Scratch 2 000</v>
          </cell>
          <cell r="S1309" t="str">
            <v>2007Scratch 2 000</v>
          </cell>
          <cell r="T1309" t="str">
            <v>52007ETS Boubacar TANDIA</v>
          </cell>
          <cell r="U1309" t="str">
            <v>52007ETS Boubacar TANDIAScratch 2 000</v>
          </cell>
          <cell r="V1309" t="str">
            <v>39226Scratch 2 000</v>
          </cell>
          <cell r="W1309" t="str">
            <v>2007ETS Boubacar TANDIA</v>
          </cell>
          <cell r="X1309" t="str">
            <v>2007ETS Boubacar TANDIAScratch 2 000</v>
          </cell>
        </row>
        <row r="1310">
          <cell r="I1310">
            <v>2007</v>
          </cell>
          <cell r="J1310" t="str">
            <v>ETS Boubacar TANDIAScratch 5 000</v>
          </cell>
          <cell r="L1310" t="str">
            <v/>
          </cell>
          <cell r="M1310" t="str">
            <v>ETS Boubacar TANDIA</v>
          </cell>
          <cell r="N1310" t="str">
            <v>ETS Boubacar TANDIAScratch 5 000</v>
          </cell>
          <cell r="O1310" t="str">
            <v>ETS Boubacar TANDIA</v>
          </cell>
          <cell r="P1310" t="str">
            <v>Scratch 5 000</v>
          </cell>
          <cell r="Q1310" t="str">
            <v>52007</v>
          </cell>
          <cell r="R1310" t="str">
            <v>52007Scratch 5 000</v>
          </cell>
          <cell r="S1310" t="str">
            <v>2007Scratch 5 000</v>
          </cell>
          <cell r="T1310" t="str">
            <v>52007ETS Boubacar TANDIA</v>
          </cell>
          <cell r="U1310" t="str">
            <v>52007ETS Boubacar TANDIAScratch 5 000</v>
          </cell>
          <cell r="V1310" t="str">
            <v>39226Scratch 5 000</v>
          </cell>
          <cell r="W1310" t="str">
            <v>2007ETS Boubacar TANDIA</v>
          </cell>
          <cell r="X1310" t="str">
            <v>2007ETS Boubacar TANDIAScratch 5 000</v>
          </cell>
        </row>
        <row r="1311">
          <cell r="I1311">
            <v>2007</v>
          </cell>
          <cell r="J1311" t="str">
            <v>ETS Boubacar TANDIAScratch 20 000</v>
          </cell>
          <cell r="L1311" t="str">
            <v/>
          </cell>
          <cell r="M1311" t="str">
            <v>ETS Boubacar TANDIA</v>
          </cell>
          <cell r="N1311" t="str">
            <v>ETS Boubacar TANDIAScratch 20 000</v>
          </cell>
          <cell r="O1311" t="str">
            <v>ETS Boubacar TANDIA</v>
          </cell>
          <cell r="P1311" t="str">
            <v>Scratch 20 000</v>
          </cell>
          <cell r="Q1311" t="str">
            <v>52007</v>
          </cell>
          <cell r="R1311" t="str">
            <v>52007Scratch 20 000</v>
          </cell>
          <cell r="S1311" t="str">
            <v>2007Scratch 20 000</v>
          </cell>
          <cell r="T1311" t="str">
            <v>52007ETS Boubacar TANDIA</v>
          </cell>
          <cell r="U1311" t="str">
            <v>52007ETS Boubacar TANDIAScratch 20 000</v>
          </cell>
          <cell r="V1311" t="str">
            <v>39226Scratch 20 000</v>
          </cell>
          <cell r="W1311" t="str">
            <v>2007ETS Boubacar TANDIA</v>
          </cell>
          <cell r="X1311" t="str">
            <v>2007ETS Boubacar TANDIAScratch 20 000</v>
          </cell>
        </row>
        <row r="1312">
          <cell r="I1312">
            <v>2007</v>
          </cell>
          <cell r="J1312" t="str">
            <v>GEMATELScratch 1 000</v>
          </cell>
          <cell r="L1312">
            <v>1</v>
          </cell>
          <cell r="M1312" t="str">
            <v>1GEMATEL</v>
          </cell>
          <cell r="N1312" t="str">
            <v>GEMATELScratch 1 000</v>
          </cell>
          <cell r="O1312" t="str">
            <v>GEMATEL</v>
          </cell>
          <cell r="P1312" t="str">
            <v>Scratch 1 000</v>
          </cell>
          <cell r="Q1312" t="str">
            <v>52007</v>
          </cell>
          <cell r="R1312" t="str">
            <v>52007Scratch 1 000</v>
          </cell>
          <cell r="S1312" t="str">
            <v>2007Scratch 1 000</v>
          </cell>
          <cell r="T1312" t="str">
            <v>52007GEMATEL</v>
          </cell>
          <cell r="U1312" t="str">
            <v>52007GEMATELScratch 1 000</v>
          </cell>
          <cell r="V1312" t="str">
            <v>39226Scratch 1 000</v>
          </cell>
          <cell r="W1312" t="str">
            <v>2007GEMATEL</v>
          </cell>
          <cell r="X1312" t="str">
            <v>2007GEMATELScratch 1 000</v>
          </cell>
        </row>
        <row r="1313">
          <cell r="I1313">
            <v>2007</v>
          </cell>
          <cell r="J1313" t="str">
            <v>GEMATELScratch 2 000</v>
          </cell>
          <cell r="L1313" t="str">
            <v/>
          </cell>
          <cell r="M1313" t="str">
            <v>GEMATEL</v>
          </cell>
          <cell r="N1313" t="str">
            <v>GEMATELScratch 2 000</v>
          </cell>
          <cell r="O1313" t="str">
            <v>GEMATEL</v>
          </cell>
          <cell r="P1313" t="str">
            <v>Scratch 2 000</v>
          </cell>
          <cell r="Q1313" t="str">
            <v>52007</v>
          </cell>
          <cell r="R1313" t="str">
            <v>52007Scratch 2 000</v>
          </cell>
          <cell r="S1313" t="str">
            <v>2007Scratch 2 000</v>
          </cell>
          <cell r="T1313" t="str">
            <v>52007GEMATEL</v>
          </cell>
          <cell r="U1313" t="str">
            <v>52007GEMATELScratch 2 000</v>
          </cell>
          <cell r="V1313" t="str">
            <v>39226Scratch 2 000</v>
          </cell>
          <cell r="W1313" t="str">
            <v>2007GEMATEL</v>
          </cell>
          <cell r="X1313" t="str">
            <v>2007GEMATELScratch 2 000</v>
          </cell>
        </row>
        <row r="1314">
          <cell r="I1314">
            <v>2007</v>
          </cell>
          <cell r="J1314" t="str">
            <v>GEMATELScratch 5 000</v>
          </cell>
          <cell r="L1314" t="str">
            <v/>
          </cell>
          <cell r="M1314" t="str">
            <v>GEMATEL</v>
          </cell>
          <cell r="N1314" t="str">
            <v>GEMATELScratch 5 000</v>
          </cell>
          <cell r="O1314" t="str">
            <v>GEMATEL</v>
          </cell>
          <cell r="P1314" t="str">
            <v>Scratch 5 000</v>
          </cell>
          <cell r="Q1314" t="str">
            <v>52007</v>
          </cell>
          <cell r="R1314" t="str">
            <v>52007Scratch 5 000</v>
          </cell>
          <cell r="S1314" t="str">
            <v>2007Scratch 5 000</v>
          </cell>
          <cell r="T1314" t="str">
            <v>52007GEMATEL</v>
          </cell>
          <cell r="U1314" t="str">
            <v>52007GEMATELScratch 5 000</v>
          </cell>
          <cell r="V1314" t="str">
            <v>39226Scratch 5 000</v>
          </cell>
          <cell r="W1314" t="str">
            <v>2007GEMATEL</v>
          </cell>
          <cell r="X1314" t="str">
            <v>2007GEMATELScratch 5 000</v>
          </cell>
        </row>
        <row r="1315">
          <cell r="I1315">
            <v>2007</v>
          </cell>
          <cell r="J1315" t="str">
            <v>ANKA ServicesScratch 1 000</v>
          </cell>
          <cell r="L1315">
            <v>1</v>
          </cell>
          <cell r="M1315" t="str">
            <v>1ANKA Services</v>
          </cell>
          <cell r="N1315" t="str">
            <v>ANKA ServicesScratch 1 000</v>
          </cell>
          <cell r="O1315" t="str">
            <v>ANKA Services</v>
          </cell>
          <cell r="P1315" t="str">
            <v>Scratch 1 000</v>
          </cell>
          <cell r="Q1315" t="str">
            <v>52007</v>
          </cell>
          <cell r="R1315" t="str">
            <v>52007Scratch 1 000</v>
          </cell>
          <cell r="S1315" t="str">
            <v>2007Scratch 1 000</v>
          </cell>
          <cell r="T1315" t="str">
            <v>52007ANKA Services</v>
          </cell>
          <cell r="U1315" t="str">
            <v>52007ANKA ServicesScratch 1 000</v>
          </cell>
          <cell r="V1315" t="str">
            <v>39226Scratch 1 000</v>
          </cell>
          <cell r="W1315" t="str">
            <v>2007ANKA Services</v>
          </cell>
          <cell r="X1315" t="str">
            <v>2007ANKA ServicesScratch 1 000</v>
          </cell>
        </row>
        <row r="1316">
          <cell r="I1316">
            <v>2007</v>
          </cell>
          <cell r="J1316" t="str">
            <v>ANKA ServicesScratch 2 000</v>
          </cell>
          <cell r="L1316" t="str">
            <v/>
          </cell>
          <cell r="M1316" t="str">
            <v>ANKA Services</v>
          </cell>
          <cell r="N1316" t="str">
            <v>ANKA ServicesScratch 2 000</v>
          </cell>
          <cell r="O1316" t="str">
            <v>ANKA Services</v>
          </cell>
          <cell r="P1316" t="str">
            <v>Scratch 2 000</v>
          </cell>
          <cell r="Q1316" t="str">
            <v>52007</v>
          </cell>
          <cell r="R1316" t="str">
            <v>52007Scratch 2 000</v>
          </cell>
          <cell r="S1316" t="str">
            <v>2007Scratch 2 000</v>
          </cell>
          <cell r="T1316" t="str">
            <v>52007ANKA Services</v>
          </cell>
          <cell r="U1316" t="str">
            <v>52007ANKA ServicesScratch 2 000</v>
          </cell>
          <cell r="V1316" t="str">
            <v>39226Scratch 2 000</v>
          </cell>
          <cell r="W1316" t="str">
            <v>2007ANKA Services</v>
          </cell>
          <cell r="X1316" t="str">
            <v>2007ANKA ServicesScratch 2 000</v>
          </cell>
        </row>
        <row r="1317">
          <cell r="I1317">
            <v>2007</v>
          </cell>
          <cell r="J1317" t="str">
            <v>ANKA ServicesScratch 5 000</v>
          </cell>
          <cell r="L1317" t="str">
            <v/>
          </cell>
          <cell r="M1317" t="str">
            <v>ANKA Services</v>
          </cell>
          <cell r="N1317" t="str">
            <v>ANKA ServicesScratch 5 000</v>
          </cell>
          <cell r="O1317" t="str">
            <v>ANKA Services</v>
          </cell>
          <cell r="P1317" t="str">
            <v>Scratch 5 000</v>
          </cell>
          <cell r="Q1317" t="str">
            <v>52007</v>
          </cell>
          <cell r="R1317" t="str">
            <v>52007Scratch 5 000</v>
          </cell>
          <cell r="S1317" t="str">
            <v>2007Scratch 5 000</v>
          </cell>
          <cell r="T1317" t="str">
            <v>52007ANKA Services</v>
          </cell>
          <cell r="U1317" t="str">
            <v>52007ANKA ServicesScratch 5 000</v>
          </cell>
          <cell r="V1317" t="str">
            <v>39226Scratch 5 000</v>
          </cell>
          <cell r="W1317" t="str">
            <v>2007ANKA Services</v>
          </cell>
          <cell r="X1317" t="str">
            <v>2007ANKA ServicesScratch 5 000</v>
          </cell>
        </row>
        <row r="1318">
          <cell r="I1318">
            <v>2007</v>
          </cell>
          <cell r="J1318" t="str">
            <v>STS GAMBY &amp; FRERES (SOGAF) SarlScratch 1 000</v>
          </cell>
          <cell r="L1318">
            <v>1</v>
          </cell>
          <cell r="M1318" t="str">
            <v>1STS GAMBY &amp; FRERES (SOGAF) Sarl</v>
          </cell>
          <cell r="N1318" t="str">
            <v>STS GAMBY &amp; FRERES (SOGAF) SarlScratch 1 000</v>
          </cell>
          <cell r="O1318" t="str">
            <v>STS GAMBY &amp; FRERES (SOGAF) Sarl</v>
          </cell>
          <cell r="P1318" t="str">
            <v>Scratch 1 000</v>
          </cell>
          <cell r="Q1318" t="str">
            <v>52007</v>
          </cell>
          <cell r="R1318" t="str">
            <v>52007Scratch 1 000</v>
          </cell>
          <cell r="S1318" t="str">
            <v>2007Scratch 1 000</v>
          </cell>
          <cell r="T1318" t="str">
            <v>52007STS GAMBY &amp; FRERES (SOGAF) Sarl</v>
          </cell>
          <cell r="U1318" t="str">
            <v>52007STS GAMBY &amp; FRERES (SOGAF) SarlScratch 1 000</v>
          </cell>
          <cell r="V1318" t="str">
            <v>39230Scratch 1 000</v>
          </cell>
          <cell r="W1318" t="str">
            <v>2007STS GAMBY &amp; FRERES (SOGAF) Sarl</v>
          </cell>
          <cell r="X1318" t="str">
            <v>2007STS GAMBY &amp; FRERES (SOGAF) SarlScratch 1 000</v>
          </cell>
        </row>
        <row r="1319">
          <cell r="I1319">
            <v>2007</v>
          </cell>
          <cell r="J1319" t="str">
            <v>STS GAMBY &amp; FRERES (SOGAF) SarlScratch 2 000</v>
          </cell>
          <cell r="L1319" t="str">
            <v/>
          </cell>
          <cell r="M1319" t="str">
            <v>STS GAMBY &amp; FRERES (SOGAF) Sarl</v>
          </cell>
          <cell r="N1319" t="str">
            <v>STS GAMBY &amp; FRERES (SOGAF) SarlScratch 2 000</v>
          </cell>
          <cell r="O1319" t="str">
            <v>STS GAMBY &amp; FRERES (SOGAF) Sarl</v>
          </cell>
          <cell r="P1319" t="str">
            <v>Scratch 2 000</v>
          </cell>
          <cell r="Q1319" t="str">
            <v>52007</v>
          </cell>
          <cell r="R1319" t="str">
            <v>52007Scratch 2 000</v>
          </cell>
          <cell r="S1319" t="str">
            <v>2007Scratch 2 000</v>
          </cell>
          <cell r="T1319" t="str">
            <v>52007STS GAMBY &amp; FRERES (SOGAF) Sarl</v>
          </cell>
          <cell r="U1319" t="str">
            <v>52007STS GAMBY &amp; FRERES (SOGAF) SarlScratch 2 000</v>
          </cell>
          <cell r="V1319" t="str">
            <v>39230Scratch 2 000</v>
          </cell>
          <cell r="W1319" t="str">
            <v>2007STS GAMBY &amp; FRERES (SOGAF) Sarl</v>
          </cell>
          <cell r="X1319" t="str">
            <v>2007STS GAMBY &amp; FRERES (SOGAF) SarlScratch 2 000</v>
          </cell>
        </row>
        <row r="1320">
          <cell r="I1320">
            <v>2007</v>
          </cell>
          <cell r="J1320" t="str">
            <v>STS GAMBY &amp; FRERES (SOGAF) SarlScratch 5 000</v>
          </cell>
          <cell r="L1320" t="str">
            <v/>
          </cell>
          <cell r="M1320" t="str">
            <v>STS GAMBY &amp; FRERES (SOGAF) Sarl</v>
          </cell>
          <cell r="N1320" t="str">
            <v>STS GAMBY &amp; FRERES (SOGAF) SarlScratch 5 000</v>
          </cell>
          <cell r="O1320" t="str">
            <v>STS GAMBY &amp; FRERES (SOGAF) Sarl</v>
          </cell>
          <cell r="P1320" t="str">
            <v>Scratch 5 000</v>
          </cell>
          <cell r="Q1320" t="str">
            <v>52007</v>
          </cell>
          <cell r="R1320" t="str">
            <v>52007Scratch 5 000</v>
          </cell>
          <cell r="S1320" t="str">
            <v>2007Scratch 5 000</v>
          </cell>
          <cell r="T1320" t="str">
            <v>52007STS GAMBY &amp; FRERES (SOGAF) Sarl</v>
          </cell>
          <cell r="U1320" t="str">
            <v>52007STS GAMBY &amp; FRERES (SOGAF) SarlScratch 5 000</v>
          </cell>
          <cell r="V1320" t="str">
            <v>39230Scratch 5 000</v>
          </cell>
          <cell r="W1320" t="str">
            <v>2007STS GAMBY &amp; FRERES (SOGAF) Sarl</v>
          </cell>
          <cell r="X1320" t="str">
            <v>2007STS GAMBY &amp; FRERES (SOGAF) SarlScratch 5 000</v>
          </cell>
        </row>
        <row r="1321">
          <cell r="I1321">
            <v>2007</v>
          </cell>
          <cell r="J1321" t="str">
            <v>STS GAMBY &amp; FRERES (SOGAF) SarlScratch 10 000</v>
          </cell>
          <cell r="L1321" t="str">
            <v/>
          </cell>
          <cell r="M1321" t="str">
            <v>STS GAMBY &amp; FRERES (SOGAF) Sarl</v>
          </cell>
          <cell r="N1321" t="str">
            <v>STS GAMBY &amp; FRERES (SOGAF) SarlScratch 10 000</v>
          </cell>
          <cell r="O1321" t="str">
            <v>STS GAMBY &amp; FRERES (SOGAF) Sarl</v>
          </cell>
          <cell r="P1321" t="str">
            <v>Scratch 10 000</v>
          </cell>
          <cell r="Q1321" t="str">
            <v>52007</v>
          </cell>
          <cell r="R1321" t="str">
            <v>52007Scratch 10 000</v>
          </cell>
          <cell r="S1321" t="str">
            <v>2007Scratch 10 000</v>
          </cell>
          <cell r="T1321" t="str">
            <v>52007STS GAMBY &amp; FRERES (SOGAF) Sarl</v>
          </cell>
          <cell r="U1321" t="str">
            <v>52007STS GAMBY &amp; FRERES (SOGAF) SarlScratch 10 000</v>
          </cell>
          <cell r="V1321" t="str">
            <v>39230Scratch 10 000</v>
          </cell>
          <cell r="W1321" t="str">
            <v>2007STS GAMBY &amp; FRERES (SOGAF) Sarl</v>
          </cell>
          <cell r="X1321" t="str">
            <v>2007STS GAMBY &amp; FRERES (SOGAF) SarlScratch 10 000</v>
          </cell>
        </row>
        <row r="1322">
          <cell r="I1322">
            <v>2007</v>
          </cell>
          <cell r="J1322" t="str">
            <v>GEMATELScratch 1 000</v>
          </cell>
          <cell r="L1322">
            <v>1</v>
          </cell>
          <cell r="M1322" t="str">
            <v>1GEMATEL</v>
          </cell>
          <cell r="N1322" t="str">
            <v>GEMATELScratch 1 000</v>
          </cell>
          <cell r="O1322" t="str">
            <v>GEMATEL</v>
          </cell>
          <cell r="P1322" t="str">
            <v>Scratch 1 000</v>
          </cell>
          <cell r="Q1322" t="str">
            <v>52007</v>
          </cell>
          <cell r="R1322" t="str">
            <v>52007Scratch 1 000</v>
          </cell>
          <cell r="S1322" t="str">
            <v>2007Scratch 1 000</v>
          </cell>
          <cell r="T1322" t="str">
            <v>52007GEMATEL</v>
          </cell>
          <cell r="U1322" t="str">
            <v>52007GEMATELScratch 1 000</v>
          </cell>
          <cell r="V1322" t="str">
            <v>39230Scratch 1 000</v>
          </cell>
          <cell r="W1322" t="str">
            <v>2007GEMATEL</v>
          </cell>
          <cell r="X1322" t="str">
            <v>2007GEMATELScratch 1 000</v>
          </cell>
        </row>
        <row r="1323">
          <cell r="I1323">
            <v>2007</v>
          </cell>
          <cell r="J1323" t="str">
            <v>GEMATELScratch 2 000</v>
          </cell>
          <cell r="L1323" t="str">
            <v/>
          </cell>
          <cell r="M1323" t="str">
            <v>GEMATEL</v>
          </cell>
          <cell r="N1323" t="str">
            <v>GEMATELScratch 2 000</v>
          </cell>
          <cell r="O1323" t="str">
            <v>GEMATEL</v>
          </cell>
          <cell r="P1323" t="str">
            <v>Scratch 2 000</v>
          </cell>
          <cell r="Q1323" t="str">
            <v>52007</v>
          </cell>
          <cell r="R1323" t="str">
            <v>52007Scratch 2 000</v>
          </cell>
          <cell r="S1323" t="str">
            <v>2007Scratch 2 000</v>
          </cell>
          <cell r="T1323" t="str">
            <v>52007GEMATEL</v>
          </cell>
          <cell r="U1323" t="str">
            <v>52007GEMATELScratch 2 000</v>
          </cell>
          <cell r="V1323" t="str">
            <v>39230Scratch 2 000</v>
          </cell>
          <cell r="W1323" t="str">
            <v>2007GEMATEL</v>
          </cell>
          <cell r="X1323" t="str">
            <v>2007GEMATELScratch 2 000</v>
          </cell>
        </row>
        <row r="1324">
          <cell r="I1324">
            <v>2007</v>
          </cell>
          <cell r="J1324" t="str">
            <v>GEMATELScratch 5 000</v>
          </cell>
          <cell r="L1324" t="str">
            <v/>
          </cell>
          <cell r="M1324" t="str">
            <v>GEMATEL</v>
          </cell>
          <cell r="N1324" t="str">
            <v>GEMATELScratch 5 000</v>
          </cell>
          <cell r="O1324" t="str">
            <v>GEMATEL</v>
          </cell>
          <cell r="P1324" t="str">
            <v>Scratch 5 000</v>
          </cell>
          <cell r="Q1324" t="str">
            <v>52007</v>
          </cell>
          <cell r="R1324" t="str">
            <v>52007Scratch 5 000</v>
          </cell>
          <cell r="S1324" t="str">
            <v>2007Scratch 5 000</v>
          </cell>
          <cell r="T1324" t="str">
            <v>52007GEMATEL</v>
          </cell>
          <cell r="U1324" t="str">
            <v>52007GEMATELScratch 5 000</v>
          </cell>
          <cell r="V1324" t="str">
            <v>39230Scratch 5 000</v>
          </cell>
          <cell r="W1324" t="str">
            <v>2007GEMATEL</v>
          </cell>
          <cell r="X1324" t="str">
            <v>2007GEMATELScratch 5 000</v>
          </cell>
        </row>
        <row r="1325">
          <cell r="I1325">
            <v>2007</v>
          </cell>
          <cell r="J1325" t="str">
            <v>GEMATELScratch 10 000</v>
          </cell>
          <cell r="L1325" t="str">
            <v/>
          </cell>
          <cell r="M1325" t="str">
            <v>GEMATEL</v>
          </cell>
          <cell r="N1325" t="str">
            <v>GEMATELScratch 10 000</v>
          </cell>
          <cell r="O1325" t="str">
            <v>GEMATEL</v>
          </cell>
          <cell r="P1325" t="str">
            <v>Scratch 10 000</v>
          </cell>
          <cell r="Q1325" t="str">
            <v>52007</v>
          </cell>
          <cell r="R1325" t="str">
            <v>52007Scratch 10 000</v>
          </cell>
          <cell r="S1325" t="str">
            <v>2007Scratch 10 000</v>
          </cell>
          <cell r="T1325" t="str">
            <v>52007GEMATEL</v>
          </cell>
          <cell r="U1325" t="str">
            <v>52007GEMATELScratch 10 000</v>
          </cell>
          <cell r="V1325" t="str">
            <v>39230Scratch 10 000</v>
          </cell>
          <cell r="W1325" t="str">
            <v>2007GEMATEL</v>
          </cell>
          <cell r="X1325" t="str">
            <v>2007GEMATELScratch 10 000</v>
          </cell>
        </row>
        <row r="1326">
          <cell r="I1326">
            <v>2007</v>
          </cell>
          <cell r="J1326" t="str">
            <v>GEMATELScratch 20 000</v>
          </cell>
          <cell r="L1326" t="str">
            <v/>
          </cell>
          <cell r="M1326" t="str">
            <v>GEMATEL</v>
          </cell>
          <cell r="N1326" t="str">
            <v>GEMATELScratch 20 000</v>
          </cell>
          <cell r="O1326" t="str">
            <v>GEMATEL</v>
          </cell>
          <cell r="P1326" t="str">
            <v>Scratch 20 000</v>
          </cell>
          <cell r="Q1326" t="str">
            <v>52007</v>
          </cell>
          <cell r="R1326" t="str">
            <v>52007Scratch 20 000</v>
          </cell>
          <cell r="S1326" t="str">
            <v>2007Scratch 20 000</v>
          </cell>
          <cell r="T1326" t="str">
            <v>52007GEMATEL</v>
          </cell>
          <cell r="U1326" t="str">
            <v>52007GEMATELScratch 20 000</v>
          </cell>
          <cell r="V1326" t="str">
            <v>39230Scratch 20 000</v>
          </cell>
          <cell r="W1326" t="str">
            <v>2007GEMATEL</v>
          </cell>
          <cell r="X1326" t="str">
            <v>2007GEMATELScratch 20 000</v>
          </cell>
        </row>
        <row r="1327">
          <cell r="I1327">
            <v>2007</v>
          </cell>
          <cell r="J1327" t="str">
            <v>Compagnie Internationale de NegoceScratch 1 000</v>
          </cell>
          <cell r="L1327">
            <v>1</v>
          </cell>
          <cell r="M1327" t="str">
            <v>1Compagnie Internationale de Negoce</v>
          </cell>
          <cell r="N1327" t="str">
            <v>Compagnie Internationale de NegoceScratch 1 000</v>
          </cell>
          <cell r="O1327" t="str">
            <v>Compagnie Internationale de Negoce</v>
          </cell>
          <cell r="P1327" t="str">
            <v>Scratch 1 000</v>
          </cell>
          <cell r="Q1327" t="str">
            <v>52007</v>
          </cell>
          <cell r="R1327" t="str">
            <v>52007Scratch 1 000</v>
          </cell>
          <cell r="S1327" t="str">
            <v>2007Scratch 1 000</v>
          </cell>
          <cell r="T1327" t="str">
            <v>52007Compagnie Internationale de Negoce</v>
          </cell>
          <cell r="U1327" t="str">
            <v>52007Compagnie Internationale de NegoceScratch 1 000</v>
          </cell>
          <cell r="V1327" t="str">
            <v>39230Scratch 1 000</v>
          </cell>
          <cell r="W1327" t="str">
            <v>2007Compagnie Internationale de Negoce</v>
          </cell>
          <cell r="X1327" t="str">
            <v>2007Compagnie Internationale de NegoceScratch 1 000</v>
          </cell>
        </row>
        <row r="1328">
          <cell r="I1328">
            <v>2007</v>
          </cell>
          <cell r="J1328" t="str">
            <v>Compagnie Internationale de NegoceScratch 2 000</v>
          </cell>
          <cell r="L1328" t="str">
            <v/>
          </cell>
          <cell r="M1328" t="str">
            <v>Compagnie Internationale de Negoce</v>
          </cell>
          <cell r="N1328" t="str">
            <v>Compagnie Internationale de NegoceScratch 2 000</v>
          </cell>
          <cell r="O1328" t="str">
            <v>Compagnie Internationale de Negoce</v>
          </cell>
          <cell r="P1328" t="str">
            <v>Scratch 2 000</v>
          </cell>
          <cell r="Q1328" t="str">
            <v>52007</v>
          </cell>
          <cell r="R1328" t="str">
            <v>52007Scratch 2 000</v>
          </cell>
          <cell r="S1328" t="str">
            <v>2007Scratch 2 000</v>
          </cell>
          <cell r="T1328" t="str">
            <v>52007Compagnie Internationale de Negoce</v>
          </cell>
          <cell r="U1328" t="str">
            <v>52007Compagnie Internationale de NegoceScratch 2 000</v>
          </cell>
          <cell r="V1328" t="str">
            <v>39230Scratch 2 000</v>
          </cell>
          <cell r="W1328" t="str">
            <v>2007Compagnie Internationale de Negoce</v>
          </cell>
          <cell r="X1328" t="str">
            <v>2007Compagnie Internationale de NegoceScratch 2 000</v>
          </cell>
        </row>
        <row r="1329">
          <cell r="I1329">
            <v>2007</v>
          </cell>
          <cell r="J1329" t="str">
            <v>Compagnie Internationale de NegoceScratch 5 000</v>
          </cell>
          <cell r="L1329" t="str">
            <v/>
          </cell>
          <cell r="M1329" t="str">
            <v>Compagnie Internationale de Negoce</v>
          </cell>
          <cell r="N1329" t="str">
            <v>Compagnie Internationale de NegoceScratch 5 000</v>
          </cell>
          <cell r="O1329" t="str">
            <v>Compagnie Internationale de Negoce</v>
          </cell>
          <cell r="P1329" t="str">
            <v>Scratch 5 000</v>
          </cell>
          <cell r="Q1329" t="str">
            <v>52007</v>
          </cell>
          <cell r="R1329" t="str">
            <v>52007Scratch 5 000</v>
          </cell>
          <cell r="S1329" t="str">
            <v>2007Scratch 5 000</v>
          </cell>
          <cell r="T1329" t="str">
            <v>52007Compagnie Internationale de Negoce</v>
          </cell>
          <cell r="U1329" t="str">
            <v>52007Compagnie Internationale de NegoceScratch 5 000</v>
          </cell>
          <cell r="V1329" t="str">
            <v>39230Scratch 5 000</v>
          </cell>
          <cell r="W1329" t="str">
            <v>2007Compagnie Internationale de Negoce</v>
          </cell>
          <cell r="X1329" t="str">
            <v>2007Compagnie Internationale de NegoceScratch 5 000</v>
          </cell>
        </row>
        <row r="1330">
          <cell r="I1330">
            <v>2007</v>
          </cell>
          <cell r="J1330" t="str">
            <v>Compagnie Internationale de NegoceScratch 10 000</v>
          </cell>
          <cell r="L1330" t="str">
            <v/>
          </cell>
          <cell r="M1330" t="str">
            <v>Compagnie Internationale de Negoce</v>
          </cell>
          <cell r="N1330" t="str">
            <v>Compagnie Internationale de NegoceScratch 10 000</v>
          </cell>
          <cell r="O1330" t="str">
            <v>Compagnie Internationale de Negoce</v>
          </cell>
          <cell r="P1330" t="str">
            <v>Scratch 10 000</v>
          </cell>
          <cell r="Q1330" t="str">
            <v>52007</v>
          </cell>
          <cell r="R1330" t="str">
            <v>52007Scratch 10 000</v>
          </cell>
          <cell r="S1330" t="str">
            <v>2007Scratch 10 000</v>
          </cell>
          <cell r="T1330" t="str">
            <v>52007Compagnie Internationale de Negoce</v>
          </cell>
          <cell r="U1330" t="str">
            <v>52007Compagnie Internationale de NegoceScratch 10 000</v>
          </cell>
          <cell r="V1330" t="str">
            <v>39230Scratch 10 000</v>
          </cell>
          <cell r="W1330" t="str">
            <v>2007Compagnie Internationale de Negoce</v>
          </cell>
          <cell r="X1330" t="str">
            <v>2007Compagnie Internationale de NegoceScratch 10 000</v>
          </cell>
        </row>
        <row r="1331">
          <cell r="I1331">
            <v>2007</v>
          </cell>
          <cell r="J1331" t="str">
            <v>Compagnie Internationale de NegoceScratch 20 000</v>
          </cell>
          <cell r="L1331" t="str">
            <v/>
          </cell>
          <cell r="M1331" t="str">
            <v>Compagnie Internationale de Negoce</v>
          </cell>
          <cell r="N1331" t="str">
            <v>Compagnie Internationale de NegoceScratch 20 000</v>
          </cell>
          <cell r="O1331" t="str">
            <v>Compagnie Internationale de Negoce</v>
          </cell>
          <cell r="P1331" t="str">
            <v>Scratch 20 000</v>
          </cell>
          <cell r="Q1331" t="str">
            <v>52007</v>
          </cell>
          <cell r="R1331" t="str">
            <v>52007Scratch 20 000</v>
          </cell>
          <cell r="S1331" t="str">
            <v>2007Scratch 20 000</v>
          </cell>
          <cell r="T1331" t="str">
            <v>52007Compagnie Internationale de Negoce</v>
          </cell>
          <cell r="U1331" t="str">
            <v>52007Compagnie Internationale de NegoceScratch 20 000</v>
          </cell>
          <cell r="V1331" t="str">
            <v>39230Scratch 20 000</v>
          </cell>
          <cell r="W1331" t="str">
            <v>2007Compagnie Internationale de Negoce</v>
          </cell>
          <cell r="X1331" t="str">
            <v>2007Compagnie Internationale de NegoceScratch 20 000</v>
          </cell>
        </row>
        <row r="1332">
          <cell r="I1332">
            <v>2007</v>
          </cell>
          <cell r="J1332" t="str">
            <v>SOMAKOFFScratch 1 000</v>
          </cell>
          <cell r="L1332">
            <v>1</v>
          </cell>
          <cell r="M1332" t="str">
            <v>1SOMAKOFF</v>
          </cell>
          <cell r="N1332" t="str">
            <v>SOMAKOFFScratch 1 000</v>
          </cell>
          <cell r="O1332" t="str">
            <v>SOMAKOFF</v>
          </cell>
          <cell r="P1332" t="str">
            <v>Scratch 1 000</v>
          </cell>
          <cell r="Q1332" t="str">
            <v>52007</v>
          </cell>
          <cell r="R1332" t="str">
            <v>52007Scratch 1 000</v>
          </cell>
          <cell r="S1332" t="str">
            <v>2007Scratch 1 000</v>
          </cell>
          <cell r="T1332" t="str">
            <v>52007SOMAKOFF</v>
          </cell>
          <cell r="U1332" t="str">
            <v>52007SOMAKOFFScratch 1 000</v>
          </cell>
          <cell r="V1332" t="str">
            <v>39230Scratch 1 000</v>
          </cell>
          <cell r="W1332" t="str">
            <v>2007SOMAKOFF</v>
          </cell>
          <cell r="X1332" t="str">
            <v>2007SOMAKOFFScratch 1 000</v>
          </cell>
        </row>
        <row r="1333">
          <cell r="I1333">
            <v>2007</v>
          </cell>
          <cell r="J1333" t="str">
            <v>SOMAKOFFScratch 2 000</v>
          </cell>
          <cell r="L1333" t="str">
            <v/>
          </cell>
          <cell r="M1333" t="str">
            <v>SOMAKOFF</v>
          </cell>
          <cell r="N1333" t="str">
            <v>SOMAKOFFScratch 2 000</v>
          </cell>
          <cell r="O1333" t="str">
            <v>SOMAKOFF</v>
          </cell>
          <cell r="P1333" t="str">
            <v>Scratch 2 000</v>
          </cell>
          <cell r="Q1333" t="str">
            <v>52007</v>
          </cell>
          <cell r="R1333" t="str">
            <v>52007Scratch 2 000</v>
          </cell>
          <cell r="S1333" t="str">
            <v>2007Scratch 2 000</v>
          </cell>
          <cell r="T1333" t="str">
            <v>52007SOMAKOFF</v>
          </cell>
          <cell r="U1333" t="str">
            <v>52007SOMAKOFFScratch 2 000</v>
          </cell>
          <cell r="V1333" t="str">
            <v>39230Scratch 2 000</v>
          </cell>
          <cell r="W1333" t="str">
            <v>2007SOMAKOFF</v>
          </cell>
          <cell r="X1333" t="str">
            <v>2007SOMAKOFFScratch 2 000</v>
          </cell>
        </row>
        <row r="1334">
          <cell r="I1334">
            <v>2007</v>
          </cell>
          <cell r="J1334" t="str">
            <v>SOMAKOFFScratch 5 000</v>
          </cell>
          <cell r="L1334" t="str">
            <v/>
          </cell>
          <cell r="M1334" t="str">
            <v>SOMAKOFF</v>
          </cell>
          <cell r="N1334" t="str">
            <v>SOMAKOFFScratch 5 000</v>
          </cell>
          <cell r="O1334" t="str">
            <v>SOMAKOFF</v>
          </cell>
          <cell r="P1334" t="str">
            <v>Scratch 5 000</v>
          </cell>
          <cell r="Q1334" t="str">
            <v>52007</v>
          </cell>
          <cell r="R1334" t="str">
            <v>52007Scratch 5 000</v>
          </cell>
          <cell r="S1334" t="str">
            <v>2007Scratch 5 000</v>
          </cell>
          <cell r="T1334" t="str">
            <v>52007SOMAKOFF</v>
          </cell>
          <cell r="U1334" t="str">
            <v>52007SOMAKOFFScratch 5 000</v>
          </cell>
          <cell r="V1334" t="str">
            <v>39230Scratch 5 000</v>
          </cell>
          <cell r="W1334" t="str">
            <v>2007SOMAKOFF</v>
          </cell>
          <cell r="X1334" t="str">
            <v>2007SOMAKOFFScratch 5 000</v>
          </cell>
        </row>
        <row r="1335">
          <cell r="I1335">
            <v>2007</v>
          </cell>
          <cell r="J1335" t="str">
            <v>SOMAKOFFScratch 10 000</v>
          </cell>
          <cell r="L1335" t="str">
            <v/>
          </cell>
          <cell r="M1335" t="str">
            <v>SOMAKOFF</v>
          </cell>
          <cell r="N1335" t="str">
            <v>SOMAKOFFScratch 10 000</v>
          </cell>
          <cell r="O1335" t="str">
            <v>SOMAKOFF</v>
          </cell>
          <cell r="P1335" t="str">
            <v>Scratch 10 000</v>
          </cell>
          <cell r="Q1335" t="str">
            <v>52007</v>
          </cell>
          <cell r="R1335" t="str">
            <v>52007Scratch 10 000</v>
          </cell>
          <cell r="S1335" t="str">
            <v>2007Scratch 10 000</v>
          </cell>
          <cell r="T1335" t="str">
            <v>52007SOMAKOFF</v>
          </cell>
          <cell r="U1335" t="str">
            <v>52007SOMAKOFFScratch 10 000</v>
          </cell>
          <cell r="V1335" t="str">
            <v>39230Scratch 10 000</v>
          </cell>
          <cell r="W1335" t="str">
            <v>2007SOMAKOFF</v>
          </cell>
          <cell r="X1335" t="str">
            <v>2007SOMAKOFFScratch 10 000</v>
          </cell>
        </row>
        <row r="1336">
          <cell r="I1336">
            <v>2007</v>
          </cell>
          <cell r="J1336" t="str">
            <v>SOMAKOFFScratch 20 000</v>
          </cell>
          <cell r="L1336" t="str">
            <v/>
          </cell>
          <cell r="M1336" t="str">
            <v>SOMAKOFF</v>
          </cell>
          <cell r="N1336" t="str">
            <v>SOMAKOFFScratch 20 000</v>
          </cell>
          <cell r="O1336" t="str">
            <v>SOMAKOFF</v>
          </cell>
          <cell r="P1336" t="str">
            <v>Scratch 20 000</v>
          </cell>
          <cell r="Q1336" t="str">
            <v>52007</v>
          </cell>
          <cell r="R1336" t="str">
            <v>52007Scratch 20 000</v>
          </cell>
          <cell r="S1336" t="str">
            <v>2007Scratch 20 000</v>
          </cell>
          <cell r="T1336" t="str">
            <v>52007SOMAKOFF</v>
          </cell>
          <cell r="U1336" t="str">
            <v>52007SOMAKOFFScratch 20 000</v>
          </cell>
          <cell r="V1336" t="str">
            <v>39230Scratch 20 000</v>
          </cell>
          <cell r="W1336" t="str">
            <v>2007SOMAKOFF</v>
          </cell>
          <cell r="X1336" t="str">
            <v>2007SOMAKOFFScratch 20 000</v>
          </cell>
        </row>
        <row r="1337">
          <cell r="I1337">
            <v>2007</v>
          </cell>
          <cell r="J1337" t="str">
            <v>ANKA ServicesScratch 1 000</v>
          </cell>
          <cell r="L1337">
            <v>1</v>
          </cell>
          <cell r="M1337" t="str">
            <v>1ANKA Services</v>
          </cell>
          <cell r="N1337" t="str">
            <v>ANKA ServicesScratch 1 000</v>
          </cell>
          <cell r="O1337" t="str">
            <v>ANKA Services</v>
          </cell>
          <cell r="P1337" t="str">
            <v>Scratch 1 000</v>
          </cell>
          <cell r="Q1337" t="str">
            <v>52007</v>
          </cell>
          <cell r="R1337" t="str">
            <v>52007Scratch 1 000</v>
          </cell>
          <cell r="S1337" t="str">
            <v>2007Scratch 1 000</v>
          </cell>
          <cell r="T1337" t="str">
            <v>52007ANKA Services</v>
          </cell>
          <cell r="U1337" t="str">
            <v>52007ANKA ServicesScratch 1 000</v>
          </cell>
          <cell r="V1337" t="str">
            <v>39230Scratch 1 000</v>
          </cell>
          <cell r="W1337" t="str">
            <v>2007ANKA Services</v>
          </cell>
          <cell r="X1337" t="str">
            <v>2007ANKA ServicesScratch 1 000</v>
          </cell>
        </row>
        <row r="1338">
          <cell r="I1338">
            <v>2007</v>
          </cell>
          <cell r="J1338" t="str">
            <v>ANKA ServicesScratch 2 000</v>
          </cell>
          <cell r="L1338" t="str">
            <v/>
          </cell>
          <cell r="M1338" t="str">
            <v>ANKA Services</v>
          </cell>
          <cell r="N1338" t="str">
            <v>ANKA ServicesScratch 2 000</v>
          </cell>
          <cell r="O1338" t="str">
            <v>ANKA Services</v>
          </cell>
          <cell r="P1338" t="str">
            <v>Scratch 2 000</v>
          </cell>
          <cell r="Q1338" t="str">
            <v>52007</v>
          </cell>
          <cell r="R1338" t="str">
            <v>52007Scratch 2 000</v>
          </cell>
          <cell r="S1338" t="str">
            <v>2007Scratch 2 000</v>
          </cell>
          <cell r="T1338" t="str">
            <v>52007ANKA Services</v>
          </cell>
          <cell r="U1338" t="str">
            <v>52007ANKA ServicesScratch 2 000</v>
          </cell>
          <cell r="V1338" t="str">
            <v>39230Scratch 2 000</v>
          </cell>
          <cell r="W1338" t="str">
            <v>2007ANKA Services</v>
          </cell>
          <cell r="X1338" t="str">
            <v>2007ANKA ServicesScratch 2 000</v>
          </cell>
        </row>
        <row r="1339">
          <cell r="I1339">
            <v>2007</v>
          </cell>
          <cell r="J1339" t="str">
            <v>ANKA ServicesScratch 5 000</v>
          </cell>
          <cell r="L1339" t="str">
            <v/>
          </cell>
          <cell r="M1339" t="str">
            <v>ANKA Services</v>
          </cell>
          <cell r="N1339" t="str">
            <v>ANKA ServicesScratch 5 000</v>
          </cell>
          <cell r="O1339" t="str">
            <v>ANKA Services</v>
          </cell>
          <cell r="P1339" t="str">
            <v>Scratch 5 000</v>
          </cell>
          <cell r="Q1339" t="str">
            <v>52007</v>
          </cell>
          <cell r="R1339" t="str">
            <v>52007Scratch 5 000</v>
          </cell>
          <cell r="S1339" t="str">
            <v>2007Scratch 5 000</v>
          </cell>
          <cell r="T1339" t="str">
            <v>52007ANKA Services</v>
          </cell>
          <cell r="U1339" t="str">
            <v>52007ANKA ServicesScratch 5 000</v>
          </cell>
          <cell r="V1339" t="str">
            <v>39230Scratch 5 000</v>
          </cell>
          <cell r="W1339" t="str">
            <v>2007ANKA Services</v>
          </cell>
          <cell r="X1339" t="str">
            <v>2007ANKA ServicesScratch 5 000</v>
          </cell>
        </row>
        <row r="1340">
          <cell r="I1340">
            <v>2007</v>
          </cell>
          <cell r="J1340" t="str">
            <v>ANKA ServicesScratch 20 000</v>
          </cell>
          <cell r="L1340" t="str">
            <v/>
          </cell>
          <cell r="M1340" t="str">
            <v>ANKA Services</v>
          </cell>
          <cell r="N1340" t="str">
            <v>ANKA ServicesScratch 20 000</v>
          </cell>
          <cell r="O1340" t="str">
            <v>ANKA Services</v>
          </cell>
          <cell r="P1340" t="str">
            <v>Scratch 20 000</v>
          </cell>
          <cell r="Q1340" t="str">
            <v>52007</v>
          </cell>
          <cell r="R1340" t="str">
            <v>52007Scratch 20 000</v>
          </cell>
          <cell r="S1340" t="str">
            <v>2007Scratch 20 000</v>
          </cell>
          <cell r="T1340" t="str">
            <v>52007ANKA Services</v>
          </cell>
          <cell r="U1340" t="str">
            <v>52007ANKA ServicesScratch 20 000</v>
          </cell>
          <cell r="V1340" t="str">
            <v>39230Scratch 20 000</v>
          </cell>
          <cell r="W1340" t="str">
            <v>2007ANKA Services</v>
          </cell>
          <cell r="X1340" t="str">
            <v>2007ANKA ServicesScratch 20 000</v>
          </cell>
        </row>
        <row r="1341">
          <cell r="I1341">
            <v>2007</v>
          </cell>
          <cell r="J1341" t="str">
            <v>Ets Mamadou GAMBYScratch 1 000</v>
          </cell>
          <cell r="L1341">
            <v>1</v>
          </cell>
          <cell r="M1341" t="str">
            <v>1Ets Mamadou GAMBY</v>
          </cell>
          <cell r="N1341" t="str">
            <v>Ets Mamadou GAMBYScratch 1 000</v>
          </cell>
          <cell r="O1341" t="str">
            <v>Ets Mamadou GAMBY</v>
          </cell>
          <cell r="P1341" t="str">
            <v>Scratch 1 000</v>
          </cell>
          <cell r="Q1341" t="str">
            <v>52007</v>
          </cell>
          <cell r="R1341" t="str">
            <v>52007Scratch 1 000</v>
          </cell>
          <cell r="S1341" t="str">
            <v>2007Scratch 1 000</v>
          </cell>
          <cell r="T1341" t="str">
            <v>52007Ets Mamadou GAMBY</v>
          </cell>
          <cell r="U1341" t="str">
            <v>52007Ets Mamadou GAMBYScratch 1 000</v>
          </cell>
          <cell r="V1341" t="str">
            <v>39230Scratch 1 000</v>
          </cell>
          <cell r="W1341" t="str">
            <v>2007Ets Mamadou GAMBY</v>
          </cell>
          <cell r="X1341" t="str">
            <v>2007Ets Mamadou GAMBYScratch 1 000</v>
          </cell>
        </row>
        <row r="1342">
          <cell r="I1342">
            <v>2007</v>
          </cell>
          <cell r="J1342" t="str">
            <v>Ets Mamadou GAMBYScratch 2 000</v>
          </cell>
          <cell r="L1342" t="str">
            <v/>
          </cell>
          <cell r="M1342" t="str">
            <v>Ets Mamadou GAMBY</v>
          </cell>
          <cell r="N1342" t="str">
            <v>Ets Mamadou GAMBYScratch 2 000</v>
          </cell>
          <cell r="O1342" t="str">
            <v>Ets Mamadou GAMBY</v>
          </cell>
          <cell r="P1342" t="str">
            <v>Scratch 2 000</v>
          </cell>
          <cell r="Q1342" t="str">
            <v>52007</v>
          </cell>
          <cell r="R1342" t="str">
            <v>52007Scratch 2 000</v>
          </cell>
          <cell r="S1342" t="str">
            <v>2007Scratch 2 000</v>
          </cell>
          <cell r="T1342" t="str">
            <v>52007Ets Mamadou GAMBY</v>
          </cell>
          <cell r="U1342" t="str">
            <v>52007Ets Mamadou GAMBYScratch 2 000</v>
          </cell>
          <cell r="V1342" t="str">
            <v>39230Scratch 2 000</v>
          </cell>
          <cell r="W1342" t="str">
            <v>2007Ets Mamadou GAMBY</v>
          </cell>
          <cell r="X1342" t="str">
            <v>2007Ets Mamadou GAMBYScratch 2 000</v>
          </cell>
        </row>
        <row r="1343">
          <cell r="I1343">
            <v>2007</v>
          </cell>
          <cell r="J1343" t="str">
            <v>Ets Mamadou GAMBYScratch 5 000</v>
          </cell>
          <cell r="L1343" t="str">
            <v/>
          </cell>
          <cell r="M1343" t="str">
            <v>Ets Mamadou GAMBY</v>
          </cell>
          <cell r="N1343" t="str">
            <v>Ets Mamadou GAMBYScratch 5 000</v>
          </cell>
          <cell r="O1343" t="str">
            <v>Ets Mamadou GAMBY</v>
          </cell>
          <cell r="P1343" t="str">
            <v>Scratch 5 000</v>
          </cell>
          <cell r="Q1343" t="str">
            <v>52007</v>
          </cell>
          <cell r="R1343" t="str">
            <v>52007Scratch 5 000</v>
          </cell>
          <cell r="S1343" t="str">
            <v>2007Scratch 5 000</v>
          </cell>
          <cell r="T1343" t="str">
            <v>52007Ets Mamadou GAMBY</v>
          </cell>
          <cell r="U1343" t="str">
            <v>52007Ets Mamadou GAMBYScratch 5 000</v>
          </cell>
          <cell r="V1343" t="str">
            <v>39230Scratch 5 000</v>
          </cell>
          <cell r="W1343" t="str">
            <v>2007Ets Mamadou GAMBY</v>
          </cell>
          <cell r="X1343" t="str">
            <v>2007Ets Mamadou GAMBYScratch 5 000</v>
          </cell>
        </row>
        <row r="1344">
          <cell r="I1344">
            <v>2007</v>
          </cell>
          <cell r="J1344" t="str">
            <v>Bonneterie Nouvelle TelecomScratch 1 000</v>
          </cell>
          <cell r="L1344">
            <v>1</v>
          </cell>
          <cell r="M1344" t="str">
            <v>1Bonneterie Nouvelle Telecom</v>
          </cell>
          <cell r="N1344" t="str">
            <v>Bonneterie Nouvelle TelecomScratch 1 000</v>
          </cell>
          <cell r="O1344" t="str">
            <v>Bonneterie Nouvelle Telecom</v>
          </cell>
          <cell r="P1344" t="str">
            <v>Scratch 1 000</v>
          </cell>
          <cell r="Q1344" t="str">
            <v>52007</v>
          </cell>
          <cell r="R1344" t="str">
            <v>52007Scratch 1 000</v>
          </cell>
          <cell r="S1344" t="str">
            <v>2007Scratch 1 000</v>
          </cell>
          <cell r="T1344" t="str">
            <v>52007Bonneterie Nouvelle Telecom</v>
          </cell>
          <cell r="U1344" t="str">
            <v>52007Bonneterie Nouvelle TelecomScratch 1 000</v>
          </cell>
          <cell r="V1344" t="str">
            <v>39230Scratch 1 000</v>
          </cell>
          <cell r="W1344" t="str">
            <v>2007Bonneterie Nouvelle Telecom</v>
          </cell>
          <cell r="X1344" t="str">
            <v>2007Bonneterie Nouvelle TelecomScratch 1 000</v>
          </cell>
        </row>
        <row r="1345">
          <cell r="I1345">
            <v>2007</v>
          </cell>
          <cell r="J1345" t="str">
            <v>Bonneterie Nouvelle TelecomScratch 2 000</v>
          </cell>
          <cell r="L1345" t="str">
            <v/>
          </cell>
          <cell r="M1345" t="str">
            <v>Bonneterie Nouvelle Telecom</v>
          </cell>
          <cell r="N1345" t="str">
            <v>Bonneterie Nouvelle TelecomScratch 2 000</v>
          </cell>
          <cell r="O1345" t="str">
            <v>Bonneterie Nouvelle Telecom</v>
          </cell>
          <cell r="P1345" t="str">
            <v>Scratch 2 000</v>
          </cell>
          <cell r="Q1345" t="str">
            <v>52007</v>
          </cell>
          <cell r="R1345" t="str">
            <v>52007Scratch 2 000</v>
          </cell>
          <cell r="S1345" t="str">
            <v>2007Scratch 2 000</v>
          </cell>
          <cell r="T1345" t="str">
            <v>52007Bonneterie Nouvelle Telecom</v>
          </cell>
          <cell r="U1345" t="str">
            <v>52007Bonneterie Nouvelle TelecomScratch 2 000</v>
          </cell>
          <cell r="V1345" t="str">
            <v>39230Scratch 2 000</v>
          </cell>
          <cell r="W1345" t="str">
            <v>2007Bonneterie Nouvelle Telecom</v>
          </cell>
          <cell r="X1345" t="str">
            <v>2007Bonneterie Nouvelle TelecomScratch 2 000</v>
          </cell>
        </row>
        <row r="1346">
          <cell r="I1346">
            <v>2007</v>
          </cell>
          <cell r="J1346" t="str">
            <v>Bonneterie Nouvelle TelecomScratch 5 000</v>
          </cell>
          <cell r="L1346" t="str">
            <v/>
          </cell>
          <cell r="M1346" t="str">
            <v>Bonneterie Nouvelle Telecom</v>
          </cell>
          <cell r="N1346" t="str">
            <v>Bonneterie Nouvelle TelecomScratch 5 000</v>
          </cell>
          <cell r="O1346" t="str">
            <v>Bonneterie Nouvelle Telecom</v>
          </cell>
          <cell r="P1346" t="str">
            <v>Scratch 5 000</v>
          </cell>
          <cell r="Q1346" t="str">
            <v>52007</v>
          </cell>
          <cell r="R1346" t="str">
            <v>52007Scratch 5 000</v>
          </cell>
          <cell r="S1346" t="str">
            <v>2007Scratch 5 000</v>
          </cell>
          <cell r="T1346" t="str">
            <v>52007Bonneterie Nouvelle Telecom</v>
          </cell>
          <cell r="U1346" t="str">
            <v>52007Bonneterie Nouvelle TelecomScratch 5 000</v>
          </cell>
          <cell r="V1346" t="str">
            <v>39230Scratch 5 000</v>
          </cell>
          <cell r="W1346" t="str">
            <v>2007Bonneterie Nouvelle Telecom</v>
          </cell>
          <cell r="X1346" t="str">
            <v>2007Bonneterie Nouvelle TelecomScratch 5 000</v>
          </cell>
        </row>
        <row r="1347">
          <cell r="I1347">
            <v>2007</v>
          </cell>
          <cell r="J1347" t="str">
            <v>Bonneterie Nouvelle TelecomScratch 20 000</v>
          </cell>
          <cell r="L1347" t="str">
            <v/>
          </cell>
          <cell r="M1347" t="str">
            <v>Bonneterie Nouvelle Telecom</v>
          </cell>
          <cell r="N1347" t="str">
            <v>Bonneterie Nouvelle TelecomScratch 20 000</v>
          </cell>
          <cell r="O1347" t="str">
            <v>Bonneterie Nouvelle Telecom</v>
          </cell>
          <cell r="P1347" t="str">
            <v>Scratch 20 000</v>
          </cell>
          <cell r="Q1347" t="str">
            <v>52007</v>
          </cell>
          <cell r="R1347" t="str">
            <v>52007Scratch 20 000</v>
          </cell>
          <cell r="S1347" t="str">
            <v>2007Scratch 20 000</v>
          </cell>
          <cell r="T1347" t="str">
            <v>52007Bonneterie Nouvelle Telecom</v>
          </cell>
          <cell r="U1347" t="str">
            <v>52007Bonneterie Nouvelle TelecomScratch 20 000</v>
          </cell>
          <cell r="V1347" t="str">
            <v>39230Scratch 20 000</v>
          </cell>
          <cell r="W1347" t="str">
            <v>2007Bonneterie Nouvelle Telecom</v>
          </cell>
          <cell r="X1347" t="str">
            <v>2007Bonneterie Nouvelle TelecomScratch 20 000</v>
          </cell>
        </row>
        <row r="1348">
          <cell r="I1348">
            <v>2007</v>
          </cell>
          <cell r="J1348" t="str">
            <v>MALI COM SarlScratch 1 000</v>
          </cell>
          <cell r="L1348">
            <v>1</v>
          </cell>
          <cell r="M1348" t="str">
            <v>1MALI COM Sarl</v>
          </cell>
          <cell r="N1348" t="str">
            <v>MALI COM SarlScratch 1 000</v>
          </cell>
          <cell r="O1348" t="str">
            <v>MALI COM Sarl</v>
          </cell>
          <cell r="P1348" t="str">
            <v>Scratch 1 000</v>
          </cell>
          <cell r="Q1348" t="str">
            <v>52007</v>
          </cell>
          <cell r="R1348" t="str">
            <v>52007Scratch 1 000</v>
          </cell>
          <cell r="S1348" t="str">
            <v>2007Scratch 1 000</v>
          </cell>
          <cell r="T1348" t="str">
            <v>52007MALI COM Sarl</v>
          </cell>
          <cell r="U1348" t="str">
            <v>52007MALI COM SarlScratch 1 000</v>
          </cell>
          <cell r="V1348" t="str">
            <v>39230Scratch 1 000</v>
          </cell>
          <cell r="W1348" t="str">
            <v>2007MALI COM Sarl</v>
          </cell>
          <cell r="X1348" t="str">
            <v>2007MALI COM SarlScratch 1 000</v>
          </cell>
        </row>
        <row r="1349">
          <cell r="I1349">
            <v>2007</v>
          </cell>
          <cell r="J1349" t="str">
            <v>MALI COM SarlScratch 2 000</v>
          </cell>
          <cell r="L1349" t="str">
            <v/>
          </cell>
          <cell r="M1349" t="str">
            <v>MALI COM Sarl</v>
          </cell>
          <cell r="N1349" t="str">
            <v>MALI COM SarlScratch 2 000</v>
          </cell>
          <cell r="O1349" t="str">
            <v>MALI COM Sarl</v>
          </cell>
          <cell r="P1349" t="str">
            <v>Scratch 2 000</v>
          </cell>
          <cell r="Q1349" t="str">
            <v>52007</v>
          </cell>
          <cell r="R1349" t="str">
            <v>52007Scratch 2 000</v>
          </cell>
          <cell r="S1349" t="str">
            <v>2007Scratch 2 000</v>
          </cell>
          <cell r="T1349" t="str">
            <v>52007MALI COM Sarl</v>
          </cell>
          <cell r="U1349" t="str">
            <v>52007MALI COM SarlScratch 2 000</v>
          </cell>
          <cell r="V1349" t="str">
            <v>39230Scratch 2 000</v>
          </cell>
          <cell r="W1349" t="str">
            <v>2007MALI COM Sarl</v>
          </cell>
          <cell r="X1349" t="str">
            <v>2007MALI COM SarlScratch 2 000</v>
          </cell>
        </row>
        <row r="1350">
          <cell r="I1350">
            <v>2007</v>
          </cell>
          <cell r="J1350" t="str">
            <v>MALI COM SarlScratch 5 000</v>
          </cell>
          <cell r="L1350" t="str">
            <v/>
          </cell>
          <cell r="M1350" t="str">
            <v>MALI COM Sarl</v>
          </cell>
          <cell r="N1350" t="str">
            <v>MALI COM SarlScratch 5 000</v>
          </cell>
          <cell r="O1350" t="str">
            <v>MALI COM Sarl</v>
          </cell>
          <cell r="P1350" t="str">
            <v>Scratch 5 000</v>
          </cell>
          <cell r="Q1350" t="str">
            <v>52007</v>
          </cell>
          <cell r="R1350" t="str">
            <v>52007Scratch 5 000</v>
          </cell>
          <cell r="S1350" t="str">
            <v>2007Scratch 5 000</v>
          </cell>
          <cell r="T1350" t="str">
            <v>52007MALI COM Sarl</v>
          </cell>
          <cell r="U1350" t="str">
            <v>52007MALI COM SarlScratch 5 000</v>
          </cell>
          <cell r="V1350" t="str">
            <v>39230Scratch 5 000</v>
          </cell>
          <cell r="W1350" t="str">
            <v>2007MALI COM Sarl</v>
          </cell>
          <cell r="X1350" t="str">
            <v>2007MALI COM SarlScratch 5 000</v>
          </cell>
        </row>
        <row r="1351">
          <cell r="I1351">
            <v>2007</v>
          </cell>
          <cell r="J1351" t="str">
            <v>MALI COM SarlScratch 10 000</v>
          </cell>
          <cell r="L1351" t="str">
            <v/>
          </cell>
          <cell r="M1351" t="str">
            <v>MALI COM Sarl</v>
          </cell>
          <cell r="N1351" t="str">
            <v>MALI COM SarlScratch 10 000</v>
          </cell>
          <cell r="O1351" t="str">
            <v>MALI COM Sarl</v>
          </cell>
          <cell r="P1351" t="str">
            <v>Scratch 10 000</v>
          </cell>
          <cell r="Q1351" t="str">
            <v>52007</v>
          </cell>
          <cell r="R1351" t="str">
            <v>52007Scratch 10 000</v>
          </cell>
          <cell r="S1351" t="str">
            <v>2007Scratch 10 000</v>
          </cell>
          <cell r="T1351" t="str">
            <v>52007MALI COM Sarl</v>
          </cell>
          <cell r="U1351" t="str">
            <v>52007MALI COM SarlScratch 10 000</v>
          </cell>
          <cell r="V1351" t="str">
            <v>39230Scratch 10 000</v>
          </cell>
          <cell r="W1351" t="str">
            <v>2007MALI COM Sarl</v>
          </cell>
          <cell r="X1351" t="str">
            <v>2007MALI COM SarlScratch 10 000</v>
          </cell>
        </row>
        <row r="1352">
          <cell r="I1352">
            <v>2007</v>
          </cell>
          <cell r="J1352" t="str">
            <v>MALI COM SarlScratch 20 000</v>
          </cell>
          <cell r="L1352" t="str">
            <v/>
          </cell>
          <cell r="M1352" t="str">
            <v>MALI COM Sarl</v>
          </cell>
          <cell r="N1352" t="str">
            <v>MALI COM SarlScratch 20 000</v>
          </cell>
          <cell r="O1352" t="str">
            <v>MALI COM Sarl</v>
          </cell>
          <cell r="P1352" t="str">
            <v>Scratch 20 000</v>
          </cell>
          <cell r="Q1352" t="str">
            <v>52007</v>
          </cell>
          <cell r="R1352" t="str">
            <v>52007Scratch 20 000</v>
          </cell>
          <cell r="S1352" t="str">
            <v>2007Scratch 20 000</v>
          </cell>
          <cell r="T1352" t="str">
            <v>52007MALI COM Sarl</v>
          </cell>
          <cell r="U1352" t="str">
            <v>52007MALI COM SarlScratch 20 000</v>
          </cell>
          <cell r="V1352" t="str">
            <v>39230Scratch 20 000</v>
          </cell>
          <cell r="W1352" t="str">
            <v>2007MALI COM Sarl</v>
          </cell>
          <cell r="X1352" t="str">
            <v>2007MALI COM SarlScratch 20 000</v>
          </cell>
        </row>
        <row r="1353">
          <cell r="I1353">
            <v>2007</v>
          </cell>
          <cell r="J1353" t="str">
            <v>STS GAMBY &amp; FRERES (SOGAF) SarlScratch 1 000</v>
          </cell>
          <cell r="L1353">
            <v>1</v>
          </cell>
          <cell r="M1353" t="str">
            <v>1STS GAMBY &amp; FRERES (SOGAF) Sarl</v>
          </cell>
          <cell r="N1353" t="str">
            <v>STS GAMBY &amp; FRERES (SOGAF) SarlScratch 1 000</v>
          </cell>
          <cell r="O1353" t="str">
            <v>STS GAMBY &amp; FRERES (SOGAF) Sarl</v>
          </cell>
          <cell r="P1353" t="str">
            <v>Scratch 1 000</v>
          </cell>
          <cell r="Q1353" t="str">
            <v>52007</v>
          </cell>
          <cell r="R1353" t="str">
            <v>52007Scratch 1 000</v>
          </cell>
          <cell r="S1353" t="str">
            <v>2007Scratch 1 000</v>
          </cell>
          <cell r="T1353" t="str">
            <v>52007STS GAMBY &amp; FRERES (SOGAF) Sarl</v>
          </cell>
          <cell r="U1353" t="str">
            <v>52007STS GAMBY &amp; FRERES (SOGAF) SarlScratch 1 000</v>
          </cell>
          <cell r="V1353" t="str">
            <v>39231Scratch 1 000</v>
          </cell>
          <cell r="W1353" t="str">
            <v>2007STS GAMBY &amp; FRERES (SOGAF) Sarl</v>
          </cell>
          <cell r="X1353" t="str">
            <v>2007STS GAMBY &amp; FRERES (SOGAF) SarlScratch 1 000</v>
          </cell>
        </row>
        <row r="1354">
          <cell r="I1354">
            <v>2007</v>
          </cell>
          <cell r="J1354" t="str">
            <v>STS GAMBY &amp; FRERES (SOGAF) SarlScratch 2 000</v>
          </cell>
          <cell r="L1354" t="str">
            <v/>
          </cell>
          <cell r="M1354" t="str">
            <v>STS GAMBY &amp; FRERES (SOGAF) Sarl</v>
          </cell>
          <cell r="N1354" t="str">
            <v>STS GAMBY &amp; FRERES (SOGAF) SarlScratch 2 000</v>
          </cell>
          <cell r="O1354" t="str">
            <v>STS GAMBY &amp; FRERES (SOGAF) Sarl</v>
          </cell>
          <cell r="P1354" t="str">
            <v>Scratch 2 000</v>
          </cell>
          <cell r="Q1354" t="str">
            <v>52007</v>
          </cell>
          <cell r="R1354" t="str">
            <v>52007Scratch 2 000</v>
          </cell>
          <cell r="S1354" t="str">
            <v>2007Scratch 2 000</v>
          </cell>
          <cell r="T1354" t="str">
            <v>52007STS GAMBY &amp; FRERES (SOGAF) Sarl</v>
          </cell>
          <cell r="U1354" t="str">
            <v>52007STS GAMBY &amp; FRERES (SOGAF) SarlScratch 2 000</v>
          </cell>
          <cell r="V1354" t="str">
            <v>39231Scratch 2 000</v>
          </cell>
          <cell r="W1354" t="str">
            <v>2007STS GAMBY &amp; FRERES (SOGAF) Sarl</v>
          </cell>
          <cell r="X1354" t="str">
            <v>2007STS GAMBY &amp; FRERES (SOGAF) SarlScratch 2 000</v>
          </cell>
        </row>
        <row r="1355">
          <cell r="I1355">
            <v>2007</v>
          </cell>
          <cell r="J1355" t="str">
            <v>STS GAMBY &amp; FRERES (SOGAF) SarlScratch 5 000</v>
          </cell>
          <cell r="L1355" t="str">
            <v/>
          </cell>
          <cell r="M1355" t="str">
            <v>STS GAMBY &amp; FRERES (SOGAF) Sarl</v>
          </cell>
          <cell r="N1355" t="str">
            <v>STS GAMBY &amp; FRERES (SOGAF) SarlScratch 5 000</v>
          </cell>
          <cell r="O1355" t="str">
            <v>STS GAMBY &amp; FRERES (SOGAF) Sarl</v>
          </cell>
          <cell r="P1355" t="str">
            <v>Scratch 5 000</v>
          </cell>
          <cell r="Q1355" t="str">
            <v>52007</v>
          </cell>
          <cell r="R1355" t="str">
            <v>52007Scratch 5 000</v>
          </cell>
          <cell r="S1355" t="str">
            <v>2007Scratch 5 000</v>
          </cell>
          <cell r="T1355" t="str">
            <v>52007STS GAMBY &amp; FRERES (SOGAF) Sarl</v>
          </cell>
          <cell r="U1355" t="str">
            <v>52007STS GAMBY &amp; FRERES (SOGAF) SarlScratch 5 000</v>
          </cell>
          <cell r="V1355" t="str">
            <v>39231Scratch 5 000</v>
          </cell>
          <cell r="W1355" t="str">
            <v>2007STS GAMBY &amp; FRERES (SOGAF) Sarl</v>
          </cell>
          <cell r="X1355" t="str">
            <v>2007STS GAMBY &amp; FRERES (SOGAF) SarlScratch 5 000</v>
          </cell>
        </row>
        <row r="1356">
          <cell r="I1356">
            <v>2007</v>
          </cell>
          <cell r="J1356" t="str">
            <v>Compagnie Internationale de NegoceScratch 1 000</v>
          </cell>
          <cell r="L1356">
            <v>1</v>
          </cell>
          <cell r="M1356" t="str">
            <v>1Compagnie Internationale de Negoce</v>
          </cell>
          <cell r="N1356" t="str">
            <v>Compagnie Internationale de NegoceScratch 1 000</v>
          </cell>
          <cell r="O1356" t="str">
            <v>Compagnie Internationale de Negoce</v>
          </cell>
          <cell r="P1356" t="str">
            <v>Scratch 1 000</v>
          </cell>
          <cell r="Q1356" t="str">
            <v>52007</v>
          </cell>
          <cell r="R1356" t="str">
            <v>52007Scratch 1 000</v>
          </cell>
          <cell r="S1356" t="str">
            <v>2007Scratch 1 000</v>
          </cell>
          <cell r="T1356" t="str">
            <v>52007Compagnie Internationale de Negoce</v>
          </cell>
          <cell r="U1356" t="str">
            <v>52007Compagnie Internationale de NegoceScratch 1 000</v>
          </cell>
          <cell r="V1356" t="str">
            <v>39231Scratch 1 000</v>
          </cell>
          <cell r="W1356" t="str">
            <v>2007Compagnie Internationale de Negoce</v>
          </cell>
          <cell r="X1356" t="str">
            <v>2007Compagnie Internationale de NegoceScratch 1 000</v>
          </cell>
        </row>
        <row r="1357">
          <cell r="I1357">
            <v>2007</v>
          </cell>
          <cell r="J1357" t="str">
            <v>Compagnie Internationale de NegoceScratch 2 000</v>
          </cell>
          <cell r="L1357" t="str">
            <v/>
          </cell>
          <cell r="M1357" t="str">
            <v>Compagnie Internationale de Negoce</v>
          </cell>
          <cell r="N1357" t="str">
            <v>Compagnie Internationale de NegoceScratch 2 000</v>
          </cell>
          <cell r="O1357" t="str">
            <v>Compagnie Internationale de Negoce</v>
          </cell>
          <cell r="P1357" t="str">
            <v>Scratch 2 000</v>
          </cell>
          <cell r="Q1357" t="str">
            <v>52007</v>
          </cell>
          <cell r="R1357" t="str">
            <v>52007Scratch 2 000</v>
          </cell>
          <cell r="S1357" t="str">
            <v>2007Scratch 2 000</v>
          </cell>
          <cell r="T1357" t="str">
            <v>52007Compagnie Internationale de Negoce</v>
          </cell>
          <cell r="U1357" t="str">
            <v>52007Compagnie Internationale de NegoceScratch 2 000</v>
          </cell>
          <cell r="V1357" t="str">
            <v>39231Scratch 2 000</v>
          </cell>
          <cell r="W1357" t="str">
            <v>2007Compagnie Internationale de Negoce</v>
          </cell>
          <cell r="X1357" t="str">
            <v>2007Compagnie Internationale de NegoceScratch 2 000</v>
          </cell>
        </row>
        <row r="1358">
          <cell r="I1358">
            <v>2007</v>
          </cell>
          <cell r="J1358" t="str">
            <v>Compagnie Internationale de NegoceScratch 5 000</v>
          </cell>
          <cell r="L1358" t="str">
            <v/>
          </cell>
          <cell r="M1358" t="str">
            <v>Compagnie Internationale de Negoce</v>
          </cell>
          <cell r="N1358" t="str">
            <v>Compagnie Internationale de NegoceScratch 5 000</v>
          </cell>
          <cell r="O1358" t="str">
            <v>Compagnie Internationale de Negoce</v>
          </cell>
          <cell r="P1358" t="str">
            <v>Scratch 5 000</v>
          </cell>
          <cell r="Q1358" t="str">
            <v>52007</v>
          </cell>
          <cell r="R1358" t="str">
            <v>52007Scratch 5 000</v>
          </cell>
          <cell r="S1358" t="str">
            <v>2007Scratch 5 000</v>
          </cell>
          <cell r="T1358" t="str">
            <v>52007Compagnie Internationale de Negoce</v>
          </cell>
          <cell r="U1358" t="str">
            <v>52007Compagnie Internationale de NegoceScratch 5 000</v>
          </cell>
          <cell r="V1358" t="str">
            <v>39231Scratch 5 000</v>
          </cell>
          <cell r="W1358" t="str">
            <v>2007Compagnie Internationale de Negoce</v>
          </cell>
          <cell r="X1358" t="str">
            <v>2007Compagnie Internationale de NegoceScratch 5 000</v>
          </cell>
        </row>
        <row r="1359">
          <cell r="I1359">
            <v>2007</v>
          </cell>
          <cell r="J1359" t="str">
            <v>Compagnie Internationale de NegoceScratch 20 000</v>
          </cell>
          <cell r="L1359" t="str">
            <v/>
          </cell>
          <cell r="M1359" t="str">
            <v>Compagnie Internationale de Negoce</v>
          </cell>
          <cell r="N1359" t="str">
            <v>Compagnie Internationale de NegoceScratch 20 000</v>
          </cell>
          <cell r="O1359" t="str">
            <v>Compagnie Internationale de Negoce</v>
          </cell>
          <cell r="P1359" t="str">
            <v>Scratch 20 000</v>
          </cell>
          <cell r="Q1359" t="str">
            <v>52007</v>
          </cell>
          <cell r="R1359" t="str">
            <v>52007Scratch 20 000</v>
          </cell>
          <cell r="S1359" t="str">
            <v>2007Scratch 20 000</v>
          </cell>
          <cell r="T1359" t="str">
            <v>52007Compagnie Internationale de Negoce</v>
          </cell>
          <cell r="U1359" t="str">
            <v>52007Compagnie Internationale de NegoceScratch 20 000</v>
          </cell>
          <cell r="V1359" t="str">
            <v>39231Scratch 20 000</v>
          </cell>
          <cell r="W1359" t="str">
            <v>2007Compagnie Internationale de Negoce</v>
          </cell>
          <cell r="X1359" t="str">
            <v>2007Compagnie Internationale de NegoceScratch 20 000</v>
          </cell>
        </row>
        <row r="1360">
          <cell r="I1360">
            <v>2007</v>
          </cell>
          <cell r="J1360" t="str">
            <v>GEMATELScratch 1 000</v>
          </cell>
          <cell r="L1360">
            <v>1</v>
          </cell>
          <cell r="M1360" t="str">
            <v>1GEMATEL</v>
          </cell>
          <cell r="N1360" t="str">
            <v>GEMATELScratch 1 000</v>
          </cell>
          <cell r="O1360" t="str">
            <v>GEMATEL</v>
          </cell>
          <cell r="P1360" t="str">
            <v>Scratch 1 000</v>
          </cell>
          <cell r="Q1360" t="str">
            <v>52007</v>
          </cell>
          <cell r="R1360" t="str">
            <v>52007Scratch 1 000</v>
          </cell>
          <cell r="S1360" t="str">
            <v>2007Scratch 1 000</v>
          </cell>
          <cell r="T1360" t="str">
            <v>52007GEMATEL</v>
          </cell>
          <cell r="U1360" t="str">
            <v>52007GEMATELScratch 1 000</v>
          </cell>
          <cell r="V1360" t="str">
            <v>39231Scratch 1 000</v>
          </cell>
          <cell r="W1360" t="str">
            <v>2007GEMATEL</v>
          </cell>
          <cell r="X1360" t="str">
            <v>2007GEMATELScratch 1 000</v>
          </cell>
        </row>
        <row r="1361">
          <cell r="I1361">
            <v>2007</v>
          </cell>
          <cell r="J1361" t="str">
            <v>GEMATELScratch 2 000</v>
          </cell>
          <cell r="L1361" t="str">
            <v/>
          </cell>
          <cell r="M1361" t="str">
            <v>GEMATEL</v>
          </cell>
          <cell r="N1361" t="str">
            <v>GEMATELScratch 2 000</v>
          </cell>
          <cell r="O1361" t="str">
            <v>GEMATEL</v>
          </cell>
          <cell r="P1361" t="str">
            <v>Scratch 2 000</v>
          </cell>
          <cell r="Q1361" t="str">
            <v>52007</v>
          </cell>
          <cell r="R1361" t="str">
            <v>52007Scratch 2 000</v>
          </cell>
          <cell r="S1361" t="str">
            <v>2007Scratch 2 000</v>
          </cell>
          <cell r="T1361" t="str">
            <v>52007GEMATEL</v>
          </cell>
          <cell r="U1361" t="str">
            <v>52007GEMATELScratch 2 000</v>
          </cell>
          <cell r="V1361" t="str">
            <v>39231Scratch 2 000</v>
          </cell>
          <cell r="W1361" t="str">
            <v>2007GEMATEL</v>
          </cell>
          <cell r="X1361" t="str">
            <v>2007GEMATELScratch 2 000</v>
          </cell>
        </row>
        <row r="1362">
          <cell r="I1362">
            <v>2007</v>
          </cell>
          <cell r="J1362" t="str">
            <v>GEMATELScratch 5 000</v>
          </cell>
          <cell r="L1362" t="str">
            <v/>
          </cell>
          <cell r="M1362" t="str">
            <v>GEMATEL</v>
          </cell>
          <cell r="N1362" t="str">
            <v>GEMATELScratch 5 000</v>
          </cell>
          <cell r="O1362" t="str">
            <v>GEMATEL</v>
          </cell>
          <cell r="P1362" t="str">
            <v>Scratch 5 000</v>
          </cell>
          <cell r="Q1362" t="str">
            <v>52007</v>
          </cell>
          <cell r="R1362" t="str">
            <v>52007Scratch 5 000</v>
          </cell>
          <cell r="S1362" t="str">
            <v>2007Scratch 5 000</v>
          </cell>
          <cell r="T1362" t="str">
            <v>52007GEMATEL</v>
          </cell>
          <cell r="U1362" t="str">
            <v>52007GEMATELScratch 5 000</v>
          </cell>
          <cell r="V1362" t="str">
            <v>39231Scratch 5 000</v>
          </cell>
          <cell r="W1362" t="str">
            <v>2007GEMATEL</v>
          </cell>
          <cell r="X1362" t="str">
            <v>2007GEMATELScratch 5 000</v>
          </cell>
        </row>
        <row r="1363">
          <cell r="I1363">
            <v>2007</v>
          </cell>
          <cell r="J1363" t="str">
            <v>GEMATELScratch 20 000</v>
          </cell>
          <cell r="L1363" t="str">
            <v/>
          </cell>
          <cell r="M1363" t="str">
            <v>GEMATEL</v>
          </cell>
          <cell r="N1363" t="str">
            <v>GEMATELScratch 20 000</v>
          </cell>
          <cell r="O1363" t="str">
            <v>GEMATEL</v>
          </cell>
          <cell r="P1363" t="str">
            <v>Scratch 20 000</v>
          </cell>
          <cell r="Q1363" t="str">
            <v>52007</v>
          </cell>
          <cell r="R1363" t="str">
            <v>52007Scratch 20 000</v>
          </cell>
          <cell r="S1363" t="str">
            <v>2007Scratch 20 000</v>
          </cell>
          <cell r="T1363" t="str">
            <v>52007GEMATEL</v>
          </cell>
          <cell r="U1363" t="str">
            <v>52007GEMATELScratch 20 000</v>
          </cell>
          <cell r="V1363" t="str">
            <v>39231Scratch 20 000</v>
          </cell>
          <cell r="W1363" t="str">
            <v>2007GEMATEL</v>
          </cell>
          <cell r="X1363" t="str">
            <v>2007GEMATELScratch 20 000</v>
          </cell>
        </row>
        <row r="1364">
          <cell r="I1364">
            <v>2007</v>
          </cell>
          <cell r="J1364" t="str">
            <v>ANKA ServicesScratch 1 000</v>
          </cell>
          <cell r="L1364">
            <v>1</v>
          </cell>
          <cell r="M1364" t="str">
            <v>1ANKA Services</v>
          </cell>
          <cell r="N1364" t="str">
            <v>ANKA ServicesScratch 1 000</v>
          </cell>
          <cell r="O1364" t="str">
            <v>ANKA Services</v>
          </cell>
          <cell r="P1364" t="str">
            <v>Scratch 1 000</v>
          </cell>
          <cell r="Q1364" t="str">
            <v>52007</v>
          </cell>
          <cell r="R1364" t="str">
            <v>52007Scratch 1 000</v>
          </cell>
          <cell r="S1364" t="str">
            <v>2007Scratch 1 000</v>
          </cell>
          <cell r="T1364" t="str">
            <v>52007ANKA Services</v>
          </cell>
          <cell r="U1364" t="str">
            <v>52007ANKA ServicesScratch 1 000</v>
          </cell>
          <cell r="V1364" t="str">
            <v>39231Scratch 1 000</v>
          </cell>
          <cell r="W1364" t="str">
            <v>2007ANKA Services</v>
          </cell>
          <cell r="X1364" t="str">
            <v>2007ANKA ServicesScratch 1 000</v>
          </cell>
        </row>
        <row r="1365">
          <cell r="I1365">
            <v>2007</v>
          </cell>
          <cell r="J1365" t="str">
            <v>ANKA ServicesScratch 2 000</v>
          </cell>
          <cell r="L1365" t="str">
            <v/>
          </cell>
          <cell r="M1365" t="str">
            <v>ANKA Services</v>
          </cell>
          <cell r="N1365" t="str">
            <v>ANKA ServicesScratch 2 000</v>
          </cell>
          <cell r="O1365" t="str">
            <v>ANKA Services</v>
          </cell>
          <cell r="P1365" t="str">
            <v>Scratch 2 000</v>
          </cell>
          <cell r="Q1365" t="str">
            <v>52007</v>
          </cell>
          <cell r="R1365" t="str">
            <v>52007Scratch 2 000</v>
          </cell>
          <cell r="S1365" t="str">
            <v>2007Scratch 2 000</v>
          </cell>
          <cell r="T1365" t="str">
            <v>52007ANKA Services</v>
          </cell>
          <cell r="U1365" t="str">
            <v>52007ANKA ServicesScratch 2 000</v>
          </cell>
          <cell r="V1365" t="str">
            <v>39231Scratch 2 000</v>
          </cell>
          <cell r="W1365" t="str">
            <v>2007ANKA Services</v>
          </cell>
          <cell r="X1365" t="str">
            <v>2007ANKA ServicesScratch 2 000</v>
          </cell>
        </row>
        <row r="1366">
          <cell r="I1366">
            <v>2007</v>
          </cell>
          <cell r="J1366" t="str">
            <v>ANKA ServicesScratch 5 000</v>
          </cell>
          <cell r="L1366" t="str">
            <v/>
          </cell>
          <cell r="M1366" t="str">
            <v>ANKA Services</v>
          </cell>
          <cell r="N1366" t="str">
            <v>ANKA ServicesScratch 5 000</v>
          </cell>
          <cell r="O1366" t="str">
            <v>ANKA Services</v>
          </cell>
          <cell r="P1366" t="str">
            <v>Scratch 5 000</v>
          </cell>
          <cell r="Q1366" t="str">
            <v>52007</v>
          </cell>
          <cell r="R1366" t="str">
            <v>52007Scratch 5 000</v>
          </cell>
          <cell r="S1366" t="str">
            <v>2007Scratch 5 000</v>
          </cell>
          <cell r="T1366" t="str">
            <v>52007ANKA Services</v>
          </cell>
          <cell r="U1366" t="str">
            <v>52007ANKA ServicesScratch 5 000</v>
          </cell>
          <cell r="V1366" t="str">
            <v>39231Scratch 5 000</v>
          </cell>
          <cell r="W1366" t="str">
            <v>2007ANKA Services</v>
          </cell>
          <cell r="X1366" t="str">
            <v>2007ANKA ServicesScratch 5 000</v>
          </cell>
        </row>
        <row r="1367">
          <cell r="I1367">
            <v>2007</v>
          </cell>
          <cell r="J1367" t="str">
            <v>SOLEIL LEVANTScratch 1 000</v>
          </cell>
          <cell r="L1367">
            <v>1</v>
          </cell>
          <cell r="M1367" t="str">
            <v>1SOLEIL LEVANT</v>
          </cell>
          <cell r="N1367" t="str">
            <v>SOLEIL LEVANTScratch 1 000</v>
          </cell>
          <cell r="O1367" t="str">
            <v>SOLEIL LEVANT</v>
          </cell>
          <cell r="P1367" t="str">
            <v>Scratch 1 000</v>
          </cell>
          <cell r="Q1367" t="str">
            <v>52007</v>
          </cell>
          <cell r="R1367" t="str">
            <v>52007Scratch 1 000</v>
          </cell>
          <cell r="S1367" t="str">
            <v>2007Scratch 1 000</v>
          </cell>
          <cell r="T1367" t="str">
            <v>52007SOLEIL LEVANT</v>
          </cell>
          <cell r="U1367" t="str">
            <v>52007SOLEIL LEVANTScratch 1 000</v>
          </cell>
          <cell r="V1367" t="str">
            <v>39232Scratch 1 000</v>
          </cell>
          <cell r="W1367" t="str">
            <v>2007SOLEIL LEVANT</v>
          </cell>
          <cell r="X1367" t="str">
            <v>2007SOLEIL LEVANTScratch 1 000</v>
          </cell>
        </row>
        <row r="1368">
          <cell r="I1368">
            <v>2007</v>
          </cell>
          <cell r="J1368" t="str">
            <v>SOLEIL LEVANTScratch 2 000</v>
          </cell>
          <cell r="L1368" t="str">
            <v/>
          </cell>
          <cell r="M1368" t="str">
            <v>SOLEIL LEVANT</v>
          </cell>
          <cell r="N1368" t="str">
            <v>SOLEIL LEVANTScratch 2 000</v>
          </cell>
          <cell r="O1368" t="str">
            <v>SOLEIL LEVANT</v>
          </cell>
          <cell r="P1368" t="str">
            <v>Scratch 2 000</v>
          </cell>
          <cell r="Q1368" t="str">
            <v>52007</v>
          </cell>
          <cell r="R1368" t="str">
            <v>52007Scratch 2 000</v>
          </cell>
          <cell r="S1368" t="str">
            <v>2007Scratch 2 000</v>
          </cell>
          <cell r="T1368" t="str">
            <v>52007SOLEIL LEVANT</v>
          </cell>
          <cell r="U1368" t="str">
            <v>52007SOLEIL LEVANTScratch 2 000</v>
          </cell>
          <cell r="V1368" t="str">
            <v>39232Scratch 2 000</v>
          </cell>
          <cell r="W1368" t="str">
            <v>2007SOLEIL LEVANT</v>
          </cell>
          <cell r="X1368" t="str">
            <v>2007SOLEIL LEVANTScratch 2 000</v>
          </cell>
        </row>
        <row r="1369">
          <cell r="I1369">
            <v>2007</v>
          </cell>
          <cell r="J1369" t="str">
            <v>SOLEIL LEVANTScratch 5 000</v>
          </cell>
          <cell r="L1369" t="str">
            <v/>
          </cell>
          <cell r="M1369" t="str">
            <v>SOLEIL LEVANT</v>
          </cell>
          <cell r="N1369" t="str">
            <v>SOLEIL LEVANTScratch 5 000</v>
          </cell>
          <cell r="O1369" t="str">
            <v>SOLEIL LEVANT</v>
          </cell>
          <cell r="P1369" t="str">
            <v>Scratch 5 000</v>
          </cell>
          <cell r="Q1369" t="str">
            <v>52007</v>
          </cell>
          <cell r="R1369" t="str">
            <v>52007Scratch 5 000</v>
          </cell>
          <cell r="S1369" t="str">
            <v>2007Scratch 5 000</v>
          </cell>
          <cell r="T1369" t="str">
            <v>52007SOLEIL LEVANT</v>
          </cell>
          <cell r="U1369" t="str">
            <v>52007SOLEIL LEVANTScratch 5 000</v>
          </cell>
          <cell r="V1369" t="str">
            <v>39232Scratch 5 000</v>
          </cell>
          <cell r="W1369" t="str">
            <v>2007SOLEIL LEVANT</v>
          </cell>
          <cell r="X1369" t="str">
            <v>2007SOLEIL LEVANTScratch 5 000</v>
          </cell>
        </row>
        <row r="1370">
          <cell r="I1370">
            <v>2007</v>
          </cell>
          <cell r="J1370" t="str">
            <v>GEMATELScratch 1 000</v>
          </cell>
          <cell r="L1370">
            <v>1</v>
          </cell>
          <cell r="M1370" t="str">
            <v>1GEMATEL</v>
          </cell>
          <cell r="N1370" t="str">
            <v>GEMATELScratch 1 000</v>
          </cell>
          <cell r="O1370" t="str">
            <v>GEMATEL</v>
          </cell>
          <cell r="P1370" t="str">
            <v>Scratch 1 000</v>
          </cell>
          <cell r="Q1370" t="str">
            <v>52007</v>
          </cell>
          <cell r="R1370" t="str">
            <v>52007Scratch 1 000</v>
          </cell>
          <cell r="S1370" t="str">
            <v>2007Scratch 1 000</v>
          </cell>
          <cell r="T1370" t="str">
            <v>52007GEMATEL</v>
          </cell>
          <cell r="U1370" t="str">
            <v>52007GEMATELScratch 1 000</v>
          </cell>
          <cell r="V1370" t="str">
            <v>39232Scratch 1 000</v>
          </cell>
          <cell r="W1370" t="str">
            <v>2007GEMATEL</v>
          </cell>
          <cell r="X1370" t="str">
            <v>2007GEMATELScratch 1 000</v>
          </cell>
        </row>
        <row r="1371">
          <cell r="I1371">
            <v>2007</v>
          </cell>
          <cell r="J1371" t="str">
            <v>GEMATELScratch 2 000</v>
          </cell>
          <cell r="L1371" t="str">
            <v/>
          </cell>
          <cell r="M1371" t="str">
            <v>GEMATEL</v>
          </cell>
          <cell r="N1371" t="str">
            <v>GEMATELScratch 2 000</v>
          </cell>
          <cell r="O1371" t="str">
            <v>GEMATEL</v>
          </cell>
          <cell r="P1371" t="str">
            <v>Scratch 2 000</v>
          </cell>
          <cell r="Q1371" t="str">
            <v>52007</v>
          </cell>
          <cell r="R1371" t="str">
            <v>52007Scratch 2 000</v>
          </cell>
          <cell r="S1371" t="str">
            <v>2007Scratch 2 000</v>
          </cell>
          <cell r="T1371" t="str">
            <v>52007GEMATEL</v>
          </cell>
          <cell r="U1371" t="str">
            <v>52007GEMATELScratch 2 000</v>
          </cell>
          <cell r="V1371" t="str">
            <v>39232Scratch 2 000</v>
          </cell>
          <cell r="W1371" t="str">
            <v>2007GEMATEL</v>
          </cell>
          <cell r="X1371" t="str">
            <v>2007GEMATELScratch 2 000</v>
          </cell>
        </row>
        <row r="1372">
          <cell r="I1372">
            <v>2007</v>
          </cell>
          <cell r="J1372" t="str">
            <v>GEMATELScratch 5 000</v>
          </cell>
          <cell r="L1372" t="str">
            <v/>
          </cell>
          <cell r="M1372" t="str">
            <v>GEMATEL</v>
          </cell>
          <cell r="N1372" t="str">
            <v>GEMATELScratch 5 000</v>
          </cell>
          <cell r="O1372" t="str">
            <v>GEMATEL</v>
          </cell>
          <cell r="P1372" t="str">
            <v>Scratch 5 000</v>
          </cell>
          <cell r="Q1372" t="str">
            <v>52007</v>
          </cell>
          <cell r="R1372" t="str">
            <v>52007Scratch 5 000</v>
          </cell>
          <cell r="S1372" t="str">
            <v>2007Scratch 5 000</v>
          </cell>
          <cell r="T1372" t="str">
            <v>52007GEMATEL</v>
          </cell>
          <cell r="U1372" t="str">
            <v>52007GEMATELScratch 5 000</v>
          </cell>
          <cell r="V1372" t="str">
            <v>39232Scratch 5 000</v>
          </cell>
          <cell r="W1372" t="str">
            <v>2007GEMATEL</v>
          </cell>
          <cell r="X1372" t="str">
            <v>2007GEMATELScratch 5 000</v>
          </cell>
        </row>
        <row r="1373">
          <cell r="I1373">
            <v>2007</v>
          </cell>
          <cell r="J1373" t="str">
            <v>STS GAMBY &amp; FRERES (SOGAF) SarlScratch 1 000</v>
          </cell>
          <cell r="L1373">
            <v>1</v>
          </cell>
          <cell r="M1373" t="str">
            <v>1STS GAMBY &amp; FRERES (SOGAF) Sarl</v>
          </cell>
          <cell r="N1373" t="str">
            <v>STS GAMBY &amp; FRERES (SOGAF) SarlScratch 1 000</v>
          </cell>
          <cell r="O1373" t="str">
            <v>STS GAMBY &amp; FRERES (SOGAF) Sarl</v>
          </cell>
          <cell r="P1373" t="str">
            <v>Scratch 1 000</v>
          </cell>
          <cell r="Q1373" t="str">
            <v>52007</v>
          </cell>
          <cell r="R1373" t="str">
            <v>52007Scratch 1 000</v>
          </cell>
          <cell r="S1373" t="str">
            <v>2007Scratch 1 000</v>
          </cell>
          <cell r="T1373" t="str">
            <v>52007STS GAMBY &amp; FRERES (SOGAF) Sarl</v>
          </cell>
          <cell r="U1373" t="str">
            <v>52007STS GAMBY &amp; FRERES (SOGAF) SarlScratch 1 000</v>
          </cell>
          <cell r="V1373" t="str">
            <v>39232Scratch 1 000</v>
          </cell>
          <cell r="W1373" t="str">
            <v>2007STS GAMBY &amp; FRERES (SOGAF) Sarl</v>
          </cell>
          <cell r="X1373" t="str">
            <v>2007STS GAMBY &amp; FRERES (SOGAF) SarlScratch 1 000</v>
          </cell>
        </row>
        <row r="1374">
          <cell r="I1374">
            <v>2007</v>
          </cell>
          <cell r="J1374" t="str">
            <v>STS GAMBY &amp; FRERES (SOGAF) SarlScratch 2 000</v>
          </cell>
          <cell r="L1374" t="str">
            <v/>
          </cell>
          <cell r="M1374" t="str">
            <v>STS GAMBY &amp; FRERES (SOGAF) Sarl</v>
          </cell>
          <cell r="N1374" t="str">
            <v>STS GAMBY &amp; FRERES (SOGAF) SarlScratch 2 000</v>
          </cell>
          <cell r="O1374" t="str">
            <v>STS GAMBY &amp; FRERES (SOGAF) Sarl</v>
          </cell>
          <cell r="P1374" t="str">
            <v>Scratch 2 000</v>
          </cell>
          <cell r="Q1374" t="str">
            <v>52007</v>
          </cell>
          <cell r="R1374" t="str">
            <v>52007Scratch 2 000</v>
          </cell>
          <cell r="S1374" t="str">
            <v>2007Scratch 2 000</v>
          </cell>
          <cell r="T1374" t="str">
            <v>52007STS GAMBY &amp; FRERES (SOGAF) Sarl</v>
          </cell>
          <cell r="U1374" t="str">
            <v>52007STS GAMBY &amp; FRERES (SOGAF) SarlScratch 2 000</v>
          </cell>
          <cell r="V1374" t="str">
            <v>39232Scratch 2 000</v>
          </cell>
          <cell r="W1374" t="str">
            <v>2007STS GAMBY &amp; FRERES (SOGAF) Sarl</v>
          </cell>
          <cell r="X1374" t="str">
            <v>2007STS GAMBY &amp; FRERES (SOGAF) SarlScratch 2 000</v>
          </cell>
        </row>
        <row r="1375">
          <cell r="I1375">
            <v>2007</v>
          </cell>
          <cell r="J1375" t="str">
            <v>STS GAMBY &amp; FRERES (SOGAF) SarlScratch 5 000</v>
          </cell>
          <cell r="L1375" t="str">
            <v/>
          </cell>
          <cell r="M1375" t="str">
            <v>STS GAMBY &amp; FRERES (SOGAF) Sarl</v>
          </cell>
          <cell r="N1375" t="str">
            <v>STS GAMBY &amp; FRERES (SOGAF) SarlScratch 5 000</v>
          </cell>
          <cell r="O1375" t="str">
            <v>STS GAMBY &amp; FRERES (SOGAF) Sarl</v>
          </cell>
          <cell r="P1375" t="str">
            <v>Scratch 5 000</v>
          </cell>
          <cell r="Q1375" t="str">
            <v>52007</v>
          </cell>
          <cell r="R1375" t="str">
            <v>52007Scratch 5 000</v>
          </cell>
          <cell r="S1375" t="str">
            <v>2007Scratch 5 000</v>
          </cell>
          <cell r="T1375" t="str">
            <v>52007STS GAMBY &amp; FRERES (SOGAF) Sarl</v>
          </cell>
          <cell r="U1375" t="str">
            <v>52007STS GAMBY &amp; FRERES (SOGAF) SarlScratch 5 000</v>
          </cell>
          <cell r="V1375" t="str">
            <v>39232Scratch 5 000</v>
          </cell>
          <cell r="W1375" t="str">
            <v>2007STS GAMBY &amp; FRERES (SOGAF) Sarl</v>
          </cell>
          <cell r="X1375" t="str">
            <v>2007STS GAMBY &amp; FRERES (SOGAF) SarlScratch 5 000</v>
          </cell>
        </row>
        <row r="1376">
          <cell r="I1376">
            <v>2007</v>
          </cell>
          <cell r="J1376" t="str">
            <v>GEMATELScratch 1 000</v>
          </cell>
          <cell r="L1376">
            <v>1</v>
          </cell>
          <cell r="M1376" t="str">
            <v>1GEMATEL</v>
          </cell>
          <cell r="N1376" t="str">
            <v>GEMATELScratch 1 000</v>
          </cell>
          <cell r="O1376" t="str">
            <v>GEMATEL</v>
          </cell>
          <cell r="P1376" t="str">
            <v>Scratch 1 000</v>
          </cell>
          <cell r="Q1376" t="str">
            <v>52007</v>
          </cell>
          <cell r="R1376" t="str">
            <v>52007Scratch 1 000</v>
          </cell>
          <cell r="S1376" t="str">
            <v>2007Scratch 1 000</v>
          </cell>
          <cell r="T1376" t="str">
            <v>52007GEMATEL</v>
          </cell>
          <cell r="U1376" t="str">
            <v>52007GEMATELScratch 1 000</v>
          </cell>
          <cell r="V1376" t="str">
            <v>39232Scratch 1 000</v>
          </cell>
          <cell r="W1376" t="str">
            <v>2007GEMATEL</v>
          </cell>
          <cell r="X1376" t="str">
            <v>2007GEMATELScratch 1 000</v>
          </cell>
        </row>
        <row r="1377">
          <cell r="I1377">
            <v>2007</v>
          </cell>
          <cell r="J1377" t="str">
            <v>GEMATELScratch 2 000</v>
          </cell>
          <cell r="L1377" t="str">
            <v/>
          </cell>
          <cell r="M1377" t="str">
            <v>GEMATEL</v>
          </cell>
          <cell r="N1377" t="str">
            <v>GEMATELScratch 2 000</v>
          </cell>
          <cell r="O1377" t="str">
            <v>GEMATEL</v>
          </cell>
          <cell r="P1377" t="str">
            <v>Scratch 2 000</v>
          </cell>
          <cell r="Q1377" t="str">
            <v>52007</v>
          </cell>
          <cell r="R1377" t="str">
            <v>52007Scratch 2 000</v>
          </cell>
          <cell r="S1377" t="str">
            <v>2007Scratch 2 000</v>
          </cell>
          <cell r="T1377" t="str">
            <v>52007GEMATEL</v>
          </cell>
          <cell r="U1377" t="str">
            <v>52007GEMATELScratch 2 000</v>
          </cell>
          <cell r="V1377" t="str">
            <v>39232Scratch 2 000</v>
          </cell>
          <cell r="W1377" t="str">
            <v>2007GEMATEL</v>
          </cell>
          <cell r="X1377" t="str">
            <v>2007GEMATELScratch 2 000</v>
          </cell>
        </row>
        <row r="1378">
          <cell r="I1378">
            <v>2007</v>
          </cell>
          <cell r="J1378" t="str">
            <v>GEMATELScratch 5 000</v>
          </cell>
          <cell r="L1378" t="str">
            <v/>
          </cell>
          <cell r="M1378" t="str">
            <v>GEMATEL</v>
          </cell>
          <cell r="N1378" t="str">
            <v>GEMATELScratch 5 000</v>
          </cell>
          <cell r="O1378" t="str">
            <v>GEMATEL</v>
          </cell>
          <cell r="P1378" t="str">
            <v>Scratch 5 000</v>
          </cell>
          <cell r="Q1378" t="str">
            <v>52007</v>
          </cell>
          <cell r="R1378" t="str">
            <v>52007Scratch 5 000</v>
          </cell>
          <cell r="S1378" t="str">
            <v>2007Scratch 5 000</v>
          </cell>
          <cell r="T1378" t="str">
            <v>52007GEMATEL</v>
          </cell>
          <cell r="U1378" t="str">
            <v>52007GEMATELScratch 5 000</v>
          </cell>
          <cell r="V1378" t="str">
            <v>39232Scratch 5 000</v>
          </cell>
          <cell r="W1378" t="str">
            <v>2007GEMATEL</v>
          </cell>
          <cell r="X1378" t="str">
            <v>2007GEMATELScratch 5 000</v>
          </cell>
        </row>
        <row r="1379">
          <cell r="I1379">
            <v>2007</v>
          </cell>
          <cell r="J1379" t="str">
            <v>GEMATELScratch 10 000</v>
          </cell>
          <cell r="L1379" t="str">
            <v/>
          </cell>
          <cell r="M1379" t="str">
            <v>GEMATEL</v>
          </cell>
          <cell r="N1379" t="str">
            <v>GEMATELScratch 10 000</v>
          </cell>
          <cell r="O1379" t="str">
            <v>GEMATEL</v>
          </cell>
          <cell r="P1379" t="str">
            <v>Scratch 10 000</v>
          </cell>
          <cell r="Q1379" t="str">
            <v>52007</v>
          </cell>
          <cell r="R1379" t="str">
            <v>52007Scratch 10 000</v>
          </cell>
          <cell r="S1379" t="str">
            <v>2007Scratch 10 000</v>
          </cell>
          <cell r="T1379" t="str">
            <v>52007GEMATEL</v>
          </cell>
          <cell r="U1379" t="str">
            <v>52007GEMATELScratch 10 000</v>
          </cell>
          <cell r="V1379" t="str">
            <v>39232Scratch 10 000</v>
          </cell>
          <cell r="W1379" t="str">
            <v>2007GEMATEL</v>
          </cell>
          <cell r="X1379" t="str">
            <v>2007GEMATELScratch 10 000</v>
          </cell>
        </row>
        <row r="1380">
          <cell r="I1380">
            <v>2007</v>
          </cell>
          <cell r="J1380" t="str">
            <v>GEMATELScratch 20 000</v>
          </cell>
          <cell r="L1380" t="str">
            <v/>
          </cell>
          <cell r="M1380" t="str">
            <v>GEMATEL</v>
          </cell>
          <cell r="N1380" t="str">
            <v>GEMATELScratch 20 000</v>
          </cell>
          <cell r="O1380" t="str">
            <v>GEMATEL</v>
          </cell>
          <cell r="P1380" t="str">
            <v>Scratch 20 000</v>
          </cell>
          <cell r="Q1380" t="str">
            <v>52007</v>
          </cell>
          <cell r="R1380" t="str">
            <v>52007Scratch 20 000</v>
          </cell>
          <cell r="S1380" t="str">
            <v>2007Scratch 20 000</v>
          </cell>
          <cell r="T1380" t="str">
            <v>52007GEMATEL</v>
          </cell>
          <cell r="U1380" t="str">
            <v>52007GEMATELScratch 20 000</v>
          </cell>
          <cell r="V1380" t="str">
            <v>39232Scratch 20 000</v>
          </cell>
          <cell r="W1380" t="str">
            <v>2007GEMATEL</v>
          </cell>
          <cell r="X1380" t="str">
            <v>2007GEMATELScratch 20 000</v>
          </cell>
        </row>
        <row r="1381">
          <cell r="I1381">
            <v>2007</v>
          </cell>
          <cell r="J1381" t="str">
            <v>ANKA ServicesScratch 1 000</v>
          </cell>
          <cell r="L1381">
            <v>1</v>
          </cell>
          <cell r="M1381" t="str">
            <v>1ANKA Services</v>
          </cell>
          <cell r="N1381" t="str">
            <v>ANKA ServicesScratch 1 000</v>
          </cell>
          <cell r="O1381" t="str">
            <v>ANKA Services</v>
          </cell>
          <cell r="P1381" t="str">
            <v>Scratch 1 000</v>
          </cell>
          <cell r="Q1381" t="str">
            <v>52007</v>
          </cell>
          <cell r="R1381" t="str">
            <v>52007Scratch 1 000</v>
          </cell>
          <cell r="S1381" t="str">
            <v>2007Scratch 1 000</v>
          </cell>
          <cell r="T1381" t="str">
            <v>52007ANKA Services</v>
          </cell>
          <cell r="U1381" t="str">
            <v>52007ANKA ServicesScratch 1 000</v>
          </cell>
          <cell r="V1381" t="str">
            <v>39232Scratch 1 000</v>
          </cell>
          <cell r="W1381" t="str">
            <v>2007ANKA Services</v>
          </cell>
          <cell r="X1381" t="str">
            <v>2007ANKA ServicesScratch 1 000</v>
          </cell>
        </row>
        <row r="1382">
          <cell r="I1382">
            <v>2007</v>
          </cell>
          <cell r="J1382" t="str">
            <v>ANKA ServicesScratch 2 000</v>
          </cell>
          <cell r="L1382" t="str">
            <v/>
          </cell>
          <cell r="M1382" t="str">
            <v>ANKA Services</v>
          </cell>
          <cell r="N1382" t="str">
            <v>ANKA ServicesScratch 2 000</v>
          </cell>
          <cell r="O1382" t="str">
            <v>ANKA Services</v>
          </cell>
          <cell r="P1382" t="str">
            <v>Scratch 2 000</v>
          </cell>
          <cell r="Q1382" t="str">
            <v>52007</v>
          </cell>
          <cell r="R1382" t="str">
            <v>52007Scratch 2 000</v>
          </cell>
          <cell r="S1382" t="str">
            <v>2007Scratch 2 000</v>
          </cell>
          <cell r="T1382" t="str">
            <v>52007ANKA Services</v>
          </cell>
          <cell r="U1382" t="str">
            <v>52007ANKA ServicesScratch 2 000</v>
          </cell>
          <cell r="V1382" t="str">
            <v>39232Scratch 2 000</v>
          </cell>
          <cell r="W1382" t="str">
            <v>2007ANKA Services</v>
          </cell>
          <cell r="X1382" t="str">
            <v>2007ANKA ServicesScratch 2 000</v>
          </cell>
        </row>
        <row r="1383">
          <cell r="I1383">
            <v>2007</v>
          </cell>
          <cell r="J1383" t="str">
            <v>ANKA ServicesScratch 5 000</v>
          </cell>
          <cell r="L1383" t="str">
            <v/>
          </cell>
          <cell r="M1383" t="str">
            <v>ANKA Services</v>
          </cell>
          <cell r="N1383" t="str">
            <v>ANKA ServicesScratch 5 000</v>
          </cell>
          <cell r="O1383" t="str">
            <v>ANKA Services</v>
          </cell>
          <cell r="P1383" t="str">
            <v>Scratch 5 000</v>
          </cell>
          <cell r="Q1383" t="str">
            <v>52007</v>
          </cell>
          <cell r="R1383" t="str">
            <v>52007Scratch 5 000</v>
          </cell>
          <cell r="S1383" t="str">
            <v>2007Scratch 5 000</v>
          </cell>
          <cell r="T1383" t="str">
            <v>52007ANKA Services</v>
          </cell>
          <cell r="U1383" t="str">
            <v>52007ANKA ServicesScratch 5 000</v>
          </cell>
          <cell r="V1383" t="str">
            <v>39232Scratch 5 000</v>
          </cell>
          <cell r="W1383" t="str">
            <v>2007ANKA Services</v>
          </cell>
          <cell r="X1383" t="str">
            <v>2007ANKA ServicesScratch 5 000</v>
          </cell>
        </row>
        <row r="1384">
          <cell r="I1384">
            <v>2007</v>
          </cell>
          <cell r="J1384" t="str">
            <v>STS GAMBY &amp; FRERES (SOGAF) SarlScratch 1 000</v>
          </cell>
          <cell r="L1384">
            <v>1</v>
          </cell>
          <cell r="M1384" t="str">
            <v>1STS GAMBY &amp; FRERES (SOGAF) Sarl</v>
          </cell>
          <cell r="N1384" t="str">
            <v>STS GAMBY &amp; FRERES (SOGAF) SarlScratch 1 000</v>
          </cell>
          <cell r="O1384" t="str">
            <v>STS GAMBY &amp; FRERES (SOGAF) Sarl</v>
          </cell>
          <cell r="P1384" t="str">
            <v>Scratch 1 000</v>
          </cell>
          <cell r="Q1384" t="str">
            <v>52007</v>
          </cell>
          <cell r="R1384" t="str">
            <v>52007Scratch 1 000</v>
          </cell>
          <cell r="S1384" t="str">
            <v>2007Scratch 1 000</v>
          </cell>
          <cell r="T1384" t="str">
            <v>52007STS GAMBY &amp; FRERES (SOGAF) Sarl</v>
          </cell>
          <cell r="U1384" t="str">
            <v>52007STS GAMBY &amp; FRERES (SOGAF) SarlScratch 1 000</v>
          </cell>
          <cell r="V1384" t="str">
            <v>39233Scratch 1 000</v>
          </cell>
          <cell r="W1384" t="str">
            <v>2007STS GAMBY &amp; FRERES (SOGAF) Sarl</v>
          </cell>
          <cell r="X1384" t="str">
            <v>2007STS GAMBY &amp; FRERES (SOGAF) SarlScratch 1 000</v>
          </cell>
        </row>
        <row r="1385">
          <cell r="I1385">
            <v>2007</v>
          </cell>
          <cell r="J1385" t="str">
            <v>STS GAMBY &amp; FRERES (SOGAF) SarlScratch 2 000</v>
          </cell>
          <cell r="L1385" t="str">
            <v/>
          </cell>
          <cell r="M1385" t="str">
            <v>STS GAMBY &amp; FRERES (SOGAF) Sarl</v>
          </cell>
          <cell r="N1385" t="str">
            <v>STS GAMBY &amp; FRERES (SOGAF) SarlScratch 2 000</v>
          </cell>
          <cell r="O1385" t="str">
            <v>STS GAMBY &amp; FRERES (SOGAF) Sarl</v>
          </cell>
          <cell r="P1385" t="str">
            <v>Scratch 2 000</v>
          </cell>
          <cell r="Q1385" t="str">
            <v>52007</v>
          </cell>
          <cell r="R1385" t="str">
            <v>52007Scratch 2 000</v>
          </cell>
          <cell r="S1385" t="str">
            <v>2007Scratch 2 000</v>
          </cell>
          <cell r="T1385" t="str">
            <v>52007STS GAMBY &amp; FRERES (SOGAF) Sarl</v>
          </cell>
          <cell r="U1385" t="str">
            <v>52007STS GAMBY &amp; FRERES (SOGAF) SarlScratch 2 000</v>
          </cell>
          <cell r="V1385" t="str">
            <v>39233Scratch 2 000</v>
          </cell>
          <cell r="W1385" t="str">
            <v>2007STS GAMBY &amp; FRERES (SOGAF) Sarl</v>
          </cell>
          <cell r="X1385" t="str">
            <v>2007STS GAMBY &amp; FRERES (SOGAF) SarlScratch 2 000</v>
          </cell>
        </row>
        <row r="1386">
          <cell r="I1386">
            <v>2007</v>
          </cell>
          <cell r="J1386" t="str">
            <v>STS GAMBY &amp; FRERES (SOGAF) SarlScratch 5 000</v>
          </cell>
          <cell r="L1386" t="str">
            <v/>
          </cell>
          <cell r="M1386" t="str">
            <v>STS GAMBY &amp; FRERES (SOGAF) Sarl</v>
          </cell>
          <cell r="N1386" t="str">
            <v>STS GAMBY &amp; FRERES (SOGAF) SarlScratch 5 000</v>
          </cell>
          <cell r="O1386" t="str">
            <v>STS GAMBY &amp; FRERES (SOGAF) Sarl</v>
          </cell>
          <cell r="P1386" t="str">
            <v>Scratch 5 000</v>
          </cell>
          <cell r="Q1386" t="str">
            <v>52007</v>
          </cell>
          <cell r="R1386" t="str">
            <v>52007Scratch 5 000</v>
          </cell>
          <cell r="S1386" t="str">
            <v>2007Scratch 5 000</v>
          </cell>
          <cell r="T1386" t="str">
            <v>52007STS GAMBY &amp; FRERES (SOGAF) Sarl</v>
          </cell>
          <cell r="U1386" t="str">
            <v>52007STS GAMBY &amp; FRERES (SOGAF) SarlScratch 5 000</v>
          </cell>
          <cell r="V1386" t="str">
            <v>39233Scratch 5 000</v>
          </cell>
          <cell r="W1386" t="str">
            <v>2007STS GAMBY &amp; FRERES (SOGAF) Sarl</v>
          </cell>
          <cell r="X1386" t="str">
            <v>2007STS GAMBY &amp; FRERES (SOGAF) SarlScratch 5 000</v>
          </cell>
        </row>
        <row r="1387">
          <cell r="I1387">
            <v>2007</v>
          </cell>
          <cell r="J1387" t="str">
            <v>STS GAMBY &amp; FRERES (SOGAF) SarlScratch 20 000</v>
          </cell>
          <cell r="L1387" t="str">
            <v/>
          </cell>
          <cell r="M1387" t="str">
            <v>STS GAMBY &amp; FRERES (SOGAF) Sarl</v>
          </cell>
          <cell r="N1387" t="str">
            <v>STS GAMBY &amp; FRERES (SOGAF) SarlScratch 20 000</v>
          </cell>
          <cell r="O1387" t="str">
            <v>STS GAMBY &amp; FRERES (SOGAF) Sarl</v>
          </cell>
          <cell r="P1387" t="str">
            <v>Scratch 20 000</v>
          </cell>
          <cell r="Q1387" t="str">
            <v>52007</v>
          </cell>
          <cell r="R1387" t="str">
            <v>52007Scratch 20 000</v>
          </cell>
          <cell r="S1387" t="str">
            <v>2007Scratch 20 000</v>
          </cell>
          <cell r="T1387" t="str">
            <v>52007STS GAMBY &amp; FRERES (SOGAF) Sarl</v>
          </cell>
          <cell r="U1387" t="str">
            <v>52007STS GAMBY &amp; FRERES (SOGAF) SarlScratch 20 000</v>
          </cell>
          <cell r="V1387" t="str">
            <v>39233Scratch 20 000</v>
          </cell>
          <cell r="W1387" t="str">
            <v>2007STS GAMBY &amp; FRERES (SOGAF) Sarl</v>
          </cell>
          <cell r="X1387" t="str">
            <v>2007STS GAMBY &amp; FRERES (SOGAF) SarlScratch 20 000</v>
          </cell>
        </row>
        <row r="1388">
          <cell r="I1388">
            <v>2007</v>
          </cell>
          <cell r="J1388" t="str">
            <v>GEMATELScratch 1 000</v>
          </cell>
          <cell r="L1388">
            <v>1</v>
          </cell>
          <cell r="M1388" t="str">
            <v>1GEMATEL</v>
          </cell>
          <cell r="N1388" t="str">
            <v>GEMATELScratch 1 000</v>
          </cell>
          <cell r="O1388" t="str">
            <v>GEMATEL</v>
          </cell>
          <cell r="P1388" t="str">
            <v>Scratch 1 000</v>
          </cell>
          <cell r="Q1388" t="str">
            <v>52007</v>
          </cell>
          <cell r="R1388" t="str">
            <v>52007Scratch 1 000</v>
          </cell>
          <cell r="S1388" t="str">
            <v>2007Scratch 1 000</v>
          </cell>
          <cell r="T1388" t="str">
            <v>52007GEMATEL</v>
          </cell>
          <cell r="U1388" t="str">
            <v>52007GEMATELScratch 1 000</v>
          </cell>
          <cell r="V1388" t="str">
            <v>39233Scratch 1 000</v>
          </cell>
          <cell r="W1388" t="str">
            <v>2007GEMATEL</v>
          </cell>
          <cell r="X1388" t="str">
            <v>2007GEMATELScratch 1 000</v>
          </cell>
        </row>
        <row r="1389">
          <cell r="I1389">
            <v>2007</v>
          </cell>
          <cell r="J1389" t="str">
            <v>GEMATELScratch 2 000</v>
          </cell>
          <cell r="L1389" t="str">
            <v/>
          </cell>
          <cell r="M1389" t="str">
            <v>GEMATEL</v>
          </cell>
          <cell r="N1389" t="str">
            <v>GEMATELScratch 2 000</v>
          </cell>
          <cell r="O1389" t="str">
            <v>GEMATEL</v>
          </cell>
          <cell r="P1389" t="str">
            <v>Scratch 2 000</v>
          </cell>
          <cell r="Q1389" t="str">
            <v>52007</v>
          </cell>
          <cell r="R1389" t="str">
            <v>52007Scratch 2 000</v>
          </cell>
          <cell r="S1389" t="str">
            <v>2007Scratch 2 000</v>
          </cell>
          <cell r="T1389" t="str">
            <v>52007GEMATEL</v>
          </cell>
          <cell r="U1389" t="str">
            <v>52007GEMATELScratch 2 000</v>
          </cell>
          <cell r="V1389" t="str">
            <v>39233Scratch 2 000</v>
          </cell>
          <cell r="W1389" t="str">
            <v>2007GEMATEL</v>
          </cell>
          <cell r="X1389" t="str">
            <v>2007GEMATELScratch 2 000</v>
          </cell>
        </row>
        <row r="1390">
          <cell r="I1390">
            <v>2007</v>
          </cell>
          <cell r="J1390" t="str">
            <v>GEMATELScratch 5 000</v>
          </cell>
          <cell r="L1390" t="str">
            <v/>
          </cell>
          <cell r="M1390" t="str">
            <v>GEMATEL</v>
          </cell>
          <cell r="N1390" t="str">
            <v>GEMATELScratch 5 000</v>
          </cell>
          <cell r="O1390" t="str">
            <v>GEMATEL</v>
          </cell>
          <cell r="P1390" t="str">
            <v>Scratch 5 000</v>
          </cell>
          <cell r="Q1390" t="str">
            <v>52007</v>
          </cell>
          <cell r="R1390" t="str">
            <v>52007Scratch 5 000</v>
          </cell>
          <cell r="S1390" t="str">
            <v>2007Scratch 5 000</v>
          </cell>
          <cell r="T1390" t="str">
            <v>52007GEMATEL</v>
          </cell>
          <cell r="U1390" t="str">
            <v>52007GEMATELScratch 5 000</v>
          </cell>
          <cell r="V1390" t="str">
            <v>39233Scratch 5 000</v>
          </cell>
          <cell r="W1390" t="str">
            <v>2007GEMATEL</v>
          </cell>
          <cell r="X1390" t="str">
            <v>2007GEMATELScratch 5 000</v>
          </cell>
        </row>
        <row r="1391">
          <cell r="I1391">
            <v>2007</v>
          </cell>
          <cell r="J1391" t="str">
            <v>GEMATELScratch 20 000</v>
          </cell>
          <cell r="L1391" t="str">
            <v/>
          </cell>
          <cell r="M1391" t="str">
            <v>GEMATEL</v>
          </cell>
          <cell r="N1391" t="str">
            <v>GEMATELScratch 20 000</v>
          </cell>
          <cell r="O1391" t="str">
            <v>GEMATEL</v>
          </cell>
          <cell r="P1391" t="str">
            <v>Scratch 20 000</v>
          </cell>
          <cell r="Q1391" t="str">
            <v>52007</v>
          </cell>
          <cell r="R1391" t="str">
            <v>52007Scratch 20 000</v>
          </cell>
          <cell r="S1391" t="str">
            <v>2007Scratch 20 000</v>
          </cell>
          <cell r="T1391" t="str">
            <v>52007GEMATEL</v>
          </cell>
          <cell r="U1391" t="str">
            <v>52007GEMATELScratch 20 000</v>
          </cell>
          <cell r="V1391" t="str">
            <v>39233Scratch 20 000</v>
          </cell>
          <cell r="W1391" t="str">
            <v>2007GEMATEL</v>
          </cell>
          <cell r="X1391" t="str">
            <v>2007GEMATELScratch 20 000</v>
          </cell>
        </row>
        <row r="1392">
          <cell r="I1392">
            <v>2007</v>
          </cell>
          <cell r="J1392" t="str">
            <v>CellNets MaliMinutes</v>
          </cell>
          <cell r="L1392">
            <v>1</v>
          </cell>
          <cell r="M1392" t="str">
            <v>1CellNets Mali</v>
          </cell>
          <cell r="N1392" t="str">
            <v>CellNets MaliMinutes</v>
          </cell>
          <cell r="O1392" t="str">
            <v>CellNets Mali</v>
          </cell>
          <cell r="P1392" t="str">
            <v>Minutes</v>
          </cell>
          <cell r="Q1392" t="str">
            <v>52007</v>
          </cell>
          <cell r="R1392" t="str">
            <v>52007Minutes</v>
          </cell>
          <cell r="S1392" t="str">
            <v>2007Minutes</v>
          </cell>
          <cell r="T1392" t="str">
            <v>52007CellNets Mali</v>
          </cell>
          <cell r="U1392" t="str">
            <v>52007CellNets MaliMinutes</v>
          </cell>
          <cell r="V1392" t="str">
            <v>39204Minutes</v>
          </cell>
          <cell r="W1392" t="str">
            <v>2007CellNets Mali</v>
          </cell>
          <cell r="X1392" t="str">
            <v>2007CellNets MaliMinutes</v>
          </cell>
        </row>
        <row r="1393">
          <cell r="I1393">
            <v>2007</v>
          </cell>
          <cell r="J1393" t="str">
            <v>CellNets MaliMinutes</v>
          </cell>
          <cell r="L1393">
            <v>1</v>
          </cell>
          <cell r="M1393" t="str">
            <v>1CellNets Mali</v>
          </cell>
          <cell r="N1393" t="str">
            <v>CellNets MaliMinutes</v>
          </cell>
          <cell r="O1393" t="str">
            <v>CellNets Mali</v>
          </cell>
          <cell r="P1393" t="str">
            <v>Minutes</v>
          </cell>
          <cell r="Q1393" t="str">
            <v>52007</v>
          </cell>
          <cell r="R1393" t="str">
            <v>52007Minutes</v>
          </cell>
          <cell r="S1393" t="str">
            <v>2007Minutes</v>
          </cell>
          <cell r="T1393" t="str">
            <v>52007CellNets Mali</v>
          </cell>
          <cell r="U1393" t="str">
            <v>52007CellNets MaliMinutes</v>
          </cell>
          <cell r="V1393" t="str">
            <v>39211Minutes</v>
          </cell>
          <cell r="W1393" t="str">
            <v>2007CellNets Mali</v>
          </cell>
          <cell r="X1393" t="str">
            <v>2007CellNets MaliMinutes</v>
          </cell>
        </row>
        <row r="1394">
          <cell r="I1394">
            <v>2007</v>
          </cell>
          <cell r="J1394" t="str">
            <v>CellNets MaliMinutes</v>
          </cell>
          <cell r="L1394">
            <v>1</v>
          </cell>
          <cell r="M1394" t="str">
            <v>1CellNets Mali</v>
          </cell>
          <cell r="N1394" t="str">
            <v>CellNets MaliMinutes</v>
          </cell>
          <cell r="O1394" t="str">
            <v>CellNets Mali</v>
          </cell>
          <cell r="P1394" t="str">
            <v>Minutes</v>
          </cell>
          <cell r="Q1394" t="str">
            <v>52007</v>
          </cell>
          <cell r="R1394" t="str">
            <v>52007Minutes</v>
          </cell>
          <cell r="S1394" t="str">
            <v>2007Minutes</v>
          </cell>
          <cell r="T1394" t="str">
            <v>52007CellNets Mali</v>
          </cell>
          <cell r="U1394" t="str">
            <v>52007CellNets MaliMinutes</v>
          </cell>
          <cell r="V1394" t="str">
            <v>39217Minutes</v>
          </cell>
          <cell r="W1394" t="str">
            <v>2007CellNets Mali</v>
          </cell>
          <cell r="X1394" t="str">
            <v>2007CellNets MaliMinutes</v>
          </cell>
        </row>
        <row r="1395">
          <cell r="I1395">
            <v>2007</v>
          </cell>
          <cell r="J1395" t="str">
            <v>CellNets MaliMinutes</v>
          </cell>
          <cell r="L1395">
            <v>1</v>
          </cell>
          <cell r="M1395" t="str">
            <v>1CellNets Mali</v>
          </cell>
          <cell r="N1395" t="str">
            <v>CellNets MaliMinutes</v>
          </cell>
          <cell r="O1395" t="str">
            <v>CellNets Mali</v>
          </cell>
          <cell r="P1395" t="str">
            <v>Minutes</v>
          </cell>
          <cell r="Q1395" t="str">
            <v>52007</v>
          </cell>
          <cell r="R1395" t="str">
            <v>52007Minutes</v>
          </cell>
          <cell r="S1395" t="str">
            <v>2007Minutes</v>
          </cell>
          <cell r="T1395" t="str">
            <v>52007CellNets Mali</v>
          </cell>
          <cell r="U1395" t="str">
            <v>52007CellNets MaliMinutes</v>
          </cell>
          <cell r="V1395" t="str">
            <v>39224Minutes</v>
          </cell>
          <cell r="W1395" t="str">
            <v>2007CellNets Mali</v>
          </cell>
          <cell r="X1395" t="str">
            <v>2007CellNets MaliMinutes</v>
          </cell>
        </row>
        <row r="1396">
          <cell r="I1396">
            <v>2007</v>
          </cell>
          <cell r="J1396" t="str">
            <v>CellNets MaliMinutes</v>
          </cell>
          <cell r="L1396">
            <v>1</v>
          </cell>
          <cell r="M1396" t="str">
            <v>1CellNets Mali</v>
          </cell>
          <cell r="N1396" t="str">
            <v>CellNets MaliMinutes</v>
          </cell>
          <cell r="O1396" t="str">
            <v>CellNets Mali</v>
          </cell>
          <cell r="P1396" t="str">
            <v>Minutes</v>
          </cell>
          <cell r="Q1396" t="str">
            <v>52007</v>
          </cell>
          <cell r="R1396" t="str">
            <v>52007Minutes</v>
          </cell>
          <cell r="S1396" t="str">
            <v>2007Minutes</v>
          </cell>
          <cell r="T1396" t="str">
            <v>52007CellNets Mali</v>
          </cell>
          <cell r="U1396" t="str">
            <v>52007CellNets MaliMinutes</v>
          </cell>
          <cell r="V1396" t="str">
            <v>39233Minutes</v>
          </cell>
          <cell r="W1396" t="str">
            <v>2007CellNets Mali</v>
          </cell>
          <cell r="X1396" t="str">
            <v>2007CellNets MaliMinutes</v>
          </cell>
        </row>
        <row r="1397">
          <cell r="I1397">
            <v>2007</v>
          </cell>
          <cell r="J1397" t="str">
            <v>MALI COM SarlScratch 1 000</v>
          </cell>
          <cell r="L1397">
            <v>1</v>
          </cell>
          <cell r="M1397" t="str">
            <v>1MALI COM Sarl</v>
          </cell>
          <cell r="N1397" t="str">
            <v>MALI COM SarlScratch 1 000</v>
          </cell>
          <cell r="O1397" t="str">
            <v>MALI COM Sarl</v>
          </cell>
          <cell r="P1397" t="str">
            <v>Scratch 1 000</v>
          </cell>
          <cell r="Q1397" t="str">
            <v>62007</v>
          </cell>
          <cell r="R1397" t="str">
            <v>62007Scratch 1 000</v>
          </cell>
          <cell r="S1397" t="str">
            <v>2007Scratch 1 000</v>
          </cell>
          <cell r="T1397" t="str">
            <v>62007MALI COM Sarl</v>
          </cell>
          <cell r="U1397" t="str">
            <v>62007MALI COM SarlScratch 1 000</v>
          </cell>
          <cell r="V1397" t="str">
            <v>39234Scratch 1 000</v>
          </cell>
          <cell r="W1397" t="str">
            <v>2007MALI COM Sarl</v>
          </cell>
          <cell r="X1397" t="str">
            <v>2007MALI COM SarlScratch 1 000</v>
          </cell>
        </row>
        <row r="1398">
          <cell r="I1398">
            <v>2007</v>
          </cell>
          <cell r="J1398" t="str">
            <v>MALI COM SarlScratch 2 000</v>
          </cell>
          <cell r="L1398" t="str">
            <v/>
          </cell>
          <cell r="M1398" t="str">
            <v>MALI COM Sarl</v>
          </cell>
          <cell r="N1398" t="str">
            <v>MALI COM SarlScratch 2 000</v>
          </cell>
          <cell r="O1398" t="str">
            <v>MALI COM Sarl</v>
          </cell>
          <cell r="P1398" t="str">
            <v>Scratch 2 000</v>
          </cell>
          <cell r="Q1398" t="str">
            <v>62007</v>
          </cell>
          <cell r="R1398" t="str">
            <v>62007Scratch 2 000</v>
          </cell>
          <cell r="S1398" t="str">
            <v>2007Scratch 2 000</v>
          </cell>
          <cell r="T1398" t="str">
            <v>62007MALI COM Sarl</v>
          </cell>
          <cell r="U1398" t="str">
            <v>62007MALI COM SarlScratch 2 000</v>
          </cell>
          <cell r="V1398" t="str">
            <v>39234Scratch 2 000</v>
          </cell>
          <cell r="W1398" t="str">
            <v>2007MALI COM Sarl</v>
          </cell>
          <cell r="X1398" t="str">
            <v>2007MALI COM SarlScratch 2 000</v>
          </cell>
        </row>
        <row r="1399">
          <cell r="I1399">
            <v>2007</v>
          </cell>
          <cell r="J1399" t="str">
            <v>MALI COM SarlScratch 5 000</v>
          </cell>
          <cell r="L1399" t="str">
            <v/>
          </cell>
          <cell r="M1399" t="str">
            <v>MALI COM Sarl</v>
          </cell>
          <cell r="N1399" t="str">
            <v>MALI COM SarlScratch 5 000</v>
          </cell>
          <cell r="O1399" t="str">
            <v>MALI COM Sarl</v>
          </cell>
          <cell r="P1399" t="str">
            <v>Scratch 5 000</v>
          </cell>
          <cell r="Q1399" t="str">
            <v>62007</v>
          </cell>
          <cell r="R1399" t="str">
            <v>62007Scratch 5 000</v>
          </cell>
          <cell r="S1399" t="str">
            <v>2007Scratch 5 000</v>
          </cell>
          <cell r="T1399" t="str">
            <v>62007MALI COM Sarl</v>
          </cell>
          <cell r="U1399" t="str">
            <v>62007MALI COM SarlScratch 5 000</v>
          </cell>
          <cell r="V1399" t="str">
            <v>39234Scratch 5 000</v>
          </cell>
          <cell r="W1399" t="str">
            <v>2007MALI COM Sarl</v>
          </cell>
          <cell r="X1399" t="str">
            <v>2007MALI COM SarlScratch 5 000</v>
          </cell>
        </row>
        <row r="1400">
          <cell r="I1400">
            <v>2007</v>
          </cell>
          <cell r="J1400" t="str">
            <v>ETS Boubacar TANDIAScratch 1 000</v>
          </cell>
          <cell r="L1400">
            <v>1</v>
          </cell>
          <cell r="M1400" t="str">
            <v>1ETS Boubacar TANDIA</v>
          </cell>
          <cell r="N1400" t="str">
            <v>ETS Boubacar TANDIAScratch 1 000</v>
          </cell>
          <cell r="O1400" t="str">
            <v>ETS Boubacar TANDIA</v>
          </cell>
          <cell r="P1400" t="str">
            <v>Scratch 1 000</v>
          </cell>
          <cell r="Q1400" t="str">
            <v>62007</v>
          </cell>
          <cell r="R1400" t="str">
            <v>62007Scratch 1 000</v>
          </cell>
          <cell r="S1400" t="str">
            <v>2007Scratch 1 000</v>
          </cell>
          <cell r="T1400" t="str">
            <v>62007ETS Boubacar TANDIA</v>
          </cell>
          <cell r="U1400" t="str">
            <v>62007ETS Boubacar TANDIAScratch 1 000</v>
          </cell>
          <cell r="V1400" t="str">
            <v>39234Scratch 1 000</v>
          </cell>
          <cell r="W1400" t="str">
            <v>2007ETS Boubacar TANDIA</v>
          </cell>
          <cell r="X1400" t="str">
            <v>2007ETS Boubacar TANDIAScratch 1 000</v>
          </cell>
        </row>
        <row r="1401">
          <cell r="I1401">
            <v>2007</v>
          </cell>
          <cell r="J1401" t="str">
            <v>ETS Boubacar TANDIAScratch 2 000</v>
          </cell>
          <cell r="L1401" t="str">
            <v/>
          </cell>
          <cell r="M1401" t="str">
            <v>ETS Boubacar TANDIA</v>
          </cell>
          <cell r="N1401" t="str">
            <v>ETS Boubacar TANDIAScratch 2 000</v>
          </cell>
          <cell r="O1401" t="str">
            <v>ETS Boubacar TANDIA</v>
          </cell>
          <cell r="P1401" t="str">
            <v>Scratch 2 000</v>
          </cell>
          <cell r="Q1401" t="str">
            <v>62007</v>
          </cell>
          <cell r="R1401" t="str">
            <v>62007Scratch 2 000</v>
          </cell>
          <cell r="S1401" t="str">
            <v>2007Scratch 2 000</v>
          </cell>
          <cell r="T1401" t="str">
            <v>62007ETS Boubacar TANDIA</v>
          </cell>
          <cell r="U1401" t="str">
            <v>62007ETS Boubacar TANDIAScratch 2 000</v>
          </cell>
          <cell r="V1401" t="str">
            <v>39234Scratch 2 000</v>
          </cell>
          <cell r="W1401" t="str">
            <v>2007ETS Boubacar TANDIA</v>
          </cell>
          <cell r="X1401" t="str">
            <v>2007ETS Boubacar TANDIAScratch 2 000</v>
          </cell>
        </row>
        <row r="1402">
          <cell r="I1402">
            <v>2007</v>
          </cell>
          <cell r="J1402" t="str">
            <v>ETS Boubacar TANDIAScratch 5 000</v>
          </cell>
          <cell r="L1402" t="str">
            <v/>
          </cell>
          <cell r="M1402" t="str">
            <v>ETS Boubacar TANDIA</v>
          </cell>
          <cell r="N1402" t="str">
            <v>ETS Boubacar TANDIAScratch 5 000</v>
          </cell>
          <cell r="O1402" t="str">
            <v>ETS Boubacar TANDIA</v>
          </cell>
          <cell r="P1402" t="str">
            <v>Scratch 5 000</v>
          </cell>
          <cell r="Q1402" t="str">
            <v>62007</v>
          </cell>
          <cell r="R1402" t="str">
            <v>62007Scratch 5 000</v>
          </cell>
          <cell r="S1402" t="str">
            <v>2007Scratch 5 000</v>
          </cell>
          <cell r="T1402" t="str">
            <v>62007ETS Boubacar TANDIA</v>
          </cell>
          <cell r="U1402" t="str">
            <v>62007ETS Boubacar TANDIAScratch 5 000</v>
          </cell>
          <cell r="V1402" t="str">
            <v>39234Scratch 5 000</v>
          </cell>
          <cell r="W1402" t="str">
            <v>2007ETS Boubacar TANDIA</v>
          </cell>
          <cell r="X1402" t="str">
            <v>2007ETS Boubacar TANDIAScratch 5 000</v>
          </cell>
        </row>
        <row r="1403">
          <cell r="I1403">
            <v>2007</v>
          </cell>
          <cell r="J1403" t="str">
            <v>ETS Boubacar TANDIAScratch 20 000</v>
          </cell>
          <cell r="L1403" t="str">
            <v/>
          </cell>
          <cell r="M1403" t="str">
            <v>ETS Boubacar TANDIA</v>
          </cell>
          <cell r="N1403" t="str">
            <v>ETS Boubacar TANDIAScratch 20 000</v>
          </cell>
          <cell r="O1403" t="str">
            <v>ETS Boubacar TANDIA</v>
          </cell>
          <cell r="P1403" t="str">
            <v>Scratch 20 000</v>
          </cell>
          <cell r="Q1403" t="str">
            <v>62007</v>
          </cell>
          <cell r="R1403" t="str">
            <v>62007Scratch 20 000</v>
          </cell>
          <cell r="S1403" t="str">
            <v>2007Scratch 20 000</v>
          </cell>
          <cell r="T1403" t="str">
            <v>62007ETS Boubacar TANDIA</v>
          </cell>
          <cell r="U1403" t="str">
            <v>62007ETS Boubacar TANDIAScratch 20 000</v>
          </cell>
          <cell r="V1403" t="str">
            <v>39234Scratch 20 000</v>
          </cell>
          <cell r="W1403" t="str">
            <v>2007ETS Boubacar TANDIA</v>
          </cell>
          <cell r="X1403" t="str">
            <v>2007ETS Boubacar TANDIAScratch 20 000</v>
          </cell>
        </row>
        <row r="1404">
          <cell r="I1404">
            <v>2007</v>
          </cell>
          <cell r="J1404" t="str">
            <v>ANKA ServicesScratch 1 000</v>
          </cell>
          <cell r="L1404">
            <v>1</v>
          </cell>
          <cell r="M1404" t="str">
            <v>1ANKA Services</v>
          </cell>
          <cell r="N1404" t="str">
            <v>ANKA ServicesScratch 1 000</v>
          </cell>
          <cell r="O1404" t="str">
            <v>ANKA Services</v>
          </cell>
          <cell r="P1404" t="str">
            <v>Scratch 1 000</v>
          </cell>
          <cell r="Q1404" t="str">
            <v>62007</v>
          </cell>
          <cell r="R1404" t="str">
            <v>62007Scratch 1 000</v>
          </cell>
          <cell r="S1404" t="str">
            <v>2007Scratch 1 000</v>
          </cell>
          <cell r="T1404" t="str">
            <v>62007ANKA Services</v>
          </cell>
          <cell r="U1404" t="str">
            <v>62007ANKA ServicesScratch 1 000</v>
          </cell>
          <cell r="V1404" t="str">
            <v>39234Scratch 1 000</v>
          </cell>
          <cell r="W1404" t="str">
            <v>2007ANKA Services</v>
          </cell>
          <cell r="X1404" t="str">
            <v>2007ANKA ServicesScratch 1 000</v>
          </cell>
        </row>
        <row r="1405">
          <cell r="I1405">
            <v>2007</v>
          </cell>
          <cell r="J1405" t="str">
            <v>ANKA ServicesScratch 2 000</v>
          </cell>
          <cell r="L1405" t="str">
            <v/>
          </cell>
          <cell r="M1405" t="str">
            <v>ANKA Services</v>
          </cell>
          <cell r="N1405" t="str">
            <v>ANKA ServicesScratch 2 000</v>
          </cell>
          <cell r="O1405" t="str">
            <v>ANKA Services</v>
          </cell>
          <cell r="P1405" t="str">
            <v>Scratch 2 000</v>
          </cell>
          <cell r="Q1405" t="str">
            <v>62007</v>
          </cell>
          <cell r="R1405" t="str">
            <v>62007Scratch 2 000</v>
          </cell>
          <cell r="S1405" t="str">
            <v>2007Scratch 2 000</v>
          </cell>
          <cell r="T1405" t="str">
            <v>62007ANKA Services</v>
          </cell>
          <cell r="U1405" t="str">
            <v>62007ANKA ServicesScratch 2 000</v>
          </cell>
          <cell r="V1405" t="str">
            <v>39234Scratch 2 000</v>
          </cell>
          <cell r="W1405" t="str">
            <v>2007ANKA Services</v>
          </cell>
          <cell r="X1405" t="str">
            <v>2007ANKA ServicesScratch 2 000</v>
          </cell>
        </row>
        <row r="1406">
          <cell r="I1406">
            <v>2007</v>
          </cell>
          <cell r="J1406" t="str">
            <v>ANKA ServicesScratch 5 000</v>
          </cell>
          <cell r="L1406" t="str">
            <v/>
          </cell>
          <cell r="M1406" t="str">
            <v>ANKA Services</v>
          </cell>
          <cell r="N1406" t="str">
            <v>ANKA ServicesScratch 5 000</v>
          </cell>
          <cell r="O1406" t="str">
            <v>ANKA Services</v>
          </cell>
          <cell r="P1406" t="str">
            <v>Scratch 5 000</v>
          </cell>
          <cell r="Q1406" t="str">
            <v>62007</v>
          </cell>
          <cell r="R1406" t="str">
            <v>62007Scratch 5 000</v>
          </cell>
          <cell r="S1406" t="str">
            <v>2007Scratch 5 000</v>
          </cell>
          <cell r="T1406" t="str">
            <v>62007ANKA Services</v>
          </cell>
          <cell r="U1406" t="str">
            <v>62007ANKA ServicesScratch 5 000</v>
          </cell>
          <cell r="V1406" t="str">
            <v>39234Scratch 5 000</v>
          </cell>
          <cell r="W1406" t="str">
            <v>2007ANKA Services</v>
          </cell>
          <cell r="X1406" t="str">
            <v>2007ANKA ServicesScratch 5 000</v>
          </cell>
        </row>
        <row r="1407">
          <cell r="I1407">
            <v>2007</v>
          </cell>
          <cell r="J1407" t="str">
            <v>ANKA ServicesScratch 20 000</v>
          </cell>
          <cell r="L1407" t="str">
            <v/>
          </cell>
          <cell r="M1407" t="str">
            <v>ANKA Services</v>
          </cell>
          <cell r="N1407" t="str">
            <v>ANKA ServicesScratch 20 000</v>
          </cell>
          <cell r="O1407" t="str">
            <v>ANKA Services</v>
          </cell>
          <cell r="P1407" t="str">
            <v>Scratch 20 000</v>
          </cell>
          <cell r="Q1407" t="str">
            <v>62007</v>
          </cell>
          <cell r="R1407" t="str">
            <v>62007Scratch 20 000</v>
          </cell>
          <cell r="S1407" t="str">
            <v>2007Scratch 20 000</v>
          </cell>
          <cell r="T1407" t="str">
            <v>62007ANKA Services</v>
          </cell>
          <cell r="U1407" t="str">
            <v>62007ANKA ServicesScratch 20 000</v>
          </cell>
          <cell r="V1407" t="str">
            <v>39234Scratch 20 000</v>
          </cell>
          <cell r="W1407" t="str">
            <v>2007ANKA Services</v>
          </cell>
          <cell r="X1407" t="str">
            <v>2007ANKA ServicesScratch 20 000</v>
          </cell>
        </row>
        <row r="1408">
          <cell r="I1408">
            <v>2007</v>
          </cell>
          <cell r="J1408" t="str">
            <v>GEMATELScratch 1 000</v>
          </cell>
          <cell r="L1408">
            <v>1</v>
          </cell>
          <cell r="M1408" t="str">
            <v>1GEMATEL</v>
          </cell>
          <cell r="N1408" t="str">
            <v>GEMATELScratch 1 000</v>
          </cell>
          <cell r="O1408" t="str">
            <v>GEMATEL</v>
          </cell>
          <cell r="P1408" t="str">
            <v>Scratch 1 000</v>
          </cell>
          <cell r="Q1408" t="str">
            <v>62007</v>
          </cell>
          <cell r="R1408" t="str">
            <v>62007Scratch 1 000</v>
          </cell>
          <cell r="S1408" t="str">
            <v>2007Scratch 1 000</v>
          </cell>
          <cell r="T1408" t="str">
            <v>62007GEMATEL</v>
          </cell>
          <cell r="U1408" t="str">
            <v>62007GEMATELScratch 1 000</v>
          </cell>
          <cell r="V1408" t="str">
            <v>39234Scratch 1 000</v>
          </cell>
          <cell r="W1408" t="str">
            <v>2007GEMATEL</v>
          </cell>
          <cell r="X1408" t="str">
            <v>2007GEMATELScratch 1 000</v>
          </cell>
        </row>
        <row r="1409">
          <cell r="I1409">
            <v>2007</v>
          </cell>
          <cell r="J1409" t="str">
            <v>GEMATELScratch 2 000</v>
          </cell>
          <cell r="L1409" t="str">
            <v/>
          </cell>
          <cell r="M1409" t="str">
            <v>GEMATEL</v>
          </cell>
          <cell r="N1409" t="str">
            <v>GEMATELScratch 2 000</v>
          </cell>
          <cell r="O1409" t="str">
            <v>GEMATEL</v>
          </cell>
          <cell r="P1409" t="str">
            <v>Scratch 2 000</v>
          </cell>
          <cell r="Q1409" t="str">
            <v>62007</v>
          </cell>
          <cell r="R1409" t="str">
            <v>62007Scratch 2 000</v>
          </cell>
          <cell r="S1409" t="str">
            <v>2007Scratch 2 000</v>
          </cell>
          <cell r="T1409" t="str">
            <v>62007GEMATEL</v>
          </cell>
          <cell r="U1409" t="str">
            <v>62007GEMATELScratch 2 000</v>
          </cell>
          <cell r="V1409" t="str">
            <v>39234Scratch 2 000</v>
          </cell>
          <cell r="W1409" t="str">
            <v>2007GEMATEL</v>
          </cell>
          <cell r="X1409" t="str">
            <v>2007GEMATELScratch 2 000</v>
          </cell>
        </row>
        <row r="1410">
          <cell r="I1410">
            <v>2007</v>
          </cell>
          <cell r="J1410" t="str">
            <v>GEMATELScratch 5 000</v>
          </cell>
          <cell r="L1410" t="str">
            <v/>
          </cell>
          <cell r="M1410" t="str">
            <v>GEMATEL</v>
          </cell>
          <cell r="N1410" t="str">
            <v>GEMATELScratch 5 000</v>
          </cell>
          <cell r="O1410" t="str">
            <v>GEMATEL</v>
          </cell>
          <cell r="P1410" t="str">
            <v>Scratch 5 000</v>
          </cell>
          <cell r="Q1410" t="str">
            <v>62007</v>
          </cell>
          <cell r="R1410" t="str">
            <v>62007Scratch 5 000</v>
          </cell>
          <cell r="S1410" t="str">
            <v>2007Scratch 5 000</v>
          </cell>
          <cell r="T1410" t="str">
            <v>62007GEMATEL</v>
          </cell>
          <cell r="U1410" t="str">
            <v>62007GEMATELScratch 5 000</v>
          </cell>
          <cell r="V1410" t="str">
            <v>39234Scratch 5 000</v>
          </cell>
          <cell r="W1410" t="str">
            <v>2007GEMATEL</v>
          </cell>
          <cell r="X1410" t="str">
            <v>2007GEMATELScratch 5 000</v>
          </cell>
        </row>
        <row r="1411">
          <cell r="I1411">
            <v>2007</v>
          </cell>
          <cell r="J1411" t="str">
            <v>Ets Mamadou GAMBYScratch 1 000</v>
          </cell>
          <cell r="L1411">
            <v>1</v>
          </cell>
          <cell r="M1411" t="str">
            <v>1Ets Mamadou GAMBY</v>
          </cell>
          <cell r="N1411" t="str">
            <v>Ets Mamadou GAMBYScratch 1 000</v>
          </cell>
          <cell r="O1411" t="str">
            <v>Ets Mamadou GAMBY</v>
          </cell>
          <cell r="P1411" t="str">
            <v>Scratch 1 000</v>
          </cell>
          <cell r="Q1411" t="str">
            <v>62007</v>
          </cell>
          <cell r="R1411" t="str">
            <v>62007Scratch 1 000</v>
          </cell>
          <cell r="S1411" t="str">
            <v>2007Scratch 1 000</v>
          </cell>
          <cell r="T1411" t="str">
            <v>62007Ets Mamadou GAMBY</v>
          </cell>
          <cell r="U1411" t="str">
            <v>62007Ets Mamadou GAMBYScratch 1 000</v>
          </cell>
          <cell r="V1411" t="str">
            <v>39237Scratch 1 000</v>
          </cell>
          <cell r="W1411" t="str">
            <v>2007Ets Mamadou GAMBY</v>
          </cell>
          <cell r="X1411" t="str">
            <v>2007Ets Mamadou GAMBYScratch 1 000</v>
          </cell>
        </row>
        <row r="1412">
          <cell r="I1412">
            <v>2007</v>
          </cell>
          <cell r="J1412" t="str">
            <v>Ets Mamadou GAMBYScratch 2 000</v>
          </cell>
          <cell r="L1412" t="str">
            <v/>
          </cell>
          <cell r="M1412" t="str">
            <v>Ets Mamadou GAMBY</v>
          </cell>
          <cell r="N1412" t="str">
            <v>Ets Mamadou GAMBYScratch 2 000</v>
          </cell>
          <cell r="O1412" t="str">
            <v>Ets Mamadou GAMBY</v>
          </cell>
          <cell r="P1412" t="str">
            <v>Scratch 2 000</v>
          </cell>
          <cell r="Q1412" t="str">
            <v>62007</v>
          </cell>
          <cell r="R1412" t="str">
            <v>62007Scratch 2 000</v>
          </cell>
          <cell r="S1412" t="str">
            <v>2007Scratch 2 000</v>
          </cell>
          <cell r="T1412" t="str">
            <v>62007Ets Mamadou GAMBY</v>
          </cell>
          <cell r="U1412" t="str">
            <v>62007Ets Mamadou GAMBYScratch 2 000</v>
          </cell>
          <cell r="V1412" t="str">
            <v>39237Scratch 2 000</v>
          </cell>
          <cell r="W1412" t="str">
            <v>2007Ets Mamadou GAMBY</v>
          </cell>
          <cell r="X1412" t="str">
            <v>2007Ets Mamadou GAMBYScratch 2 000</v>
          </cell>
        </row>
        <row r="1413">
          <cell r="I1413">
            <v>2007</v>
          </cell>
          <cell r="J1413" t="str">
            <v>Ets Mamadou GAMBYScratch 5 000</v>
          </cell>
          <cell r="L1413" t="str">
            <v/>
          </cell>
          <cell r="M1413" t="str">
            <v>Ets Mamadou GAMBY</v>
          </cell>
          <cell r="N1413" t="str">
            <v>Ets Mamadou GAMBYScratch 5 000</v>
          </cell>
          <cell r="O1413" t="str">
            <v>Ets Mamadou GAMBY</v>
          </cell>
          <cell r="P1413" t="str">
            <v>Scratch 5 000</v>
          </cell>
          <cell r="Q1413" t="str">
            <v>62007</v>
          </cell>
          <cell r="R1413" t="str">
            <v>62007Scratch 5 000</v>
          </cell>
          <cell r="S1413" t="str">
            <v>2007Scratch 5 000</v>
          </cell>
          <cell r="T1413" t="str">
            <v>62007Ets Mamadou GAMBY</v>
          </cell>
          <cell r="U1413" t="str">
            <v>62007Ets Mamadou GAMBYScratch 5 000</v>
          </cell>
          <cell r="V1413" t="str">
            <v>39237Scratch 5 000</v>
          </cell>
          <cell r="W1413" t="str">
            <v>2007Ets Mamadou GAMBY</v>
          </cell>
          <cell r="X1413" t="str">
            <v>2007Ets Mamadou GAMBYScratch 5 000</v>
          </cell>
        </row>
        <row r="1414">
          <cell r="I1414">
            <v>2007</v>
          </cell>
          <cell r="J1414" t="str">
            <v>ANKA ServicesScratch 1 000</v>
          </cell>
          <cell r="L1414">
            <v>1</v>
          </cell>
          <cell r="M1414" t="str">
            <v>1ANKA Services</v>
          </cell>
          <cell r="N1414" t="str">
            <v>ANKA ServicesScratch 1 000</v>
          </cell>
          <cell r="O1414" t="str">
            <v>ANKA Services</v>
          </cell>
          <cell r="P1414" t="str">
            <v>Scratch 1 000</v>
          </cell>
          <cell r="Q1414" t="str">
            <v>62007</v>
          </cell>
          <cell r="R1414" t="str">
            <v>62007Scratch 1 000</v>
          </cell>
          <cell r="S1414" t="str">
            <v>2007Scratch 1 000</v>
          </cell>
          <cell r="T1414" t="str">
            <v>62007ANKA Services</v>
          </cell>
          <cell r="U1414" t="str">
            <v>62007ANKA ServicesScratch 1 000</v>
          </cell>
          <cell r="V1414" t="str">
            <v>39237Scratch 1 000</v>
          </cell>
          <cell r="W1414" t="str">
            <v>2007ANKA Services</v>
          </cell>
          <cell r="X1414" t="str">
            <v>2007ANKA ServicesScratch 1 000</v>
          </cell>
        </row>
        <row r="1415">
          <cell r="I1415">
            <v>2007</v>
          </cell>
          <cell r="J1415" t="str">
            <v>ANKA ServicesScratch 2 000</v>
          </cell>
          <cell r="L1415" t="str">
            <v/>
          </cell>
          <cell r="M1415" t="str">
            <v>ANKA Services</v>
          </cell>
          <cell r="N1415" t="str">
            <v>ANKA ServicesScratch 2 000</v>
          </cell>
          <cell r="O1415" t="str">
            <v>ANKA Services</v>
          </cell>
          <cell r="P1415" t="str">
            <v>Scratch 2 000</v>
          </cell>
          <cell r="Q1415" t="str">
            <v>62007</v>
          </cell>
          <cell r="R1415" t="str">
            <v>62007Scratch 2 000</v>
          </cell>
          <cell r="S1415" t="str">
            <v>2007Scratch 2 000</v>
          </cell>
          <cell r="T1415" t="str">
            <v>62007ANKA Services</v>
          </cell>
          <cell r="U1415" t="str">
            <v>62007ANKA ServicesScratch 2 000</v>
          </cell>
          <cell r="V1415" t="str">
            <v>39237Scratch 2 000</v>
          </cell>
          <cell r="W1415" t="str">
            <v>2007ANKA Services</v>
          </cell>
          <cell r="X1415" t="str">
            <v>2007ANKA ServicesScratch 2 000</v>
          </cell>
        </row>
        <row r="1416">
          <cell r="I1416">
            <v>2007</v>
          </cell>
          <cell r="J1416" t="str">
            <v>ANKA ServicesScratch 5 000</v>
          </cell>
          <cell r="L1416" t="str">
            <v/>
          </cell>
          <cell r="M1416" t="str">
            <v>ANKA Services</v>
          </cell>
          <cell r="N1416" t="str">
            <v>ANKA ServicesScratch 5 000</v>
          </cell>
          <cell r="O1416" t="str">
            <v>ANKA Services</v>
          </cell>
          <cell r="P1416" t="str">
            <v>Scratch 5 000</v>
          </cell>
          <cell r="Q1416" t="str">
            <v>62007</v>
          </cell>
          <cell r="R1416" t="str">
            <v>62007Scratch 5 000</v>
          </cell>
          <cell r="S1416" t="str">
            <v>2007Scratch 5 000</v>
          </cell>
          <cell r="T1416" t="str">
            <v>62007ANKA Services</v>
          </cell>
          <cell r="U1416" t="str">
            <v>62007ANKA ServicesScratch 5 000</v>
          </cell>
          <cell r="V1416" t="str">
            <v>39237Scratch 5 000</v>
          </cell>
          <cell r="W1416" t="str">
            <v>2007ANKA Services</v>
          </cell>
          <cell r="X1416" t="str">
            <v>2007ANKA ServicesScratch 5 000</v>
          </cell>
        </row>
        <row r="1417">
          <cell r="I1417">
            <v>2007</v>
          </cell>
          <cell r="J1417" t="str">
            <v>ANKA ServicesScratch 10 000</v>
          </cell>
          <cell r="L1417" t="str">
            <v/>
          </cell>
          <cell r="M1417" t="str">
            <v>ANKA Services</v>
          </cell>
          <cell r="N1417" t="str">
            <v>ANKA ServicesScratch 10 000</v>
          </cell>
          <cell r="O1417" t="str">
            <v>ANKA Services</v>
          </cell>
          <cell r="P1417" t="str">
            <v>Scratch 10 000</v>
          </cell>
          <cell r="Q1417" t="str">
            <v>62007</v>
          </cell>
          <cell r="R1417" t="str">
            <v>62007Scratch 10 000</v>
          </cell>
          <cell r="S1417" t="str">
            <v>2007Scratch 10 000</v>
          </cell>
          <cell r="T1417" t="str">
            <v>62007ANKA Services</v>
          </cell>
          <cell r="U1417" t="str">
            <v>62007ANKA ServicesScratch 10 000</v>
          </cell>
          <cell r="V1417" t="str">
            <v>39237Scratch 10 000</v>
          </cell>
          <cell r="W1417" t="str">
            <v>2007ANKA Services</v>
          </cell>
          <cell r="X1417" t="str">
            <v>2007ANKA ServicesScratch 10 000</v>
          </cell>
        </row>
        <row r="1418">
          <cell r="I1418">
            <v>2007</v>
          </cell>
          <cell r="J1418" t="str">
            <v>ANKA ServicesScratch 20 000</v>
          </cell>
          <cell r="L1418" t="str">
            <v/>
          </cell>
          <cell r="M1418" t="str">
            <v>ANKA Services</v>
          </cell>
          <cell r="N1418" t="str">
            <v>ANKA ServicesScratch 20 000</v>
          </cell>
          <cell r="O1418" t="str">
            <v>ANKA Services</v>
          </cell>
          <cell r="P1418" t="str">
            <v>Scratch 20 000</v>
          </cell>
          <cell r="Q1418" t="str">
            <v>62007</v>
          </cell>
          <cell r="R1418" t="str">
            <v>62007Scratch 20 000</v>
          </cell>
          <cell r="S1418" t="str">
            <v>2007Scratch 20 000</v>
          </cell>
          <cell r="T1418" t="str">
            <v>62007ANKA Services</v>
          </cell>
          <cell r="U1418" t="str">
            <v>62007ANKA ServicesScratch 20 000</v>
          </cell>
          <cell r="V1418" t="str">
            <v>39237Scratch 20 000</v>
          </cell>
          <cell r="W1418" t="str">
            <v>2007ANKA Services</v>
          </cell>
          <cell r="X1418" t="str">
            <v>2007ANKA ServicesScratch 20 000</v>
          </cell>
        </row>
        <row r="1419">
          <cell r="I1419">
            <v>2007</v>
          </cell>
          <cell r="J1419" t="str">
            <v>Bonneterie Nouvelle TelecomScratch 1 000</v>
          </cell>
          <cell r="L1419">
            <v>1</v>
          </cell>
          <cell r="M1419" t="str">
            <v>1Bonneterie Nouvelle Telecom</v>
          </cell>
          <cell r="N1419" t="str">
            <v>Bonneterie Nouvelle TelecomScratch 1 000</v>
          </cell>
          <cell r="O1419" t="str">
            <v>Bonneterie Nouvelle Telecom</v>
          </cell>
          <cell r="P1419" t="str">
            <v>Scratch 1 000</v>
          </cell>
          <cell r="Q1419" t="str">
            <v>62007</v>
          </cell>
          <cell r="R1419" t="str">
            <v>62007Scratch 1 000</v>
          </cell>
          <cell r="S1419" t="str">
            <v>2007Scratch 1 000</v>
          </cell>
          <cell r="T1419" t="str">
            <v>62007Bonneterie Nouvelle Telecom</v>
          </cell>
          <cell r="U1419" t="str">
            <v>62007Bonneterie Nouvelle TelecomScratch 1 000</v>
          </cell>
          <cell r="V1419" t="str">
            <v>39237Scratch 1 000</v>
          </cell>
          <cell r="W1419" t="str">
            <v>2007Bonneterie Nouvelle Telecom</v>
          </cell>
          <cell r="X1419" t="str">
            <v>2007Bonneterie Nouvelle TelecomScratch 1 000</v>
          </cell>
        </row>
        <row r="1420">
          <cell r="I1420">
            <v>2007</v>
          </cell>
          <cell r="J1420" t="str">
            <v>Bonneterie Nouvelle TelecomScratch 2 000</v>
          </cell>
          <cell r="L1420" t="str">
            <v/>
          </cell>
          <cell r="M1420" t="str">
            <v>Bonneterie Nouvelle Telecom</v>
          </cell>
          <cell r="N1420" t="str">
            <v>Bonneterie Nouvelle TelecomScratch 2 000</v>
          </cell>
          <cell r="O1420" t="str">
            <v>Bonneterie Nouvelle Telecom</v>
          </cell>
          <cell r="P1420" t="str">
            <v>Scratch 2 000</v>
          </cell>
          <cell r="Q1420" t="str">
            <v>62007</v>
          </cell>
          <cell r="R1420" t="str">
            <v>62007Scratch 2 000</v>
          </cell>
          <cell r="S1420" t="str">
            <v>2007Scratch 2 000</v>
          </cell>
          <cell r="T1420" t="str">
            <v>62007Bonneterie Nouvelle Telecom</v>
          </cell>
          <cell r="U1420" t="str">
            <v>62007Bonneterie Nouvelle TelecomScratch 2 000</v>
          </cell>
          <cell r="V1420" t="str">
            <v>39237Scratch 2 000</v>
          </cell>
          <cell r="W1420" t="str">
            <v>2007Bonneterie Nouvelle Telecom</v>
          </cell>
          <cell r="X1420" t="str">
            <v>2007Bonneterie Nouvelle TelecomScratch 2 000</v>
          </cell>
        </row>
        <row r="1421">
          <cell r="I1421">
            <v>2007</v>
          </cell>
          <cell r="J1421" t="str">
            <v>Bonneterie Nouvelle TelecomScratch 5 000</v>
          </cell>
          <cell r="L1421" t="str">
            <v/>
          </cell>
          <cell r="M1421" t="str">
            <v>Bonneterie Nouvelle Telecom</v>
          </cell>
          <cell r="N1421" t="str">
            <v>Bonneterie Nouvelle TelecomScratch 5 000</v>
          </cell>
          <cell r="O1421" t="str">
            <v>Bonneterie Nouvelle Telecom</v>
          </cell>
          <cell r="P1421" t="str">
            <v>Scratch 5 000</v>
          </cell>
          <cell r="Q1421" t="str">
            <v>62007</v>
          </cell>
          <cell r="R1421" t="str">
            <v>62007Scratch 5 000</v>
          </cell>
          <cell r="S1421" t="str">
            <v>2007Scratch 5 000</v>
          </cell>
          <cell r="T1421" t="str">
            <v>62007Bonneterie Nouvelle Telecom</v>
          </cell>
          <cell r="U1421" t="str">
            <v>62007Bonneterie Nouvelle TelecomScratch 5 000</v>
          </cell>
          <cell r="V1421" t="str">
            <v>39237Scratch 5 000</v>
          </cell>
          <cell r="W1421" t="str">
            <v>2007Bonneterie Nouvelle Telecom</v>
          </cell>
          <cell r="X1421" t="str">
            <v>2007Bonneterie Nouvelle TelecomScratch 5 000</v>
          </cell>
        </row>
        <row r="1422">
          <cell r="I1422">
            <v>2007</v>
          </cell>
          <cell r="J1422" t="str">
            <v>Bonneterie Nouvelle TelecomScratch 10 000</v>
          </cell>
          <cell r="L1422" t="str">
            <v/>
          </cell>
          <cell r="M1422" t="str">
            <v>Bonneterie Nouvelle Telecom</v>
          </cell>
          <cell r="N1422" t="str">
            <v>Bonneterie Nouvelle TelecomScratch 10 000</v>
          </cell>
          <cell r="O1422" t="str">
            <v>Bonneterie Nouvelle Telecom</v>
          </cell>
          <cell r="P1422" t="str">
            <v>Scratch 10 000</v>
          </cell>
          <cell r="Q1422" t="str">
            <v>62007</v>
          </cell>
          <cell r="R1422" t="str">
            <v>62007Scratch 10 000</v>
          </cell>
          <cell r="S1422" t="str">
            <v>2007Scratch 10 000</v>
          </cell>
          <cell r="T1422" t="str">
            <v>62007Bonneterie Nouvelle Telecom</v>
          </cell>
          <cell r="U1422" t="str">
            <v>62007Bonneterie Nouvelle TelecomScratch 10 000</v>
          </cell>
          <cell r="V1422" t="str">
            <v>39237Scratch 10 000</v>
          </cell>
          <cell r="W1422" t="str">
            <v>2007Bonneterie Nouvelle Telecom</v>
          </cell>
          <cell r="X1422" t="str">
            <v>2007Bonneterie Nouvelle TelecomScratch 10 000</v>
          </cell>
        </row>
        <row r="1423">
          <cell r="I1423">
            <v>2007</v>
          </cell>
          <cell r="J1423" t="str">
            <v>Bonneterie Nouvelle TelecomScratch 20 000</v>
          </cell>
          <cell r="L1423" t="str">
            <v/>
          </cell>
          <cell r="M1423" t="str">
            <v>Bonneterie Nouvelle Telecom</v>
          </cell>
          <cell r="N1423" t="str">
            <v>Bonneterie Nouvelle TelecomScratch 20 000</v>
          </cell>
          <cell r="O1423" t="str">
            <v>Bonneterie Nouvelle Telecom</v>
          </cell>
          <cell r="P1423" t="str">
            <v>Scratch 20 000</v>
          </cell>
          <cell r="Q1423" t="str">
            <v>62007</v>
          </cell>
          <cell r="R1423" t="str">
            <v>62007Scratch 20 000</v>
          </cell>
          <cell r="S1423" t="str">
            <v>2007Scratch 20 000</v>
          </cell>
          <cell r="T1423" t="str">
            <v>62007Bonneterie Nouvelle Telecom</v>
          </cell>
          <cell r="U1423" t="str">
            <v>62007Bonneterie Nouvelle TelecomScratch 20 000</v>
          </cell>
          <cell r="V1423" t="str">
            <v>39237Scratch 20 000</v>
          </cell>
          <cell r="W1423" t="str">
            <v>2007Bonneterie Nouvelle Telecom</v>
          </cell>
          <cell r="X1423" t="str">
            <v>2007Bonneterie Nouvelle TelecomScratch 20 000</v>
          </cell>
        </row>
        <row r="1424">
          <cell r="I1424">
            <v>2007</v>
          </cell>
          <cell r="J1424" t="str">
            <v>Compagnie Internationale de NegoceScratch 1 000</v>
          </cell>
          <cell r="L1424">
            <v>1</v>
          </cell>
          <cell r="M1424" t="str">
            <v>1Compagnie Internationale de Negoce</v>
          </cell>
          <cell r="N1424" t="str">
            <v>Compagnie Internationale de NegoceScratch 1 000</v>
          </cell>
          <cell r="O1424" t="str">
            <v>Compagnie Internationale de Negoce</v>
          </cell>
          <cell r="P1424" t="str">
            <v>Scratch 1 000</v>
          </cell>
          <cell r="Q1424" t="str">
            <v>62007</v>
          </cell>
          <cell r="R1424" t="str">
            <v>62007Scratch 1 000</v>
          </cell>
          <cell r="S1424" t="str">
            <v>2007Scratch 1 000</v>
          </cell>
          <cell r="T1424" t="str">
            <v>62007Compagnie Internationale de Negoce</v>
          </cell>
          <cell r="U1424" t="str">
            <v>62007Compagnie Internationale de NegoceScratch 1 000</v>
          </cell>
          <cell r="V1424" t="str">
            <v>39237Scratch 1 000</v>
          </cell>
          <cell r="W1424" t="str">
            <v>2007Compagnie Internationale de Negoce</v>
          </cell>
          <cell r="X1424" t="str">
            <v>2007Compagnie Internationale de NegoceScratch 1 000</v>
          </cell>
        </row>
        <row r="1425">
          <cell r="I1425">
            <v>2007</v>
          </cell>
          <cell r="J1425" t="str">
            <v>Compagnie Internationale de NegoceScratch 2 000</v>
          </cell>
          <cell r="L1425" t="str">
            <v/>
          </cell>
          <cell r="M1425" t="str">
            <v>Compagnie Internationale de Negoce</v>
          </cell>
          <cell r="N1425" t="str">
            <v>Compagnie Internationale de NegoceScratch 2 000</v>
          </cell>
          <cell r="O1425" t="str">
            <v>Compagnie Internationale de Negoce</v>
          </cell>
          <cell r="P1425" t="str">
            <v>Scratch 2 000</v>
          </cell>
          <cell r="Q1425" t="str">
            <v>62007</v>
          </cell>
          <cell r="R1425" t="str">
            <v>62007Scratch 2 000</v>
          </cell>
          <cell r="S1425" t="str">
            <v>2007Scratch 2 000</v>
          </cell>
          <cell r="T1425" t="str">
            <v>62007Compagnie Internationale de Negoce</v>
          </cell>
          <cell r="U1425" t="str">
            <v>62007Compagnie Internationale de NegoceScratch 2 000</v>
          </cell>
          <cell r="V1425" t="str">
            <v>39237Scratch 2 000</v>
          </cell>
          <cell r="W1425" t="str">
            <v>2007Compagnie Internationale de Negoce</v>
          </cell>
          <cell r="X1425" t="str">
            <v>2007Compagnie Internationale de NegoceScratch 2 000</v>
          </cell>
        </row>
        <row r="1426">
          <cell r="I1426">
            <v>2007</v>
          </cell>
          <cell r="J1426" t="str">
            <v>Compagnie Internationale de NegoceScratch 5 000</v>
          </cell>
          <cell r="L1426" t="str">
            <v/>
          </cell>
          <cell r="M1426" t="str">
            <v>Compagnie Internationale de Negoce</v>
          </cell>
          <cell r="N1426" t="str">
            <v>Compagnie Internationale de NegoceScratch 5 000</v>
          </cell>
          <cell r="O1426" t="str">
            <v>Compagnie Internationale de Negoce</v>
          </cell>
          <cell r="P1426" t="str">
            <v>Scratch 5 000</v>
          </cell>
          <cell r="Q1426" t="str">
            <v>62007</v>
          </cell>
          <cell r="R1426" t="str">
            <v>62007Scratch 5 000</v>
          </cell>
          <cell r="S1426" t="str">
            <v>2007Scratch 5 000</v>
          </cell>
          <cell r="T1426" t="str">
            <v>62007Compagnie Internationale de Negoce</v>
          </cell>
          <cell r="U1426" t="str">
            <v>62007Compagnie Internationale de NegoceScratch 5 000</v>
          </cell>
          <cell r="V1426" t="str">
            <v>39237Scratch 5 000</v>
          </cell>
          <cell r="W1426" t="str">
            <v>2007Compagnie Internationale de Negoce</v>
          </cell>
          <cell r="X1426" t="str">
            <v>2007Compagnie Internationale de NegoceScratch 5 000</v>
          </cell>
        </row>
        <row r="1427">
          <cell r="I1427">
            <v>2007</v>
          </cell>
          <cell r="J1427" t="str">
            <v>Compagnie Internationale de NegoceScratch 10 000</v>
          </cell>
          <cell r="L1427" t="str">
            <v/>
          </cell>
          <cell r="M1427" t="str">
            <v>Compagnie Internationale de Negoce</v>
          </cell>
          <cell r="N1427" t="str">
            <v>Compagnie Internationale de NegoceScratch 10 000</v>
          </cell>
          <cell r="O1427" t="str">
            <v>Compagnie Internationale de Negoce</v>
          </cell>
          <cell r="P1427" t="str">
            <v>Scratch 10 000</v>
          </cell>
          <cell r="Q1427" t="str">
            <v>62007</v>
          </cell>
          <cell r="R1427" t="str">
            <v>62007Scratch 10 000</v>
          </cell>
          <cell r="S1427" t="str">
            <v>2007Scratch 10 000</v>
          </cell>
          <cell r="T1427" t="str">
            <v>62007Compagnie Internationale de Negoce</v>
          </cell>
          <cell r="U1427" t="str">
            <v>62007Compagnie Internationale de NegoceScratch 10 000</v>
          </cell>
          <cell r="V1427" t="str">
            <v>39237Scratch 10 000</v>
          </cell>
          <cell r="W1427" t="str">
            <v>2007Compagnie Internationale de Negoce</v>
          </cell>
          <cell r="X1427" t="str">
            <v>2007Compagnie Internationale de NegoceScratch 10 000</v>
          </cell>
        </row>
        <row r="1428">
          <cell r="I1428">
            <v>2007</v>
          </cell>
          <cell r="J1428" t="str">
            <v>Compagnie Internationale de NegoceScratch 20 000</v>
          </cell>
          <cell r="L1428" t="str">
            <v/>
          </cell>
          <cell r="M1428" t="str">
            <v>Compagnie Internationale de Negoce</v>
          </cell>
          <cell r="N1428" t="str">
            <v>Compagnie Internationale de NegoceScratch 20 000</v>
          </cell>
          <cell r="O1428" t="str">
            <v>Compagnie Internationale de Negoce</v>
          </cell>
          <cell r="P1428" t="str">
            <v>Scratch 20 000</v>
          </cell>
          <cell r="Q1428" t="str">
            <v>62007</v>
          </cell>
          <cell r="R1428" t="str">
            <v>62007Scratch 20 000</v>
          </cell>
          <cell r="S1428" t="str">
            <v>2007Scratch 20 000</v>
          </cell>
          <cell r="T1428" t="str">
            <v>62007Compagnie Internationale de Negoce</v>
          </cell>
          <cell r="U1428" t="str">
            <v>62007Compagnie Internationale de NegoceScratch 20 000</v>
          </cell>
          <cell r="V1428" t="str">
            <v>39237Scratch 20 000</v>
          </cell>
          <cell r="W1428" t="str">
            <v>2007Compagnie Internationale de Negoce</v>
          </cell>
          <cell r="X1428" t="str">
            <v>2007Compagnie Internationale de NegoceScratch 20 000</v>
          </cell>
        </row>
        <row r="1429">
          <cell r="I1429">
            <v>2007</v>
          </cell>
          <cell r="J1429" t="str">
            <v>GEMATELScratch 1 000</v>
          </cell>
          <cell r="L1429">
            <v>1</v>
          </cell>
          <cell r="M1429" t="str">
            <v>1GEMATEL</v>
          </cell>
          <cell r="N1429" t="str">
            <v>GEMATELScratch 1 000</v>
          </cell>
          <cell r="O1429" t="str">
            <v>GEMATEL</v>
          </cell>
          <cell r="P1429" t="str">
            <v>Scratch 1 000</v>
          </cell>
          <cell r="Q1429" t="str">
            <v>62007</v>
          </cell>
          <cell r="R1429" t="str">
            <v>62007Scratch 1 000</v>
          </cell>
          <cell r="S1429" t="str">
            <v>2007Scratch 1 000</v>
          </cell>
          <cell r="T1429" t="str">
            <v>62007GEMATEL</v>
          </cell>
          <cell r="U1429" t="str">
            <v>62007GEMATELScratch 1 000</v>
          </cell>
          <cell r="V1429" t="str">
            <v>39237Scratch 1 000</v>
          </cell>
          <cell r="W1429" t="str">
            <v>2007GEMATEL</v>
          </cell>
          <cell r="X1429" t="str">
            <v>2007GEMATELScratch 1 000</v>
          </cell>
        </row>
        <row r="1430">
          <cell r="I1430">
            <v>2007</v>
          </cell>
          <cell r="J1430" t="str">
            <v>GEMATELScratch 2 000</v>
          </cell>
          <cell r="L1430" t="str">
            <v/>
          </cell>
          <cell r="M1430" t="str">
            <v>GEMATEL</v>
          </cell>
          <cell r="N1430" t="str">
            <v>GEMATELScratch 2 000</v>
          </cell>
          <cell r="O1430" t="str">
            <v>GEMATEL</v>
          </cell>
          <cell r="P1430" t="str">
            <v>Scratch 2 000</v>
          </cell>
          <cell r="Q1430" t="str">
            <v>62007</v>
          </cell>
          <cell r="R1430" t="str">
            <v>62007Scratch 2 000</v>
          </cell>
          <cell r="S1430" t="str">
            <v>2007Scratch 2 000</v>
          </cell>
          <cell r="T1430" t="str">
            <v>62007GEMATEL</v>
          </cell>
          <cell r="U1430" t="str">
            <v>62007GEMATELScratch 2 000</v>
          </cell>
          <cell r="V1430" t="str">
            <v>39237Scratch 2 000</v>
          </cell>
          <cell r="W1430" t="str">
            <v>2007GEMATEL</v>
          </cell>
          <cell r="X1430" t="str">
            <v>2007GEMATELScratch 2 000</v>
          </cell>
        </row>
        <row r="1431">
          <cell r="I1431">
            <v>2007</v>
          </cell>
          <cell r="J1431" t="str">
            <v>GEMATELScratch 5 000</v>
          </cell>
          <cell r="L1431" t="str">
            <v/>
          </cell>
          <cell r="M1431" t="str">
            <v>GEMATEL</v>
          </cell>
          <cell r="N1431" t="str">
            <v>GEMATELScratch 5 000</v>
          </cell>
          <cell r="O1431" t="str">
            <v>GEMATEL</v>
          </cell>
          <cell r="P1431" t="str">
            <v>Scratch 5 000</v>
          </cell>
          <cell r="Q1431" t="str">
            <v>62007</v>
          </cell>
          <cell r="R1431" t="str">
            <v>62007Scratch 5 000</v>
          </cell>
          <cell r="S1431" t="str">
            <v>2007Scratch 5 000</v>
          </cell>
          <cell r="T1431" t="str">
            <v>62007GEMATEL</v>
          </cell>
          <cell r="U1431" t="str">
            <v>62007GEMATELScratch 5 000</v>
          </cell>
          <cell r="V1431" t="str">
            <v>39237Scratch 5 000</v>
          </cell>
          <cell r="W1431" t="str">
            <v>2007GEMATEL</v>
          </cell>
          <cell r="X1431" t="str">
            <v>2007GEMATELScratch 5 000</v>
          </cell>
        </row>
        <row r="1432">
          <cell r="I1432">
            <v>2007</v>
          </cell>
          <cell r="J1432" t="str">
            <v>GEMATELScratch 20 000</v>
          </cell>
          <cell r="L1432" t="str">
            <v/>
          </cell>
          <cell r="M1432" t="str">
            <v>GEMATEL</v>
          </cell>
          <cell r="N1432" t="str">
            <v>GEMATELScratch 20 000</v>
          </cell>
          <cell r="O1432" t="str">
            <v>GEMATEL</v>
          </cell>
          <cell r="P1432" t="str">
            <v>Scratch 20 000</v>
          </cell>
          <cell r="Q1432" t="str">
            <v>62007</v>
          </cell>
          <cell r="R1432" t="str">
            <v>62007Scratch 20 000</v>
          </cell>
          <cell r="S1432" t="str">
            <v>2007Scratch 20 000</v>
          </cell>
          <cell r="T1432" t="str">
            <v>62007GEMATEL</v>
          </cell>
          <cell r="U1432" t="str">
            <v>62007GEMATELScratch 20 000</v>
          </cell>
          <cell r="V1432" t="str">
            <v>39237Scratch 20 000</v>
          </cell>
          <cell r="W1432" t="str">
            <v>2007GEMATEL</v>
          </cell>
          <cell r="X1432" t="str">
            <v>2007GEMATELScratch 20 000</v>
          </cell>
        </row>
        <row r="1433">
          <cell r="I1433">
            <v>2007</v>
          </cell>
          <cell r="J1433" t="str">
            <v>STS GAMBY &amp; FRERES (SOGAF) SarlScratch 1 000</v>
          </cell>
          <cell r="L1433">
            <v>1</v>
          </cell>
          <cell r="M1433" t="str">
            <v>1STS GAMBY &amp; FRERES (SOGAF) Sarl</v>
          </cell>
          <cell r="N1433" t="str">
            <v>STS GAMBY &amp; FRERES (SOGAF) SarlScratch 1 000</v>
          </cell>
          <cell r="O1433" t="str">
            <v>STS GAMBY &amp; FRERES (SOGAF) Sarl</v>
          </cell>
          <cell r="P1433" t="str">
            <v>Scratch 1 000</v>
          </cell>
          <cell r="Q1433" t="str">
            <v>62007</v>
          </cell>
          <cell r="R1433" t="str">
            <v>62007Scratch 1 000</v>
          </cell>
          <cell r="S1433" t="str">
            <v>2007Scratch 1 000</v>
          </cell>
          <cell r="T1433" t="str">
            <v>62007STS GAMBY &amp; FRERES (SOGAF) Sarl</v>
          </cell>
          <cell r="U1433" t="str">
            <v>62007STS GAMBY &amp; FRERES (SOGAF) SarlScratch 1 000</v>
          </cell>
          <cell r="V1433" t="str">
            <v>39238Scratch 1 000</v>
          </cell>
          <cell r="W1433" t="str">
            <v>2007STS GAMBY &amp; FRERES (SOGAF) Sarl</v>
          </cell>
          <cell r="X1433" t="str">
            <v>2007STS GAMBY &amp; FRERES (SOGAF) SarlScratch 1 000</v>
          </cell>
        </row>
        <row r="1434">
          <cell r="I1434">
            <v>2007</v>
          </cell>
          <cell r="J1434" t="str">
            <v>STS GAMBY &amp; FRERES (SOGAF) SarlScratch 2 000</v>
          </cell>
          <cell r="L1434" t="str">
            <v/>
          </cell>
          <cell r="M1434" t="str">
            <v>STS GAMBY &amp; FRERES (SOGAF) Sarl</v>
          </cell>
          <cell r="N1434" t="str">
            <v>STS GAMBY &amp; FRERES (SOGAF) SarlScratch 2 000</v>
          </cell>
          <cell r="O1434" t="str">
            <v>STS GAMBY &amp; FRERES (SOGAF) Sarl</v>
          </cell>
          <cell r="P1434" t="str">
            <v>Scratch 2 000</v>
          </cell>
          <cell r="Q1434" t="str">
            <v>62007</v>
          </cell>
          <cell r="R1434" t="str">
            <v>62007Scratch 2 000</v>
          </cell>
          <cell r="S1434" t="str">
            <v>2007Scratch 2 000</v>
          </cell>
          <cell r="T1434" t="str">
            <v>62007STS GAMBY &amp; FRERES (SOGAF) Sarl</v>
          </cell>
          <cell r="U1434" t="str">
            <v>62007STS GAMBY &amp; FRERES (SOGAF) SarlScratch 2 000</v>
          </cell>
          <cell r="V1434" t="str">
            <v>39238Scratch 2 000</v>
          </cell>
          <cell r="W1434" t="str">
            <v>2007STS GAMBY &amp; FRERES (SOGAF) Sarl</v>
          </cell>
          <cell r="X1434" t="str">
            <v>2007STS GAMBY &amp; FRERES (SOGAF) SarlScratch 2 000</v>
          </cell>
        </row>
        <row r="1435">
          <cell r="I1435">
            <v>2007</v>
          </cell>
          <cell r="J1435" t="str">
            <v>STS GAMBY &amp; FRERES (SOGAF) SarlScratch 5 000</v>
          </cell>
          <cell r="L1435" t="str">
            <v/>
          </cell>
          <cell r="M1435" t="str">
            <v>STS GAMBY &amp; FRERES (SOGAF) Sarl</v>
          </cell>
          <cell r="N1435" t="str">
            <v>STS GAMBY &amp; FRERES (SOGAF) SarlScratch 5 000</v>
          </cell>
          <cell r="O1435" t="str">
            <v>STS GAMBY &amp; FRERES (SOGAF) Sarl</v>
          </cell>
          <cell r="P1435" t="str">
            <v>Scratch 5 000</v>
          </cell>
          <cell r="Q1435" t="str">
            <v>62007</v>
          </cell>
          <cell r="R1435" t="str">
            <v>62007Scratch 5 000</v>
          </cell>
          <cell r="S1435" t="str">
            <v>2007Scratch 5 000</v>
          </cell>
          <cell r="T1435" t="str">
            <v>62007STS GAMBY &amp; FRERES (SOGAF) Sarl</v>
          </cell>
          <cell r="U1435" t="str">
            <v>62007STS GAMBY &amp; FRERES (SOGAF) SarlScratch 5 000</v>
          </cell>
          <cell r="V1435" t="str">
            <v>39238Scratch 5 000</v>
          </cell>
          <cell r="W1435" t="str">
            <v>2007STS GAMBY &amp; FRERES (SOGAF) Sarl</v>
          </cell>
          <cell r="X1435" t="str">
            <v>2007STS GAMBY &amp; FRERES (SOGAF) SarlScratch 5 000</v>
          </cell>
        </row>
        <row r="1436">
          <cell r="I1436">
            <v>2007</v>
          </cell>
          <cell r="J1436" t="str">
            <v>STS GAMBY &amp; FRERES (SOGAF) SarlScratch 20 000</v>
          </cell>
          <cell r="L1436" t="str">
            <v/>
          </cell>
          <cell r="M1436" t="str">
            <v>STS GAMBY &amp; FRERES (SOGAF) Sarl</v>
          </cell>
          <cell r="N1436" t="str">
            <v>STS GAMBY &amp; FRERES (SOGAF) SarlScratch 20 000</v>
          </cell>
          <cell r="O1436" t="str">
            <v>STS GAMBY &amp; FRERES (SOGAF) Sarl</v>
          </cell>
          <cell r="P1436" t="str">
            <v>Scratch 20 000</v>
          </cell>
          <cell r="Q1436" t="str">
            <v>62007</v>
          </cell>
          <cell r="R1436" t="str">
            <v>62007Scratch 20 000</v>
          </cell>
          <cell r="S1436" t="str">
            <v>2007Scratch 20 000</v>
          </cell>
          <cell r="T1436" t="str">
            <v>62007STS GAMBY &amp; FRERES (SOGAF) Sarl</v>
          </cell>
          <cell r="U1436" t="str">
            <v>62007STS GAMBY &amp; FRERES (SOGAF) SarlScratch 20 000</v>
          </cell>
          <cell r="V1436" t="str">
            <v>39238Scratch 20 000</v>
          </cell>
          <cell r="W1436" t="str">
            <v>2007STS GAMBY &amp; FRERES (SOGAF) Sarl</v>
          </cell>
          <cell r="X1436" t="str">
            <v>2007STS GAMBY &amp; FRERES (SOGAF) SarlScratch 20 000</v>
          </cell>
        </row>
        <row r="1437">
          <cell r="I1437">
            <v>2007</v>
          </cell>
          <cell r="J1437" t="str">
            <v>MALI COM SarlScratch 1 000</v>
          </cell>
          <cell r="L1437">
            <v>1</v>
          </cell>
          <cell r="M1437" t="str">
            <v>1MALI COM Sarl</v>
          </cell>
          <cell r="N1437" t="str">
            <v>MALI COM SarlScratch 1 000</v>
          </cell>
          <cell r="O1437" t="str">
            <v>MALI COM Sarl</v>
          </cell>
          <cell r="P1437" t="str">
            <v>Scratch 1 000</v>
          </cell>
          <cell r="Q1437" t="str">
            <v>62007</v>
          </cell>
          <cell r="R1437" t="str">
            <v>62007Scratch 1 000</v>
          </cell>
          <cell r="S1437" t="str">
            <v>2007Scratch 1 000</v>
          </cell>
          <cell r="T1437" t="str">
            <v>62007MALI COM Sarl</v>
          </cell>
          <cell r="U1437" t="str">
            <v>62007MALI COM SarlScratch 1 000</v>
          </cell>
          <cell r="V1437" t="str">
            <v>39238Scratch 1 000</v>
          </cell>
          <cell r="W1437" t="str">
            <v>2007MALI COM Sarl</v>
          </cell>
          <cell r="X1437" t="str">
            <v>2007MALI COM SarlScratch 1 000</v>
          </cell>
        </row>
        <row r="1438">
          <cell r="I1438">
            <v>2007</v>
          </cell>
          <cell r="J1438" t="str">
            <v>MALI COM SarlScratch 2 000</v>
          </cell>
          <cell r="L1438" t="str">
            <v/>
          </cell>
          <cell r="M1438" t="str">
            <v>MALI COM Sarl</v>
          </cell>
          <cell r="N1438" t="str">
            <v>MALI COM SarlScratch 2 000</v>
          </cell>
          <cell r="O1438" t="str">
            <v>MALI COM Sarl</v>
          </cell>
          <cell r="P1438" t="str">
            <v>Scratch 2 000</v>
          </cell>
          <cell r="Q1438" t="str">
            <v>62007</v>
          </cell>
          <cell r="R1438" t="str">
            <v>62007Scratch 2 000</v>
          </cell>
          <cell r="S1438" t="str">
            <v>2007Scratch 2 000</v>
          </cell>
          <cell r="T1438" t="str">
            <v>62007MALI COM Sarl</v>
          </cell>
          <cell r="U1438" t="str">
            <v>62007MALI COM SarlScratch 2 000</v>
          </cell>
          <cell r="V1438" t="str">
            <v>39238Scratch 2 000</v>
          </cell>
          <cell r="W1438" t="str">
            <v>2007MALI COM Sarl</v>
          </cell>
          <cell r="X1438" t="str">
            <v>2007MALI COM SarlScratch 2 000</v>
          </cell>
        </row>
        <row r="1439">
          <cell r="I1439">
            <v>2007</v>
          </cell>
          <cell r="J1439" t="str">
            <v>MALI COM SarlScratch 5 000</v>
          </cell>
          <cell r="L1439" t="str">
            <v/>
          </cell>
          <cell r="M1439" t="str">
            <v>MALI COM Sarl</v>
          </cell>
          <cell r="N1439" t="str">
            <v>MALI COM SarlScratch 5 000</v>
          </cell>
          <cell r="O1439" t="str">
            <v>MALI COM Sarl</v>
          </cell>
          <cell r="P1439" t="str">
            <v>Scratch 5 000</v>
          </cell>
          <cell r="Q1439" t="str">
            <v>62007</v>
          </cell>
          <cell r="R1439" t="str">
            <v>62007Scratch 5 000</v>
          </cell>
          <cell r="S1439" t="str">
            <v>2007Scratch 5 000</v>
          </cell>
          <cell r="T1439" t="str">
            <v>62007MALI COM Sarl</v>
          </cell>
          <cell r="U1439" t="str">
            <v>62007MALI COM SarlScratch 5 000</v>
          </cell>
          <cell r="V1439" t="str">
            <v>39238Scratch 5 000</v>
          </cell>
          <cell r="W1439" t="str">
            <v>2007MALI COM Sarl</v>
          </cell>
          <cell r="X1439" t="str">
            <v>2007MALI COM SarlScratch 5 000</v>
          </cell>
        </row>
        <row r="1440">
          <cell r="I1440">
            <v>2007</v>
          </cell>
          <cell r="J1440" t="str">
            <v>MALI COM SarlScratch 20 000</v>
          </cell>
          <cell r="L1440" t="str">
            <v/>
          </cell>
          <cell r="M1440" t="str">
            <v>MALI COM Sarl</v>
          </cell>
          <cell r="N1440" t="str">
            <v>MALI COM SarlScratch 20 000</v>
          </cell>
          <cell r="O1440" t="str">
            <v>MALI COM Sarl</v>
          </cell>
          <cell r="P1440" t="str">
            <v>Scratch 20 000</v>
          </cell>
          <cell r="Q1440" t="str">
            <v>62007</v>
          </cell>
          <cell r="R1440" t="str">
            <v>62007Scratch 20 000</v>
          </cell>
          <cell r="S1440" t="str">
            <v>2007Scratch 20 000</v>
          </cell>
          <cell r="T1440" t="str">
            <v>62007MALI COM Sarl</v>
          </cell>
          <cell r="U1440" t="str">
            <v>62007MALI COM SarlScratch 20 000</v>
          </cell>
          <cell r="V1440" t="str">
            <v>39238Scratch 20 000</v>
          </cell>
          <cell r="W1440" t="str">
            <v>2007MALI COM Sarl</v>
          </cell>
          <cell r="X1440" t="str">
            <v>2007MALI COM SarlScratch 20 000</v>
          </cell>
        </row>
        <row r="1441">
          <cell r="I1441">
            <v>2007</v>
          </cell>
          <cell r="J1441" t="str">
            <v>Compagnie Internationale de NegoceScratch 1 000</v>
          </cell>
          <cell r="L1441">
            <v>1</v>
          </cell>
          <cell r="M1441" t="str">
            <v>1Compagnie Internationale de Negoce</v>
          </cell>
          <cell r="N1441" t="str">
            <v>Compagnie Internationale de NegoceScratch 1 000</v>
          </cell>
          <cell r="O1441" t="str">
            <v>Compagnie Internationale de Negoce</v>
          </cell>
          <cell r="P1441" t="str">
            <v>Scratch 1 000</v>
          </cell>
          <cell r="Q1441" t="str">
            <v>62007</v>
          </cell>
          <cell r="R1441" t="str">
            <v>62007Scratch 1 000</v>
          </cell>
          <cell r="S1441" t="str">
            <v>2007Scratch 1 000</v>
          </cell>
          <cell r="T1441" t="str">
            <v>62007Compagnie Internationale de Negoce</v>
          </cell>
          <cell r="U1441" t="str">
            <v>62007Compagnie Internationale de NegoceScratch 1 000</v>
          </cell>
          <cell r="V1441" t="str">
            <v>39238Scratch 1 000</v>
          </cell>
          <cell r="W1441" t="str">
            <v>2007Compagnie Internationale de Negoce</v>
          </cell>
          <cell r="X1441" t="str">
            <v>2007Compagnie Internationale de NegoceScratch 1 000</v>
          </cell>
        </row>
        <row r="1442">
          <cell r="I1442">
            <v>2007</v>
          </cell>
          <cell r="J1442" t="str">
            <v>Compagnie Internationale de NegoceScratch 2 000</v>
          </cell>
          <cell r="L1442" t="str">
            <v/>
          </cell>
          <cell r="M1442" t="str">
            <v>Compagnie Internationale de Negoce</v>
          </cell>
          <cell r="N1442" t="str">
            <v>Compagnie Internationale de NegoceScratch 2 000</v>
          </cell>
          <cell r="O1442" t="str">
            <v>Compagnie Internationale de Negoce</v>
          </cell>
          <cell r="P1442" t="str">
            <v>Scratch 2 000</v>
          </cell>
          <cell r="Q1442" t="str">
            <v>62007</v>
          </cell>
          <cell r="R1442" t="str">
            <v>62007Scratch 2 000</v>
          </cell>
          <cell r="S1442" t="str">
            <v>2007Scratch 2 000</v>
          </cell>
          <cell r="T1442" t="str">
            <v>62007Compagnie Internationale de Negoce</v>
          </cell>
          <cell r="U1442" t="str">
            <v>62007Compagnie Internationale de NegoceScratch 2 000</v>
          </cell>
          <cell r="V1442" t="str">
            <v>39238Scratch 2 000</v>
          </cell>
          <cell r="W1442" t="str">
            <v>2007Compagnie Internationale de Negoce</v>
          </cell>
          <cell r="X1442" t="str">
            <v>2007Compagnie Internationale de NegoceScratch 2 000</v>
          </cell>
        </row>
        <row r="1443">
          <cell r="I1443">
            <v>2007</v>
          </cell>
          <cell r="J1443" t="str">
            <v>Compagnie Internationale de NegoceScratch 5 000</v>
          </cell>
          <cell r="L1443" t="str">
            <v/>
          </cell>
          <cell r="M1443" t="str">
            <v>Compagnie Internationale de Negoce</v>
          </cell>
          <cell r="N1443" t="str">
            <v>Compagnie Internationale de NegoceScratch 5 000</v>
          </cell>
          <cell r="O1443" t="str">
            <v>Compagnie Internationale de Negoce</v>
          </cell>
          <cell r="P1443" t="str">
            <v>Scratch 5 000</v>
          </cell>
          <cell r="Q1443" t="str">
            <v>62007</v>
          </cell>
          <cell r="R1443" t="str">
            <v>62007Scratch 5 000</v>
          </cell>
          <cell r="S1443" t="str">
            <v>2007Scratch 5 000</v>
          </cell>
          <cell r="T1443" t="str">
            <v>62007Compagnie Internationale de Negoce</v>
          </cell>
          <cell r="U1443" t="str">
            <v>62007Compagnie Internationale de NegoceScratch 5 000</v>
          </cell>
          <cell r="V1443" t="str">
            <v>39238Scratch 5 000</v>
          </cell>
          <cell r="W1443" t="str">
            <v>2007Compagnie Internationale de Negoce</v>
          </cell>
          <cell r="X1443" t="str">
            <v>2007Compagnie Internationale de NegoceScratch 5 000</v>
          </cell>
        </row>
        <row r="1444">
          <cell r="I1444">
            <v>2007</v>
          </cell>
          <cell r="J1444" t="str">
            <v>ANKA ServicesScratch 1 000</v>
          </cell>
          <cell r="L1444">
            <v>1</v>
          </cell>
          <cell r="M1444" t="str">
            <v>1ANKA Services</v>
          </cell>
          <cell r="N1444" t="str">
            <v>ANKA ServicesScratch 1 000</v>
          </cell>
          <cell r="O1444" t="str">
            <v>ANKA Services</v>
          </cell>
          <cell r="P1444" t="str">
            <v>Scratch 1 000</v>
          </cell>
          <cell r="Q1444" t="str">
            <v>62007</v>
          </cell>
          <cell r="R1444" t="str">
            <v>62007Scratch 1 000</v>
          </cell>
          <cell r="S1444" t="str">
            <v>2007Scratch 1 000</v>
          </cell>
          <cell r="T1444" t="str">
            <v>62007ANKA Services</v>
          </cell>
          <cell r="U1444" t="str">
            <v>62007ANKA ServicesScratch 1 000</v>
          </cell>
          <cell r="V1444" t="str">
            <v>39238Scratch 1 000</v>
          </cell>
          <cell r="W1444" t="str">
            <v>2007ANKA Services</v>
          </cell>
          <cell r="X1444" t="str">
            <v>2007ANKA ServicesScratch 1 000</v>
          </cell>
        </row>
        <row r="1445">
          <cell r="I1445">
            <v>2007</v>
          </cell>
          <cell r="J1445" t="str">
            <v>ANKA ServicesScratch 2 000</v>
          </cell>
          <cell r="L1445" t="str">
            <v/>
          </cell>
          <cell r="M1445" t="str">
            <v>ANKA Services</v>
          </cell>
          <cell r="N1445" t="str">
            <v>ANKA ServicesScratch 2 000</v>
          </cell>
          <cell r="O1445" t="str">
            <v>ANKA Services</v>
          </cell>
          <cell r="P1445" t="str">
            <v>Scratch 2 000</v>
          </cell>
          <cell r="Q1445" t="str">
            <v>62007</v>
          </cell>
          <cell r="R1445" t="str">
            <v>62007Scratch 2 000</v>
          </cell>
          <cell r="S1445" t="str">
            <v>2007Scratch 2 000</v>
          </cell>
          <cell r="T1445" t="str">
            <v>62007ANKA Services</v>
          </cell>
          <cell r="U1445" t="str">
            <v>62007ANKA ServicesScratch 2 000</v>
          </cell>
          <cell r="V1445" t="str">
            <v>39238Scratch 2 000</v>
          </cell>
          <cell r="W1445" t="str">
            <v>2007ANKA Services</v>
          </cell>
          <cell r="X1445" t="str">
            <v>2007ANKA ServicesScratch 2 000</v>
          </cell>
        </row>
        <row r="1446">
          <cell r="I1446">
            <v>2007</v>
          </cell>
          <cell r="J1446" t="str">
            <v>ANKA ServicesScratch 5 000</v>
          </cell>
          <cell r="L1446" t="str">
            <v/>
          </cell>
          <cell r="M1446" t="str">
            <v>ANKA Services</v>
          </cell>
          <cell r="N1446" t="str">
            <v>ANKA ServicesScratch 5 000</v>
          </cell>
          <cell r="O1446" t="str">
            <v>ANKA Services</v>
          </cell>
          <cell r="P1446" t="str">
            <v>Scratch 5 000</v>
          </cell>
          <cell r="Q1446" t="str">
            <v>62007</v>
          </cell>
          <cell r="R1446" t="str">
            <v>62007Scratch 5 000</v>
          </cell>
          <cell r="S1446" t="str">
            <v>2007Scratch 5 000</v>
          </cell>
          <cell r="T1446" t="str">
            <v>62007ANKA Services</v>
          </cell>
          <cell r="U1446" t="str">
            <v>62007ANKA ServicesScratch 5 000</v>
          </cell>
          <cell r="V1446" t="str">
            <v>39238Scratch 5 000</v>
          </cell>
          <cell r="W1446" t="str">
            <v>2007ANKA Services</v>
          </cell>
          <cell r="X1446" t="str">
            <v>2007ANKA ServicesScratch 5 000</v>
          </cell>
        </row>
        <row r="1447">
          <cell r="I1447">
            <v>2007</v>
          </cell>
          <cell r="J1447" t="str">
            <v>GEMATELScratch 1 000</v>
          </cell>
          <cell r="L1447">
            <v>1</v>
          </cell>
          <cell r="M1447" t="str">
            <v>1GEMATEL</v>
          </cell>
          <cell r="N1447" t="str">
            <v>GEMATELScratch 1 000</v>
          </cell>
          <cell r="O1447" t="str">
            <v>GEMATEL</v>
          </cell>
          <cell r="P1447" t="str">
            <v>Scratch 1 000</v>
          </cell>
          <cell r="Q1447" t="str">
            <v>62007</v>
          </cell>
          <cell r="R1447" t="str">
            <v>62007Scratch 1 000</v>
          </cell>
          <cell r="S1447" t="str">
            <v>2007Scratch 1 000</v>
          </cell>
          <cell r="T1447" t="str">
            <v>62007GEMATEL</v>
          </cell>
          <cell r="U1447" t="str">
            <v>62007GEMATELScratch 1 000</v>
          </cell>
          <cell r="V1447" t="str">
            <v>39238Scratch 1 000</v>
          </cell>
          <cell r="W1447" t="str">
            <v>2007GEMATEL</v>
          </cell>
          <cell r="X1447" t="str">
            <v>2007GEMATELScratch 1 000</v>
          </cell>
        </row>
        <row r="1448">
          <cell r="I1448">
            <v>2007</v>
          </cell>
          <cell r="J1448" t="str">
            <v>GEMATELScratch 2 000</v>
          </cell>
          <cell r="L1448" t="str">
            <v/>
          </cell>
          <cell r="M1448" t="str">
            <v>GEMATEL</v>
          </cell>
          <cell r="N1448" t="str">
            <v>GEMATELScratch 2 000</v>
          </cell>
          <cell r="O1448" t="str">
            <v>GEMATEL</v>
          </cell>
          <cell r="P1448" t="str">
            <v>Scratch 2 000</v>
          </cell>
          <cell r="Q1448" t="str">
            <v>62007</v>
          </cell>
          <cell r="R1448" t="str">
            <v>62007Scratch 2 000</v>
          </cell>
          <cell r="S1448" t="str">
            <v>2007Scratch 2 000</v>
          </cell>
          <cell r="T1448" t="str">
            <v>62007GEMATEL</v>
          </cell>
          <cell r="U1448" t="str">
            <v>62007GEMATELScratch 2 000</v>
          </cell>
          <cell r="V1448" t="str">
            <v>39238Scratch 2 000</v>
          </cell>
          <cell r="W1448" t="str">
            <v>2007GEMATEL</v>
          </cell>
          <cell r="X1448" t="str">
            <v>2007GEMATELScratch 2 000</v>
          </cell>
        </row>
        <row r="1449">
          <cell r="I1449">
            <v>2007</v>
          </cell>
          <cell r="J1449" t="str">
            <v>GEMATELScratch 5 000</v>
          </cell>
          <cell r="L1449" t="str">
            <v/>
          </cell>
          <cell r="M1449" t="str">
            <v>GEMATEL</v>
          </cell>
          <cell r="N1449" t="str">
            <v>GEMATELScratch 5 000</v>
          </cell>
          <cell r="O1449" t="str">
            <v>GEMATEL</v>
          </cell>
          <cell r="P1449" t="str">
            <v>Scratch 5 000</v>
          </cell>
          <cell r="Q1449" t="str">
            <v>62007</v>
          </cell>
          <cell r="R1449" t="str">
            <v>62007Scratch 5 000</v>
          </cell>
          <cell r="S1449" t="str">
            <v>2007Scratch 5 000</v>
          </cell>
          <cell r="T1449" t="str">
            <v>62007GEMATEL</v>
          </cell>
          <cell r="U1449" t="str">
            <v>62007GEMATELScratch 5 000</v>
          </cell>
          <cell r="V1449" t="str">
            <v>39238Scratch 5 000</v>
          </cell>
          <cell r="W1449" t="str">
            <v>2007GEMATEL</v>
          </cell>
          <cell r="X1449" t="str">
            <v>2007GEMATELScratch 5 000</v>
          </cell>
        </row>
        <row r="1450">
          <cell r="I1450">
            <v>2007</v>
          </cell>
          <cell r="J1450" t="str">
            <v>GEMATELScratch 10 000</v>
          </cell>
          <cell r="L1450" t="str">
            <v/>
          </cell>
          <cell r="M1450" t="str">
            <v>GEMATEL</v>
          </cell>
          <cell r="N1450" t="str">
            <v>GEMATELScratch 10 000</v>
          </cell>
          <cell r="O1450" t="str">
            <v>GEMATEL</v>
          </cell>
          <cell r="P1450" t="str">
            <v>Scratch 10 000</v>
          </cell>
          <cell r="Q1450" t="str">
            <v>62007</v>
          </cell>
          <cell r="R1450" t="str">
            <v>62007Scratch 10 000</v>
          </cell>
          <cell r="S1450" t="str">
            <v>2007Scratch 10 000</v>
          </cell>
          <cell r="T1450" t="str">
            <v>62007GEMATEL</v>
          </cell>
          <cell r="U1450" t="str">
            <v>62007GEMATELScratch 10 000</v>
          </cell>
          <cell r="V1450" t="str">
            <v>39238Scratch 10 000</v>
          </cell>
          <cell r="W1450" t="str">
            <v>2007GEMATEL</v>
          </cell>
          <cell r="X1450" t="str">
            <v>2007GEMATELScratch 10 000</v>
          </cell>
        </row>
        <row r="1451">
          <cell r="I1451">
            <v>2007</v>
          </cell>
          <cell r="J1451" t="str">
            <v>GEMATELScratch 20 000</v>
          </cell>
          <cell r="L1451" t="str">
            <v/>
          </cell>
          <cell r="M1451" t="str">
            <v>GEMATEL</v>
          </cell>
          <cell r="N1451" t="str">
            <v>GEMATELScratch 20 000</v>
          </cell>
          <cell r="O1451" t="str">
            <v>GEMATEL</v>
          </cell>
          <cell r="P1451" t="str">
            <v>Scratch 20 000</v>
          </cell>
          <cell r="Q1451" t="str">
            <v>62007</v>
          </cell>
          <cell r="R1451" t="str">
            <v>62007Scratch 20 000</v>
          </cell>
          <cell r="S1451" t="str">
            <v>2007Scratch 20 000</v>
          </cell>
          <cell r="T1451" t="str">
            <v>62007GEMATEL</v>
          </cell>
          <cell r="U1451" t="str">
            <v>62007GEMATELScratch 20 000</v>
          </cell>
          <cell r="V1451" t="str">
            <v>39238Scratch 20 000</v>
          </cell>
          <cell r="W1451" t="str">
            <v>2007GEMATEL</v>
          </cell>
          <cell r="X1451" t="str">
            <v>2007GEMATELScratch 20 000</v>
          </cell>
        </row>
        <row r="1452">
          <cell r="I1452">
            <v>2007</v>
          </cell>
          <cell r="J1452" t="str">
            <v>STS GAMBY &amp; FRERES (SOGAF) SarlScratch 2 000</v>
          </cell>
          <cell r="L1452">
            <v>1</v>
          </cell>
          <cell r="M1452" t="str">
            <v>1STS GAMBY &amp; FRERES (SOGAF) Sarl</v>
          </cell>
          <cell r="N1452" t="str">
            <v>STS GAMBY &amp; FRERES (SOGAF) SarlScratch 2 000</v>
          </cell>
          <cell r="O1452" t="str">
            <v>STS GAMBY &amp; FRERES (SOGAF) Sarl</v>
          </cell>
          <cell r="P1452" t="str">
            <v>Scratch 2 000</v>
          </cell>
          <cell r="Q1452" t="str">
            <v>62007</v>
          </cell>
          <cell r="R1452" t="str">
            <v>62007Scratch 2 000</v>
          </cell>
          <cell r="S1452" t="str">
            <v>2007Scratch 2 000</v>
          </cell>
          <cell r="T1452" t="str">
            <v>62007STS GAMBY &amp; FRERES (SOGAF) Sarl</v>
          </cell>
          <cell r="U1452" t="str">
            <v>62007STS GAMBY &amp; FRERES (SOGAF) SarlScratch 2 000</v>
          </cell>
          <cell r="V1452" t="str">
            <v>39239Scratch 2 000</v>
          </cell>
          <cell r="W1452" t="str">
            <v>2007STS GAMBY &amp; FRERES (SOGAF) Sarl</v>
          </cell>
          <cell r="X1452" t="str">
            <v>2007STS GAMBY &amp; FRERES (SOGAF) SarlScratch 2 000</v>
          </cell>
        </row>
        <row r="1453">
          <cell r="I1453">
            <v>2007</v>
          </cell>
          <cell r="J1453" t="str">
            <v>STS GAMBY &amp; FRERES (SOGAF) SarlScratch 5 000</v>
          </cell>
          <cell r="L1453" t="str">
            <v/>
          </cell>
          <cell r="M1453" t="str">
            <v>STS GAMBY &amp; FRERES (SOGAF) Sarl</v>
          </cell>
          <cell r="N1453" t="str">
            <v>STS GAMBY &amp; FRERES (SOGAF) SarlScratch 5 000</v>
          </cell>
          <cell r="O1453" t="str">
            <v>STS GAMBY &amp; FRERES (SOGAF) Sarl</v>
          </cell>
          <cell r="P1453" t="str">
            <v>Scratch 5 000</v>
          </cell>
          <cell r="Q1453" t="str">
            <v>62007</v>
          </cell>
          <cell r="R1453" t="str">
            <v>62007Scratch 5 000</v>
          </cell>
          <cell r="S1453" t="str">
            <v>2007Scratch 5 000</v>
          </cell>
          <cell r="T1453" t="str">
            <v>62007STS GAMBY &amp; FRERES (SOGAF) Sarl</v>
          </cell>
          <cell r="U1453" t="str">
            <v>62007STS GAMBY &amp; FRERES (SOGAF) SarlScratch 5 000</v>
          </cell>
          <cell r="V1453" t="str">
            <v>39239Scratch 5 000</v>
          </cell>
          <cell r="W1453" t="str">
            <v>2007STS GAMBY &amp; FRERES (SOGAF) Sarl</v>
          </cell>
          <cell r="X1453" t="str">
            <v>2007STS GAMBY &amp; FRERES (SOGAF) SarlScratch 5 000</v>
          </cell>
        </row>
        <row r="1454">
          <cell r="I1454">
            <v>2007</v>
          </cell>
          <cell r="J1454" t="str">
            <v>STS GAMBY &amp; FRERES (SOGAF) SarlScratch 10 000</v>
          </cell>
          <cell r="L1454" t="str">
            <v/>
          </cell>
          <cell r="M1454" t="str">
            <v>STS GAMBY &amp; FRERES (SOGAF) Sarl</v>
          </cell>
          <cell r="N1454" t="str">
            <v>STS GAMBY &amp; FRERES (SOGAF) SarlScratch 10 000</v>
          </cell>
          <cell r="O1454" t="str">
            <v>STS GAMBY &amp; FRERES (SOGAF) Sarl</v>
          </cell>
          <cell r="P1454" t="str">
            <v>Scratch 10 000</v>
          </cell>
          <cell r="Q1454" t="str">
            <v>62007</v>
          </cell>
          <cell r="R1454" t="str">
            <v>62007Scratch 10 000</v>
          </cell>
          <cell r="S1454" t="str">
            <v>2007Scratch 10 000</v>
          </cell>
          <cell r="T1454" t="str">
            <v>62007STS GAMBY &amp; FRERES (SOGAF) Sarl</v>
          </cell>
          <cell r="U1454" t="str">
            <v>62007STS GAMBY &amp; FRERES (SOGAF) SarlScratch 10 000</v>
          </cell>
          <cell r="V1454" t="str">
            <v>39239Scratch 10 000</v>
          </cell>
          <cell r="W1454" t="str">
            <v>2007STS GAMBY &amp; FRERES (SOGAF) Sarl</v>
          </cell>
          <cell r="X1454" t="str">
            <v>2007STS GAMBY &amp; FRERES (SOGAF) SarlScratch 10 000</v>
          </cell>
        </row>
        <row r="1455">
          <cell r="I1455">
            <v>2007</v>
          </cell>
          <cell r="J1455" t="str">
            <v>STS GAMBY &amp; FRERES (SOGAF) SarlScratch 20 000</v>
          </cell>
          <cell r="L1455" t="str">
            <v/>
          </cell>
          <cell r="M1455" t="str">
            <v>STS GAMBY &amp; FRERES (SOGAF) Sarl</v>
          </cell>
          <cell r="N1455" t="str">
            <v>STS GAMBY &amp; FRERES (SOGAF) SarlScratch 20 000</v>
          </cell>
          <cell r="O1455" t="str">
            <v>STS GAMBY &amp; FRERES (SOGAF) Sarl</v>
          </cell>
          <cell r="P1455" t="str">
            <v>Scratch 20 000</v>
          </cell>
          <cell r="Q1455" t="str">
            <v>62007</v>
          </cell>
          <cell r="R1455" t="str">
            <v>62007Scratch 20 000</v>
          </cell>
          <cell r="S1455" t="str">
            <v>2007Scratch 20 000</v>
          </cell>
          <cell r="T1455" t="str">
            <v>62007STS GAMBY &amp; FRERES (SOGAF) Sarl</v>
          </cell>
          <cell r="U1455" t="str">
            <v>62007STS GAMBY &amp; FRERES (SOGAF) SarlScratch 20 000</v>
          </cell>
          <cell r="V1455" t="str">
            <v>39239Scratch 20 000</v>
          </cell>
          <cell r="W1455" t="str">
            <v>2007STS GAMBY &amp; FRERES (SOGAF) Sarl</v>
          </cell>
          <cell r="X1455" t="str">
            <v>2007STS GAMBY &amp; FRERES (SOGAF) SarlScratch 20 000</v>
          </cell>
        </row>
        <row r="1456">
          <cell r="I1456">
            <v>2007</v>
          </cell>
          <cell r="J1456" t="str">
            <v>GEMATELScratch 2 000</v>
          </cell>
          <cell r="L1456">
            <v>1</v>
          </cell>
          <cell r="M1456" t="str">
            <v>1GEMATEL</v>
          </cell>
          <cell r="N1456" t="str">
            <v>GEMATELScratch 2 000</v>
          </cell>
          <cell r="O1456" t="str">
            <v>GEMATEL</v>
          </cell>
          <cell r="P1456" t="str">
            <v>Scratch 2 000</v>
          </cell>
          <cell r="Q1456" t="str">
            <v>62007</v>
          </cell>
          <cell r="R1456" t="str">
            <v>62007Scratch 2 000</v>
          </cell>
          <cell r="S1456" t="str">
            <v>2007Scratch 2 000</v>
          </cell>
          <cell r="T1456" t="str">
            <v>62007GEMATEL</v>
          </cell>
          <cell r="U1456" t="str">
            <v>62007GEMATELScratch 2 000</v>
          </cell>
          <cell r="V1456" t="str">
            <v>39239Scratch 2 000</v>
          </cell>
          <cell r="W1456" t="str">
            <v>2007GEMATEL</v>
          </cell>
          <cell r="X1456" t="str">
            <v>2007GEMATELScratch 2 000</v>
          </cell>
        </row>
        <row r="1457">
          <cell r="I1457">
            <v>2007</v>
          </cell>
          <cell r="J1457" t="str">
            <v>GEMATELScratch 5 000</v>
          </cell>
          <cell r="L1457" t="str">
            <v/>
          </cell>
          <cell r="M1457" t="str">
            <v>GEMATEL</v>
          </cell>
          <cell r="N1457" t="str">
            <v>GEMATELScratch 5 000</v>
          </cell>
          <cell r="O1457" t="str">
            <v>GEMATEL</v>
          </cell>
          <cell r="P1457" t="str">
            <v>Scratch 5 000</v>
          </cell>
          <cell r="Q1457" t="str">
            <v>62007</v>
          </cell>
          <cell r="R1457" t="str">
            <v>62007Scratch 5 000</v>
          </cell>
          <cell r="S1457" t="str">
            <v>2007Scratch 5 000</v>
          </cell>
          <cell r="T1457" t="str">
            <v>62007GEMATEL</v>
          </cell>
          <cell r="U1457" t="str">
            <v>62007GEMATELScratch 5 000</v>
          </cell>
          <cell r="V1457" t="str">
            <v>39239Scratch 5 000</v>
          </cell>
          <cell r="W1457" t="str">
            <v>2007GEMATEL</v>
          </cell>
          <cell r="X1457" t="str">
            <v>2007GEMATELScratch 5 000</v>
          </cell>
        </row>
        <row r="1458">
          <cell r="I1458">
            <v>2007</v>
          </cell>
          <cell r="J1458" t="str">
            <v>GEMATELScratch 10 000</v>
          </cell>
          <cell r="L1458" t="str">
            <v/>
          </cell>
          <cell r="M1458" t="str">
            <v>GEMATEL</v>
          </cell>
          <cell r="N1458" t="str">
            <v>GEMATELScratch 10 000</v>
          </cell>
          <cell r="O1458" t="str">
            <v>GEMATEL</v>
          </cell>
          <cell r="P1458" t="str">
            <v>Scratch 10 000</v>
          </cell>
          <cell r="Q1458" t="str">
            <v>62007</v>
          </cell>
          <cell r="R1458" t="str">
            <v>62007Scratch 10 000</v>
          </cell>
          <cell r="S1458" t="str">
            <v>2007Scratch 10 000</v>
          </cell>
          <cell r="T1458" t="str">
            <v>62007GEMATEL</v>
          </cell>
          <cell r="U1458" t="str">
            <v>62007GEMATELScratch 10 000</v>
          </cell>
          <cell r="V1458" t="str">
            <v>39239Scratch 10 000</v>
          </cell>
          <cell r="W1458" t="str">
            <v>2007GEMATEL</v>
          </cell>
          <cell r="X1458" t="str">
            <v>2007GEMATELScratch 10 000</v>
          </cell>
        </row>
        <row r="1459">
          <cell r="I1459">
            <v>2007</v>
          </cell>
          <cell r="J1459" t="str">
            <v>GEMATELScratch 20 000</v>
          </cell>
          <cell r="L1459" t="str">
            <v/>
          </cell>
          <cell r="M1459" t="str">
            <v>GEMATEL</v>
          </cell>
          <cell r="N1459" t="str">
            <v>GEMATELScratch 20 000</v>
          </cell>
          <cell r="O1459" t="str">
            <v>GEMATEL</v>
          </cell>
          <cell r="P1459" t="str">
            <v>Scratch 20 000</v>
          </cell>
          <cell r="Q1459" t="str">
            <v>62007</v>
          </cell>
          <cell r="R1459" t="str">
            <v>62007Scratch 20 000</v>
          </cell>
          <cell r="S1459" t="str">
            <v>2007Scratch 20 000</v>
          </cell>
          <cell r="T1459" t="str">
            <v>62007GEMATEL</v>
          </cell>
          <cell r="U1459" t="str">
            <v>62007GEMATELScratch 20 000</v>
          </cell>
          <cell r="V1459" t="str">
            <v>39239Scratch 20 000</v>
          </cell>
          <cell r="W1459" t="str">
            <v>2007GEMATEL</v>
          </cell>
          <cell r="X1459" t="str">
            <v>2007GEMATELScratch 20 000</v>
          </cell>
        </row>
        <row r="1460">
          <cell r="I1460">
            <v>2007</v>
          </cell>
          <cell r="J1460" t="str">
            <v>STS GAMBY &amp; FRERES (SOGAF) SarlScratch 2 000</v>
          </cell>
          <cell r="L1460">
            <v>1</v>
          </cell>
          <cell r="M1460" t="str">
            <v>1STS GAMBY &amp; FRERES (SOGAF) Sarl</v>
          </cell>
          <cell r="N1460" t="str">
            <v>STS GAMBY &amp; FRERES (SOGAF) SarlScratch 2 000</v>
          </cell>
          <cell r="O1460" t="str">
            <v>STS GAMBY &amp; FRERES (SOGAF) Sarl</v>
          </cell>
          <cell r="P1460" t="str">
            <v>Scratch 2 000</v>
          </cell>
          <cell r="Q1460" t="str">
            <v>62007</v>
          </cell>
          <cell r="R1460" t="str">
            <v>62007Scratch 2 000</v>
          </cell>
          <cell r="S1460" t="str">
            <v>2007Scratch 2 000</v>
          </cell>
          <cell r="T1460" t="str">
            <v>62007STS GAMBY &amp; FRERES (SOGAF) Sarl</v>
          </cell>
          <cell r="U1460" t="str">
            <v>62007STS GAMBY &amp; FRERES (SOGAF) SarlScratch 2 000</v>
          </cell>
          <cell r="V1460" t="str">
            <v>39240Scratch 2 000</v>
          </cell>
          <cell r="W1460" t="str">
            <v>2007STS GAMBY &amp; FRERES (SOGAF) Sarl</v>
          </cell>
          <cell r="X1460" t="str">
            <v>2007STS GAMBY &amp; FRERES (SOGAF) SarlScratch 2 000</v>
          </cell>
        </row>
        <row r="1461">
          <cell r="I1461">
            <v>2007</v>
          </cell>
          <cell r="J1461" t="str">
            <v>STS GAMBY &amp; FRERES (SOGAF) SarlScratch 5 000</v>
          </cell>
          <cell r="L1461" t="str">
            <v/>
          </cell>
          <cell r="M1461" t="str">
            <v>STS GAMBY &amp; FRERES (SOGAF) Sarl</v>
          </cell>
          <cell r="N1461" t="str">
            <v>STS GAMBY &amp; FRERES (SOGAF) SarlScratch 5 000</v>
          </cell>
          <cell r="O1461" t="str">
            <v>STS GAMBY &amp; FRERES (SOGAF) Sarl</v>
          </cell>
          <cell r="P1461" t="str">
            <v>Scratch 5 000</v>
          </cell>
          <cell r="Q1461" t="str">
            <v>62007</v>
          </cell>
          <cell r="R1461" t="str">
            <v>62007Scratch 5 000</v>
          </cell>
          <cell r="S1461" t="str">
            <v>2007Scratch 5 000</v>
          </cell>
          <cell r="T1461" t="str">
            <v>62007STS GAMBY &amp; FRERES (SOGAF) Sarl</v>
          </cell>
          <cell r="U1461" t="str">
            <v>62007STS GAMBY &amp; FRERES (SOGAF) SarlScratch 5 000</v>
          </cell>
          <cell r="V1461" t="str">
            <v>39240Scratch 5 000</v>
          </cell>
          <cell r="W1461" t="str">
            <v>2007STS GAMBY &amp; FRERES (SOGAF) Sarl</v>
          </cell>
          <cell r="X1461" t="str">
            <v>2007STS GAMBY &amp; FRERES (SOGAF) SarlScratch 5 000</v>
          </cell>
        </row>
        <row r="1462">
          <cell r="I1462">
            <v>2007</v>
          </cell>
          <cell r="J1462" t="str">
            <v>STS GAMBY &amp; FRERES (SOGAF) SarlScratch 20 000</v>
          </cell>
          <cell r="L1462" t="str">
            <v/>
          </cell>
          <cell r="M1462" t="str">
            <v>STS GAMBY &amp; FRERES (SOGAF) Sarl</v>
          </cell>
          <cell r="N1462" t="str">
            <v>STS GAMBY &amp; FRERES (SOGAF) SarlScratch 20 000</v>
          </cell>
          <cell r="O1462" t="str">
            <v>STS GAMBY &amp; FRERES (SOGAF) Sarl</v>
          </cell>
          <cell r="P1462" t="str">
            <v>Scratch 20 000</v>
          </cell>
          <cell r="Q1462" t="str">
            <v>62007</v>
          </cell>
          <cell r="R1462" t="str">
            <v>62007Scratch 20 000</v>
          </cell>
          <cell r="S1462" t="str">
            <v>2007Scratch 20 000</v>
          </cell>
          <cell r="T1462" t="str">
            <v>62007STS GAMBY &amp; FRERES (SOGAF) Sarl</v>
          </cell>
          <cell r="U1462" t="str">
            <v>62007STS GAMBY &amp; FRERES (SOGAF) SarlScratch 20 000</v>
          </cell>
          <cell r="V1462" t="str">
            <v>39240Scratch 20 000</v>
          </cell>
          <cell r="W1462" t="str">
            <v>2007STS GAMBY &amp; FRERES (SOGAF) Sarl</v>
          </cell>
          <cell r="X1462" t="str">
            <v>2007STS GAMBY &amp; FRERES (SOGAF) SarlScratch 20 000</v>
          </cell>
        </row>
        <row r="1463">
          <cell r="I1463">
            <v>2007</v>
          </cell>
          <cell r="J1463" t="str">
            <v>SOLEIL LEVANTScratch 2 000</v>
          </cell>
          <cell r="L1463">
            <v>1</v>
          </cell>
          <cell r="M1463" t="str">
            <v>1SOLEIL LEVANT</v>
          </cell>
          <cell r="N1463" t="str">
            <v>SOLEIL LEVANTScratch 2 000</v>
          </cell>
          <cell r="O1463" t="str">
            <v>SOLEIL LEVANT</v>
          </cell>
          <cell r="P1463" t="str">
            <v>Scratch 2 000</v>
          </cell>
          <cell r="Q1463" t="str">
            <v>62007</v>
          </cell>
          <cell r="R1463" t="str">
            <v>62007Scratch 2 000</v>
          </cell>
          <cell r="S1463" t="str">
            <v>2007Scratch 2 000</v>
          </cell>
          <cell r="T1463" t="str">
            <v>62007SOLEIL LEVANT</v>
          </cell>
          <cell r="U1463" t="str">
            <v>62007SOLEIL LEVANTScratch 2 000</v>
          </cell>
          <cell r="V1463" t="str">
            <v>39240Scratch 2 000</v>
          </cell>
          <cell r="W1463" t="str">
            <v>2007SOLEIL LEVANT</v>
          </cell>
          <cell r="X1463" t="str">
            <v>2007SOLEIL LEVANTScratch 2 000</v>
          </cell>
        </row>
        <row r="1464">
          <cell r="I1464">
            <v>2007</v>
          </cell>
          <cell r="J1464" t="str">
            <v>SOLEIL LEVANTScratch 5 000</v>
          </cell>
          <cell r="L1464" t="str">
            <v/>
          </cell>
          <cell r="M1464" t="str">
            <v>SOLEIL LEVANT</v>
          </cell>
          <cell r="N1464" t="str">
            <v>SOLEIL LEVANTScratch 5 000</v>
          </cell>
          <cell r="O1464" t="str">
            <v>SOLEIL LEVANT</v>
          </cell>
          <cell r="P1464" t="str">
            <v>Scratch 5 000</v>
          </cell>
          <cell r="Q1464" t="str">
            <v>62007</v>
          </cell>
          <cell r="R1464" t="str">
            <v>62007Scratch 5 000</v>
          </cell>
          <cell r="S1464" t="str">
            <v>2007Scratch 5 000</v>
          </cell>
          <cell r="T1464" t="str">
            <v>62007SOLEIL LEVANT</v>
          </cell>
          <cell r="U1464" t="str">
            <v>62007SOLEIL LEVANTScratch 5 000</v>
          </cell>
          <cell r="V1464" t="str">
            <v>39240Scratch 5 000</v>
          </cell>
          <cell r="W1464" t="str">
            <v>2007SOLEIL LEVANT</v>
          </cell>
          <cell r="X1464" t="str">
            <v>2007SOLEIL LEVANTScratch 5 000</v>
          </cell>
        </row>
        <row r="1465">
          <cell r="I1465">
            <v>2007</v>
          </cell>
          <cell r="J1465" t="str">
            <v>ANKA ServicesScratch 2 000</v>
          </cell>
          <cell r="L1465">
            <v>1</v>
          </cell>
          <cell r="M1465" t="str">
            <v>1ANKA Services</v>
          </cell>
          <cell r="N1465" t="str">
            <v>ANKA ServicesScratch 2 000</v>
          </cell>
          <cell r="O1465" t="str">
            <v>ANKA Services</v>
          </cell>
          <cell r="P1465" t="str">
            <v>Scratch 2 000</v>
          </cell>
          <cell r="Q1465" t="str">
            <v>62007</v>
          </cell>
          <cell r="R1465" t="str">
            <v>62007Scratch 2 000</v>
          </cell>
          <cell r="S1465" t="str">
            <v>2007Scratch 2 000</v>
          </cell>
          <cell r="T1465" t="str">
            <v>62007ANKA Services</v>
          </cell>
          <cell r="U1465" t="str">
            <v>62007ANKA ServicesScratch 2 000</v>
          </cell>
          <cell r="V1465" t="str">
            <v>39240Scratch 2 000</v>
          </cell>
          <cell r="W1465" t="str">
            <v>2007ANKA Services</v>
          </cell>
          <cell r="X1465" t="str">
            <v>2007ANKA ServicesScratch 2 000</v>
          </cell>
        </row>
        <row r="1466">
          <cell r="I1466">
            <v>2007</v>
          </cell>
          <cell r="J1466" t="str">
            <v>ANKA ServicesScratch 5 000</v>
          </cell>
          <cell r="L1466" t="str">
            <v/>
          </cell>
          <cell r="M1466" t="str">
            <v>ANKA Services</v>
          </cell>
          <cell r="N1466" t="str">
            <v>ANKA ServicesScratch 5 000</v>
          </cell>
          <cell r="O1466" t="str">
            <v>ANKA Services</v>
          </cell>
          <cell r="P1466" t="str">
            <v>Scratch 5 000</v>
          </cell>
          <cell r="Q1466" t="str">
            <v>62007</v>
          </cell>
          <cell r="R1466" t="str">
            <v>62007Scratch 5 000</v>
          </cell>
          <cell r="S1466" t="str">
            <v>2007Scratch 5 000</v>
          </cell>
          <cell r="T1466" t="str">
            <v>62007ANKA Services</v>
          </cell>
          <cell r="U1466" t="str">
            <v>62007ANKA ServicesScratch 5 000</v>
          </cell>
          <cell r="V1466" t="str">
            <v>39240Scratch 5 000</v>
          </cell>
          <cell r="W1466" t="str">
            <v>2007ANKA Services</v>
          </cell>
          <cell r="X1466" t="str">
            <v>2007ANKA ServicesScratch 5 000</v>
          </cell>
        </row>
        <row r="1467">
          <cell r="I1467">
            <v>2007</v>
          </cell>
          <cell r="J1467" t="str">
            <v>ANKA ServicesScratch 10 000</v>
          </cell>
          <cell r="L1467" t="str">
            <v/>
          </cell>
          <cell r="M1467" t="str">
            <v>ANKA Services</v>
          </cell>
          <cell r="N1467" t="str">
            <v>ANKA ServicesScratch 10 000</v>
          </cell>
          <cell r="O1467" t="str">
            <v>ANKA Services</v>
          </cell>
          <cell r="P1467" t="str">
            <v>Scratch 10 000</v>
          </cell>
          <cell r="Q1467" t="str">
            <v>62007</v>
          </cell>
          <cell r="R1467" t="str">
            <v>62007Scratch 10 000</v>
          </cell>
          <cell r="S1467" t="str">
            <v>2007Scratch 10 000</v>
          </cell>
          <cell r="T1467" t="str">
            <v>62007ANKA Services</v>
          </cell>
          <cell r="U1467" t="str">
            <v>62007ANKA ServicesScratch 10 000</v>
          </cell>
          <cell r="V1467" t="str">
            <v>39240Scratch 10 000</v>
          </cell>
          <cell r="W1467" t="str">
            <v>2007ANKA Services</v>
          </cell>
          <cell r="X1467" t="str">
            <v>2007ANKA ServicesScratch 10 000</v>
          </cell>
        </row>
        <row r="1468">
          <cell r="I1468">
            <v>2007</v>
          </cell>
          <cell r="J1468" t="str">
            <v>GEMATELScratch 2 000</v>
          </cell>
          <cell r="L1468">
            <v>1</v>
          </cell>
          <cell r="M1468" t="str">
            <v>1GEMATEL</v>
          </cell>
          <cell r="N1468" t="str">
            <v>GEMATELScratch 2 000</v>
          </cell>
          <cell r="O1468" t="str">
            <v>GEMATEL</v>
          </cell>
          <cell r="P1468" t="str">
            <v>Scratch 2 000</v>
          </cell>
          <cell r="Q1468" t="str">
            <v>62007</v>
          </cell>
          <cell r="R1468" t="str">
            <v>62007Scratch 2 000</v>
          </cell>
          <cell r="S1468" t="str">
            <v>2007Scratch 2 000</v>
          </cell>
          <cell r="T1468" t="str">
            <v>62007GEMATEL</v>
          </cell>
          <cell r="U1468" t="str">
            <v>62007GEMATELScratch 2 000</v>
          </cell>
          <cell r="V1468" t="str">
            <v>39240Scratch 2 000</v>
          </cell>
          <cell r="W1468" t="str">
            <v>2007GEMATEL</v>
          </cell>
          <cell r="X1468" t="str">
            <v>2007GEMATELScratch 2 000</v>
          </cell>
        </row>
        <row r="1469">
          <cell r="I1469">
            <v>2007</v>
          </cell>
          <cell r="J1469" t="str">
            <v>GEMATELScratch 5 000</v>
          </cell>
          <cell r="L1469" t="str">
            <v/>
          </cell>
          <cell r="M1469" t="str">
            <v>GEMATEL</v>
          </cell>
          <cell r="N1469" t="str">
            <v>GEMATELScratch 5 000</v>
          </cell>
          <cell r="O1469" t="str">
            <v>GEMATEL</v>
          </cell>
          <cell r="P1469" t="str">
            <v>Scratch 5 000</v>
          </cell>
          <cell r="Q1469" t="str">
            <v>62007</v>
          </cell>
          <cell r="R1469" t="str">
            <v>62007Scratch 5 000</v>
          </cell>
          <cell r="S1469" t="str">
            <v>2007Scratch 5 000</v>
          </cell>
          <cell r="T1469" t="str">
            <v>62007GEMATEL</v>
          </cell>
          <cell r="U1469" t="str">
            <v>62007GEMATELScratch 5 000</v>
          </cell>
          <cell r="V1469" t="str">
            <v>39240Scratch 5 000</v>
          </cell>
          <cell r="W1469" t="str">
            <v>2007GEMATEL</v>
          </cell>
          <cell r="X1469" t="str">
            <v>2007GEMATELScratch 5 000</v>
          </cell>
        </row>
        <row r="1470">
          <cell r="I1470">
            <v>2007</v>
          </cell>
          <cell r="J1470" t="str">
            <v>GEMATELScratch 20 000</v>
          </cell>
          <cell r="L1470" t="str">
            <v/>
          </cell>
          <cell r="M1470" t="str">
            <v>GEMATEL</v>
          </cell>
          <cell r="N1470" t="str">
            <v>GEMATELScratch 20 000</v>
          </cell>
          <cell r="O1470" t="str">
            <v>GEMATEL</v>
          </cell>
          <cell r="P1470" t="str">
            <v>Scratch 20 000</v>
          </cell>
          <cell r="Q1470" t="str">
            <v>62007</v>
          </cell>
          <cell r="R1470" t="str">
            <v>62007Scratch 20 000</v>
          </cell>
          <cell r="S1470" t="str">
            <v>2007Scratch 20 000</v>
          </cell>
          <cell r="T1470" t="str">
            <v>62007GEMATEL</v>
          </cell>
          <cell r="U1470" t="str">
            <v>62007GEMATELScratch 20 000</v>
          </cell>
          <cell r="V1470" t="str">
            <v>39240Scratch 20 000</v>
          </cell>
          <cell r="W1470" t="str">
            <v>2007GEMATEL</v>
          </cell>
          <cell r="X1470" t="str">
            <v>2007GEMATELScratch 20 000</v>
          </cell>
        </row>
        <row r="1471">
          <cell r="I1471">
            <v>2007</v>
          </cell>
          <cell r="J1471" t="str">
            <v>ANKA ServicesScratch 2 000</v>
          </cell>
          <cell r="L1471">
            <v>1</v>
          </cell>
          <cell r="M1471" t="str">
            <v>1ANKA Services</v>
          </cell>
          <cell r="N1471" t="str">
            <v>ANKA ServicesScratch 2 000</v>
          </cell>
          <cell r="O1471" t="str">
            <v>ANKA Services</v>
          </cell>
          <cell r="P1471" t="str">
            <v>Scratch 2 000</v>
          </cell>
          <cell r="Q1471" t="str">
            <v>62007</v>
          </cell>
          <cell r="R1471" t="str">
            <v>62007Scratch 2 000</v>
          </cell>
          <cell r="S1471" t="str">
            <v>2007Scratch 2 000</v>
          </cell>
          <cell r="T1471" t="str">
            <v>62007ANKA Services</v>
          </cell>
          <cell r="U1471" t="str">
            <v>62007ANKA ServicesScratch 2 000</v>
          </cell>
          <cell r="V1471" t="str">
            <v>39241Scratch 2 000</v>
          </cell>
          <cell r="W1471" t="str">
            <v>2007ANKA Services</v>
          </cell>
          <cell r="X1471" t="str">
            <v>2007ANKA ServicesScratch 2 000</v>
          </cell>
        </row>
        <row r="1472">
          <cell r="I1472">
            <v>2007</v>
          </cell>
          <cell r="J1472" t="str">
            <v>ANKA ServicesScratch 5 000</v>
          </cell>
          <cell r="L1472" t="str">
            <v/>
          </cell>
          <cell r="M1472" t="str">
            <v>ANKA Services</v>
          </cell>
          <cell r="N1472" t="str">
            <v>ANKA ServicesScratch 5 000</v>
          </cell>
          <cell r="O1472" t="str">
            <v>ANKA Services</v>
          </cell>
          <cell r="P1472" t="str">
            <v>Scratch 5 000</v>
          </cell>
          <cell r="Q1472" t="str">
            <v>62007</v>
          </cell>
          <cell r="R1472" t="str">
            <v>62007Scratch 5 000</v>
          </cell>
          <cell r="S1472" t="str">
            <v>2007Scratch 5 000</v>
          </cell>
          <cell r="T1472" t="str">
            <v>62007ANKA Services</v>
          </cell>
          <cell r="U1472" t="str">
            <v>62007ANKA ServicesScratch 5 000</v>
          </cell>
          <cell r="V1472" t="str">
            <v>39241Scratch 5 000</v>
          </cell>
          <cell r="W1472" t="str">
            <v>2007ANKA Services</v>
          </cell>
          <cell r="X1472" t="str">
            <v>2007ANKA ServicesScratch 5 000</v>
          </cell>
        </row>
        <row r="1473">
          <cell r="I1473">
            <v>2007</v>
          </cell>
          <cell r="J1473" t="str">
            <v>ANKA ServicesScratch 20 000</v>
          </cell>
          <cell r="L1473" t="str">
            <v/>
          </cell>
          <cell r="M1473" t="str">
            <v>ANKA Services</v>
          </cell>
          <cell r="N1473" t="str">
            <v>ANKA ServicesScratch 20 000</v>
          </cell>
          <cell r="O1473" t="str">
            <v>ANKA Services</v>
          </cell>
          <cell r="P1473" t="str">
            <v>Scratch 20 000</v>
          </cell>
          <cell r="Q1473" t="str">
            <v>62007</v>
          </cell>
          <cell r="R1473" t="str">
            <v>62007Scratch 20 000</v>
          </cell>
          <cell r="S1473" t="str">
            <v>2007Scratch 20 000</v>
          </cell>
          <cell r="T1473" t="str">
            <v>62007ANKA Services</v>
          </cell>
          <cell r="U1473" t="str">
            <v>62007ANKA ServicesScratch 20 000</v>
          </cell>
          <cell r="V1473" t="str">
            <v>39241Scratch 20 000</v>
          </cell>
          <cell r="W1473" t="str">
            <v>2007ANKA Services</v>
          </cell>
          <cell r="X1473" t="str">
            <v>2007ANKA ServicesScratch 20 000</v>
          </cell>
        </row>
        <row r="1474">
          <cell r="I1474">
            <v>2007</v>
          </cell>
          <cell r="J1474" t="str">
            <v>Ets Mamadou GAMBYScratch 2 000</v>
          </cell>
          <cell r="L1474">
            <v>1</v>
          </cell>
          <cell r="M1474" t="str">
            <v>1Ets Mamadou GAMBY</v>
          </cell>
          <cell r="N1474" t="str">
            <v>Ets Mamadou GAMBYScratch 2 000</v>
          </cell>
          <cell r="O1474" t="str">
            <v>Ets Mamadou GAMBY</v>
          </cell>
          <cell r="P1474" t="str">
            <v>Scratch 2 000</v>
          </cell>
          <cell r="Q1474" t="str">
            <v>62007</v>
          </cell>
          <cell r="R1474" t="str">
            <v>62007Scratch 2 000</v>
          </cell>
          <cell r="S1474" t="str">
            <v>2007Scratch 2 000</v>
          </cell>
          <cell r="T1474" t="str">
            <v>62007Ets Mamadou GAMBY</v>
          </cell>
          <cell r="U1474" t="str">
            <v>62007Ets Mamadou GAMBYScratch 2 000</v>
          </cell>
          <cell r="V1474" t="str">
            <v>39244Scratch 2 000</v>
          </cell>
          <cell r="W1474" t="str">
            <v>2007Ets Mamadou GAMBY</v>
          </cell>
          <cell r="X1474" t="str">
            <v>2007Ets Mamadou GAMBYScratch 2 000</v>
          </cell>
        </row>
        <row r="1475">
          <cell r="I1475">
            <v>2007</v>
          </cell>
          <cell r="J1475" t="str">
            <v>Ets Mamadou GAMBYScratch 5 000</v>
          </cell>
          <cell r="L1475" t="str">
            <v/>
          </cell>
          <cell r="M1475" t="str">
            <v>Ets Mamadou GAMBY</v>
          </cell>
          <cell r="N1475" t="str">
            <v>Ets Mamadou GAMBYScratch 5 000</v>
          </cell>
          <cell r="O1475" t="str">
            <v>Ets Mamadou GAMBY</v>
          </cell>
          <cell r="P1475" t="str">
            <v>Scratch 5 000</v>
          </cell>
          <cell r="Q1475" t="str">
            <v>62007</v>
          </cell>
          <cell r="R1475" t="str">
            <v>62007Scratch 5 000</v>
          </cell>
          <cell r="S1475" t="str">
            <v>2007Scratch 5 000</v>
          </cell>
          <cell r="T1475" t="str">
            <v>62007Ets Mamadou GAMBY</v>
          </cell>
          <cell r="U1475" t="str">
            <v>62007Ets Mamadou GAMBYScratch 5 000</v>
          </cell>
          <cell r="V1475" t="str">
            <v>39244Scratch 5 000</v>
          </cell>
          <cell r="W1475" t="str">
            <v>2007Ets Mamadou GAMBY</v>
          </cell>
          <cell r="X1475" t="str">
            <v>2007Ets Mamadou GAMBYScratch 5 000</v>
          </cell>
        </row>
        <row r="1476">
          <cell r="I1476">
            <v>2007</v>
          </cell>
          <cell r="J1476" t="str">
            <v>Compagnie Internationale de NegoceScratch 2 000</v>
          </cell>
          <cell r="L1476">
            <v>1</v>
          </cell>
          <cell r="M1476" t="str">
            <v>1Compagnie Internationale de Negoce</v>
          </cell>
          <cell r="N1476" t="str">
            <v>Compagnie Internationale de NegoceScratch 2 000</v>
          </cell>
          <cell r="O1476" t="str">
            <v>Compagnie Internationale de Negoce</v>
          </cell>
          <cell r="P1476" t="str">
            <v>Scratch 2 000</v>
          </cell>
          <cell r="Q1476" t="str">
            <v>62007</v>
          </cell>
          <cell r="R1476" t="str">
            <v>62007Scratch 2 000</v>
          </cell>
          <cell r="S1476" t="str">
            <v>2007Scratch 2 000</v>
          </cell>
          <cell r="T1476" t="str">
            <v>62007Compagnie Internationale de Negoce</v>
          </cell>
          <cell r="U1476" t="str">
            <v>62007Compagnie Internationale de NegoceScratch 2 000</v>
          </cell>
          <cell r="V1476" t="str">
            <v>39244Scratch 2 000</v>
          </cell>
          <cell r="W1476" t="str">
            <v>2007Compagnie Internationale de Negoce</v>
          </cell>
          <cell r="X1476" t="str">
            <v>2007Compagnie Internationale de NegoceScratch 2 000</v>
          </cell>
        </row>
        <row r="1477">
          <cell r="I1477">
            <v>2007</v>
          </cell>
          <cell r="J1477" t="str">
            <v>Compagnie Internationale de NegoceScratch 5 000</v>
          </cell>
          <cell r="L1477" t="str">
            <v/>
          </cell>
          <cell r="M1477" t="str">
            <v>Compagnie Internationale de Negoce</v>
          </cell>
          <cell r="N1477" t="str">
            <v>Compagnie Internationale de NegoceScratch 5 000</v>
          </cell>
          <cell r="O1477" t="str">
            <v>Compagnie Internationale de Negoce</v>
          </cell>
          <cell r="P1477" t="str">
            <v>Scratch 5 000</v>
          </cell>
          <cell r="Q1477" t="str">
            <v>62007</v>
          </cell>
          <cell r="R1477" t="str">
            <v>62007Scratch 5 000</v>
          </cell>
          <cell r="S1477" t="str">
            <v>2007Scratch 5 000</v>
          </cell>
          <cell r="T1477" t="str">
            <v>62007Compagnie Internationale de Negoce</v>
          </cell>
          <cell r="U1477" t="str">
            <v>62007Compagnie Internationale de NegoceScratch 5 000</v>
          </cell>
          <cell r="V1477" t="str">
            <v>39244Scratch 5 000</v>
          </cell>
          <cell r="W1477" t="str">
            <v>2007Compagnie Internationale de Negoce</v>
          </cell>
          <cell r="X1477" t="str">
            <v>2007Compagnie Internationale de NegoceScratch 5 000</v>
          </cell>
        </row>
        <row r="1478">
          <cell r="I1478">
            <v>2007</v>
          </cell>
          <cell r="J1478" t="str">
            <v>Compagnie Internationale de NegoceScratch 10 000</v>
          </cell>
          <cell r="L1478" t="str">
            <v/>
          </cell>
          <cell r="M1478" t="str">
            <v>Compagnie Internationale de Negoce</v>
          </cell>
          <cell r="N1478" t="str">
            <v>Compagnie Internationale de NegoceScratch 10 000</v>
          </cell>
          <cell r="O1478" t="str">
            <v>Compagnie Internationale de Negoce</v>
          </cell>
          <cell r="P1478" t="str">
            <v>Scratch 10 000</v>
          </cell>
          <cell r="Q1478" t="str">
            <v>62007</v>
          </cell>
          <cell r="R1478" t="str">
            <v>62007Scratch 10 000</v>
          </cell>
          <cell r="S1478" t="str">
            <v>2007Scratch 10 000</v>
          </cell>
          <cell r="T1478" t="str">
            <v>62007Compagnie Internationale de Negoce</v>
          </cell>
          <cell r="U1478" t="str">
            <v>62007Compagnie Internationale de NegoceScratch 10 000</v>
          </cell>
          <cell r="V1478" t="str">
            <v>39244Scratch 10 000</v>
          </cell>
          <cell r="W1478" t="str">
            <v>2007Compagnie Internationale de Negoce</v>
          </cell>
          <cell r="X1478" t="str">
            <v>2007Compagnie Internationale de NegoceScratch 10 000</v>
          </cell>
        </row>
        <row r="1479">
          <cell r="I1479">
            <v>2007</v>
          </cell>
          <cell r="J1479" t="str">
            <v>Compagnie Internationale de NegoceScratch 20 000</v>
          </cell>
          <cell r="L1479" t="str">
            <v/>
          </cell>
          <cell r="M1479" t="str">
            <v>Compagnie Internationale de Negoce</v>
          </cell>
          <cell r="N1479" t="str">
            <v>Compagnie Internationale de NegoceScratch 20 000</v>
          </cell>
          <cell r="O1479" t="str">
            <v>Compagnie Internationale de Negoce</v>
          </cell>
          <cell r="P1479" t="str">
            <v>Scratch 20 000</v>
          </cell>
          <cell r="Q1479" t="str">
            <v>62007</v>
          </cell>
          <cell r="R1479" t="str">
            <v>62007Scratch 20 000</v>
          </cell>
          <cell r="S1479" t="str">
            <v>2007Scratch 20 000</v>
          </cell>
          <cell r="T1479" t="str">
            <v>62007Compagnie Internationale de Negoce</v>
          </cell>
          <cell r="U1479" t="str">
            <v>62007Compagnie Internationale de NegoceScratch 20 000</v>
          </cell>
          <cell r="V1479" t="str">
            <v>39244Scratch 20 000</v>
          </cell>
          <cell r="W1479" t="str">
            <v>2007Compagnie Internationale de Negoce</v>
          </cell>
          <cell r="X1479" t="str">
            <v>2007Compagnie Internationale de NegoceScratch 20 000</v>
          </cell>
        </row>
        <row r="1480">
          <cell r="I1480">
            <v>2007</v>
          </cell>
          <cell r="J1480" t="str">
            <v>ETS Boubacar TANDIAScratch 2 000</v>
          </cell>
          <cell r="L1480">
            <v>1</v>
          </cell>
          <cell r="M1480" t="str">
            <v>1ETS Boubacar TANDIA</v>
          </cell>
          <cell r="N1480" t="str">
            <v>ETS Boubacar TANDIAScratch 2 000</v>
          </cell>
          <cell r="O1480" t="str">
            <v>ETS Boubacar TANDIA</v>
          </cell>
          <cell r="P1480" t="str">
            <v>Scratch 2 000</v>
          </cell>
          <cell r="Q1480" t="str">
            <v>62007</v>
          </cell>
          <cell r="R1480" t="str">
            <v>62007Scratch 2 000</v>
          </cell>
          <cell r="S1480" t="str">
            <v>2007Scratch 2 000</v>
          </cell>
          <cell r="T1480" t="str">
            <v>62007ETS Boubacar TANDIA</v>
          </cell>
          <cell r="U1480" t="str">
            <v>62007ETS Boubacar TANDIAScratch 2 000</v>
          </cell>
          <cell r="V1480" t="str">
            <v>39244Scratch 2 000</v>
          </cell>
          <cell r="W1480" t="str">
            <v>2007ETS Boubacar TANDIA</v>
          </cell>
          <cell r="X1480" t="str">
            <v>2007ETS Boubacar TANDIAScratch 2 000</v>
          </cell>
        </row>
        <row r="1481">
          <cell r="I1481">
            <v>2007</v>
          </cell>
          <cell r="J1481" t="str">
            <v>ETS Boubacar TANDIAScratch 5 000</v>
          </cell>
          <cell r="L1481" t="str">
            <v/>
          </cell>
          <cell r="M1481" t="str">
            <v>ETS Boubacar TANDIA</v>
          </cell>
          <cell r="N1481" t="str">
            <v>ETS Boubacar TANDIAScratch 5 000</v>
          </cell>
          <cell r="O1481" t="str">
            <v>ETS Boubacar TANDIA</v>
          </cell>
          <cell r="P1481" t="str">
            <v>Scratch 5 000</v>
          </cell>
          <cell r="Q1481" t="str">
            <v>62007</v>
          </cell>
          <cell r="R1481" t="str">
            <v>62007Scratch 5 000</v>
          </cell>
          <cell r="S1481" t="str">
            <v>2007Scratch 5 000</v>
          </cell>
          <cell r="T1481" t="str">
            <v>62007ETS Boubacar TANDIA</v>
          </cell>
          <cell r="U1481" t="str">
            <v>62007ETS Boubacar TANDIAScratch 5 000</v>
          </cell>
          <cell r="V1481" t="str">
            <v>39244Scratch 5 000</v>
          </cell>
          <cell r="W1481" t="str">
            <v>2007ETS Boubacar TANDIA</v>
          </cell>
          <cell r="X1481" t="str">
            <v>2007ETS Boubacar TANDIAScratch 5 000</v>
          </cell>
        </row>
        <row r="1482">
          <cell r="I1482">
            <v>2007</v>
          </cell>
          <cell r="J1482" t="str">
            <v>ETS Boubacar TANDIAScratch 10 000</v>
          </cell>
          <cell r="L1482" t="str">
            <v/>
          </cell>
          <cell r="M1482" t="str">
            <v>ETS Boubacar TANDIA</v>
          </cell>
          <cell r="N1482" t="str">
            <v>ETS Boubacar TANDIAScratch 10 000</v>
          </cell>
          <cell r="O1482" t="str">
            <v>ETS Boubacar TANDIA</v>
          </cell>
          <cell r="P1482" t="str">
            <v>Scratch 10 000</v>
          </cell>
          <cell r="Q1482" t="str">
            <v>62007</v>
          </cell>
          <cell r="R1482" t="str">
            <v>62007Scratch 10 000</v>
          </cell>
          <cell r="S1482" t="str">
            <v>2007Scratch 10 000</v>
          </cell>
          <cell r="T1482" t="str">
            <v>62007ETS Boubacar TANDIA</v>
          </cell>
          <cell r="U1482" t="str">
            <v>62007ETS Boubacar TANDIAScratch 10 000</v>
          </cell>
          <cell r="V1482" t="str">
            <v>39244Scratch 10 000</v>
          </cell>
          <cell r="W1482" t="str">
            <v>2007ETS Boubacar TANDIA</v>
          </cell>
          <cell r="X1482" t="str">
            <v>2007ETS Boubacar TANDIAScratch 10 000</v>
          </cell>
        </row>
        <row r="1483">
          <cell r="I1483">
            <v>2007</v>
          </cell>
          <cell r="J1483" t="str">
            <v>ETS Boubacar TANDIAScratch 20 000</v>
          </cell>
          <cell r="L1483" t="str">
            <v/>
          </cell>
          <cell r="M1483" t="str">
            <v>ETS Boubacar TANDIA</v>
          </cell>
          <cell r="N1483" t="str">
            <v>ETS Boubacar TANDIAScratch 20 000</v>
          </cell>
          <cell r="O1483" t="str">
            <v>ETS Boubacar TANDIA</v>
          </cell>
          <cell r="P1483" t="str">
            <v>Scratch 20 000</v>
          </cell>
          <cell r="Q1483" t="str">
            <v>62007</v>
          </cell>
          <cell r="R1483" t="str">
            <v>62007Scratch 20 000</v>
          </cell>
          <cell r="S1483" t="str">
            <v>2007Scratch 20 000</v>
          </cell>
          <cell r="T1483" t="str">
            <v>62007ETS Boubacar TANDIA</v>
          </cell>
          <cell r="U1483" t="str">
            <v>62007ETS Boubacar TANDIAScratch 20 000</v>
          </cell>
          <cell r="V1483" t="str">
            <v>39244Scratch 20 000</v>
          </cell>
          <cell r="W1483" t="str">
            <v>2007ETS Boubacar TANDIA</v>
          </cell>
          <cell r="X1483" t="str">
            <v>2007ETS Boubacar TANDIAScratch 20 000</v>
          </cell>
        </row>
        <row r="1484">
          <cell r="I1484">
            <v>2007</v>
          </cell>
          <cell r="J1484" t="str">
            <v>Bonneterie Nouvelle TelecomScratch 2 000</v>
          </cell>
          <cell r="L1484">
            <v>1</v>
          </cell>
          <cell r="M1484" t="str">
            <v>1Bonneterie Nouvelle Telecom</v>
          </cell>
          <cell r="N1484" t="str">
            <v>Bonneterie Nouvelle TelecomScratch 2 000</v>
          </cell>
          <cell r="O1484" t="str">
            <v>Bonneterie Nouvelle Telecom</v>
          </cell>
          <cell r="P1484" t="str">
            <v>Scratch 2 000</v>
          </cell>
          <cell r="Q1484" t="str">
            <v>62007</v>
          </cell>
          <cell r="R1484" t="str">
            <v>62007Scratch 2 000</v>
          </cell>
          <cell r="S1484" t="str">
            <v>2007Scratch 2 000</v>
          </cell>
          <cell r="T1484" t="str">
            <v>62007Bonneterie Nouvelle Telecom</v>
          </cell>
          <cell r="U1484" t="str">
            <v>62007Bonneterie Nouvelle TelecomScratch 2 000</v>
          </cell>
          <cell r="V1484" t="str">
            <v>39244Scratch 2 000</v>
          </cell>
          <cell r="W1484" t="str">
            <v>2007Bonneterie Nouvelle Telecom</v>
          </cell>
          <cell r="X1484" t="str">
            <v>2007Bonneterie Nouvelle TelecomScratch 2 000</v>
          </cell>
        </row>
        <row r="1485">
          <cell r="I1485">
            <v>2007</v>
          </cell>
          <cell r="J1485" t="str">
            <v>Bonneterie Nouvelle TelecomScratch 5 000</v>
          </cell>
          <cell r="L1485" t="str">
            <v/>
          </cell>
          <cell r="M1485" t="str">
            <v>Bonneterie Nouvelle Telecom</v>
          </cell>
          <cell r="N1485" t="str">
            <v>Bonneterie Nouvelle TelecomScratch 5 000</v>
          </cell>
          <cell r="O1485" t="str">
            <v>Bonneterie Nouvelle Telecom</v>
          </cell>
          <cell r="P1485" t="str">
            <v>Scratch 5 000</v>
          </cell>
          <cell r="Q1485" t="str">
            <v>62007</v>
          </cell>
          <cell r="R1485" t="str">
            <v>62007Scratch 5 000</v>
          </cell>
          <cell r="S1485" t="str">
            <v>2007Scratch 5 000</v>
          </cell>
          <cell r="T1485" t="str">
            <v>62007Bonneterie Nouvelle Telecom</v>
          </cell>
          <cell r="U1485" t="str">
            <v>62007Bonneterie Nouvelle TelecomScratch 5 000</v>
          </cell>
          <cell r="V1485" t="str">
            <v>39244Scratch 5 000</v>
          </cell>
          <cell r="W1485" t="str">
            <v>2007Bonneterie Nouvelle Telecom</v>
          </cell>
          <cell r="X1485" t="str">
            <v>2007Bonneterie Nouvelle TelecomScratch 5 000</v>
          </cell>
        </row>
        <row r="1486">
          <cell r="I1486">
            <v>2007</v>
          </cell>
          <cell r="J1486" t="str">
            <v>Bonneterie Nouvelle TelecomScratch 20 000</v>
          </cell>
          <cell r="L1486" t="str">
            <v/>
          </cell>
          <cell r="M1486" t="str">
            <v>Bonneterie Nouvelle Telecom</v>
          </cell>
          <cell r="N1486" t="str">
            <v>Bonneterie Nouvelle TelecomScratch 20 000</v>
          </cell>
          <cell r="O1486" t="str">
            <v>Bonneterie Nouvelle Telecom</v>
          </cell>
          <cell r="P1486" t="str">
            <v>Scratch 20 000</v>
          </cell>
          <cell r="Q1486" t="str">
            <v>62007</v>
          </cell>
          <cell r="R1486" t="str">
            <v>62007Scratch 20 000</v>
          </cell>
          <cell r="S1486" t="str">
            <v>2007Scratch 20 000</v>
          </cell>
          <cell r="T1486" t="str">
            <v>62007Bonneterie Nouvelle Telecom</v>
          </cell>
          <cell r="U1486" t="str">
            <v>62007Bonneterie Nouvelle TelecomScratch 20 000</v>
          </cell>
          <cell r="V1486" t="str">
            <v>39244Scratch 20 000</v>
          </cell>
          <cell r="W1486" t="str">
            <v>2007Bonneterie Nouvelle Telecom</v>
          </cell>
          <cell r="X1486" t="str">
            <v>2007Bonneterie Nouvelle TelecomScratch 20 000</v>
          </cell>
        </row>
        <row r="1487">
          <cell r="I1487">
            <v>2007</v>
          </cell>
          <cell r="J1487" t="str">
            <v>ANKA ServicesScratch 2 000</v>
          </cell>
          <cell r="L1487">
            <v>1</v>
          </cell>
          <cell r="M1487" t="str">
            <v>1ANKA Services</v>
          </cell>
          <cell r="N1487" t="str">
            <v>ANKA ServicesScratch 2 000</v>
          </cell>
          <cell r="O1487" t="str">
            <v>ANKA Services</v>
          </cell>
          <cell r="P1487" t="str">
            <v>Scratch 2 000</v>
          </cell>
          <cell r="Q1487" t="str">
            <v>62007</v>
          </cell>
          <cell r="R1487" t="str">
            <v>62007Scratch 2 000</v>
          </cell>
          <cell r="S1487" t="str">
            <v>2007Scratch 2 000</v>
          </cell>
          <cell r="T1487" t="str">
            <v>62007ANKA Services</v>
          </cell>
          <cell r="U1487" t="str">
            <v>62007ANKA ServicesScratch 2 000</v>
          </cell>
          <cell r="V1487" t="str">
            <v>39244Scratch 2 000</v>
          </cell>
          <cell r="W1487" t="str">
            <v>2007ANKA Services</v>
          </cell>
          <cell r="X1487" t="str">
            <v>2007ANKA ServicesScratch 2 000</v>
          </cell>
        </row>
        <row r="1488">
          <cell r="I1488">
            <v>2007</v>
          </cell>
          <cell r="J1488" t="str">
            <v>ANKA ServicesScratch 5 000</v>
          </cell>
          <cell r="L1488" t="str">
            <v/>
          </cell>
          <cell r="M1488" t="str">
            <v>ANKA Services</v>
          </cell>
          <cell r="N1488" t="str">
            <v>ANKA ServicesScratch 5 000</v>
          </cell>
          <cell r="O1488" t="str">
            <v>ANKA Services</v>
          </cell>
          <cell r="P1488" t="str">
            <v>Scratch 5 000</v>
          </cell>
          <cell r="Q1488" t="str">
            <v>62007</v>
          </cell>
          <cell r="R1488" t="str">
            <v>62007Scratch 5 000</v>
          </cell>
          <cell r="S1488" t="str">
            <v>2007Scratch 5 000</v>
          </cell>
          <cell r="T1488" t="str">
            <v>62007ANKA Services</v>
          </cell>
          <cell r="U1488" t="str">
            <v>62007ANKA ServicesScratch 5 000</v>
          </cell>
          <cell r="V1488" t="str">
            <v>39244Scratch 5 000</v>
          </cell>
          <cell r="W1488" t="str">
            <v>2007ANKA Services</v>
          </cell>
          <cell r="X1488" t="str">
            <v>2007ANKA ServicesScratch 5 000</v>
          </cell>
        </row>
        <row r="1489">
          <cell r="I1489">
            <v>2007</v>
          </cell>
          <cell r="J1489" t="str">
            <v>ANKA ServicesScratch 20 000</v>
          </cell>
          <cell r="L1489" t="str">
            <v/>
          </cell>
          <cell r="M1489" t="str">
            <v>ANKA Services</v>
          </cell>
          <cell r="N1489" t="str">
            <v>ANKA ServicesScratch 20 000</v>
          </cell>
          <cell r="O1489" t="str">
            <v>ANKA Services</v>
          </cell>
          <cell r="P1489" t="str">
            <v>Scratch 20 000</v>
          </cell>
          <cell r="Q1489" t="str">
            <v>62007</v>
          </cell>
          <cell r="R1489" t="str">
            <v>62007Scratch 20 000</v>
          </cell>
          <cell r="S1489" t="str">
            <v>2007Scratch 20 000</v>
          </cell>
          <cell r="T1489" t="str">
            <v>62007ANKA Services</v>
          </cell>
          <cell r="U1489" t="str">
            <v>62007ANKA ServicesScratch 20 000</v>
          </cell>
          <cell r="V1489" t="str">
            <v>39244Scratch 20 000</v>
          </cell>
          <cell r="W1489" t="str">
            <v>2007ANKA Services</v>
          </cell>
          <cell r="X1489" t="str">
            <v>2007ANKA ServicesScratch 20 000</v>
          </cell>
        </row>
        <row r="1490">
          <cell r="I1490">
            <v>2007</v>
          </cell>
          <cell r="J1490" t="str">
            <v>GEMATELScratch 2 000</v>
          </cell>
          <cell r="L1490">
            <v>1</v>
          </cell>
          <cell r="M1490" t="str">
            <v>1GEMATEL</v>
          </cell>
          <cell r="N1490" t="str">
            <v>GEMATELScratch 2 000</v>
          </cell>
          <cell r="O1490" t="str">
            <v>GEMATEL</v>
          </cell>
          <cell r="P1490" t="str">
            <v>Scratch 2 000</v>
          </cell>
          <cell r="Q1490" t="str">
            <v>62007</v>
          </cell>
          <cell r="R1490" t="str">
            <v>62007Scratch 2 000</v>
          </cell>
          <cell r="S1490" t="str">
            <v>2007Scratch 2 000</v>
          </cell>
          <cell r="T1490" t="str">
            <v>62007GEMATEL</v>
          </cell>
          <cell r="U1490" t="str">
            <v>62007GEMATELScratch 2 000</v>
          </cell>
          <cell r="V1490" t="str">
            <v>39244Scratch 2 000</v>
          </cell>
          <cell r="W1490" t="str">
            <v>2007GEMATEL</v>
          </cell>
          <cell r="X1490" t="str">
            <v>2007GEMATELScratch 2 000</v>
          </cell>
        </row>
        <row r="1491">
          <cell r="I1491">
            <v>2007</v>
          </cell>
          <cell r="J1491" t="str">
            <v>GEMATELScratch 5 000</v>
          </cell>
          <cell r="L1491" t="str">
            <v/>
          </cell>
          <cell r="M1491" t="str">
            <v>GEMATEL</v>
          </cell>
          <cell r="N1491" t="str">
            <v>GEMATELScratch 5 000</v>
          </cell>
          <cell r="O1491" t="str">
            <v>GEMATEL</v>
          </cell>
          <cell r="P1491" t="str">
            <v>Scratch 5 000</v>
          </cell>
          <cell r="Q1491" t="str">
            <v>62007</v>
          </cell>
          <cell r="R1491" t="str">
            <v>62007Scratch 5 000</v>
          </cell>
          <cell r="S1491" t="str">
            <v>2007Scratch 5 000</v>
          </cell>
          <cell r="T1491" t="str">
            <v>62007GEMATEL</v>
          </cell>
          <cell r="U1491" t="str">
            <v>62007GEMATELScratch 5 000</v>
          </cell>
          <cell r="V1491" t="str">
            <v>39244Scratch 5 000</v>
          </cell>
          <cell r="W1491" t="str">
            <v>2007GEMATEL</v>
          </cell>
          <cell r="X1491" t="str">
            <v>2007GEMATELScratch 5 000</v>
          </cell>
        </row>
        <row r="1492">
          <cell r="I1492">
            <v>2007</v>
          </cell>
          <cell r="J1492" t="str">
            <v>GEMATELScratch 10 000</v>
          </cell>
          <cell r="L1492" t="str">
            <v/>
          </cell>
          <cell r="M1492" t="str">
            <v>GEMATEL</v>
          </cell>
          <cell r="N1492" t="str">
            <v>GEMATELScratch 10 000</v>
          </cell>
          <cell r="O1492" t="str">
            <v>GEMATEL</v>
          </cell>
          <cell r="P1492" t="str">
            <v>Scratch 10 000</v>
          </cell>
          <cell r="Q1492" t="str">
            <v>62007</v>
          </cell>
          <cell r="R1492" t="str">
            <v>62007Scratch 10 000</v>
          </cell>
          <cell r="S1492" t="str">
            <v>2007Scratch 10 000</v>
          </cell>
          <cell r="T1492" t="str">
            <v>62007GEMATEL</v>
          </cell>
          <cell r="U1492" t="str">
            <v>62007GEMATELScratch 10 000</v>
          </cell>
          <cell r="V1492" t="str">
            <v>39244Scratch 10 000</v>
          </cell>
          <cell r="W1492" t="str">
            <v>2007GEMATEL</v>
          </cell>
          <cell r="X1492" t="str">
            <v>2007GEMATELScratch 10 000</v>
          </cell>
        </row>
        <row r="1493">
          <cell r="I1493">
            <v>2007</v>
          </cell>
          <cell r="J1493" t="str">
            <v>GEMATELScratch 20 000</v>
          </cell>
          <cell r="L1493" t="str">
            <v/>
          </cell>
          <cell r="M1493" t="str">
            <v>GEMATEL</v>
          </cell>
          <cell r="N1493" t="str">
            <v>GEMATELScratch 20 000</v>
          </cell>
          <cell r="O1493" t="str">
            <v>GEMATEL</v>
          </cell>
          <cell r="P1493" t="str">
            <v>Scratch 20 000</v>
          </cell>
          <cell r="Q1493" t="str">
            <v>62007</v>
          </cell>
          <cell r="R1493" t="str">
            <v>62007Scratch 20 000</v>
          </cell>
          <cell r="S1493" t="str">
            <v>2007Scratch 20 000</v>
          </cell>
          <cell r="T1493" t="str">
            <v>62007GEMATEL</v>
          </cell>
          <cell r="U1493" t="str">
            <v>62007GEMATELScratch 20 000</v>
          </cell>
          <cell r="V1493" t="str">
            <v>39244Scratch 20 000</v>
          </cell>
          <cell r="W1493" t="str">
            <v>2007GEMATEL</v>
          </cell>
          <cell r="X1493" t="str">
            <v>2007GEMATELScratch 20 000</v>
          </cell>
        </row>
        <row r="1494">
          <cell r="I1494">
            <v>2007</v>
          </cell>
          <cell r="J1494" t="str">
            <v>STS GAMBY &amp; FRERES (SOGAF) SarlScratch 2 000</v>
          </cell>
          <cell r="L1494">
            <v>1</v>
          </cell>
          <cell r="M1494" t="str">
            <v>1STS GAMBY &amp; FRERES (SOGAF) Sarl</v>
          </cell>
          <cell r="N1494" t="str">
            <v>STS GAMBY &amp; FRERES (SOGAF) SarlScratch 2 000</v>
          </cell>
          <cell r="O1494" t="str">
            <v>STS GAMBY &amp; FRERES (SOGAF) Sarl</v>
          </cell>
          <cell r="P1494" t="str">
            <v>Scratch 2 000</v>
          </cell>
          <cell r="Q1494" t="str">
            <v>62007</v>
          </cell>
          <cell r="R1494" t="str">
            <v>62007Scratch 2 000</v>
          </cell>
          <cell r="S1494" t="str">
            <v>2007Scratch 2 000</v>
          </cell>
          <cell r="T1494" t="str">
            <v>62007STS GAMBY &amp; FRERES (SOGAF) Sarl</v>
          </cell>
          <cell r="U1494" t="str">
            <v>62007STS GAMBY &amp; FRERES (SOGAF) SarlScratch 2 000</v>
          </cell>
          <cell r="V1494" t="str">
            <v>39245Scratch 2 000</v>
          </cell>
          <cell r="W1494" t="str">
            <v>2007STS GAMBY &amp; FRERES (SOGAF) Sarl</v>
          </cell>
          <cell r="X1494" t="str">
            <v>2007STS GAMBY &amp; FRERES (SOGAF) SarlScratch 2 000</v>
          </cell>
        </row>
        <row r="1495">
          <cell r="I1495">
            <v>2007</v>
          </cell>
          <cell r="J1495" t="str">
            <v>STS GAMBY &amp; FRERES (SOGAF) SarlScratch 5 000</v>
          </cell>
          <cell r="L1495" t="str">
            <v/>
          </cell>
          <cell r="M1495" t="str">
            <v>STS GAMBY &amp; FRERES (SOGAF) Sarl</v>
          </cell>
          <cell r="N1495" t="str">
            <v>STS GAMBY &amp; FRERES (SOGAF) SarlScratch 5 000</v>
          </cell>
          <cell r="O1495" t="str">
            <v>STS GAMBY &amp; FRERES (SOGAF) Sarl</v>
          </cell>
          <cell r="P1495" t="str">
            <v>Scratch 5 000</v>
          </cell>
          <cell r="Q1495" t="str">
            <v>62007</v>
          </cell>
          <cell r="R1495" t="str">
            <v>62007Scratch 5 000</v>
          </cell>
          <cell r="S1495" t="str">
            <v>2007Scratch 5 000</v>
          </cell>
          <cell r="T1495" t="str">
            <v>62007STS GAMBY &amp; FRERES (SOGAF) Sarl</v>
          </cell>
          <cell r="U1495" t="str">
            <v>62007STS GAMBY &amp; FRERES (SOGAF) SarlScratch 5 000</v>
          </cell>
          <cell r="V1495" t="str">
            <v>39245Scratch 5 000</v>
          </cell>
          <cell r="W1495" t="str">
            <v>2007STS GAMBY &amp; FRERES (SOGAF) Sarl</v>
          </cell>
          <cell r="X1495" t="str">
            <v>2007STS GAMBY &amp; FRERES (SOGAF) SarlScratch 5 000</v>
          </cell>
        </row>
        <row r="1496">
          <cell r="I1496">
            <v>2007</v>
          </cell>
          <cell r="J1496" t="str">
            <v>STS GAMBY &amp; FRERES (SOGAF) SarlScratch 10 000</v>
          </cell>
          <cell r="L1496" t="str">
            <v/>
          </cell>
          <cell r="M1496" t="str">
            <v>STS GAMBY &amp; FRERES (SOGAF) Sarl</v>
          </cell>
          <cell r="N1496" t="str">
            <v>STS GAMBY &amp; FRERES (SOGAF) SarlScratch 10 000</v>
          </cell>
          <cell r="O1496" t="str">
            <v>STS GAMBY &amp; FRERES (SOGAF) Sarl</v>
          </cell>
          <cell r="P1496" t="str">
            <v>Scratch 10 000</v>
          </cell>
          <cell r="Q1496" t="str">
            <v>62007</v>
          </cell>
          <cell r="R1496" t="str">
            <v>62007Scratch 10 000</v>
          </cell>
          <cell r="S1496" t="str">
            <v>2007Scratch 10 000</v>
          </cell>
          <cell r="T1496" t="str">
            <v>62007STS GAMBY &amp; FRERES (SOGAF) Sarl</v>
          </cell>
          <cell r="U1496" t="str">
            <v>62007STS GAMBY &amp; FRERES (SOGAF) SarlScratch 10 000</v>
          </cell>
          <cell r="V1496" t="str">
            <v>39245Scratch 10 000</v>
          </cell>
          <cell r="W1496" t="str">
            <v>2007STS GAMBY &amp; FRERES (SOGAF) Sarl</v>
          </cell>
          <cell r="X1496" t="str">
            <v>2007STS GAMBY &amp; FRERES (SOGAF) SarlScratch 10 000</v>
          </cell>
        </row>
        <row r="1497">
          <cell r="I1497">
            <v>2007</v>
          </cell>
          <cell r="J1497" t="str">
            <v>STS GAMBY &amp; FRERES (SOGAF) SarlScratch 20 000</v>
          </cell>
          <cell r="L1497" t="str">
            <v/>
          </cell>
          <cell r="M1497" t="str">
            <v>STS GAMBY &amp; FRERES (SOGAF) Sarl</v>
          </cell>
          <cell r="N1497" t="str">
            <v>STS GAMBY &amp; FRERES (SOGAF) SarlScratch 20 000</v>
          </cell>
          <cell r="O1497" t="str">
            <v>STS GAMBY &amp; FRERES (SOGAF) Sarl</v>
          </cell>
          <cell r="P1497" t="str">
            <v>Scratch 20 000</v>
          </cell>
          <cell r="Q1497" t="str">
            <v>62007</v>
          </cell>
          <cell r="R1497" t="str">
            <v>62007Scratch 20 000</v>
          </cell>
          <cell r="S1497" t="str">
            <v>2007Scratch 20 000</v>
          </cell>
          <cell r="T1497" t="str">
            <v>62007STS GAMBY &amp; FRERES (SOGAF) Sarl</v>
          </cell>
          <cell r="U1497" t="str">
            <v>62007STS GAMBY &amp; FRERES (SOGAF) SarlScratch 20 000</v>
          </cell>
          <cell r="V1497" t="str">
            <v>39245Scratch 20 000</v>
          </cell>
          <cell r="W1497" t="str">
            <v>2007STS GAMBY &amp; FRERES (SOGAF) Sarl</v>
          </cell>
          <cell r="X1497" t="str">
            <v>2007STS GAMBY &amp; FRERES (SOGAF) SarlScratch 20 000</v>
          </cell>
        </row>
        <row r="1498">
          <cell r="I1498">
            <v>2007</v>
          </cell>
          <cell r="J1498" t="str">
            <v>SOMAKOFFScratch 2 000</v>
          </cell>
          <cell r="L1498">
            <v>1</v>
          </cell>
          <cell r="M1498" t="str">
            <v>1SOMAKOFF</v>
          </cell>
          <cell r="N1498" t="str">
            <v>SOMAKOFFScratch 2 000</v>
          </cell>
          <cell r="O1498" t="str">
            <v>SOMAKOFF</v>
          </cell>
          <cell r="P1498" t="str">
            <v>Scratch 2 000</v>
          </cell>
          <cell r="Q1498" t="str">
            <v>62007</v>
          </cell>
          <cell r="R1498" t="str">
            <v>62007Scratch 2 000</v>
          </cell>
          <cell r="S1498" t="str">
            <v>2007Scratch 2 000</v>
          </cell>
          <cell r="T1498" t="str">
            <v>62007SOMAKOFF</v>
          </cell>
          <cell r="U1498" t="str">
            <v>62007SOMAKOFFScratch 2 000</v>
          </cell>
          <cell r="V1498" t="str">
            <v>39245Scratch 2 000</v>
          </cell>
          <cell r="W1498" t="str">
            <v>2007SOMAKOFF</v>
          </cell>
          <cell r="X1498" t="str">
            <v>2007SOMAKOFFScratch 2 000</v>
          </cell>
        </row>
        <row r="1499">
          <cell r="I1499">
            <v>2007</v>
          </cell>
          <cell r="J1499" t="str">
            <v>SOMAKOFFScratch 5 000</v>
          </cell>
          <cell r="L1499" t="str">
            <v/>
          </cell>
          <cell r="M1499" t="str">
            <v>SOMAKOFF</v>
          </cell>
          <cell r="N1499" t="str">
            <v>SOMAKOFFScratch 5 000</v>
          </cell>
          <cell r="O1499" t="str">
            <v>SOMAKOFF</v>
          </cell>
          <cell r="P1499" t="str">
            <v>Scratch 5 000</v>
          </cell>
          <cell r="Q1499" t="str">
            <v>62007</v>
          </cell>
          <cell r="R1499" t="str">
            <v>62007Scratch 5 000</v>
          </cell>
          <cell r="S1499" t="str">
            <v>2007Scratch 5 000</v>
          </cell>
          <cell r="T1499" t="str">
            <v>62007SOMAKOFF</v>
          </cell>
          <cell r="U1499" t="str">
            <v>62007SOMAKOFFScratch 5 000</v>
          </cell>
          <cell r="V1499" t="str">
            <v>39245Scratch 5 000</v>
          </cell>
          <cell r="W1499" t="str">
            <v>2007SOMAKOFF</v>
          </cell>
          <cell r="X1499" t="str">
            <v>2007SOMAKOFFScratch 5 000</v>
          </cell>
        </row>
        <row r="1500">
          <cell r="I1500">
            <v>2007</v>
          </cell>
          <cell r="J1500" t="str">
            <v>SOMAKOFFScratch 20 000</v>
          </cell>
          <cell r="L1500" t="str">
            <v/>
          </cell>
          <cell r="M1500" t="str">
            <v>SOMAKOFF</v>
          </cell>
          <cell r="N1500" t="str">
            <v>SOMAKOFFScratch 20 000</v>
          </cell>
          <cell r="O1500" t="str">
            <v>SOMAKOFF</v>
          </cell>
          <cell r="P1500" t="str">
            <v>Scratch 20 000</v>
          </cell>
          <cell r="Q1500" t="str">
            <v>62007</v>
          </cell>
          <cell r="R1500" t="str">
            <v>62007Scratch 20 000</v>
          </cell>
          <cell r="S1500" t="str">
            <v>2007Scratch 20 000</v>
          </cell>
          <cell r="T1500" t="str">
            <v>62007SOMAKOFF</v>
          </cell>
          <cell r="U1500" t="str">
            <v>62007SOMAKOFFScratch 20 000</v>
          </cell>
          <cell r="V1500" t="str">
            <v>39245Scratch 20 000</v>
          </cell>
          <cell r="W1500" t="str">
            <v>2007SOMAKOFF</v>
          </cell>
          <cell r="X1500" t="str">
            <v>2007SOMAKOFFScratch 20 000</v>
          </cell>
        </row>
        <row r="1501">
          <cell r="I1501">
            <v>2007</v>
          </cell>
          <cell r="J1501" t="str">
            <v>ANKA ServicesScratch 2 000</v>
          </cell>
          <cell r="L1501">
            <v>1</v>
          </cell>
          <cell r="M1501" t="str">
            <v>1ANKA Services</v>
          </cell>
          <cell r="N1501" t="str">
            <v>ANKA ServicesScratch 2 000</v>
          </cell>
          <cell r="O1501" t="str">
            <v>ANKA Services</v>
          </cell>
          <cell r="P1501" t="str">
            <v>Scratch 2 000</v>
          </cell>
          <cell r="Q1501" t="str">
            <v>62007</v>
          </cell>
          <cell r="R1501" t="str">
            <v>62007Scratch 2 000</v>
          </cell>
          <cell r="S1501" t="str">
            <v>2007Scratch 2 000</v>
          </cell>
          <cell r="T1501" t="str">
            <v>62007ANKA Services</v>
          </cell>
          <cell r="U1501" t="str">
            <v>62007ANKA ServicesScratch 2 000</v>
          </cell>
          <cell r="V1501" t="str">
            <v>39245Scratch 2 000</v>
          </cell>
          <cell r="W1501" t="str">
            <v>2007ANKA Services</v>
          </cell>
          <cell r="X1501" t="str">
            <v>2007ANKA ServicesScratch 2 000</v>
          </cell>
        </row>
        <row r="1502">
          <cell r="I1502">
            <v>2007</v>
          </cell>
          <cell r="J1502" t="str">
            <v>ANKA ServicesScratch 5 000</v>
          </cell>
          <cell r="L1502" t="str">
            <v/>
          </cell>
          <cell r="M1502" t="str">
            <v>ANKA Services</v>
          </cell>
          <cell r="N1502" t="str">
            <v>ANKA ServicesScratch 5 000</v>
          </cell>
          <cell r="O1502" t="str">
            <v>ANKA Services</v>
          </cell>
          <cell r="P1502" t="str">
            <v>Scratch 5 000</v>
          </cell>
          <cell r="Q1502" t="str">
            <v>62007</v>
          </cell>
          <cell r="R1502" t="str">
            <v>62007Scratch 5 000</v>
          </cell>
          <cell r="S1502" t="str">
            <v>2007Scratch 5 000</v>
          </cell>
          <cell r="T1502" t="str">
            <v>62007ANKA Services</v>
          </cell>
          <cell r="U1502" t="str">
            <v>62007ANKA ServicesScratch 5 000</v>
          </cell>
          <cell r="V1502" t="str">
            <v>39245Scratch 5 000</v>
          </cell>
          <cell r="W1502" t="str">
            <v>2007ANKA Services</v>
          </cell>
          <cell r="X1502" t="str">
            <v>2007ANKA ServicesScratch 5 000</v>
          </cell>
        </row>
        <row r="1503">
          <cell r="I1503">
            <v>2007</v>
          </cell>
          <cell r="J1503" t="str">
            <v>SOLEIL LEVANTScratch 1 000</v>
          </cell>
          <cell r="L1503">
            <v>1</v>
          </cell>
          <cell r="M1503" t="str">
            <v>1SOLEIL LEVANT</v>
          </cell>
          <cell r="N1503" t="str">
            <v>SOLEIL LEVANTScratch 1 000</v>
          </cell>
          <cell r="O1503" t="str">
            <v>SOLEIL LEVANT</v>
          </cell>
          <cell r="P1503" t="str">
            <v>Scratch 1 000</v>
          </cell>
          <cell r="Q1503" t="str">
            <v>62007</v>
          </cell>
          <cell r="R1503" t="str">
            <v>62007Scratch 1 000</v>
          </cell>
          <cell r="S1503" t="str">
            <v>2007Scratch 1 000</v>
          </cell>
          <cell r="T1503" t="str">
            <v>62007SOLEIL LEVANT</v>
          </cell>
          <cell r="U1503" t="str">
            <v>62007SOLEIL LEVANTScratch 1 000</v>
          </cell>
          <cell r="V1503" t="str">
            <v>39245Scratch 1 000</v>
          </cell>
          <cell r="W1503" t="str">
            <v>2007SOLEIL LEVANT</v>
          </cell>
          <cell r="X1503" t="str">
            <v>2007SOLEIL LEVANTScratch 1 000</v>
          </cell>
        </row>
        <row r="1504">
          <cell r="I1504">
            <v>2007</v>
          </cell>
          <cell r="J1504" t="str">
            <v>Bonneterie Nouvelle TelecomScratch 1 000</v>
          </cell>
          <cell r="L1504">
            <v>1</v>
          </cell>
          <cell r="M1504" t="str">
            <v>1Bonneterie Nouvelle Telecom</v>
          </cell>
          <cell r="N1504" t="str">
            <v>Bonneterie Nouvelle TelecomScratch 1 000</v>
          </cell>
          <cell r="O1504" t="str">
            <v>Bonneterie Nouvelle Telecom</v>
          </cell>
          <cell r="P1504" t="str">
            <v>Scratch 1 000</v>
          </cell>
          <cell r="Q1504" t="str">
            <v>62007</v>
          </cell>
          <cell r="R1504" t="str">
            <v>62007Scratch 1 000</v>
          </cell>
          <cell r="S1504" t="str">
            <v>2007Scratch 1 000</v>
          </cell>
          <cell r="T1504" t="str">
            <v>62007Bonneterie Nouvelle Telecom</v>
          </cell>
          <cell r="U1504" t="str">
            <v>62007Bonneterie Nouvelle TelecomScratch 1 000</v>
          </cell>
          <cell r="V1504" t="str">
            <v>39245Scratch 1 000</v>
          </cell>
          <cell r="W1504" t="str">
            <v>2007Bonneterie Nouvelle Telecom</v>
          </cell>
          <cell r="X1504" t="str">
            <v>2007Bonneterie Nouvelle TelecomScratch 1 000</v>
          </cell>
        </row>
        <row r="1505">
          <cell r="I1505">
            <v>2007</v>
          </cell>
          <cell r="J1505" t="str">
            <v>GEMATELScratch 1 000</v>
          </cell>
          <cell r="L1505">
            <v>1</v>
          </cell>
          <cell r="M1505" t="str">
            <v>1GEMATEL</v>
          </cell>
          <cell r="N1505" t="str">
            <v>GEMATELScratch 1 000</v>
          </cell>
          <cell r="O1505" t="str">
            <v>GEMATEL</v>
          </cell>
          <cell r="P1505" t="str">
            <v>Scratch 1 000</v>
          </cell>
          <cell r="Q1505" t="str">
            <v>62007</v>
          </cell>
          <cell r="R1505" t="str">
            <v>62007Scratch 1 000</v>
          </cell>
          <cell r="S1505" t="str">
            <v>2007Scratch 1 000</v>
          </cell>
          <cell r="T1505" t="str">
            <v>62007GEMATEL</v>
          </cell>
          <cell r="U1505" t="str">
            <v>62007GEMATELScratch 1 000</v>
          </cell>
          <cell r="V1505" t="str">
            <v>39245Scratch 1 000</v>
          </cell>
          <cell r="W1505" t="str">
            <v>2007GEMATEL</v>
          </cell>
          <cell r="X1505" t="str">
            <v>2007GEMATELScratch 1 000</v>
          </cell>
        </row>
        <row r="1506">
          <cell r="I1506">
            <v>2007</v>
          </cell>
          <cell r="J1506" t="str">
            <v>ANKA ServicesScratch 1 000</v>
          </cell>
          <cell r="L1506">
            <v>1</v>
          </cell>
          <cell r="M1506" t="str">
            <v>1ANKA Services</v>
          </cell>
          <cell r="N1506" t="str">
            <v>ANKA ServicesScratch 1 000</v>
          </cell>
          <cell r="O1506" t="str">
            <v>ANKA Services</v>
          </cell>
          <cell r="P1506" t="str">
            <v>Scratch 1 000</v>
          </cell>
          <cell r="Q1506" t="str">
            <v>62007</v>
          </cell>
          <cell r="R1506" t="str">
            <v>62007Scratch 1 000</v>
          </cell>
          <cell r="S1506" t="str">
            <v>2007Scratch 1 000</v>
          </cell>
          <cell r="T1506" t="str">
            <v>62007ANKA Services</v>
          </cell>
          <cell r="U1506" t="str">
            <v>62007ANKA ServicesScratch 1 000</v>
          </cell>
          <cell r="V1506" t="str">
            <v>39245Scratch 1 000</v>
          </cell>
          <cell r="W1506" t="str">
            <v>2007ANKA Services</v>
          </cell>
          <cell r="X1506" t="str">
            <v>2007ANKA ServicesScratch 1 000</v>
          </cell>
        </row>
        <row r="1507">
          <cell r="I1507">
            <v>2007</v>
          </cell>
          <cell r="J1507" t="str">
            <v>STS GAMBY &amp; FRERES (SOGAF) SarlScratch 1 000</v>
          </cell>
          <cell r="L1507">
            <v>1</v>
          </cell>
          <cell r="M1507" t="str">
            <v>1STS GAMBY &amp; FRERES (SOGAF) Sarl</v>
          </cell>
          <cell r="N1507" t="str">
            <v>STS GAMBY &amp; FRERES (SOGAF) SarlScratch 1 000</v>
          </cell>
          <cell r="O1507" t="str">
            <v>STS GAMBY &amp; FRERES (SOGAF) Sarl</v>
          </cell>
          <cell r="P1507" t="str">
            <v>Scratch 1 000</v>
          </cell>
          <cell r="Q1507" t="str">
            <v>62007</v>
          </cell>
          <cell r="R1507" t="str">
            <v>62007Scratch 1 000</v>
          </cell>
          <cell r="S1507" t="str">
            <v>2007Scratch 1 000</v>
          </cell>
          <cell r="T1507" t="str">
            <v>62007STS GAMBY &amp; FRERES (SOGAF) Sarl</v>
          </cell>
          <cell r="U1507" t="str">
            <v>62007STS GAMBY &amp; FRERES (SOGAF) SarlScratch 1 000</v>
          </cell>
          <cell r="V1507" t="str">
            <v>39245Scratch 1 000</v>
          </cell>
          <cell r="W1507" t="str">
            <v>2007STS GAMBY &amp; FRERES (SOGAF) Sarl</v>
          </cell>
          <cell r="X1507" t="str">
            <v>2007STS GAMBY &amp; FRERES (SOGAF) SarlScratch 1 000</v>
          </cell>
        </row>
        <row r="1508">
          <cell r="I1508">
            <v>2007</v>
          </cell>
          <cell r="J1508" t="str">
            <v>Compagnie Internationale de NegoceScratch 1 000</v>
          </cell>
          <cell r="L1508">
            <v>1</v>
          </cell>
          <cell r="M1508" t="str">
            <v>1Compagnie Internationale de Negoce</v>
          </cell>
          <cell r="N1508" t="str">
            <v>Compagnie Internationale de NegoceScratch 1 000</v>
          </cell>
          <cell r="O1508" t="str">
            <v>Compagnie Internationale de Negoce</v>
          </cell>
          <cell r="P1508" t="str">
            <v>Scratch 1 000</v>
          </cell>
          <cell r="Q1508" t="str">
            <v>62007</v>
          </cell>
          <cell r="R1508" t="str">
            <v>62007Scratch 1 000</v>
          </cell>
          <cell r="S1508" t="str">
            <v>2007Scratch 1 000</v>
          </cell>
          <cell r="T1508" t="str">
            <v>62007Compagnie Internationale de Negoce</v>
          </cell>
          <cell r="U1508" t="str">
            <v>62007Compagnie Internationale de NegoceScratch 1 000</v>
          </cell>
          <cell r="V1508" t="str">
            <v>39246Scratch 1 000</v>
          </cell>
          <cell r="W1508" t="str">
            <v>2007Compagnie Internationale de Negoce</v>
          </cell>
          <cell r="X1508" t="str">
            <v>2007Compagnie Internationale de NegoceScratch 1 000</v>
          </cell>
        </row>
        <row r="1509">
          <cell r="I1509">
            <v>2007</v>
          </cell>
          <cell r="J1509" t="str">
            <v>Compagnie Internationale de NegoceScratch 2 000</v>
          </cell>
          <cell r="L1509" t="str">
            <v/>
          </cell>
          <cell r="M1509" t="str">
            <v>Compagnie Internationale de Negoce</v>
          </cell>
          <cell r="N1509" t="str">
            <v>Compagnie Internationale de NegoceScratch 2 000</v>
          </cell>
          <cell r="O1509" t="str">
            <v>Compagnie Internationale de Negoce</v>
          </cell>
          <cell r="P1509" t="str">
            <v>Scratch 2 000</v>
          </cell>
          <cell r="Q1509" t="str">
            <v>62007</v>
          </cell>
          <cell r="R1509" t="str">
            <v>62007Scratch 2 000</v>
          </cell>
          <cell r="S1509" t="str">
            <v>2007Scratch 2 000</v>
          </cell>
          <cell r="T1509" t="str">
            <v>62007Compagnie Internationale de Negoce</v>
          </cell>
          <cell r="U1509" t="str">
            <v>62007Compagnie Internationale de NegoceScratch 2 000</v>
          </cell>
          <cell r="V1509" t="str">
            <v>39246Scratch 2 000</v>
          </cell>
          <cell r="W1509" t="str">
            <v>2007Compagnie Internationale de Negoce</v>
          </cell>
          <cell r="X1509" t="str">
            <v>2007Compagnie Internationale de NegoceScratch 2 000</v>
          </cell>
        </row>
        <row r="1510">
          <cell r="I1510">
            <v>2007</v>
          </cell>
          <cell r="J1510" t="str">
            <v>Compagnie Internationale de NegoceScratch 5 000</v>
          </cell>
          <cell r="L1510" t="str">
            <v/>
          </cell>
          <cell r="M1510" t="str">
            <v>Compagnie Internationale de Negoce</v>
          </cell>
          <cell r="N1510" t="str">
            <v>Compagnie Internationale de NegoceScratch 5 000</v>
          </cell>
          <cell r="O1510" t="str">
            <v>Compagnie Internationale de Negoce</v>
          </cell>
          <cell r="P1510" t="str">
            <v>Scratch 5 000</v>
          </cell>
          <cell r="Q1510" t="str">
            <v>62007</v>
          </cell>
          <cell r="R1510" t="str">
            <v>62007Scratch 5 000</v>
          </cell>
          <cell r="S1510" t="str">
            <v>2007Scratch 5 000</v>
          </cell>
          <cell r="T1510" t="str">
            <v>62007Compagnie Internationale de Negoce</v>
          </cell>
          <cell r="U1510" t="str">
            <v>62007Compagnie Internationale de NegoceScratch 5 000</v>
          </cell>
          <cell r="V1510" t="str">
            <v>39246Scratch 5 000</v>
          </cell>
          <cell r="W1510" t="str">
            <v>2007Compagnie Internationale de Negoce</v>
          </cell>
          <cell r="X1510" t="str">
            <v>2007Compagnie Internationale de NegoceScratch 5 000</v>
          </cell>
        </row>
        <row r="1511">
          <cell r="I1511">
            <v>2007</v>
          </cell>
          <cell r="J1511" t="str">
            <v>GEMATELScratch 1 000</v>
          </cell>
          <cell r="L1511">
            <v>1</v>
          </cell>
          <cell r="M1511" t="str">
            <v>1GEMATEL</v>
          </cell>
          <cell r="N1511" t="str">
            <v>GEMATELScratch 1 000</v>
          </cell>
          <cell r="O1511" t="str">
            <v>GEMATEL</v>
          </cell>
          <cell r="P1511" t="str">
            <v>Scratch 1 000</v>
          </cell>
          <cell r="Q1511" t="str">
            <v>62007</v>
          </cell>
          <cell r="R1511" t="str">
            <v>62007Scratch 1 000</v>
          </cell>
          <cell r="S1511" t="str">
            <v>2007Scratch 1 000</v>
          </cell>
          <cell r="T1511" t="str">
            <v>62007GEMATEL</v>
          </cell>
          <cell r="U1511" t="str">
            <v>62007GEMATELScratch 1 000</v>
          </cell>
          <cell r="V1511" t="str">
            <v>39246Scratch 1 000</v>
          </cell>
          <cell r="W1511" t="str">
            <v>2007GEMATEL</v>
          </cell>
          <cell r="X1511" t="str">
            <v>2007GEMATELScratch 1 000</v>
          </cell>
        </row>
        <row r="1512">
          <cell r="I1512">
            <v>2007</v>
          </cell>
          <cell r="J1512" t="str">
            <v>GEMATELScratch 2 000</v>
          </cell>
          <cell r="L1512" t="str">
            <v/>
          </cell>
          <cell r="M1512" t="str">
            <v>GEMATEL</v>
          </cell>
          <cell r="N1512" t="str">
            <v>GEMATELScratch 2 000</v>
          </cell>
          <cell r="O1512" t="str">
            <v>GEMATEL</v>
          </cell>
          <cell r="P1512" t="str">
            <v>Scratch 2 000</v>
          </cell>
          <cell r="Q1512" t="str">
            <v>62007</v>
          </cell>
          <cell r="R1512" t="str">
            <v>62007Scratch 2 000</v>
          </cell>
          <cell r="S1512" t="str">
            <v>2007Scratch 2 000</v>
          </cell>
          <cell r="T1512" t="str">
            <v>62007GEMATEL</v>
          </cell>
          <cell r="U1512" t="str">
            <v>62007GEMATELScratch 2 000</v>
          </cell>
          <cell r="V1512" t="str">
            <v>39246Scratch 2 000</v>
          </cell>
          <cell r="W1512" t="str">
            <v>2007GEMATEL</v>
          </cell>
          <cell r="X1512" t="str">
            <v>2007GEMATELScratch 2 000</v>
          </cell>
        </row>
        <row r="1513">
          <cell r="I1513">
            <v>2007</v>
          </cell>
          <cell r="J1513" t="str">
            <v>GEMATELScratch 5 000</v>
          </cell>
          <cell r="L1513" t="str">
            <v/>
          </cell>
          <cell r="M1513" t="str">
            <v>GEMATEL</v>
          </cell>
          <cell r="N1513" t="str">
            <v>GEMATELScratch 5 000</v>
          </cell>
          <cell r="O1513" t="str">
            <v>GEMATEL</v>
          </cell>
          <cell r="P1513" t="str">
            <v>Scratch 5 000</v>
          </cell>
          <cell r="Q1513" t="str">
            <v>62007</v>
          </cell>
          <cell r="R1513" t="str">
            <v>62007Scratch 5 000</v>
          </cell>
          <cell r="S1513" t="str">
            <v>2007Scratch 5 000</v>
          </cell>
          <cell r="T1513" t="str">
            <v>62007GEMATEL</v>
          </cell>
          <cell r="U1513" t="str">
            <v>62007GEMATELScratch 5 000</v>
          </cell>
          <cell r="V1513" t="str">
            <v>39246Scratch 5 000</v>
          </cell>
          <cell r="W1513" t="str">
            <v>2007GEMATEL</v>
          </cell>
          <cell r="X1513" t="str">
            <v>2007GEMATELScratch 5 000</v>
          </cell>
        </row>
        <row r="1514">
          <cell r="I1514">
            <v>2007</v>
          </cell>
          <cell r="J1514" t="str">
            <v>GEMATELScratch 20 000</v>
          </cell>
          <cell r="L1514" t="str">
            <v/>
          </cell>
          <cell r="M1514" t="str">
            <v>GEMATEL</v>
          </cell>
          <cell r="N1514" t="str">
            <v>GEMATELScratch 20 000</v>
          </cell>
          <cell r="O1514" t="str">
            <v>GEMATEL</v>
          </cell>
          <cell r="P1514" t="str">
            <v>Scratch 20 000</v>
          </cell>
          <cell r="Q1514" t="str">
            <v>62007</v>
          </cell>
          <cell r="R1514" t="str">
            <v>62007Scratch 20 000</v>
          </cell>
          <cell r="S1514" t="str">
            <v>2007Scratch 20 000</v>
          </cell>
          <cell r="T1514" t="str">
            <v>62007GEMATEL</v>
          </cell>
          <cell r="U1514" t="str">
            <v>62007GEMATELScratch 20 000</v>
          </cell>
          <cell r="V1514" t="str">
            <v>39246Scratch 20 000</v>
          </cell>
          <cell r="W1514" t="str">
            <v>2007GEMATEL</v>
          </cell>
          <cell r="X1514" t="str">
            <v>2007GEMATELScratch 20 000</v>
          </cell>
        </row>
        <row r="1515">
          <cell r="I1515">
            <v>2007</v>
          </cell>
          <cell r="J1515" t="str">
            <v>STS GAMBY &amp; FRERES (SOGAF) SarlScratch 1 000</v>
          </cell>
          <cell r="L1515">
            <v>1</v>
          </cell>
          <cell r="M1515" t="str">
            <v>1STS GAMBY &amp; FRERES (SOGAF) Sarl</v>
          </cell>
          <cell r="N1515" t="str">
            <v>STS GAMBY &amp; FRERES (SOGAF) SarlScratch 1 000</v>
          </cell>
          <cell r="O1515" t="str">
            <v>STS GAMBY &amp; FRERES (SOGAF) Sarl</v>
          </cell>
          <cell r="P1515" t="str">
            <v>Scratch 1 000</v>
          </cell>
          <cell r="Q1515" t="str">
            <v>62007</v>
          </cell>
          <cell r="R1515" t="str">
            <v>62007Scratch 1 000</v>
          </cell>
          <cell r="S1515" t="str">
            <v>2007Scratch 1 000</v>
          </cell>
          <cell r="T1515" t="str">
            <v>62007STS GAMBY &amp; FRERES (SOGAF) Sarl</v>
          </cell>
          <cell r="U1515" t="str">
            <v>62007STS GAMBY &amp; FRERES (SOGAF) SarlScratch 1 000</v>
          </cell>
          <cell r="V1515" t="str">
            <v>39246Scratch 1 000</v>
          </cell>
          <cell r="W1515" t="str">
            <v>2007STS GAMBY &amp; FRERES (SOGAF) Sarl</v>
          </cell>
          <cell r="X1515" t="str">
            <v>2007STS GAMBY &amp; FRERES (SOGAF) SarlScratch 1 000</v>
          </cell>
        </row>
        <row r="1516">
          <cell r="I1516">
            <v>2007</v>
          </cell>
          <cell r="J1516" t="str">
            <v>STS GAMBY &amp; FRERES (SOGAF) SarlScratch 2 000</v>
          </cell>
          <cell r="L1516" t="str">
            <v/>
          </cell>
          <cell r="M1516" t="str">
            <v>STS GAMBY &amp; FRERES (SOGAF) Sarl</v>
          </cell>
          <cell r="N1516" t="str">
            <v>STS GAMBY &amp; FRERES (SOGAF) SarlScratch 2 000</v>
          </cell>
          <cell r="O1516" t="str">
            <v>STS GAMBY &amp; FRERES (SOGAF) Sarl</v>
          </cell>
          <cell r="P1516" t="str">
            <v>Scratch 2 000</v>
          </cell>
          <cell r="Q1516" t="str">
            <v>62007</v>
          </cell>
          <cell r="R1516" t="str">
            <v>62007Scratch 2 000</v>
          </cell>
          <cell r="S1516" t="str">
            <v>2007Scratch 2 000</v>
          </cell>
          <cell r="T1516" t="str">
            <v>62007STS GAMBY &amp; FRERES (SOGAF) Sarl</v>
          </cell>
          <cell r="U1516" t="str">
            <v>62007STS GAMBY &amp; FRERES (SOGAF) SarlScratch 2 000</v>
          </cell>
          <cell r="V1516" t="str">
            <v>39246Scratch 2 000</v>
          </cell>
          <cell r="W1516" t="str">
            <v>2007STS GAMBY &amp; FRERES (SOGAF) Sarl</v>
          </cell>
          <cell r="X1516" t="str">
            <v>2007STS GAMBY &amp; FRERES (SOGAF) SarlScratch 2 000</v>
          </cell>
        </row>
        <row r="1517">
          <cell r="I1517">
            <v>2007</v>
          </cell>
          <cell r="J1517" t="str">
            <v>SOLEIL LEVANTScratch 1 000</v>
          </cell>
          <cell r="L1517">
            <v>1</v>
          </cell>
          <cell r="M1517" t="str">
            <v>1SOLEIL LEVANT</v>
          </cell>
          <cell r="N1517" t="str">
            <v>SOLEIL LEVANTScratch 1 000</v>
          </cell>
          <cell r="O1517" t="str">
            <v>SOLEIL LEVANT</v>
          </cell>
          <cell r="P1517" t="str">
            <v>Scratch 1 000</v>
          </cell>
          <cell r="Q1517" t="str">
            <v>62007</v>
          </cell>
          <cell r="R1517" t="str">
            <v>62007Scratch 1 000</v>
          </cell>
          <cell r="S1517" t="str">
            <v>2007Scratch 1 000</v>
          </cell>
          <cell r="T1517" t="str">
            <v>62007SOLEIL LEVANT</v>
          </cell>
          <cell r="U1517" t="str">
            <v>62007SOLEIL LEVANTScratch 1 000</v>
          </cell>
          <cell r="V1517" t="str">
            <v>39246Scratch 1 000</v>
          </cell>
          <cell r="W1517" t="str">
            <v>2007SOLEIL LEVANT</v>
          </cell>
          <cell r="X1517" t="str">
            <v>2007SOLEIL LEVANTScratch 1 000</v>
          </cell>
        </row>
        <row r="1518">
          <cell r="I1518">
            <v>2007</v>
          </cell>
          <cell r="J1518" t="str">
            <v>ETS Boubacar TANDIAScratch 1 000</v>
          </cell>
          <cell r="L1518">
            <v>1</v>
          </cell>
          <cell r="M1518" t="str">
            <v>1ETS Boubacar TANDIA</v>
          </cell>
          <cell r="N1518" t="str">
            <v>ETS Boubacar TANDIAScratch 1 000</v>
          </cell>
          <cell r="O1518" t="str">
            <v>ETS Boubacar TANDIA</v>
          </cell>
          <cell r="P1518" t="str">
            <v>Scratch 1 000</v>
          </cell>
          <cell r="Q1518" t="str">
            <v>62007</v>
          </cell>
          <cell r="R1518" t="str">
            <v>62007Scratch 1 000</v>
          </cell>
          <cell r="S1518" t="str">
            <v>2007Scratch 1 000</v>
          </cell>
          <cell r="T1518" t="str">
            <v>62007ETS Boubacar TANDIA</v>
          </cell>
          <cell r="U1518" t="str">
            <v>62007ETS Boubacar TANDIAScratch 1 000</v>
          </cell>
          <cell r="V1518" t="str">
            <v>39246Scratch 1 000</v>
          </cell>
          <cell r="W1518" t="str">
            <v>2007ETS Boubacar TANDIA</v>
          </cell>
          <cell r="X1518" t="str">
            <v>2007ETS Boubacar TANDIAScratch 1 000</v>
          </cell>
        </row>
        <row r="1519">
          <cell r="I1519">
            <v>2007</v>
          </cell>
          <cell r="J1519" t="str">
            <v>ANKA ServicesScratch 1 000</v>
          </cell>
          <cell r="L1519">
            <v>1</v>
          </cell>
          <cell r="M1519" t="str">
            <v>1ANKA Services</v>
          </cell>
          <cell r="N1519" t="str">
            <v>ANKA ServicesScratch 1 000</v>
          </cell>
          <cell r="O1519" t="str">
            <v>ANKA Services</v>
          </cell>
          <cell r="P1519" t="str">
            <v>Scratch 1 000</v>
          </cell>
          <cell r="Q1519" t="str">
            <v>62007</v>
          </cell>
          <cell r="R1519" t="str">
            <v>62007Scratch 1 000</v>
          </cell>
          <cell r="S1519" t="str">
            <v>2007Scratch 1 000</v>
          </cell>
          <cell r="T1519" t="str">
            <v>62007ANKA Services</v>
          </cell>
          <cell r="U1519" t="str">
            <v>62007ANKA ServicesScratch 1 000</v>
          </cell>
          <cell r="V1519" t="str">
            <v>39246Scratch 1 000</v>
          </cell>
          <cell r="W1519" t="str">
            <v>2007ANKA Services</v>
          </cell>
          <cell r="X1519" t="str">
            <v>2007ANKA ServicesScratch 1 000</v>
          </cell>
        </row>
        <row r="1520">
          <cell r="I1520">
            <v>2007</v>
          </cell>
          <cell r="J1520" t="str">
            <v>SOMAKOFFScratch 1 000</v>
          </cell>
          <cell r="L1520">
            <v>1</v>
          </cell>
          <cell r="M1520" t="str">
            <v>1SOMAKOFF</v>
          </cell>
          <cell r="N1520" t="str">
            <v>SOMAKOFFScratch 1 000</v>
          </cell>
          <cell r="O1520" t="str">
            <v>SOMAKOFF</v>
          </cell>
          <cell r="P1520" t="str">
            <v>Scratch 1 000</v>
          </cell>
          <cell r="Q1520" t="str">
            <v>62007</v>
          </cell>
          <cell r="R1520" t="str">
            <v>62007Scratch 1 000</v>
          </cell>
          <cell r="S1520" t="str">
            <v>2007Scratch 1 000</v>
          </cell>
          <cell r="T1520" t="str">
            <v>62007SOMAKOFF</v>
          </cell>
          <cell r="U1520" t="str">
            <v>62007SOMAKOFFScratch 1 000</v>
          </cell>
          <cell r="V1520" t="str">
            <v>39246Scratch 1 000</v>
          </cell>
          <cell r="W1520" t="str">
            <v>2007SOMAKOFF</v>
          </cell>
          <cell r="X1520" t="str">
            <v>2007SOMAKOFFScratch 1 000</v>
          </cell>
        </row>
        <row r="1521">
          <cell r="I1521">
            <v>2007</v>
          </cell>
          <cell r="J1521" t="str">
            <v>GEMATELScratch 1 000</v>
          </cell>
          <cell r="L1521">
            <v>1</v>
          </cell>
          <cell r="M1521" t="str">
            <v>1GEMATEL</v>
          </cell>
          <cell r="N1521" t="str">
            <v>GEMATELScratch 1 000</v>
          </cell>
          <cell r="O1521" t="str">
            <v>GEMATEL</v>
          </cell>
          <cell r="P1521" t="str">
            <v>Scratch 1 000</v>
          </cell>
          <cell r="Q1521" t="str">
            <v>62007</v>
          </cell>
          <cell r="R1521" t="str">
            <v>62007Scratch 1 000</v>
          </cell>
          <cell r="S1521" t="str">
            <v>2007Scratch 1 000</v>
          </cell>
          <cell r="T1521" t="str">
            <v>62007GEMATEL</v>
          </cell>
          <cell r="U1521" t="str">
            <v>62007GEMATELScratch 1 000</v>
          </cell>
          <cell r="V1521" t="str">
            <v>39246Scratch 1 000</v>
          </cell>
          <cell r="W1521" t="str">
            <v>2007GEMATEL</v>
          </cell>
          <cell r="X1521" t="str">
            <v>2007GEMATELScratch 1 000</v>
          </cell>
        </row>
        <row r="1522">
          <cell r="I1522">
            <v>2007</v>
          </cell>
          <cell r="J1522" t="str">
            <v>GEMATELScratch 2 000</v>
          </cell>
          <cell r="L1522" t="str">
            <v/>
          </cell>
          <cell r="M1522" t="str">
            <v>GEMATEL</v>
          </cell>
          <cell r="N1522" t="str">
            <v>GEMATELScratch 2 000</v>
          </cell>
          <cell r="O1522" t="str">
            <v>GEMATEL</v>
          </cell>
          <cell r="P1522" t="str">
            <v>Scratch 2 000</v>
          </cell>
          <cell r="Q1522" t="str">
            <v>62007</v>
          </cell>
          <cell r="R1522" t="str">
            <v>62007Scratch 2 000</v>
          </cell>
          <cell r="S1522" t="str">
            <v>2007Scratch 2 000</v>
          </cell>
          <cell r="T1522" t="str">
            <v>62007GEMATEL</v>
          </cell>
          <cell r="U1522" t="str">
            <v>62007GEMATELScratch 2 000</v>
          </cell>
          <cell r="V1522" t="str">
            <v>39246Scratch 2 000</v>
          </cell>
          <cell r="W1522" t="str">
            <v>2007GEMATEL</v>
          </cell>
          <cell r="X1522" t="str">
            <v>2007GEMATELScratch 2 000</v>
          </cell>
        </row>
        <row r="1523">
          <cell r="I1523">
            <v>2007</v>
          </cell>
          <cell r="J1523" t="str">
            <v>GEMATELScratch 5 000</v>
          </cell>
          <cell r="L1523" t="str">
            <v/>
          </cell>
          <cell r="M1523" t="str">
            <v>GEMATEL</v>
          </cell>
          <cell r="N1523" t="str">
            <v>GEMATELScratch 5 000</v>
          </cell>
          <cell r="O1523" t="str">
            <v>GEMATEL</v>
          </cell>
          <cell r="P1523" t="str">
            <v>Scratch 5 000</v>
          </cell>
          <cell r="Q1523" t="str">
            <v>62007</v>
          </cell>
          <cell r="R1523" t="str">
            <v>62007Scratch 5 000</v>
          </cell>
          <cell r="S1523" t="str">
            <v>2007Scratch 5 000</v>
          </cell>
          <cell r="T1523" t="str">
            <v>62007GEMATEL</v>
          </cell>
          <cell r="U1523" t="str">
            <v>62007GEMATELScratch 5 000</v>
          </cell>
          <cell r="V1523" t="str">
            <v>39246Scratch 5 000</v>
          </cell>
          <cell r="W1523" t="str">
            <v>2007GEMATEL</v>
          </cell>
          <cell r="X1523" t="str">
            <v>2007GEMATELScratch 5 000</v>
          </cell>
        </row>
        <row r="1524">
          <cell r="I1524">
            <v>2007</v>
          </cell>
          <cell r="J1524" t="str">
            <v>GEMATELScratch 10 000</v>
          </cell>
          <cell r="L1524" t="str">
            <v/>
          </cell>
          <cell r="M1524" t="str">
            <v>GEMATEL</v>
          </cell>
          <cell r="N1524" t="str">
            <v>GEMATELScratch 10 000</v>
          </cell>
          <cell r="O1524" t="str">
            <v>GEMATEL</v>
          </cell>
          <cell r="P1524" t="str">
            <v>Scratch 10 000</v>
          </cell>
          <cell r="Q1524" t="str">
            <v>62007</v>
          </cell>
          <cell r="R1524" t="str">
            <v>62007Scratch 10 000</v>
          </cell>
          <cell r="S1524" t="str">
            <v>2007Scratch 10 000</v>
          </cell>
          <cell r="T1524" t="str">
            <v>62007GEMATEL</v>
          </cell>
          <cell r="U1524" t="str">
            <v>62007GEMATELScratch 10 000</v>
          </cell>
          <cell r="V1524" t="str">
            <v>39246Scratch 10 000</v>
          </cell>
          <cell r="W1524" t="str">
            <v>2007GEMATEL</v>
          </cell>
          <cell r="X1524" t="str">
            <v>2007GEMATELScratch 10 000</v>
          </cell>
        </row>
        <row r="1525">
          <cell r="I1525">
            <v>2007</v>
          </cell>
          <cell r="J1525" t="str">
            <v>GEMATELScratch 20 000</v>
          </cell>
          <cell r="L1525" t="str">
            <v/>
          </cell>
          <cell r="M1525" t="str">
            <v>GEMATEL</v>
          </cell>
          <cell r="N1525" t="str">
            <v>GEMATELScratch 20 000</v>
          </cell>
          <cell r="O1525" t="str">
            <v>GEMATEL</v>
          </cell>
          <cell r="P1525" t="str">
            <v>Scratch 20 000</v>
          </cell>
          <cell r="Q1525" t="str">
            <v>62007</v>
          </cell>
          <cell r="R1525" t="str">
            <v>62007Scratch 20 000</v>
          </cell>
          <cell r="S1525" t="str">
            <v>2007Scratch 20 000</v>
          </cell>
          <cell r="T1525" t="str">
            <v>62007GEMATEL</v>
          </cell>
          <cell r="U1525" t="str">
            <v>62007GEMATELScratch 20 000</v>
          </cell>
          <cell r="V1525" t="str">
            <v>39246Scratch 20 000</v>
          </cell>
          <cell r="W1525" t="str">
            <v>2007GEMATEL</v>
          </cell>
          <cell r="X1525" t="str">
            <v>2007GEMATELScratch 20 000</v>
          </cell>
        </row>
        <row r="1526">
          <cell r="I1526">
            <v>2007</v>
          </cell>
          <cell r="J1526" t="str">
            <v>MALI COM SarlScratch 1 000</v>
          </cell>
          <cell r="L1526">
            <v>1</v>
          </cell>
          <cell r="M1526" t="str">
            <v>1MALI COM Sarl</v>
          </cell>
          <cell r="N1526" t="str">
            <v>MALI COM SarlScratch 1 000</v>
          </cell>
          <cell r="O1526" t="str">
            <v>MALI COM Sarl</v>
          </cell>
          <cell r="P1526" t="str">
            <v>Scratch 1 000</v>
          </cell>
          <cell r="Q1526" t="str">
            <v>62007</v>
          </cell>
          <cell r="R1526" t="str">
            <v>62007Scratch 1 000</v>
          </cell>
          <cell r="S1526" t="str">
            <v>2007Scratch 1 000</v>
          </cell>
          <cell r="T1526" t="str">
            <v>62007MALI COM Sarl</v>
          </cell>
          <cell r="U1526" t="str">
            <v>62007MALI COM SarlScratch 1 000</v>
          </cell>
          <cell r="V1526" t="str">
            <v>39246Scratch 1 000</v>
          </cell>
          <cell r="W1526" t="str">
            <v>2007MALI COM Sarl</v>
          </cell>
          <cell r="X1526" t="str">
            <v>2007MALI COM SarlScratch 1 000</v>
          </cell>
        </row>
        <row r="1527">
          <cell r="I1527">
            <v>2007</v>
          </cell>
          <cell r="J1527" t="str">
            <v>MALI COM SarlScratch 2 000</v>
          </cell>
          <cell r="L1527" t="str">
            <v/>
          </cell>
          <cell r="M1527" t="str">
            <v>MALI COM Sarl</v>
          </cell>
          <cell r="N1527" t="str">
            <v>MALI COM SarlScratch 2 000</v>
          </cell>
          <cell r="O1527" t="str">
            <v>MALI COM Sarl</v>
          </cell>
          <cell r="P1527" t="str">
            <v>Scratch 2 000</v>
          </cell>
          <cell r="Q1527" t="str">
            <v>62007</v>
          </cell>
          <cell r="R1527" t="str">
            <v>62007Scratch 2 000</v>
          </cell>
          <cell r="S1527" t="str">
            <v>2007Scratch 2 000</v>
          </cell>
          <cell r="T1527" t="str">
            <v>62007MALI COM Sarl</v>
          </cell>
          <cell r="U1527" t="str">
            <v>62007MALI COM SarlScratch 2 000</v>
          </cell>
          <cell r="V1527" t="str">
            <v>39246Scratch 2 000</v>
          </cell>
          <cell r="W1527" t="str">
            <v>2007MALI COM Sarl</v>
          </cell>
          <cell r="X1527" t="str">
            <v>2007MALI COM SarlScratch 2 000</v>
          </cell>
        </row>
        <row r="1528">
          <cell r="I1528">
            <v>2007</v>
          </cell>
          <cell r="J1528" t="str">
            <v>MALI COM SarlScratch 5 000</v>
          </cell>
          <cell r="L1528" t="str">
            <v/>
          </cell>
          <cell r="M1528" t="str">
            <v>MALI COM Sarl</v>
          </cell>
          <cell r="N1528" t="str">
            <v>MALI COM SarlScratch 5 000</v>
          </cell>
          <cell r="O1528" t="str">
            <v>MALI COM Sarl</v>
          </cell>
          <cell r="P1528" t="str">
            <v>Scratch 5 000</v>
          </cell>
          <cell r="Q1528" t="str">
            <v>62007</v>
          </cell>
          <cell r="R1528" t="str">
            <v>62007Scratch 5 000</v>
          </cell>
          <cell r="S1528" t="str">
            <v>2007Scratch 5 000</v>
          </cell>
          <cell r="T1528" t="str">
            <v>62007MALI COM Sarl</v>
          </cell>
          <cell r="U1528" t="str">
            <v>62007MALI COM SarlScratch 5 000</v>
          </cell>
          <cell r="V1528" t="str">
            <v>39246Scratch 5 000</v>
          </cell>
          <cell r="W1528" t="str">
            <v>2007MALI COM Sarl</v>
          </cell>
          <cell r="X1528" t="str">
            <v>2007MALI COM SarlScratch 5 000</v>
          </cell>
        </row>
        <row r="1529">
          <cell r="I1529">
            <v>2007</v>
          </cell>
          <cell r="J1529" t="str">
            <v>MALI COM SarlScratch 20 000</v>
          </cell>
          <cell r="L1529" t="str">
            <v/>
          </cell>
          <cell r="M1529" t="str">
            <v>MALI COM Sarl</v>
          </cell>
          <cell r="N1529" t="str">
            <v>MALI COM SarlScratch 20 000</v>
          </cell>
          <cell r="O1529" t="str">
            <v>MALI COM Sarl</v>
          </cell>
          <cell r="P1529" t="str">
            <v>Scratch 20 000</v>
          </cell>
          <cell r="Q1529" t="str">
            <v>62007</v>
          </cell>
          <cell r="R1529" t="str">
            <v>62007Scratch 20 000</v>
          </cell>
          <cell r="S1529" t="str">
            <v>2007Scratch 20 000</v>
          </cell>
          <cell r="T1529" t="str">
            <v>62007MALI COM Sarl</v>
          </cell>
          <cell r="U1529" t="str">
            <v>62007MALI COM SarlScratch 20 000</v>
          </cell>
          <cell r="V1529" t="str">
            <v>39246Scratch 20 000</v>
          </cell>
          <cell r="W1529" t="str">
            <v>2007MALI COM Sarl</v>
          </cell>
          <cell r="X1529" t="str">
            <v>2007MALI COM SarlScratch 20 000</v>
          </cell>
        </row>
        <row r="1530">
          <cell r="I1530">
            <v>2007</v>
          </cell>
          <cell r="J1530" t="str">
            <v>Bonneterie Nouvelle TelecomScratch 1 000</v>
          </cell>
          <cell r="L1530">
            <v>1</v>
          </cell>
          <cell r="M1530" t="str">
            <v>1Bonneterie Nouvelle Telecom</v>
          </cell>
          <cell r="N1530" t="str">
            <v>Bonneterie Nouvelle TelecomScratch 1 000</v>
          </cell>
          <cell r="O1530" t="str">
            <v>Bonneterie Nouvelle Telecom</v>
          </cell>
          <cell r="P1530" t="str">
            <v>Scratch 1 000</v>
          </cell>
          <cell r="Q1530" t="str">
            <v>62007</v>
          </cell>
          <cell r="R1530" t="str">
            <v>62007Scratch 1 000</v>
          </cell>
          <cell r="S1530" t="str">
            <v>2007Scratch 1 000</v>
          </cell>
          <cell r="T1530" t="str">
            <v>62007Bonneterie Nouvelle Telecom</v>
          </cell>
          <cell r="U1530" t="str">
            <v>62007Bonneterie Nouvelle TelecomScratch 1 000</v>
          </cell>
          <cell r="V1530" t="str">
            <v>39246Scratch 1 000</v>
          </cell>
          <cell r="W1530" t="str">
            <v>2007Bonneterie Nouvelle Telecom</v>
          </cell>
          <cell r="X1530" t="str">
            <v>2007Bonneterie Nouvelle TelecomScratch 1 000</v>
          </cell>
        </row>
        <row r="1531">
          <cell r="I1531">
            <v>2007</v>
          </cell>
          <cell r="J1531" t="str">
            <v>Ets Mamadou GAMBYScratch 1 000</v>
          </cell>
          <cell r="L1531">
            <v>1</v>
          </cell>
          <cell r="M1531" t="str">
            <v>1Ets Mamadou GAMBY</v>
          </cell>
          <cell r="N1531" t="str">
            <v>Ets Mamadou GAMBYScratch 1 000</v>
          </cell>
          <cell r="O1531" t="str">
            <v>Ets Mamadou GAMBY</v>
          </cell>
          <cell r="P1531" t="str">
            <v>Scratch 1 000</v>
          </cell>
          <cell r="Q1531" t="str">
            <v>62007</v>
          </cell>
          <cell r="R1531" t="str">
            <v>62007Scratch 1 000</v>
          </cell>
          <cell r="S1531" t="str">
            <v>2007Scratch 1 000</v>
          </cell>
          <cell r="T1531" t="str">
            <v>62007Ets Mamadou GAMBY</v>
          </cell>
          <cell r="U1531" t="str">
            <v>62007Ets Mamadou GAMBYScratch 1 000</v>
          </cell>
          <cell r="V1531" t="str">
            <v>39247Scratch 1 000</v>
          </cell>
          <cell r="W1531" t="str">
            <v>2007Ets Mamadou GAMBY</v>
          </cell>
          <cell r="X1531" t="str">
            <v>2007Ets Mamadou GAMBYScratch 1 000</v>
          </cell>
        </row>
        <row r="1532">
          <cell r="I1532">
            <v>2007</v>
          </cell>
          <cell r="J1532" t="str">
            <v>Ets Mamadou GAMBYScratch 2 000</v>
          </cell>
          <cell r="L1532" t="str">
            <v/>
          </cell>
          <cell r="M1532" t="str">
            <v>Ets Mamadou GAMBY</v>
          </cell>
          <cell r="N1532" t="str">
            <v>Ets Mamadou GAMBYScratch 2 000</v>
          </cell>
          <cell r="O1532" t="str">
            <v>Ets Mamadou GAMBY</v>
          </cell>
          <cell r="P1532" t="str">
            <v>Scratch 2 000</v>
          </cell>
          <cell r="Q1532" t="str">
            <v>62007</v>
          </cell>
          <cell r="R1532" t="str">
            <v>62007Scratch 2 000</v>
          </cell>
          <cell r="S1532" t="str">
            <v>2007Scratch 2 000</v>
          </cell>
          <cell r="T1532" t="str">
            <v>62007Ets Mamadou GAMBY</v>
          </cell>
          <cell r="U1532" t="str">
            <v>62007Ets Mamadou GAMBYScratch 2 000</v>
          </cell>
          <cell r="V1532" t="str">
            <v>39247Scratch 2 000</v>
          </cell>
          <cell r="W1532" t="str">
            <v>2007Ets Mamadou GAMBY</v>
          </cell>
          <cell r="X1532" t="str">
            <v>2007Ets Mamadou GAMBYScratch 2 000</v>
          </cell>
        </row>
        <row r="1533">
          <cell r="I1533">
            <v>2007</v>
          </cell>
          <cell r="J1533" t="str">
            <v>Ets Mamadou GAMBYScratch 5 000</v>
          </cell>
          <cell r="L1533" t="str">
            <v/>
          </cell>
          <cell r="M1533" t="str">
            <v>Ets Mamadou GAMBY</v>
          </cell>
          <cell r="N1533" t="str">
            <v>Ets Mamadou GAMBYScratch 5 000</v>
          </cell>
          <cell r="O1533" t="str">
            <v>Ets Mamadou GAMBY</v>
          </cell>
          <cell r="P1533" t="str">
            <v>Scratch 5 000</v>
          </cell>
          <cell r="Q1533" t="str">
            <v>62007</v>
          </cell>
          <cell r="R1533" t="str">
            <v>62007Scratch 5 000</v>
          </cell>
          <cell r="S1533" t="str">
            <v>2007Scratch 5 000</v>
          </cell>
          <cell r="T1533" t="str">
            <v>62007Ets Mamadou GAMBY</v>
          </cell>
          <cell r="U1533" t="str">
            <v>62007Ets Mamadou GAMBYScratch 5 000</v>
          </cell>
          <cell r="V1533" t="str">
            <v>39247Scratch 5 000</v>
          </cell>
          <cell r="W1533" t="str">
            <v>2007Ets Mamadou GAMBY</v>
          </cell>
          <cell r="X1533" t="str">
            <v>2007Ets Mamadou GAMBYScratch 5 000</v>
          </cell>
        </row>
        <row r="1534">
          <cell r="I1534">
            <v>2007</v>
          </cell>
          <cell r="J1534" t="str">
            <v>Ets Mamadou GAMBYScratch 20 000</v>
          </cell>
          <cell r="L1534" t="str">
            <v/>
          </cell>
          <cell r="M1534" t="str">
            <v>Ets Mamadou GAMBY</v>
          </cell>
          <cell r="N1534" t="str">
            <v>Ets Mamadou GAMBYScratch 20 000</v>
          </cell>
          <cell r="O1534" t="str">
            <v>Ets Mamadou GAMBY</v>
          </cell>
          <cell r="P1534" t="str">
            <v>Scratch 20 000</v>
          </cell>
          <cell r="Q1534" t="str">
            <v>62007</v>
          </cell>
          <cell r="R1534" t="str">
            <v>62007Scratch 20 000</v>
          </cell>
          <cell r="S1534" t="str">
            <v>2007Scratch 20 000</v>
          </cell>
          <cell r="T1534" t="str">
            <v>62007Ets Mamadou GAMBY</v>
          </cell>
          <cell r="U1534" t="str">
            <v>62007Ets Mamadou GAMBYScratch 20 000</v>
          </cell>
          <cell r="V1534" t="str">
            <v>39247Scratch 20 000</v>
          </cell>
          <cell r="W1534" t="str">
            <v>2007Ets Mamadou GAMBY</v>
          </cell>
          <cell r="X1534" t="str">
            <v>2007Ets Mamadou GAMBYScratch 20 000</v>
          </cell>
        </row>
        <row r="1535">
          <cell r="I1535">
            <v>2007</v>
          </cell>
          <cell r="J1535" t="str">
            <v>GEMATELScratch 1 000</v>
          </cell>
          <cell r="L1535">
            <v>1</v>
          </cell>
          <cell r="M1535" t="str">
            <v>1GEMATEL</v>
          </cell>
          <cell r="N1535" t="str">
            <v>GEMATELScratch 1 000</v>
          </cell>
          <cell r="O1535" t="str">
            <v>GEMATEL</v>
          </cell>
          <cell r="P1535" t="str">
            <v>Scratch 1 000</v>
          </cell>
          <cell r="Q1535" t="str">
            <v>62007</v>
          </cell>
          <cell r="R1535" t="str">
            <v>62007Scratch 1 000</v>
          </cell>
          <cell r="S1535" t="str">
            <v>2007Scratch 1 000</v>
          </cell>
          <cell r="T1535" t="str">
            <v>62007GEMATEL</v>
          </cell>
          <cell r="U1535" t="str">
            <v>62007GEMATELScratch 1 000</v>
          </cell>
          <cell r="V1535" t="str">
            <v>39247Scratch 1 000</v>
          </cell>
          <cell r="W1535" t="str">
            <v>2007GEMATEL</v>
          </cell>
          <cell r="X1535" t="str">
            <v>2007GEMATELScratch 1 000</v>
          </cell>
        </row>
        <row r="1536">
          <cell r="I1536">
            <v>2007</v>
          </cell>
          <cell r="J1536" t="str">
            <v>GEMATELScratch 2 000</v>
          </cell>
          <cell r="L1536" t="str">
            <v/>
          </cell>
          <cell r="M1536" t="str">
            <v>GEMATEL</v>
          </cell>
          <cell r="N1536" t="str">
            <v>GEMATELScratch 2 000</v>
          </cell>
          <cell r="O1536" t="str">
            <v>GEMATEL</v>
          </cell>
          <cell r="P1536" t="str">
            <v>Scratch 2 000</v>
          </cell>
          <cell r="Q1536" t="str">
            <v>62007</v>
          </cell>
          <cell r="R1536" t="str">
            <v>62007Scratch 2 000</v>
          </cell>
          <cell r="S1536" t="str">
            <v>2007Scratch 2 000</v>
          </cell>
          <cell r="T1536" t="str">
            <v>62007GEMATEL</v>
          </cell>
          <cell r="U1536" t="str">
            <v>62007GEMATELScratch 2 000</v>
          </cell>
          <cell r="V1536" t="str">
            <v>39247Scratch 2 000</v>
          </cell>
          <cell r="W1536" t="str">
            <v>2007GEMATEL</v>
          </cell>
          <cell r="X1536" t="str">
            <v>2007GEMATELScratch 2 000</v>
          </cell>
        </row>
        <row r="1537">
          <cell r="I1537">
            <v>2007</v>
          </cell>
          <cell r="J1537" t="str">
            <v>GEMATELScratch 5 000</v>
          </cell>
          <cell r="L1537" t="str">
            <v/>
          </cell>
          <cell r="M1537" t="str">
            <v>GEMATEL</v>
          </cell>
          <cell r="N1537" t="str">
            <v>GEMATELScratch 5 000</v>
          </cell>
          <cell r="O1537" t="str">
            <v>GEMATEL</v>
          </cell>
          <cell r="P1537" t="str">
            <v>Scratch 5 000</v>
          </cell>
          <cell r="Q1537" t="str">
            <v>62007</v>
          </cell>
          <cell r="R1537" t="str">
            <v>62007Scratch 5 000</v>
          </cell>
          <cell r="S1537" t="str">
            <v>2007Scratch 5 000</v>
          </cell>
          <cell r="T1537" t="str">
            <v>62007GEMATEL</v>
          </cell>
          <cell r="U1537" t="str">
            <v>62007GEMATELScratch 5 000</v>
          </cell>
          <cell r="V1537" t="str">
            <v>39247Scratch 5 000</v>
          </cell>
          <cell r="W1537" t="str">
            <v>2007GEMATEL</v>
          </cell>
          <cell r="X1537" t="str">
            <v>2007GEMATELScratch 5 000</v>
          </cell>
        </row>
        <row r="1538">
          <cell r="I1538">
            <v>2007</v>
          </cell>
          <cell r="J1538" t="str">
            <v>GEMATELScratch 10 000</v>
          </cell>
          <cell r="L1538" t="str">
            <v/>
          </cell>
          <cell r="M1538" t="str">
            <v>GEMATEL</v>
          </cell>
          <cell r="N1538" t="str">
            <v>GEMATELScratch 10 000</v>
          </cell>
          <cell r="O1538" t="str">
            <v>GEMATEL</v>
          </cell>
          <cell r="P1538" t="str">
            <v>Scratch 10 000</v>
          </cell>
          <cell r="Q1538" t="str">
            <v>62007</v>
          </cell>
          <cell r="R1538" t="str">
            <v>62007Scratch 10 000</v>
          </cell>
          <cell r="S1538" t="str">
            <v>2007Scratch 10 000</v>
          </cell>
          <cell r="T1538" t="str">
            <v>62007GEMATEL</v>
          </cell>
          <cell r="U1538" t="str">
            <v>62007GEMATELScratch 10 000</v>
          </cell>
          <cell r="V1538" t="str">
            <v>39247Scratch 10 000</v>
          </cell>
          <cell r="W1538" t="str">
            <v>2007GEMATEL</v>
          </cell>
          <cell r="X1538" t="str">
            <v>2007GEMATELScratch 10 000</v>
          </cell>
        </row>
        <row r="1539">
          <cell r="I1539">
            <v>2007</v>
          </cell>
          <cell r="J1539" t="str">
            <v>GEMATELScratch 20 000</v>
          </cell>
          <cell r="L1539" t="str">
            <v/>
          </cell>
          <cell r="M1539" t="str">
            <v>GEMATEL</v>
          </cell>
          <cell r="N1539" t="str">
            <v>GEMATELScratch 20 000</v>
          </cell>
          <cell r="O1539" t="str">
            <v>GEMATEL</v>
          </cell>
          <cell r="P1539" t="str">
            <v>Scratch 20 000</v>
          </cell>
          <cell r="Q1539" t="str">
            <v>62007</v>
          </cell>
          <cell r="R1539" t="str">
            <v>62007Scratch 20 000</v>
          </cell>
          <cell r="S1539" t="str">
            <v>2007Scratch 20 000</v>
          </cell>
          <cell r="T1539" t="str">
            <v>62007GEMATEL</v>
          </cell>
          <cell r="U1539" t="str">
            <v>62007GEMATELScratch 20 000</v>
          </cell>
          <cell r="V1539" t="str">
            <v>39247Scratch 20 000</v>
          </cell>
          <cell r="W1539" t="str">
            <v>2007GEMATEL</v>
          </cell>
          <cell r="X1539" t="str">
            <v>2007GEMATELScratch 20 000</v>
          </cell>
        </row>
        <row r="1540">
          <cell r="I1540">
            <v>2007</v>
          </cell>
          <cell r="J1540" t="str">
            <v>ANKA ServicesScratch 1 000</v>
          </cell>
          <cell r="L1540">
            <v>1</v>
          </cell>
          <cell r="M1540" t="str">
            <v>1ANKA Services</v>
          </cell>
          <cell r="N1540" t="str">
            <v>ANKA ServicesScratch 1 000</v>
          </cell>
          <cell r="O1540" t="str">
            <v>ANKA Services</v>
          </cell>
          <cell r="P1540" t="str">
            <v>Scratch 1 000</v>
          </cell>
          <cell r="Q1540" t="str">
            <v>62007</v>
          </cell>
          <cell r="R1540" t="str">
            <v>62007Scratch 1 000</v>
          </cell>
          <cell r="S1540" t="str">
            <v>2007Scratch 1 000</v>
          </cell>
          <cell r="T1540" t="str">
            <v>62007ANKA Services</v>
          </cell>
          <cell r="U1540" t="str">
            <v>62007ANKA ServicesScratch 1 000</v>
          </cell>
          <cell r="V1540" t="str">
            <v>39247Scratch 1 000</v>
          </cell>
          <cell r="W1540" t="str">
            <v>2007ANKA Services</v>
          </cell>
          <cell r="X1540" t="str">
            <v>2007ANKA ServicesScratch 1 000</v>
          </cell>
        </row>
        <row r="1541">
          <cell r="I1541">
            <v>2007</v>
          </cell>
          <cell r="J1541" t="str">
            <v>ANKA ServicesScratch 2 000</v>
          </cell>
          <cell r="L1541" t="str">
            <v/>
          </cell>
          <cell r="M1541" t="str">
            <v>ANKA Services</v>
          </cell>
          <cell r="N1541" t="str">
            <v>ANKA ServicesScratch 2 000</v>
          </cell>
          <cell r="O1541" t="str">
            <v>ANKA Services</v>
          </cell>
          <cell r="P1541" t="str">
            <v>Scratch 2 000</v>
          </cell>
          <cell r="Q1541" t="str">
            <v>62007</v>
          </cell>
          <cell r="R1541" t="str">
            <v>62007Scratch 2 000</v>
          </cell>
          <cell r="S1541" t="str">
            <v>2007Scratch 2 000</v>
          </cell>
          <cell r="T1541" t="str">
            <v>62007ANKA Services</v>
          </cell>
          <cell r="U1541" t="str">
            <v>62007ANKA ServicesScratch 2 000</v>
          </cell>
          <cell r="V1541" t="str">
            <v>39247Scratch 2 000</v>
          </cell>
          <cell r="W1541" t="str">
            <v>2007ANKA Services</v>
          </cell>
          <cell r="X1541" t="str">
            <v>2007ANKA ServicesScratch 2 000</v>
          </cell>
        </row>
        <row r="1542">
          <cell r="I1542">
            <v>2007</v>
          </cell>
          <cell r="J1542" t="str">
            <v>ANKA ServicesScratch 5 000</v>
          </cell>
          <cell r="L1542" t="str">
            <v/>
          </cell>
          <cell r="M1542" t="str">
            <v>ANKA Services</v>
          </cell>
          <cell r="N1542" t="str">
            <v>ANKA ServicesScratch 5 000</v>
          </cell>
          <cell r="O1542" t="str">
            <v>ANKA Services</v>
          </cell>
          <cell r="P1542" t="str">
            <v>Scratch 5 000</v>
          </cell>
          <cell r="Q1542" t="str">
            <v>62007</v>
          </cell>
          <cell r="R1542" t="str">
            <v>62007Scratch 5 000</v>
          </cell>
          <cell r="S1542" t="str">
            <v>2007Scratch 5 000</v>
          </cell>
          <cell r="T1542" t="str">
            <v>62007ANKA Services</v>
          </cell>
          <cell r="U1542" t="str">
            <v>62007ANKA ServicesScratch 5 000</v>
          </cell>
          <cell r="V1542" t="str">
            <v>39247Scratch 5 000</v>
          </cell>
          <cell r="W1542" t="str">
            <v>2007ANKA Services</v>
          </cell>
          <cell r="X1542" t="str">
            <v>2007ANKA ServicesScratch 5 000</v>
          </cell>
        </row>
        <row r="1543">
          <cell r="I1543">
            <v>2007</v>
          </cell>
          <cell r="J1543" t="str">
            <v>STS GAMBY &amp; FRERES (SOGAF) SarlScratch 1 000</v>
          </cell>
          <cell r="L1543">
            <v>1</v>
          </cell>
          <cell r="M1543" t="str">
            <v>1STS GAMBY &amp; FRERES (SOGAF) Sarl</v>
          </cell>
          <cell r="N1543" t="str">
            <v>STS GAMBY &amp; FRERES (SOGAF) SarlScratch 1 000</v>
          </cell>
          <cell r="O1543" t="str">
            <v>STS GAMBY &amp; FRERES (SOGAF) Sarl</v>
          </cell>
          <cell r="P1543" t="str">
            <v>Scratch 1 000</v>
          </cell>
          <cell r="Q1543" t="str">
            <v>62007</v>
          </cell>
          <cell r="R1543" t="str">
            <v>62007Scratch 1 000</v>
          </cell>
          <cell r="S1543" t="str">
            <v>2007Scratch 1 000</v>
          </cell>
          <cell r="T1543" t="str">
            <v>62007STS GAMBY &amp; FRERES (SOGAF) Sarl</v>
          </cell>
          <cell r="U1543" t="str">
            <v>62007STS GAMBY &amp; FRERES (SOGAF) SarlScratch 1 000</v>
          </cell>
          <cell r="V1543" t="str">
            <v>39248Scratch 1 000</v>
          </cell>
          <cell r="W1543" t="str">
            <v>2007STS GAMBY &amp; FRERES (SOGAF) Sarl</v>
          </cell>
          <cell r="X1543" t="str">
            <v>2007STS GAMBY &amp; FRERES (SOGAF) SarlScratch 1 000</v>
          </cell>
        </row>
        <row r="1544">
          <cell r="I1544">
            <v>2007</v>
          </cell>
          <cell r="J1544" t="str">
            <v>STS GAMBY &amp; FRERES (SOGAF) SarlScratch 2 000</v>
          </cell>
          <cell r="L1544" t="str">
            <v/>
          </cell>
          <cell r="M1544" t="str">
            <v>STS GAMBY &amp; FRERES (SOGAF) Sarl</v>
          </cell>
          <cell r="N1544" t="str">
            <v>STS GAMBY &amp; FRERES (SOGAF) SarlScratch 2 000</v>
          </cell>
          <cell r="O1544" t="str">
            <v>STS GAMBY &amp; FRERES (SOGAF) Sarl</v>
          </cell>
          <cell r="P1544" t="str">
            <v>Scratch 2 000</v>
          </cell>
          <cell r="Q1544" t="str">
            <v>62007</v>
          </cell>
          <cell r="R1544" t="str">
            <v>62007Scratch 2 000</v>
          </cell>
          <cell r="S1544" t="str">
            <v>2007Scratch 2 000</v>
          </cell>
          <cell r="T1544" t="str">
            <v>62007STS GAMBY &amp; FRERES (SOGAF) Sarl</v>
          </cell>
          <cell r="U1544" t="str">
            <v>62007STS GAMBY &amp; FRERES (SOGAF) SarlScratch 2 000</v>
          </cell>
          <cell r="V1544" t="str">
            <v>39248Scratch 2 000</v>
          </cell>
          <cell r="W1544" t="str">
            <v>2007STS GAMBY &amp; FRERES (SOGAF) Sarl</v>
          </cell>
          <cell r="X1544" t="str">
            <v>2007STS GAMBY &amp; FRERES (SOGAF) SarlScratch 2 000</v>
          </cell>
        </row>
        <row r="1545">
          <cell r="I1545">
            <v>2007</v>
          </cell>
          <cell r="J1545" t="str">
            <v>STS GAMBY &amp; FRERES (SOGAF) SarlScratch 5 000</v>
          </cell>
          <cell r="L1545" t="str">
            <v/>
          </cell>
          <cell r="M1545" t="str">
            <v>STS GAMBY &amp; FRERES (SOGAF) Sarl</v>
          </cell>
          <cell r="N1545" t="str">
            <v>STS GAMBY &amp; FRERES (SOGAF) SarlScratch 5 000</v>
          </cell>
          <cell r="O1545" t="str">
            <v>STS GAMBY &amp; FRERES (SOGAF) Sarl</v>
          </cell>
          <cell r="P1545" t="str">
            <v>Scratch 5 000</v>
          </cell>
          <cell r="Q1545" t="str">
            <v>62007</v>
          </cell>
          <cell r="R1545" t="str">
            <v>62007Scratch 5 000</v>
          </cell>
          <cell r="S1545" t="str">
            <v>2007Scratch 5 000</v>
          </cell>
          <cell r="T1545" t="str">
            <v>62007STS GAMBY &amp; FRERES (SOGAF) Sarl</v>
          </cell>
          <cell r="U1545" t="str">
            <v>62007STS GAMBY &amp; FRERES (SOGAF) SarlScratch 5 000</v>
          </cell>
          <cell r="V1545" t="str">
            <v>39248Scratch 5 000</v>
          </cell>
          <cell r="W1545" t="str">
            <v>2007STS GAMBY &amp; FRERES (SOGAF) Sarl</v>
          </cell>
          <cell r="X1545" t="str">
            <v>2007STS GAMBY &amp; FRERES (SOGAF) SarlScratch 5 000</v>
          </cell>
        </row>
        <row r="1546">
          <cell r="I1546">
            <v>2007</v>
          </cell>
          <cell r="J1546" t="str">
            <v>ANKA ServicesScratch 1 000</v>
          </cell>
          <cell r="L1546">
            <v>1</v>
          </cell>
          <cell r="M1546" t="str">
            <v>1ANKA Services</v>
          </cell>
          <cell r="N1546" t="str">
            <v>ANKA ServicesScratch 1 000</v>
          </cell>
          <cell r="O1546" t="str">
            <v>ANKA Services</v>
          </cell>
          <cell r="P1546" t="str">
            <v>Scratch 1 000</v>
          </cell>
          <cell r="Q1546" t="str">
            <v>62007</v>
          </cell>
          <cell r="R1546" t="str">
            <v>62007Scratch 1 000</v>
          </cell>
          <cell r="S1546" t="str">
            <v>2007Scratch 1 000</v>
          </cell>
          <cell r="T1546" t="str">
            <v>62007ANKA Services</v>
          </cell>
          <cell r="U1546" t="str">
            <v>62007ANKA ServicesScratch 1 000</v>
          </cell>
          <cell r="V1546" t="str">
            <v>39248Scratch 1 000</v>
          </cell>
          <cell r="W1546" t="str">
            <v>2007ANKA Services</v>
          </cell>
          <cell r="X1546" t="str">
            <v>2007ANKA ServicesScratch 1 000</v>
          </cell>
        </row>
        <row r="1547">
          <cell r="I1547">
            <v>2007</v>
          </cell>
          <cell r="J1547" t="str">
            <v>ANKA ServicesScratch 2 000</v>
          </cell>
          <cell r="L1547" t="str">
            <v/>
          </cell>
          <cell r="M1547" t="str">
            <v>ANKA Services</v>
          </cell>
          <cell r="N1547" t="str">
            <v>ANKA ServicesScratch 2 000</v>
          </cell>
          <cell r="O1547" t="str">
            <v>ANKA Services</v>
          </cell>
          <cell r="P1547" t="str">
            <v>Scratch 2 000</v>
          </cell>
          <cell r="Q1547" t="str">
            <v>62007</v>
          </cell>
          <cell r="R1547" t="str">
            <v>62007Scratch 2 000</v>
          </cell>
          <cell r="S1547" t="str">
            <v>2007Scratch 2 000</v>
          </cell>
          <cell r="T1547" t="str">
            <v>62007ANKA Services</v>
          </cell>
          <cell r="U1547" t="str">
            <v>62007ANKA ServicesScratch 2 000</v>
          </cell>
          <cell r="V1547" t="str">
            <v>39248Scratch 2 000</v>
          </cell>
          <cell r="W1547" t="str">
            <v>2007ANKA Services</v>
          </cell>
          <cell r="X1547" t="str">
            <v>2007ANKA ServicesScratch 2 000</v>
          </cell>
        </row>
        <row r="1548">
          <cell r="I1548">
            <v>2007</v>
          </cell>
          <cell r="J1548" t="str">
            <v>ANKA ServicesScratch 5 000</v>
          </cell>
          <cell r="L1548" t="str">
            <v/>
          </cell>
          <cell r="M1548" t="str">
            <v>ANKA Services</v>
          </cell>
          <cell r="N1548" t="str">
            <v>ANKA ServicesScratch 5 000</v>
          </cell>
          <cell r="O1548" t="str">
            <v>ANKA Services</v>
          </cell>
          <cell r="P1548" t="str">
            <v>Scratch 5 000</v>
          </cell>
          <cell r="Q1548" t="str">
            <v>62007</v>
          </cell>
          <cell r="R1548" t="str">
            <v>62007Scratch 5 000</v>
          </cell>
          <cell r="S1548" t="str">
            <v>2007Scratch 5 000</v>
          </cell>
          <cell r="T1548" t="str">
            <v>62007ANKA Services</v>
          </cell>
          <cell r="U1548" t="str">
            <v>62007ANKA ServicesScratch 5 000</v>
          </cell>
          <cell r="V1548" t="str">
            <v>39248Scratch 5 000</v>
          </cell>
          <cell r="W1548" t="str">
            <v>2007ANKA Services</v>
          </cell>
          <cell r="X1548" t="str">
            <v>2007ANKA ServicesScratch 5 000</v>
          </cell>
        </row>
        <row r="1549">
          <cell r="I1549">
            <v>2007</v>
          </cell>
          <cell r="J1549" t="str">
            <v>ANKA ServicesScratch 10 000</v>
          </cell>
          <cell r="L1549" t="str">
            <v/>
          </cell>
          <cell r="M1549" t="str">
            <v>ANKA Services</v>
          </cell>
          <cell r="N1549" t="str">
            <v>ANKA ServicesScratch 10 000</v>
          </cell>
          <cell r="O1549" t="str">
            <v>ANKA Services</v>
          </cell>
          <cell r="P1549" t="str">
            <v>Scratch 10 000</v>
          </cell>
          <cell r="Q1549" t="str">
            <v>62007</v>
          </cell>
          <cell r="R1549" t="str">
            <v>62007Scratch 10 000</v>
          </cell>
          <cell r="S1549" t="str">
            <v>2007Scratch 10 000</v>
          </cell>
          <cell r="T1549" t="str">
            <v>62007ANKA Services</v>
          </cell>
          <cell r="U1549" t="str">
            <v>62007ANKA ServicesScratch 10 000</v>
          </cell>
          <cell r="V1549" t="str">
            <v>39248Scratch 10 000</v>
          </cell>
          <cell r="W1549" t="str">
            <v>2007ANKA Services</v>
          </cell>
          <cell r="X1549" t="str">
            <v>2007ANKA ServicesScratch 10 000</v>
          </cell>
        </row>
        <row r="1550">
          <cell r="I1550">
            <v>2007</v>
          </cell>
          <cell r="J1550" t="str">
            <v>GEMATELScratch 1 000</v>
          </cell>
          <cell r="L1550">
            <v>1</v>
          </cell>
          <cell r="M1550" t="str">
            <v>1GEMATEL</v>
          </cell>
          <cell r="N1550" t="str">
            <v>GEMATELScratch 1 000</v>
          </cell>
          <cell r="O1550" t="str">
            <v>GEMATEL</v>
          </cell>
          <cell r="P1550" t="str">
            <v>Scratch 1 000</v>
          </cell>
          <cell r="Q1550" t="str">
            <v>62007</v>
          </cell>
          <cell r="R1550" t="str">
            <v>62007Scratch 1 000</v>
          </cell>
          <cell r="S1550" t="str">
            <v>2007Scratch 1 000</v>
          </cell>
          <cell r="T1550" t="str">
            <v>62007GEMATEL</v>
          </cell>
          <cell r="U1550" t="str">
            <v>62007GEMATELScratch 1 000</v>
          </cell>
          <cell r="V1550" t="str">
            <v>39248Scratch 1 000</v>
          </cell>
          <cell r="W1550" t="str">
            <v>2007GEMATEL</v>
          </cell>
          <cell r="X1550" t="str">
            <v>2007GEMATELScratch 1 000</v>
          </cell>
        </row>
        <row r="1551">
          <cell r="I1551">
            <v>2007</v>
          </cell>
          <cell r="J1551" t="str">
            <v>GEMATELScratch 2 000</v>
          </cell>
          <cell r="L1551" t="str">
            <v/>
          </cell>
          <cell r="M1551" t="str">
            <v>GEMATEL</v>
          </cell>
          <cell r="N1551" t="str">
            <v>GEMATELScratch 2 000</v>
          </cell>
          <cell r="O1551" t="str">
            <v>GEMATEL</v>
          </cell>
          <cell r="P1551" t="str">
            <v>Scratch 2 000</v>
          </cell>
          <cell r="Q1551" t="str">
            <v>62007</v>
          </cell>
          <cell r="R1551" t="str">
            <v>62007Scratch 2 000</v>
          </cell>
          <cell r="S1551" t="str">
            <v>2007Scratch 2 000</v>
          </cell>
          <cell r="T1551" t="str">
            <v>62007GEMATEL</v>
          </cell>
          <cell r="U1551" t="str">
            <v>62007GEMATELScratch 2 000</v>
          </cell>
          <cell r="V1551" t="str">
            <v>39248Scratch 2 000</v>
          </cell>
          <cell r="W1551" t="str">
            <v>2007GEMATEL</v>
          </cell>
          <cell r="X1551" t="str">
            <v>2007GEMATELScratch 2 000</v>
          </cell>
        </row>
        <row r="1552">
          <cell r="I1552">
            <v>2007</v>
          </cell>
          <cell r="J1552" t="str">
            <v>GEMATELScratch 5 000</v>
          </cell>
          <cell r="L1552" t="str">
            <v/>
          </cell>
          <cell r="M1552" t="str">
            <v>GEMATEL</v>
          </cell>
          <cell r="N1552" t="str">
            <v>GEMATELScratch 5 000</v>
          </cell>
          <cell r="O1552" t="str">
            <v>GEMATEL</v>
          </cell>
          <cell r="P1552" t="str">
            <v>Scratch 5 000</v>
          </cell>
          <cell r="Q1552" t="str">
            <v>62007</v>
          </cell>
          <cell r="R1552" t="str">
            <v>62007Scratch 5 000</v>
          </cell>
          <cell r="S1552" t="str">
            <v>2007Scratch 5 000</v>
          </cell>
          <cell r="T1552" t="str">
            <v>62007GEMATEL</v>
          </cell>
          <cell r="U1552" t="str">
            <v>62007GEMATELScratch 5 000</v>
          </cell>
          <cell r="V1552" t="str">
            <v>39248Scratch 5 000</v>
          </cell>
          <cell r="W1552" t="str">
            <v>2007GEMATEL</v>
          </cell>
          <cell r="X1552" t="str">
            <v>2007GEMATELScratch 5 000</v>
          </cell>
        </row>
        <row r="1553">
          <cell r="I1553">
            <v>2007</v>
          </cell>
          <cell r="J1553" t="str">
            <v>Ets Mamadou GAMBYScratch 1 000</v>
          </cell>
          <cell r="L1553">
            <v>1</v>
          </cell>
          <cell r="M1553" t="str">
            <v>1Ets Mamadou GAMBY</v>
          </cell>
          <cell r="N1553" t="str">
            <v>Ets Mamadou GAMBYScratch 1 000</v>
          </cell>
          <cell r="O1553" t="str">
            <v>Ets Mamadou GAMBY</v>
          </cell>
          <cell r="P1553" t="str">
            <v>Scratch 1 000</v>
          </cell>
          <cell r="Q1553" t="str">
            <v>62007</v>
          </cell>
          <cell r="R1553" t="str">
            <v>62007Scratch 1 000</v>
          </cell>
          <cell r="S1553" t="str">
            <v>2007Scratch 1 000</v>
          </cell>
          <cell r="T1553" t="str">
            <v>62007Ets Mamadou GAMBY</v>
          </cell>
          <cell r="U1553" t="str">
            <v>62007Ets Mamadou GAMBYScratch 1 000</v>
          </cell>
          <cell r="V1553" t="str">
            <v>39251Scratch 1 000</v>
          </cell>
          <cell r="W1553" t="str">
            <v>2007Ets Mamadou GAMBY</v>
          </cell>
          <cell r="X1553" t="str">
            <v>2007Ets Mamadou GAMBYScratch 1 000</v>
          </cell>
        </row>
        <row r="1554">
          <cell r="I1554">
            <v>2007</v>
          </cell>
          <cell r="J1554" t="str">
            <v>Ets Mamadou GAMBYScratch 2 000</v>
          </cell>
          <cell r="L1554" t="str">
            <v/>
          </cell>
          <cell r="M1554" t="str">
            <v>Ets Mamadou GAMBY</v>
          </cell>
          <cell r="N1554" t="str">
            <v>Ets Mamadou GAMBYScratch 2 000</v>
          </cell>
          <cell r="O1554" t="str">
            <v>Ets Mamadou GAMBY</v>
          </cell>
          <cell r="P1554" t="str">
            <v>Scratch 2 000</v>
          </cell>
          <cell r="Q1554" t="str">
            <v>62007</v>
          </cell>
          <cell r="R1554" t="str">
            <v>62007Scratch 2 000</v>
          </cell>
          <cell r="S1554" t="str">
            <v>2007Scratch 2 000</v>
          </cell>
          <cell r="T1554" t="str">
            <v>62007Ets Mamadou GAMBY</v>
          </cell>
          <cell r="U1554" t="str">
            <v>62007Ets Mamadou GAMBYScratch 2 000</v>
          </cell>
          <cell r="V1554" t="str">
            <v>39251Scratch 2 000</v>
          </cell>
          <cell r="W1554" t="str">
            <v>2007Ets Mamadou GAMBY</v>
          </cell>
          <cell r="X1554" t="str">
            <v>2007Ets Mamadou GAMBYScratch 2 000</v>
          </cell>
        </row>
        <row r="1555">
          <cell r="I1555">
            <v>2007</v>
          </cell>
          <cell r="J1555" t="str">
            <v>Ets Mamadou GAMBYScratch 5 000</v>
          </cell>
          <cell r="L1555" t="str">
            <v/>
          </cell>
          <cell r="M1555" t="str">
            <v>Ets Mamadou GAMBY</v>
          </cell>
          <cell r="N1555" t="str">
            <v>Ets Mamadou GAMBYScratch 5 000</v>
          </cell>
          <cell r="O1555" t="str">
            <v>Ets Mamadou GAMBY</v>
          </cell>
          <cell r="P1555" t="str">
            <v>Scratch 5 000</v>
          </cell>
          <cell r="Q1555" t="str">
            <v>62007</v>
          </cell>
          <cell r="R1555" t="str">
            <v>62007Scratch 5 000</v>
          </cell>
          <cell r="S1555" t="str">
            <v>2007Scratch 5 000</v>
          </cell>
          <cell r="T1555" t="str">
            <v>62007Ets Mamadou GAMBY</v>
          </cell>
          <cell r="U1555" t="str">
            <v>62007Ets Mamadou GAMBYScratch 5 000</v>
          </cell>
          <cell r="V1555" t="str">
            <v>39251Scratch 5 000</v>
          </cell>
          <cell r="W1555" t="str">
            <v>2007Ets Mamadou GAMBY</v>
          </cell>
          <cell r="X1555" t="str">
            <v>2007Ets Mamadou GAMBYScratch 5 000</v>
          </cell>
        </row>
        <row r="1556">
          <cell r="I1556">
            <v>2007</v>
          </cell>
          <cell r="J1556" t="str">
            <v>Ets Mamadou GAMBYScratch 10 000</v>
          </cell>
          <cell r="L1556" t="str">
            <v/>
          </cell>
          <cell r="M1556" t="str">
            <v>Ets Mamadou GAMBY</v>
          </cell>
          <cell r="N1556" t="str">
            <v>Ets Mamadou GAMBYScratch 10 000</v>
          </cell>
          <cell r="O1556" t="str">
            <v>Ets Mamadou GAMBY</v>
          </cell>
          <cell r="P1556" t="str">
            <v>Scratch 10 000</v>
          </cell>
          <cell r="Q1556" t="str">
            <v>62007</v>
          </cell>
          <cell r="R1556" t="str">
            <v>62007Scratch 10 000</v>
          </cell>
          <cell r="S1556" t="str">
            <v>2007Scratch 10 000</v>
          </cell>
          <cell r="T1556" t="str">
            <v>62007Ets Mamadou GAMBY</v>
          </cell>
          <cell r="U1556" t="str">
            <v>62007Ets Mamadou GAMBYScratch 10 000</v>
          </cell>
          <cell r="V1556" t="str">
            <v>39251Scratch 10 000</v>
          </cell>
          <cell r="W1556" t="str">
            <v>2007Ets Mamadou GAMBY</v>
          </cell>
          <cell r="X1556" t="str">
            <v>2007Ets Mamadou GAMBYScratch 10 000</v>
          </cell>
        </row>
        <row r="1557">
          <cell r="I1557">
            <v>2007</v>
          </cell>
          <cell r="J1557" t="str">
            <v>Ets Mamadou GAMBYScratch 20 000</v>
          </cell>
          <cell r="L1557" t="str">
            <v/>
          </cell>
          <cell r="M1557" t="str">
            <v>Ets Mamadou GAMBY</v>
          </cell>
          <cell r="N1557" t="str">
            <v>Ets Mamadou GAMBYScratch 20 000</v>
          </cell>
          <cell r="O1557" t="str">
            <v>Ets Mamadou GAMBY</v>
          </cell>
          <cell r="P1557" t="str">
            <v>Scratch 20 000</v>
          </cell>
          <cell r="Q1557" t="str">
            <v>62007</v>
          </cell>
          <cell r="R1557" t="str">
            <v>62007Scratch 20 000</v>
          </cell>
          <cell r="S1557" t="str">
            <v>2007Scratch 20 000</v>
          </cell>
          <cell r="T1557" t="str">
            <v>62007Ets Mamadou GAMBY</v>
          </cell>
          <cell r="U1557" t="str">
            <v>62007Ets Mamadou GAMBYScratch 20 000</v>
          </cell>
          <cell r="V1557" t="str">
            <v>39251Scratch 20 000</v>
          </cell>
          <cell r="W1557" t="str">
            <v>2007Ets Mamadou GAMBY</v>
          </cell>
          <cell r="X1557" t="str">
            <v>2007Ets Mamadou GAMBYScratch 20 000</v>
          </cell>
        </row>
        <row r="1558">
          <cell r="I1558">
            <v>2007</v>
          </cell>
          <cell r="J1558" t="str">
            <v>Compagnie Internationale de NegoceScratch 1 000</v>
          </cell>
          <cell r="L1558">
            <v>1</v>
          </cell>
          <cell r="M1558" t="str">
            <v>1Compagnie Internationale de Negoce</v>
          </cell>
          <cell r="N1558" t="str">
            <v>Compagnie Internationale de NegoceScratch 1 000</v>
          </cell>
          <cell r="O1558" t="str">
            <v>Compagnie Internationale de Negoce</v>
          </cell>
          <cell r="P1558" t="str">
            <v>Scratch 1 000</v>
          </cell>
          <cell r="Q1558" t="str">
            <v>62007</v>
          </cell>
          <cell r="R1558" t="str">
            <v>62007Scratch 1 000</v>
          </cell>
          <cell r="S1558" t="str">
            <v>2007Scratch 1 000</v>
          </cell>
          <cell r="T1558" t="str">
            <v>62007Compagnie Internationale de Negoce</v>
          </cell>
          <cell r="U1558" t="str">
            <v>62007Compagnie Internationale de NegoceScratch 1 000</v>
          </cell>
          <cell r="V1558" t="str">
            <v>39251Scratch 1 000</v>
          </cell>
          <cell r="W1558" t="str">
            <v>2007Compagnie Internationale de Negoce</v>
          </cell>
          <cell r="X1558" t="str">
            <v>2007Compagnie Internationale de NegoceScratch 1 000</v>
          </cell>
        </row>
        <row r="1559">
          <cell r="I1559">
            <v>2007</v>
          </cell>
          <cell r="J1559" t="str">
            <v>Compagnie Internationale de NegoceScratch 2 000</v>
          </cell>
          <cell r="L1559" t="str">
            <v/>
          </cell>
          <cell r="M1559" t="str">
            <v>Compagnie Internationale de Negoce</v>
          </cell>
          <cell r="N1559" t="str">
            <v>Compagnie Internationale de NegoceScratch 2 000</v>
          </cell>
          <cell r="O1559" t="str">
            <v>Compagnie Internationale de Negoce</v>
          </cell>
          <cell r="P1559" t="str">
            <v>Scratch 2 000</v>
          </cell>
          <cell r="Q1559" t="str">
            <v>62007</v>
          </cell>
          <cell r="R1559" t="str">
            <v>62007Scratch 2 000</v>
          </cell>
          <cell r="S1559" t="str">
            <v>2007Scratch 2 000</v>
          </cell>
          <cell r="T1559" t="str">
            <v>62007Compagnie Internationale de Negoce</v>
          </cell>
          <cell r="U1559" t="str">
            <v>62007Compagnie Internationale de NegoceScratch 2 000</v>
          </cell>
          <cell r="V1559" t="str">
            <v>39251Scratch 2 000</v>
          </cell>
          <cell r="W1559" t="str">
            <v>2007Compagnie Internationale de Negoce</v>
          </cell>
          <cell r="X1559" t="str">
            <v>2007Compagnie Internationale de NegoceScratch 2 000</v>
          </cell>
        </row>
        <row r="1560">
          <cell r="I1560">
            <v>2007</v>
          </cell>
          <cell r="J1560" t="str">
            <v>Compagnie Internationale de NegoceScratch 5 000</v>
          </cell>
          <cell r="L1560" t="str">
            <v/>
          </cell>
          <cell r="M1560" t="str">
            <v>Compagnie Internationale de Negoce</v>
          </cell>
          <cell r="N1560" t="str">
            <v>Compagnie Internationale de NegoceScratch 5 000</v>
          </cell>
          <cell r="O1560" t="str">
            <v>Compagnie Internationale de Negoce</v>
          </cell>
          <cell r="P1560" t="str">
            <v>Scratch 5 000</v>
          </cell>
          <cell r="Q1560" t="str">
            <v>62007</v>
          </cell>
          <cell r="R1560" t="str">
            <v>62007Scratch 5 000</v>
          </cell>
          <cell r="S1560" t="str">
            <v>2007Scratch 5 000</v>
          </cell>
          <cell r="T1560" t="str">
            <v>62007Compagnie Internationale de Negoce</v>
          </cell>
          <cell r="U1560" t="str">
            <v>62007Compagnie Internationale de NegoceScratch 5 000</v>
          </cell>
          <cell r="V1560" t="str">
            <v>39251Scratch 5 000</v>
          </cell>
          <cell r="W1560" t="str">
            <v>2007Compagnie Internationale de Negoce</v>
          </cell>
          <cell r="X1560" t="str">
            <v>2007Compagnie Internationale de NegoceScratch 5 000</v>
          </cell>
        </row>
        <row r="1561">
          <cell r="I1561">
            <v>2007</v>
          </cell>
          <cell r="J1561" t="str">
            <v>Compagnie Internationale de NegoceScratch 10 000</v>
          </cell>
          <cell r="L1561" t="str">
            <v/>
          </cell>
          <cell r="M1561" t="str">
            <v>Compagnie Internationale de Negoce</v>
          </cell>
          <cell r="N1561" t="str">
            <v>Compagnie Internationale de NegoceScratch 10 000</v>
          </cell>
          <cell r="O1561" t="str">
            <v>Compagnie Internationale de Negoce</v>
          </cell>
          <cell r="P1561" t="str">
            <v>Scratch 10 000</v>
          </cell>
          <cell r="Q1561" t="str">
            <v>62007</v>
          </cell>
          <cell r="R1561" t="str">
            <v>62007Scratch 10 000</v>
          </cell>
          <cell r="S1561" t="str">
            <v>2007Scratch 10 000</v>
          </cell>
          <cell r="T1561" t="str">
            <v>62007Compagnie Internationale de Negoce</v>
          </cell>
          <cell r="U1561" t="str">
            <v>62007Compagnie Internationale de NegoceScratch 10 000</v>
          </cell>
          <cell r="V1561" t="str">
            <v>39251Scratch 10 000</v>
          </cell>
          <cell r="W1561" t="str">
            <v>2007Compagnie Internationale de Negoce</v>
          </cell>
          <cell r="X1561" t="str">
            <v>2007Compagnie Internationale de NegoceScratch 10 000</v>
          </cell>
        </row>
        <row r="1562">
          <cell r="I1562">
            <v>2007</v>
          </cell>
          <cell r="J1562" t="str">
            <v>Compagnie Internationale de NegoceScratch 20 000</v>
          </cell>
          <cell r="L1562" t="str">
            <v/>
          </cell>
          <cell r="M1562" t="str">
            <v>Compagnie Internationale de Negoce</v>
          </cell>
          <cell r="N1562" t="str">
            <v>Compagnie Internationale de NegoceScratch 20 000</v>
          </cell>
          <cell r="O1562" t="str">
            <v>Compagnie Internationale de Negoce</v>
          </cell>
          <cell r="P1562" t="str">
            <v>Scratch 20 000</v>
          </cell>
          <cell r="Q1562" t="str">
            <v>62007</v>
          </cell>
          <cell r="R1562" t="str">
            <v>62007Scratch 20 000</v>
          </cell>
          <cell r="S1562" t="str">
            <v>2007Scratch 20 000</v>
          </cell>
          <cell r="T1562" t="str">
            <v>62007Compagnie Internationale de Negoce</v>
          </cell>
          <cell r="U1562" t="str">
            <v>62007Compagnie Internationale de NegoceScratch 20 000</v>
          </cell>
          <cell r="V1562" t="str">
            <v>39251Scratch 20 000</v>
          </cell>
          <cell r="W1562" t="str">
            <v>2007Compagnie Internationale de Negoce</v>
          </cell>
          <cell r="X1562" t="str">
            <v>2007Compagnie Internationale de NegoceScratch 20 000</v>
          </cell>
        </row>
        <row r="1563">
          <cell r="I1563">
            <v>2007</v>
          </cell>
          <cell r="J1563" t="str">
            <v>ANKA ServicesScratch 1 000</v>
          </cell>
          <cell r="L1563">
            <v>1</v>
          </cell>
          <cell r="M1563" t="str">
            <v>1ANKA Services</v>
          </cell>
          <cell r="N1563" t="str">
            <v>ANKA ServicesScratch 1 000</v>
          </cell>
          <cell r="O1563" t="str">
            <v>ANKA Services</v>
          </cell>
          <cell r="P1563" t="str">
            <v>Scratch 1 000</v>
          </cell>
          <cell r="Q1563" t="str">
            <v>62007</v>
          </cell>
          <cell r="R1563" t="str">
            <v>62007Scratch 1 000</v>
          </cell>
          <cell r="S1563" t="str">
            <v>2007Scratch 1 000</v>
          </cell>
          <cell r="T1563" t="str">
            <v>62007ANKA Services</v>
          </cell>
          <cell r="U1563" t="str">
            <v>62007ANKA ServicesScratch 1 000</v>
          </cell>
          <cell r="V1563" t="str">
            <v>39251Scratch 1 000</v>
          </cell>
          <cell r="W1563" t="str">
            <v>2007ANKA Services</v>
          </cell>
          <cell r="X1563" t="str">
            <v>2007ANKA ServicesScratch 1 000</v>
          </cell>
        </row>
        <row r="1564">
          <cell r="I1564">
            <v>2007</v>
          </cell>
          <cell r="J1564" t="str">
            <v>ANKA ServicesScratch 2 000</v>
          </cell>
          <cell r="L1564" t="str">
            <v/>
          </cell>
          <cell r="M1564" t="str">
            <v>ANKA Services</v>
          </cell>
          <cell r="N1564" t="str">
            <v>ANKA ServicesScratch 2 000</v>
          </cell>
          <cell r="O1564" t="str">
            <v>ANKA Services</v>
          </cell>
          <cell r="P1564" t="str">
            <v>Scratch 2 000</v>
          </cell>
          <cell r="Q1564" t="str">
            <v>62007</v>
          </cell>
          <cell r="R1564" t="str">
            <v>62007Scratch 2 000</v>
          </cell>
          <cell r="S1564" t="str">
            <v>2007Scratch 2 000</v>
          </cell>
          <cell r="T1564" t="str">
            <v>62007ANKA Services</v>
          </cell>
          <cell r="U1564" t="str">
            <v>62007ANKA ServicesScratch 2 000</v>
          </cell>
          <cell r="V1564" t="str">
            <v>39251Scratch 2 000</v>
          </cell>
          <cell r="W1564" t="str">
            <v>2007ANKA Services</v>
          </cell>
          <cell r="X1564" t="str">
            <v>2007ANKA ServicesScratch 2 000</v>
          </cell>
        </row>
        <row r="1565">
          <cell r="I1565">
            <v>2007</v>
          </cell>
          <cell r="J1565" t="str">
            <v>ANKA ServicesScratch 5 000</v>
          </cell>
          <cell r="L1565" t="str">
            <v/>
          </cell>
          <cell r="M1565" t="str">
            <v>ANKA Services</v>
          </cell>
          <cell r="N1565" t="str">
            <v>ANKA ServicesScratch 5 000</v>
          </cell>
          <cell r="O1565" t="str">
            <v>ANKA Services</v>
          </cell>
          <cell r="P1565" t="str">
            <v>Scratch 5 000</v>
          </cell>
          <cell r="Q1565" t="str">
            <v>62007</v>
          </cell>
          <cell r="R1565" t="str">
            <v>62007Scratch 5 000</v>
          </cell>
          <cell r="S1565" t="str">
            <v>2007Scratch 5 000</v>
          </cell>
          <cell r="T1565" t="str">
            <v>62007ANKA Services</v>
          </cell>
          <cell r="U1565" t="str">
            <v>62007ANKA ServicesScratch 5 000</v>
          </cell>
          <cell r="V1565" t="str">
            <v>39251Scratch 5 000</v>
          </cell>
          <cell r="W1565" t="str">
            <v>2007ANKA Services</v>
          </cell>
          <cell r="X1565" t="str">
            <v>2007ANKA ServicesScratch 5 000</v>
          </cell>
        </row>
        <row r="1566">
          <cell r="I1566">
            <v>2007</v>
          </cell>
          <cell r="J1566" t="str">
            <v>ANKA ServicesScratch 10 000</v>
          </cell>
          <cell r="L1566" t="str">
            <v/>
          </cell>
          <cell r="M1566" t="str">
            <v>ANKA Services</v>
          </cell>
          <cell r="N1566" t="str">
            <v>ANKA ServicesScratch 10 000</v>
          </cell>
          <cell r="O1566" t="str">
            <v>ANKA Services</v>
          </cell>
          <cell r="P1566" t="str">
            <v>Scratch 10 000</v>
          </cell>
          <cell r="Q1566" t="str">
            <v>62007</v>
          </cell>
          <cell r="R1566" t="str">
            <v>62007Scratch 10 000</v>
          </cell>
          <cell r="S1566" t="str">
            <v>2007Scratch 10 000</v>
          </cell>
          <cell r="T1566" t="str">
            <v>62007ANKA Services</v>
          </cell>
          <cell r="U1566" t="str">
            <v>62007ANKA ServicesScratch 10 000</v>
          </cell>
          <cell r="V1566" t="str">
            <v>39251Scratch 10 000</v>
          </cell>
          <cell r="W1566" t="str">
            <v>2007ANKA Services</v>
          </cell>
          <cell r="X1566" t="str">
            <v>2007ANKA ServicesScratch 10 000</v>
          </cell>
        </row>
        <row r="1567">
          <cell r="I1567">
            <v>2007</v>
          </cell>
          <cell r="J1567" t="str">
            <v>ANKA ServicesScratch 20 000</v>
          </cell>
          <cell r="L1567" t="str">
            <v/>
          </cell>
          <cell r="M1567" t="str">
            <v>ANKA Services</v>
          </cell>
          <cell r="N1567" t="str">
            <v>ANKA ServicesScratch 20 000</v>
          </cell>
          <cell r="O1567" t="str">
            <v>ANKA Services</v>
          </cell>
          <cell r="P1567" t="str">
            <v>Scratch 20 000</v>
          </cell>
          <cell r="Q1567" t="str">
            <v>62007</v>
          </cell>
          <cell r="R1567" t="str">
            <v>62007Scratch 20 000</v>
          </cell>
          <cell r="S1567" t="str">
            <v>2007Scratch 20 000</v>
          </cell>
          <cell r="T1567" t="str">
            <v>62007ANKA Services</v>
          </cell>
          <cell r="U1567" t="str">
            <v>62007ANKA ServicesScratch 20 000</v>
          </cell>
          <cell r="V1567" t="str">
            <v>39251Scratch 20 000</v>
          </cell>
          <cell r="W1567" t="str">
            <v>2007ANKA Services</v>
          </cell>
          <cell r="X1567" t="str">
            <v>2007ANKA ServicesScratch 20 000</v>
          </cell>
        </row>
        <row r="1568">
          <cell r="I1568">
            <v>2007</v>
          </cell>
          <cell r="J1568" t="str">
            <v>GEMATELScratch 1 000</v>
          </cell>
          <cell r="L1568">
            <v>1</v>
          </cell>
          <cell r="M1568" t="str">
            <v>1GEMATEL</v>
          </cell>
          <cell r="N1568" t="str">
            <v>GEMATELScratch 1 000</v>
          </cell>
          <cell r="O1568" t="str">
            <v>GEMATEL</v>
          </cell>
          <cell r="P1568" t="str">
            <v>Scratch 1 000</v>
          </cell>
          <cell r="Q1568" t="str">
            <v>62007</v>
          </cell>
          <cell r="R1568" t="str">
            <v>62007Scratch 1 000</v>
          </cell>
          <cell r="S1568" t="str">
            <v>2007Scratch 1 000</v>
          </cell>
          <cell r="T1568" t="str">
            <v>62007GEMATEL</v>
          </cell>
          <cell r="U1568" t="str">
            <v>62007GEMATELScratch 1 000</v>
          </cell>
          <cell r="V1568" t="str">
            <v>39251Scratch 1 000</v>
          </cell>
          <cell r="W1568" t="str">
            <v>2007GEMATEL</v>
          </cell>
          <cell r="X1568" t="str">
            <v>2007GEMATELScratch 1 000</v>
          </cell>
        </row>
        <row r="1569">
          <cell r="I1569">
            <v>2007</v>
          </cell>
          <cell r="J1569" t="str">
            <v>GEMATELScratch 2 000</v>
          </cell>
          <cell r="L1569" t="str">
            <v/>
          </cell>
          <cell r="M1569" t="str">
            <v>GEMATEL</v>
          </cell>
          <cell r="N1569" t="str">
            <v>GEMATELScratch 2 000</v>
          </cell>
          <cell r="O1569" t="str">
            <v>GEMATEL</v>
          </cell>
          <cell r="P1569" t="str">
            <v>Scratch 2 000</v>
          </cell>
          <cell r="Q1569" t="str">
            <v>62007</v>
          </cell>
          <cell r="R1569" t="str">
            <v>62007Scratch 2 000</v>
          </cell>
          <cell r="S1569" t="str">
            <v>2007Scratch 2 000</v>
          </cell>
          <cell r="T1569" t="str">
            <v>62007GEMATEL</v>
          </cell>
          <cell r="U1569" t="str">
            <v>62007GEMATELScratch 2 000</v>
          </cell>
          <cell r="V1569" t="str">
            <v>39251Scratch 2 000</v>
          </cell>
          <cell r="W1569" t="str">
            <v>2007GEMATEL</v>
          </cell>
          <cell r="X1569" t="str">
            <v>2007GEMATELScratch 2 000</v>
          </cell>
        </row>
        <row r="1570">
          <cell r="I1570">
            <v>2007</v>
          </cell>
          <cell r="J1570" t="str">
            <v>GEMATELScratch 5 000</v>
          </cell>
          <cell r="L1570" t="str">
            <v/>
          </cell>
          <cell r="M1570" t="str">
            <v>GEMATEL</v>
          </cell>
          <cell r="N1570" t="str">
            <v>GEMATELScratch 5 000</v>
          </cell>
          <cell r="O1570" t="str">
            <v>GEMATEL</v>
          </cell>
          <cell r="P1570" t="str">
            <v>Scratch 5 000</v>
          </cell>
          <cell r="Q1570" t="str">
            <v>62007</v>
          </cell>
          <cell r="R1570" t="str">
            <v>62007Scratch 5 000</v>
          </cell>
          <cell r="S1570" t="str">
            <v>2007Scratch 5 000</v>
          </cell>
          <cell r="T1570" t="str">
            <v>62007GEMATEL</v>
          </cell>
          <cell r="U1570" t="str">
            <v>62007GEMATELScratch 5 000</v>
          </cell>
          <cell r="V1570" t="str">
            <v>39251Scratch 5 000</v>
          </cell>
          <cell r="W1570" t="str">
            <v>2007GEMATEL</v>
          </cell>
          <cell r="X1570" t="str">
            <v>2007GEMATELScratch 5 000</v>
          </cell>
        </row>
        <row r="1571">
          <cell r="I1571">
            <v>2007</v>
          </cell>
          <cell r="J1571" t="str">
            <v>GEMATELScratch 20 000</v>
          </cell>
          <cell r="L1571" t="str">
            <v/>
          </cell>
          <cell r="M1571" t="str">
            <v>GEMATEL</v>
          </cell>
          <cell r="N1571" t="str">
            <v>GEMATELScratch 20 000</v>
          </cell>
          <cell r="O1571" t="str">
            <v>GEMATEL</v>
          </cell>
          <cell r="P1571" t="str">
            <v>Scratch 20 000</v>
          </cell>
          <cell r="Q1571" t="str">
            <v>62007</v>
          </cell>
          <cell r="R1571" t="str">
            <v>62007Scratch 20 000</v>
          </cell>
          <cell r="S1571" t="str">
            <v>2007Scratch 20 000</v>
          </cell>
          <cell r="T1571" t="str">
            <v>62007GEMATEL</v>
          </cell>
          <cell r="U1571" t="str">
            <v>62007GEMATELScratch 20 000</v>
          </cell>
          <cell r="V1571" t="str">
            <v>39251Scratch 20 000</v>
          </cell>
          <cell r="W1571" t="str">
            <v>2007GEMATEL</v>
          </cell>
          <cell r="X1571" t="str">
            <v>2007GEMATELScratch 20 000</v>
          </cell>
        </row>
        <row r="1572">
          <cell r="I1572">
            <v>2007</v>
          </cell>
          <cell r="J1572" t="str">
            <v>MALI COM SarlScratch 1 000</v>
          </cell>
          <cell r="L1572">
            <v>1</v>
          </cell>
          <cell r="M1572" t="str">
            <v>1MALI COM Sarl</v>
          </cell>
          <cell r="N1572" t="str">
            <v>MALI COM SarlScratch 1 000</v>
          </cell>
          <cell r="O1572" t="str">
            <v>MALI COM Sarl</v>
          </cell>
          <cell r="P1572" t="str">
            <v>Scratch 1 000</v>
          </cell>
          <cell r="Q1572" t="str">
            <v>62007</v>
          </cell>
          <cell r="R1572" t="str">
            <v>62007Scratch 1 000</v>
          </cell>
          <cell r="S1572" t="str">
            <v>2007Scratch 1 000</v>
          </cell>
          <cell r="T1572" t="str">
            <v>62007MALI COM Sarl</v>
          </cell>
          <cell r="U1572" t="str">
            <v>62007MALI COM SarlScratch 1 000</v>
          </cell>
          <cell r="V1572" t="str">
            <v>39251Scratch 1 000</v>
          </cell>
          <cell r="W1572" t="str">
            <v>2007MALI COM Sarl</v>
          </cell>
          <cell r="X1572" t="str">
            <v>2007MALI COM SarlScratch 1 000</v>
          </cell>
        </row>
        <row r="1573">
          <cell r="I1573">
            <v>2007</v>
          </cell>
          <cell r="J1573" t="str">
            <v>MALI COM SarlScratch 2 000</v>
          </cell>
          <cell r="L1573" t="str">
            <v/>
          </cell>
          <cell r="M1573" t="str">
            <v>MALI COM Sarl</v>
          </cell>
          <cell r="N1573" t="str">
            <v>MALI COM SarlScratch 2 000</v>
          </cell>
          <cell r="O1573" t="str">
            <v>MALI COM Sarl</v>
          </cell>
          <cell r="P1573" t="str">
            <v>Scratch 2 000</v>
          </cell>
          <cell r="Q1573" t="str">
            <v>62007</v>
          </cell>
          <cell r="R1573" t="str">
            <v>62007Scratch 2 000</v>
          </cell>
          <cell r="S1573" t="str">
            <v>2007Scratch 2 000</v>
          </cell>
          <cell r="T1573" t="str">
            <v>62007MALI COM Sarl</v>
          </cell>
          <cell r="U1573" t="str">
            <v>62007MALI COM SarlScratch 2 000</v>
          </cell>
          <cell r="V1573" t="str">
            <v>39251Scratch 2 000</v>
          </cell>
          <cell r="W1573" t="str">
            <v>2007MALI COM Sarl</v>
          </cell>
          <cell r="X1573" t="str">
            <v>2007MALI COM SarlScratch 2 000</v>
          </cell>
        </row>
        <row r="1574">
          <cell r="I1574">
            <v>2007</v>
          </cell>
          <cell r="J1574" t="str">
            <v>MALI COM SarlScratch 5 000</v>
          </cell>
          <cell r="L1574" t="str">
            <v/>
          </cell>
          <cell r="M1574" t="str">
            <v>MALI COM Sarl</v>
          </cell>
          <cell r="N1574" t="str">
            <v>MALI COM SarlScratch 5 000</v>
          </cell>
          <cell r="O1574" t="str">
            <v>MALI COM Sarl</v>
          </cell>
          <cell r="P1574" t="str">
            <v>Scratch 5 000</v>
          </cell>
          <cell r="Q1574" t="str">
            <v>62007</v>
          </cell>
          <cell r="R1574" t="str">
            <v>62007Scratch 5 000</v>
          </cell>
          <cell r="S1574" t="str">
            <v>2007Scratch 5 000</v>
          </cell>
          <cell r="T1574" t="str">
            <v>62007MALI COM Sarl</v>
          </cell>
          <cell r="U1574" t="str">
            <v>62007MALI COM SarlScratch 5 000</v>
          </cell>
          <cell r="V1574" t="str">
            <v>39251Scratch 5 000</v>
          </cell>
          <cell r="W1574" t="str">
            <v>2007MALI COM Sarl</v>
          </cell>
          <cell r="X1574" t="str">
            <v>2007MALI COM SarlScratch 5 000</v>
          </cell>
        </row>
        <row r="1575">
          <cell r="I1575">
            <v>2007</v>
          </cell>
          <cell r="J1575" t="str">
            <v>MALI COM SarlScratch 20 000</v>
          </cell>
          <cell r="L1575" t="str">
            <v/>
          </cell>
          <cell r="M1575" t="str">
            <v>MALI COM Sarl</v>
          </cell>
          <cell r="N1575" t="str">
            <v>MALI COM SarlScratch 20 000</v>
          </cell>
          <cell r="O1575" t="str">
            <v>MALI COM Sarl</v>
          </cell>
          <cell r="P1575" t="str">
            <v>Scratch 20 000</v>
          </cell>
          <cell r="Q1575" t="str">
            <v>62007</v>
          </cell>
          <cell r="R1575" t="str">
            <v>62007Scratch 20 000</v>
          </cell>
          <cell r="S1575" t="str">
            <v>2007Scratch 20 000</v>
          </cell>
          <cell r="T1575" t="str">
            <v>62007MALI COM Sarl</v>
          </cell>
          <cell r="U1575" t="str">
            <v>62007MALI COM SarlScratch 20 000</v>
          </cell>
          <cell r="V1575" t="str">
            <v>39251Scratch 20 000</v>
          </cell>
          <cell r="W1575" t="str">
            <v>2007MALI COM Sarl</v>
          </cell>
          <cell r="X1575" t="str">
            <v>2007MALI COM SarlScratch 20 000</v>
          </cell>
        </row>
        <row r="1576">
          <cell r="I1576">
            <v>2007</v>
          </cell>
          <cell r="J1576" t="str">
            <v>CellNets MaliMinutes</v>
          </cell>
          <cell r="L1576">
            <v>1</v>
          </cell>
          <cell r="M1576" t="str">
            <v>1CellNets Mali</v>
          </cell>
          <cell r="N1576" t="str">
            <v>CellNets MaliMinutes</v>
          </cell>
          <cell r="O1576" t="str">
            <v>CellNets Mali</v>
          </cell>
          <cell r="P1576" t="str">
            <v>Minutes</v>
          </cell>
          <cell r="Q1576" t="str">
            <v>62007</v>
          </cell>
          <cell r="R1576" t="str">
            <v>62007Minutes</v>
          </cell>
          <cell r="S1576" t="str">
            <v>2007Minutes</v>
          </cell>
          <cell r="T1576" t="str">
            <v>62007CellNets Mali</v>
          </cell>
          <cell r="U1576" t="str">
            <v>62007CellNets MaliMinutes</v>
          </cell>
          <cell r="V1576" t="str">
            <v>39251Minutes</v>
          </cell>
          <cell r="W1576" t="str">
            <v>2007CellNets Mali</v>
          </cell>
          <cell r="X1576" t="str">
            <v>2007CellNets MaliMinutes</v>
          </cell>
        </row>
        <row r="1577">
          <cell r="I1577">
            <v>2007</v>
          </cell>
          <cell r="J1577" t="str">
            <v>SOMAKOFFScratch 1 000</v>
          </cell>
          <cell r="L1577">
            <v>1</v>
          </cell>
          <cell r="M1577" t="str">
            <v>1SOMAKOFF</v>
          </cell>
          <cell r="N1577" t="str">
            <v>SOMAKOFFScratch 1 000</v>
          </cell>
          <cell r="O1577" t="str">
            <v>SOMAKOFF</v>
          </cell>
          <cell r="P1577" t="str">
            <v>Scratch 1 000</v>
          </cell>
          <cell r="Q1577" t="str">
            <v>62007</v>
          </cell>
          <cell r="R1577" t="str">
            <v>62007Scratch 1 000</v>
          </cell>
          <cell r="S1577" t="str">
            <v>2007Scratch 1 000</v>
          </cell>
          <cell r="T1577" t="str">
            <v>62007SOMAKOFF</v>
          </cell>
          <cell r="U1577" t="str">
            <v>62007SOMAKOFFScratch 1 000</v>
          </cell>
          <cell r="V1577" t="str">
            <v>39252Scratch 1 000</v>
          </cell>
          <cell r="W1577" t="str">
            <v>2007SOMAKOFF</v>
          </cell>
          <cell r="X1577" t="str">
            <v>2007SOMAKOFFScratch 1 000</v>
          </cell>
        </row>
        <row r="1578">
          <cell r="I1578">
            <v>2007</v>
          </cell>
          <cell r="J1578" t="str">
            <v>SOMAKOFFScratch 10 000</v>
          </cell>
          <cell r="L1578" t="str">
            <v/>
          </cell>
          <cell r="M1578" t="str">
            <v>SOMAKOFF</v>
          </cell>
          <cell r="N1578" t="str">
            <v>SOMAKOFFScratch 10 000</v>
          </cell>
          <cell r="O1578" t="str">
            <v>SOMAKOFF</v>
          </cell>
          <cell r="P1578" t="str">
            <v>Scratch 10 000</v>
          </cell>
          <cell r="Q1578" t="str">
            <v>62007</v>
          </cell>
          <cell r="R1578" t="str">
            <v>62007Scratch 10 000</v>
          </cell>
          <cell r="S1578" t="str">
            <v>2007Scratch 10 000</v>
          </cell>
          <cell r="T1578" t="str">
            <v>62007SOMAKOFF</v>
          </cell>
          <cell r="U1578" t="str">
            <v>62007SOMAKOFFScratch 10 000</v>
          </cell>
          <cell r="V1578" t="str">
            <v>39252Scratch 10 000</v>
          </cell>
          <cell r="W1578" t="str">
            <v>2007SOMAKOFF</v>
          </cell>
          <cell r="X1578" t="str">
            <v>2007SOMAKOFFScratch 10 000</v>
          </cell>
        </row>
        <row r="1579">
          <cell r="I1579">
            <v>2007</v>
          </cell>
          <cell r="J1579" t="str">
            <v>SOMAKOFFScratch 20 000</v>
          </cell>
          <cell r="L1579" t="str">
            <v/>
          </cell>
          <cell r="M1579" t="str">
            <v>SOMAKOFF</v>
          </cell>
          <cell r="N1579" t="str">
            <v>SOMAKOFFScratch 20 000</v>
          </cell>
          <cell r="O1579" t="str">
            <v>SOMAKOFF</v>
          </cell>
          <cell r="P1579" t="str">
            <v>Scratch 20 000</v>
          </cell>
          <cell r="Q1579" t="str">
            <v>62007</v>
          </cell>
          <cell r="R1579" t="str">
            <v>62007Scratch 20 000</v>
          </cell>
          <cell r="S1579" t="str">
            <v>2007Scratch 20 000</v>
          </cell>
          <cell r="T1579" t="str">
            <v>62007SOMAKOFF</v>
          </cell>
          <cell r="U1579" t="str">
            <v>62007SOMAKOFFScratch 20 000</v>
          </cell>
          <cell r="V1579" t="str">
            <v>39252Scratch 20 000</v>
          </cell>
          <cell r="W1579" t="str">
            <v>2007SOMAKOFF</v>
          </cell>
          <cell r="X1579" t="str">
            <v>2007SOMAKOFFScratch 20 000</v>
          </cell>
        </row>
        <row r="1580">
          <cell r="I1580">
            <v>2007</v>
          </cell>
          <cell r="J1580" t="str">
            <v>STS GAMBY &amp; FRERES (SOGAF) SarlScratch 1 000</v>
          </cell>
          <cell r="L1580">
            <v>1</v>
          </cell>
          <cell r="M1580" t="str">
            <v>1STS GAMBY &amp; FRERES (SOGAF) Sarl</v>
          </cell>
          <cell r="N1580" t="str">
            <v>STS GAMBY &amp; FRERES (SOGAF) SarlScratch 1 000</v>
          </cell>
          <cell r="O1580" t="str">
            <v>STS GAMBY &amp; FRERES (SOGAF) Sarl</v>
          </cell>
          <cell r="P1580" t="str">
            <v>Scratch 1 000</v>
          </cell>
          <cell r="Q1580" t="str">
            <v>62007</v>
          </cell>
          <cell r="R1580" t="str">
            <v>62007Scratch 1 000</v>
          </cell>
          <cell r="S1580" t="str">
            <v>2007Scratch 1 000</v>
          </cell>
          <cell r="T1580" t="str">
            <v>62007STS GAMBY &amp; FRERES (SOGAF) Sarl</v>
          </cell>
          <cell r="U1580" t="str">
            <v>62007STS GAMBY &amp; FRERES (SOGAF) SarlScratch 1 000</v>
          </cell>
          <cell r="V1580" t="str">
            <v>39252Scratch 1 000</v>
          </cell>
          <cell r="W1580" t="str">
            <v>2007STS GAMBY &amp; FRERES (SOGAF) Sarl</v>
          </cell>
          <cell r="X1580" t="str">
            <v>2007STS GAMBY &amp; FRERES (SOGAF) SarlScratch 1 000</v>
          </cell>
        </row>
        <row r="1581">
          <cell r="I1581">
            <v>2007</v>
          </cell>
          <cell r="J1581" t="str">
            <v>STS GAMBY &amp; FRERES (SOGAF) SarlScratch 2 000</v>
          </cell>
          <cell r="L1581" t="str">
            <v/>
          </cell>
          <cell r="M1581" t="str">
            <v>STS GAMBY &amp; FRERES (SOGAF) Sarl</v>
          </cell>
          <cell r="N1581" t="str">
            <v>STS GAMBY &amp; FRERES (SOGAF) SarlScratch 2 000</v>
          </cell>
          <cell r="O1581" t="str">
            <v>STS GAMBY &amp; FRERES (SOGAF) Sarl</v>
          </cell>
          <cell r="P1581" t="str">
            <v>Scratch 2 000</v>
          </cell>
          <cell r="Q1581" t="str">
            <v>62007</v>
          </cell>
          <cell r="R1581" t="str">
            <v>62007Scratch 2 000</v>
          </cell>
          <cell r="S1581" t="str">
            <v>2007Scratch 2 000</v>
          </cell>
          <cell r="T1581" t="str">
            <v>62007STS GAMBY &amp; FRERES (SOGAF) Sarl</v>
          </cell>
          <cell r="U1581" t="str">
            <v>62007STS GAMBY &amp; FRERES (SOGAF) SarlScratch 2 000</v>
          </cell>
          <cell r="V1581" t="str">
            <v>39252Scratch 2 000</v>
          </cell>
          <cell r="W1581" t="str">
            <v>2007STS GAMBY &amp; FRERES (SOGAF) Sarl</v>
          </cell>
          <cell r="X1581" t="str">
            <v>2007STS GAMBY &amp; FRERES (SOGAF) SarlScratch 2 000</v>
          </cell>
        </row>
        <row r="1582">
          <cell r="I1582">
            <v>2007</v>
          </cell>
          <cell r="J1582" t="str">
            <v>STS GAMBY &amp; FRERES (SOGAF) SarlScratch 5 000</v>
          </cell>
          <cell r="L1582" t="str">
            <v/>
          </cell>
          <cell r="M1582" t="str">
            <v>STS GAMBY &amp; FRERES (SOGAF) Sarl</v>
          </cell>
          <cell r="N1582" t="str">
            <v>STS GAMBY &amp; FRERES (SOGAF) SarlScratch 5 000</v>
          </cell>
          <cell r="O1582" t="str">
            <v>STS GAMBY &amp; FRERES (SOGAF) Sarl</v>
          </cell>
          <cell r="P1582" t="str">
            <v>Scratch 5 000</v>
          </cell>
          <cell r="Q1582" t="str">
            <v>62007</v>
          </cell>
          <cell r="R1582" t="str">
            <v>62007Scratch 5 000</v>
          </cell>
          <cell r="S1582" t="str">
            <v>2007Scratch 5 000</v>
          </cell>
          <cell r="T1582" t="str">
            <v>62007STS GAMBY &amp; FRERES (SOGAF) Sarl</v>
          </cell>
          <cell r="U1582" t="str">
            <v>62007STS GAMBY &amp; FRERES (SOGAF) SarlScratch 5 000</v>
          </cell>
          <cell r="V1582" t="str">
            <v>39252Scratch 5 000</v>
          </cell>
          <cell r="W1582" t="str">
            <v>2007STS GAMBY &amp; FRERES (SOGAF) Sarl</v>
          </cell>
          <cell r="X1582" t="str">
            <v>2007STS GAMBY &amp; FRERES (SOGAF) SarlScratch 5 000</v>
          </cell>
        </row>
        <row r="1583">
          <cell r="I1583">
            <v>2007</v>
          </cell>
          <cell r="J1583" t="str">
            <v>STS GAMBY &amp; FRERES (SOGAF) SarlScratch 20 000</v>
          </cell>
          <cell r="L1583" t="str">
            <v/>
          </cell>
          <cell r="M1583" t="str">
            <v>STS GAMBY &amp; FRERES (SOGAF) Sarl</v>
          </cell>
          <cell r="N1583" t="str">
            <v>STS GAMBY &amp; FRERES (SOGAF) SarlScratch 20 000</v>
          </cell>
          <cell r="O1583" t="str">
            <v>STS GAMBY &amp; FRERES (SOGAF) Sarl</v>
          </cell>
          <cell r="P1583" t="str">
            <v>Scratch 20 000</v>
          </cell>
          <cell r="Q1583" t="str">
            <v>62007</v>
          </cell>
          <cell r="R1583" t="str">
            <v>62007Scratch 20 000</v>
          </cell>
          <cell r="S1583" t="str">
            <v>2007Scratch 20 000</v>
          </cell>
          <cell r="T1583" t="str">
            <v>62007STS GAMBY &amp; FRERES (SOGAF) Sarl</v>
          </cell>
          <cell r="U1583" t="str">
            <v>62007STS GAMBY &amp; FRERES (SOGAF) SarlScratch 20 000</v>
          </cell>
          <cell r="V1583" t="str">
            <v>39252Scratch 20 000</v>
          </cell>
          <cell r="W1583" t="str">
            <v>2007STS GAMBY &amp; FRERES (SOGAF) Sarl</v>
          </cell>
          <cell r="X1583" t="str">
            <v>2007STS GAMBY &amp; FRERES (SOGAF) SarlScratch 20 000</v>
          </cell>
        </row>
        <row r="1584">
          <cell r="I1584">
            <v>2007</v>
          </cell>
          <cell r="J1584" t="str">
            <v>Bonneterie Nouvelle TelecomScratch 1 000</v>
          </cell>
          <cell r="L1584">
            <v>1</v>
          </cell>
          <cell r="M1584" t="str">
            <v>1Bonneterie Nouvelle Telecom</v>
          </cell>
          <cell r="N1584" t="str">
            <v>Bonneterie Nouvelle TelecomScratch 1 000</v>
          </cell>
          <cell r="O1584" t="str">
            <v>Bonneterie Nouvelle Telecom</v>
          </cell>
          <cell r="P1584" t="str">
            <v>Scratch 1 000</v>
          </cell>
          <cell r="Q1584" t="str">
            <v>62007</v>
          </cell>
          <cell r="R1584" t="str">
            <v>62007Scratch 1 000</v>
          </cell>
          <cell r="S1584" t="str">
            <v>2007Scratch 1 000</v>
          </cell>
          <cell r="T1584" t="str">
            <v>62007Bonneterie Nouvelle Telecom</v>
          </cell>
          <cell r="U1584" t="str">
            <v>62007Bonneterie Nouvelle TelecomScratch 1 000</v>
          </cell>
          <cell r="V1584" t="str">
            <v>39252Scratch 1 000</v>
          </cell>
          <cell r="W1584" t="str">
            <v>2007Bonneterie Nouvelle Telecom</v>
          </cell>
          <cell r="X1584" t="str">
            <v>2007Bonneterie Nouvelle TelecomScratch 1 000</v>
          </cell>
        </row>
        <row r="1585">
          <cell r="I1585">
            <v>2007</v>
          </cell>
          <cell r="J1585" t="str">
            <v>Bonneterie Nouvelle TelecomScratch 2 000</v>
          </cell>
          <cell r="L1585" t="str">
            <v/>
          </cell>
          <cell r="M1585" t="str">
            <v>Bonneterie Nouvelle Telecom</v>
          </cell>
          <cell r="N1585" t="str">
            <v>Bonneterie Nouvelle TelecomScratch 2 000</v>
          </cell>
          <cell r="O1585" t="str">
            <v>Bonneterie Nouvelle Telecom</v>
          </cell>
          <cell r="P1585" t="str">
            <v>Scratch 2 000</v>
          </cell>
          <cell r="Q1585" t="str">
            <v>62007</v>
          </cell>
          <cell r="R1585" t="str">
            <v>62007Scratch 2 000</v>
          </cell>
          <cell r="S1585" t="str">
            <v>2007Scratch 2 000</v>
          </cell>
          <cell r="T1585" t="str">
            <v>62007Bonneterie Nouvelle Telecom</v>
          </cell>
          <cell r="U1585" t="str">
            <v>62007Bonneterie Nouvelle TelecomScratch 2 000</v>
          </cell>
          <cell r="V1585" t="str">
            <v>39252Scratch 2 000</v>
          </cell>
          <cell r="W1585" t="str">
            <v>2007Bonneterie Nouvelle Telecom</v>
          </cell>
          <cell r="X1585" t="str">
            <v>2007Bonneterie Nouvelle TelecomScratch 2 000</v>
          </cell>
        </row>
        <row r="1586">
          <cell r="I1586">
            <v>2007</v>
          </cell>
          <cell r="J1586" t="str">
            <v>Bonneterie Nouvelle TelecomScratch 5 000</v>
          </cell>
          <cell r="L1586" t="str">
            <v/>
          </cell>
          <cell r="M1586" t="str">
            <v>Bonneterie Nouvelle Telecom</v>
          </cell>
          <cell r="N1586" t="str">
            <v>Bonneterie Nouvelle TelecomScratch 5 000</v>
          </cell>
          <cell r="O1586" t="str">
            <v>Bonneterie Nouvelle Telecom</v>
          </cell>
          <cell r="P1586" t="str">
            <v>Scratch 5 000</v>
          </cell>
          <cell r="Q1586" t="str">
            <v>62007</v>
          </cell>
          <cell r="R1586" t="str">
            <v>62007Scratch 5 000</v>
          </cell>
          <cell r="S1586" t="str">
            <v>2007Scratch 5 000</v>
          </cell>
          <cell r="T1586" t="str">
            <v>62007Bonneterie Nouvelle Telecom</v>
          </cell>
          <cell r="U1586" t="str">
            <v>62007Bonneterie Nouvelle TelecomScratch 5 000</v>
          </cell>
          <cell r="V1586" t="str">
            <v>39252Scratch 5 000</v>
          </cell>
          <cell r="W1586" t="str">
            <v>2007Bonneterie Nouvelle Telecom</v>
          </cell>
          <cell r="X1586" t="str">
            <v>2007Bonneterie Nouvelle TelecomScratch 5 000</v>
          </cell>
        </row>
        <row r="1587">
          <cell r="I1587">
            <v>2007</v>
          </cell>
          <cell r="J1587" t="str">
            <v>Bonneterie Nouvelle TelecomScratch 10 000</v>
          </cell>
          <cell r="L1587" t="str">
            <v/>
          </cell>
          <cell r="M1587" t="str">
            <v>Bonneterie Nouvelle Telecom</v>
          </cell>
          <cell r="N1587" t="str">
            <v>Bonneterie Nouvelle TelecomScratch 10 000</v>
          </cell>
          <cell r="O1587" t="str">
            <v>Bonneterie Nouvelle Telecom</v>
          </cell>
          <cell r="P1587" t="str">
            <v>Scratch 10 000</v>
          </cell>
          <cell r="Q1587" t="str">
            <v>62007</v>
          </cell>
          <cell r="R1587" t="str">
            <v>62007Scratch 10 000</v>
          </cell>
          <cell r="S1587" t="str">
            <v>2007Scratch 10 000</v>
          </cell>
          <cell r="T1587" t="str">
            <v>62007Bonneterie Nouvelle Telecom</v>
          </cell>
          <cell r="U1587" t="str">
            <v>62007Bonneterie Nouvelle TelecomScratch 10 000</v>
          </cell>
          <cell r="V1587" t="str">
            <v>39252Scratch 10 000</v>
          </cell>
          <cell r="W1587" t="str">
            <v>2007Bonneterie Nouvelle Telecom</v>
          </cell>
          <cell r="X1587" t="str">
            <v>2007Bonneterie Nouvelle TelecomScratch 10 000</v>
          </cell>
        </row>
        <row r="1588">
          <cell r="I1588">
            <v>2007</v>
          </cell>
          <cell r="J1588" t="str">
            <v>Bonneterie Nouvelle TelecomScratch 20 000</v>
          </cell>
          <cell r="L1588" t="str">
            <v/>
          </cell>
          <cell r="M1588" t="str">
            <v>Bonneterie Nouvelle Telecom</v>
          </cell>
          <cell r="N1588" t="str">
            <v>Bonneterie Nouvelle TelecomScratch 20 000</v>
          </cell>
          <cell r="O1588" t="str">
            <v>Bonneterie Nouvelle Telecom</v>
          </cell>
          <cell r="P1588" t="str">
            <v>Scratch 20 000</v>
          </cell>
          <cell r="Q1588" t="str">
            <v>62007</v>
          </cell>
          <cell r="R1588" t="str">
            <v>62007Scratch 20 000</v>
          </cell>
          <cell r="S1588" t="str">
            <v>2007Scratch 20 000</v>
          </cell>
          <cell r="T1588" t="str">
            <v>62007Bonneterie Nouvelle Telecom</v>
          </cell>
          <cell r="U1588" t="str">
            <v>62007Bonneterie Nouvelle TelecomScratch 20 000</v>
          </cell>
          <cell r="V1588" t="str">
            <v>39252Scratch 20 000</v>
          </cell>
          <cell r="W1588" t="str">
            <v>2007Bonneterie Nouvelle Telecom</v>
          </cell>
          <cell r="X1588" t="str">
            <v>2007Bonneterie Nouvelle TelecomScratch 20 000</v>
          </cell>
        </row>
        <row r="1589">
          <cell r="I1589">
            <v>2007</v>
          </cell>
          <cell r="J1589" t="str">
            <v>GEMATELScratch 1 000</v>
          </cell>
          <cell r="L1589">
            <v>1</v>
          </cell>
          <cell r="M1589" t="str">
            <v>1GEMATEL</v>
          </cell>
          <cell r="N1589" t="str">
            <v>GEMATELScratch 1 000</v>
          </cell>
          <cell r="O1589" t="str">
            <v>GEMATEL</v>
          </cell>
          <cell r="P1589" t="str">
            <v>Scratch 1 000</v>
          </cell>
          <cell r="Q1589" t="str">
            <v>62007</v>
          </cell>
          <cell r="R1589" t="str">
            <v>62007Scratch 1 000</v>
          </cell>
          <cell r="S1589" t="str">
            <v>2007Scratch 1 000</v>
          </cell>
          <cell r="T1589" t="str">
            <v>62007GEMATEL</v>
          </cell>
          <cell r="U1589" t="str">
            <v>62007GEMATELScratch 1 000</v>
          </cell>
          <cell r="V1589" t="str">
            <v>39252Scratch 1 000</v>
          </cell>
          <cell r="W1589" t="str">
            <v>2007GEMATEL</v>
          </cell>
          <cell r="X1589" t="str">
            <v>2007GEMATELScratch 1 000</v>
          </cell>
        </row>
        <row r="1590">
          <cell r="I1590">
            <v>2007</v>
          </cell>
          <cell r="J1590" t="str">
            <v>GEMATELScratch 2 000</v>
          </cell>
          <cell r="L1590" t="str">
            <v/>
          </cell>
          <cell r="M1590" t="str">
            <v>GEMATEL</v>
          </cell>
          <cell r="N1590" t="str">
            <v>GEMATELScratch 2 000</v>
          </cell>
          <cell r="O1590" t="str">
            <v>GEMATEL</v>
          </cell>
          <cell r="P1590" t="str">
            <v>Scratch 2 000</v>
          </cell>
          <cell r="Q1590" t="str">
            <v>62007</v>
          </cell>
          <cell r="R1590" t="str">
            <v>62007Scratch 2 000</v>
          </cell>
          <cell r="S1590" t="str">
            <v>2007Scratch 2 000</v>
          </cell>
          <cell r="T1590" t="str">
            <v>62007GEMATEL</v>
          </cell>
          <cell r="U1590" t="str">
            <v>62007GEMATELScratch 2 000</v>
          </cell>
          <cell r="V1590" t="str">
            <v>39252Scratch 2 000</v>
          </cell>
          <cell r="W1590" t="str">
            <v>2007GEMATEL</v>
          </cell>
          <cell r="X1590" t="str">
            <v>2007GEMATELScratch 2 000</v>
          </cell>
        </row>
        <row r="1591">
          <cell r="I1591">
            <v>2007</v>
          </cell>
          <cell r="J1591" t="str">
            <v>GEMATELScratch 5 000</v>
          </cell>
          <cell r="L1591" t="str">
            <v/>
          </cell>
          <cell r="M1591" t="str">
            <v>GEMATEL</v>
          </cell>
          <cell r="N1591" t="str">
            <v>GEMATELScratch 5 000</v>
          </cell>
          <cell r="O1591" t="str">
            <v>GEMATEL</v>
          </cell>
          <cell r="P1591" t="str">
            <v>Scratch 5 000</v>
          </cell>
          <cell r="Q1591" t="str">
            <v>62007</v>
          </cell>
          <cell r="R1591" t="str">
            <v>62007Scratch 5 000</v>
          </cell>
          <cell r="S1591" t="str">
            <v>2007Scratch 5 000</v>
          </cell>
          <cell r="T1591" t="str">
            <v>62007GEMATEL</v>
          </cell>
          <cell r="U1591" t="str">
            <v>62007GEMATELScratch 5 000</v>
          </cell>
          <cell r="V1591" t="str">
            <v>39252Scratch 5 000</v>
          </cell>
          <cell r="W1591" t="str">
            <v>2007GEMATEL</v>
          </cell>
          <cell r="X1591" t="str">
            <v>2007GEMATELScratch 5 000</v>
          </cell>
        </row>
        <row r="1592">
          <cell r="I1592">
            <v>2007</v>
          </cell>
          <cell r="J1592" t="str">
            <v>ANKA ServicesScratch 1 000</v>
          </cell>
          <cell r="L1592">
            <v>1</v>
          </cell>
          <cell r="M1592" t="str">
            <v>1ANKA Services</v>
          </cell>
          <cell r="N1592" t="str">
            <v>ANKA ServicesScratch 1 000</v>
          </cell>
          <cell r="O1592" t="str">
            <v>ANKA Services</v>
          </cell>
          <cell r="P1592" t="str">
            <v>Scratch 1 000</v>
          </cell>
          <cell r="Q1592" t="str">
            <v>62007</v>
          </cell>
          <cell r="R1592" t="str">
            <v>62007Scratch 1 000</v>
          </cell>
          <cell r="S1592" t="str">
            <v>2007Scratch 1 000</v>
          </cell>
          <cell r="T1592" t="str">
            <v>62007ANKA Services</v>
          </cell>
          <cell r="U1592" t="str">
            <v>62007ANKA ServicesScratch 1 000</v>
          </cell>
          <cell r="V1592" t="str">
            <v>39252Scratch 1 000</v>
          </cell>
          <cell r="W1592" t="str">
            <v>2007ANKA Services</v>
          </cell>
          <cell r="X1592" t="str">
            <v>2007ANKA ServicesScratch 1 000</v>
          </cell>
        </row>
        <row r="1593">
          <cell r="I1593">
            <v>2007</v>
          </cell>
          <cell r="J1593" t="str">
            <v>ANKA ServicesScratch 2 000</v>
          </cell>
          <cell r="L1593" t="str">
            <v/>
          </cell>
          <cell r="M1593" t="str">
            <v>ANKA Services</v>
          </cell>
          <cell r="N1593" t="str">
            <v>ANKA ServicesScratch 2 000</v>
          </cell>
          <cell r="O1593" t="str">
            <v>ANKA Services</v>
          </cell>
          <cell r="P1593" t="str">
            <v>Scratch 2 000</v>
          </cell>
          <cell r="Q1593" t="str">
            <v>62007</v>
          </cell>
          <cell r="R1593" t="str">
            <v>62007Scratch 2 000</v>
          </cell>
          <cell r="S1593" t="str">
            <v>2007Scratch 2 000</v>
          </cell>
          <cell r="T1593" t="str">
            <v>62007ANKA Services</v>
          </cell>
          <cell r="U1593" t="str">
            <v>62007ANKA ServicesScratch 2 000</v>
          </cell>
          <cell r="V1593" t="str">
            <v>39252Scratch 2 000</v>
          </cell>
          <cell r="W1593" t="str">
            <v>2007ANKA Services</v>
          </cell>
          <cell r="X1593" t="str">
            <v>2007ANKA ServicesScratch 2 000</v>
          </cell>
        </row>
        <row r="1594">
          <cell r="I1594">
            <v>2007</v>
          </cell>
          <cell r="J1594" t="str">
            <v>ANKA ServicesScratch 5 000</v>
          </cell>
          <cell r="L1594" t="str">
            <v/>
          </cell>
          <cell r="M1594" t="str">
            <v>ANKA Services</v>
          </cell>
          <cell r="N1594" t="str">
            <v>ANKA ServicesScratch 5 000</v>
          </cell>
          <cell r="O1594" t="str">
            <v>ANKA Services</v>
          </cell>
          <cell r="P1594" t="str">
            <v>Scratch 5 000</v>
          </cell>
          <cell r="Q1594" t="str">
            <v>62007</v>
          </cell>
          <cell r="R1594" t="str">
            <v>62007Scratch 5 000</v>
          </cell>
          <cell r="S1594" t="str">
            <v>2007Scratch 5 000</v>
          </cell>
          <cell r="T1594" t="str">
            <v>62007ANKA Services</v>
          </cell>
          <cell r="U1594" t="str">
            <v>62007ANKA ServicesScratch 5 000</v>
          </cell>
          <cell r="V1594" t="str">
            <v>39252Scratch 5 000</v>
          </cell>
          <cell r="W1594" t="str">
            <v>2007ANKA Services</v>
          </cell>
          <cell r="X1594" t="str">
            <v>2007ANKA ServicesScratch 5 000</v>
          </cell>
        </row>
        <row r="1595">
          <cell r="I1595">
            <v>2007</v>
          </cell>
          <cell r="J1595" t="str">
            <v>SOLEIL LEVANTScratch 1 000</v>
          </cell>
          <cell r="L1595">
            <v>1</v>
          </cell>
          <cell r="M1595" t="str">
            <v>1SOLEIL LEVANT</v>
          </cell>
          <cell r="N1595" t="str">
            <v>SOLEIL LEVANTScratch 1 000</v>
          </cell>
          <cell r="O1595" t="str">
            <v>SOLEIL LEVANT</v>
          </cell>
          <cell r="P1595" t="str">
            <v>Scratch 1 000</v>
          </cell>
          <cell r="Q1595" t="str">
            <v>62007</v>
          </cell>
          <cell r="R1595" t="str">
            <v>62007Scratch 1 000</v>
          </cell>
          <cell r="S1595" t="str">
            <v>2007Scratch 1 000</v>
          </cell>
          <cell r="T1595" t="str">
            <v>62007SOLEIL LEVANT</v>
          </cell>
          <cell r="U1595" t="str">
            <v>62007SOLEIL LEVANTScratch 1 000</v>
          </cell>
          <cell r="V1595" t="str">
            <v>39253Scratch 1 000</v>
          </cell>
          <cell r="W1595" t="str">
            <v>2007SOLEIL LEVANT</v>
          </cell>
          <cell r="X1595" t="str">
            <v>2007SOLEIL LEVANTScratch 1 000</v>
          </cell>
        </row>
        <row r="1596">
          <cell r="I1596">
            <v>2007</v>
          </cell>
          <cell r="J1596" t="str">
            <v>SOLEIL LEVANTScratch 2 000</v>
          </cell>
          <cell r="L1596" t="str">
            <v/>
          </cell>
          <cell r="M1596" t="str">
            <v>SOLEIL LEVANT</v>
          </cell>
          <cell r="N1596" t="str">
            <v>SOLEIL LEVANTScratch 2 000</v>
          </cell>
          <cell r="O1596" t="str">
            <v>SOLEIL LEVANT</v>
          </cell>
          <cell r="P1596" t="str">
            <v>Scratch 2 000</v>
          </cell>
          <cell r="Q1596" t="str">
            <v>62007</v>
          </cell>
          <cell r="R1596" t="str">
            <v>62007Scratch 2 000</v>
          </cell>
          <cell r="S1596" t="str">
            <v>2007Scratch 2 000</v>
          </cell>
          <cell r="T1596" t="str">
            <v>62007SOLEIL LEVANT</v>
          </cell>
          <cell r="U1596" t="str">
            <v>62007SOLEIL LEVANTScratch 2 000</v>
          </cell>
          <cell r="V1596" t="str">
            <v>39253Scratch 2 000</v>
          </cell>
          <cell r="W1596" t="str">
            <v>2007SOLEIL LEVANT</v>
          </cell>
          <cell r="X1596" t="str">
            <v>2007SOLEIL LEVANTScratch 2 000</v>
          </cell>
        </row>
        <row r="1597">
          <cell r="I1597">
            <v>2007</v>
          </cell>
          <cell r="J1597" t="str">
            <v>SOLEIL LEVANTScratch 5 000</v>
          </cell>
          <cell r="L1597" t="str">
            <v/>
          </cell>
          <cell r="M1597" t="str">
            <v>SOLEIL LEVANT</v>
          </cell>
          <cell r="N1597" t="str">
            <v>SOLEIL LEVANTScratch 5 000</v>
          </cell>
          <cell r="O1597" t="str">
            <v>SOLEIL LEVANT</v>
          </cell>
          <cell r="P1597" t="str">
            <v>Scratch 5 000</v>
          </cell>
          <cell r="Q1597" t="str">
            <v>62007</v>
          </cell>
          <cell r="R1597" t="str">
            <v>62007Scratch 5 000</v>
          </cell>
          <cell r="S1597" t="str">
            <v>2007Scratch 5 000</v>
          </cell>
          <cell r="T1597" t="str">
            <v>62007SOLEIL LEVANT</v>
          </cell>
          <cell r="U1597" t="str">
            <v>62007SOLEIL LEVANTScratch 5 000</v>
          </cell>
          <cell r="V1597" t="str">
            <v>39253Scratch 5 000</v>
          </cell>
          <cell r="W1597" t="str">
            <v>2007SOLEIL LEVANT</v>
          </cell>
          <cell r="X1597" t="str">
            <v>2007SOLEIL LEVANTScratch 5 000</v>
          </cell>
        </row>
        <row r="1598">
          <cell r="I1598">
            <v>2007</v>
          </cell>
          <cell r="J1598" t="str">
            <v>STS GAMBY &amp; FRERES (SOGAF) SarlScratch 1 000</v>
          </cell>
          <cell r="L1598">
            <v>1</v>
          </cell>
          <cell r="M1598" t="str">
            <v>1STS GAMBY &amp; FRERES (SOGAF) Sarl</v>
          </cell>
          <cell r="N1598" t="str">
            <v>STS GAMBY &amp; FRERES (SOGAF) SarlScratch 1 000</v>
          </cell>
          <cell r="O1598" t="str">
            <v>STS GAMBY &amp; FRERES (SOGAF) Sarl</v>
          </cell>
          <cell r="P1598" t="str">
            <v>Scratch 1 000</v>
          </cell>
          <cell r="Q1598" t="str">
            <v>62007</v>
          </cell>
          <cell r="R1598" t="str">
            <v>62007Scratch 1 000</v>
          </cell>
          <cell r="S1598" t="str">
            <v>2007Scratch 1 000</v>
          </cell>
          <cell r="T1598" t="str">
            <v>62007STS GAMBY &amp; FRERES (SOGAF) Sarl</v>
          </cell>
          <cell r="U1598" t="str">
            <v>62007STS GAMBY &amp; FRERES (SOGAF) SarlScratch 1 000</v>
          </cell>
          <cell r="V1598" t="str">
            <v>39253Scratch 1 000</v>
          </cell>
          <cell r="W1598" t="str">
            <v>2007STS GAMBY &amp; FRERES (SOGAF) Sarl</v>
          </cell>
          <cell r="X1598" t="str">
            <v>2007STS GAMBY &amp; FRERES (SOGAF) SarlScratch 1 000</v>
          </cell>
        </row>
        <row r="1599">
          <cell r="I1599">
            <v>2007</v>
          </cell>
          <cell r="J1599" t="str">
            <v>STS GAMBY &amp; FRERES (SOGAF) SarlScratch 2 000</v>
          </cell>
          <cell r="L1599" t="str">
            <v/>
          </cell>
          <cell r="M1599" t="str">
            <v>STS GAMBY &amp; FRERES (SOGAF) Sarl</v>
          </cell>
          <cell r="N1599" t="str">
            <v>STS GAMBY &amp; FRERES (SOGAF) SarlScratch 2 000</v>
          </cell>
          <cell r="O1599" t="str">
            <v>STS GAMBY &amp; FRERES (SOGAF) Sarl</v>
          </cell>
          <cell r="P1599" t="str">
            <v>Scratch 2 000</v>
          </cell>
          <cell r="Q1599" t="str">
            <v>62007</v>
          </cell>
          <cell r="R1599" t="str">
            <v>62007Scratch 2 000</v>
          </cell>
          <cell r="S1599" t="str">
            <v>2007Scratch 2 000</v>
          </cell>
          <cell r="T1599" t="str">
            <v>62007STS GAMBY &amp; FRERES (SOGAF) Sarl</v>
          </cell>
          <cell r="U1599" t="str">
            <v>62007STS GAMBY &amp; FRERES (SOGAF) SarlScratch 2 000</v>
          </cell>
          <cell r="V1599" t="str">
            <v>39253Scratch 2 000</v>
          </cell>
          <cell r="W1599" t="str">
            <v>2007STS GAMBY &amp; FRERES (SOGAF) Sarl</v>
          </cell>
          <cell r="X1599" t="str">
            <v>2007STS GAMBY &amp; FRERES (SOGAF) SarlScratch 2 000</v>
          </cell>
        </row>
        <row r="1600">
          <cell r="I1600">
            <v>2007</v>
          </cell>
          <cell r="J1600" t="str">
            <v>STS GAMBY &amp; FRERES (SOGAF) SarlScratch 5 000</v>
          </cell>
          <cell r="L1600" t="str">
            <v/>
          </cell>
          <cell r="M1600" t="str">
            <v>STS GAMBY &amp; FRERES (SOGAF) Sarl</v>
          </cell>
          <cell r="N1600" t="str">
            <v>STS GAMBY &amp; FRERES (SOGAF) SarlScratch 5 000</v>
          </cell>
          <cell r="O1600" t="str">
            <v>STS GAMBY &amp; FRERES (SOGAF) Sarl</v>
          </cell>
          <cell r="P1600" t="str">
            <v>Scratch 5 000</v>
          </cell>
          <cell r="Q1600" t="str">
            <v>62007</v>
          </cell>
          <cell r="R1600" t="str">
            <v>62007Scratch 5 000</v>
          </cell>
          <cell r="S1600" t="str">
            <v>2007Scratch 5 000</v>
          </cell>
          <cell r="T1600" t="str">
            <v>62007STS GAMBY &amp; FRERES (SOGAF) Sarl</v>
          </cell>
          <cell r="U1600" t="str">
            <v>62007STS GAMBY &amp; FRERES (SOGAF) SarlScratch 5 000</v>
          </cell>
          <cell r="V1600" t="str">
            <v>39253Scratch 5 000</v>
          </cell>
          <cell r="W1600" t="str">
            <v>2007STS GAMBY &amp; FRERES (SOGAF) Sarl</v>
          </cell>
          <cell r="X1600" t="str">
            <v>2007STS GAMBY &amp; FRERES (SOGAF) SarlScratch 5 000</v>
          </cell>
        </row>
        <row r="1601">
          <cell r="I1601">
            <v>2007</v>
          </cell>
          <cell r="J1601" t="str">
            <v>ANKA ServicesScratch 1 000</v>
          </cell>
          <cell r="L1601">
            <v>1</v>
          </cell>
          <cell r="M1601" t="str">
            <v>1ANKA Services</v>
          </cell>
          <cell r="N1601" t="str">
            <v>ANKA ServicesScratch 1 000</v>
          </cell>
          <cell r="O1601" t="str">
            <v>ANKA Services</v>
          </cell>
          <cell r="P1601" t="str">
            <v>Scratch 1 000</v>
          </cell>
          <cell r="Q1601" t="str">
            <v>62007</v>
          </cell>
          <cell r="R1601" t="str">
            <v>62007Scratch 1 000</v>
          </cell>
          <cell r="S1601" t="str">
            <v>2007Scratch 1 000</v>
          </cell>
          <cell r="T1601" t="str">
            <v>62007ANKA Services</v>
          </cell>
          <cell r="U1601" t="str">
            <v>62007ANKA ServicesScratch 1 000</v>
          </cell>
          <cell r="V1601" t="str">
            <v>39253Scratch 1 000</v>
          </cell>
          <cell r="W1601" t="str">
            <v>2007ANKA Services</v>
          </cell>
          <cell r="X1601" t="str">
            <v>2007ANKA ServicesScratch 1 000</v>
          </cell>
        </row>
        <row r="1602">
          <cell r="I1602">
            <v>2007</v>
          </cell>
          <cell r="J1602" t="str">
            <v>ANKA ServicesScratch 2 000</v>
          </cell>
          <cell r="L1602" t="str">
            <v/>
          </cell>
          <cell r="M1602" t="str">
            <v>ANKA Services</v>
          </cell>
          <cell r="N1602" t="str">
            <v>ANKA ServicesScratch 2 000</v>
          </cell>
          <cell r="O1602" t="str">
            <v>ANKA Services</v>
          </cell>
          <cell r="P1602" t="str">
            <v>Scratch 2 000</v>
          </cell>
          <cell r="Q1602" t="str">
            <v>62007</v>
          </cell>
          <cell r="R1602" t="str">
            <v>62007Scratch 2 000</v>
          </cell>
          <cell r="S1602" t="str">
            <v>2007Scratch 2 000</v>
          </cell>
          <cell r="T1602" t="str">
            <v>62007ANKA Services</v>
          </cell>
          <cell r="U1602" t="str">
            <v>62007ANKA ServicesScratch 2 000</v>
          </cell>
          <cell r="V1602" t="str">
            <v>39253Scratch 2 000</v>
          </cell>
          <cell r="W1602" t="str">
            <v>2007ANKA Services</v>
          </cell>
          <cell r="X1602" t="str">
            <v>2007ANKA ServicesScratch 2 000</v>
          </cell>
        </row>
        <row r="1603">
          <cell r="I1603">
            <v>2007</v>
          </cell>
          <cell r="J1603" t="str">
            <v>ANKA ServicesScratch 5 000</v>
          </cell>
          <cell r="L1603" t="str">
            <v/>
          </cell>
          <cell r="M1603" t="str">
            <v>ANKA Services</v>
          </cell>
          <cell r="N1603" t="str">
            <v>ANKA ServicesScratch 5 000</v>
          </cell>
          <cell r="O1603" t="str">
            <v>ANKA Services</v>
          </cell>
          <cell r="P1603" t="str">
            <v>Scratch 5 000</v>
          </cell>
          <cell r="Q1603" t="str">
            <v>62007</v>
          </cell>
          <cell r="R1603" t="str">
            <v>62007Scratch 5 000</v>
          </cell>
          <cell r="S1603" t="str">
            <v>2007Scratch 5 000</v>
          </cell>
          <cell r="T1603" t="str">
            <v>62007ANKA Services</v>
          </cell>
          <cell r="U1603" t="str">
            <v>62007ANKA ServicesScratch 5 000</v>
          </cell>
          <cell r="V1603" t="str">
            <v>39253Scratch 5 000</v>
          </cell>
          <cell r="W1603" t="str">
            <v>2007ANKA Services</v>
          </cell>
          <cell r="X1603" t="str">
            <v>2007ANKA ServicesScratch 5 000</v>
          </cell>
        </row>
        <row r="1604">
          <cell r="I1604">
            <v>2007</v>
          </cell>
          <cell r="J1604" t="str">
            <v>ANKA ServicesScratch 10 000</v>
          </cell>
          <cell r="L1604" t="str">
            <v/>
          </cell>
          <cell r="M1604" t="str">
            <v>ANKA Services</v>
          </cell>
          <cell r="N1604" t="str">
            <v>ANKA ServicesScratch 10 000</v>
          </cell>
          <cell r="O1604" t="str">
            <v>ANKA Services</v>
          </cell>
          <cell r="P1604" t="str">
            <v>Scratch 10 000</v>
          </cell>
          <cell r="Q1604" t="str">
            <v>62007</v>
          </cell>
          <cell r="R1604" t="str">
            <v>62007Scratch 10 000</v>
          </cell>
          <cell r="S1604" t="str">
            <v>2007Scratch 10 000</v>
          </cell>
          <cell r="T1604" t="str">
            <v>62007ANKA Services</v>
          </cell>
          <cell r="U1604" t="str">
            <v>62007ANKA ServicesScratch 10 000</v>
          </cell>
          <cell r="V1604" t="str">
            <v>39253Scratch 10 000</v>
          </cell>
          <cell r="W1604" t="str">
            <v>2007ANKA Services</v>
          </cell>
          <cell r="X1604" t="str">
            <v>2007ANKA ServicesScratch 10 000</v>
          </cell>
        </row>
        <row r="1605">
          <cell r="I1605">
            <v>2007</v>
          </cell>
          <cell r="J1605" t="str">
            <v>ANKA ServicesScratch 20 000</v>
          </cell>
          <cell r="L1605" t="str">
            <v/>
          </cell>
          <cell r="M1605" t="str">
            <v>ANKA Services</v>
          </cell>
          <cell r="N1605" t="str">
            <v>ANKA ServicesScratch 20 000</v>
          </cell>
          <cell r="O1605" t="str">
            <v>ANKA Services</v>
          </cell>
          <cell r="P1605" t="str">
            <v>Scratch 20 000</v>
          </cell>
          <cell r="Q1605" t="str">
            <v>62007</v>
          </cell>
          <cell r="R1605" t="str">
            <v>62007Scratch 20 000</v>
          </cell>
          <cell r="S1605" t="str">
            <v>2007Scratch 20 000</v>
          </cell>
          <cell r="T1605" t="str">
            <v>62007ANKA Services</v>
          </cell>
          <cell r="U1605" t="str">
            <v>62007ANKA ServicesScratch 20 000</v>
          </cell>
          <cell r="V1605" t="str">
            <v>39253Scratch 20 000</v>
          </cell>
          <cell r="W1605" t="str">
            <v>2007ANKA Services</v>
          </cell>
          <cell r="X1605" t="str">
            <v>2007ANKA ServicesScratch 20 000</v>
          </cell>
        </row>
        <row r="1606">
          <cell r="I1606">
            <v>2007</v>
          </cell>
          <cell r="J1606" t="str">
            <v>GEMATELScratch 1 000</v>
          </cell>
          <cell r="L1606">
            <v>1</v>
          </cell>
          <cell r="M1606" t="str">
            <v>1GEMATEL</v>
          </cell>
          <cell r="N1606" t="str">
            <v>GEMATELScratch 1 000</v>
          </cell>
          <cell r="O1606" t="str">
            <v>GEMATEL</v>
          </cell>
          <cell r="P1606" t="str">
            <v>Scratch 1 000</v>
          </cell>
          <cell r="Q1606" t="str">
            <v>62007</v>
          </cell>
          <cell r="R1606" t="str">
            <v>62007Scratch 1 000</v>
          </cell>
          <cell r="S1606" t="str">
            <v>2007Scratch 1 000</v>
          </cell>
          <cell r="T1606" t="str">
            <v>62007GEMATEL</v>
          </cell>
          <cell r="U1606" t="str">
            <v>62007GEMATELScratch 1 000</v>
          </cell>
          <cell r="V1606" t="str">
            <v>39253Scratch 1 000</v>
          </cell>
          <cell r="W1606" t="str">
            <v>2007GEMATEL</v>
          </cell>
          <cell r="X1606" t="str">
            <v>2007GEMATELScratch 1 000</v>
          </cell>
        </row>
        <row r="1607">
          <cell r="I1607">
            <v>2007</v>
          </cell>
          <cell r="J1607" t="str">
            <v>GEMATELScratch 2 000</v>
          </cell>
          <cell r="L1607" t="str">
            <v/>
          </cell>
          <cell r="M1607" t="str">
            <v>GEMATEL</v>
          </cell>
          <cell r="N1607" t="str">
            <v>GEMATELScratch 2 000</v>
          </cell>
          <cell r="O1607" t="str">
            <v>GEMATEL</v>
          </cell>
          <cell r="P1607" t="str">
            <v>Scratch 2 000</v>
          </cell>
          <cell r="Q1607" t="str">
            <v>62007</v>
          </cell>
          <cell r="R1607" t="str">
            <v>62007Scratch 2 000</v>
          </cell>
          <cell r="S1607" t="str">
            <v>2007Scratch 2 000</v>
          </cell>
          <cell r="T1607" t="str">
            <v>62007GEMATEL</v>
          </cell>
          <cell r="U1607" t="str">
            <v>62007GEMATELScratch 2 000</v>
          </cell>
          <cell r="V1607" t="str">
            <v>39253Scratch 2 000</v>
          </cell>
          <cell r="W1607" t="str">
            <v>2007GEMATEL</v>
          </cell>
          <cell r="X1607" t="str">
            <v>2007GEMATELScratch 2 000</v>
          </cell>
        </row>
        <row r="1608">
          <cell r="I1608">
            <v>2007</v>
          </cell>
          <cell r="J1608" t="str">
            <v>GEMATELScratch 5 000</v>
          </cell>
          <cell r="L1608" t="str">
            <v/>
          </cell>
          <cell r="M1608" t="str">
            <v>GEMATEL</v>
          </cell>
          <cell r="N1608" t="str">
            <v>GEMATELScratch 5 000</v>
          </cell>
          <cell r="O1608" t="str">
            <v>GEMATEL</v>
          </cell>
          <cell r="P1608" t="str">
            <v>Scratch 5 000</v>
          </cell>
          <cell r="Q1608" t="str">
            <v>62007</v>
          </cell>
          <cell r="R1608" t="str">
            <v>62007Scratch 5 000</v>
          </cell>
          <cell r="S1608" t="str">
            <v>2007Scratch 5 000</v>
          </cell>
          <cell r="T1608" t="str">
            <v>62007GEMATEL</v>
          </cell>
          <cell r="U1608" t="str">
            <v>62007GEMATELScratch 5 000</v>
          </cell>
          <cell r="V1608" t="str">
            <v>39253Scratch 5 000</v>
          </cell>
          <cell r="W1608" t="str">
            <v>2007GEMATEL</v>
          </cell>
          <cell r="X1608" t="str">
            <v>2007GEMATELScratch 5 000</v>
          </cell>
        </row>
        <row r="1609">
          <cell r="I1609">
            <v>2007</v>
          </cell>
          <cell r="J1609" t="str">
            <v>GEMATELScratch 10 000</v>
          </cell>
          <cell r="L1609" t="str">
            <v/>
          </cell>
          <cell r="M1609" t="str">
            <v>GEMATEL</v>
          </cell>
          <cell r="N1609" t="str">
            <v>GEMATELScratch 10 000</v>
          </cell>
          <cell r="O1609" t="str">
            <v>GEMATEL</v>
          </cell>
          <cell r="P1609" t="str">
            <v>Scratch 10 000</v>
          </cell>
          <cell r="Q1609" t="str">
            <v>62007</v>
          </cell>
          <cell r="R1609" t="str">
            <v>62007Scratch 10 000</v>
          </cell>
          <cell r="S1609" t="str">
            <v>2007Scratch 10 000</v>
          </cell>
          <cell r="T1609" t="str">
            <v>62007GEMATEL</v>
          </cell>
          <cell r="U1609" t="str">
            <v>62007GEMATELScratch 10 000</v>
          </cell>
          <cell r="V1609" t="str">
            <v>39253Scratch 10 000</v>
          </cell>
          <cell r="W1609" t="str">
            <v>2007GEMATEL</v>
          </cell>
          <cell r="X1609" t="str">
            <v>2007GEMATELScratch 10 000</v>
          </cell>
        </row>
        <row r="1610">
          <cell r="I1610">
            <v>2007</v>
          </cell>
          <cell r="J1610" t="str">
            <v>GEMATELScratch 20 000</v>
          </cell>
          <cell r="L1610" t="str">
            <v/>
          </cell>
          <cell r="M1610" t="str">
            <v>GEMATEL</v>
          </cell>
          <cell r="N1610" t="str">
            <v>GEMATELScratch 20 000</v>
          </cell>
          <cell r="O1610" t="str">
            <v>GEMATEL</v>
          </cell>
          <cell r="P1610" t="str">
            <v>Scratch 20 000</v>
          </cell>
          <cell r="Q1610" t="str">
            <v>62007</v>
          </cell>
          <cell r="R1610" t="str">
            <v>62007Scratch 20 000</v>
          </cell>
          <cell r="S1610" t="str">
            <v>2007Scratch 20 000</v>
          </cell>
          <cell r="T1610" t="str">
            <v>62007GEMATEL</v>
          </cell>
          <cell r="U1610" t="str">
            <v>62007GEMATELScratch 20 000</v>
          </cell>
          <cell r="V1610" t="str">
            <v>39253Scratch 20 000</v>
          </cell>
          <cell r="W1610" t="str">
            <v>2007GEMATEL</v>
          </cell>
          <cell r="X1610" t="str">
            <v>2007GEMATELScratch 20 000</v>
          </cell>
        </row>
        <row r="1611">
          <cell r="I1611">
            <v>2007</v>
          </cell>
          <cell r="J1611" t="str">
            <v>STS GAMBY &amp; FRERES (SOGAF) SarlScratch 1 000</v>
          </cell>
          <cell r="L1611">
            <v>1</v>
          </cell>
          <cell r="M1611" t="str">
            <v>1STS GAMBY &amp; FRERES (SOGAF) Sarl</v>
          </cell>
          <cell r="N1611" t="str">
            <v>STS GAMBY &amp; FRERES (SOGAF) SarlScratch 1 000</v>
          </cell>
          <cell r="O1611" t="str">
            <v>STS GAMBY &amp; FRERES (SOGAF) Sarl</v>
          </cell>
          <cell r="P1611" t="str">
            <v>Scratch 1 000</v>
          </cell>
          <cell r="Q1611" t="str">
            <v>62007</v>
          </cell>
          <cell r="R1611" t="str">
            <v>62007Scratch 1 000</v>
          </cell>
          <cell r="S1611" t="str">
            <v>2007Scratch 1 000</v>
          </cell>
          <cell r="T1611" t="str">
            <v>62007STS GAMBY &amp; FRERES (SOGAF) Sarl</v>
          </cell>
          <cell r="U1611" t="str">
            <v>62007STS GAMBY &amp; FRERES (SOGAF) SarlScratch 1 000</v>
          </cell>
          <cell r="V1611" t="str">
            <v>39254Scratch 1 000</v>
          </cell>
          <cell r="W1611" t="str">
            <v>2007STS GAMBY &amp; FRERES (SOGAF) Sarl</v>
          </cell>
          <cell r="X1611" t="str">
            <v>2007STS GAMBY &amp; FRERES (SOGAF) SarlScratch 1 000</v>
          </cell>
        </row>
        <row r="1612">
          <cell r="I1612">
            <v>2007</v>
          </cell>
          <cell r="J1612" t="str">
            <v>STS GAMBY &amp; FRERES (SOGAF) SarlScratch 2 000</v>
          </cell>
          <cell r="L1612" t="str">
            <v/>
          </cell>
          <cell r="M1612" t="str">
            <v>STS GAMBY &amp; FRERES (SOGAF) Sarl</v>
          </cell>
          <cell r="N1612" t="str">
            <v>STS GAMBY &amp; FRERES (SOGAF) SarlScratch 2 000</v>
          </cell>
          <cell r="O1612" t="str">
            <v>STS GAMBY &amp; FRERES (SOGAF) Sarl</v>
          </cell>
          <cell r="P1612" t="str">
            <v>Scratch 2 000</v>
          </cell>
          <cell r="Q1612" t="str">
            <v>62007</v>
          </cell>
          <cell r="R1612" t="str">
            <v>62007Scratch 2 000</v>
          </cell>
          <cell r="S1612" t="str">
            <v>2007Scratch 2 000</v>
          </cell>
          <cell r="T1612" t="str">
            <v>62007STS GAMBY &amp; FRERES (SOGAF) Sarl</v>
          </cell>
          <cell r="U1612" t="str">
            <v>62007STS GAMBY &amp; FRERES (SOGAF) SarlScratch 2 000</v>
          </cell>
          <cell r="V1612" t="str">
            <v>39254Scratch 2 000</v>
          </cell>
          <cell r="W1612" t="str">
            <v>2007STS GAMBY &amp; FRERES (SOGAF) Sarl</v>
          </cell>
          <cell r="X1612" t="str">
            <v>2007STS GAMBY &amp; FRERES (SOGAF) SarlScratch 2 000</v>
          </cell>
        </row>
        <row r="1613">
          <cell r="I1613">
            <v>2007</v>
          </cell>
          <cell r="J1613" t="str">
            <v>STS GAMBY &amp; FRERES (SOGAF) SarlScratch 5 000</v>
          </cell>
          <cell r="L1613" t="str">
            <v/>
          </cell>
          <cell r="M1613" t="str">
            <v>STS GAMBY &amp; FRERES (SOGAF) Sarl</v>
          </cell>
          <cell r="N1613" t="str">
            <v>STS GAMBY &amp; FRERES (SOGAF) SarlScratch 5 000</v>
          </cell>
          <cell r="O1613" t="str">
            <v>STS GAMBY &amp; FRERES (SOGAF) Sarl</v>
          </cell>
          <cell r="P1613" t="str">
            <v>Scratch 5 000</v>
          </cell>
          <cell r="Q1613" t="str">
            <v>62007</v>
          </cell>
          <cell r="R1613" t="str">
            <v>62007Scratch 5 000</v>
          </cell>
          <cell r="S1613" t="str">
            <v>2007Scratch 5 000</v>
          </cell>
          <cell r="T1613" t="str">
            <v>62007STS GAMBY &amp; FRERES (SOGAF) Sarl</v>
          </cell>
          <cell r="U1613" t="str">
            <v>62007STS GAMBY &amp; FRERES (SOGAF) SarlScratch 5 000</v>
          </cell>
          <cell r="V1613" t="str">
            <v>39254Scratch 5 000</v>
          </cell>
          <cell r="W1613" t="str">
            <v>2007STS GAMBY &amp; FRERES (SOGAF) Sarl</v>
          </cell>
          <cell r="X1613" t="str">
            <v>2007STS GAMBY &amp; FRERES (SOGAF) SarlScratch 5 000</v>
          </cell>
        </row>
        <row r="1614">
          <cell r="I1614">
            <v>2007</v>
          </cell>
          <cell r="J1614" t="str">
            <v>STS GAMBY &amp; FRERES (SOGAF) SarlScratch 20 000</v>
          </cell>
          <cell r="L1614" t="str">
            <v/>
          </cell>
          <cell r="M1614" t="str">
            <v>STS GAMBY &amp; FRERES (SOGAF) Sarl</v>
          </cell>
          <cell r="N1614" t="str">
            <v>STS GAMBY &amp; FRERES (SOGAF) SarlScratch 20 000</v>
          </cell>
          <cell r="O1614" t="str">
            <v>STS GAMBY &amp; FRERES (SOGAF) Sarl</v>
          </cell>
          <cell r="P1614" t="str">
            <v>Scratch 20 000</v>
          </cell>
          <cell r="Q1614" t="str">
            <v>62007</v>
          </cell>
          <cell r="R1614" t="str">
            <v>62007Scratch 20 000</v>
          </cell>
          <cell r="S1614" t="str">
            <v>2007Scratch 20 000</v>
          </cell>
          <cell r="T1614" t="str">
            <v>62007STS GAMBY &amp; FRERES (SOGAF) Sarl</v>
          </cell>
          <cell r="U1614" t="str">
            <v>62007STS GAMBY &amp; FRERES (SOGAF) SarlScratch 20 000</v>
          </cell>
          <cell r="V1614" t="str">
            <v>39254Scratch 20 000</v>
          </cell>
          <cell r="W1614" t="str">
            <v>2007STS GAMBY &amp; FRERES (SOGAF) Sarl</v>
          </cell>
          <cell r="X1614" t="str">
            <v>2007STS GAMBY &amp; FRERES (SOGAF) SarlScratch 20 000</v>
          </cell>
        </row>
        <row r="1615">
          <cell r="I1615">
            <v>2007</v>
          </cell>
          <cell r="J1615" t="str">
            <v>Compagnie Internationale de NegoceScratch 1 000</v>
          </cell>
          <cell r="L1615">
            <v>1</v>
          </cell>
          <cell r="M1615" t="str">
            <v>1Compagnie Internationale de Negoce</v>
          </cell>
          <cell r="N1615" t="str">
            <v>Compagnie Internationale de NegoceScratch 1 000</v>
          </cell>
          <cell r="O1615" t="str">
            <v>Compagnie Internationale de Negoce</v>
          </cell>
          <cell r="P1615" t="str">
            <v>Scratch 1 000</v>
          </cell>
          <cell r="Q1615" t="str">
            <v>62007</v>
          </cell>
          <cell r="R1615" t="str">
            <v>62007Scratch 1 000</v>
          </cell>
          <cell r="S1615" t="str">
            <v>2007Scratch 1 000</v>
          </cell>
          <cell r="T1615" t="str">
            <v>62007Compagnie Internationale de Negoce</v>
          </cell>
          <cell r="U1615" t="str">
            <v>62007Compagnie Internationale de NegoceScratch 1 000</v>
          </cell>
          <cell r="V1615" t="str">
            <v>39254Scratch 1 000</v>
          </cell>
          <cell r="W1615" t="str">
            <v>2007Compagnie Internationale de Negoce</v>
          </cell>
          <cell r="X1615" t="str">
            <v>2007Compagnie Internationale de NegoceScratch 1 000</v>
          </cell>
        </row>
        <row r="1616">
          <cell r="I1616">
            <v>2007</v>
          </cell>
          <cell r="J1616" t="str">
            <v>Compagnie Internationale de NegoceScratch 2 000</v>
          </cell>
          <cell r="L1616" t="str">
            <v/>
          </cell>
          <cell r="M1616" t="str">
            <v>Compagnie Internationale de Negoce</v>
          </cell>
          <cell r="N1616" t="str">
            <v>Compagnie Internationale de NegoceScratch 2 000</v>
          </cell>
          <cell r="O1616" t="str">
            <v>Compagnie Internationale de Negoce</v>
          </cell>
          <cell r="P1616" t="str">
            <v>Scratch 2 000</v>
          </cell>
          <cell r="Q1616" t="str">
            <v>62007</v>
          </cell>
          <cell r="R1616" t="str">
            <v>62007Scratch 2 000</v>
          </cell>
          <cell r="S1616" t="str">
            <v>2007Scratch 2 000</v>
          </cell>
          <cell r="T1616" t="str">
            <v>62007Compagnie Internationale de Negoce</v>
          </cell>
          <cell r="U1616" t="str">
            <v>62007Compagnie Internationale de NegoceScratch 2 000</v>
          </cell>
          <cell r="V1616" t="str">
            <v>39254Scratch 2 000</v>
          </cell>
          <cell r="W1616" t="str">
            <v>2007Compagnie Internationale de Negoce</v>
          </cell>
          <cell r="X1616" t="str">
            <v>2007Compagnie Internationale de NegoceScratch 2 000</v>
          </cell>
        </row>
        <row r="1617">
          <cell r="I1617">
            <v>2007</v>
          </cell>
          <cell r="J1617" t="str">
            <v>Compagnie Internationale de NegoceScratch 5 000</v>
          </cell>
          <cell r="L1617" t="str">
            <v/>
          </cell>
          <cell r="M1617" t="str">
            <v>Compagnie Internationale de Negoce</v>
          </cell>
          <cell r="N1617" t="str">
            <v>Compagnie Internationale de NegoceScratch 5 000</v>
          </cell>
          <cell r="O1617" t="str">
            <v>Compagnie Internationale de Negoce</v>
          </cell>
          <cell r="P1617" t="str">
            <v>Scratch 5 000</v>
          </cell>
          <cell r="Q1617" t="str">
            <v>62007</v>
          </cell>
          <cell r="R1617" t="str">
            <v>62007Scratch 5 000</v>
          </cell>
          <cell r="S1617" t="str">
            <v>2007Scratch 5 000</v>
          </cell>
          <cell r="T1617" t="str">
            <v>62007Compagnie Internationale de Negoce</v>
          </cell>
          <cell r="U1617" t="str">
            <v>62007Compagnie Internationale de NegoceScratch 5 000</v>
          </cell>
          <cell r="V1617" t="str">
            <v>39254Scratch 5 000</v>
          </cell>
          <cell r="W1617" t="str">
            <v>2007Compagnie Internationale de Negoce</v>
          </cell>
          <cell r="X1617" t="str">
            <v>2007Compagnie Internationale de NegoceScratch 5 000</v>
          </cell>
        </row>
        <row r="1618">
          <cell r="I1618">
            <v>2007</v>
          </cell>
          <cell r="J1618" t="str">
            <v>ANKA ServicesScratch 1 000</v>
          </cell>
          <cell r="L1618">
            <v>1</v>
          </cell>
          <cell r="M1618" t="str">
            <v>1ANKA Services</v>
          </cell>
          <cell r="N1618" t="str">
            <v>ANKA ServicesScratch 1 000</v>
          </cell>
          <cell r="O1618" t="str">
            <v>ANKA Services</v>
          </cell>
          <cell r="P1618" t="str">
            <v>Scratch 1 000</v>
          </cell>
          <cell r="Q1618" t="str">
            <v>62007</v>
          </cell>
          <cell r="R1618" t="str">
            <v>62007Scratch 1 000</v>
          </cell>
          <cell r="S1618" t="str">
            <v>2007Scratch 1 000</v>
          </cell>
          <cell r="T1618" t="str">
            <v>62007ANKA Services</v>
          </cell>
          <cell r="U1618" t="str">
            <v>62007ANKA ServicesScratch 1 000</v>
          </cell>
          <cell r="V1618" t="str">
            <v>39254Scratch 1 000</v>
          </cell>
          <cell r="W1618" t="str">
            <v>2007ANKA Services</v>
          </cell>
          <cell r="X1618" t="str">
            <v>2007ANKA ServicesScratch 1 000</v>
          </cell>
        </row>
        <row r="1619">
          <cell r="I1619">
            <v>2007</v>
          </cell>
          <cell r="J1619" t="str">
            <v>ANKA ServicesScratch 2 000</v>
          </cell>
          <cell r="L1619" t="str">
            <v/>
          </cell>
          <cell r="M1619" t="str">
            <v>ANKA Services</v>
          </cell>
          <cell r="N1619" t="str">
            <v>ANKA ServicesScratch 2 000</v>
          </cell>
          <cell r="O1619" t="str">
            <v>ANKA Services</v>
          </cell>
          <cell r="P1619" t="str">
            <v>Scratch 2 000</v>
          </cell>
          <cell r="Q1619" t="str">
            <v>62007</v>
          </cell>
          <cell r="R1619" t="str">
            <v>62007Scratch 2 000</v>
          </cell>
          <cell r="S1619" t="str">
            <v>2007Scratch 2 000</v>
          </cell>
          <cell r="T1619" t="str">
            <v>62007ANKA Services</v>
          </cell>
          <cell r="U1619" t="str">
            <v>62007ANKA ServicesScratch 2 000</v>
          </cell>
          <cell r="V1619" t="str">
            <v>39254Scratch 2 000</v>
          </cell>
          <cell r="W1619" t="str">
            <v>2007ANKA Services</v>
          </cell>
          <cell r="X1619" t="str">
            <v>2007ANKA ServicesScratch 2 000</v>
          </cell>
        </row>
        <row r="1620">
          <cell r="I1620">
            <v>2007</v>
          </cell>
          <cell r="J1620" t="str">
            <v>ANKA ServicesScratch 5 000</v>
          </cell>
          <cell r="L1620" t="str">
            <v/>
          </cell>
          <cell r="M1620" t="str">
            <v>ANKA Services</v>
          </cell>
          <cell r="N1620" t="str">
            <v>ANKA ServicesScratch 5 000</v>
          </cell>
          <cell r="O1620" t="str">
            <v>ANKA Services</v>
          </cell>
          <cell r="P1620" t="str">
            <v>Scratch 5 000</v>
          </cell>
          <cell r="Q1620" t="str">
            <v>62007</v>
          </cell>
          <cell r="R1620" t="str">
            <v>62007Scratch 5 000</v>
          </cell>
          <cell r="S1620" t="str">
            <v>2007Scratch 5 000</v>
          </cell>
          <cell r="T1620" t="str">
            <v>62007ANKA Services</v>
          </cell>
          <cell r="U1620" t="str">
            <v>62007ANKA ServicesScratch 5 000</v>
          </cell>
          <cell r="V1620" t="str">
            <v>39254Scratch 5 000</v>
          </cell>
          <cell r="W1620" t="str">
            <v>2007ANKA Services</v>
          </cell>
          <cell r="X1620" t="str">
            <v>2007ANKA ServicesScratch 5 000</v>
          </cell>
        </row>
        <row r="1621">
          <cell r="I1621">
            <v>2007</v>
          </cell>
          <cell r="J1621" t="str">
            <v>ANKA ServicesScratch 20 000</v>
          </cell>
          <cell r="L1621" t="str">
            <v/>
          </cell>
          <cell r="M1621" t="str">
            <v>ANKA Services</v>
          </cell>
          <cell r="N1621" t="str">
            <v>ANKA ServicesScratch 20 000</v>
          </cell>
          <cell r="O1621" t="str">
            <v>ANKA Services</v>
          </cell>
          <cell r="P1621" t="str">
            <v>Scratch 20 000</v>
          </cell>
          <cell r="Q1621" t="str">
            <v>62007</v>
          </cell>
          <cell r="R1621" t="str">
            <v>62007Scratch 20 000</v>
          </cell>
          <cell r="S1621" t="str">
            <v>2007Scratch 20 000</v>
          </cell>
          <cell r="T1621" t="str">
            <v>62007ANKA Services</v>
          </cell>
          <cell r="U1621" t="str">
            <v>62007ANKA ServicesScratch 20 000</v>
          </cell>
          <cell r="V1621" t="str">
            <v>39254Scratch 20 000</v>
          </cell>
          <cell r="W1621" t="str">
            <v>2007ANKA Services</v>
          </cell>
          <cell r="X1621" t="str">
            <v>2007ANKA ServicesScratch 20 000</v>
          </cell>
        </row>
        <row r="1622">
          <cell r="I1622">
            <v>2007</v>
          </cell>
          <cell r="J1622" t="str">
            <v>GEMATELScratch 1 000</v>
          </cell>
          <cell r="L1622">
            <v>1</v>
          </cell>
          <cell r="M1622" t="str">
            <v>1GEMATEL</v>
          </cell>
          <cell r="N1622" t="str">
            <v>GEMATELScratch 1 000</v>
          </cell>
          <cell r="O1622" t="str">
            <v>GEMATEL</v>
          </cell>
          <cell r="P1622" t="str">
            <v>Scratch 1 000</v>
          </cell>
          <cell r="Q1622" t="str">
            <v>62007</v>
          </cell>
          <cell r="R1622" t="str">
            <v>62007Scratch 1 000</v>
          </cell>
          <cell r="S1622" t="str">
            <v>2007Scratch 1 000</v>
          </cell>
          <cell r="T1622" t="str">
            <v>62007GEMATEL</v>
          </cell>
          <cell r="U1622" t="str">
            <v>62007GEMATELScratch 1 000</v>
          </cell>
          <cell r="V1622" t="str">
            <v>39254Scratch 1 000</v>
          </cell>
          <cell r="W1622" t="str">
            <v>2007GEMATEL</v>
          </cell>
          <cell r="X1622" t="str">
            <v>2007GEMATELScratch 1 000</v>
          </cell>
        </row>
        <row r="1623">
          <cell r="I1623">
            <v>2007</v>
          </cell>
          <cell r="J1623" t="str">
            <v>GEMATELScratch 2 000</v>
          </cell>
          <cell r="L1623" t="str">
            <v/>
          </cell>
          <cell r="M1623" t="str">
            <v>GEMATEL</v>
          </cell>
          <cell r="N1623" t="str">
            <v>GEMATELScratch 2 000</v>
          </cell>
          <cell r="O1623" t="str">
            <v>GEMATEL</v>
          </cell>
          <cell r="P1623" t="str">
            <v>Scratch 2 000</v>
          </cell>
          <cell r="Q1623" t="str">
            <v>62007</v>
          </cell>
          <cell r="R1623" t="str">
            <v>62007Scratch 2 000</v>
          </cell>
          <cell r="S1623" t="str">
            <v>2007Scratch 2 000</v>
          </cell>
          <cell r="T1623" t="str">
            <v>62007GEMATEL</v>
          </cell>
          <cell r="U1623" t="str">
            <v>62007GEMATELScratch 2 000</v>
          </cell>
          <cell r="V1623" t="str">
            <v>39254Scratch 2 000</v>
          </cell>
          <cell r="W1623" t="str">
            <v>2007GEMATEL</v>
          </cell>
          <cell r="X1623" t="str">
            <v>2007GEMATELScratch 2 000</v>
          </cell>
        </row>
        <row r="1624">
          <cell r="I1624">
            <v>2007</v>
          </cell>
          <cell r="J1624" t="str">
            <v>GEMATELScratch 5 000</v>
          </cell>
          <cell r="L1624" t="str">
            <v/>
          </cell>
          <cell r="M1624" t="str">
            <v>GEMATEL</v>
          </cell>
          <cell r="N1624" t="str">
            <v>GEMATELScratch 5 000</v>
          </cell>
          <cell r="O1624" t="str">
            <v>GEMATEL</v>
          </cell>
          <cell r="P1624" t="str">
            <v>Scratch 5 000</v>
          </cell>
          <cell r="Q1624" t="str">
            <v>62007</v>
          </cell>
          <cell r="R1624" t="str">
            <v>62007Scratch 5 000</v>
          </cell>
          <cell r="S1624" t="str">
            <v>2007Scratch 5 000</v>
          </cell>
          <cell r="T1624" t="str">
            <v>62007GEMATEL</v>
          </cell>
          <cell r="U1624" t="str">
            <v>62007GEMATELScratch 5 000</v>
          </cell>
          <cell r="V1624" t="str">
            <v>39254Scratch 5 000</v>
          </cell>
          <cell r="W1624" t="str">
            <v>2007GEMATEL</v>
          </cell>
          <cell r="X1624" t="str">
            <v>2007GEMATELScratch 5 000</v>
          </cell>
        </row>
        <row r="1625">
          <cell r="I1625">
            <v>2007</v>
          </cell>
          <cell r="J1625" t="str">
            <v>GEMATELScratch 20 000</v>
          </cell>
          <cell r="L1625" t="str">
            <v/>
          </cell>
          <cell r="M1625" t="str">
            <v>GEMATEL</v>
          </cell>
          <cell r="N1625" t="str">
            <v>GEMATELScratch 20 000</v>
          </cell>
          <cell r="O1625" t="str">
            <v>GEMATEL</v>
          </cell>
          <cell r="P1625" t="str">
            <v>Scratch 20 000</v>
          </cell>
          <cell r="Q1625" t="str">
            <v>62007</v>
          </cell>
          <cell r="R1625" t="str">
            <v>62007Scratch 20 000</v>
          </cell>
          <cell r="S1625" t="str">
            <v>2007Scratch 20 000</v>
          </cell>
          <cell r="T1625" t="str">
            <v>62007GEMATEL</v>
          </cell>
          <cell r="U1625" t="str">
            <v>62007GEMATELScratch 20 000</v>
          </cell>
          <cell r="V1625" t="str">
            <v>39254Scratch 20 000</v>
          </cell>
          <cell r="W1625" t="str">
            <v>2007GEMATEL</v>
          </cell>
          <cell r="X1625" t="str">
            <v>2007GEMATELScratch 20 000</v>
          </cell>
        </row>
        <row r="1626">
          <cell r="I1626">
            <v>2007</v>
          </cell>
          <cell r="J1626" t="str">
            <v>ETS Boubacar TANDIAScratch 1 000</v>
          </cell>
          <cell r="L1626">
            <v>1</v>
          </cell>
          <cell r="M1626" t="str">
            <v>1ETS Boubacar TANDIA</v>
          </cell>
          <cell r="N1626" t="str">
            <v>ETS Boubacar TANDIAScratch 1 000</v>
          </cell>
          <cell r="O1626" t="str">
            <v>ETS Boubacar TANDIA</v>
          </cell>
          <cell r="P1626" t="str">
            <v>Scratch 1 000</v>
          </cell>
          <cell r="Q1626" t="str">
            <v>62007</v>
          </cell>
          <cell r="R1626" t="str">
            <v>62007Scratch 1 000</v>
          </cell>
          <cell r="S1626" t="str">
            <v>2007Scratch 1 000</v>
          </cell>
          <cell r="T1626" t="str">
            <v>62007ETS Boubacar TANDIA</v>
          </cell>
          <cell r="U1626" t="str">
            <v>62007ETS Boubacar TANDIAScratch 1 000</v>
          </cell>
          <cell r="V1626" t="str">
            <v>39258Scratch 1 000</v>
          </cell>
          <cell r="W1626" t="str">
            <v>2007ETS Boubacar TANDIA</v>
          </cell>
          <cell r="X1626" t="str">
            <v>2007ETS Boubacar TANDIAScratch 1 000</v>
          </cell>
        </row>
        <row r="1627">
          <cell r="I1627">
            <v>2007</v>
          </cell>
          <cell r="J1627" t="str">
            <v>ETS Boubacar TANDIAScratch 2 000</v>
          </cell>
          <cell r="L1627" t="str">
            <v/>
          </cell>
          <cell r="M1627" t="str">
            <v>ETS Boubacar TANDIA</v>
          </cell>
          <cell r="N1627" t="str">
            <v>ETS Boubacar TANDIAScratch 2 000</v>
          </cell>
          <cell r="O1627" t="str">
            <v>ETS Boubacar TANDIA</v>
          </cell>
          <cell r="P1627" t="str">
            <v>Scratch 2 000</v>
          </cell>
          <cell r="Q1627" t="str">
            <v>62007</v>
          </cell>
          <cell r="R1627" t="str">
            <v>62007Scratch 2 000</v>
          </cell>
          <cell r="S1627" t="str">
            <v>2007Scratch 2 000</v>
          </cell>
          <cell r="T1627" t="str">
            <v>62007ETS Boubacar TANDIA</v>
          </cell>
          <cell r="U1627" t="str">
            <v>62007ETS Boubacar TANDIAScratch 2 000</v>
          </cell>
          <cell r="V1627" t="str">
            <v>39258Scratch 2 000</v>
          </cell>
          <cell r="W1627" t="str">
            <v>2007ETS Boubacar TANDIA</v>
          </cell>
          <cell r="X1627" t="str">
            <v>2007ETS Boubacar TANDIAScratch 2 000</v>
          </cell>
        </row>
        <row r="1628">
          <cell r="I1628">
            <v>2007</v>
          </cell>
          <cell r="J1628" t="str">
            <v>ETS Boubacar TANDIAScratch 5 000</v>
          </cell>
          <cell r="L1628" t="str">
            <v/>
          </cell>
          <cell r="M1628" t="str">
            <v>ETS Boubacar TANDIA</v>
          </cell>
          <cell r="N1628" t="str">
            <v>ETS Boubacar TANDIAScratch 5 000</v>
          </cell>
          <cell r="O1628" t="str">
            <v>ETS Boubacar TANDIA</v>
          </cell>
          <cell r="P1628" t="str">
            <v>Scratch 5 000</v>
          </cell>
          <cell r="Q1628" t="str">
            <v>62007</v>
          </cell>
          <cell r="R1628" t="str">
            <v>62007Scratch 5 000</v>
          </cell>
          <cell r="S1628" t="str">
            <v>2007Scratch 5 000</v>
          </cell>
          <cell r="T1628" t="str">
            <v>62007ETS Boubacar TANDIA</v>
          </cell>
          <cell r="U1628" t="str">
            <v>62007ETS Boubacar TANDIAScratch 5 000</v>
          </cell>
          <cell r="V1628" t="str">
            <v>39258Scratch 5 000</v>
          </cell>
          <cell r="W1628" t="str">
            <v>2007ETS Boubacar TANDIA</v>
          </cell>
          <cell r="X1628" t="str">
            <v>2007ETS Boubacar TANDIAScratch 5 000</v>
          </cell>
        </row>
        <row r="1629">
          <cell r="I1629">
            <v>2007</v>
          </cell>
          <cell r="J1629" t="str">
            <v>ETS Boubacar TANDIAScratch 20 000</v>
          </cell>
          <cell r="L1629" t="str">
            <v/>
          </cell>
          <cell r="M1629" t="str">
            <v>ETS Boubacar TANDIA</v>
          </cell>
          <cell r="N1629" t="str">
            <v>ETS Boubacar TANDIAScratch 20 000</v>
          </cell>
          <cell r="O1629" t="str">
            <v>ETS Boubacar TANDIA</v>
          </cell>
          <cell r="P1629" t="str">
            <v>Scratch 20 000</v>
          </cell>
          <cell r="Q1629" t="str">
            <v>62007</v>
          </cell>
          <cell r="R1629" t="str">
            <v>62007Scratch 20 000</v>
          </cell>
          <cell r="S1629" t="str">
            <v>2007Scratch 20 000</v>
          </cell>
          <cell r="T1629" t="str">
            <v>62007ETS Boubacar TANDIA</v>
          </cell>
          <cell r="U1629" t="str">
            <v>62007ETS Boubacar TANDIAScratch 20 000</v>
          </cell>
          <cell r="V1629" t="str">
            <v>39258Scratch 20 000</v>
          </cell>
          <cell r="W1629" t="str">
            <v>2007ETS Boubacar TANDIA</v>
          </cell>
          <cell r="X1629" t="str">
            <v>2007ETS Boubacar TANDIAScratch 20 000</v>
          </cell>
        </row>
        <row r="1630">
          <cell r="I1630">
            <v>2007</v>
          </cell>
          <cell r="J1630" t="str">
            <v>ANKA ServicesScratch 1 000</v>
          </cell>
          <cell r="L1630">
            <v>1</v>
          </cell>
          <cell r="M1630" t="str">
            <v>1ANKA Services</v>
          </cell>
          <cell r="N1630" t="str">
            <v>ANKA ServicesScratch 1 000</v>
          </cell>
          <cell r="O1630" t="str">
            <v>ANKA Services</v>
          </cell>
          <cell r="P1630" t="str">
            <v>Scratch 1 000</v>
          </cell>
          <cell r="Q1630" t="str">
            <v>62007</v>
          </cell>
          <cell r="R1630" t="str">
            <v>62007Scratch 1 000</v>
          </cell>
          <cell r="S1630" t="str">
            <v>2007Scratch 1 000</v>
          </cell>
          <cell r="T1630" t="str">
            <v>62007ANKA Services</v>
          </cell>
          <cell r="U1630" t="str">
            <v>62007ANKA ServicesScratch 1 000</v>
          </cell>
          <cell r="V1630" t="str">
            <v>39258Scratch 1 000</v>
          </cell>
          <cell r="W1630" t="str">
            <v>2007ANKA Services</v>
          </cell>
          <cell r="X1630" t="str">
            <v>2007ANKA ServicesScratch 1 000</v>
          </cell>
        </row>
        <row r="1631">
          <cell r="I1631">
            <v>2007</v>
          </cell>
          <cell r="J1631" t="str">
            <v>ANKA ServicesScratch 2 000</v>
          </cell>
          <cell r="L1631" t="str">
            <v/>
          </cell>
          <cell r="M1631" t="str">
            <v>ANKA Services</v>
          </cell>
          <cell r="N1631" t="str">
            <v>ANKA ServicesScratch 2 000</v>
          </cell>
          <cell r="O1631" t="str">
            <v>ANKA Services</v>
          </cell>
          <cell r="P1631" t="str">
            <v>Scratch 2 000</v>
          </cell>
          <cell r="Q1631" t="str">
            <v>62007</v>
          </cell>
          <cell r="R1631" t="str">
            <v>62007Scratch 2 000</v>
          </cell>
          <cell r="S1631" t="str">
            <v>2007Scratch 2 000</v>
          </cell>
          <cell r="T1631" t="str">
            <v>62007ANKA Services</v>
          </cell>
          <cell r="U1631" t="str">
            <v>62007ANKA ServicesScratch 2 000</v>
          </cell>
          <cell r="V1631" t="str">
            <v>39258Scratch 2 000</v>
          </cell>
          <cell r="W1631" t="str">
            <v>2007ANKA Services</v>
          </cell>
          <cell r="X1631" t="str">
            <v>2007ANKA ServicesScratch 2 000</v>
          </cell>
        </row>
        <row r="1632">
          <cell r="I1632">
            <v>2007</v>
          </cell>
          <cell r="J1632" t="str">
            <v>ANKA ServicesScratch 5 000</v>
          </cell>
          <cell r="L1632" t="str">
            <v/>
          </cell>
          <cell r="M1632" t="str">
            <v>ANKA Services</v>
          </cell>
          <cell r="N1632" t="str">
            <v>ANKA ServicesScratch 5 000</v>
          </cell>
          <cell r="O1632" t="str">
            <v>ANKA Services</v>
          </cell>
          <cell r="P1632" t="str">
            <v>Scratch 5 000</v>
          </cell>
          <cell r="Q1632" t="str">
            <v>62007</v>
          </cell>
          <cell r="R1632" t="str">
            <v>62007Scratch 5 000</v>
          </cell>
          <cell r="S1632" t="str">
            <v>2007Scratch 5 000</v>
          </cell>
          <cell r="T1632" t="str">
            <v>62007ANKA Services</v>
          </cell>
          <cell r="U1632" t="str">
            <v>62007ANKA ServicesScratch 5 000</v>
          </cell>
          <cell r="V1632" t="str">
            <v>39258Scratch 5 000</v>
          </cell>
          <cell r="W1632" t="str">
            <v>2007ANKA Services</v>
          </cell>
          <cell r="X1632" t="str">
            <v>2007ANKA ServicesScratch 5 000</v>
          </cell>
        </row>
        <row r="1633">
          <cell r="I1633">
            <v>2007</v>
          </cell>
          <cell r="J1633" t="str">
            <v>GEMATELScratch 1 000</v>
          </cell>
          <cell r="L1633">
            <v>1</v>
          </cell>
          <cell r="M1633" t="str">
            <v>1GEMATEL</v>
          </cell>
          <cell r="N1633" t="str">
            <v>GEMATELScratch 1 000</v>
          </cell>
          <cell r="O1633" t="str">
            <v>GEMATEL</v>
          </cell>
          <cell r="P1633" t="str">
            <v>Scratch 1 000</v>
          </cell>
          <cell r="Q1633" t="str">
            <v>62007</v>
          </cell>
          <cell r="R1633" t="str">
            <v>62007Scratch 1 000</v>
          </cell>
          <cell r="S1633" t="str">
            <v>2007Scratch 1 000</v>
          </cell>
          <cell r="T1633" t="str">
            <v>62007GEMATEL</v>
          </cell>
          <cell r="U1633" t="str">
            <v>62007GEMATELScratch 1 000</v>
          </cell>
          <cell r="V1633" t="str">
            <v>39258Scratch 1 000</v>
          </cell>
          <cell r="W1633" t="str">
            <v>2007GEMATEL</v>
          </cell>
          <cell r="X1633" t="str">
            <v>2007GEMATELScratch 1 000</v>
          </cell>
        </row>
        <row r="1634">
          <cell r="I1634">
            <v>2007</v>
          </cell>
          <cell r="J1634" t="str">
            <v>GEMATELScratch 2 000</v>
          </cell>
          <cell r="L1634" t="str">
            <v/>
          </cell>
          <cell r="M1634" t="str">
            <v>GEMATEL</v>
          </cell>
          <cell r="N1634" t="str">
            <v>GEMATELScratch 2 000</v>
          </cell>
          <cell r="O1634" t="str">
            <v>GEMATEL</v>
          </cell>
          <cell r="P1634" t="str">
            <v>Scratch 2 000</v>
          </cell>
          <cell r="Q1634" t="str">
            <v>62007</v>
          </cell>
          <cell r="R1634" t="str">
            <v>62007Scratch 2 000</v>
          </cell>
          <cell r="S1634" t="str">
            <v>2007Scratch 2 000</v>
          </cell>
          <cell r="T1634" t="str">
            <v>62007GEMATEL</v>
          </cell>
          <cell r="U1634" t="str">
            <v>62007GEMATELScratch 2 000</v>
          </cell>
          <cell r="V1634" t="str">
            <v>39258Scratch 2 000</v>
          </cell>
          <cell r="W1634" t="str">
            <v>2007GEMATEL</v>
          </cell>
          <cell r="X1634" t="str">
            <v>2007GEMATELScratch 2 000</v>
          </cell>
        </row>
        <row r="1635">
          <cell r="I1635">
            <v>2007</v>
          </cell>
          <cell r="J1635" t="str">
            <v>GEMATELScratch 5 000</v>
          </cell>
          <cell r="L1635" t="str">
            <v/>
          </cell>
          <cell r="M1635" t="str">
            <v>GEMATEL</v>
          </cell>
          <cell r="N1635" t="str">
            <v>GEMATELScratch 5 000</v>
          </cell>
          <cell r="O1635" t="str">
            <v>GEMATEL</v>
          </cell>
          <cell r="P1635" t="str">
            <v>Scratch 5 000</v>
          </cell>
          <cell r="Q1635" t="str">
            <v>62007</v>
          </cell>
          <cell r="R1635" t="str">
            <v>62007Scratch 5 000</v>
          </cell>
          <cell r="S1635" t="str">
            <v>2007Scratch 5 000</v>
          </cell>
          <cell r="T1635" t="str">
            <v>62007GEMATEL</v>
          </cell>
          <cell r="U1635" t="str">
            <v>62007GEMATELScratch 5 000</v>
          </cell>
          <cell r="V1635" t="str">
            <v>39258Scratch 5 000</v>
          </cell>
          <cell r="W1635" t="str">
            <v>2007GEMATEL</v>
          </cell>
          <cell r="X1635" t="str">
            <v>2007GEMATELScratch 5 000</v>
          </cell>
        </row>
        <row r="1636">
          <cell r="I1636">
            <v>2007</v>
          </cell>
          <cell r="J1636" t="str">
            <v>GEMATELScratch 20 000</v>
          </cell>
          <cell r="L1636" t="str">
            <v/>
          </cell>
          <cell r="M1636" t="str">
            <v>GEMATEL</v>
          </cell>
          <cell r="N1636" t="str">
            <v>GEMATELScratch 20 000</v>
          </cell>
          <cell r="O1636" t="str">
            <v>GEMATEL</v>
          </cell>
          <cell r="P1636" t="str">
            <v>Scratch 20 000</v>
          </cell>
          <cell r="Q1636" t="str">
            <v>62007</v>
          </cell>
          <cell r="R1636" t="str">
            <v>62007Scratch 20 000</v>
          </cell>
          <cell r="S1636" t="str">
            <v>2007Scratch 20 000</v>
          </cell>
          <cell r="T1636" t="str">
            <v>62007GEMATEL</v>
          </cell>
          <cell r="U1636" t="str">
            <v>62007GEMATELScratch 20 000</v>
          </cell>
          <cell r="V1636" t="str">
            <v>39258Scratch 20 000</v>
          </cell>
          <cell r="W1636" t="str">
            <v>2007GEMATEL</v>
          </cell>
          <cell r="X1636" t="str">
            <v>2007GEMATELScratch 20 000</v>
          </cell>
        </row>
        <row r="1637">
          <cell r="I1637">
            <v>2007</v>
          </cell>
          <cell r="J1637" t="str">
            <v>STS GAMBY &amp; FRERES (SOGAF) SarlScratch 1 000</v>
          </cell>
          <cell r="L1637">
            <v>1</v>
          </cell>
          <cell r="M1637" t="str">
            <v>1STS GAMBY &amp; FRERES (SOGAF) Sarl</v>
          </cell>
          <cell r="N1637" t="str">
            <v>STS GAMBY &amp; FRERES (SOGAF) SarlScratch 1 000</v>
          </cell>
          <cell r="O1637" t="str">
            <v>STS GAMBY &amp; FRERES (SOGAF) Sarl</v>
          </cell>
          <cell r="P1637" t="str">
            <v>Scratch 1 000</v>
          </cell>
          <cell r="Q1637" t="str">
            <v>62007</v>
          </cell>
          <cell r="R1637" t="str">
            <v>62007Scratch 1 000</v>
          </cell>
          <cell r="S1637" t="str">
            <v>2007Scratch 1 000</v>
          </cell>
          <cell r="T1637" t="str">
            <v>62007STS GAMBY &amp; FRERES (SOGAF) Sarl</v>
          </cell>
          <cell r="U1637" t="str">
            <v>62007STS GAMBY &amp; FRERES (SOGAF) SarlScratch 1 000</v>
          </cell>
          <cell r="V1637" t="str">
            <v>39258Scratch 1 000</v>
          </cell>
          <cell r="W1637" t="str">
            <v>2007STS GAMBY &amp; FRERES (SOGAF) Sarl</v>
          </cell>
          <cell r="X1637" t="str">
            <v>2007STS GAMBY &amp; FRERES (SOGAF) SarlScratch 1 000</v>
          </cell>
        </row>
        <row r="1638">
          <cell r="I1638">
            <v>2007</v>
          </cell>
          <cell r="J1638" t="str">
            <v>STS GAMBY &amp; FRERES (SOGAF) SarlScratch 2 000</v>
          </cell>
          <cell r="L1638" t="str">
            <v/>
          </cell>
          <cell r="M1638" t="str">
            <v>STS GAMBY &amp; FRERES (SOGAF) Sarl</v>
          </cell>
          <cell r="N1638" t="str">
            <v>STS GAMBY &amp; FRERES (SOGAF) SarlScratch 2 000</v>
          </cell>
          <cell r="O1638" t="str">
            <v>STS GAMBY &amp; FRERES (SOGAF) Sarl</v>
          </cell>
          <cell r="P1638" t="str">
            <v>Scratch 2 000</v>
          </cell>
          <cell r="Q1638" t="str">
            <v>62007</v>
          </cell>
          <cell r="R1638" t="str">
            <v>62007Scratch 2 000</v>
          </cell>
          <cell r="S1638" t="str">
            <v>2007Scratch 2 000</v>
          </cell>
          <cell r="T1638" t="str">
            <v>62007STS GAMBY &amp; FRERES (SOGAF) Sarl</v>
          </cell>
          <cell r="U1638" t="str">
            <v>62007STS GAMBY &amp; FRERES (SOGAF) SarlScratch 2 000</v>
          </cell>
          <cell r="V1638" t="str">
            <v>39258Scratch 2 000</v>
          </cell>
          <cell r="W1638" t="str">
            <v>2007STS GAMBY &amp; FRERES (SOGAF) Sarl</v>
          </cell>
          <cell r="X1638" t="str">
            <v>2007STS GAMBY &amp; FRERES (SOGAF) SarlScratch 2 000</v>
          </cell>
        </row>
        <row r="1639">
          <cell r="I1639">
            <v>2007</v>
          </cell>
          <cell r="J1639" t="str">
            <v>STS GAMBY &amp; FRERES (SOGAF) SarlScratch 5 000</v>
          </cell>
          <cell r="L1639" t="str">
            <v/>
          </cell>
          <cell r="M1639" t="str">
            <v>STS GAMBY &amp; FRERES (SOGAF) Sarl</v>
          </cell>
          <cell r="N1639" t="str">
            <v>STS GAMBY &amp; FRERES (SOGAF) SarlScratch 5 000</v>
          </cell>
          <cell r="O1639" t="str">
            <v>STS GAMBY &amp; FRERES (SOGAF) Sarl</v>
          </cell>
          <cell r="P1639" t="str">
            <v>Scratch 5 000</v>
          </cell>
          <cell r="Q1639" t="str">
            <v>62007</v>
          </cell>
          <cell r="R1639" t="str">
            <v>62007Scratch 5 000</v>
          </cell>
          <cell r="S1639" t="str">
            <v>2007Scratch 5 000</v>
          </cell>
          <cell r="T1639" t="str">
            <v>62007STS GAMBY &amp; FRERES (SOGAF) Sarl</v>
          </cell>
          <cell r="U1639" t="str">
            <v>62007STS GAMBY &amp; FRERES (SOGAF) SarlScratch 5 000</v>
          </cell>
          <cell r="V1639" t="str">
            <v>39258Scratch 5 000</v>
          </cell>
          <cell r="W1639" t="str">
            <v>2007STS GAMBY &amp; FRERES (SOGAF) Sarl</v>
          </cell>
          <cell r="X1639" t="str">
            <v>2007STS GAMBY &amp; FRERES (SOGAF) SarlScratch 5 000</v>
          </cell>
        </row>
        <row r="1640">
          <cell r="I1640">
            <v>2007</v>
          </cell>
          <cell r="J1640" t="str">
            <v>Compagnie Internationale de NegoceScratch 1 000</v>
          </cell>
          <cell r="L1640">
            <v>1</v>
          </cell>
          <cell r="M1640" t="str">
            <v>1Compagnie Internationale de Negoce</v>
          </cell>
          <cell r="N1640" t="str">
            <v>Compagnie Internationale de NegoceScratch 1 000</v>
          </cell>
          <cell r="O1640" t="str">
            <v>Compagnie Internationale de Negoce</v>
          </cell>
          <cell r="P1640" t="str">
            <v>Scratch 1 000</v>
          </cell>
          <cell r="Q1640" t="str">
            <v>62007</v>
          </cell>
          <cell r="R1640" t="str">
            <v>62007Scratch 1 000</v>
          </cell>
          <cell r="S1640" t="str">
            <v>2007Scratch 1 000</v>
          </cell>
          <cell r="T1640" t="str">
            <v>62007Compagnie Internationale de Negoce</v>
          </cell>
          <cell r="U1640" t="str">
            <v>62007Compagnie Internationale de NegoceScratch 1 000</v>
          </cell>
          <cell r="V1640" t="str">
            <v>39258Scratch 1 000</v>
          </cell>
          <cell r="W1640" t="str">
            <v>2007Compagnie Internationale de Negoce</v>
          </cell>
          <cell r="X1640" t="str">
            <v>2007Compagnie Internationale de NegoceScratch 1 000</v>
          </cell>
        </row>
        <row r="1641">
          <cell r="I1641">
            <v>2007</v>
          </cell>
          <cell r="J1641" t="str">
            <v>Compagnie Internationale de NegoceScratch 2 000</v>
          </cell>
          <cell r="L1641" t="str">
            <v/>
          </cell>
          <cell r="M1641" t="str">
            <v>Compagnie Internationale de Negoce</v>
          </cell>
          <cell r="N1641" t="str">
            <v>Compagnie Internationale de NegoceScratch 2 000</v>
          </cell>
          <cell r="O1641" t="str">
            <v>Compagnie Internationale de Negoce</v>
          </cell>
          <cell r="P1641" t="str">
            <v>Scratch 2 000</v>
          </cell>
          <cell r="Q1641" t="str">
            <v>62007</v>
          </cell>
          <cell r="R1641" t="str">
            <v>62007Scratch 2 000</v>
          </cell>
          <cell r="S1641" t="str">
            <v>2007Scratch 2 000</v>
          </cell>
          <cell r="T1641" t="str">
            <v>62007Compagnie Internationale de Negoce</v>
          </cell>
          <cell r="U1641" t="str">
            <v>62007Compagnie Internationale de NegoceScratch 2 000</v>
          </cell>
          <cell r="V1641" t="str">
            <v>39258Scratch 2 000</v>
          </cell>
          <cell r="W1641" t="str">
            <v>2007Compagnie Internationale de Negoce</v>
          </cell>
          <cell r="X1641" t="str">
            <v>2007Compagnie Internationale de NegoceScratch 2 000</v>
          </cell>
        </row>
        <row r="1642">
          <cell r="I1642">
            <v>2007</v>
          </cell>
          <cell r="J1642" t="str">
            <v>Compagnie Internationale de NegoceScratch 5 000</v>
          </cell>
          <cell r="L1642" t="str">
            <v/>
          </cell>
          <cell r="M1642" t="str">
            <v>Compagnie Internationale de Negoce</v>
          </cell>
          <cell r="N1642" t="str">
            <v>Compagnie Internationale de NegoceScratch 5 000</v>
          </cell>
          <cell r="O1642" t="str">
            <v>Compagnie Internationale de Negoce</v>
          </cell>
          <cell r="P1642" t="str">
            <v>Scratch 5 000</v>
          </cell>
          <cell r="Q1642" t="str">
            <v>62007</v>
          </cell>
          <cell r="R1642" t="str">
            <v>62007Scratch 5 000</v>
          </cell>
          <cell r="S1642" t="str">
            <v>2007Scratch 5 000</v>
          </cell>
          <cell r="T1642" t="str">
            <v>62007Compagnie Internationale de Negoce</v>
          </cell>
          <cell r="U1642" t="str">
            <v>62007Compagnie Internationale de NegoceScratch 5 000</v>
          </cell>
          <cell r="V1642" t="str">
            <v>39258Scratch 5 000</v>
          </cell>
          <cell r="W1642" t="str">
            <v>2007Compagnie Internationale de Negoce</v>
          </cell>
          <cell r="X1642" t="str">
            <v>2007Compagnie Internationale de NegoceScratch 5 000</v>
          </cell>
        </row>
        <row r="1643">
          <cell r="I1643">
            <v>2007</v>
          </cell>
          <cell r="J1643" t="str">
            <v>Compagnie Internationale de NegoceScratch 10 000</v>
          </cell>
          <cell r="L1643" t="str">
            <v/>
          </cell>
          <cell r="M1643" t="str">
            <v>Compagnie Internationale de Negoce</v>
          </cell>
          <cell r="N1643" t="str">
            <v>Compagnie Internationale de NegoceScratch 10 000</v>
          </cell>
          <cell r="O1643" t="str">
            <v>Compagnie Internationale de Negoce</v>
          </cell>
          <cell r="P1643" t="str">
            <v>Scratch 10 000</v>
          </cell>
          <cell r="Q1643" t="str">
            <v>62007</v>
          </cell>
          <cell r="R1643" t="str">
            <v>62007Scratch 10 000</v>
          </cell>
          <cell r="S1643" t="str">
            <v>2007Scratch 10 000</v>
          </cell>
          <cell r="T1643" t="str">
            <v>62007Compagnie Internationale de Negoce</v>
          </cell>
          <cell r="U1643" t="str">
            <v>62007Compagnie Internationale de NegoceScratch 10 000</v>
          </cell>
          <cell r="V1643" t="str">
            <v>39258Scratch 10 000</v>
          </cell>
          <cell r="W1643" t="str">
            <v>2007Compagnie Internationale de Negoce</v>
          </cell>
          <cell r="X1643" t="str">
            <v>2007Compagnie Internationale de NegoceScratch 10 000</v>
          </cell>
        </row>
        <row r="1644">
          <cell r="I1644">
            <v>2007</v>
          </cell>
          <cell r="J1644" t="str">
            <v>Compagnie Internationale de NegoceScratch 20 000</v>
          </cell>
          <cell r="L1644" t="str">
            <v/>
          </cell>
          <cell r="M1644" t="str">
            <v>Compagnie Internationale de Negoce</v>
          </cell>
          <cell r="N1644" t="str">
            <v>Compagnie Internationale de NegoceScratch 20 000</v>
          </cell>
          <cell r="O1644" t="str">
            <v>Compagnie Internationale de Negoce</v>
          </cell>
          <cell r="P1644" t="str">
            <v>Scratch 20 000</v>
          </cell>
          <cell r="Q1644" t="str">
            <v>62007</v>
          </cell>
          <cell r="R1644" t="str">
            <v>62007Scratch 20 000</v>
          </cell>
          <cell r="S1644" t="str">
            <v>2007Scratch 20 000</v>
          </cell>
          <cell r="T1644" t="str">
            <v>62007Compagnie Internationale de Negoce</v>
          </cell>
          <cell r="U1644" t="str">
            <v>62007Compagnie Internationale de NegoceScratch 20 000</v>
          </cell>
          <cell r="V1644" t="str">
            <v>39258Scratch 20 000</v>
          </cell>
          <cell r="W1644" t="str">
            <v>2007Compagnie Internationale de Negoce</v>
          </cell>
          <cell r="X1644" t="str">
            <v>2007Compagnie Internationale de NegoceScratch 20 000</v>
          </cell>
        </row>
        <row r="1645">
          <cell r="I1645">
            <v>2007</v>
          </cell>
          <cell r="J1645" t="str">
            <v>SOMAKOFFScratch 1 000</v>
          </cell>
          <cell r="L1645">
            <v>1</v>
          </cell>
          <cell r="M1645" t="str">
            <v>1SOMAKOFF</v>
          </cell>
          <cell r="N1645" t="str">
            <v>SOMAKOFFScratch 1 000</v>
          </cell>
          <cell r="O1645" t="str">
            <v>SOMAKOFF</v>
          </cell>
          <cell r="P1645" t="str">
            <v>Scratch 1 000</v>
          </cell>
          <cell r="Q1645" t="str">
            <v>62007</v>
          </cell>
          <cell r="R1645" t="str">
            <v>62007Scratch 1 000</v>
          </cell>
          <cell r="S1645" t="str">
            <v>2007Scratch 1 000</v>
          </cell>
          <cell r="T1645" t="str">
            <v>62007SOMAKOFF</v>
          </cell>
          <cell r="U1645" t="str">
            <v>62007SOMAKOFFScratch 1 000</v>
          </cell>
          <cell r="V1645" t="str">
            <v>39258Scratch 1 000</v>
          </cell>
          <cell r="W1645" t="str">
            <v>2007SOMAKOFF</v>
          </cell>
          <cell r="X1645" t="str">
            <v>2007SOMAKOFFScratch 1 000</v>
          </cell>
        </row>
        <row r="1646">
          <cell r="I1646">
            <v>2007</v>
          </cell>
          <cell r="J1646" t="str">
            <v>SOMAKOFFScratch 2 000</v>
          </cell>
          <cell r="L1646" t="str">
            <v/>
          </cell>
          <cell r="M1646" t="str">
            <v>SOMAKOFF</v>
          </cell>
          <cell r="N1646" t="str">
            <v>SOMAKOFFScratch 2 000</v>
          </cell>
          <cell r="O1646" t="str">
            <v>SOMAKOFF</v>
          </cell>
          <cell r="P1646" t="str">
            <v>Scratch 2 000</v>
          </cell>
          <cell r="Q1646" t="str">
            <v>62007</v>
          </cell>
          <cell r="R1646" t="str">
            <v>62007Scratch 2 000</v>
          </cell>
          <cell r="S1646" t="str">
            <v>2007Scratch 2 000</v>
          </cell>
          <cell r="T1646" t="str">
            <v>62007SOMAKOFF</v>
          </cell>
          <cell r="U1646" t="str">
            <v>62007SOMAKOFFScratch 2 000</v>
          </cell>
          <cell r="V1646" t="str">
            <v>39258Scratch 2 000</v>
          </cell>
          <cell r="W1646" t="str">
            <v>2007SOMAKOFF</v>
          </cell>
          <cell r="X1646" t="str">
            <v>2007SOMAKOFFScratch 2 000</v>
          </cell>
        </row>
        <row r="1647">
          <cell r="I1647">
            <v>2007</v>
          </cell>
          <cell r="J1647" t="str">
            <v>SOMAKOFFScratch 5 000</v>
          </cell>
          <cell r="L1647" t="str">
            <v/>
          </cell>
          <cell r="M1647" t="str">
            <v>SOMAKOFF</v>
          </cell>
          <cell r="N1647" t="str">
            <v>SOMAKOFFScratch 5 000</v>
          </cell>
          <cell r="O1647" t="str">
            <v>SOMAKOFF</v>
          </cell>
          <cell r="P1647" t="str">
            <v>Scratch 5 000</v>
          </cell>
          <cell r="Q1647" t="str">
            <v>62007</v>
          </cell>
          <cell r="R1647" t="str">
            <v>62007Scratch 5 000</v>
          </cell>
          <cell r="S1647" t="str">
            <v>2007Scratch 5 000</v>
          </cell>
          <cell r="T1647" t="str">
            <v>62007SOMAKOFF</v>
          </cell>
          <cell r="U1647" t="str">
            <v>62007SOMAKOFFScratch 5 000</v>
          </cell>
          <cell r="V1647" t="str">
            <v>39258Scratch 5 000</v>
          </cell>
          <cell r="W1647" t="str">
            <v>2007SOMAKOFF</v>
          </cell>
          <cell r="X1647" t="str">
            <v>2007SOMAKOFFScratch 5 000</v>
          </cell>
        </row>
        <row r="1648">
          <cell r="I1648">
            <v>2007</v>
          </cell>
          <cell r="J1648" t="str">
            <v>GEMATELScratch 1 000</v>
          </cell>
          <cell r="L1648">
            <v>1</v>
          </cell>
          <cell r="M1648" t="str">
            <v>1GEMATEL</v>
          </cell>
          <cell r="N1648" t="str">
            <v>GEMATELScratch 1 000</v>
          </cell>
          <cell r="O1648" t="str">
            <v>GEMATEL</v>
          </cell>
          <cell r="P1648" t="str">
            <v>Scratch 1 000</v>
          </cell>
          <cell r="Q1648" t="str">
            <v>62007</v>
          </cell>
          <cell r="R1648" t="str">
            <v>62007Scratch 1 000</v>
          </cell>
          <cell r="S1648" t="str">
            <v>2007Scratch 1 000</v>
          </cell>
          <cell r="T1648" t="str">
            <v>62007GEMATEL</v>
          </cell>
          <cell r="U1648" t="str">
            <v>62007GEMATELScratch 1 000</v>
          </cell>
          <cell r="V1648" t="str">
            <v>39258Scratch 1 000</v>
          </cell>
          <cell r="W1648" t="str">
            <v>2007GEMATEL</v>
          </cell>
          <cell r="X1648" t="str">
            <v>2007GEMATELScratch 1 000</v>
          </cell>
        </row>
        <row r="1649">
          <cell r="I1649">
            <v>2007</v>
          </cell>
          <cell r="J1649" t="str">
            <v>GEMATELScratch 2 000</v>
          </cell>
          <cell r="L1649" t="str">
            <v/>
          </cell>
          <cell r="M1649" t="str">
            <v>GEMATEL</v>
          </cell>
          <cell r="N1649" t="str">
            <v>GEMATELScratch 2 000</v>
          </cell>
          <cell r="O1649" t="str">
            <v>GEMATEL</v>
          </cell>
          <cell r="P1649" t="str">
            <v>Scratch 2 000</v>
          </cell>
          <cell r="Q1649" t="str">
            <v>62007</v>
          </cell>
          <cell r="R1649" t="str">
            <v>62007Scratch 2 000</v>
          </cell>
          <cell r="S1649" t="str">
            <v>2007Scratch 2 000</v>
          </cell>
          <cell r="T1649" t="str">
            <v>62007GEMATEL</v>
          </cell>
          <cell r="U1649" t="str">
            <v>62007GEMATELScratch 2 000</v>
          </cell>
          <cell r="V1649" t="str">
            <v>39258Scratch 2 000</v>
          </cell>
          <cell r="W1649" t="str">
            <v>2007GEMATEL</v>
          </cell>
          <cell r="X1649" t="str">
            <v>2007GEMATELScratch 2 000</v>
          </cell>
        </row>
        <row r="1650">
          <cell r="I1650">
            <v>2007</v>
          </cell>
          <cell r="J1650" t="str">
            <v>GEMATELScratch 5 000</v>
          </cell>
          <cell r="L1650" t="str">
            <v/>
          </cell>
          <cell r="M1650" t="str">
            <v>GEMATEL</v>
          </cell>
          <cell r="N1650" t="str">
            <v>GEMATELScratch 5 000</v>
          </cell>
          <cell r="O1650" t="str">
            <v>GEMATEL</v>
          </cell>
          <cell r="P1650" t="str">
            <v>Scratch 5 000</v>
          </cell>
          <cell r="Q1650" t="str">
            <v>62007</v>
          </cell>
          <cell r="R1650" t="str">
            <v>62007Scratch 5 000</v>
          </cell>
          <cell r="S1650" t="str">
            <v>2007Scratch 5 000</v>
          </cell>
          <cell r="T1650" t="str">
            <v>62007GEMATEL</v>
          </cell>
          <cell r="U1650" t="str">
            <v>62007GEMATELScratch 5 000</v>
          </cell>
          <cell r="V1650" t="str">
            <v>39258Scratch 5 000</v>
          </cell>
          <cell r="W1650" t="str">
            <v>2007GEMATEL</v>
          </cell>
          <cell r="X1650" t="str">
            <v>2007GEMATELScratch 5 000</v>
          </cell>
        </row>
        <row r="1651">
          <cell r="I1651">
            <v>2007</v>
          </cell>
          <cell r="J1651" t="str">
            <v>GEMATELScratch 10 000</v>
          </cell>
          <cell r="L1651" t="str">
            <v/>
          </cell>
          <cell r="M1651" t="str">
            <v>GEMATEL</v>
          </cell>
          <cell r="N1651" t="str">
            <v>GEMATELScratch 10 000</v>
          </cell>
          <cell r="O1651" t="str">
            <v>GEMATEL</v>
          </cell>
          <cell r="P1651" t="str">
            <v>Scratch 10 000</v>
          </cell>
          <cell r="Q1651" t="str">
            <v>62007</v>
          </cell>
          <cell r="R1651" t="str">
            <v>62007Scratch 10 000</v>
          </cell>
          <cell r="S1651" t="str">
            <v>2007Scratch 10 000</v>
          </cell>
          <cell r="T1651" t="str">
            <v>62007GEMATEL</v>
          </cell>
          <cell r="U1651" t="str">
            <v>62007GEMATELScratch 10 000</v>
          </cell>
          <cell r="V1651" t="str">
            <v>39258Scratch 10 000</v>
          </cell>
          <cell r="W1651" t="str">
            <v>2007GEMATEL</v>
          </cell>
          <cell r="X1651" t="str">
            <v>2007GEMATELScratch 10 000</v>
          </cell>
        </row>
        <row r="1652">
          <cell r="I1652">
            <v>2007</v>
          </cell>
          <cell r="J1652" t="str">
            <v>GEMATELScratch 20 000</v>
          </cell>
          <cell r="L1652" t="str">
            <v/>
          </cell>
          <cell r="M1652" t="str">
            <v>GEMATEL</v>
          </cell>
          <cell r="N1652" t="str">
            <v>GEMATELScratch 20 000</v>
          </cell>
          <cell r="O1652" t="str">
            <v>GEMATEL</v>
          </cell>
          <cell r="P1652" t="str">
            <v>Scratch 20 000</v>
          </cell>
          <cell r="Q1652" t="str">
            <v>62007</v>
          </cell>
          <cell r="R1652" t="str">
            <v>62007Scratch 20 000</v>
          </cell>
          <cell r="S1652" t="str">
            <v>2007Scratch 20 000</v>
          </cell>
          <cell r="T1652" t="str">
            <v>62007GEMATEL</v>
          </cell>
          <cell r="U1652" t="str">
            <v>62007GEMATELScratch 20 000</v>
          </cell>
          <cell r="V1652" t="str">
            <v>39258Scratch 20 000</v>
          </cell>
          <cell r="W1652" t="str">
            <v>2007GEMATEL</v>
          </cell>
          <cell r="X1652" t="str">
            <v>2007GEMATELScratch 20 000</v>
          </cell>
        </row>
        <row r="1653">
          <cell r="I1653">
            <v>2007</v>
          </cell>
          <cell r="J1653" t="str">
            <v>ANKA ServicesScratch 1 000</v>
          </cell>
          <cell r="L1653">
            <v>1</v>
          </cell>
          <cell r="M1653" t="str">
            <v>1ANKA Services</v>
          </cell>
          <cell r="N1653" t="str">
            <v>ANKA ServicesScratch 1 000</v>
          </cell>
          <cell r="O1653" t="str">
            <v>ANKA Services</v>
          </cell>
          <cell r="P1653" t="str">
            <v>Scratch 1 000</v>
          </cell>
          <cell r="Q1653" t="str">
            <v>62007</v>
          </cell>
          <cell r="R1653" t="str">
            <v>62007Scratch 1 000</v>
          </cell>
          <cell r="S1653" t="str">
            <v>2007Scratch 1 000</v>
          </cell>
          <cell r="T1653" t="str">
            <v>62007ANKA Services</v>
          </cell>
          <cell r="U1653" t="str">
            <v>62007ANKA ServicesScratch 1 000</v>
          </cell>
          <cell r="V1653" t="str">
            <v>39258Scratch 1 000</v>
          </cell>
          <cell r="W1653" t="str">
            <v>2007ANKA Services</v>
          </cell>
          <cell r="X1653" t="str">
            <v>2007ANKA ServicesScratch 1 000</v>
          </cell>
        </row>
        <row r="1654">
          <cell r="I1654">
            <v>2007</v>
          </cell>
          <cell r="J1654" t="str">
            <v>ANKA ServicesScratch 2 000</v>
          </cell>
          <cell r="L1654" t="str">
            <v/>
          </cell>
          <cell r="M1654" t="str">
            <v>ANKA Services</v>
          </cell>
          <cell r="N1654" t="str">
            <v>ANKA ServicesScratch 2 000</v>
          </cell>
          <cell r="O1654" t="str">
            <v>ANKA Services</v>
          </cell>
          <cell r="P1654" t="str">
            <v>Scratch 2 000</v>
          </cell>
          <cell r="Q1654" t="str">
            <v>62007</v>
          </cell>
          <cell r="R1654" t="str">
            <v>62007Scratch 2 000</v>
          </cell>
          <cell r="S1654" t="str">
            <v>2007Scratch 2 000</v>
          </cell>
          <cell r="T1654" t="str">
            <v>62007ANKA Services</v>
          </cell>
          <cell r="U1654" t="str">
            <v>62007ANKA ServicesScratch 2 000</v>
          </cell>
          <cell r="V1654" t="str">
            <v>39258Scratch 2 000</v>
          </cell>
          <cell r="W1654" t="str">
            <v>2007ANKA Services</v>
          </cell>
          <cell r="X1654" t="str">
            <v>2007ANKA ServicesScratch 2 000</v>
          </cell>
        </row>
        <row r="1655">
          <cell r="I1655">
            <v>2007</v>
          </cell>
          <cell r="J1655" t="str">
            <v>ANKA ServicesScratch 5 000</v>
          </cell>
          <cell r="L1655" t="str">
            <v/>
          </cell>
          <cell r="M1655" t="str">
            <v>ANKA Services</v>
          </cell>
          <cell r="N1655" t="str">
            <v>ANKA ServicesScratch 5 000</v>
          </cell>
          <cell r="O1655" t="str">
            <v>ANKA Services</v>
          </cell>
          <cell r="P1655" t="str">
            <v>Scratch 5 000</v>
          </cell>
          <cell r="Q1655" t="str">
            <v>62007</v>
          </cell>
          <cell r="R1655" t="str">
            <v>62007Scratch 5 000</v>
          </cell>
          <cell r="S1655" t="str">
            <v>2007Scratch 5 000</v>
          </cell>
          <cell r="T1655" t="str">
            <v>62007ANKA Services</v>
          </cell>
          <cell r="U1655" t="str">
            <v>62007ANKA ServicesScratch 5 000</v>
          </cell>
          <cell r="V1655" t="str">
            <v>39258Scratch 5 000</v>
          </cell>
          <cell r="W1655" t="str">
            <v>2007ANKA Services</v>
          </cell>
          <cell r="X1655" t="str">
            <v>2007ANKA ServicesScratch 5 000</v>
          </cell>
        </row>
        <row r="1656">
          <cell r="I1656">
            <v>2007</v>
          </cell>
          <cell r="J1656" t="str">
            <v>ANKA ServicesScratch 10 000</v>
          </cell>
          <cell r="L1656" t="str">
            <v/>
          </cell>
          <cell r="M1656" t="str">
            <v>ANKA Services</v>
          </cell>
          <cell r="N1656" t="str">
            <v>ANKA ServicesScratch 10 000</v>
          </cell>
          <cell r="O1656" t="str">
            <v>ANKA Services</v>
          </cell>
          <cell r="P1656" t="str">
            <v>Scratch 10 000</v>
          </cell>
          <cell r="Q1656" t="str">
            <v>62007</v>
          </cell>
          <cell r="R1656" t="str">
            <v>62007Scratch 10 000</v>
          </cell>
          <cell r="S1656" t="str">
            <v>2007Scratch 10 000</v>
          </cell>
          <cell r="T1656" t="str">
            <v>62007ANKA Services</v>
          </cell>
          <cell r="U1656" t="str">
            <v>62007ANKA ServicesScratch 10 000</v>
          </cell>
          <cell r="V1656" t="str">
            <v>39258Scratch 10 000</v>
          </cell>
          <cell r="W1656" t="str">
            <v>2007ANKA Services</v>
          </cell>
          <cell r="X1656" t="str">
            <v>2007ANKA ServicesScratch 10 000</v>
          </cell>
        </row>
        <row r="1657">
          <cell r="I1657">
            <v>2007</v>
          </cell>
          <cell r="J1657" t="str">
            <v>ANKA ServicesScratch 20 000</v>
          </cell>
          <cell r="L1657" t="str">
            <v/>
          </cell>
          <cell r="M1657" t="str">
            <v>ANKA Services</v>
          </cell>
          <cell r="N1657" t="str">
            <v>ANKA ServicesScratch 20 000</v>
          </cell>
          <cell r="O1657" t="str">
            <v>ANKA Services</v>
          </cell>
          <cell r="P1657" t="str">
            <v>Scratch 20 000</v>
          </cell>
          <cell r="Q1657" t="str">
            <v>62007</v>
          </cell>
          <cell r="R1657" t="str">
            <v>62007Scratch 20 000</v>
          </cell>
          <cell r="S1657" t="str">
            <v>2007Scratch 20 000</v>
          </cell>
          <cell r="T1657" t="str">
            <v>62007ANKA Services</v>
          </cell>
          <cell r="U1657" t="str">
            <v>62007ANKA ServicesScratch 20 000</v>
          </cell>
          <cell r="V1657" t="str">
            <v>39258Scratch 20 000</v>
          </cell>
          <cell r="W1657" t="str">
            <v>2007ANKA Services</v>
          </cell>
          <cell r="X1657" t="str">
            <v>2007ANKA ServicesScratch 20 000</v>
          </cell>
        </row>
        <row r="1658">
          <cell r="I1658">
            <v>2007</v>
          </cell>
          <cell r="J1658" t="str">
            <v>Bonneterie Nouvelle TelecomScratch 1 000</v>
          </cell>
          <cell r="L1658">
            <v>1</v>
          </cell>
          <cell r="M1658" t="str">
            <v>1Bonneterie Nouvelle Telecom</v>
          </cell>
          <cell r="N1658" t="str">
            <v>Bonneterie Nouvelle TelecomScratch 1 000</v>
          </cell>
          <cell r="O1658" t="str">
            <v>Bonneterie Nouvelle Telecom</v>
          </cell>
          <cell r="P1658" t="str">
            <v>Scratch 1 000</v>
          </cell>
          <cell r="Q1658" t="str">
            <v>62007</v>
          </cell>
          <cell r="R1658" t="str">
            <v>62007Scratch 1 000</v>
          </cell>
          <cell r="S1658" t="str">
            <v>2007Scratch 1 000</v>
          </cell>
          <cell r="T1658" t="str">
            <v>62007Bonneterie Nouvelle Telecom</v>
          </cell>
          <cell r="U1658" t="str">
            <v>62007Bonneterie Nouvelle TelecomScratch 1 000</v>
          </cell>
          <cell r="V1658" t="str">
            <v>39260Scratch 1 000</v>
          </cell>
          <cell r="W1658" t="str">
            <v>2007Bonneterie Nouvelle Telecom</v>
          </cell>
          <cell r="X1658" t="str">
            <v>2007Bonneterie Nouvelle TelecomScratch 1 000</v>
          </cell>
        </row>
        <row r="1659">
          <cell r="I1659">
            <v>2007</v>
          </cell>
          <cell r="J1659" t="str">
            <v>Bonneterie Nouvelle TelecomScratch 2 000</v>
          </cell>
          <cell r="L1659" t="str">
            <v/>
          </cell>
          <cell r="M1659" t="str">
            <v>Bonneterie Nouvelle Telecom</v>
          </cell>
          <cell r="N1659" t="str">
            <v>Bonneterie Nouvelle TelecomScratch 2 000</v>
          </cell>
          <cell r="O1659" t="str">
            <v>Bonneterie Nouvelle Telecom</v>
          </cell>
          <cell r="P1659" t="str">
            <v>Scratch 2 000</v>
          </cell>
          <cell r="Q1659" t="str">
            <v>62007</v>
          </cell>
          <cell r="R1659" t="str">
            <v>62007Scratch 2 000</v>
          </cell>
          <cell r="S1659" t="str">
            <v>2007Scratch 2 000</v>
          </cell>
          <cell r="T1659" t="str">
            <v>62007Bonneterie Nouvelle Telecom</v>
          </cell>
          <cell r="U1659" t="str">
            <v>62007Bonneterie Nouvelle TelecomScratch 2 000</v>
          </cell>
          <cell r="V1659" t="str">
            <v>39260Scratch 2 000</v>
          </cell>
          <cell r="W1659" t="str">
            <v>2007Bonneterie Nouvelle Telecom</v>
          </cell>
          <cell r="X1659" t="str">
            <v>2007Bonneterie Nouvelle TelecomScratch 2 000</v>
          </cell>
        </row>
        <row r="1660">
          <cell r="I1660">
            <v>2007</v>
          </cell>
          <cell r="J1660" t="str">
            <v>Bonneterie Nouvelle TelecomScratch 5 000</v>
          </cell>
          <cell r="L1660" t="str">
            <v/>
          </cell>
          <cell r="M1660" t="str">
            <v>Bonneterie Nouvelle Telecom</v>
          </cell>
          <cell r="N1660" t="str">
            <v>Bonneterie Nouvelle TelecomScratch 5 000</v>
          </cell>
          <cell r="O1660" t="str">
            <v>Bonneterie Nouvelle Telecom</v>
          </cell>
          <cell r="P1660" t="str">
            <v>Scratch 5 000</v>
          </cell>
          <cell r="Q1660" t="str">
            <v>62007</v>
          </cell>
          <cell r="R1660" t="str">
            <v>62007Scratch 5 000</v>
          </cell>
          <cell r="S1660" t="str">
            <v>2007Scratch 5 000</v>
          </cell>
          <cell r="T1660" t="str">
            <v>62007Bonneterie Nouvelle Telecom</v>
          </cell>
          <cell r="U1660" t="str">
            <v>62007Bonneterie Nouvelle TelecomScratch 5 000</v>
          </cell>
          <cell r="V1660" t="str">
            <v>39260Scratch 5 000</v>
          </cell>
          <cell r="W1660" t="str">
            <v>2007Bonneterie Nouvelle Telecom</v>
          </cell>
          <cell r="X1660" t="str">
            <v>2007Bonneterie Nouvelle TelecomScratch 5 000</v>
          </cell>
        </row>
        <row r="1661">
          <cell r="I1661">
            <v>2007</v>
          </cell>
          <cell r="J1661" t="str">
            <v>Bonneterie Nouvelle TelecomScratch 10 000</v>
          </cell>
          <cell r="L1661" t="str">
            <v/>
          </cell>
          <cell r="M1661" t="str">
            <v>Bonneterie Nouvelle Telecom</v>
          </cell>
          <cell r="N1661" t="str">
            <v>Bonneterie Nouvelle TelecomScratch 10 000</v>
          </cell>
          <cell r="O1661" t="str">
            <v>Bonneterie Nouvelle Telecom</v>
          </cell>
          <cell r="P1661" t="str">
            <v>Scratch 10 000</v>
          </cell>
          <cell r="Q1661" t="str">
            <v>62007</v>
          </cell>
          <cell r="R1661" t="str">
            <v>62007Scratch 10 000</v>
          </cell>
          <cell r="S1661" t="str">
            <v>2007Scratch 10 000</v>
          </cell>
          <cell r="T1661" t="str">
            <v>62007Bonneterie Nouvelle Telecom</v>
          </cell>
          <cell r="U1661" t="str">
            <v>62007Bonneterie Nouvelle TelecomScratch 10 000</v>
          </cell>
          <cell r="V1661" t="str">
            <v>39260Scratch 10 000</v>
          </cell>
          <cell r="W1661" t="str">
            <v>2007Bonneterie Nouvelle Telecom</v>
          </cell>
          <cell r="X1661" t="str">
            <v>2007Bonneterie Nouvelle TelecomScratch 10 000</v>
          </cell>
        </row>
        <row r="1662">
          <cell r="I1662">
            <v>2007</v>
          </cell>
          <cell r="J1662" t="str">
            <v>Bonneterie Nouvelle TelecomScratch 20 000</v>
          </cell>
          <cell r="L1662" t="str">
            <v/>
          </cell>
          <cell r="M1662" t="str">
            <v>Bonneterie Nouvelle Telecom</v>
          </cell>
          <cell r="N1662" t="str">
            <v>Bonneterie Nouvelle TelecomScratch 20 000</v>
          </cell>
          <cell r="O1662" t="str">
            <v>Bonneterie Nouvelle Telecom</v>
          </cell>
          <cell r="P1662" t="str">
            <v>Scratch 20 000</v>
          </cell>
          <cell r="Q1662" t="str">
            <v>62007</v>
          </cell>
          <cell r="R1662" t="str">
            <v>62007Scratch 20 000</v>
          </cell>
          <cell r="S1662" t="str">
            <v>2007Scratch 20 000</v>
          </cell>
          <cell r="T1662" t="str">
            <v>62007Bonneterie Nouvelle Telecom</v>
          </cell>
          <cell r="U1662" t="str">
            <v>62007Bonneterie Nouvelle TelecomScratch 20 000</v>
          </cell>
          <cell r="V1662" t="str">
            <v>39260Scratch 20 000</v>
          </cell>
          <cell r="W1662" t="str">
            <v>2007Bonneterie Nouvelle Telecom</v>
          </cell>
          <cell r="X1662" t="str">
            <v>2007Bonneterie Nouvelle TelecomScratch 20 000</v>
          </cell>
        </row>
        <row r="1663">
          <cell r="I1663">
            <v>2007</v>
          </cell>
          <cell r="J1663" t="str">
            <v>ANKA ServicesScratch 1 000</v>
          </cell>
          <cell r="L1663">
            <v>1</v>
          </cell>
          <cell r="M1663" t="str">
            <v>1ANKA Services</v>
          </cell>
          <cell r="N1663" t="str">
            <v>ANKA ServicesScratch 1 000</v>
          </cell>
          <cell r="O1663" t="str">
            <v>ANKA Services</v>
          </cell>
          <cell r="P1663" t="str">
            <v>Scratch 1 000</v>
          </cell>
          <cell r="Q1663" t="str">
            <v>62007</v>
          </cell>
          <cell r="R1663" t="str">
            <v>62007Scratch 1 000</v>
          </cell>
          <cell r="S1663" t="str">
            <v>2007Scratch 1 000</v>
          </cell>
          <cell r="T1663" t="str">
            <v>62007ANKA Services</v>
          </cell>
          <cell r="U1663" t="str">
            <v>62007ANKA ServicesScratch 1 000</v>
          </cell>
          <cell r="V1663" t="str">
            <v>39260Scratch 1 000</v>
          </cell>
          <cell r="W1663" t="str">
            <v>2007ANKA Services</v>
          </cell>
          <cell r="X1663" t="str">
            <v>2007ANKA ServicesScratch 1 000</v>
          </cell>
        </row>
        <row r="1664">
          <cell r="I1664">
            <v>2007</v>
          </cell>
          <cell r="J1664" t="str">
            <v>ANKA ServicesScratch 2 000</v>
          </cell>
          <cell r="L1664" t="str">
            <v/>
          </cell>
          <cell r="M1664" t="str">
            <v>ANKA Services</v>
          </cell>
          <cell r="N1664" t="str">
            <v>ANKA ServicesScratch 2 000</v>
          </cell>
          <cell r="O1664" t="str">
            <v>ANKA Services</v>
          </cell>
          <cell r="P1664" t="str">
            <v>Scratch 2 000</v>
          </cell>
          <cell r="Q1664" t="str">
            <v>62007</v>
          </cell>
          <cell r="R1664" t="str">
            <v>62007Scratch 2 000</v>
          </cell>
          <cell r="S1664" t="str">
            <v>2007Scratch 2 000</v>
          </cell>
          <cell r="T1664" t="str">
            <v>62007ANKA Services</v>
          </cell>
          <cell r="U1664" t="str">
            <v>62007ANKA ServicesScratch 2 000</v>
          </cell>
          <cell r="V1664" t="str">
            <v>39260Scratch 2 000</v>
          </cell>
          <cell r="W1664" t="str">
            <v>2007ANKA Services</v>
          </cell>
          <cell r="X1664" t="str">
            <v>2007ANKA ServicesScratch 2 000</v>
          </cell>
        </row>
        <row r="1665">
          <cell r="I1665">
            <v>2007</v>
          </cell>
          <cell r="J1665" t="str">
            <v>ANKA ServicesScratch 5 000</v>
          </cell>
          <cell r="L1665" t="str">
            <v/>
          </cell>
          <cell r="M1665" t="str">
            <v>ANKA Services</v>
          </cell>
          <cell r="N1665" t="str">
            <v>ANKA ServicesScratch 5 000</v>
          </cell>
          <cell r="O1665" t="str">
            <v>ANKA Services</v>
          </cell>
          <cell r="P1665" t="str">
            <v>Scratch 5 000</v>
          </cell>
          <cell r="Q1665" t="str">
            <v>62007</v>
          </cell>
          <cell r="R1665" t="str">
            <v>62007Scratch 5 000</v>
          </cell>
          <cell r="S1665" t="str">
            <v>2007Scratch 5 000</v>
          </cell>
          <cell r="T1665" t="str">
            <v>62007ANKA Services</v>
          </cell>
          <cell r="U1665" t="str">
            <v>62007ANKA ServicesScratch 5 000</v>
          </cell>
          <cell r="V1665" t="str">
            <v>39260Scratch 5 000</v>
          </cell>
          <cell r="W1665" t="str">
            <v>2007ANKA Services</v>
          </cell>
          <cell r="X1665" t="str">
            <v>2007ANKA ServicesScratch 5 000</v>
          </cell>
        </row>
        <row r="1666">
          <cell r="I1666">
            <v>2007</v>
          </cell>
          <cell r="J1666" t="str">
            <v>ANKA ServicesScratch 20 000</v>
          </cell>
          <cell r="L1666" t="str">
            <v/>
          </cell>
          <cell r="M1666" t="str">
            <v>ANKA Services</v>
          </cell>
          <cell r="N1666" t="str">
            <v>ANKA ServicesScratch 20 000</v>
          </cell>
          <cell r="O1666" t="str">
            <v>ANKA Services</v>
          </cell>
          <cell r="P1666" t="str">
            <v>Scratch 20 000</v>
          </cell>
          <cell r="Q1666" t="str">
            <v>62007</v>
          </cell>
          <cell r="R1666" t="str">
            <v>62007Scratch 20 000</v>
          </cell>
          <cell r="S1666" t="str">
            <v>2007Scratch 20 000</v>
          </cell>
          <cell r="T1666" t="str">
            <v>62007ANKA Services</v>
          </cell>
          <cell r="U1666" t="str">
            <v>62007ANKA ServicesScratch 20 000</v>
          </cell>
          <cell r="V1666" t="str">
            <v>39260Scratch 20 000</v>
          </cell>
          <cell r="W1666" t="str">
            <v>2007ANKA Services</v>
          </cell>
          <cell r="X1666" t="str">
            <v>2007ANKA ServicesScratch 20 000</v>
          </cell>
        </row>
        <row r="1667">
          <cell r="I1667">
            <v>2007</v>
          </cell>
          <cell r="J1667" t="str">
            <v>STS GAMBY &amp; FRERES (SOGAF) SarlScratch 1 000</v>
          </cell>
          <cell r="L1667">
            <v>1</v>
          </cell>
          <cell r="M1667" t="str">
            <v>1STS GAMBY &amp; FRERES (SOGAF) Sarl</v>
          </cell>
          <cell r="N1667" t="str">
            <v>STS GAMBY &amp; FRERES (SOGAF) SarlScratch 1 000</v>
          </cell>
          <cell r="O1667" t="str">
            <v>STS GAMBY &amp; FRERES (SOGAF) Sarl</v>
          </cell>
          <cell r="P1667" t="str">
            <v>Scratch 1 000</v>
          </cell>
          <cell r="Q1667" t="str">
            <v>62007</v>
          </cell>
          <cell r="R1667" t="str">
            <v>62007Scratch 1 000</v>
          </cell>
          <cell r="S1667" t="str">
            <v>2007Scratch 1 000</v>
          </cell>
          <cell r="T1667" t="str">
            <v>62007STS GAMBY &amp; FRERES (SOGAF) Sarl</v>
          </cell>
          <cell r="U1667" t="str">
            <v>62007STS GAMBY &amp; FRERES (SOGAF) SarlScratch 1 000</v>
          </cell>
          <cell r="V1667" t="str">
            <v>39260Scratch 1 000</v>
          </cell>
          <cell r="W1667" t="str">
            <v>2007STS GAMBY &amp; FRERES (SOGAF) Sarl</v>
          </cell>
          <cell r="X1667" t="str">
            <v>2007STS GAMBY &amp; FRERES (SOGAF) SarlScratch 1 000</v>
          </cell>
        </row>
        <row r="1668">
          <cell r="I1668">
            <v>2007</v>
          </cell>
          <cell r="J1668" t="str">
            <v>STS GAMBY &amp; FRERES (SOGAF) SarlScratch 2 000</v>
          </cell>
          <cell r="L1668" t="str">
            <v/>
          </cell>
          <cell r="M1668" t="str">
            <v>STS GAMBY &amp; FRERES (SOGAF) Sarl</v>
          </cell>
          <cell r="N1668" t="str">
            <v>STS GAMBY &amp; FRERES (SOGAF) SarlScratch 2 000</v>
          </cell>
          <cell r="O1668" t="str">
            <v>STS GAMBY &amp; FRERES (SOGAF) Sarl</v>
          </cell>
          <cell r="P1668" t="str">
            <v>Scratch 2 000</v>
          </cell>
          <cell r="Q1668" t="str">
            <v>62007</v>
          </cell>
          <cell r="R1668" t="str">
            <v>62007Scratch 2 000</v>
          </cell>
          <cell r="S1668" t="str">
            <v>2007Scratch 2 000</v>
          </cell>
          <cell r="T1668" t="str">
            <v>62007STS GAMBY &amp; FRERES (SOGAF) Sarl</v>
          </cell>
          <cell r="U1668" t="str">
            <v>62007STS GAMBY &amp; FRERES (SOGAF) SarlScratch 2 000</v>
          </cell>
          <cell r="V1668" t="str">
            <v>39260Scratch 2 000</v>
          </cell>
          <cell r="W1668" t="str">
            <v>2007STS GAMBY &amp; FRERES (SOGAF) Sarl</v>
          </cell>
          <cell r="X1668" t="str">
            <v>2007STS GAMBY &amp; FRERES (SOGAF) SarlScratch 2 000</v>
          </cell>
        </row>
        <row r="1669">
          <cell r="I1669">
            <v>2007</v>
          </cell>
          <cell r="J1669" t="str">
            <v>STS GAMBY &amp; FRERES (SOGAF) SarlScratch 5 000</v>
          </cell>
          <cell r="L1669" t="str">
            <v/>
          </cell>
          <cell r="M1669" t="str">
            <v>STS GAMBY &amp; FRERES (SOGAF) Sarl</v>
          </cell>
          <cell r="N1669" t="str">
            <v>STS GAMBY &amp; FRERES (SOGAF) SarlScratch 5 000</v>
          </cell>
          <cell r="O1669" t="str">
            <v>STS GAMBY &amp; FRERES (SOGAF) Sarl</v>
          </cell>
          <cell r="P1669" t="str">
            <v>Scratch 5 000</v>
          </cell>
          <cell r="Q1669" t="str">
            <v>62007</v>
          </cell>
          <cell r="R1669" t="str">
            <v>62007Scratch 5 000</v>
          </cell>
          <cell r="S1669" t="str">
            <v>2007Scratch 5 000</v>
          </cell>
          <cell r="T1669" t="str">
            <v>62007STS GAMBY &amp; FRERES (SOGAF) Sarl</v>
          </cell>
          <cell r="U1669" t="str">
            <v>62007STS GAMBY &amp; FRERES (SOGAF) SarlScratch 5 000</v>
          </cell>
          <cell r="V1669" t="str">
            <v>39260Scratch 5 000</v>
          </cell>
          <cell r="W1669" t="str">
            <v>2007STS GAMBY &amp; FRERES (SOGAF) Sarl</v>
          </cell>
          <cell r="X1669" t="str">
            <v>2007STS GAMBY &amp; FRERES (SOGAF) SarlScratch 5 000</v>
          </cell>
        </row>
        <row r="1670">
          <cell r="I1670">
            <v>2007</v>
          </cell>
          <cell r="J1670" t="str">
            <v>MALI COM SarlScratch 1 000</v>
          </cell>
          <cell r="L1670">
            <v>1</v>
          </cell>
          <cell r="M1670" t="str">
            <v>1MALI COM Sarl</v>
          </cell>
          <cell r="N1670" t="str">
            <v>MALI COM SarlScratch 1 000</v>
          </cell>
          <cell r="O1670" t="str">
            <v>MALI COM Sarl</v>
          </cell>
          <cell r="P1670" t="str">
            <v>Scratch 1 000</v>
          </cell>
          <cell r="Q1670" t="str">
            <v>62007</v>
          </cell>
          <cell r="R1670" t="str">
            <v>62007Scratch 1 000</v>
          </cell>
          <cell r="S1670" t="str">
            <v>2007Scratch 1 000</v>
          </cell>
          <cell r="T1670" t="str">
            <v>62007MALI COM Sarl</v>
          </cell>
          <cell r="U1670" t="str">
            <v>62007MALI COM SarlScratch 1 000</v>
          </cell>
          <cell r="V1670" t="str">
            <v>39260Scratch 1 000</v>
          </cell>
          <cell r="W1670" t="str">
            <v>2007MALI COM Sarl</v>
          </cell>
          <cell r="X1670" t="str">
            <v>2007MALI COM SarlScratch 1 000</v>
          </cell>
        </row>
        <row r="1671">
          <cell r="I1671">
            <v>2007</v>
          </cell>
          <cell r="J1671" t="str">
            <v>MALI COM SarlScratch 2 000</v>
          </cell>
          <cell r="L1671" t="str">
            <v/>
          </cell>
          <cell r="M1671" t="str">
            <v>MALI COM Sarl</v>
          </cell>
          <cell r="N1671" t="str">
            <v>MALI COM SarlScratch 2 000</v>
          </cell>
          <cell r="O1671" t="str">
            <v>MALI COM Sarl</v>
          </cell>
          <cell r="P1671" t="str">
            <v>Scratch 2 000</v>
          </cell>
          <cell r="Q1671" t="str">
            <v>62007</v>
          </cell>
          <cell r="R1671" t="str">
            <v>62007Scratch 2 000</v>
          </cell>
          <cell r="S1671" t="str">
            <v>2007Scratch 2 000</v>
          </cell>
          <cell r="T1671" t="str">
            <v>62007MALI COM Sarl</v>
          </cell>
          <cell r="U1671" t="str">
            <v>62007MALI COM SarlScratch 2 000</v>
          </cell>
          <cell r="V1671" t="str">
            <v>39260Scratch 2 000</v>
          </cell>
          <cell r="W1671" t="str">
            <v>2007MALI COM Sarl</v>
          </cell>
          <cell r="X1671" t="str">
            <v>2007MALI COM SarlScratch 2 000</v>
          </cell>
        </row>
        <row r="1672">
          <cell r="I1672">
            <v>2007</v>
          </cell>
          <cell r="J1672" t="str">
            <v>MALI COM SarlScratch 5 000</v>
          </cell>
          <cell r="L1672" t="str">
            <v/>
          </cell>
          <cell r="M1672" t="str">
            <v>MALI COM Sarl</v>
          </cell>
          <cell r="N1672" t="str">
            <v>MALI COM SarlScratch 5 000</v>
          </cell>
          <cell r="O1672" t="str">
            <v>MALI COM Sarl</v>
          </cell>
          <cell r="P1672" t="str">
            <v>Scratch 5 000</v>
          </cell>
          <cell r="Q1672" t="str">
            <v>62007</v>
          </cell>
          <cell r="R1672" t="str">
            <v>62007Scratch 5 000</v>
          </cell>
          <cell r="S1672" t="str">
            <v>2007Scratch 5 000</v>
          </cell>
          <cell r="T1672" t="str">
            <v>62007MALI COM Sarl</v>
          </cell>
          <cell r="U1672" t="str">
            <v>62007MALI COM SarlScratch 5 000</v>
          </cell>
          <cell r="V1672" t="str">
            <v>39260Scratch 5 000</v>
          </cell>
          <cell r="W1672" t="str">
            <v>2007MALI COM Sarl</v>
          </cell>
          <cell r="X1672" t="str">
            <v>2007MALI COM SarlScratch 5 000</v>
          </cell>
        </row>
        <row r="1673">
          <cell r="I1673">
            <v>2007</v>
          </cell>
          <cell r="J1673" t="str">
            <v>MALI COM SarlScratch 10 000</v>
          </cell>
          <cell r="L1673" t="str">
            <v/>
          </cell>
          <cell r="M1673" t="str">
            <v>MALI COM Sarl</v>
          </cell>
          <cell r="N1673" t="str">
            <v>MALI COM SarlScratch 10 000</v>
          </cell>
          <cell r="O1673" t="str">
            <v>MALI COM Sarl</v>
          </cell>
          <cell r="P1673" t="str">
            <v>Scratch 10 000</v>
          </cell>
          <cell r="Q1673" t="str">
            <v>62007</v>
          </cell>
          <cell r="R1673" t="str">
            <v>62007Scratch 10 000</v>
          </cell>
          <cell r="S1673" t="str">
            <v>2007Scratch 10 000</v>
          </cell>
          <cell r="T1673" t="str">
            <v>62007MALI COM Sarl</v>
          </cell>
          <cell r="U1673" t="str">
            <v>62007MALI COM SarlScratch 10 000</v>
          </cell>
          <cell r="V1673" t="str">
            <v>39260Scratch 10 000</v>
          </cell>
          <cell r="W1673" t="str">
            <v>2007MALI COM Sarl</v>
          </cell>
          <cell r="X1673" t="str">
            <v>2007MALI COM SarlScratch 10 000</v>
          </cell>
        </row>
        <row r="1674">
          <cell r="I1674">
            <v>2007</v>
          </cell>
          <cell r="J1674" t="str">
            <v>MALI COM SarlScratch 20 000</v>
          </cell>
          <cell r="L1674" t="str">
            <v/>
          </cell>
          <cell r="M1674" t="str">
            <v>MALI COM Sarl</v>
          </cell>
          <cell r="N1674" t="str">
            <v>MALI COM SarlScratch 20 000</v>
          </cell>
          <cell r="O1674" t="str">
            <v>MALI COM Sarl</v>
          </cell>
          <cell r="P1674" t="str">
            <v>Scratch 20 000</v>
          </cell>
          <cell r="Q1674" t="str">
            <v>62007</v>
          </cell>
          <cell r="R1674" t="str">
            <v>62007Scratch 20 000</v>
          </cell>
          <cell r="S1674" t="str">
            <v>2007Scratch 20 000</v>
          </cell>
          <cell r="T1674" t="str">
            <v>62007MALI COM Sarl</v>
          </cell>
          <cell r="U1674" t="str">
            <v>62007MALI COM SarlScratch 20 000</v>
          </cell>
          <cell r="V1674" t="str">
            <v>39260Scratch 20 000</v>
          </cell>
          <cell r="W1674" t="str">
            <v>2007MALI COM Sarl</v>
          </cell>
          <cell r="X1674" t="str">
            <v>2007MALI COM SarlScratch 20 000</v>
          </cell>
        </row>
        <row r="1675">
          <cell r="I1675">
            <v>2007</v>
          </cell>
          <cell r="J1675" t="str">
            <v>Compagnie Internationale de NegoceScratch 1 000</v>
          </cell>
          <cell r="L1675">
            <v>1</v>
          </cell>
          <cell r="M1675" t="str">
            <v>1Compagnie Internationale de Negoce</v>
          </cell>
          <cell r="N1675" t="str">
            <v>Compagnie Internationale de NegoceScratch 1 000</v>
          </cell>
          <cell r="O1675" t="str">
            <v>Compagnie Internationale de Negoce</v>
          </cell>
          <cell r="P1675" t="str">
            <v>Scratch 1 000</v>
          </cell>
          <cell r="Q1675" t="str">
            <v>62007</v>
          </cell>
          <cell r="R1675" t="str">
            <v>62007Scratch 1 000</v>
          </cell>
          <cell r="S1675" t="str">
            <v>2007Scratch 1 000</v>
          </cell>
          <cell r="T1675" t="str">
            <v>62007Compagnie Internationale de Negoce</v>
          </cell>
          <cell r="U1675" t="str">
            <v>62007Compagnie Internationale de NegoceScratch 1 000</v>
          </cell>
          <cell r="V1675" t="str">
            <v>39260Scratch 1 000</v>
          </cell>
          <cell r="W1675" t="str">
            <v>2007Compagnie Internationale de Negoce</v>
          </cell>
          <cell r="X1675" t="str">
            <v>2007Compagnie Internationale de NegoceScratch 1 000</v>
          </cell>
        </row>
        <row r="1676">
          <cell r="I1676">
            <v>2007</v>
          </cell>
          <cell r="J1676" t="str">
            <v>Compagnie Internationale de NegoceScratch 2 000</v>
          </cell>
          <cell r="L1676" t="str">
            <v/>
          </cell>
          <cell r="M1676" t="str">
            <v>Compagnie Internationale de Negoce</v>
          </cell>
          <cell r="N1676" t="str">
            <v>Compagnie Internationale de NegoceScratch 2 000</v>
          </cell>
          <cell r="O1676" t="str">
            <v>Compagnie Internationale de Negoce</v>
          </cell>
          <cell r="P1676" t="str">
            <v>Scratch 2 000</v>
          </cell>
          <cell r="Q1676" t="str">
            <v>62007</v>
          </cell>
          <cell r="R1676" t="str">
            <v>62007Scratch 2 000</v>
          </cell>
          <cell r="S1676" t="str">
            <v>2007Scratch 2 000</v>
          </cell>
          <cell r="T1676" t="str">
            <v>62007Compagnie Internationale de Negoce</v>
          </cell>
          <cell r="U1676" t="str">
            <v>62007Compagnie Internationale de NegoceScratch 2 000</v>
          </cell>
          <cell r="V1676" t="str">
            <v>39260Scratch 2 000</v>
          </cell>
          <cell r="W1676" t="str">
            <v>2007Compagnie Internationale de Negoce</v>
          </cell>
          <cell r="X1676" t="str">
            <v>2007Compagnie Internationale de NegoceScratch 2 000</v>
          </cell>
        </row>
        <row r="1677">
          <cell r="I1677">
            <v>2007</v>
          </cell>
          <cell r="J1677" t="str">
            <v>Compagnie Internationale de NegoceScratch 5 000</v>
          </cell>
          <cell r="L1677" t="str">
            <v/>
          </cell>
          <cell r="M1677" t="str">
            <v>Compagnie Internationale de Negoce</v>
          </cell>
          <cell r="N1677" t="str">
            <v>Compagnie Internationale de NegoceScratch 5 000</v>
          </cell>
          <cell r="O1677" t="str">
            <v>Compagnie Internationale de Negoce</v>
          </cell>
          <cell r="P1677" t="str">
            <v>Scratch 5 000</v>
          </cell>
          <cell r="Q1677" t="str">
            <v>62007</v>
          </cell>
          <cell r="R1677" t="str">
            <v>62007Scratch 5 000</v>
          </cell>
          <cell r="S1677" t="str">
            <v>2007Scratch 5 000</v>
          </cell>
          <cell r="T1677" t="str">
            <v>62007Compagnie Internationale de Negoce</v>
          </cell>
          <cell r="U1677" t="str">
            <v>62007Compagnie Internationale de NegoceScratch 5 000</v>
          </cell>
          <cell r="V1677" t="str">
            <v>39260Scratch 5 000</v>
          </cell>
          <cell r="W1677" t="str">
            <v>2007Compagnie Internationale de Negoce</v>
          </cell>
          <cell r="X1677" t="str">
            <v>2007Compagnie Internationale de NegoceScratch 5 000</v>
          </cell>
        </row>
        <row r="1678">
          <cell r="I1678">
            <v>2007</v>
          </cell>
          <cell r="J1678" t="str">
            <v>GEMATELScratch 1 000</v>
          </cell>
          <cell r="L1678">
            <v>1</v>
          </cell>
          <cell r="M1678" t="str">
            <v>1GEMATEL</v>
          </cell>
          <cell r="N1678" t="str">
            <v>GEMATELScratch 1 000</v>
          </cell>
          <cell r="O1678" t="str">
            <v>GEMATEL</v>
          </cell>
          <cell r="P1678" t="str">
            <v>Scratch 1 000</v>
          </cell>
          <cell r="Q1678" t="str">
            <v>62007</v>
          </cell>
          <cell r="R1678" t="str">
            <v>62007Scratch 1 000</v>
          </cell>
          <cell r="S1678" t="str">
            <v>2007Scratch 1 000</v>
          </cell>
          <cell r="T1678" t="str">
            <v>62007GEMATEL</v>
          </cell>
          <cell r="U1678" t="str">
            <v>62007GEMATELScratch 1 000</v>
          </cell>
          <cell r="V1678" t="str">
            <v>39260Scratch 1 000</v>
          </cell>
          <cell r="W1678" t="str">
            <v>2007GEMATEL</v>
          </cell>
          <cell r="X1678" t="str">
            <v>2007GEMATELScratch 1 000</v>
          </cell>
        </row>
        <row r="1679">
          <cell r="I1679">
            <v>2007</v>
          </cell>
          <cell r="J1679" t="str">
            <v>GEMATELScratch 2 000</v>
          </cell>
          <cell r="L1679" t="str">
            <v/>
          </cell>
          <cell r="M1679" t="str">
            <v>GEMATEL</v>
          </cell>
          <cell r="N1679" t="str">
            <v>GEMATELScratch 2 000</v>
          </cell>
          <cell r="O1679" t="str">
            <v>GEMATEL</v>
          </cell>
          <cell r="P1679" t="str">
            <v>Scratch 2 000</v>
          </cell>
          <cell r="Q1679" t="str">
            <v>62007</v>
          </cell>
          <cell r="R1679" t="str">
            <v>62007Scratch 2 000</v>
          </cell>
          <cell r="S1679" t="str">
            <v>2007Scratch 2 000</v>
          </cell>
          <cell r="T1679" t="str">
            <v>62007GEMATEL</v>
          </cell>
          <cell r="U1679" t="str">
            <v>62007GEMATELScratch 2 000</v>
          </cell>
          <cell r="V1679" t="str">
            <v>39260Scratch 2 000</v>
          </cell>
          <cell r="W1679" t="str">
            <v>2007GEMATEL</v>
          </cell>
          <cell r="X1679" t="str">
            <v>2007GEMATELScratch 2 000</v>
          </cell>
        </row>
        <row r="1680">
          <cell r="I1680">
            <v>2007</v>
          </cell>
          <cell r="J1680" t="str">
            <v>GEMATELScratch 5 000</v>
          </cell>
          <cell r="L1680" t="str">
            <v/>
          </cell>
          <cell r="M1680" t="str">
            <v>GEMATEL</v>
          </cell>
          <cell r="N1680" t="str">
            <v>GEMATELScratch 5 000</v>
          </cell>
          <cell r="O1680" t="str">
            <v>GEMATEL</v>
          </cell>
          <cell r="P1680" t="str">
            <v>Scratch 5 000</v>
          </cell>
          <cell r="Q1680" t="str">
            <v>62007</v>
          </cell>
          <cell r="R1680" t="str">
            <v>62007Scratch 5 000</v>
          </cell>
          <cell r="S1680" t="str">
            <v>2007Scratch 5 000</v>
          </cell>
          <cell r="T1680" t="str">
            <v>62007GEMATEL</v>
          </cell>
          <cell r="U1680" t="str">
            <v>62007GEMATELScratch 5 000</v>
          </cell>
          <cell r="V1680" t="str">
            <v>39260Scratch 5 000</v>
          </cell>
          <cell r="W1680" t="str">
            <v>2007GEMATEL</v>
          </cell>
          <cell r="X1680" t="str">
            <v>2007GEMATELScratch 5 000</v>
          </cell>
        </row>
        <row r="1681">
          <cell r="I1681">
            <v>2007</v>
          </cell>
          <cell r="J1681" t="str">
            <v>GEMATELScratch 10 000</v>
          </cell>
          <cell r="L1681" t="str">
            <v/>
          </cell>
          <cell r="M1681" t="str">
            <v>GEMATEL</v>
          </cell>
          <cell r="N1681" t="str">
            <v>GEMATELScratch 10 000</v>
          </cell>
          <cell r="O1681" t="str">
            <v>GEMATEL</v>
          </cell>
          <cell r="P1681" t="str">
            <v>Scratch 10 000</v>
          </cell>
          <cell r="Q1681" t="str">
            <v>62007</v>
          </cell>
          <cell r="R1681" t="str">
            <v>62007Scratch 10 000</v>
          </cell>
          <cell r="S1681" t="str">
            <v>2007Scratch 10 000</v>
          </cell>
          <cell r="T1681" t="str">
            <v>62007GEMATEL</v>
          </cell>
          <cell r="U1681" t="str">
            <v>62007GEMATELScratch 10 000</v>
          </cell>
          <cell r="V1681" t="str">
            <v>39260Scratch 10 000</v>
          </cell>
          <cell r="W1681" t="str">
            <v>2007GEMATEL</v>
          </cell>
          <cell r="X1681" t="str">
            <v>2007GEMATELScratch 10 000</v>
          </cell>
        </row>
        <row r="1682">
          <cell r="I1682">
            <v>2007</v>
          </cell>
          <cell r="J1682" t="str">
            <v>GEMATELScratch 20 000</v>
          </cell>
          <cell r="L1682" t="str">
            <v/>
          </cell>
          <cell r="M1682" t="str">
            <v>GEMATEL</v>
          </cell>
          <cell r="N1682" t="str">
            <v>GEMATELScratch 20 000</v>
          </cell>
          <cell r="O1682" t="str">
            <v>GEMATEL</v>
          </cell>
          <cell r="P1682" t="str">
            <v>Scratch 20 000</v>
          </cell>
          <cell r="Q1682" t="str">
            <v>62007</v>
          </cell>
          <cell r="R1682" t="str">
            <v>62007Scratch 20 000</v>
          </cell>
          <cell r="S1682" t="str">
            <v>2007Scratch 20 000</v>
          </cell>
          <cell r="T1682" t="str">
            <v>62007GEMATEL</v>
          </cell>
          <cell r="U1682" t="str">
            <v>62007GEMATELScratch 20 000</v>
          </cell>
          <cell r="V1682" t="str">
            <v>39260Scratch 20 000</v>
          </cell>
          <cell r="W1682" t="str">
            <v>2007GEMATEL</v>
          </cell>
          <cell r="X1682" t="str">
            <v>2007GEMATELScratch 20 000</v>
          </cell>
        </row>
        <row r="1683">
          <cell r="I1683">
            <v>2007</v>
          </cell>
          <cell r="J1683" t="str">
            <v>ANKA ServicesScratch 1 000</v>
          </cell>
          <cell r="L1683">
            <v>1</v>
          </cell>
          <cell r="M1683" t="str">
            <v>1ANKA Services</v>
          </cell>
          <cell r="N1683" t="str">
            <v>ANKA ServicesScratch 1 000</v>
          </cell>
          <cell r="O1683" t="str">
            <v>ANKA Services</v>
          </cell>
          <cell r="P1683" t="str">
            <v>Scratch 1 000</v>
          </cell>
          <cell r="Q1683" t="str">
            <v>62007</v>
          </cell>
          <cell r="R1683" t="str">
            <v>62007Scratch 1 000</v>
          </cell>
          <cell r="S1683" t="str">
            <v>2007Scratch 1 000</v>
          </cell>
          <cell r="T1683" t="str">
            <v>62007ANKA Services</v>
          </cell>
          <cell r="U1683" t="str">
            <v>62007ANKA ServicesScratch 1 000</v>
          </cell>
          <cell r="V1683" t="str">
            <v>39260Scratch 1 000</v>
          </cell>
          <cell r="W1683" t="str">
            <v>2007ANKA Services</v>
          </cell>
          <cell r="X1683" t="str">
            <v>2007ANKA ServicesScratch 1 000</v>
          </cell>
        </row>
        <row r="1684">
          <cell r="I1684">
            <v>2007</v>
          </cell>
          <cell r="J1684" t="str">
            <v>ANKA ServicesScratch 2 000</v>
          </cell>
          <cell r="L1684" t="str">
            <v/>
          </cell>
          <cell r="M1684" t="str">
            <v>ANKA Services</v>
          </cell>
          <cell r="N1684" t="str">
            <v>ANKA ServicesScratch 2 000</v>
          </cell>
          <cell r="O1684" t="str">
            <v>ANKA Services</v>
          </cell>
          <cell r="P1684" t="str">
            <v>Scratch 2 000</v>
          </cell>
          <cell r="Q1684" t="str">
            <v>62007</v>
          </cell>
          <cell r="R1684" t="str">
            <v>62007Scratch 2 000</v>
          </cell>
          <cell r="S1684" t="str">
            <v>2007Scratch 2 000</v>
          </cell>
          <cell r="T1684" t="str">
            <v>62007ANKA Services</v>
          </cell>
          <cell r="U1684" t="str">
            <v>62007ANKA ServicesScratch 2 000</v>
          </cell>
          <cell r="V1684" t="str">
            <v>39260Scratch 2 000</v>
          </cell>
          <cell r="W1684" t="str">
            <v>2007ANKA Services</v>
          </cell>
          <cell r="X1684" t="str">
            <v>2007ANKA ServicesScratch 2 000</v>
          </cell>
        </row>
        <row r="1685">
          <cell r="I1685">
            <v>2007</v>
          </cell>
          <cell r="J1685" t="str">
            <v>ANKA ServicesScratch 5 000</v>
          </cell>
          <cell r="L1685" t="str">
            <v/>
          </cell>
          <cell r="M1685" t="str">
            <v>ANKA Services</v>
          </cell>
          <cell r="N1685" t="str">
            <v>ANKA ServicesScratch 5 000</v>
          </cell>
          <cell r="O1685" t="str">
            <v>ANKA Services</v>
          </cell>
          <cell r="P1685" t="str">
            <v>Scratch 5 000</v>
          </cell>
          <cell r="Q1685" t="str">
            <v>62007</v>
          </cell>
          <cell r="R1685" t="str">
            <v>62007Scratch 5 000</v>
          </cell>
          <cell r="S1685" t="str">
            <v>2007Scratch 5 000</v>
          </cell>
          <cell r="T1685" t="str">
            <v>62007ANKA Services</v>
          </cell>
          <cell r="U1685" t="str">
            <v>62007ANKA ServicesScratch 5 000</v>
          </cell>
          <cell r="V1685" t="str">
            <v>39260Scratch 5 000</v>
          </cell>
          <cell r="W1685" t="str">
            <v>2007ANKA Services</v>
          </cell>
          <cell r="X1685" t="str">
            <v>2007ANKA ServicesScratch 5 000</v>
          </cell>
        </row>
        <row r="1686">
          <cell r="I1686">
            <v>2007</v>
          </cell>
          <cell r="J1686" t="str">
            <v>ANKA ServicesScratch 10 000</v>
          </cell>
          <cell r="L1686" t="str">
            <v/>
          </cell>
          <cell r="M1686" t="str">
            <v>ANKA Services</v>
          </cell>
          <cell r="N1686" t="str">
            <v>ANKA ServicesScratch 10 000</v>
          </cell>
          <cell r="O1686" t="str">
            <v>ANKA Services</v>
          </cell>
          <cell r="P1686" t="str">
            <v>Scratch 10 000</v>
          </cell>
          <cell r="Q1686" t="str">
            <v>62007</v>
          </cell>
          <cell r="R1686" t="str">
            <v>62007Scratch 10 000</v>
          </cell>
          <cell r="S1686" t="str">
            <v>2007Scratch 10 000</v>
          </cell>
          <cell r="T1686" t="str">
            <v>62007ANKA Services</v>
          </cell>
          <cell r="U1686" t="str">
            <v>62007ANKA ServicesScratch 10 000</v>
          </cell>
          <cell r="V1686" t="str">
            <v>39260Scratch 10 000</v>
          </cell>
          <cell r="W1686" t="str">
            <v>2007ANKA Services</v>
          </cell>
          <cell r="X1686" t="str">
            <v>2007ANKA ServicesScratch 10 000</v>
          </cell>
        </row>
        <row r="1687">
          <cell r="I1687">
            <v>2007</v>
          </cell>
          <cell r="J1687" t="str">
            <v>STS GAMBY &amp; FRERES (SOGAF) SarlScratch 1 000</v>
          </cell>
          <cell r="L1687">
            <v>1</v>
          </cell>
          <cell r="M1687" t="str">
            <v>1STS GAMBY &amp; FRERES (SOGAF) Sarl</v>
          </cell>
          <cell r="N1687" t="str">
            <v>STS GAMBY &amp; FRERES (SOGAF) SarlScratch 1 000</v>
          </cell>
          <cell r="O1687" t="str">
            <v>STS GAMBY &amp; FRERES (SOGAF) Sarl</v>
          </cell>
          <cell r="P1687" t="str">
            <v>Scratch 1 000</v>
          </cell>
          <cell r="Q1687" t="str">
            <v>62007</v>
          </cell>
          <cell r="R1687" t="str">
            <v>62007Scratch 1 000</v>
          </cell>
          <cell r="S1687" t="str">
            <v>2007Scratch 1 000</v>
          </cell>
          <cell r="T1687" t="str">
            <v>62007STS GAMBY &amp; FRERES (SOGAF) Sarl</v>
          </cell>
          <cell r="U1687" t="str">
            <v>62007STS GAMBY &amp; FRERES (SOGAF) SarlScratch 1 000</v>
          </cell>
          <cell r="V1687" t="str">
            <v>39260Scratch 1 000</v>
          </cell>
          <cell r="W1687" t="str">
            <v>2007STS GAMBY &amp; FRERES (SOGAF) Sarl</v>
          </cell>
          <cell r="X1687" t="str">
            <v>2007STS GAMBY &amp; FRERES (SOGAF) SarlScratch 1 000</v>
          </cell>
        </row>
        <row r="1688">
          <cell r="I1688">
            <v>2007</v>
          </cell>
          <cell r="J1688" t="str">
            <v>STS GAMBY &amp; FRERES (SOGAF) SarlScratch 2 000</v>
          </cell>
          <cell r="L1688" t="str">
            <v/>
          </cell>
          <cell r="M1688" t="str">
            <v>STS GAMBY &amp; FRERES (SOGAF) Sarl</v>
          </cell>
          <cell r="N1688" t="str">
            <v>STS GAMBY &amp; FRERES (SOGAF) SarlScratch 2 000</v>
          </cell>
          <cell r="O1688" t="str">
            <v>STS GAMBY &amp; FRERES (SOGAF) Sarl</v>
          </cell>
          <cell r="P1688" t="str">
            <v>Scratch 2 000</v>
          </cell>
          <cell r="Q1688" t="str">
            <v>62007</v>
          </cell>
          <cell r="R1688" t="str">
            <v>62007Scratch 2 000</v>
          </cell>
          <cell r="S1688" t="str">
            <v>2007Scratch 2 000</v>
          </cell>
          <cell r="T1688" t="str">
            <v>62007STS GAMBY &amp; FRERES (SOGAF) Sarl</v>
          </cell>
          <cell r="U1688" t="str">
            <v>62007STS GAMBY &amp; FRERES (SOGAF) SarlScratch 2 000</v>
          </cell>
          <cell r="V1688" t="str">
            <v>39260Scratch 2 000</v>
          </cell>
          <cell r="W1688" t="str">
            <v>2007STS GAMBY &amp; FRERES (SOGAF) Sarl</v>
          </cell>
          <cell r="X1688" t="str">
            <v>2007STS GAMBY &amp; FRERES (SOGAF) SarlScratch 2 000</v>
          </cell>
        </row>
        <row r="1689">
          <cell r="I1689">
            <v>2007</v>
          </cell>
          <cell r="J1689" t="str">
            <v>STS GAMBY &amp; FRERES (SOGAF) SarlScratch 5 000</v>
          </cell>
          <cell r="L1689" t="str">
            <v/>
          </cell>
          <cell r="M1689" t="str">
            <v>STS GAMBY &amp; FRERES (SOGAF) Sarl</v>
          </cell>
          <cell r="N1689" t="str">
            <v>STS GAMBY &amp; FRERES (SOGAF) SarlScratch 5 000</v>
          </cell>
          <cell r="O1689" t="str">
            <v>STS GAMBY &amp; FRERES (SOGAF) Sarl</v>
          </cell>
          <cell r="P1689" t="str">
            <v>Scratch 5 000</v>
          </cell>
          <cell r="Q1689" t="str">
            <v>62007</v>
          </cell>
          <cell r="R1689" t="str">
            <v>62007Scratch 5 000</v>
          </cell>
          <cell r="S1689" t="str">
            <v>2007Scratch 5 000</v>
          </cell>
          <cell r="T1689" t="str">
            <v>62007STS GAMBY &amp; FRERES (SOGAF) Sarl</v>
          </cell>
          <cell r="U1689" t="str">
            <v>62007STS GAMBY &amp; FRERES (SOGAF) SarlScratch 5 000</v>
          </cell>
          <cell r="V1689" t="str">
            <v>39260Scratch 5 000</v>
          </cell>
          <cell r="W1689" t="str">
            <v>2007STS GAMBY &amp; FRERES (SOGAF) Sarl</v>
          </cell>
          <cell r="X1689" t="str">
            <v>2007STS GAMBY &amp; FRERES (SOGAF) SarlScratch 5 000</v>
          </cell>
        </row>
        <row r="1690">
          <cell r="I1690">
            <v>2007</v>
          </cell>
          <cell r="J1690" t="str">
            <v>SOLEIL LEVANTScratch 1 000</v>
          </cell>
          <cell r="L1690">
            <v>1</v>
          </cell>
          <cell r="M1690" t="str">
            <v>1SOLEIL LEVANT</v>
          </cell>
          <cell r="N1690" t="str">
            <v>SOLEIL LEVANTScratch 1 000</v>
          </cell>
          <cell r="O1690" t="str">
            <v>SOLEIL LEVANT</v>
          </cell>
          <cell r="P1690" t="str">
            <v>Scratch 1 000</v>
          </cell>
          <cell r="Q1690" t="str">
            <v>62007</v>
          </cell>
          <cell r="R1690" t="str">
            <v>62007Scratch 1 000</v>
          </cell>
          <cell r="S1690" t="str">
            <v>2007Scratch 1 000</v>
          </cell>
          <cell r="T1690" t="str">
            <v>62007SOLEIL LEVANT</v>
          </cell>
          <cell r="U1690" t="str">
            <v>62007SOLEIL LEVANTScratch 1 000</v>
          </cell>
          <cell r="V1690" t="str">
            <v>39261Scratch 1 000</v>
          </cell>
          <cell r="W1690" t="str">
            <v>2007SOLEIL LEVANT</v>
          </cell>
          <cell r="X1690" t="str">
            <v>2007SOLEIL LEVANTScratch 1 000</v>
          </cell>
        </row>
        <row r="1691">
          <cell r="I1691">
            <v>2007</v>
          </cell>
          <cell r="J1691" t="str">
            <v>SOLEIL LEVANTScratch 2 000</v>
          </cell>
          <cell r="L1691" t="str">
            <v/>
          </cell>
          <cell r="M1691" t="str">
            <v>SOLEIL LEVANT</v>
          </cell>
          <cell r="N1691" t="str">
            <v>SOLEIL LEVANTScratch 2 000</v>
          </cell>
          <cell r="O1691" t="str">
            <v>SOLEIL LEVANT</v>
          </cell>
          <cell r="P1691" t="str">
            <v>Scratch 2 000</v>
          </cell>
          <cell r="Q1691" t="str">
            <v>62007</v>
          </cell>
          <cell r="R1691" t="str">
            <v>62007Scratch 2 000</v>
          </cell>
          <cell r="S1691" t="str">
            <v>2007Scratch 2 000</v>
          </cell>
          <cell r="T1691" t="str">
            <v>62007SOLEIL LEVANT</v>
          </cell>
          <cell r="U1691" t="str">
            <v>62007SOLEIL LEVANTScratch 2 000</v>
          </cell>
          <cell r="V1691" t="str">
            <v>39261Scratch 2 000</v>
          </cell>
          <cell r="W1691" t="str">
            <v>2007SOLEIL LEVANT</v>
          </cell>
          <cell r="X1691" t="str">
            <v>2007SOLEIL LEVANTScratch 2 000</v>
          </cell>
        </row>
        <row r="1692">
          <cell r="I1692">
            <v>2007</v>
          </cell>
          <cell r="J1692" t="str">
            <v>SOLEIL LEVANTScratch 5 000</v>
          </cell>
          <cell r="L1692" t="str">
            <v/>
          </cell>
          <cell r="M1692" t="str">
            <v>SOLEIL LEVANT</v>
          </cell>
          <cell r="N1692" t="str">
            <v>SOLEIL LEVANTScratch 5 000</v>
          </cell>
          <cell r="O1692" t="str">
            <v>SOLEIL LEVANT</v>
          </cell>
          <cell r="P1692" t="str">
            <v>Scratch 5 000</v>
          </cell>
          <cell r="Q1692" t="str">
            <v>62007</v>
          </cell>
          <cell r="R1692" t="str">
            <v>62007Scratch 5 000</v>
          </cell>
          <cell r="S1692" t="str">
            <v>2007Scratch 5 000</v>
          </cell>
          <cell r="T1692" t="str">
            <v>62007SOLEIL LEVANT</v>
          </cell>
          <cell r="U1692" t="str">
            <v>62007SOLEIL LEVANTScratch 5 000</v>
          </cell>
          <cell r="V1692" t="str">
            <v>39261Scratch 5 000</v>
          </cell>
          <cell r="W1692" t="str">
            <v>2007SOLEIL LEVANT</v>
          </cell>
          <cell r="X1692" t="str">
            <v>2007SOLEIL LEVANTScratch 5 000</v>
          </cell>
        </row>
        <row r="1693">
          <cell r="I1693">
            <v>2007</v>
          </cell>
          <cell r="J1693" t="str">
            <v>SOLEIL LEVANTScratch 10 000</v>
          </cell>
          <cell r="L1693" t="str">
            <v/>
          </cell>
          <cell r="M1693" t="str">
            <v>SOLEIL LEVANT</v>
          </cell>
          <cell r="N1693" t="str">
            <v>SOLEIL LEVANTScratch 10 000</v>
          </cell>
          <cell r="O1693" t="str">
            <v>SOLEIL LEVANT</v>
          </cell>
          <cell r="P1693" t="str">
            <v>Scratch 10 000</v>
          </cell>
          <cell r="Q1693" t="str">
            <v>62007</v>
          </cell>
          <cell r="R1693" t="str">
            <v>62007Scratch 10 000</v>
          </cell>
          <cell r="S1693" t="str">
            <v>2007Scratch 10 000</v>
          </cell>
          <cell r="T1693" t="str">
            <v>62007SOLEIL LEVANT</v>
          </cell>
          <cell r="U1693" t="str">
            <v>62007SOLEIL LEVANTScratch 10 000</v>
          </cell>
          <cell r="V1693" t="str">
            <v>39261Scratch 10 000</v>
          </cell>
          <cell r="W1693" t="str">
            <v>2007SOLEIL LEVANT</v>
          </cell>
          <cell r="X1693" t="str">
            <v>2007SOLEIL LEVANTScratch 10 000</v>
          </cell>
        </row>
        <row r="1694">
          <cell r="I1694">
            <v>2007</v>
          </cell>
          <cell r="J1694" t="str">
            <v>SOLEIL LEVANTScratch 20 000</v>
          </cell>
          <cell r="L1694" t="str">
            <v/>
          </cell>
          <cell r="M1694" t="str">
            <v>SOLEIL LEVANT</v>
          </cell>
          <cell r="N1694" t="str">
            <v>SOLEIL LEVANTScratch 20 000</v>
          </cell>
          <cell r="O1694" t="str">
            <v>SOLEIL LEVANT</v>
          </cell>
          <cell r="P1694" t="str">
            <v>Scratch 20 000</v>
          </cell>
          <cell r="Q1694" t="str">
            <v>62007</v>
          </cell>
          <cell r="R1694" t="str">
            <v>62007Scratch 20 000</v>
          </cell>
          <cell r="S1694" t="str">
            <v>2007Scratch 20 000</v>
          </cell>
          <cell r="T1694" t="str">
            <v>62007SOLEIL LEVANT</v>
          </cell>
          <cell r="U1694" t="str">
            <v>62007SOLEIL LEVANTScratch 20 000</v>
          </cell>
          <cell r="V1694" t="str">
            <v>39261Scratch 20 000</v>
          </cell>
          <cell r="W1694" t="str">
            <v>2007SOLEIL LEVANT</v>
          </cell>
          <cell r="X1694" t="str">
            <v>2007SOLEIL LEVANTScratch 20 000</v>
          </cell>
        </row>
        <row r="1695">
          <cell r="I1695">
            <v>2007</v>
          </cell>
          <cell r="J1695" t="str">
            <v>Ets Mamadou GAMBYScratch 1 000</v>
          </cell>
          <cell r="L1695">
            <v>1</v>
          </cell>
          <cell r="M1695" t="str">
            <v>1Ets Mamadou GAMBY</v>
          </cell>
          <cell r="N1695" t="str">
            <v>Ets Mamadou GAMBYScratch 1 000</v>
          </cell>
          <cell r="O1695" t="str">
            <v>Ets Mamadou GAMBY</v>
          </cell>
          <cell r="P1695" t="str">
            <v>Scratch 1 000</v>
          </cell>
          <cell r="Q1695" t="str">
            <v>62007</v>
          </cell>
          <cell r="R1695" t="str">
            <v>62007Scratch 1 000</v>
          </cell>
          <cell r="S1695" t="str">
            <v>2007Scratch 1 000</v>
          </cell>
          <cell r="T1695" t="str">
            <v>62007Ets Mamadou GAMBY</v>
          </cell>
          <cell r="U1695" t="str">
            <v>62007Ets Mamadou GAMBYScratch 1 000</v>
          </cell>
          <cell r="V1695" t="str">
            <v>39261Scratch 1 000</v>
          </cell>
          <cell r="W1695" t="str">
            <v>2007Ets Mamadou GAMBY</v>
          </cell>
          <cell r="X1695" t="str">
            <v>2007Ets Mamadou GAMBYScratch 1 000</v>
          </cell>
        </row>
        <row r="1696">
          <cell r="I1696">
            <v>2007</v>
          </cell>
          <cell r="J1696" t="str">
            <v>Ets Mamadou GAMBYScratch 2 000</v>
          </cell>
          <cell r="L1696" t="str">
            <v/>
          </cell>
          <cell r="M1696" t="str">
            <v>Ets Mamadou GAMBY</v>
          </cell>
          <cell r="N1696" t="str">
            <v>Ets Mamadou GAMBYScratch 2 000</v>
          </cell>
          <cell r="O1696" t="str">
            <v>Ets Mamadou GAMBY</v>
          </cell>
          <cell r="P1696" t="str">
            <v>Scratch 2 000</v>
          </cell>
          <cell r="Q1696" t="str">
            <v>62007</v>
          </cell>
          <cell r="R1696" t="str">
            <v>62007Scratch 2 000</v>
          </cell>
          <cell r="S1696" t="str">
            <v>2007Scratch 2 000</v>
          </cell>
          <cell r="T1696" t="str">
            <v>62007Ets Mamadou GAMBY</v>
          </cell>
          <cell r="U1696" t="str">
            <v>62007Ets Mamadou GAMBYScratch 2 000</v>
          </cell>
          <cell r="V1696" t="str">
            <v>39261Scratch 2 000</v>
          </cell>
          <cell r="W1696" t="str">
            <v>2007Ets Mamadou GAMBY</v>
          </cell>
          <cell r="X1696" t="str">
            <v>2007Ets Mamadou GAMBYScratch 2 000</v>
          </cell>
        </row>
        <row r="1697">
          <cell r="I1697">
            <v>2007</v>
          </cell>
          <cell r="J1697" t="str">
            <v>Ets Mamadou GAMBYScratch 5 000</v>
          </cell>
          <cell r="L1697" t="str">
            <v/>
          </cell>
          <cell r="M1697" t="str">
            <v>Ets Mamadou GAMBY</v>
          </cell>
          <cell r="N1697" t="str">
            <v>Ets Mamadou GAMBYScratch 5 000</v>
          </cell>
          <cell r="O1697" t="str">
            <v>Ets Mamadou GAMBY</v>
          </cell>
          <cell r="P1697" t="str">
            <v>Scratch 5 000</v>
          </cell>
          <cell r="Q1697" t="str">
            <v>62007</v>
          </cell>
          <cell r="R1697" t="str">
            <v>62007Scratch 5 000</v>
          </cell>
          <cell r="S1697" t="str">
            <v>2007Scratch 5 000</v>
          </cell>
          <cell r="T1697" t="str">
            <v>62007Ets Mamadou GAMBY</v>
          </cell>
          <cell r="U1697" t="str">
            <v>62007Ets Mamadou GAMBYScratch 5 000</v>
          </cell>
          <cell r="V1697" t="str">
            <v>39261Scratch 5 000</v>
          </cell>
          <cell r="W1697" t="str">
            <v>2007Ets Mamadou GAMBY</v>
          </cell>
          <cell r="X1697" t="str">
            <v>2007Ets Mamadou GAMBYScratch 5 000</v>
          </cell>
        </row>
        <row r="1698">
          <cell r="I1698">
            <v>2007</v>
          </cell>
          <cell r="J1698" t="str">
            <v>Ets Mamadou GAMBYScratch 10 000</v>
          </cell>
          <cell r="L1698" t="str">
            <v/>
          </cell>
          <cell r="M1698" t="str">
            <v>Ets Mamadou GAMBY</v>
          </cell>
          <cell r="N1698" t="str">
            <v>Ets Mamadou GAMBYScratch 10 000</v>
          </cell>
          <cell r="O1698" t="str">
            <v>Ets Mamadou GAMBY</v>
          </cell>
          <cell r="P1698" t="str">
            <v>Scratch 10 000</v>
          </cell>
          <cell r="Q1698" t="str">
            <v>62007</v>
          </cell>
          <cell r="R1698" t="str">
            <v>62007Scratch 10 000</v>
          </cell>
          <cell r="S1698" t="str">
            <v>2007Scratch 10 000</v>
          </cell>
          <cell r="T1698" t="str">
            <v>62007Ets Mamadou GAMBY</v>
          </cell>
          <cell r="U1698" t="str">
            <v>62007Ets Mamadou GAMBYScratch 10 000</v>
          </cell>
          <cell r="V1698" t="str">
            <v>39261Scratch 10 000</v>
          </cell>
          <cell r="W1698" t="str">
            <v>2007Ets Mamadou GAMBY</v>
          </cell>
          <cell r="X1698" t="str">
            <v>2007Ets Mamadou GAMBYScratch 10 000</v>
          </cell>
        </row>
        <row r="1699">
          <cell r="I1699">
            <v>2007</v>
          </cell>
          <cell r="J1699" t="str">
            <v>Ets Mamadou GAMBYScratch 20 000</v>
          </cell>
          <cell r="L1699" t="str">
            <v/>
          </cell>
          <cell r="M1699" t="str">
            <v>Ets Mamadou GAMBY</v>
          </cell>
          <cell r="N1699" t="str">
            <v>Ets Mamadou GAMBYScratch 20 000</v>
          </cell>
          <cell r="O1699" t="str">
            <v>Ets Mamadou GAMBY</v>
          </cell>
          <cell r="P1699" t="str">
            <v>Scratch 20 000</v>
          </cell>
          <cell r="Q1699" t="str">
            <v>62007</v>
          </cell>
          <cell r="R1699" t="str">
            <v>62007Scratch 20 000</v>
          </cell>
          <cell r="S1699" t="str">
            <v>2007Scratch 20 000</v>
          </cell>
          <cell r="T1699" t="str">
            <v>62007Ets Mamadou GAMBY</v>
          </cell>
          <cell r="U1699" t="str">
            <v>62007Ets Mamadou GAMBYScratch 20 000</v>
          </cell>
          <cell r="V1699" t="str">
            <v>39261Scratch 20 000</v>
          </cell>
          <cell r="W1699" t="str">
            <v>2007Ets Mamadou GAMBY</v>
          </cell>
          <cell r="X1699" t="str">
            <v>2007Ets Mamadou GAMBYScratch 20 000</v>
          </cell>
        </row>
        <row r="1700">
          <cell r="I1700">
            <v>2007</v>
          </cell>
          <cell r="J1700" t="str">
            <v>ANKA ServicesScratch 1 000</v>
          </cell>
          <cell r="L1700">
            <v>1</v>
          </cell>
          <cell r="M1700" t="str">
            <v>1ANKA Services</v>
          </cell>
          <cell r="N1700" t="str">
            <v>ANKA ServicesScratch 1 000</v>
          </cell>
          <cell r="O1700" t="str">
            <v>ANKA Services</v>
          </cell>
          <cell r="P1700" t="str">
            <v>Scratch 1 000</v>
          </cell>
          <cell r="Q1700" t="str">
            <v>62007</v>
          </cell>
          <cell r="R1700" t="str">
            <v>62007Scratch 1 000</v>
          </cell>
          <cell r="S1700" t="str">
            <v>2007Scratch 1 000</v>
          </cell>
          <cell r="T1700" t="str">
            <v>62007ANKA Services</v>
          </cell>
          <cell r="U1700" t="str">
            <v>62007ANKA ServicesScratch 1 000</v>
          </cell>
          <cell r="V1700" t="str">
            <v>39261Scratch 1 000</v>
          </cell>
          <cell r="W1700" t="str">
            <v>2007ANKA Services</v>
          </cell>
          <cell r="X1700" t="str">
            <v>2007ANKA ServicesScratch 1 000</v>
          </cell>
        </row>
        <row r="1701">
          <cell r="I1701">
            <v>2007</v>
          </cell>
          <cell r="J1701" t="str">
            <v>ANKA ServicesScratch 2 000</v>
          </cell>
          <cell r="L1701" t="str">
            <v/>
          </cell>
          <cell r="M1701" t="str">
            <v>ANKA Services</v>
          </cell>
          <cell r="N1701" t="str">
            <v>ANKA ServicesScratch 2 000</v>
          </cell>
          <cell r="O1701" t="str">
            <v>ANKA Services</v>
          </cell>
          <cell r="P1701" t="str">
            <v>Scratch 2 000</v>
          </cell>
          <cell r="Q1701" t="str">
            <v>62007</v>
          </cell>
          <cell r="R1701" t="str">
            <v>62007Scratch 2 000</v>
          </cell>
          <cell r="S1701" t="str">
            <v>2007Scratch 2 000</v>
          </cell>
          <cell r="T1701" t="str">
            <v>62007ANKA Services</v>
          </cell>
          <cell r="U1701" t="str">
            <v>62007ANKA ServicesScratch 2 000</v>
          </cell>
          <cell r="V1701" t="str">
            <v>39261Scratch 2 000</v>
          </cell>
          <cell r="W1701" t="str">
            <v>2007ANKA Services</v>
          </cell>
          <cell r="X1701" t="str">
            <v>2007ANKA ServicesScratch 2 000</v>
          </cell>
        </row>
        <row r="1702">
          <cell r="I1702">
            <v>2007</v>
          </cell>
          <cell r="J1702" t="str">
            <v>ANKA ServicesScratch 5 000</v>
          </cell>
          <cell r="L1702" t="str">
            <v/>
          </cell>
          <cell r="M1702" t="str">
            <v>ANKA Services</v>
          </cell>
          <cell r="N1702" t="str">
            <v>ANKA ServicesScratch 5 000</v>
          </cell>
          <cell r="O1702" t="str">
            <v>ANKA Services</v>
          </cell>
          <cell r="P1702" t="str">
            <v>Scratch 5 000</v>
          </cell>
          <cell r="Q1702" t="str">
            <v>62007</v>
          </cell>
          <cell r="R1702" t="str">
            <v>62007Scratch 5 000</v>
          </cell>
          <cell r="S1702" t="str">
            <v>2007Scratch 5 000</v>
          </cell>
          <cell r="T1702" t="str">
            <v>62007ANKA Services</v>
          </cell>
          <cell r="U1702" t="str">
            <v>62007ANKA ServicesScratch 5 000</v>
          </cell>
          <cell r="V1702" t="str">
            <v>39261Scratch 5 000</v>
          </cell>
          <cell r="W1702" t="str">
            <v>2007ANKA Services</v>
          </cell>
          <cell r="X1702" t="str">
            <v>2007ANKA ServicesScratch 5 000</v>
          </cell>
        </row>
        <row r="1703">
          <cell r="I1703">
            <v>2007</v>
          </cell>
          <cell r="J1703" t="str">
            <v>ANKA ServicesScratch 20 000</v>
          </cell>
          <cell r="L1703" t="str">
            <v/>
          </cell>
          <cell r="M1703" t="str">
            <v>ANKA Services</v>
          </cell>
          <cell r="N1703" t="str">
            <v>ANKA ServicesScratch 20 000</v>
          </cell>
          <cell r="O1703" t="str">
            <v>ANKA Services</v>
          </cell>
          <cell r="P1703" t="str">
            <v>Scratch 20 000</v>
          </cell>
          <cell r="Q1703" t="str">
            <v>62007</v>
          </cell>
          <cell r="R1703" t="str">
            <v>62007Scratch 20 000</v>
          </cell>
          <cell r="S1703" t="str">
            <v>2007Scratch 20 000</v>
          </cell>
          <cell r="T1703" t="str">
            <v>62007ANKA Services</v>
          </cell>
          <cell r="U1703" t="str">
            <v>62007ANKA ServicesScratch 20 000</v>
          </cell>
          <cell r="V1703" t="str">
            <v>39261Scratch 20 000</v>
          </cell>
          <cell r="W1703" t="str">
            <v>2007ANKA Services</v>
          </cell>
          <cell r="X1703" t="str">
            <v>2007ANKA ServicesScratch 20 000</v>
          </cell>
        </row>
        <row r="1704">
          <cell r="I1704">
            <v>2007</v>
          </cell>
          <cell r="J1704" t="str">
            <v>GEMATELScratch 1 000</v>
          </cell>
          <cell r="L1704">
            <v>1</v>
          </cell>
          <cell r="M1704" t="str">
            <v>1GEMATEL</v>
          </cell>
          <cell r="N1704" t="str">
            <v>GEMATELScratch 1 000</v>
          </cell>
          <cell r="O1704" t="str">
            <v>GEMATEL</v>
          </cell>
          <cell r="P1704" t="str">
            <v>Scratch 1 000</v>
          </cell>
          <cell r="Q1704" t="str">
            <v>62007</v>
          </cell>
          <cell r="R1704" t="str">
            <v>62007Scratch 1 000</v>
          </cell>
          <cell r="S1704" t="str">
            <v>2007Scratch 1 000</v>
          </cell>
          <cell r="T1704" t="str">
            <v>62007GEMATEL</v>
          </cell>
          <cell r="U1704" t="str">
            <v>62007GEMATELScratch 1 000</v>
          </cell>
          <cell r="V1704" t="str">
            <v>39261Scratch 1 000</v>
          </cell>
          <cell r="W1704" t="str">
            <v>2007GEMATEL</v>
          </cell>
          <cell r="X1704" t="str">
            <v>2007GEMATELScratch 1 000</v>
          </cell>
        </row>
        <row r="1705">
          <cell r="I1705">
            <v>2007</v>
          </cell>
          <cell r="J1705" t="str">
            <v>GEMATELScratch 2 000</v>
          </cell>
          <cell r="L1705" t="str">
            <v/>
          </cell>
          <cell r="M1705" t="str">
            <v>GEMATEL</v>
          </cell>
          <cell r="N1705" t="str">
            <v>GEMATELScratch 2 000</v>
          </cell>
          <cell r="O1705" t="str">
            <v>GEMATEL</v>
          </cell>
          <cell r="P1705" t="str">
            <v>Scratch 2 000</v>
          </cell>
          <cell r="Q1705" t="str">
            <v>62007</v>
          </cell>
          <cell r="R1705" t="str">
            <v>62007Scratch 2 000</v>
          </cell>
          <cell r="S1705" t="str">
            <v>2007Scratch 2 000</v>
          </cell>
          <cell r="T1705" t="str">
            <v>62007GEMATEL</v>
          </cell>
          <cell r="U1705" t="str">
            <v>62007GEMATELScratch 2 000</v>
          </cell>
          <cell r="V1705" t="str">
            <v>39261Scratch 2 000</v>
          </cell>
          <cell r="W1705" t="str">
            <v>2007GEMATEL</v>
          </cell>
          <cell r="X1705" t="str">
            <v>2007GEMATELScratch 2 000</v>
          </cell>
        </row>
        <row r="1706">
          <cell r="I1706">
            <v>2007</v>
          </cell>
          <cell r="J1706" t="str">
            <v>GEMATELScratch 5 000</v>
          </cell>
          <cell r="L1706" t="str">
            <v/>
          </cell>
          <cell r="M1706" t="str">
            <v>GEMATEL</v>
          </cell>
          <cell r="N1706" t="str">
            <v>GEMATELScratch 5 000</v>
          </cell>
          <cell r="O1706" t="str">
            <v>GEMATEL</v>
          </cell>
          <cell r="P1706" t="str">
            <v>Scratch 5 000</v>
          </cell>
          <cell r="Q1706" t="str">
            <v>62007</v>
          </cell>
          <cell r="R1706" t="str">
            <v>62007Scratch 5 000</v>
          </cell>
          <cell r="S1706" t="str">
            <v>2007Scratch 5 000</v>
          </cell>
          <cell r="T1706" t="str">
            <v>62007GEMATEL</v>
          </cell>
          <cell r="U1706" t="str">
            <v>62007GEMATELScratch 5 000</v>
          </cell>
          <cell r="V1706" t="str">
            <v>39261Scratch 5 000</v>
          </cell>
          <cell r="W1706" t="str">
            <v>2007GEMATEL</v>
          </cell>
          <cell r="X1706" t="str">
            <v>2007GEMATELScratch 5 000</v>
          </cell>
        </row>
        <row r="1707">
          <cell r="I1707">
            <v>2007</v>
          </cell>
          <cell r="J1707" t="str">
            <v>GEMATELScratch 10 000</v>
          </cell>
          <cell r="L1707" t="str">
            <v/>
          </cell>
          <cell r="M1707" t="str">
            <v>GEMATEL</v>
          </cell>
          <cell r="N1707" t="str">
            <v>GEMATELScratch 10 000</v>
          </cell>
          <cell r="O1707" t="str">
            <v>GEMATEL</v>
          </cell>
          <cell r="P1707" t="str">
            <v>Scratch 10 000</v>
          </cell>
          <cell r="Q1707" t="str">
            <v>62007</v>
          </cell>
          <cell r="R1707" t="str">
            <v>62007Scratch 10 000</v>
          </cell>
          <cell r="S1707" t="str">
            <v>2007Scratch 10 000</v>
          </cell>
          <cell r="T1707" t="str">
            <v>62007GEMATEL</v>
          </cell>
          <cell r="U1707" t="str">
            <v>62007GEMATELScratch 10 000</v>
          </cell>
          <cell r="V1707" t="str">
            <v>39261Scratch 10 000</v>
          </cell>
          <cell r="W1707" t="str">
            <v>2007GEMATEL</v>
          </cell>
          <cell r="X1707" t="str">
            <v>2007GEMATELScratch 10 000</v>
          </cell>
        </row>
        <row r="1708">
          <cell r="I1708">
            <v>2007</v>
          </cell>
          <cell r="J1708" t="str">
            <v>GEMATELScratch 20 000</v>
          </cell>
          <cell r="L1708" t="str">
            <v/>
          </cell>
          <cell r="M1708" t="str">
            <v>GEMATEL</v>
          </cell>
          <cell r="N1708" t="str">
            <v>GEMATELScratch 20 000</v>
          </cell>
          <cell r="O1708" t="str">
            <v>GEMATEL</v>
          </cell>
          <cell r="P1708" t="str">
            <v>Scratch 20 000</v>
          </cell>
          <cell r="Q1708" t="str">
            <v>62007</v>
          </cell>
          <cell r="R1708" t="str">
            <v>62007Scratch 20 000</v>
          </cell>
          <cell r="S1708" t="str">
            <v>2007Scratch 20 000</v>
          </cell>
          <cell r="T1708" t="str">
            <v>62007GEMATEL</v>
          </cell>
          <cell r="U1708" t="str">
            <v>62007GEMATELScratch 20 000</v>
          </cell>
          <cell r="V1708" t="str">
            <v>39261Scratch 20 000</v>
          </cell>
          <cell r="W1708" t="str">
            <v>2007GEMATEL</v>
          </cell>
          <cell r="X1708" t="str">
            <v>2007GEMATELScratch 20 000</v>
          </cell>
        </row>
        <row r="1709">
          <cell r="I1709">
            <v>2007</v>
          </cell>
          <cell r="J1709" t="str">
            <v>STS GAMBY &amp; FRERES (SOGAF) SarlScratch 1 000</v>
          </cell>
          <cell r="L1709">
            <v>1</v>
          </cell>
          <cell r="M1709" t="str">
            <v>1STS GAMBY &amp; FRERES (SOGAF) Sarl</v>
          </cell>
          <cell r="N1709" t="str">
            <v>STS GAMBY &amp; FRERES (SOGAF) SarlScratch 1 000</v>
          </cell>
          <cell r="O1709" t="str">
            <v>STS GAMBY &amp; FRERES (SOGAF) Sarl</v>
          </cell>
          <cell r="P1709" t="str">
            <v>Scratch 1 000</v>
          </cell>
          <cell r="Q1709" t="str">
            <v>62007</v>
          </cell>
          <cell r="R1709" t="str">
            <v>62007Scratch 1 000</v>
          </cell>
          <cell r="S1709" t="str">
            <v>2007Scratch 1 000</v>
          </cell>
          <cell r="T1709" t="str">
            <v>62007STS GAMBY &amp; FRERES (SOGAF) Sarl</v>
          </cell>
          <cell r="U1709" t="str">
            <v>62007STS GAMBY &amp; FRERES (SOGAF) SarlScratch 1 000</v>
          </cell>
          <cell r="V1709" t="str">
            <v>39262Scratch 1 000</v>
          </cell>
          <cell r="W1709" t="str">
            <v>2007STS GAMBY &amp; FRERES (SOGAF) Sarl</v>
          </cell>
          <cell r="X1709" t="str">
            <v>2007STS GAMBY &amp; FRERES (SOGAF) SarlScratch 1 000</v>
          </cell>
        </row>
        <row r="1710">
          <cell r="I1710">
            <v>2007</v>
          </cell>
          <cell r="J1710" t="str">
            <v>STS GAMBY &amp; FRERES (SOGAF) SarlScratch 2 000</v>
          </cell>
          <cell r="L1710" t="str">
            <v/>
          </cell>
          <cell r="M1710" t="str">
            <v>STS GAMBY &amp; FRERES (SOGAF) Sarl</v>
          </cell>
          <cell r="N1710" t="str">
            <v>STS GAMBY &amp; FRERES (SOGAF) SarlScratch 2 000</v>
          </cell>
          <cell r="O1710" t="str">
            <v>STS GAMBY &amp; FRERES (SOGAF) Sarl</v>
          </cell>
          <cell r="P1710" t="str">
            <v>Scratch 2 000</v>
          </cell>
          <cell r="Q1710" t="str">
            <v>62007</v>
          </cell>
          <cell r="R1710" t="str">
            <v>62007Scratch 2 000</v>
          </cell>
          <cell r="S1710" t="str">
            <v>2007Scratch 2 000</v>
          </cell>
          <cell r="T1710" t="str">
            <v>62007STS GAMBY &amp; FRERES (SOGAF) Sarl</v>
          </cell>
          <cell r="U1710" t="str">
            <v>62007STS GAMBY &amp; FRERES (SOGAF) SarlScratch 2 000</v>
          </cell>
          <cell r="V1710" t="str">
            <v>39262Scratch 2 000</v>
          </cell>
          <cell r="W1710" t="str">
            <v>2007STS GAMBY &amp; FRERES (SOGAF) Sarl</v>
          </cell>
          <cell r="X1710" t="str">
            <v>2007STS GAMBY &amp; FRERES (SOGAF) SarlScratch 2 000</v>
          </cell>
        </row>
        <row r="1711">
          <cell r="I1711">
            <v>2007</v>
          </cell>
          <cell r="J1711" t="str">
            <v>STS GAMBY &amp; FRERES (SOGAF) SarlScratch 5 000</v>
          </cell>
          <cell r="L1711" t="str">
            <v/>
          </cell>
          <cell r="M1711" t="str">
            <v>STS GAMBY &amp; FRERES (SOGAF) Sarl</v>
          </cell>
          <cell r="N1711" t="str">
            <v>STS GAMBY &amp; FRERES (SOGAF) SarlScratch 5 000</v>
          </cell>
          <cell r="O1711" t="str">
            <v>STS GAMBY &amp; FRERES (SOGAF) Sarl</v>
          </cell>
          <cell r="P1711" t="str">
            <v>Scratch 5 000</v>
          </cell>
          <cell r="Q1711" t="str">
            <v>62007</v>
          </cell>
          <cell r="R1711" t="str">
            <v>62007Scratch 5 000</v>
          </cell>
          <cell r="S1711" t="str">
            <v>2007Scratch 5 000</v>
          </cell>
          <cell r="T1711" t="str">
            <v>62007STS GAMBY &amp; FRERES (SOGAF) Sarl</v>
          </cell>
          <cell r="U1711" t="str">
            <v>62007STS GAMBY &amp; FRERES (SOGAF) SarlScratch 5 000</v>
          </cell>
          <cell r="V1711" t="str">
            <v>39262Scratch 5 000</v>
          </cell>
          <cell r="W1711" t="str">
            <v>2007STS GAMBY &amp; FRERES (SOGAF) Sarl</v>
          </cell>
          <cell r="X1711" t="str">
            <v>2007STS GAMBY &amp; FRERES (SOGAF) SarlScratch 5 000</v>
          </cell>
        </row>
        <row r="1712">
          <cell r="I1712">
            <v>2007</v>
          </cell>
          <cell r="J1712" t="str">
            <v>STS GAMBY &amp; FRERES (SOGAF) SarlScratch 20 000</v>
          </cell>
          <cell r="L1712" t="str">
            <v/>
          </cell>
          <cell r="M1712" t="str">
            <v>STS GAMBY &amp; FRERES (SOGAF) Sarl</v>
          </cell>
          <cell r="N1712" t="str">
            <v>STS GAMBY &amp; FRERES (SOGAF) SarlScratch 20 000</v>
          </cell>
          <cell r="O1712" t="str">
            <v>STS GAMBY &amp; FRERES (SOGAF) Sarl</v>
          </cell>
          <cell r="P1712" t="str">
            <v>Scratch 20 000</v>
          </cell>
          <cell r="Q1712" t="str">
            <v>62007</v>
          </cell>
          <cell r="R1712" t="str">
            <v>62007Scratch 20 000</v>
          </cell>
          <cell r="S1712" t="str">
            <v>2007Scratch 20 000</v>
          </cell>
          <cell r="T1712" t="str">
            <v>62007STS GAMBY &amp; FRERES (SOGAF) Sarl</v>
          </cell>
          <cell r="U1712" t="str">
            <v>62007STS GAMBY &amp; FRERES (SOGAF) SarlScratch 20 000</v>
          </cell>
          <cell r="V1712" t="str">
            <v>39262Scratch 20 000</v>
          </cell>
          <cell r="W1712" t="str">
            <v>2007STS GAMBY &amp; FRERES (SOGAF) Sarl</v>
          </cell>
          <cell r="X1712" t="str">
            <v>2007STS GAMBY &amp; FRERES (SOGAF) SarlScratch 20 000</v>
          </cell>
        </row>
        <row r="1713">
          <cell r="I1713">
            <v>2007</v>
          </cell>
          <cell r="J1713" t="str">
            <v>MALI COM SarlScratch 1 000</v>
          </cell>
          <cell r="L1713">
            <v>1</v>
          </cell>
          <cell r="M1713" t="str">
            <v>1MALI COM Sarl</v>
          </cell>
          <cell r="N1713" t="str">
            <v>MALI COM SarlScratch 1 000</v>
          </cell>
          <cell r="O1713" t="str">
            <v>MALI COM Sarl</v>
          </cell>
          <cell r="P1713" t="str">
            <v>Scratch 1 000</v>
          </cell>
          <cell r="Q1713" t="str">
            <v>62007</v>
          </cell>
          <cell r="R1713" t="str">
            <v>62007Scratch 1 000</v>
          </cell>
          <cell r="S1713" t="str">
            <v>2007Scratch 1 000</v>
          </cell>
          <cell r="T1713" t="str">
            <v>62007MALI COM Sarl</v>
          </cell>
          <cell r="U1713" t="str">
            <v>62007MALI COM SarlScratch 1 000</v>
          </cell>
          <cell r="V1713" t="str">
            <v>39262Scratch 1 000</v>
          </cell>
          <cell r="W1713" t="str">
            <v>2007MALI COM Sarl</v>
          </cell>
          <cell r="X1713" t="str">
            <v>2007MALI COM SarlScratch 1 000</v>
          </cell>
        </row>
        <row r="1714">
          <cell r="I1714">
            <v>2007</v>
          </cell>
          <cell r="J1714" t="str">
            <v>MALI COM SarlScratch 2 000</v>
          </cell>
          <cell r="L1714" t="str">
            <v/>
          </cell>
          <cell r="M1714" t="str">
            <v>MALI COM Sarl</v>
          </cell>
          <cell r="N1714" t="str">
            <v>MALI COM SarlScratch 2 000</v>
          </cell>
          <cell r="O1714" t="str">
            <v>MALI COM Sarl</v>
          </cell>
          <cell r="P1714" t="str">
            <v>Scratch 2 000</v>
          </cell>
          <cell r="Q1714" t="str">
            <v>62007</v>
          </cell>
          <cell r="R1714" t="str">
            <v>62007Scratch 2 000</v>
          </cell>
          <cell r="S1714" t="str">
            <v>2007Scratch 2 000</v>
          </cell>
          <cell r="T1714" t="str">
            <v>62007MALI COM Sarl</v>
          </cell>
          <cell r="U1714" t="str">
            <v>62007MALI COM SarlScratch 2 000</v>
          </cell>
          <cell r="V1714" t="str">
            <v>39262Scratch 2 000</v>
          </cell>
          <cell r="W1714" t="str">
            <v>2007MALI COM Sarl</v>
          </cell>
          <cell r="X1714" t="str">
            <v>2007MALI COM SarlScratch 2 000</v>
          </cell>
        </row>
        <row r="1715">
          <cell r="I1715">
            <v>2007</v>
          </cell>
          <cell r="J1715" t="str">
            <v>MALI COM SarlScratch 5 000</v>
          </cell>
          <cell r="L1715" t="str">
            <v/>
          </cell>
          <cell r="M1715" t="str">
            <v>MALI COM Sarl</v>
          </cell>
          <cell r="N1715" t="str">
            <v>MALI COM SarlScratch 5 000</v>
          </cell>
          <cell r="O1715" t="str">
            <v>MALI COM Sarl</v>
          </cell>
          <cell r="P1715" t="str">
            <v>Scratch 5 000</v>
          </cell>
          <cell r="Q1715" t="str">
            <v>62007</v>
          </cell>
          <cell r="R1715" t="str">
            <v>62007Scratch 5 000</v>
          </cell>
          <cell r="S1715" t="str">
            <v>2007Scratch 5 000</v>
          </cell>
          <cell r="T1715" t="str">
            <v>62007MALI COM Sarl</v>
          </cell>
          <cell r="U1715" t="str">
            <v>62007MALI COM SarlScratch 5 000</v>
          </cell>
          <cell r="V1715" t="str">
            <v>39262Scratch 5 000</v>
          </cell>
          <cell r="W1715" t="str">
            <v>2007MALI COM Sarl</v>
          </cell>
          <cell r="X1715" t="str">
            <v>2007MALI COM SarlScratch 5 000</v>
          </cell>
        </row>
        <row r="1716">
          <cell r="I1716">
            <v>2007</v>
          </cell>
          <cell r="J1716" t="str">
            <v>ETS Boubacar TANDIAScratch 1 000</v>
          </cell>
          <cell r="L1716">
            <v>1</v>
          </cell>
          <cell r="M1716" t="str">
            <v>1ETS Boubacar TANDIA</v>
          </cell>
          <cell r="N1716" t="str">
            <v>ETS Boubacar TANDIAScratch 1 000</v>
          </cell>
          <cell r="O1716" t="str">
            <v>ETS Boubacar TANDIA</v>
          </cell>
          <cell r="P1716" t="str">
            <v>Scratch 1 000</v>
          </cell>
          <cell r="Q1716" t="str">
            <v>62007</v>
          </cell>
          <cell r="R1716" t="str">
            <v>62007Scratch 1 000</v>
          </cell>
          <cell r="S1716" t="str">
            <v>2007Scratch 1 000</v>
          </cell>
          <cell r="T1716" t="str">
            <v>62007ETS Boubacar TANDIA</v>
          </cell>
          <cell r="U1716" t="str">
            <v>62007ETS Boubacar TANDIAScratch 1 000</v>
          </cell>
          <cell r="V1716" t="str">
            <v>39262Scratch 1 000</v>
          </cell>
          <cell r="W1716" t="str">
            <v>2007ETS Boubacar TANDIA</v>
          </cell>
          <cell r="X1716" t="str">
            <v>2007ETS Boubacar TANDIAScratch 1 000</v>
          </cell>
        </row>
        <row r="1717">
          <cell r="I1717">
            <v>2007</v>
          </cell>
          <cell r="J1717" t="str">
            <v>ETS Boubacar TANDIAScratch 2 000</v>
          </cell>
          <cell r="L1717" t="str">
            <v/>
          </cell>
          <cell r="M1717" t="str">
            <v>ETS Boubacar TANDIA</v>
          </cell>
          <cell r="N1717" t="str">
            <v>ETS Boubacar TANDIAScratch 2 000</v>
          </cell>
          <cell r="O1717" t="str">
            <v>ETS Boubacar TANDIA</v>
          </cell>
          <cell r="P1717" t="str">
            <v>Scratch 2 000</v>
          </cell>
          <cell r="Q1717" t="str">
            <v>62007</v>
          </cell>
          <cell r="R1717" t="str">
            <v>62007Scratch 2 000</v>
          </cell>
          <cell r="S1717" t="str">
            <v>2007Scratch 2 000</v>
          </cell>
          <cell r="T1717" t="str">
            <v>62007ETS Boubacar TANDIA</v>
          </cell>
          <cell r="U1717" t="str">
            <v>62007ETS Boubacar TANDIAScratch 2 000</v>
          </cell>
          <cell r="V1717" t="str">
            <v>39262Scratch 2 000</v>
          </cell>
          <cell r="W1717" t="str">
            <v>2007ETS Boubacar TANDIA</v>
          </cell>
          <cell r="X1717" t="str">
            <v>2007ETS Boubacar TANDIAScratch 2 000</v>
          </cell>
        </row>
        <row r="1718">
          <cell r="I1718">
            <v>2007</v>
          </cell>
          <cell r="J1718" t="str">
            <v>ETS Boubacar TANDIAScratch 5 000</v>
          </cell>
          <cell r="L1718" t="str">
            <v/>
          </cell>
          <cell r="M1718" t="str">
            <v>ETS Boubacar TANDIA</v>
          </cell>
          <cell r="N1718" t="str">
            <v>ETS Boubacar TANDIAScratch 5 000</v>
          </cell>
          <cell r="O1718" t="str">
            <v>ETS Boubacar TANDIA</v>
          </cell>
          <cell r="P1718" t="str">
            <v>Scratch 5 000</v>
          </cell>
          <cell r="Q1718" t="str">
            <v>62007</v>
          </cell>
          <cell r="R1718" t="str">
            <v>62007Scratch 5 000</v>
          </cell>
          <cell r="S1718" t="str">
            <v>2007Scratch 5 000</v>
          </cell>
          <cell r="T1718" t="str">
            <v>62007ETS Boubacar TANDIA</v>
          </cell>
          <cell r="U1718" t="str">
            <v>62007ETS Boubacar TANDIAScratch 5 000</v>
          </cell>
          <cell r="V1718" t="str">
            <v>39262Scratch 5 000</v>
          </cell>
          <cell r="W1718" t="str">
            <v>2007ETS Boubacar TANDIA</v>
          </cell>
          <cell r="X1718" t="str">
            <v>2007ETS Boubacar TANDIAScratch 5 000</v>
          </cell>
        </row>
        <row r="1719">
          <cell r="I1719">
            <v>2007</v>
          </cell>
          <cell r="J1719" t="str">
            <v>ETS Boubacar TANDIAScratch 10 000</v>
          </cell>
          <cell r="L1719" t="str">
            <v/>
          </cell>
          <cell r="M1719" t="str">
            <v>ETS Boubacar TANDIA</v>
          </cell>
          <cell r="N1719" t="str">
            <v>ETS Boubacar TANDIAScratch 10 000</v>
          </cell>
          <cell r="O1719" t="str">
            <v>ETS Boubacar TANDIA</v>
          </cell>
          <cell r="P1719" t="str">
            <v>Scratch 10 000</v>
          </cell>
          <cell r="Q1719" t="str">
            <v>62007</v>
          </cell>
          <cell r="R1719" t="str">
            <v>62007Scratch 10 000</v>
          </cell>
          <cell r="S1719" t="str">
            <v>2007Scratch 10 000</v>
          </cell>
          <cell r="T1719" t="str">
            <v>62007ETS Boubacar TANDIA</v>
          </cell>
          <cell r="U1719" t="str">
            <v>62007ETS Boubacar TANDIAScratch 10 000</v>
          </cell>
          <cell r="V1719" t="str">
            <v>39262Scratch 10 000</v>
          </cell>
          <cell r="W1719" t="str">
            <v>2007ETS Boubacar TANDIA</v>
          </cell>
          <cell r="X1719" t="str">
            <v>2007ETS Boubacar TANDIAScratch 10 000</v>
          </cell>
        </row>
        <row r="1720">
          <cell r="I1720">
            <v>2007</v>
          </cell>
          <cell r="J1720" t="str">
            <v>ETS Boubacar TANDIAScratch 20 000</v>
          </cell>
          <cell r="L1720" t="str">
            <v/>
          </cell>
          <cell r="M1720" t="str">
            <v>ETS Boubacar TANDIA</v>
          </cell>
          <cell r="N1720" t="str">
            <v>ETS Boubacar TANDIAScratch 20 000</v>
          </cell>
          <cell r="O1720" t="str">
            <v>ETS Boubacar TANDIA</v>
          </cell>
          <cell r="P1720" t="str">
            <v>Scratch 20 000</v>
          </cell>
          <cell r="Q1720" t="str">
            <v>62007</v>
          </cell>
          <cell r="R1720" t="str">
            <v>62007Scratch 20 000</v>
          </cell>
          <cell r="S1720" t="str">
            <v>2007Scratch 20 000</v>
          </cell>
          <cell r="T1720" t="str">
            <v>62007ETS Boubacar TANDIA</v>
          </cell>
          <cell r="U1720" t="str">
            <v>62007ETS Boubacar TANDIAScratch 20 000</v>
          </cell>
          <cell r="V1720" t="str">
            <v>39262Scratch 20 000</v>
          </cell>
          <cell r="W1720" t="str">
            <v>2007ETS Boubacar TANDIA</v>
          </cell>
          <cell r="X1720" t="str">
            <v>2007ETS Boubacar TANDIAScratch 20 000</v>
          </cell>
        </row>
        <row r="1721">
          <cell r="I1721">
            <v>2007</v>
          </cell>
          <cell r="J1721" t="str">
            <v>GEMATELScratch 1 000</v>
          </cell>
          <cell r="L1721">
            <v>1</v>
          </cell>
          <cell r="M1721" t="str">
            <v>1GEMATEL</v>
          </cell>
          <cell r="N1721" t="str">
            <v>GEMATELScratch 1 000</v>
          </cell>
          <cell r="O1721" t="str">
            <v>GEMATEL</v>
          </cell>
          <cell r="P1721" t="str">
            <v>Scratch 1 000</v>
          </cell>
          <cell r="Q1721" t="str">
            <v>62007</v>
          </cell>
          <cell r="R1721" t="str">
            <v>62007Scratch 1 000</v>
          </cell>
          <cell r="S1721" t="str">
            <v>2007Scratch 1 000</v>
          </cell>
          <cell r="T1721" t="str">
            <v>62007GEMATEL</v>
          </cell>
          <cell r="U1721" t="str">
            <v>62007GEMATELScratch 1 000</v>
          </cell>
          <cell r="V1721" t="str">
            <v>39262Scratch 1 000</v>
          </cell>
          <cell r="W1721" t="str">
            <v>2007GEMATEL</v>
          </cell>
          <cell r="X1721" t="str">
            <v>2007GEMATELScratch 1 000</v>
          </cell>
        </row>
        <row r="1722">
          <cell r="I1722">
            <v>2007</v>
          </cell>
          <cell r="J1722" t="str">
            <v>GEMATELScratch 2 000</v>
          </cell>
          <cell r="L1722" t="str">
            <v/>
          </cell>
          <cell r="M1722" t="str">
            <v>GEMATEL</v>
          </cell>
          <cell r="N1722" t="str">
            <v>GEMATELScratch 2 000</v>
          </cell>
          <cell r="O1722" t="str">
            <v>GEMATEL</v>
          </cell>
          <cell r="P1722" t="str">
            <v>Scratch 2 000</v>
          </cell>
          <cell r="Q1722" t="str">
            <v>62007</v>
          </cell>
          <cell r="R1722" t="str">
            <v>62007Scratch 2 000</v>
          </cell>
          <cell r="S1722" t="str">
            <v>2007Scratch 2 000</v>
          </cell>
          <cell r="T1722" t="str">
            <v>62007GEMATEL</v>
          </cell>
          <cell r="U1722" t="str">
            <v>62007GEMATELScratch 2 000</v>
          </cell>
          <cell r="V1722" t="str">
            <v>39262Scratch 2 000</v>
          </cell>
          <cell r="W1722" t="str">
            <v>2007GEMATEL</v>
          </cell>
          <cell r="X1722" t="str">
            <v>2007GEMATELScratch 2 000</v>
          </cell>
        </row>
        <row r="1723">
          <cell r="I1723">
            <v>2007</v>
          </cell>
          <cell r="J1723" t="str">
            <v>GEMATELScratch 5 000</v>
          </cell>
          <cell r="L1723" t="str">
            <v/>
          </cell>
          <cell r="M1723" t="str">
            <v>GEMATEL</v>
          </cell>
          <cell r="N1723" t="str">
            <v>GEMATELScratch 5 000</v>
          </cell>
          <cell r="O1723" t="str">
            <v>GEMATEL</v>
          </cell>
          <cell r="P1723" t="str">
            <v>Scratch 5 000</v>
          </cell>
          <cell r="Q1723" t="str">
            <v>62007</v>
          </cell>
          <cell r="R1723" t="str">
            <v>62007Scratch 5 000</v>
          </cell>
          <cell r="S1723" t="str">
            <v>2007Scratch 5 000</v>
          </cell>
          <cell r="T1723" t="str">
            <v>62007GEMATEL</v>
          </cell>
          <cell r="U1723" t="str">
            <v>62007GEMATELScratch 5 000</v>
          </cell>
          <cell r="V1723" t="str">
            <v>39262Scratch 5 000</v>
          </cell>
          <cell r="W1723" t="str">
            <v>2007GEMATEL</v>
          </cell>
          <cell r="X1723" t="str">
            <v>2007GEMATELScratch 5 000</v>
          </cell>
        </row>
        <row r="1724">
          <cell r="I1724">
            <v>2007</v>
          </cell>
          <cell r="J1724" t="str">
            <v>GEMATELScratch 20 000</v>
          </cell>
          <cell r="L1724" t="str">
            <v/>
          </cell>
          <cell r="M1724" t="str">
            <v>GEMATEL</v>
          </cell>
          <cell r="N1724" t="str">
            <v>GEMATELScratch 20 000</v>
          </cell>
          <cell r="O1724" t="str">
            <v>GEMATEL</v>
          </cell>
          <cell r="P1724" t="str">
            <v>Scratch 20 000</v>
          </cell>
          <cell r="Q1724" t="str">
            <v>62007</v>
          </cell>
          <cell r="R1724" t="str">
            <v>62007Scratch 20 000</v>
          </cell>
          <cell r="S1724" t="str">
            <v>2007Scratch 20 000</v>
          </cell>
          <cell r="T1724" t="str">
            <v>62007GEMATEL</v>
          </cell>
          <cell r="U1724" t="str">
            <v>62007GEMATELScratch 20 000</v>
          </cell>
          <cell r="V1724" t="str">
            <v>39262Scratch 20 000</v>
          </cell>
          <cell r="W1724" t="str">
            <v>2007GEMATEL</v>
          </cell>
          <cell r="X1724" t="str">
            <v>2007GEMATELScratch 20 000</v>
          </cell>
        </row>
        <row r="1725">
          <cell r="I1725">
            <v>2007</v>
          </cell>
          <cell r="J1725" t="str">
            <v>Bonneterie Nouvelle TelecomScratch 1 000</v>
          </cell>
          <cell r="L1725">
            <v>1</v>
          </cell>
          <cell r="M1725" t="str">
            <v>1Bonneterie Nouvelle Telecom</v>
          </cell>
          <cell r="N1725" t="str">
            <v>Bonneterie Nouvelle TelecomScratch 1 000</v>
          </cell>
          <cell r="O1725" t="str">
            <v>Bonneterie Nouvelle Telecom</v>
          </cell>
          <cell r="P1725" t="str">
            <v>Scratch 1 000</v>
          </cell>
          <cell r="Q1725" t="str">
            <v>62007</v>
          </cell>
          <cell r="R1725" t="str">
            <v>62007Scratch 1 000</v>
          </cell>
          <cell r="S1725" t="str">
            <v>2007Scratch 1 000</v>
          </cell>
          <cell r="T1725" t="str">
            <v>62007Bonneterie Nouvelle Telecom</v>
          </cell>
          <cell r="U1725" t="str">
            <v>62007Bonneterie Nouvelle TelecomScratch 1 000</v>
          </cell>
          <cell r="V1725" t="str">
            <v>39262Scratch 1 000</v>
          </cell>
          <cell r="W1725" t="str">
            <v>2007Bonneterie Nouvelle Telecom</v>
          </cell>
          <cell r="X1725" t="str">
            <v>2007Bonneterie Nouvelle TelecomScratch 1 000</v>
          </cell>
        </row>
        <row r="1726">
          <cell r="I1726">
            <v>2007</v>
          </cell>
          <cell r="J1726" t="str">
            <v>Bonneterie Nouvelle TelecomScratch 2 000</v>
          </cell>
          <cell r="L1726" t="str">
            <v/>
          </cell>
          <cell r="M1726" t="str">
            <v>Bonneterie Nouvelle Telecom</v>
          </cell>
          <cell r="N1726" t="str">
            <v>Bonneterie Nouvelle TelecomScratch 2 000</v>
          </cell>
          <cell r="O1726" t="str">
            <v>Bonneterie Nouvelle Telecom</v>
          </cell>
          <cell r="P1726" t="str">
            <v>Scratch 2 000</v>
          </cell>
          <cell r="Q1726" t="str">
            <v>62007</v>
          </cell>
          <cell r="R1726" t="str">
            <v>62007Scratch 2 000</v>
          </cell>
          <cell r="S1726" t="str">
            <v>2007Scratch 2 000</v>
          </cell>
          <cell r="T1726" t="str">
            <v>62007Bonneterie Nouvelle Telecom</v>
          </cell>
          <cell r="U1726" t="str">
            <v>62007Bonneterie Nouvelle TelecomScratch 2 000</v>
          </cell>
          <cell r="V1726" t="str">
            <v>39262Scratch 2 000</v>
          </cell>
          <cell r="W1726" t="str">
            <v>2007Bonneterie Nouvelle Telecom</v>
          </cell>
          <cell r="X1726" t="str">
            <v>2007Bonneterie Nouvelle TelecomScratch 2 000</v>
          </cell>
        </row>
        <row r="1727">
          <cell r="I1727">
            <v>2007</v>
          </cell>
          <cell r="J1727" t="str">
            <v>Bonneterie Nouvelle TelecomScratch 5 000</v>
          </cell>
          <cell r="L1727" t="str">
            <v/>
          </cell>
          <cell r="M1727" t="str">
            <v>Bonneterie Nouvelle Telecom</v>
          </cell>
          <cell r="N1727" t="str">
            <v>Bonneterie Nouvelle TelecomScratch 5 000</v>
          </cell>
          <cell r="O1727" t="str">
            <v>Bonneterie Nouvelle Telecom</v>
          </cell>
          <cell r="P1727" t="str">
            <v>Scratch 5 000</v>
          </cell>
          <cell r="Q1727" t="str">
            <v>62007</v>
          </cell>
          <cell r="R1727" t="str">
            <v>62007Scratch 5 000</v>
          </cell>
          <cell r="S1727" t="str">
            <v>2007Scratch 5 000</v>
          </cell>
          <cell r="T1727" t="str">
            <v>62007Bonneterie Nouvelle Telecom</v>
          </cell>
          <cell r="U1727" t="str">
            <v>62007Bonneterie Nouvelle TelecomScratch 5 000</v>
          </cell>
          <cell r="V1727" t="str">
            <v>39262Scratch 5 000</v>
          </cell>
          <cell r="W1727" t="str">
            <v>2007Bonneterie Nouvelle Telecom</v>
          </cell>
          <cell r="X1727" t="str">
            <v>2007Bonneterie Nouvelle TelecomScratch 5 000</v>
          </cell>
        </row>
        <row r="1728">
          <cell r="I1728">
            <v>2007</v>
          </cell>
          <cell r="J1728" t="str">
            <v>Bonneterie Nouvelle TelecomScratch 20 000</v>
          </cell>
          <cell r="L1728" t="str">
            <v/>
          </cell>
          <cell r="M1728" t="str">
            <v>Bonneterie Nouvelle Telecom</v>
          </cell>
          <cell r="N1728" t="str">
            <v>Bonneterie Nouvelle TelecomScratch 20 000</v>
          </cell>
          <cell r="O1728" t="str">
            <v>Bonneterie Nouvelle Telecom</v>
          </cell>
          <cell r="P1728" t="str">
            <v>Scratch 20 000</v>
          </cell>
          <cell r="Q1728" t="str">
            <v>62007</v>
          </cell>
          <cell r="R1728" t="str">
            <v>62007Scratch 20 000</v>
          </cell>
          <cell r="S1728" t="str">
            <v>2007Scratch 20 000</v>
          </cell>
          <cell r="T1728" t="str">
            <v>62007Bonneterie Nouvelle Telecom</v>
          </cell>
          <cell r="U1728" t="str">
            <v>62007Bonneterie Nouvelle TelecomScratch 20 000</v>
          </cell>
          <cell r="V1728" t="str">
            <v>39262Scratch 20 000</v>
          </cell>
          <cell r="W1728" t="str">
            <v>2007Bonneterie Nouvelle Telecom</v>
          </cell>
          <cell r="X1728" t="str">
            <v>2007Bonneterie Nouvelle TelecomScratch 20 000</v>
          </cell>
        </row>
        <row r="1729">
          <cell r="I1729">
            <v>2007</v>
          </cell>
          <cell r="J1729" t="str">
            <v>ANKA ServicesScratch 1 000</v>
          </cell>
          <cell r="L1729">
            <v>1</v>
          </cell>
          <cell r="M1729" t="str">
            <v>1ANKA Services</v>
          </cell>
          <cell r="N1729" t="str">
            <v>ANKA ServicesScratch 1 000</v>
          </cell>
          <cell r="O1729" t="str">
            <v>ANKA Services</v>
          </cell>
          <cell r="P1729" t="str">
            <v>Scratch 1 000</v>
          </cell>
          <cell r="Q1729" t="str">
            <v>62007</v>
          </cell>
          <cell r="R1729" t="str">
            <v>62007Scratch 1 000</v>
          </cell>
          <cell r="S1729" t="str">
            <v>2007Scratch 1 000</v>
          </cell>
          <cell r="T1729" t="str">
            <v>62007ANKA Services</v>
          </cell>
          <cell r="U1729" t="str">
            <v>62007ANKA ServicesScratch 1 000</v>
          </cell>
          <cell r="V1729" t="str">
            <v>39262Scratch 1 000</v>
          </cell>
          <cell r="W1729" t="str">
            <v>2007ANKA Services</v>
          </cell>
          <cell r="X1729" t="str">
            <v>2007ANKA ServicesScratch 1 000</v>
          </cell>
        </row>
        <row r="1730">
          <cell r="I1730">
            <v>2007</v>
          </cell>
          <cell r="J1730" t="str">
            <v>ANKA ServicesScratch 2 000</v>
          </cell>
          <cell r="L1730" t="str">
            <v/>
          </cell>
          <cell r="M1730" t="str">
            <v>ANKA Services</v>
          </cell>
          <cell r="N1730" t="str">
            <v>ANKA ServicesScratch 2 000</v>
          </cell>
          <cell r="O1730" t="str">
            <v>ANKA Services</v>
          </cell>
          <cell r="P1730" t="str">
            <v>Scratch 2 000</v>
          </cell>
          <cell r="Q1730" t="str">
            <v>62007</v>
          </cell>
          <cell r="R1730" t="str">
            <v>62007Scratch 2 000</v>
          </cell>
          <cell r="S1730" t="str">
            <v>2007Scratch 2 000</v>
          </cell>
          <cell r="T1730" t="str">
            <v>62007ANKA Services</v>
          </cell>
          <cell r="U1730" t="str">
            <v>62007ANKA ServicesScratch 2 000</v>
          </cell>
          <cell r="V1730" t="str">
            <v>39262Scratch 2 000</v>
          </cell>
          <cell r="W1730" t="str">
            <v>2007ANKA Services</v>
          </cell>
          <cell r="X1730" t="str">
            <v>2007ANKA ServicesScratch 2 000</v>
          </cell>
        </row>
        <row r="1731">
          <cell r="I1731">
            <v>2007</v>
          </cell>
          <cell r="J1731" t="str">
            <v>ANKA ServicesScratch 5 000</v>
          </cell>
          <cell r="L1731" t="str">
            <v/>
          </cell>
          <cell r="M1731" t="str">
            <v>ANKA Services</v>
          </cell>
          <cell r="N1731" t="str">
            <v>ANKA ServicesScratch 5 000</v>
          </cell>
          <cell r="O1731" t="str">
            <v>ANKA Services</v>
          </cell>
          <cell r="P1731" t="str">
            <v>Scratch 5 000</v>
          </cell>
          <cell r="Q1731" t="str">
            <v>62007</v>
          </cell>
          <cell r="R1731" t="str">
            <v>62007Scratch 5 000</v>
          </cell>
          <cell r="S1731" t="str">
            <v>2007Scratch 5 000</v>
          </cell>
          <cell r="T1731" t="str">
            <v>62007ANKA Services</v>
          </cell>
          <cell r="U1731" t="str">
            <v>62007ANKA ServicesScratch 5 000</v>
          </cell>
          <cell r="V1731" t="str">
            <v>39262Scratch 5 000</v>
          </cell>
          <cell r="W1731" t="str">
            <v>2007ANKA Services</v>
          </cell>
          <cell r="X1731" t="str">
            <v>2007ANKA ServicesScratch 5 000</v>
          </cell>
        </row>
        <row r="1732">
          <cell r="I1732">
            <v>2007</v>
          </cell>
          <cell r="J1732" t="str">
            <v>ANKA ServicesScratch 20 000</v>
          </cell>
          <cell r="L1732" t="str">
            <v/>
          </cell>
          <cell r="M1732" t="str">
            <v>ANKA Services</v>
          </cell>
          <cell r="N1732" t="str">
            <v>ANKA ServicesScratch 20 000</v>
          </cell>
          <cell r="O1732" t="str">
            <v>ANKA Services</v>
          </cell>
          <cell r="P1732" t="str">
            <v>Scratch 20 000</v>
          </cell>
          <cell r="Q1732" t="str">
            <v>62007</v>
          </cell>
          <cell r="R1732" t="str">
            <v>62007Scratch 20 000</v>
          </cell>
          <cell r="S1732" t="str">
            <v>2007Scratch 20 000</v>
          </cell>
          <cell r="T1732" t="str">
            <v>62007ANKA Services</v>
          </cell>
          <cell r="U1732" t="str">
            <v>62007ANKA ServicesScratch 20 000</v>
          </cell>
          <cell r="V1732" t="str">
            <v>39262Scratch 20 000</v>
          </cell>
          <cell r="W1732" t="str">
            <v>2007ANKA Services</v>
          </cell>
          <cell r="X1732" t="str">
            <v>2007ANKA ServicesScratch 20 000</v>
          </cell>
        </row>
        <row r="1733">
          <cell r="I1733">
            <v>2007</v>
          </cell>
          <cell r="J1733" t="str">
            <v>GEMATELScratch 1 000</v>
          </cell>
          <cell r="L1733">
            <v>1</v>
          </cell>
          <cell r="M1733" t="str">
            <v>1GEMATEL</v>
          </cell>
          <cell r="N1733" t="str">
            <v>GEMATELScratch 1 000</v>
          </cell>
          <cell r="O1733" t="str">
            <v>GEMATEL</v>
          </cell>
          <cell r="P1733" t="str">
            <v>Scratch 1 000</v>
          </cell>
          <cell r="Q1733" t="str">
            <v>62007</v>
          </cell>
          <cell r="R1733" t="str">
            <v>62007Scratch 1 000</v>
          </cell>
          <cell r="S1733" t="str">
            <v>2007Scratch 1 000</v>
          </cell>
          <cell r="T1733" t="str">
            <v>62007GEMATEL</v>
          </cell>
          <cell r="U1733" t="str">
            <v>62007GEMATELScratch 1 000</v>
          </cell>
          <cell r="V1733" t="str">
            <v>39262Scratch 1 000</v>
          </cell>
          <cell r="W1733" t="str">
            <v>2007GEMATEL</v>
          </cell>
          <cell r="X1733" t="str">
            <v>2007GEMATELScratch 1 000</v>
          </cell>
        </row>
        <row r="1734">
          <cell r="I1734">
            <v>2007</v>
          </cell>
          <cell r="J1734" t="str">
            <v>GEMATELScratch 2 000</v>
          </cell>
          <cell r="L1734" t="str">
            <v/>
          </cell>
          <cell r="M1734" t="str">
            <v>GEMATEL</v>
          </cell>
          <cell r="N1734" t="str">
            <v>GEMATELScratch 2 000</v>
          </cell>
          <cell r="O1734" t="str">
            <v>GEMATEL</v>
          </cell>
          <cell r="P1734" t="str">
            <v>Scratch 2 000</v>
          </cell>
          <cell r="Q1734" t="str">
            <v>62007</v>
          </cell>
          <cell r="R1734" t="str">
            <v>62007Scratch 2 000</v>
          </cell>
          <cell r="S1734" t="str">
            <v>2007Scratch 2 000</v>
          </cell>
          <cell r="T1734" t="str">
            <v>62007GEMATEL</v>
          </cell>
          <cell r="U1734" t="str">
            <v>62007GEMATELScratch 2 000</v>
          </cell>
          <cell r="V1734" t="str">
            <v>39262Scratch 2 000</v>
          </cell>
          <cell r="W1734" t="str">
            <v>2007GEMATEL</v>
          </cell>
          <cell r="X1734" t="str">
            <v>2007GEMATELScratch 2 000</v>
          </cell>
        </row>
        <row r="1735">
          <cell r="I1735">
            <v>2007</v>
          </cell>
          <cell r="J1735" t="str">
            <v>GEMATELScratch 5 000</v>
          </cell>
          <cell r="L1735" t="str">
            <v/>
          </cell>
          <cell r="M1735" t="str">
            <v>GEMATEL</v>
          </cell>
          <cell r="N1735" t="str">
            <v>GEMATELScratch 5 000</v>
          </cell>
          <cell r="O1735" t="str">
            <v>GEMATEL</v>
          </cell>
          <cell r="P1735" t="str">
            <v>Scratch 5 000</v>
          </cell>
          <cell r="Q1735" t="str">
            <v>62007</v>
          </cell>
          <cell r="R1735" t="str">
            <v>62007Scratch 5 000</v>
          </cell>
          <cell r="S1735" t="str">
            <v>2007Scratch 5 000</v>
          </cell>
          <cell r="T1735" t="str">
            <v>62007GEMATEL</v>
          </cell>
          <cell r="U1735" t="str">
            <v>62007GEMATELScratch 5 000</v>
          </cell>
          <cell r="V1735" t="str">
            <v>39262Scratch 5 000</v>
          </cell>
          <cell r="W1735" t="str">
            <v>2007GEMATEL</v>
          </cell>
          <cell r="X1735" t="str">
            <v>2007GEMATELScratch 5 000</v>
          </cell>
        </row>
        <row r="1736">
          <cell r="I1736">
            <v>2007</v>
          </cell>
          <cell r="J1736" t="str">
            <v>GEMATELScratch 10 000</v>
          </cell>
          <cell r="L1736" t="str">
            <v/>
          </cell>
          <cell r="M1736" t="str">
            <v>GEMATEL</v>
          </cell>
          <cell r="N1736" t="str">
            <v>GEMATELScratch 10 000</v>
          </cell>
          <cell r="O1736" t="str">
            <v>GEMATEL</v>
          </cell>
          <cell r="P1736" t="str">
            <v>Scratch 10 000</v>
          </cell>
          <cell r="Q1736" t="str">
            <v>62007</v>
          </cell>
          <cell r="R1736" t="str">
            <v>62007Scratch 10 000</v>
          </cell>
          <cell r="S1736" t="str">
            <v>2007Scratch 10 000</v>
          </cell>
          <cell r="T1736" t="str">
            <v>62007GEMATEL</v>
          </cell>
          <cell r="U1736" t="str">
            <v>62007GEMATELScratch 10 000</v>
          </cell>
          <cell r="V1736" t="str">
            <v>39262Scratch 10 000</v>
          </cell>
          <cell r="W1736" t="str">
            <v>2007GEMATEL</v>
          </cell>
          <cell r="X1736" t="str">
            <v>2007GEMATELScratch 10 000</v>
          </cell>
        </row>
        <row r="1737">
          <cell r="I1737">
            <v>2007</v>
          </cell>
          <cell r="J1737" t="str">
            <v>CellNets MaliMinutes</v>
          </cell>
          <cell r="L1737">
            <v>1</v>
          </cell>
          <cell r="M1737" t="str">
            <v>1CellNets Mali</v>
          </cell>
          <cell r="N1737" t="str">
            <v>CellNets MaliMinutes</v>
          </cell>
          <cell r="O1737" t="str">
            <v>CellNets Mali</v>
          </cell>
          <cell r="P1737" t="str">
            <v>Minutes</v>
          </cell>
          <cell r="Q1737" t="str">
            <v>62007</v>
          </cell>
          <cell r="R1737" t="str">
            <v>62007Minutes</v>
          </cell>
          <cell r="S1737" t="str">
            <v>2007Minutes</v>
          </cell>
          <cell r="T1737" t="str">
            <v>62007CellNets Mali</v>
          </cell>
          <cell r="U1737" t="str">
            <v>62007CellNets MaliMinutes</v>
          </cell>
          <cell r="V1737" t="str">
            <v>39239Minutes</v>
          </cell>
          <cell r="W1737" t="str">
            <v>2007CellNets Mali</v>
          </cell>
          <cell r="X1737" t="str">
            <v>2007CellNets MaliMinutes</v>
          </cell>
        </row>
        <row r="1738">
          <cell r="I1738">
            <v>2007</v>
          </cell>
          <cell r="J1738" t="str">
            <v>CellNets MaliMinutes</v>
          </cell>
          <cell r="L1738">
            <v>1</v>
          </cell>
          <cell r="M1738" t="str">
            <v>1CellNets Mali</v>
          </cell>
          <cell r="N1738" t="str">
            <v>CellNets MaliMinutes</v>
          </cell>
          <cell r="O1738" t="str">
            <v>CellNets Mali</v>
          </cell>
          <cell r="P1738" t="str">
            <v>Minutes</v>
          </cell>
          <cell r="Q1738" t="str">
            <v>62007</v>
          </cell>
          <cell r="R1738" t="str">
            <v>62007Minutes</v>
          </cell>
          <cell r="S1738" t="str">
            <v>2007Minutes</v>
          </cell>
          <cell r="T1738" t="str">
            <v>62007CellNets Mali</v>
          </cell>
          <cell r="U1738" t="str">
            <v>62007CellNets MaliMinutes</v>
          </cell>
          <cell r="V1738" t="str">
            <v>39246Minutes</v>
          </cell>
          <cell r="W1738" t="str">
            <v>2007CellNets Mali</v>
          </cell>
          <cell r="X1738" t="str">
            <v>2007CellNets MaliMinutes</v>
          </cell>
        </row>
        <row r="1739">
          <cell r="I1739">
            <v>2007</v>
          </cell>
          <cell r="J1739" t="str">
            <v>CellNets MaliMinutes</v>
          </cell>
          <cell r="L1739">
            <v>1</v>
          </cell>
          <cell r="M1739" t="str">
            <v>1CellNets Mali</v>
          </cell>
          <cell r="N1739" t="str">
            <v>CellNets MaliMinutes</v>
          </cell>
          <cell r="O1739" t="str">
            <v>CellNets Mali</v>
          </cell>
          <cell r="P1739" t="str">
            <v>Minutes</v>
          </cell>
          <cell r="Q1739" t="str">
            <v>62007</v>
          </cell>
          <cell r="R1739" t="str">
            <v>62007Minutes</v>
          </cell>
          <cell r="S1739" t="str">
            <v>2007Minutes</v>
          </cell>
          <cell r="T1739" t="str">
            <v>62007CellNets Mali</v>
          </cell>
          <cell r="U1739" t="str">
            <v>62007CellNets MaliMinutes</v>
          </cell>
          <cell r="V1739" t="str">
            <v>39253Minutes</v>
          </cell>
          <cell r="W1739" t="str">
            <v>2007CellNets Mali</v>
          </cell>
          <cell r="X1739" t="str">
            <v>2007CellNets MaliMinutes</v>
          </cell>
        </row>
        <row r="1740">
          <cell r="I1740">
            <v>2007</v>
          </cell>
          <cell r="J1740" t="str">
            <v>Grands ComptesVGFU (TTC)</v>
          </cell>
          <cell r="L1740">
            <v>1</v>
          </cell>
          <cell r="M1740" t="str">
            <v>1Grands Comptes</v>
          </cell>
          <cell r="N1740" t="str">
            <v>Grands ComptesVGFU (TTC)</v>
          </cell>
          <cell r="O1740" t="str">
            <v>Grands Comptes</v>
          </cell>
          <cell r="P1740" t="str">
            <v>VGFU (TTC)</v>
          </cell>
          <cell r="Q1740" t="str">
            <v>62007</v>
          </cell>
          <cell r="R1740" t="str">
            <v>62007VGFU (TTC)</v>
          </cell>
          <cell r="S1740" t="str">
            <v>2007VGFU (TTC)</v>
          </cell>
          <cell r="T1740" t="str">
            <v>62007Grands Comptes</v>
          </cell>
          <cell r="U1740" t="str">
            <v>62007Grands ComptesVGFU (TTC)</v>
          </cell>
          <cell r="V1740" t="str">
            <v>39261VGFU (TTC)</v>
          </cell>
          <cell r="W1740" t="str">
            <v>2007Grands Comptes</v>
          </cell>
          <cell r="X1740" t="str">
            <v>2007Grands ComptesVGFU (TTC)</v>
          </cell>
        </row>
        <row r="1741">
          <cell r="I1741">
            <v>2007</v>
          </cell>
          <cell r="J1741" t="str">
            <v>Grands ComptesVGFU (TTC)</v>
          </cell>
          <cell r="L1741">
            <v>1</v>
          </cell>
          <cell r="M1741" t="str">
            <v>1Grands Comptes</v>
          </cell>
          <cell r="N1741" t="str">
            <v>Grands ComptesVGFU (TTC)</v>
          </cell>
          <cell r="O1741" t="str">
            <v>Grands Comptes</v>
          </cell>
          <cell r="P1741" t="str">
            <v>VGFU (TTC)</v>
          </cell>
          <cell r="Q1741" t="str">
            <v>62007</v>
          </cell>
          <cell r="R1741" t="str">
            <v>62007VGFU (TTC)</v>
          </cell>
          <cell r="S1741" t="str">
            <v>2007VGFU (TTC)</v>
          </cell>
          <cell r="T1741" t="str">
            <v>62007Grands Comptes</v>
          </cell>
          <cell r="U1741" t="str">
            <v>62007Grands ComptesVGFU (TTC)</v>
          </cell>
          <cell r="V1741" t="str">
            <v>39261VGFU (TTC)</v>
          </cell>
          <cell r="W1741" t="str">
            <v>2007Grands Comptes</v>
          </cell>
          <cell r="X1741" t="str">
            <v>2007Grands ComptesVGFU (TTC)</v>
          </cell>
        </row>
        <row r="1742">
          <cell r="I1742">
            <v>2007</v>
          </cell>
          <cell r="J1742" t="str">
            <v>Compagnie Internationale de NegoceScratch 20 000</v>
          </cell>
          <cell r="L1742">
            <v>1</v>
          </cell>
          <cell r="M1742" t="str">
            <v>1Compagnie Internationale de Negoce</v>
          </cell>
          <cell r="N1742" t="str">
            <v>Compagnie Internationale de NegoceScratch 20 000</v>
          </cell>
          <cell r="O1742" t="str">
            <v>Compagnie Internationale de Negoce</v>
          </cell>
          <cell r="P1742" t="str">
            <v>Scratch 20 000</v>
          </cell>
          <cell r="Q1742" t="str">
            <v>72007</v>
          </cell>
          <cell r="R1742" t="str">
            <v>72007Scratch 20 000</v>
          </cell>
          <cell r="S1742" t="str">
            <v>2007Scratch 20 000</v>
          </cell>
          <cell r="T1742" t="str">
            <v>72007Compagnie Internationale de Negoce</v>
          </cell>
          <cell r="U1742" t="str">
            <v>72007Compagnie Internationale de NegoceScratch 20 000</v>
          </cell>
          <cell r="V1742" t="str">
            <v>39265Scratch 20 000</v>
          </cell>
          <cell r="W1742" t="str">
            <v>2007Compagnie Internationale de Negoce</v>
          </cell>
          <cell r="X1742" t="str">
            <v>2007Compagnie Internationale de NegoceScratch 20 000</v>
          </cell>
        </row>
        <row r="1743">
          <cell r="I1743">
            <v>2007</v>
          </cell>
          <cell r="J1743" t="str">
            <v>Compagnie Internationale de NegoceScratch 5 000</v>
          </cell>
          <cell r="L1743" t="str">
            <v/>
          </cell>
          <cell r="M1743" t="str">
            <v>Compagnie Internationale de Negoce</v>
          </cell>
          <cell r="N1743" t="str">
            <v>Compagnie Internationale de NegoceScratch 5 000</v>
          </cell>
          <cell r="O1743" t="str">
            <v>Compagnie Internationale de Negoce</v>
          </cell>
          <cell r="P1743" t="str">
            <v>Scratch 5 000</v>
          </cell>
          <cell r="Q1743" t="str">
            <v>72007</v>
          </cell>
          <cell r="R1743" t="str">
            <v>72007Scratch 5 000</v>
          </cell>
          <cell r="S1743" t="str">
            <v>2007Scratch 5 000</v>
          </cell>
          <cell r="T1743" t="str">
            <v>72007Compagnie Internationale de Negoce</v>
          </cell>
          <cell r="U1743" t="str">
            <v>72007Compagnie Internationale de NegoceScratch 5 000</v>
          </cell>
          <cell r="V1743" t="str">
            <v>39265Scratch 5 000</v>
          </cell>
          <cell r="W1743" t="str">
            <v>2007Compagnie Internationale de Negoce</v>
          </cell>
          <cell r="X1743" t="str">
            <v>2007Compagnie Internationale de NegoceScratch 5 000</v>
          </cell>
        </row>
        <row r="1744">
          <cell r="I1744">
            <v>2007</v>
          </cell>
          <cell r="J1744" t="str">
            <v>Compagnie Internationale de NegoceScratch 2 000</v>
          </cell>
          <cell r="L1744" t="str">
            <v/>
          </cell>
          <cell r="M1744" t="str">
            <v>Compagnie Internationale de Negoce</v>
          </cell>
          <cell r="N1744" t="str">
            <v>Compagnie Internationale de NegoceScratch 2 000</v>
          </cell>
          <cell r="O1744" t="str">
            <v>Compagnie Internationale de Negoce</v>
          </cell>
          <cell r="P1744" t="str">
            <v>Scratch 2 000</v>
          </cell>
          <cell r="Q1744" t="str">
            <v>72007</v>
          </cell>
          <cell r="R1744" t="str">
            <v>72007Scratch 2 000</v>
          </cell>
          <cell r="S1744" t="str">
            <v>2007Scratch 2 000</v>
          </cell>
          <cell r="T1744" t="str">
            <v>72007Compagnie Internationale de Negoce</v>
          </cell>
          <cell r="U1744" t="str">
            <v>72007Compagnie Internationale de NegoceScratch 2 000</v>
          </cell>
          <cell r="V1744" t="str">
            <v>39265Scratch 2 000</v>
          </cell>
          <cell r="W1744" t="str">
            <v>2007Compagnie Internationale de Negoce</v>
          </cell>
          <cell r="X1744" t="str">
            <v>2007Compagnie Internationale de NegoceScratch 2 000</v>
          </cell>
        </row>
        <row r="1745">
          <cell r="I1745">
            <v>2007</v>
          </cell>
          <cell r="J1745" t="str">
            <v>Compagnie Internationale de NegoceScratch 1 000</v>
          </cell>
          <cell r="L1745" t="str">
            <v/>
          </cell>
          <cell r="M1745" t="str">
            <v>Compagnie Internationale de Negoce</v>
          </cell>
          <cell r="N1745" t="str">
            <v>Compagnie Internationale de NegoceScratch 1 000</v>
          </cell>
          <cell r="O1745" t="str">
            <v>Compagnie Internationale de Negoce</v>
          </cell>
          <cell r="P1745" t="str">
            <v>Scratch 1 000</v>
          </cell>
          <cell r="Q1745" t="str">
            <v>72007</v>
          </cell>
          <cell r="R1745" t="str">
            <v>72007Scratch 1 000</v>
          </cell>
          <cell r="S1745" t="str">
            <v>2007Scratch 1 000</v>
          </cell>
          <cell r="T1745" t="str">
            <v>72007Compagnie Internationale de Negoce</v>
          </cell>
          <cell r="U1745" t="str">
            <v>72007Compagnie Internationale de NegoceScratch 1 000</v>
          </cell>
          <cell r="V1745" t="str">
            <v>39265Scratch 1 000</v>
          </cell>
          <cell r="W1745" t="str">
            <v>2007Compagnie Internationale de Negoce</v>
          </cell>
          <cell r="X1745" t="str">
            <v>2007Compagnie Internationale de NegoceScratch 1 000</v>
          </cell>
        </row>
        <row r="1746">
          <cell r="I1746">
            <v>2007</v>
          </cell>
          <cell r="J1746" t="str">
            <v>ANKA SERVICESScratch 20 000</v>
          </cell>
          <cell r="L1746">
            <v>1</v>
          </cell>
          <cell r="M1746" t="str">
            <v>1ANKA SERVICES</v>
          </cell>
          <cell r="N1746" t="str">
            <v>ANKA SERVICESScratch 20 000</v>
          </cell>
          <cell r="O1746" t="str">
            <v>ANKA SERVICES</v>
          </cell>
          <cell r="P1746" t="str">
            <v>Scratch 20 000</v>
          </cell>
          <cell r="Q1746" t="str">
            <v>72007</v>
          </cell>
          <cell r="R1746" t="str">
            <v>72007Scratch 20 000</v>
          </cell>
          <cell r="S1746" t="str">
            <v>2007Scratch 20 000</v>
          </cell>
          <cell r="T1746" t="str">
            <v>72007ANKA SERVICES</v>
          </cell>
          <cell r="U1746" t="str">
            <v>72007ANKA SERVICESScratch 20 000</v>
          </cell>
          <cell r="V1746" t="str">
            <v>39265Scratch 20 000</v>
          </cell>
          <cell r="W1746" t="str">
            <v>2007ANKA SERVICES</v>
          </cell>
          <cell r="X1746" t="str">
            <v>2007ANKA SERVICESScratch 20 000</v>
          </cell>
        </row>
        <row r="1747">
          <cell r="I1747">
            <v>2007</v>
          </cell>
          <cell r="J1747" t="str">
            <v>ANKA SERVICESScratch 5 000</v>
          </cell>
          <cell r="L1747" t="str">
            <v/>
          </cell>
          <cell r="M1747" t="str">
            <v>ANKA SERVICES</v>
          </cell>
          <cell r="N1747" t="str">
            <v>ANKA SERVICESScratch 5 000</v>
          </cell>
          <cell r="O1747" t="str">
            <v>ANKA SERVICES</v>
          </cell>
          <cell r="P1747" t="str">
            <v>Scratch 5 000</v>
          </cell>
          <cell r="Q1747" t="str">
            <v>72007</v>
          </cell>
          <cell r="R1747" t="str">
            <v>72007Scratch 5 000</v>
          </cell>
          <cell r="S1747" t="str">
            <v>2007Scratch 5 000</v>
          </cell>
          <cell r="T1747" t="str">
            <v>72007ANKA SERVICES</v>
          </cell>
          <cell r="U1747" t="str">
            <v>72007ANKA SERVICESScratch 5 000</v>
          </cell>
          <cell r="V1747" t="str">
            <v>39265Scratch 5 000</v>
          </cell>
          <cell r="W1747" t="str">
            <v>2007ANKA SERVICES</v>
          </cell>
          <cell r="X1747" t="str">
            <v>2007ANKA SERVICESScratch 5 000</v>
          </cell>
        </row>
        <row r="1748">
          <cell r="I1748">
            <v>2007</v>
          </cell>
          <cell r="J1748" t="str">
            <v>ANKA SERVICESScratch 2 000</v>
          </cell>
          <cell r="L1748" t="str">
            <v/>
          </cell>
          <cell r="M1748" t="str">
            <v>ANKA SERVICES</v>
          </cell>
          <cell r="N1748" t="str">
            <v>ANKA SERVICESScratch 2 000</v>
          </cell>
          <cell r="O1748" t="str">
            <v>ANKA SERVICES</v>
          </cell>
          <cell r="P1748" t="str">
            <v>Scratch 2 000</v>
          </cell>
          <cell r="Q1748" t="str">
            <v>72007</v>
          </cell>
          <cell r="R1748" t="str">
            <v>72007Scratch 2 000</v>
          </cell>
          <cell r="S1748" t="str">
            <v>2007Scratch 2 000</v>
          </cell>
          <cell r="T1748" t="str">
            <v>72007ANKA SERVICES</v>
          </cell>
          <cell r="U1748" t="str">
            <v>72007ANKA SERVICESScratch 2 000</v>
          </cell>
          <cell r="V1748" t="str">
            <v>39265Scratch 2 000</v>
          </cell>
          <cell r="W1748" t="str">
            <v>2007ANKA SERVICES</v>
          </cell>
          <cell r="X1748" t="str">
            <v>2007ANKA SERVICESScratch 2 000</v>
          </cell>
        </row>
        <row r="1749">
          <cell r="I1749">
            <v>2007</v>
          </cell>
          <cell r="J1749" t="str">
            <v>ANKA SERVICESScratch 1 000</v>
          </cell>
          <cell r="L1749" t="str">
            <v/>
          </cell>
          <cell r="M1749" t="str">
            <v>ANKA SERVICES</v>
          </cell>
          <cell r="N1749" t="str">
            <v>ANKA SERVICESScratch 1 000</v>
          </cell>
          <cell r="O1749" t="str">
            <v>ANKA SERVICES</v>
          </cell>
          <cell r="P1749" t="str">
            <v>Scratch 1 000</v>
          </cell>
          <cell r="Q1749" t="str">
            <v>72007</v>
          </cell>
          <cell r="R1749" t="str">
            <v>72007Scratch 1 000</v>
          </cell>
          <cell r="S1749" t="str">
            <v>2007Scratch 1 000</v>
          </cell>
          <cell r="T1749" t="str">
            <v>72007ANKA SERVICES</v>
          </cell>
          <cell r="U1749" t="str">
            <v>72007ANKA SERVICESScratch 1 000</v>
          </cell>
          <cell r="V1749" t="str">
            <v>39265Scratch 1 000</v>
          </cell>
          <cell r="W1749" t="str">
            <v>2007ANKA SERVICES</v>
          </cell>
          <cell r="X1749" t="str">
            <v>2007ANKA SERVICESScratch 1 000</v>
          </cell>
        </row>
        <row r="1750">
          <cell r="I1750">
            <v>2007</v>
          </cell>
          <cell r="J1750" t="str">
            <v>GEMATELScratch 20 000</v>
          </cell>
          <cell r="L1750">
            <v>1</v>
          </cell>
          <cell r="M1750" t="str">
            <v>1GEMATEL</v>
          </cell>
          <cell r="N1750" t="str">
            <v>GEMATELScratch 20 000</v>
          </cell>
          <cell r="O1750" t="str">
            <v>GEMATEL</v>
          </cell>
          <cell r="P1750" t="str">
            <v>Scratch 20 000</v>
          </cell>
          <cell r="Q1750" t="str">
            <v>72007</v>
          </cell>
          <cell r="R1750" t="str">
            <v>72007Scratch 20 000</v>
          </cell>
          <cell r="S1750" t="str">
            <v>2007Scratch 20 000</v>
          </cell>
          <cell r="T1750" t="str">
            <v>72007GEMATEL</v>
          </cell>
          <cell r="U1750" t="str">
            <v>72007GEMATELScratch 20 000</v>
          </cell>
          <cell r="V1750" t="str">
            <v>39265Scratch 20 000</v>
          </cell>
          <cell r="W1750" t="str">
            <v>2007GEMATEL</v>
          </cell>
          <cell r="X1750" t="str">
            <v>2007GEMATELScratch 20 000</v>
          </cell>
        </row>
        <row r="1751">
          <cell r="I1751">
            <v>2007</v>
          </cell>
          <cell r="J1751" t="str">
            <v>GEMATELScratch 5 000</v>
          </cell>
          <cell r="L1751" t="str">
            <v/>
          </cell>
          <cell r="M1751" t="str">
            <v>GEMATEL</v>
          </cell>
          <cell r="N1751" t="str">
            <v>GEMATELScratch 5 000</v>
          </cell>
          <cell r="O1751" t="str">
            <v>GEMATEL</v>
          </cell>
          <cell r="P1751" t="str">
            <v>Scratch 5 000</v>
          </cell>
          <cell r="Q1751" t="str">
            <v>72007</v>
          </cell>
          <cell r="R1751" t="str">
            <v>72007Scratch 5 000</v>
          </cell>
          <cell r="S1751" t="str">
            <v>2007Scratch 5 000</v>
          </cell>
          <cell r="T1751" t="str">
            <v>72007GEMATEL</v>
          </cell>
          <cell r="U1751" t="str">
            <v>72007GEMATELScratch 5 000</v>
          </cell>
          <cell r="V1751" t="str">
            <v>39265Scratch 5 000</v>
          </cell>
          <cell r="W1751" t="str">
            <v>2007GEMATEL</v>
          </cell>
          <cell r="X1751" t="str">
            <v>2007GEMATELScratch 5 000</v>
          </cell>
        </row>
        <row r="1752">
          <cell r="I1752">
            <v>2007</v>
          </cell>
          <cell r="J1752" t="str">
            <v>GEMATELScratch 2 000</v>
          </cell>
          <cell r="L1752" t="str">
            <v/>
          </cell>
          <cell r="M1752" t="str">
            <v>GEMATEL</v>
          </cell>
          <cell r="N1752" t="str">
            <v>GEMATELScratch 2 000</v>
          </cell>
          <cell r="O1752" t="str">
            <v>GEMATEL</v>
          </cell>
          <cell r="P1752" t="str">
            <v>Scratch 2 000</v>
          </cell>
          <cell r="Q1752" t="str">
            <v>72007</v>
          </cell>
          <cell r="R1752" t="str">
            <v>72007Scratch 2 000</v>
          </cell>
          <cell r="S1752" t="str">
            <v>2007Scratch 2 000</v>
          </cell>
          <cell r="T1752" t="str">
            <v>72007GEMATEL</v>
          </cell>
          <cell r="U1752" t="str">
            <v>72007GEMATELScratch 2 000</v>
          </cell>
          <cell r="V1752" t="str">
            <v>39265Scratch 2 000</v>
          </cell>
          <cell r="W1752" t="str">
            <v>2007GEMATEL</v>
          </cell>
          <cell r="X1752" t="str">
            <v>2007GEMATELScratch 2 000</v>
          </cell>
        </row>
        <row r="1753">
          <cell r="I1753">
            <v>2007</v>
          </cell>
          <cell r="J1753" t="str">
            <v>GEMATELScratch 1 000</v>
          </cell>
          <cell r="L1753" t="str">
            <v/>
          </cell>
          <cell r="M1753" t="str">
            <v>GEMATEL</v>
          </cell>
          <cell r="N1753" t="str">
            <v>GEMATELScratch 1 000</v>
          </cell>
          <cell r="O1753" t="str">
            <v>GEMATEL</v>
          </cell>
          <cell r="P1753" t="str">
            <v>Scratch 1 000</v>
          </cell>
          <cell r="Q1753" t="str">
            <v>72007</v>
          </cell>
          <cell r="R1753" t="str">
            <v>72007Scratch 1 000</v>
          </cell>
          <cell r="S1753" t="str">
            <v>2007Scratch 1 000</v>
          </cell>
          <cell r="T1753" t="str">
            <v>72007GEMATEL</v>
          </cell>
          <cell r="U1753" t="str">
            <v>72007GEMATELScratch 1 000</v>
          </cell>
          <cell r="V1753" t="str">
            <v>39265Scratch 1 000</v>
          </cell>
          <cell r="W1753" t="str">
            <v>2007GEMATEL</v>
          </cell>
          <cell r="X1753" t="str">
            <v>2007GEMATELScratch 1 000</v>
          </cell>
        </row>
        <row r="1754">
          <cell r="I1754">
            <v>2007</v>
          </cell>
          <cell r="J1754" t="str">
            <v>SOMAKOFFScratch 20 000</v>
          </cell>
          <cell r="L1754">
            <v>1</v>
          </cell>
          <cell r="M1754" t="str">
            <v>1SOMAKOFF</v>
          </cell>
          <cell r="N1754" t="str">
            <v>SOMAKOFFScratch 20 000</v>
          </cell>
          <cell r="O1754" t="str">
            <v>SOMAKOFF</v>
          </cell>
          <cell r="P1754" t="str">
            <v>Scratch 20 000</v>
          </cell>
          <cell r="Q1754" t="str">
            <v>72007</v>
          </cell>
          <cell r="R1754" t="str">
            <v>72007Scratch 20 000</v>
          </cell>
          <cell r="S1754" t="str">
            <v>2007Scratch 20 000</v>
          </cell>
          <cell r="T1754" t="str">
            <v>72007SOMAKOFF</v>
          </cell>
          <cell r="U1754" t="str">
            <v>72007SOMAKOFFScratch 20 000</v>
          </cell>
          <cell r="V1754" t="str">
            <v>39266Scratch 20 000</v>
          </cell>
          <cell r="W1754" t="str">
            <v>2007SOMAKOFF</v>
          </cell>
          <cell r="X1754" t="str">
            <v>2007SOMAKOFFScratch 20 000</v>
          </cell>
        </row>
        <row r="1755">
          <cell r="I1755">
            <v>2007</v>
          </cell>
          <cell r="J1755" t="str">
            <v>SOMAKOFFScratch 10 000</v>
          </cell>
          <cell r="L1755" t="str">
            <v/>
          </cell>
          <cell r="M1755" t="str">
            <v>SOMAKOFF</v>
          </cell>
          <cell r="N1755" t="str">
            <v>SOMAKOFFScratch 10 000</v>
          </cell>
          <cell r="O1755" t="str">
            <v>SOMAKOFF</v>
          </cell>
          <cell r="P1755" t="str">
            <v>Scratch 10 000</v>
          </cell>
          <cell r="Q1755" t="str">
            <v>72007</v>
          </cell>
          <cell r="R1755" t="str">
            <v>72007Scratch 10 000</v>
          </cell>
          <cell r="S1755" t="str">
            <v>2007Scratch 10 000</v>
          </cell>
          <cell r="T1755" t="str">
            <v>72007SOMAKOFF</v>
          </cell>
          <cell r="U1755" t="str">
            <v>72007SOMAKOFFScratch 10 000</v>
          </cell>
          <cell r="V1755" t="str">
            <v>39266Scratch 10 000</v>
          </cell>
          <cell r="W1755" t="str">
            <v>2007SOMAKOFF</v>
          </cell>
          <cell r="X1755" t="str">
            <v>2007SOMAKOFFScratch 10 000</v>
          </cell>
        </row>
        <row r="1756">
          <cell r="I1756">
            <v>2007</v>
          </cell>
          <cell r="J1756" t="str">
            <v>SOMAKOFFScratch 1 000</v>
          </cell>
          <cell r="L1756" t="str">
            <v/>
          </cell>
          <cell r="M1756" t="str">
            <v>SOMAKOFF</v>
          </cell>
          <cell r="N1756" t="str">
            <v>SOMAKOFFScratch 1 000</v>
          </cell>
          <cell r="O1756" t="str">
            <v>SOMAKOFF</v>
          </cell>
          <cell r="P1756" t="str">
            <v>Scratch 1 000</v>
          </cell>
          <cell r="Q1756" t="str">
            <v>72007</v>
          </cell>
          <cell r="R1756" t="str">
            <v>72007Scratch 1 000</v>
          </cell>
          <cell r="S1756" t="str">
            <v>2007Scratch 1 000</v>
          </cell>
          <cell r="T1756" t="str">
            <v>72007SOMAKOFF</v>
          </cell>
          <cell r="U1756" t="str">
            <v>72007SOMAKOFFScratch 1 000</v>
          </cell>
          <cell r="V1756" t="str">
            <v>39266Scratch 1 000</v>
          </cell>
          <cell r="W1756" t="str">
            <v>2007SOMAKOFF</v>
          </cell>
          <cell r="X1756" t="str">
            <v>2007SOMAKOFFScratch 1 000</v>
          </cell>
        </row>
        <row r="1757">
          <cell r="I1757">
            <v>2007</v>
          </cell>
          <cell r="J1757" t="str">
            <v>STS GAMBY &amp; FRERES (SOGAF) SarlScratch 20 000</v>
          </cell>
          <cell r="L1757">
            <v>1</v>
          </cell>
          <cell r="M1757" t="str">
            <v>1STS GAMBY &amp; FRERES (SOGAF) Sarl</v>
          </cell>
          <cell r="N1757" t="str">
            <v>STS GAMBY &amp; FRERES (SOGAF) SarlScratch 20 000</v>
          </cell>
          <cell r="O1757" t="str">
            <v>STS GAMBY &amp; FRERES (SOGAF) Sarl</v>
          </cell>
          <cell r="P1757" t="str">
            <v>Scratch 20 000</v>
          </cell>
          <cell r="Q1757" t="str">
            <v>72007</v>
          </cell>
          <cell r="R1757" t="str">
            <v>72007Scratch 20 000</v>
          </cell>
          <cell r="S1757" t="str">
            <v>2007Scratch 20 000</v>
          </cell>
          <cell r="T1757" t="str">
            <v>72007STS GAMBY &amp; FRERES (SOGAF) Sarl</v>
          </cell>
          <cell r="U1757" t="str">
            <v>72007STS GAMBY &amp; FRERES (SOGAF) SarlScratch 20 000</v>
          </cell>
          <cell r="V1757" t="str">
            <v>39266Scratch 20 000</v>
          </cell>
          <cell r="W1757" t="str">
            <v>2007STS GAMBY &amp; FRERES (SOGAF) Sarl</v>
          </cell>
          <cell r="X1757" t="str">
            <v>2007STS GAMBY &amp; FRERES (SOGAF) SarlScratch 20 000</v>
          </cell>
        </row>
        <row r="1758">
          <cell r="I1758">
            <v>2007</v>
          </cell>
          <cell r="J1758" t="str">
            <v>STS GAMBY &amp; FRERES (SOGAF) SarlScratch 5 000</v>
          </cell>
          <cell r="L1758" t="str">
            <v/>
          </cell>
          <cell r="M1758" t="str">
            <v>STS GAMBY &amp; FRERES (SOGAF) Sarl</v>
          </cell>
          <cell r="N1758" t="str">
            <v>STS GAMBY &amp; FRERES (SOGAF) SarlScratch 5 000</v>
          </cell>
          <cell r="O1758" t="str">
            <v>STS GAMBY &amp; FRERES (SOGAF) Sarl</v>
          </cell>
          <cell r="P1758" t="str">
            <v>Scratch 5 000</v>
          </cell>
          <cell r="Q1758" t="str">
            <v>72007</v>
          </cell>
          <cell r="R1758" t="str">
            <v>72007Scratch 5 000</v>
          </cell>
          <cell r="S1758" t="str">
            <v>2007Scratch 5 000</v>
          </cell>
          <cell r="T1758" t="str">
            <v>72007STS GAMBY &amp; FRERES (SOGAF) Sarl</v>
          </cell>
          <cell r="U1758" t="str">
            <v>72007STS GAMBY &amp; FRERES (SOGAF) SarlScratch 5 000</v>
          </cell>
          <cell r="V1758" t="str">
            <v>39266Scratch 5 000</v>
          </cell>
          <cell r="W1758" t="str">
            <v>2007STS GAMBY &amp; FRERES (SOGAF) Sarl</v>
          </cell>
          <cell r="X1758" t="str">
            <v>2007STS GAMBY &amp; FRERES (SOGAF) SarlScratch 5 000</v>
          </cell>
        </row>
        <row r="1759">
          <cell r="I1759">
            <v>2007</v>
          </cell>
          <cell r="J1759" t="str">
            <v>STS GAMBY &amp; FRERES (SOGAF) SarlScratch 2 000</v>
          </cell>
          <cell r="L1759" t="str">
            <v/>
          </cell>
          <cell r="M1759" t="str">
            <v>STS GAMBY &amp; FRERES (SOGAF) Sarl</v>
          </cell>
          <cell r="N1759" t="str">
            <v>STS GAMBY &amp; FRERES (SOGAF) SarlScratch 2 000</v>
          </cell>
          <cell r="O1759" t="str">
            <v>STS GAMBY &amp; FRERES (SOGAF) Sarl</v>
          </cell>
          <cell r="P1759" t="str">
            <v>Scratch 2 000</v>
          </cell>
          <cell r="Q1759" t="str">
            <v>72007</v>
          </cell>
          <cell r="R1759" t="str">
            <v>72007Scratch 2 000</v>
          </cell>
          <cell r="S1759" t="str">
            <v>2007Scratch 2 000</v>
          </cell>
          <cell r="T1759" t="str">
            <v>72007STS GAMBY &amp; FRERES (SOGAF) Sarl</v>
          </cell>
          <cell r="U1759" t="str">
            <v>72007STS GAMBY &amp; FRERES (SOGAF) SarlScratch 2 000</v>
          </cell>
          <cell r="V1759" t="str">
            <v>39266Scratch 2 000</v>
          </cell>
          <cell r="W1759" t="str">
            <v>2007STS GAMBY &amp; FRERES (SOGAF) Sarl</v>
          </cell>
          <cell r="X1759" t="str">
            <v>2007STS GAMBY &amp; FRERES (SOGAF) SarlScratch 2 000</v>
          </cell>
        </row>
        <row r="1760">
          <cell r="I1760">
            <v>2007</v>
          </cell>
          <cell r="J1760" t="str">
            <v>STS GAMBY &amp; FRERES (SOGAF) SarlScratch 1 000</v>
          </cell>
          <cell r="L1760" t="str">
            <v/>
          </cell>
          <cell r="M1760" t="str">
            <v>STS GAMBY &amp; FRERES (SOGAF) Sarl</v>
          </cell>
          <cell r="N1760" t="str">
            <v>STS GAMBY &amp; FRERES (SOGAF) SarlScratch 1 000</v>
          </cell>
          <cell r="O1760" t="str">
            <v>STS GAMBY &amp; FRERES (SOGAF) Sarl</v>
          </cell>
          <cell r="P1760" t="str">
            <v>Scratch 1 000</v>
          </cell>
          <cell r="Q1760" t="str">
            <v>72007</v>
          </cell>
          <cell r="R1760" t="str">
            <v>72007Scratch 1 000</v>
          </cell>
          <cell r="S1760" t="str">
            <v>2007Scratch 1 000</v>
          </cell>
          <cell r="T1760" t="str">
            <v>72007STS GAMBY &amp; FRERES (SOGAF) Sarl</v>
          </cell>
          <cell r="U1760" t="str">
            <v>72007STS GAMBY &amp; FRERES (SOGAF) SarlScratch 1 000</v>
          </cell>
          <cell r="V1760" t="str">
            <v>39266Scratch 1 000</v>
          </cell>
          <cell r="W1760" t="str">
            <v>2007STS GAMBY &amp; FRERES (SOGAF) Sarl</v>
          </cell>
          <cell r="X1760" t="str">
            <v>2007STS GAMBY &amp; FRERES (SOGAF) SarlScratch 1 000</v>
          </cell>
        </row>
        <row r="1761">
          <cell r="I1761">
            <v>2007</v>
          </cell>
          <cell r="J1761" t="str">
            <v>MALI COM SarlScratch 5 000</v>
          </cell>
          <cell r="L1761">
            <v>1</v>
          </cell>
          <cell r="M1761" t="str">
            <v>1MALI COM Sarl</v>
          </cell>
          <cell r="N1761" t="str">
            <v>MALI COM SarlScratch 5 000</v>
          </cell>
          <cell r="O1761" t="str">
            <v>MALI COM Sarl</v>
          </cell>
          <cell r="P1761" t="str">
            <v>Scratch 5 000</v>
          </cell>
          <cell r="Q1761" t="str">
            <v>72007</v>
          </cell>
          <cell r="R1761" t="str">
            <v>72007Scratch 5 000</v>
          </cell>
          <cell r="S1761" t="str">
            <v>2007Scratch 5 000</v>
          </cell>
          <cell r="T1761" t="str">
            <v>72007MALI COM Sarl</v>
          </cell>
          <cell r="U1761" t="str">
            <v>72007MALI COM SarlScratch 5 000</v>
          </cell>
          <cell r="V1761" t="str">
            <v>39266Scratch 5 000</v>
          </cell>
          <cell r="W1761" t="str">
            <v>2007MALI COM Sarl</v>
          </cell>
          <cell r="X1761" t="str">
            <v>2007MALI COM SarlScratch 5 000</v>
          </cell>
        </row>
        <row r="1762">
          <cell r="I1762">
            <v>2007</v>
          </cell>
          <cell r="J1762" t="str">
            <v>MALI COM SarlScratch 2 000</v>
          </cell>
          <cell r="L1762" t="str">
            <v/>
          </cell>
          <cell r="M1762" t="str">
            <v>MALI COM Sarl</v>
          </cell>
          <cell r="N1762" t="str">
            <v>MALI COM SarlScratch 2 000</v>
          </cell>
          <cell r="O1762" t="str">
            <v>MALI COM Sarl</v>
          </cell>
          <cell r="P1762" t="str">
            <v>Scratch 2 000</v>
          </cell>
          <cell r="Q1762" t="str">
            <v>72007</v>
          </cell>
          <cell r="R1762" t="str">
            <v>72007Scratch 2 000</v>
          </cell>
          <cell r="S1762" t="str">
            <v>2007Scratch 2 000</v>
          </cell>
          <cell r="T1762" t="str">
            <v>72007MALI COM Sarl</v>
          </cell>
          <cell r="U1762" t="str">
            <v>72007MALI COM SarlScratch 2 000</v>
          </cell>
          <cell r="V1762" t="str">
            <v>39266Scratch 2 000</v>
          </cell>
          <cell r="W1762" t="str">
            <v>2007MALI COM Sarl</v>
          </cell>
          <cell r="X1762" t="str">
            <v>2007MALI COM SarlScratch 2 000</v>
          </cell>
        </row>
        <row r="1763">
          <cell r="I1763">
            <v>2007</v>
          </cell>
          <cell r="J1763" t="str">
            <v>MALI COM SarlScratch 1 000</v>
          </cell>
          <cell r="L1763" t="str">
            <v/>
          </cell>
          <cell r="M1763" t="str">
            <v>MALI COM Sarl</v>
          </cell>
          <cell r="N1763" t="str">
            <v>MALI COM SarlScratch 1 000</v>
          </cell>
          <cell r="O1763" t="str">
            <v>MALI COM Sarl</v>
          </cell>
          <cell r="P1763" t="str">
            <v>Scratch 1 000</v>
          </cell>
          <cell r="Q1763" t="str">
            <v>72007</v>
          </cell>
          <cell r="R1763" t="str">
            <v>72007Scratch 1 000</v>
          </cell>
          <cell r="S1763" t="str">
            <v>2007Scratch 1 000</v>
          </cell>
          <cell r="T1763" t="str">
            <v>72007MALI COM Sarl</v>
          </cell>
          <cell r="U1763" t="str">
            <v>72007MALI COM SarlScratch 1 000</v>
          </cell>
          <cell r="V1763" t="str">
            <v>39266Scratch 1 000</v>
          </cell>
          <cell r="W1763" t="str">
            <v>2007MALI COM Sarl</v>
          </cell>
          <cell r="X1763" t="str">
            <v>2007MALI COM SarlScratch 1 000</v>
          </cell>
        </row>
        <row r="1764">
          <cell r="I1764">
            <v>2007</v>
          </cell>
          <cell r="J1764" t="str">
            <v>SDC TELECOMScratch 20 000</v>
          </cell>
          <cell r="L1764">
            <v>1</v>
          </cell>
          <cell r="M1764" t="str">
            <v>1SDC TELECOM</v>
          </cell>
          <cell r="N1764" t="str">
            <v>SDC TELECOMScratch 20 000</v>
          </cell>
          <cell r="O1764" t="str">
            <v>SDC TELECOM</v>
          </cell>
          <cell r="P1764" t="str">
            <v>Scratch 20 000</v>
          </cell>
          <cell r="Q1764" t="str">
            <v>72007</v>
          </cell>
          <cell r="R1764" t="str">
            <v>72007Scratch 20 000</v>
          </cell>
          <cell r="S1764" t="str">
            <v>2007Scratch 20 000</v>
          </cell>
          <cell r="T1764" t="str">
            <v>72007SDC TELECOM</v>
          </cell>
          <cell r="U1764" t="str">
            <v>72007SDC TELECOMScratch 20 000</v>
          </cell>
          <cell r="V1764" t="str">
            <v>39267Scratch 20 000</v>
          </cell>
          <cell r="W1764" t="str">
            <v>2007SDC TELECOM</v>
          </cell>
          <cell r="X1764" t="str">
            <v>2007SDC TELECOMScratch 20 000</v>
          </cell>
        </row>
        <row r="1765">
          <cell r="I1765">
            <v>2007</v>
          </cell>
          <cell r="J1765" t="str">
            <v>SDC TELECOMScratch 10 000</v>
          </cell>
          <cell r="L1765" t="str">
            <v/>
          </cell>
          <cell r="M1765" t="str">
            <v>SDC TELECOM</v>
          </cell>
          <cell r="N1765" t="str">
            <v>SDC TELECOMScratch 10 000</v>
          </cell>
          <cell r="O1765" t="str">
            <v>SDC TELECOM</v>
          </cell>
          <cell r="P1765" t="str">
            <v>Scratch 10 000</v>
          </cell>
          <cell r="Q1765" t="str">
            <v>72007</v>
          </cell>
          <cell r="R1765" t="str">
            <v>72007Scratch 10 000</v>
          </cell>
          <cell r="S1765" t="str">
            <v>2007Scratch 10 000</v>
          </cell>
          <cell r="T1765" t="str">
            <v>72007SDC TELECOM</v>
          </cell>
          <cell r="U1765" t="str">
            <v>72007SDC TELECOMScratch 10 000</v>
          </cell>
          <cell r="V1765" t="str">
            <v>39267Scratch 10 000</v>
          </cell>
          <cell r="W1765" t="str">
            <v>2007SDC TELECOM</v>
          </cell>
          <cell r="X1765" t="str">
            <v>2007SDC TELECOMScratch 10 000</v>
          </cell>
        </row>
        <row r="1766">
          <cell r="I1766">
            <v>2007</v>
          </cell>
          <cell r="J1766" t="str">
            <v>SDC TELECOMScratch 5 000</v>
          </cell>
          <cell r="L1766" t="str">
            <v/>
          </cell>
          <cell r="M1766" t="str">
            <v>SDC TELECOM</v>
          </cell>
          <cell r="N1766" t="str">
            <v>SDC TELECOMScratch 5 000</v>
          </cell>
          <cell r="O1766" t="str">
            <v>SDC TELECOM</v>
          </cell>
          <cell r="P1766" t="str">
            <v>Scratch 5 000</v>
          </cell>
          <cell r="Q1766" t="str">
            <v>72007</v>
          </cell>
          <cell r="R1766" t="str">
            <v>72007Scratch 5 000</v>
          </cell>
          <cell r="S1766" t="str">
            <v>2007Scratch 5 000</v>
          </cell>
          <cell r="T1766" t="str">
            <v>72007SDC TELECOM</v>
          </cell>
          <cell r="U1766" t="str">
            <v>72007SDC TELECOMScratch 5 000</v>
          </cell>
          <cell r="V1766" t="str">
            <v>39267Scratch 5 000</v>
          </cell>
          <cell r="W1766" t="str">
            <v>2007SDC TELECOM</v>
          </cell>
          <cell r="X1766" t="str">
            <v>2007SDC TELECOMScratch 5 000</v>
          </cell>
        </row>
        <row r="1767">
          <cell r="I1767">
            <v>2007</v>
          </cell>
          <cell r="J1767" t="str">
            <v>SDC TELECOMScratch 2 000</v>
          </cell>
          <cell r="L1767" t="str">
            <v/>
          </cell>
          <cell r="M1767" t="str">
            <v>SDC TELECOM</v>
          </cell>
          <cell r="N1767" t="str">
            <v>SDC TELECOMScratch 2 000</v>
          </cell>
          <cell r="O1767" t="str">
            <v>SDC TELECOM</v>
          </cell>
          <cell r="P1767" t="str">
            <v>Scratch 2 000</v>
          </cell>
          <cell r="Q1767" t="str">
            <v>72007</v>
          </cell>
          <cell r="R1767" t="str">
            <v>72007Scratch 2 000</v>
          </cell>
          <cell r="S1767" t="str">
            <v>2007Scratch 2 000</v>
          </cell>
          <cell r="T1767" t="str">
            <v>72007SDC TELECOM</v>
          </cell>
          <cell r="U1767" t="str">
            <v>72007SDC TELECOMScratch 2 000</v>
          </cell>
          <cell r="V1767" t="str">
            <v>39267Scratch 2 000</v>
          </cell>
          <cell r="W1767" t="str">
            <v>2007SDC TELECOM</v>
          </cell>
          <cell r="X1767" t="str">
            <v>2007SDC TELECOMScratch 2 000</v>
          </cell>
        </row>
        <row r="1768">
          <cell r="I1768">
            <v>2007</v>
          </cell>
          <cell r="J1768" t="str">
            <v>SDC TELECOMScratch 1 000</v>
          </cell>
          <cell r="L1768" t="str">
            <v/>
          </cell>
          <cell r="M1768" t="str">
            <v>SDC TELECOM</v>
          </cell>
          <cell r="N1768" t="str">
            <v>SDC TELECOMScratch 1 000</v>
          </cell>
          <cell r="O1768" t="str">
            <v>SDC TELECOM</v>
          </cell>
          <cell r="P1768" t="str">
            <v>Scratch 1 000</v>
          </cell>
          <cell r="Q1768" t="str">
            <v>72007</v>
          </cell>
          <cell r="R1768" t="str">
            <v>72007Scratch 1 000</v>
          </cell>
          <cell r="S1768" t="str">
            <v>2007Scratch 1 000</v>
          </cell>
          <cell r="T1768" t="str">
            <v>72007SDC TELECOM</v>
          </cell>
          <cell r="U1768" t="str">
            <v>72007SDC TELECOMScratch 1 000</v>
          </cell>
          <cell r="V1768" t="str">
            <v>39267Scratch 1 000</v>
          </cell>
          <cell r="W1768" t="str">
            <v>2007SDC TELECOM</v>
          </cell>
          <cell r="X1768" t="str">
            <v>2007SDC TELECOMScratch 1 000</v>
          </cell>
        </row>
        <row r="1769">
          <cell r="I1769">
            <v>2007</v>
          </cell>
          <cell r="J1769" t="str">
            <v>STS GAMBY &amp; FRERES (SOGAF) SarlScratch 20 000</v>
          </cell>
          <cell r="L1769">
            <v>1</v>
          </cell>
          <cell r="M1769" t="str">
            <v>1STS GAMBY &amp; FRERES (SOGAF) Sarl</v>
          </cell>
          <cell r="N1769" t="str">
            <v>STS GAMBY &amp; FRERES (SOGAF) SarlScratch 20 000</v>
          </cell>
          <cell r="O1769" t="str">
            <v>STS GAMBY &amp; FRERES (SOGAF) Sarl</v>
          </cell>
          <cell r="P1769" t="str">
            <v>Scratch 20 000</v>
          </cell>
          <cell r="Q1769" t="str">
            <v>72007</v>
          </cell>
          <cell r="R1769" t="str">
            <v>72007Scratch 20 000</v>
          </cell>
          <cell r="S1769" t="str">
            <v>2007Scratch 20 000</v>
          </cell>
          <cell r="T1769" t="str">
            <v>72007STS GAMBY &amp; FRERES (SOGAF) Sarl</v>
          </cell>
          <cell r="U1769" t="str">
            <v>72007STS GAMBY &amp; FRERES (SOGAF) SarlScratch 20 000</v>
          </cell>
          <cell r="V1769" t="str">
            <v>39267Scratch 20 000</v>
          </cell>
          <cell r="W1769" t="str">
            <v>2007STS GAMBY &amp; FRERES (SOGAF) Sarl</v>
          </cell>
          <cell r="X1769" t="str">
            <v>2007STS GAMBY &amp; FRERES (SOGAF) SarlScratch 20 000</v>
          </cell>
        </row>
        <row r="1770">
          <cell r="I1770">
            <v>2007</v>
          </cell>
          <cell r="J1770" t="str">
            <v>STS GAMBY &amp; FRERES (SOGAF) SarlScratch 5 000</v>
          </cell>
          <cell r="L1770" t="str">
            <v/>
          </cell>
          <cell r="M1770" t="str">
            <v>STS GAMBY &amp; FRERES (SOGAF) Sarl</v>
          </cell>
          <cell r="N1770" t="str">
            <v>STS GAMBY &amp; FRERES (SOGAF) SarlScratch 5 000</v>
          </cell>
          <cell r="O1770" t="str">
            <v>STS GAMBY &amp; FRERES (SOGAF) Sarl</v>
          </cell>
          <cell r="P1770" t="str">
            <v>Scratch 5 000</v>
          </cell>
          <cell r="Q1770" t="str">
            <v>72007</v>
          </cell>
          <cell r="R1770" t="str">
            <v>72007Scratch 5 000</v>
          </cell>
          <cell r="S1770" t="str">
            <v>2007Scratch 5 000</v>
          </cell>
          <cell r="T1770" t="str">
            <v>72007STS GAMBY &amp; FRERES (SOGAF) Sarl</v>
          </cell>
          <cell r="U1770" t="str">
            <v>72007STS GAMBY &amp; FRERES (SOGAF) SarlScratch 5 000</v>
          </cell>
          <cell r="V1770" t="str">
            <v>39267Scratch 5 000</v>
          </cell>
          <cell r="W1770" t="str">
            <v>2007STS GAMBY &amp; FRERES (SOGAF) Sarl</v>
          </cell>
          <cell r="X1770" t="str">
            <v>2007STS GAMBY &amp; FRERES (SOGAF) SarlScratch 5 000</v>
          </cell>
        </row>
        <row r="1771">
          <cell r="I1771">
            <v>2007</v>
          </cell>
          <cell r="J1771" t="str">
            <v>STS GAMBY &amp; FRERES (SOGAF) SarlScratch 2 000</v>
          </cell>
          <cell r="L1771" t="str">
            <v/>
          </cell>
          <cell r="M1771" t="str">
            <v>STS GAMBY &amp; FRERES (SOGAF) Sarl</v>
          </cell>
          <cell r="N1771" t="str">
            <v>STS GAMBY &amp; FRERES (SOGAF) SarlScratch 2 000</v>
          </cell>
          <cell r="O1771" t="str">
            <v>STS GAMBY &amp; FRERES (SOGAF) Sarl</v>
          </cell>
          <cell r="P1771" t="str">
            <v>Scratch 2 000</v>
          </cell>
          <cell r="Q1771" t="str">
            <v>72007</v>
          </cell>
          <cell r="R1771" t="str">
            <v>72007Scratch 2 000</v>
          </cell>
          <cell r="S1771" t="str">
            <v>2007Scratch 2 000</v>
          </cell>
          <cell r="T1771" t="str">
            <v>72007STS GAMBY &amp; FRERES (SOGAF) Sarl</v>
          </cell>
          <cell r="U1771" t="str">
            <v>72007STS GAMBY &amp; FRERES (SOGAF) SarlScratch 2 000</v>
          </cell>
          <cell r="V1771" t="str">
            <v>39267Scratch 2 000</v>
          </cell>
          <cell r="W1771" t="str">
            <v>2007STS GAMBY &amp; FRERES (SOGAF) Sarl</v>
          </cell>
          <cell r="X1771" t="str">
            <v>2007STS GAMBY &amp; FRERES (SOGAF) SarlScratch 2 000</v>
          </cell>
        </row>
        <row r="1772">
          <cell r="I1772">
            <v>2007</v>
          </cell>
          <cell r="J1772" t="str">
            <v>STS GAMBY &amp; FRERES (SOGAF) SarlScratch 1 000</v>
          </cell>
          <cell r="L1772" t="str">
            <v/>
          </cell>
          <cell r="M1772" t="str">
            <v>STS GAMBY &amp; FRERES (SOGAF) Sarl</v>
          </cell>
          <cell r="N1772" t="str">
            <v>STS GAMBY &amp; FRERES (SOGAF) SarlScratch 1 000</v>
          </cell>
          <cell r="O1772" t="str">
            <v>STS GAMBY &amp; FRERES (SOGAF) Sarl</v>
          </cell>
          <cell r="P1772" t="str">
            <v>Scratch 1 000</v>
          </cell>
          <cell r="Q1772" t="str">
            <v>72007</v>
          </cell>
          <cell r="R1772" t="str">
            <v>72007Scratch 1 000</v>
          </cell>
          <cell r="S1772" t="str">
            <v>2007Scratch 1 000</v>
          </cell>
          <cell r="T1772" t="str">
            <v>72007STS GAMBY &amp; FRERES (SOGAF) Sarl</v>
          </cell>
          <cell r="U1772" t="str">
            <v>72007STS GAMBY &amp; FRERES (SOGAF) SarlScratch 1 000</v>
          </cell>
          <cell r="V1772" t="str">
            <v>39267Scratch 1 000</v>
          </cell>
          <cell r="W1772" t="str">
            <v>2007STS GAMBY &amp; FRERES (SOGAF) Sarl</v>
          </cell>
          <cell r="X1772" t="str">
            <v>2007STS GAMBY &amp; FRERES (SOGAF) SarlScratch 1 000</v>
          </cell>
        </row>
        <row r="1773">
          <cell r="I1773">
            <v>2007</v>
          </cell>
          <cell r="J1773" t="str">
            <v>STS GAMBY &amp; FRERES (SOGAF) SarlScratch 20 000</v>
          </cell>
          <cell r="L1773">
            <v>1</v>
          </cell>
          <cell r="M1773" t="str">
            <v>1STS GAMBY &amp; FRERES (SOGAF) Sarl</v>
          </cell>
          <cell r="N1773" t="str">
            <v>STS GAMBY &amp; FRERES (SOGAF) SarlScratch 20 000</v>
          </cell>
          <cell r="O1773" t="str">
            <v>STS GAMBY &amp; FRERES (SOGAF) Sarl</v>
          </cell>
          <cell r="P1773" t="str">
            <v>Scratch 20 000</v>
          </cell>
          <cell r="Q1773" t="str">
            <v>72007</v>
          </cell>
          <cell r="R1773" t="str">
            <v>72007Scratch 20 000</v>
          </cell>
          <cell r="S1773" t="str">
            <v>2007Scratch 20 000</v>
          </cell>
          <cell r="T1773" t="str">
            <v>72007STS GAMBY &amp; FRERES (SOGAF) Sarl</v>
          </cell>
          <cell r="U1773" t="str">
            <v>72007STS GAMBY &amp; FRERES (SOGAF) SarlScratch 20 000</v>
          </cell>
          <cell r="V1773" t="str">
            <v>39268Scratch 20 000</v>
          </cell>
          <cell r="W1773" t="str">
            <v>2007STS GAMBY &amp; FRERES (SOGAF) Sarl</v>
          </cell>
          <cell r="X1773" t="str">
            <v>2007STS GAMBY &amp; FRERES (SOGAF) SarlScratch 20 000</v>
          </cell>
        </row>
        <row r="1774">
          <cell r="I1774">
            <v>2007</v>
          </cell>
          <cell r="J1774" t="str">
            <v>STS GAMBY &amp; FRERES (SOGAF) SarlScratch 10 000</v>
          </cell>
          <cell r="L1774" t="str">
            <v/>
          </cell>
          <cell r="M1774" t="str">
            <v>STS GAMBY &amp; FRERES (SOGAF) Sarl</v>
          </cell>
          <cell r="N1774" t="str">
            <v>STS GAMBY &amp; FRERES (SOGAF) SarlScratch 10 000</v>
          </cell>
          <cell r="O1774" t="str">
            <v>STS GAMBY &amp; FRERES (SOGAF) Sarl</v>
          </cell>
          <cell r="P1774" t="str">
            <v>Scratch 10 000</v>
          </cell>
          <cell r="Q1774" t="str">
            <v>72007</v>
          </cell>
          <cell r="R1774" t="str">
            <v>72007Scratch 10 000</v>
          </cell>
          <cell r="S1774" t="str">
            <v>2007Scratch 10 000</v>
          </cell>
          <cell r="T1774" t="str">
            <v>72007STS GAMBY &amp; FRERES (SOGAF) Sarl</v>
          </cell>
          <cell r="U1774" t="str">
            <v>72007STS GAMBY &amp; FRERES (SOGAF) SarlScratch 10 000</v>
          </cell>
          <cell r="V1774" t="str">
            <v>39268Scratch 10 000</v>
          </cell>
          <cell r="W1774" t="str">
            <v>2007STS GAMBY &amp; FRERES (SOGAF) Sarl</v>
          </cell>
          <cell r="X1774" t="str">
            <v>2007STS GAMBY &amp; FRERES (SOGAF) SarlScratch 10 000</v>
          </cell>
        </row>
        <row r="1775">
          <cell r="I1775">
            <v>2007</v>
          </cell>
          <cell r="J1775" t="str">
            <v>STS GAMBY &amp; FRERES (SOGAF) SarlScratch 5 000</v>
          </cell>
          <cell r="L1775" t="str">
            <v/>
          </cell>
          <cell r="M1775" t="str">
            <v>STS GAMBY &amp; FRERES (SOGAF) Sarl</v>
          </cell>
          <cell r="N1775" t="str">
            <v>STS GAMBY &amp; FRERES (SOGAF) SarlScratch 5 000</v>
          </cell>
          <cell r="O1775" t="str">
            <v>STS GAMBY &amp; FRERES (SOGAF) Sarl</v>
          </cell>
          <cell r="P1775" t="str">
            <v>Scratch 5 000</v>
          </cell>
          <cell r="Q1775" t="str">
            <v>72007</v>
          </cell>
          <cell r="R1775" t="str">
            <v>72007Scratch 5 000</v>
          </cell>
          <cell r="S1775" t="str">
            <v>2007Scratch 5 000</v>
          </cell>
          <cell r="T1775" t="str">
            <v>72007STS GAMBY &amp; FRERES (SOGAF) Sarl</v>
          </cell>
          <cell r="U1775" t="str">
            <v>72007STS GAMBY &amp; FRERES (SOGAF) SarlScratch 5 000</v>
          </cell>
          <cell r="V1775" t="str">
            <v>39268Scratch 5 000</v>
          </cell>
          <cell r="W1775" t="str">
            <v>2007STS GAMBY &amp; FRERES (SOGAF) Sarl</v>
          </cell>
          <cell r="X1775" t="str">
            <v>2007STS GAMBY &amp; FRERES (SOGAF) SarlScratch 5 000</v>
          </cell>
        </row>
        <row r="1776">
          <cell r="I1776">
            <v>2007</v>
          </cell>
          <cell r="J1776" t="str">
            <v>STS GAMBY &amp; FRERES (SOGAF) SarlScratch 2 000</v>
          </cell>
          <cell r="L1776" t="str">
            <v/>
          </cell>
          <cell r="M1776" t="str">
            <v>STS GAMBY &amp; FRERES (SOGAF) Sarl</v>
          </cell>
          <cell r="N1776" t="str">
            <v>STS GAMBY &amp; FRERES (SOGAF) SarlScratch 2 000</v>
          </cell>
          <cell r="O1776" t="str">
            <v>STS GAMBY &amp; FRERES (SOGAF) Sarl</v>
          </cell>
          <cell r="P1776" t="str">
            <v>Scratch 2 000</v>
          </cell>
          <cell r="Q1776" t="str">
            <v>72007</v>
          </cell>
          <cell r="R1776" t="str">
            <v>72007Scratch 2 000</v>
          </cell>
          <cell r="S1776" t="str">
            <v>2007Scratch 2 000</v>
          </cell>
          <cell r="T1776" t="str">
            <v>72007STS GAMBY &amp; FRERES (SOGAF) Sarl</v>
          </cell>
          <cell r="U1776" t="str">
            <v>72007STS GAMBY &amp; FRERES (SOGAF) SarlScratch 2 000</v>
          </cell>
          <cell r="V1776" t="str">
            <v>39268Scratch 2 000</v>
          </cell>
          <cell r="W1776" t="str">
            <v>2007STS GAMBY &amp; FRERES (SOGAF) Sarl</v>
          </cell>
          <cell r="X1776" t="str">
            <v>2007STS GAMBY &amp; FRERES (SOGAF) SarlScratch 2 000</v>
          </cell>
        </row>
        <row r="1777">
          <cell r="I1777">
            <v>2007</v>
          </cell>
          <cell r="J1777" t="str">
            <v>STS GAMBY &amp; FRERES (SOGAF) SarlScratch 1 000</v>
          </cell>
          <cell r="L1777" t="str">
            <v/>
          </cell>
          <cell r="M1777" t="str">
            <v>STS GAMBY &amp; FRERES (SOGAF) Sarl</v>
          </cell>
          <cell r="N1777" t="str">
            <v>STS GAMBY &amp; FRERES (SOGAF) SarlScratch 1 000</v>
          </cell>
          <cell r="O1777" t="str">
            <v>STS GAMBY &amp; FRERES (SOGAF) Sarl</v>
          </cell>
          <cell r="P1777" t="str">
            <v>Scratch 1 000</v>
          </cell>
          <cell r="Q1777" t="str">
            <v>72007</v>
          </cell>
          <cell r="R1777" t="str">
            <v>72007Scratch 1 000</v>
          </cell>
          <cell r="S1777" t="str">
            <v>2007Scratch 1 000</v>
          </cell>
          <cell r="T1777" t="str">
            <v>72007STS GAMBY &amp; FRERES (SOGAF) Sarl</v>
          </cell>
          <cell r="U1777" t="str">
            <v>72007STS GAMBY &amp; FRERES (SOGAF) SarlScratch 1 000</v>
          </cell>
          <cell r="V1777" t="str">
            <v>39268Scratch 1 000</v>
          </cell>
          <cell r="W1777" t="str">
            <v>2007STS GAMBY &amp; FRERES (SOGAF) Sarl</v>
          </cell>
          <cell r="X1777" t="str">
            <v>2007STS GAMBY &amp; FRERES (SOGAF) SarlScratch 1 000</v>
          </cell>
        </row>
        <row r="1778">
          <cell r="I1778">
            <v>2007</v>
          </cell>
          <cell r="J1778" t="str">
            <v>Compagnie Internationale de NegoceScratch 5 000</v>
          </cell>
          <cell r="L1778">
            <v>1</v>
          </cell>
          <cell r="M1778" t="str">
            <v>1Compagnie Internationale de Negoce</v>
          </cell>
          <cell r="N1778" t="str">
            <v>Compagnie Internationale de NegoceScratch 5 000</v>
          </cell>
          <cell r="O1778" t="str">
            <v>Compagnie Internationale de Negoce</v>
          </cell>
          <cell r="P1778" t="str">
            <v>Scratch 5 000</v>
          </cell>
          <cell r="Q1778" t="str">
            <v>72007</v>
          </cell>
          <cell r="R1778" t="str">
            <v>72007Scratch 5 000</v>
          </cell>
          <cell r="S1778" t="str">
            <v>2007Scratch 5 000</v>
          </cell>
          <cell r="T1778" t="str">
            <v>72007Compagnie Internationale de Negoce</v>
          </cell>
          <cell r="U1778" t="str">
            <v>72007Compagnie Internationale de NegoceScratch 5 000</v>
          </cell>
          <cell r="V1778" t="str">
            <v>39268Scratch 5 000</v>
          </cell>
          <cell r="W1778" t="str">
            <v>2007Compagnie Internationale de Negoce</v>
          </cell>
          <cell r="X1778" t="str">
            <v>2007Compagnie Internationale de NegoceScratch 5 000</v>
          </cell>
        </row>
        <row r="1779">
          <cell r="I1779">
            <v>2007</v>
          </cell>
          <cell r="J1779" t="str">
            <v>Compagnie Internationale de NegoceScratch 2 000</v>
          </cell>
          <cell r="L1779" t="str">
            <v/>
          </cell>
          <cell r="M1779" t="str">
            <v>Compagnie Internationale de Negoce</v>
          </cell>
          <cell r="N1779" t="str">
            <v>Compagnie Internationale de NegoceScratch 2 000</v>
          </cell>
          <cell r="O1779" t="str">
            <v>Compagnie Internationale de Negoce</v>
          </cell>
          <cell r="P1779" t="str">
            <v>Scratch 2 000</v>
          </cell>
          <cell r="Q1779" t="str">
            <v>72007</v>
          </cell>
          <cell r="R1779" t="str">
            <v>72007Scratch 2 000</v>
          </cell>
          <cell r="S1779" t="str">
            <v>2007Scratch 2 000</v>
          </cell>
          <cell r="T1779" t="str">
            <v>72007Compagnie Internationale de Negoce</v>
          </cell>
          <cell r="U1779" t="str">
            <v>72007Compagnie Internationale de NegoceScratch 2 000</v>
          </cell>
          <cell r="V1779" t="str">
            <v>39268Scratch 2 000</v>
          </cell>
          <cell r="W1779" t="str">
            <v>2007Compagnie Internationale de Negoce</v>
          </cell>
          <cell r="X1779" t="str">
            <v>2007Compagnie Internationale de NegoceScratch 2 000</v>
          </cell>
        </row>
        <row r="1780">
          <cell r="I1780">
            <v>2007</v>
          </cell>
          <cell r="J1780" t="str">
            <v>Compagnie Internationale de NegoceScratch 1 000</v>
          </cell>
          <cell r="L1780" t="str">
            <v/>
          </cell>
          <cell r="M1780" t="str">
            <v>Compagnie Internationale de Negoce</v>
          </cell>
          <cell r="N1780" t="str">
            <v>Compagnie Internationale de NegoceScratch 1 000</v>
          </cell>
          <cell r="O1780" t="str">
            <v>Compagnie Internationale de Negoce</v>
          </cell>
          <cell r="P1780" t="str">
            <v>Scratch 1 000</v>
          </cell>
          <cell r="Q1780" t="str">
            <v>72007</v>
          </cell>
          <cell r="R1780" t="str">
            <v>72007Scratch 1 000</v>
          </cell>
          <cell r="S1780" t="str">
            <v>2007Scratch 1 000</v>
          </cell>
          <cell r="T1780" t="str">
            <v>72007Compagnie Internationale de Negoce</v>
          </cell>
          <cell r="U1780" t="str">
            <v>72007Compagnie Internationale de NegoceScratch 1 000</v>
          </cell>
          <cell r="V1780" t="str">
            <v>39268Scratch 1 000</v>
          </cell>
          <cell r="W1780" t="str">
            <v>2007Compagnie Internationale de Negoce</v>
          </cell>
          <cell r="X1780" t="str">
            <v>2007Compagnie Internationale de NegoceScratch 1 000</v>
          </cell>
        </row>
        <row r="1781">
          <cell r="I1781">
            <v>2007</v>
          </cell>
          <cell r="J1781" t="str">
            <v>Bonneterie Nouvelle TelecomScratch 20 000</v>
          </cell>
          <cell r="L1781">
            <v>1</v>
          </cell>
          <cell r="M1781" t="str">
            <v>1Bonneterie Nouvelle Telecom</v>
          </cell>
          <cell r="N1781" t="str">
            <v>Bonneterie Nouvelle TelecomScratch 20 000</v>
          </cell>
          <cell r="O1781" t="str">
            <v>Bonneterie Nouvelle Telecom</v>
          </cell>
          <cell r="P1781" t="str">
            <v>Scratch 20 000</v>
          </cell>
          <cell r="Q1781" t="str">
            <v>72007</v>
          </cell>
          <cell r="R1781" t="str">
            <v>72007Scratch 20 000</v>
          </cell>
          <cell r="S1781" t="str">
            <v>2007Scratch 20 000</v>
          </cell>
          <cell r="T1781" t="str">
            <v>72007Bonneterie Nouvelle Telecom</v>
          </cell>
          <cell r="U1781" t="str">
            <v>72007Bonneterie Nouvelle TelecomScratch 20 000</v>
          </cell>
          <cell r="V1781" t="str">
            <v>39268Scratch 20 000</v>
          </cell>
          <cell r="W1781" t="str">
            <v>2007Bonneterie Nouvelle Telecom</v>
          </cell>
          <cell r="X1781" t="str">
            <v>2007Bonneterie Nouvelle TelecomScratch 20 000</v>
          </cell>
        </row>
        <row r="1782">
          <cell r="I1782">
            <v>2007</v>
          </cell>
          <cell r="J1782" t="str">
            <v>Bonneterie Nouvelle TelecomScratch 10 000</v>
          </cell>
          <cell r="L1782" t="str">
            <v/>
          </cell>
          <cell r="M1782" t="str">
            <v>Bonneterie Nouvelle Telecom</v>
          </cell>
          <cell r="N1782" t="str">
            <v>Bonneterie Nouvelle TelecomScratch 10 000</v>
          </cell>
          <cell r="O1782" t="str">
            <v>Bonneterie Nouvelle Telecom</v>
          </cell>
          <cell r="P1782" t="str">
            <v>Scratch 10 000</v>
          </cell>
          <cell r="Q1782" t="str">
            <v>72007</v>
          </cell>
          <cell r="R1782" t="str">
            <v>72007Scratch 10 000</v>
          </cell>
          <cell r="S1782" t="str">
            <v>2007Scratch 10 000</v>
          </cell>
          <cell r="T1782" t="str">
            <v>72007Bonneterie Nouvelle Telecom</v>
          </cell>
          <cell r="U1782" t="str">
            <v>72007Bonneterie Nouvelle TelecomScratch 10 000</v>
          </cell>
          <cell r="V1782" t="str">
            <v>39268Scratch 10 000</v>
          </cell>
          <cell r="W1782" t="str">
            <v>2007Bonneterie Nouvelle Telecom</v>
          </cell>
          <cell r="X1782" t="str">
            <v>2007Bonneterie Nouvelle TelecomScratch 10 000</v>
          </cell>
        </row>
        <row r="1783">
          <cell r="I1783">
            <v>2007</v>
          </cell>
          <cell r="J1783" t="str">
            <v>Bonneterie Nouvelle TelecomScratch 5 000</v>
          </cell>
          <cell r="L1783" t="str">
            <v/>
          </cell>
          <cell r="M1783" t="str">
            <v>Bonneterie Nouvelle Telecom</v>
          </cell>
          <cell r="N1783" t="str">
            <v>Bonneterie Nouvelle TelecomScratch 5 000</v>
          </cell>
          <cell r="O1783" t="str">
            <v>Bonneterie Nouvelle Telecom</v>
          </cell>
          <cell r="P1783" t="str">
            <v>Scratch 5 000</v>
          </cell>
          <cell r="Q1783" t="str">
            <v>72007</v>
          </cell>
          <cell r="R1783" t="str">
            <v>72007Scratch 5 000</v>
          </cell>
          <cell r="S1783" t="str">
            <v>2007Scratch 5 000</v>
          </cell>
          <cell r="T1783" t="str">
            <v>72007Bonneterie Nouvelle Telecom</v>
          </cell>
          <cell r="U1783" t="str">
            <v>72007Bonneterie Nouvelle TelecomScratch 5 000</v>
          </cell>
          <cell r="V1783" t="str">
            <v>39268Scratch 5 000</v>
          </cell>
          <cell r="W1783" t="str">
            <v>2007Bonneterie Nouvelle Telecom</v>
          </cell>
          <cell r="X1783" t="str">
            <v>2007Bonneterie Nouvelle TelecomScratch 5 000</v>
          </cell>
        </row>
        <row r="1784">
          <cell r="I1784">
            <v>2007</v>
          </cell>
          <cell r="J1784" t="str">
            <v>Bonneterie Nouvelle TelecomScratch 2 000</v>
          </cell>
          <cell r="L1784" t="str">
            <v/>
          </cell>
          <cell r="M1784" t="str">
            <v>Bonneterie Nouvelle Telecom</v>
          </cell>
          <cell r="N1784" t="str">
            <v>Bonneterie Nouvelle TelecomScratch 2 000</v>
          </cell>
          <cell r="O1784" t="str">
            <v>Bonneterie Nouvelle Telecom</v>
          </cell>
          <cell r="P1784" t="str">
            <v>Scratch 2 000</v>
          </cell>
          <cell r="Q1784" t="str">
            <v>72007</v>
          </cell>
          <cell r="R1784" t="str">
            <v>72007Scratch 2 000</v>
          </cell>
          <cell r="S1784" t="str">
            <v>2007Scratch 2 000</v>
          </cell>
          <cell r="T1784" t="str">
            <v>72007Bonneterie Nouvelle Telecom</v>
          </cell>
          <cell r="U1784" t="str">
            <v>72007Bonneterie Nouvelle TelecomScratch 2 000</v>
          </cell>
          <cell r="V1784" t="str">
            <v>39268Scratch 2 000</v>
          </cell>
          <cell r="W1784" t="str">
            <v>2007Bonneterie Nouvelle Telecom</v>
          </cell>
          <cell r="X1784" t="str">
            <v>2007Bonneterie Nouvelle TelecomScratch 2 000</v>
          </cell>
        </row>
        <row r="1785">
          <cell r="I1785">
            <v>2007</v>
          </cell>
          <cell r="J1785" t="str">
            <v>Bonneterie Nouvelle TelecomScratch 1 000</v>
          </cell>
          <cell r="L1785" t="str">
            <v/>
          </cell>
          <cell r="M1785" t="str">
            <v>Bonneterie Nouvelle Telecom</v>
          </cell>
          <cell r="N1785" t="str">
            <v>Bonneterie Nouvelle TelecomScratch 1 000</v>
          </cell>
          <cell r="O1785" t="str">
            <v>Bonneterie Nouvelle Telecom</v>
          </cell>
          <cell r="P1785" t="str">
            <v>Scratch 1 000</v>
          </cell>
          <cell r="Q1785" t="str">
            <v>72007</v>
          </cell>
          <cell r="R1785" t="str">
            <v>72007Scratch 1 000</v>
          </cell>
          <cell r="S1785" t="str">
            <v>2007Scratch 1 000</v>
          </cell>
          <cell r="T1785" t="str">
            <v>72007Bonneterie Nouvelle Telecom</v>
          </cell>
          <cell r="U1785" t="str">
            <v>72007Bonneterie Nouvelle TelecomScratch 1 000</v>
          </cell>
          <cell r="V1785" t="str">
            <v>39268Scratch 1 000</v>
          </cell>
          <cell r="W1785" t="str">
            <v>2007Bonneterie Nouvelle Telecom</v>
          </cell>
          <cell r="X1785" t="str">
            <v>2007Bonneterie Nouvelle TelecomScratch 1 000</v>
          </cell>
        </row>
        <row r="1786">
          <cell r="I1786">
            <v>2007</v>
          </cell>
          <cell r="J1786" t="str">
            <v>Soleil LevantScratch 5 000</v>
          </cell>
          <cell r="L1786">
            <v>1</v>
          </cell>
          <cell r="M1786" t="str">
            <v>1Soleil Levant</v>
          </cell>
          <cell r="N1786" t="str">
            <v>Soleil LevantScratch 5 000</v>
          </cell>
          <cell r="O1786" t="str">
            <v>Soleil Levant</v>
          </cell>
          <cell r="P1786" t="str">
            <v>Scratch 5 000</v>
          </cell>
          <cell r="Q1786" t="str">
            <v>72007</v>
          </cell>
          <cell r="R1786" t="str">
            <v>72007Scratch 5 000</v>
          </cell>
          <cell r="S1786" t="str">
            <v>2007Scratch 5 000</v>
          </cell>
          <cell r="T1786" t="str">
            <v>72007Soleil Levant</v>
          </cell>
          <cell r="U1786" t="str">
            <v>72007Soleil LevantScratch 5 000</v>
          </cell>
          <cell r="V1786" t="str">
            <v>39268Scratch 5 000</v>
          </cell>
          <cell r="W1786" t="str">
            <v>2007Soleil Levant</v>
          </cell>
          <cell r="X1786" t="str">
            <v>2007Soleil LevantScratch 5 000</v>
          </cell>
        </row>
        <row r="1787">
          <cell r="I1787">
            <v>2007</v>
          </cell>
          <cell r="J1787" t="str">
            <v>Soleil LevantScratch 2 000</v>
          </cell>
          <cell r="L1787" t="str">
            <v/>
          </cell>
          <cell r="M1787" t="str">
            <v>Soleil Levant</v>
          </cell>
          <cell r="N1787" t="str">
            <v>Soleil LevantScratch 2 000</v>
          </cell>
          <cell r="O1787" t="str">
            <v>Soleil Levant</v>
          </cell>
          <cell r="P1787" t="str">
            <v>Scratch 2 000</v>
          </cell>
          <cell r="Q1787" t="str">
            <v>72007</v>
          </cell>
          <cell r="R1787" t="str">
            <v>72007Scratch 2 000</v>
          </cell>
          <cell r="S1787" t="str">
            <v>2007Scratch 2 000</v>
          </cell>
          <cell r="T1787" t="str">
            <v>72007Soleil Levant</v>
          </cell>
          <cell r="U1787" t="str">
            <v>72007Soleil LevantScratch 2 000</v>
          </cell>
          <cell r="V1787" t="str">
            <v>39268Scratch 2 000</v>
          </cell>
          <cell r="W1787" t="str">
            <v>2007Soleil Levant</v>
          </cell>
          <cell r="X1787" t="str">
            <v>2007Soleil LevantScratch 2 000</v>
          </cell>
        </row>
        <row r="1788">
          <cell r="I1788">
            <v>2007</v>
          </cell>
          <cell r="J1788" t="str">
            <v>Soleil LevantScratch 1 000</v>
          </cell>
          <cell r="L1788" t="str">
            <v/>
          </cell>
          <cell r="M1788" t="str">
            <v>Soleil Levant</v>
          </cell>
          <cell r="N1788" t="str">
            <v>Soleil LevantScratch 1 000</v>
          </cell>
          <cell r="O1788" t="str">
            <v>Soleil Levant</v>
          </cell>
          <cell r="P1788" t="str">
            <v>Scratch 1 000</v>
          </cell>
          <cell r="Q1788" t="str">
            <v>72007</v>
          </cell>
          <cell r="R1788" t="str">
            <v>72007Scratch 1 000</v>
          </cell>
          <cell r="S1788" t="str">
            <v>2007Scratch 1 000</v>
          </cell>
          <cell r="T1788" t="str">
            <v>72007Soleil Levant</v>
          </cell>
          <cell r="U1788" t="str">
            <v>72007Soleil LevantScratch 1 000</v>
          </cell>
          <cell r="V1788" t="str">
            <v>39268Scratch 1 000</v>
          </cell>
          <cell r="W1788" t="str">
            <v>2007Soleil Levant</v>
          </cell>
          <cell r="X1788" t="str">
            <v>2007Soleil LevantScratch 1 000</v>
          </cell>
        </row>
        <row r="1789">
          <cell r="I1789">
            <v>2007</v>
          </cell>
          <cell r="J1789" t="str">
            <v>ANKA SERVICESScratch 20 000</v>
          </cell>
          <cell r="L1789">
            <v>1</v>
          </cell>
          <cell r="M1789" t="str">
            <v>1ANKA SERVICES</v>
          </cell>
          <cell r="N1789" t="str">
            <v>ANKA SERVICESScratch 20 000</v>
          </cell>
          <cell r="O1789" t="str">
            <v>ANKA SERVICES</v>
          </cell>
          <cell r="P1789" t="str">
            <v>Scratch 20 000</v>
          </cell>
          <cell r="Q1789" t="str">
            <v>72007</v>
          </cell>
          <cell r="R1789" t="str">
            <v>72007Scratch 20 000</v>
          </cell>
          <cell r="S1789" t="str">
            <v>2007Scratch 20 000</v>
          </cell>
          <cell r="T1789" t="str">
            <v>72007ANKA SERVICES</v>
          </cell>
          <cell r="U1789" t="str">
            <v>72007ANKA SERVICESScratch 20 000</v>
          </cell>
          <cell r="V1789" t="str">
            <v>39268Scratch 20 000</v>
          </cell>
          <cell r="W1789" t="str">
            <v>2007ANKA SERVICES</v>
          </cell>
          <cell r="X1789" t="str">
            <v>2007ANKA SERVICESScratch 20 000</v>
          </cell>
        </row>
        <row r="1790">
          <cell r="I1790">
            <v>2007</v>
          </cell>
          <cell r="J1790" t="str">
            <v>ANKA SERVICESScratch 5 000</v>
          </cell>
          <cell r="L1790" t="str">
            <v/>
          </cell>
          <cell r="M1790" t="str">
            <v>ANKA SERVICES</v>
          </cell>
          <cell r="N1790" t="str">
            <v>ANKA SERVICESScratch 5 000</v>
          </cell>
          <cell r="O1790" t="str">
            <v>ANKA SERVICES</v>
          </cell>
          <cell r="P1790" t="str">
            <v>Scratch 5 000</v>
          </cell>
          <cell r="Q1790" t="str">
            <v>72007</v>
          </cell>
          <cell r="R1790" t="str">
            <v>72007Scratch 5 000</v>
          </cell>
          <cell r="S1790" t="str">
            <v>2007Scratch 5 000</v>
          </cell>
          <cell r="T1790" t="str">
            <v>72007ANKA SERVICES</v>
          </cell>
          <cell r="U1790" t="str">
            <v>72007ANKA SERVICESScratch 5 000</v>
          </cell>
          <cell r="V1790" t="str">
            <v>39268Scratch 5 000</v>
          </cell>
          <cell r="W1790" t="str">
            <v>2007ANKA SERVICES</v>
          </cell>
          <cell r="X1790" t="str">
            <v>2007ANKA SERVICESScratch 5 000</v>
          </cell>
        </row>
        <row r="1791">
          <cell r="I1791">
            <v>2007</v>
          </cell>
          <cell r="J1791" t="str">
            <v>ANKA SERVICESScratch 2 000</v>
          </cell>
          <cell r="L1791" t="str">
            <v/>
          </cell>
          <cell r="M1791" t="str">
            <v>ANKA SERVICES</v>
          </cell>
          <cell r="N1791" t="str">
            <v>ANKA SERVICESScratch 2 000</v>
          </cell>
          <cell r="O1791" t="str">
            <v>ANKA SERVICES</v>
          </cell>
          <cell r="P1791" t="str">
            <v>Scratch 2 000</v>
          </cell>
          <cell r="Q1791" t="str">
            <v>72007</v>
          </cell>
          <cell r="R1791" t="str">
            <v>72007Scratch 2 000</v>
          </cell>
          <cell r="S1791" t="str">
            <v>2007Scratch 2 000</v>
          </cell>
          <cell r="T1791" t="str">
            <v>72007ANKA SERVICES</v>
          </cell>
          <cell r="U1791" t="str">
            <v>72007ANKA SERVICESScratch 2 000</v>
          </cell>
          <cell r="V1791" t="str">
            <v>39268Scratch 2 000</v>
          </cell>
          <cell r="W1791" t="str">
            <v>2007ANKA SERVICES</v>
          </cell>
          <cell r="X1791" t="str">
            <v>2007ANKA SERVICESScratch 2 000</v>
          </cell>
        </row>
        <row r="1792">
          <cell r="I1792">
            <v>2007</v>
          </cell>
          <cell r="J1792" t="str">
            <v>ANKA SERVICESScratch 1 000</v>
          </cell>
          <cell r="L1792" t="str">
            <v/>
          </cell>
          <cell r="M1792" t="str">
            <v>ANKA SERVICES</v>
          </cell>
          <cell r="N1792" t="str">
            <v>ANKA SERVICESScratch 1 000</v>
          </cell>
          <cell r="O1792" t="str">
            <v>ANKA SERVICES</v>
          </cell>
          <cell r="P1792" t="str">
            <v>Scratch 1 000</v>
          </cell>
          <cell r="Q1792" t="str">
            <v>72007</v>
          </cell>
          <cell r="R1792" t="str">
            <v>72007Scratch 1 000</v>
          </cell>
          <cell r="S1792" t="str">
            <v>2007Scratch 1 000</v>
          </cell>
          <cell r="T1792" t="str">
            <v>72007ANKA SERVICES</v>
          </cell>
          <cell r="U1792" t="str">
            <v>72007ANKA SERVICESScratch 1 000</v>
          </cell>
          <cell r="V1792" t="str">
            <v>39268Scratch 1 000</v>
          </cell>
          <cell r="W1792" t="str">
            <v>2007ANKA SERVICES</v>
          </cell>
          <cell r="X1792" t="str">
            <v>2007ANKA SERVICESScratch 1 000</v>
          </cell>
        </row>
        <row r="1793">
          <cell r="I1793">
            <v>2007</v>
          </cell>
          <cell r="J1793" t="str">
            <v>GEMATELScratch 5 000</v>
          </cell>
          <cell r="L1793">
            <v>1</v>
          </cell>
          <cell r="M1793" t="str">
            <v>1GEMATEL</v>
          </cell>
          <cell r="N1793" t="str">
            <v>GEMATELScratch 5 000</v>
          </cell>
          <cell r="O1793" t="str">
            <v>GEMATEL</v>
          </cell>
          <cell r="P1793" t="str">
            <v>Scratch 5 000</v>
          </cell>
          <cell r="Q1793" t="str">
            <v>72007</v>
          </cell>
          <cell r="R1793" t="str">
            <v>72007Scratch 5 000</v>
          </cell>
          <cell r="S1793" t="str">
            <v>2007Scratch 5 000</v>
          </cell>
          <cell r="T1793" t="str">
            <v>72007GEMATEL</v>
          </cell>
          <cell r="U1793" t="str">
            <v>72007GEMATELScratch 5 000</v>
          </cell>
          <cell r="V1793" t="str">
            <v>39268Scratch 5 000</v>
          </cell>
          <cell r="W1793" t="str">
            <v>2007GEMATEL</v>
          </cell>
          <cell r="X1793" t="str">
            <v>2007GEMATELScratch 5 000</v>
          </cell>
        </row>
        <row r="1794">
          <cell r="I1794">
            <v>2007</v>
          </cell>
          <cell r="J1794" t="str">
            <v>GEMATELScratch 2 000</v>
          </cell>
          <cell r="L1794" t="str">
            <v/>
          </cell>
          <cell r="M1794" t="str">
            <v>GEMATEL</v>
          </cell>
          <cell r="N1794" t="str">
            <v>GEMATELScratch 2 000</v>
          </cell>
          <cell r="O1794" t="str">
            <v>GEMATEL</v>
          </cell>
          <cell r="P1794" t="str">
            <v>Scratch 2 000</v>
          </cell>
          <cell r="Q1794" t="str">
            <v>72007</v>
          </cell>
          <cell r="R1794" t="str">
            <v>72007Scratch 2 000</v>
          </cell>
          <cell r="S1794" t="str">
            <v>2007Scratch 2 000</v>
          </cell>
          <cell r="T1794" t="str">
            <v>72007GEMATEL</v>
          </cell>
          <cell r="U1794" t="str">
            <v>72007GEMATELScratch 2 000</v>
          </cell>
          <cell r="V1794" t="str">
            <v>39268Scratch 2 000</v>
          </cell>
          <cell r="W1794" t="str">
            <v>2007GEMATEL</v>
          </cell>
          <cell r="X1794" t="str">
            <v>2007GEMATELScratch 2 000</v>
          </cell>
        </row>
        <row r="1795">
          <cell r="I1795">
            <v>2007</v>
          </cell>
          <cell r="J1795" t="str">
            <v>GEMATELScratch 1 000</v>
          </cell>
          <cell r="L1795" t="str">
            <v/>
          </cell>
          <cell r="M1795" t="str">
            <v>GEMATEL</v>
          </cell>
          <cell r="N1795" t="str">
            <v>GEMATELScratch 1 000</v>
          </cell>
          <cell r="O1795" t="str">
            <v>GEMATEL</v>
          </cell>
          <cell r="P1795" t="str">
            <v>Scratch 1 000</v>
          </cell>
          <cell r="Q1795" t="str">
            <v>72007</v>
          </cell>
          <cell r="R1795" t="str">
            <v>72007Scratch 1 000</v>
          </cell>
          <cell r="S1795" t="str">
            <v>2007Scratch 1 000</v>
          </cell>
          <cell r="T1795" t="str">
            <v>72007GEMATEL</v>
          </cell>
          <cell r="U1795" t="str">
            <v>72007GEMATELScratch 1 000</v>
          </cell>
          <cell r="V1795" t="str">
            <v>39268Scratch 1 000</v>
          </cell>
          <cell r="W1795" t="str">
            <v>2007GEMATEL</v>
          </cell>
          <cell r="X1795" t="str">
            <v>2007GEMATELScratch 1 000</v>
          </cell>
        </row>
        <row r="1796">
          <cell r="I1796">
            <v>2007</v>
          </cell>
          <cell r="J1796" t="str">
            <v>SOMAKOFFScratch 20 000</v>
          </cell>
          <cell r="L1796">
            <v>1</v>
          </cell>
          <cell r="M1796" t="str">
            <v>1SOMAKOFF</v>
          </cell>
          <cell r="N1796" t="str">
            <v>SOMAKOFFScratch 20 000</v>
          </cell>
          <cell r="O1796" t="str">
            <v>SOMAKOFF</v>
          </cell>
          <cell r="P1796" t="str">
            <v>Scratch 20 000</v>
          </cell>
          <cell r="Q1796" t="str">
            <v>72007</v>
          </cell>
          <cell r="R1796" t="str">
            <v>72007Scratch 20 000</v>
          </cell>
          <cell r="S1796" t="str">
            <v>2007Scratch 20 000</v>
          </cell>
          <cell r="T1796" t="str">
            <v>72007SOMAKOFF</v>
          </cell>
          <cell r="U1796" t="str">
            <v>72007SOMAKOFFScratch 20 000</v>
          </cell>
          <cell r="V1796" t="str">
            <v>39268Scratch 20 000</v>
          </cell>
          <cell r="W1796" t="str">
            <v>2007SOMAKOFF</v>
          </cell>
          <cell r="X1796" t="str">
            <v>2007SOMAKOFFScratch 20 000</v>
          </cell>
        </row>
        <row r="1797">
          <cell r="I1797">
            <v>2007</v>
          </cell>
          <cell r="J1797" t="str">
            <v>SOMAKOFFScratch 5 000</v>
          </cell>
          <cell r="L1797" t="str">
            <v/>
          </cell>
          <cell r="M1797" t="str">
            <v>SOMAKOFF</v>
          </cell>
          <cell r="N1797" t="str">
            <v>SOMAKOFFScratch 5 000</v>
          </cell>
          <cell r="O1797" t="str">
            <v>SOMAKOFF</v>
          </cell>
          <cell r="P1797" t="str">
            <v>Scratch 5 000</v>
          </cell>
          <cell r="Q1797" t="str">
            <v>72007</v>
          </cell>
          <cell r="R1797" t="str">
            <v>72007Scratch 5 000</v>
          </cell>
          <cell r="S1797" t="str">
            <v>2007Scratch 5 000</v>
          </cell>
          <cell r="T1797" t="str">
            <v>72007SOMAKOFF</v>
          </cell>
          <cell r="U1797" t="str">
            <v>72007SOMAKOFFScratch 5 000</v>
          </cell>
          <cell r="V1797" t="str">
            <v>39268Scratch 5 000</v>
          </cell>
          <cell r="W1797" t="str">
            <v>2007SOMAKOFF</v>
          </cell>
          <cell r="X1797" t="str">
            <v>2007SOMAKOFFScratch 5 000</v>
          </cell>
        </row>
        <row r="1798">
          <cell r="I1798">
            <v>2007</v>
          </cell>
          <cell r="J1798" t="str">
            <v>SOMAKOFFScratch 2 000</v>
          </cell>
          <cell r="L1798" t="str">
            <v/>
          </cell>
          <cell r="M1798" t="str">
            <v>SOMAKOFF</v>
          </cell>
          <cell r="N1798" t="str">
            <v>SOMAKOFFScratch 2 000</v>
          </cell>
          <cell r="O1798" t="str">
            <v>SOMAKOFF</v>
          </cell>
          <cell r="P1798" t="str">
            <v>Scratch 2 000</v>
          </cell>
          <cell r="Q1798" t="str">
            <v>72007</v>
          </cell>
          <cell r="R1798" t="str">
            <v>72007Scratch 2 000</v>
          </cell>
          <cell r="S1798" t="str">
            <v>2007Scratch 2 000</v>
          </cell>
          <cell r="T1798" t="str">
            <v>72007SOMAKOFF</v>
          </cell>
          <cell r="U1798" t="str">
            <v>72007SOMAKOFFScratch 2 000</v>
          </cell>
          <cell r="V1798" t="str">
            <v>39268Scratch 2 000</v>
          </cell>
          <cell r="W1798" t="str">
            <v>2007SOMAKOFF</v>
          </cell>
          <cell r="X1798" t="str">
            <v>2007SOMAKOFFScratch 2 000</v>
          </cell>
        </row>
        <row r="1799">
          <cell r="I1799">
            <v>2007</v>
          </cell>
          <cell r="J1799" t="str">
            <v>SOMAKOFFScratch 1 000</v>
          </cell>
          <cell r="L1799" t="str">
            <v/>
          </cell>
          <cell r="M1799" t="str">
            <v>SOMAKOFF</v>
          </cell>
          <cell r="N1799" t="str">
            <v>SOMAKOFFScratch 1 000</v>
          </cell>
          <cell r="O1799" t="str">
            <v>SOMAKOFF</v>
          </cell>
          <cell r="P1799" t="str">
            <v>Scratch 1 000</v>
          </cell>
          <cell r="Q1799" t="str">
            <v>72007</v>
          </cell>
          <cell r="R1799" t="str">
            <v>72007Scratch 1 000</v>
          </cell>
          <cell r="S1799" t="str">
            <v>2007Scratch 1 000</v>
          </cell>
          <cell r="T1799" t="str">
            <v>72007SOMAKOFF</v>
          </cell>
          <cell r="U1799" t="str">
            <v>72007SOMAKOFFScratch 1 000</v>
          </cell>
          <cell r="V1799" t="str">
            <v>39268Scratch 1 000</v>
          </cell>
          <cell r="W1799" t="str">
            <v>2007SOMAKOFF</v>
          </cell>
          <cell r="X1799" t="str">
            <v>2007SOMAKOFFScratch 1 000</v>
          </cell>
        </row>
        <row r="1800">
          <cell r="I1800">
            <v>2007</v>
          </cell>
          <cell r="J1800" t="str">
            <v>STS GAMBY &amp; FRERES (SOGAF) SarlScratch 5 000</v>
          </cell>
          <cell r="L1800">
            <v>1</v>
          </cell>
          <cell r="M1800" t="str">
            <v>1STS GAMBY &amp; FRERES (SOGAF) Sarl</v>
          </cell>
          <cell r="N1800" t="str">
            <v>STS GAMBY &amp; FRERES (SOGAF) SarlScratch 5 000</v>
          </cell>
          <cell r="O1800" t="str">
            <v>STS GAMBY &amp; FRERES (SOGAF) Sarl</v>
          </cell>
          <cell r="P1800" t="str">
            <v>Scratch 5 000</v>
          </cell>
          <cell r="Q1800" t="str">
            <v>72007</v>
          </cell>
          <cell r="R1800" t="str">
            <v>72007Scratch 5 000</v>
          </cell>
          <cell r="S1800" t="str">
            <v>2007Scratch 5 000</v>
          </cell>
          <cell r="T1800" t="str">
            <v>72007STS GAMBY &amp; FRERES (SOGAF) Sarl</v>
          </cell>
          <cell r="U1800" t="str">
            <v>72007STS GAMBY &amp; FRERES (SOGAF) SarlScratch 5 000</v>
          </cell>
          <cell r="V1800" t="str">
            <v>39269Scratch 5 000</v>
          </cell>
          <cell r="W1800" t="str">
            <v>2007STS GAMBY &amp; FRERES (SOGAF) Sarl</v>
          </cell>
          <cell r="X1800" t="str">
            <v>2007STS GAMBY &amp; FRERES (SOGAF) SarlScratch 5 000</v>
          </cell>
        </row>
        <row r="1801">
          <cell r="I1801">
            <v>2007</v>
          </cell>
          <cell r="J1801" t="str">
            <v>STS GAMBY &amp; FRERES (SOGAF) SarlScratch 2 000</v>
          </cell>
          <cell r="L1801" t="str">
            <v/>
          </cell>
          <cell r="M1801" t="str">
            <v>STS GAMBY &amp; FRERES (SOGAF) Sarl</v>
          </cell>
          <cell r="N1801" t="str">
            <v>STS GAMBY &amp; FRERES (SOGAF) SarlScratch 2 000</v>
          </cell>
          <cell r="O1801" t="str">
            <v>STS GAMBY &amp; FRERES (SOGAF) Sarl</v>
          </cell>
          <cell r="P1801" t="str">
            <v>Scratch 2 000</v>
          </cell>
          <cell r="Q1801" t="str">
            <v>72007</v>
          </cell>
          <cell r="R1801" t="str">
            <v>72007Scratch 2 000</v>
          </cell>
          <cell r="S1801" t="str">
            <v>2007Scratch 2 000</v>
          </cell>
          <cell r="T1801" t="str">
            <v>72007STS GAMBY &amp; FRERES (SOGAF) Sarl</v>
          </cell>
          <cell r="U1801" t="str">
            <v>72007STS GAMBY &amp; FRERES (SOGAF) SarlScratch 2 000</v>
          </cell>
          <cell r="V1801" t="str">
            <v>39269Scratch 2 000</v>
          </cell>
          <cell r="W1801" t="str">
            <v>2007STS GAMBY &amp; FRERES (SOGAF) Sarl</v>
          </cell>
          <cell r="X1801" t="str">
            <v>2007STS GAMBY &amp; FRERES (SOGAF) SarlScratch 2 000</v>
          </cell>
        </row>
        <row r="1802">
          <cell r="I1802">
            <v>2007</v>
          </cell>
          <cell r="J1802" t="str">
            <v>STS GAMBY &amp; FRERES (SOGAF) SarlScratch 1 000</v>
          </cell>
          <cell r="L1802" t="str">
            <v/>
          </cell>
          <cell r="M1802" t="str">
            <v>STS GAMBY &amp; FRERES (SOGAF) Sarl</v>
          </cell>
          <cell r="N1802" t="str">
            <v>STS GAMBY &amp; FRERES (SOGAF) SarlScratch 1 000</v>
          </cell>
          <cell r="O1802" t="str">
            <v>STS GAMBY &amp; FRERES (SOGAF) Sarl</v>
          </cell>
          <cell r="P1802" t="str">
            <v>Scratch 1 000</v>
          </cell>
          <cell r="Q1802" t="str">
            <v>72007</v>
          </cell>
          <cell r="R1802" t="str">
            <v>72007Scratch 1 000</v>
          </cell>
          <cell r="S1802" t="str">
            <v>2007Scratch 1 000</v>
          </cell>
          <cell r="T1802" t="str">
            <v>72007STS GAMBY &amp; FRERES (SOGAF) Sarl</v>
          </cell>
          <cell r="U1802" t="str">
            <v>72007STS GAMBY &amp; FRERES (SOGAF) SarlScratch 1 000</v>
          </cell>
          <cell r="V1802" t="str">
            <v>39269Scratch 1 000</v>
          </cell>
          <cell r="W1802" t="str">
            <v>2007STS GAMBY &amp; FRERES (SOGAF) Sarl</v>
          </cell>
          <cell r="X1802" t="str">
            <v>2007STS GAMBY &amp; FRERES (SOGAF) SarlScratch 1 000</v>
          </cell>
        </row>
        <row r="1803">
          <cell r="I1803">
            <v>2007</v>
          </cell>
          <cell r="J1803" t="str">
            <v>MALI COM SarlScratch 20 000</v>
          </cell>
          <cell r="L1803">
            <v>1</v>
          </cell>
          <cell r="M1803" t="str">
            <v>1MALI COM Sarl</v>
          </cell>
          <cell r="N1803" t="str">
            <v>MALI COM SarlScratch 20 000</v>
          </cell>
          <cell r="O1803" t="str">
            <v>MALI COM Sarl</v>
          </cell>
          <cell r="P1803" t="str">
            <v>Scratch 20 000</v>
          </cell>
          <cell r="Q1803" t="str">
            <v>72007</v>
          </cell>
          <cell r="R1803" t="str">
            <v>72007Scratch 20 000</v>
          </cell>
          <cell r="S1803" t="str">
            <v>2007Scratch 20 000</v>
          </cell>
          <cell r="T1803" t="str">
            <v>72007MALI COM Sarl</v>
          </cell>
          <cell r="U1803" t="str">
            <v>72007MALI COM SarlScratch 20 000</v>
          </cell>
          <cell r="V1803" t="str">
            <v>39269Scratch 20 000</v>
          </cell>
          <cell r="W1803" t="str">
            <v>2007MALI COM Sarl</v>
          </cell>
          <cell r="X1803" t="str">
            <v>2007MALI COM SarlScratch 20 000</v>
          </cell>
        </row>
        <row r="1804">
          <cell r="I1804">
            <v>2007</v>
          </cell>
          <cell r="J1804" t="str">
            <v>MALI COM SarlScratch 5 000</v>
          </cell>
          <cell r="L1804" t="str">
            <v/>
          </cell>
          <cell r="M1804" t="str">
            <v>MALI COM Sarl</v>
          </cell>
          <cell r="N1804" t="str">
            <v>MALI COM SarlScratch 5 000</v>
          </cell>
          <cell r="O1804" t="str">
            <v>MALI COM Sarl</v>
          </cell>
          <cell r="P1804" t="str">
            <v>Scratch 5 000</v>
          </cell>
          <cell r="Q1804" t="str">
            <v>72007</v>
          </cell>
          <cell r="R1804" t="str">
            <v>72007Scratch 5 000</v>
          </cell>
          <cell r="S1804" t="str">
            <v>2007Scratch 5 000</v>
          </cell>
          <cell r="T1804" t="str">
            <v>72007MALI COM Sarl</v>
          </cell>
          <cell r="U1804" t="str">
            <v>72007MALI COM SarlScratch 5 000</v>
          </cell>
          <cell r="V1804" t="str">
            <v>39269Scratch 5 000</v>
          </cell>
          <cell r="W1804" t="str">
            <v>2007MALI COM Sarl</v>
          </cell>
          <cell r="X1804" t="str">
            <v>2007MALI COM SarlScratch 5 000</v>
          </cell>
        </row>
        <row r="1805">
          <cell r="I1805">
            <v>2007</v>
          </cell>
          <cell r="J1805" t="str">
            <v>MALI COM SarlScratch 2 000</v>
          </cell>
          <cell r="L1805" t="str">
            <v/>
          </cell>
          <cell r="M1805" t="str">
            <v>MALI COM Sarl</v>
          </cell>
          <cell r="N1805" t="str">
            <v>MALI COM SarlScratch 2 000</v>
          </cell>
          <cell r="O1805" t="str">
            <v>MALI COM Sarl</v>
          </cell>
          <cell r="P1805" t="str">
            <v>Scratch 2 000</v>
          </cell>
          <cell r="Q1805" t="str">
            <v>72007</v>
          </cell>
          <cell r="R1805" t="str">
            <v>72007Scratch 2 000</v>
          </cell>
          <cell r="S1805" t="str">
            <v>2007Scratch 2 000</v>
          </cell>
          <cell r="T1805" t="str">
            <v>72007MALI COM Sarl</v>
          </cell>
          <cell r="U1805" t="str">
            <v>72007MALI COM SarlScratch 2 000</v>
          </cell>
          <cell r="V1805" t="str">
            <v>39269Scratch 2 000</v>
          </cell>
          <cell r="W1805" t="str">
            <v>2007MALI COM Sarl</v>
          </cell>
          <cell r="X1805" t="str">
            <v>2007MALI COM SarlScratch 2 000</v>
          </cell>
        </row>
        <row r="1806">
          <cell r="I1806">
            <v>2007</v>
          </cell>
          <cell r="J1806" t="str">
            <v>MALI COM SarlScratch 1 000</v>
          </cell>
          <cell r="L1806" t="str">
            <v/>
          </cell>
          <cell r="M1806" t="str">
            <v>MALI COM Sarl</v>
          </cell>
          <cell r="N1806" t="str">
            <v>MALI COM SarlScratch 1 000</v>
          </cell>
          <cell r="O1806" t="str">
            <v>MALI COM Sarl</v>
          </cell>
          <cell r="P1806" t="str">
            <v>Scratch 1 000</v>
          </cell>
          <cell r="Q1806" t="str">
            <v>72007</v>
          </cell>
          <cell r="R1806" t="str">
            <v>72007Scratch 1 000</v>
          </cell>
          <cell r="S1806" t="str">
            <v>2007Scratch 1 000</v>
          </cell>
          <cell r="T1806" t="str">
            <v>72007MALI COM Sarl</v>
          </cell>
          <cell r="U1806" t="str">
            <v>72007MALI COM SarlScratch 1 000</v>
          </cell>
          <cell r="V1806" t="str">
            <v>39269Scratch 1 000</v>
          </cell>
          <cell r="W1806" t="str">
            <v>2007MALI COM Sarl</v>
          </cell>
          <cell r="X1806" t="str">
            <v>2007MALI COM SarlScratch 1 000</v>
          </cell>
        </row>
        <row r="1807">
          <cell r="I1807">
            <v>2007</v>
          </cell>
          <cell r="J1807" t="str">
            <v>Ets Boubacar TANDIAScratch 20 000</v>
          </cell>
          <cell r="L1807">
            <v>1</v>
          </cell>
          <cell r="M1807" t="str">
            <v>1Ets Boubacar TANDIA</v>
          </cell>
          <cell r="N1807" t="str">
            <v>Ets Boubacar TANDIAScratch 20 000</v>
          </cell>
          <cell r="O1807" t="str">
            <v>Ets Boubacar TANDIA</v>
          </cell>
          <cell r="P1807" t="str">
            <v>Scratch 20 000</v>
          </cell>
          <cell r="Q1807" t="str">
            <v>72007</v>
          </cell>
          <cell r="R1807" t="str">
            <v>72007Scratch 20 000</v>
          </cell>
          <cell r="S1807" t="str">
            <v>2007Scratch 20 000</v>
          </cell>
          <cell r="T1807" t="str">
            <v>72007Ets Boubacar TANDIA</v>
          </cell>
          <cell r="U1807" t="str">
            <v>72007Ets Boubacar TANDIAScratch 20 000</v>
          </cell>
          <cell r="V1807" t="str">
            <v>39269Scratch 20 000</v>
          </cell>
          <cell r="W1807" t="str">
            <v>2007Ets Boubacar TANDIA</v>
          </cell>
          <cell r="X1807" t="str">
            <v>2007Ets Boubacar TANDIAScratch 20 000</v>
          </cell>
        </row>
        <row r="1808">
          <cell r="I1808">
            <v>2007</v>
          </cell>
          <cell r="J1808" t="str">
            <v>Ets Boubacar TANDIAScratch 5 000</v>
          </cell>
          <cell r="L1808" t="str">
            <v/>
          </cell>
          <cell r="M1808" t="str">
            <v>Ets Boubacar TANDIA</v>
          </cell>
          <cell r="N1808" t="str">
            <v>Ets Boubacar TANDIAScratch 5 000</v>
          </cell>
          <cell r="O1808" t="str">
            <v>Ets Boubacar TANDIA</v>
          </cell>
          <cell r="P1808" t="str">
            <v>Scratch 5 000</v>
          </cell>
          <cell r="Q1808" t="str">
            <v>72007</v>
          </cell>
          <cell r="R1808" t="str">
            <v>72007Scratch 5 000</v>
          </cell>
          <cell r="S1808" t="str">
            <v>2007Scratch 5 000</v>
          </cell>
          <cell r="T1808" t="str">
            <v>72007Ets Boubacar TANDIA</v>
          </cell>
          <cell r="U1808" t="str">
            <v>72007Ets Boubacar TANDIAScratch 5 000</v>
          </cell>
          <cell r="V1808" t="str">
            <v>39269Scratch 5 000</v>
          </cell>
          <cell r="W1808" t="str">
            <v>2007Ets Boubacar TANDIA</v>
          </cell>
          <cell r="X1808" t="str">
            <v>2007Ets Boubacar TANDIAScratch 5 000</v>
          </cell>
        </row>
        <row r="1809">
          <cell r="I1809">
            <v>2007</v>
          </cell>
          <cell r="J1809" t="str">
            <v>Ets Boubacar TANDIAScratch 2 000</v>
          </cell>
          <cell r="L1809" t="str">
            <v/>
          </cell>
          <cell r="M1809" t="str">
            <v>Ets Boubacar TANDIA</v>
          </cell>
          <cell r="N1809" t="str">
            <v>Ets Boubacar TANDIAScratch 2 000</v>
          </cell>
          <cell r="O1809" t="str">
            <v>Ets Boubacar TANDIA</v>
          </cell>
          <cell r="P1809" t="str">
            <v>Scratch 2 000</v>
          </cell>
          <cell r="Q1809" t="str">
            <v>72007</v>
          </cell>
          <cell r="R1809" t="str">
            <v>72007Scratch 2 000</v>
          </cell>
          <cell r="S1809" t="str">
            <v>2007Scratch 2 000</v>
          </cell>
          <cell r="T1809" t="str">
            <v>72007Ets Boubacar TANDIA</v>
          </cell>
          <cell r="U1809" t="str">
            <v>72007Ets Boubacar TANDIAScratch 2 000</v>
          </cell>
          <cell r="V1809" t="str">
            <v>39269Scratch 2 000</v>
          </cell>
          <cell r="W1809" t="str">
            <v>2007Ets Boubacar TANDIA</v>
          </cell>
          <cell r="X1809" t="str">
            <v>2007Ets Boubacar TANDIAScratch 2 000</v>
          </cell>
        </row>
        <row r="1810">
          <cell r="I1810">
            <v>2007</v>
          </cell>
          <cell r="J1810" t="str">
            <v>Ets Boubacar TANDIAScratch 1 000</v>
          </cell>
          <cell r="L1810" t="str">
            <v/>
          </cell>
          <cell r="M1810" t="str">
            <v>Ets Boubacar TANDIA</v>
          </cell>
          <cell r="N1810" t="str">
            <v>Ets Boubacar TANDIAScratch 1 000</v>
          </cell>
          <cell r="O1810" t="str">
            <v>Ets Boubacar TANDIA</v>
          </cell>
          <cell r="P1810" t="str">
            <v>Scratch 1 000</v>
          </cell>
          <cell r="Q1810" t="str">
            <v>72007</v>
          </cell>
          <cell r="R1810" t="str">
            <v>72007Scratch 1 000</v>
          </cell>
          <cell r="S1810" t="str">
            <v>2007Scratch 1 000</v>
          </cell>
          <cell r="T1810" t="str">
            <v>72007Ets Boubacar TANDIA</v>
          </cell>
          <cell r="U1810" t="str">
            <v>72007Ets Boubacar TANDIAScratch 1 000</v>
          </cell>
          <cell r="V1810" t="str">
            <v>39269Scratch 1 000</v>
          </cell>
          <cell r="W1810" t="str">
            <v>2007Ets Boubacar TANDIA</v>
          </cell>
          <cell r="X1810" t="str">
            <v>2007Ets Boubacar TANDIAScratch 1 000</v>
          </cell>
        </row>
        <row r="1811">
          <cell r="I1811">
            <v>2007</v>
          </cell>
          <cell r="J1811" t="str">
            <v>ANKA SERVICESScratch 20 000</v>
          </cell>
          <cell r="L1811">
            <v>1</v>
          </cell>
          <cell r="M1811" t="str">
            <v>1ANKA SERVICES</v>
          </cell>
          <cell r="N1811" t="str">
            <v>ANKA SERVICESScratch 20 000</v>
          </cell>
          <cell r="O1811" t="str">
            <v>ANKA SERVICES</v>
          </cell>
          <cell r="P1811" t="str">
            <v>Scratch 20 000</v>
          </cell>
          <cell r="Q1811" t="str">
            <v>72007</v>
          </cell>
          <cell r="R1811" t="str">
            <v>72007Scratch 20 000</v>
          </cell>
          <cell r="S1811" t="str">
            <v>2007Scratch 20 000</v>
          </cell>
          <cell r="T1811" t="str">
            <v>72007ANKA SERVICES</v>
          </cell>
          <cell r="U1811" t="str">
            <v>72007ANKA SERVICESScratch 20 000</v>
          </cell>
          <cell r="V1811" t="str">
            <v>39269Scratch 20 000</v>
          </cell>
          <cell r="W1811" t="str">
            <v>2007ANKA SERVICES</v>
          </cell>
          <cell r="X1811" t="str">
            <v>2007ANKA SERVICESScratch 20 000</v>
          </cell>
        </row>
        <row r="1812">
          <cell r="I1812">
            <v>2007</v>
          </cell>
          <cell r="J1812" t="str">
            <v>ANKA SERVICESScratch 5 000</v>
          </cell>
          <cell r="L1812" t="str">
            <v/>
          </cell>
          <cell r="M1812" t="str">
            <v>ANKA SERVICES</v>
          </cell>
          <cell r="N1812" t="str">
            <v>ANKA SERVICESScratch 5 000</v>
          </cell>
          <cell r="O1812" t="str">
            <v>ANKA SERVICES</v>
          </cell>
          <cell r="P1812" t="str">
            <v>Scratch 5 000</v>
          </cell>
          <cell r="Q1812" t="str">
            <v>72007</v>
          </cell>
          <cell r="R1812" t="str">
            <v>72007Scratch 5 000</v>
          </cell>
          <cell r="S1812" t="str">
            <v>2007Scratch 5 000</v>
          </cell>
          <cell r="T1812" t="str">
            <v>72007ANKA SERVICES</v>
          </cell>
          <cell r="U1812" t="str">
            <v>72007ANKA SERVICESScratch 5 000</v>
          </cell>
          <cell r="V1812" t="str">
            <v>39269Scratch 5 000</v>
          </cell>
          <cell r="W1812" t="str">
            <v>2007ANKA SERVICES</v>
          </cell>
          <cell r="X1812" t="str">
            <v>2007ANKA SERVICESScratch 5 000</v>
          </cell>
        </row>
        <row r="1813">
          <cell r="I1813">
            <v>2007</v>
          </cell>
          <cell r="J1813" t="str">
            <v>ANKA SERVICESScratch 2 000</v>
          </cell>
          <cell r="L1813" t="str">
            <v/>
          </cell>
          <cell r="M1813" t="str">
            <v>ANKA SERVICES</v>
          </cell>
          <cell r="N1813" t="str">
            <v>ANKA SERVICESScratch 2 000</v>
          </cell>
          <cell r="O1813" t="str">
            <v>ANKA SERVICES</v>
          </cell>
          <cell r="P1813" t="str">
            <v>Scratch 2 000</v>
          </cell>
          <cell r="Q1813" t="str">
            <v>72007</v>
          </cell>
          <cell r="R1813" t="str">
            <v>72007Scratch 2 000</v>
          </cell>
          <cell r="S1813" t="str">
            <v>2007Scratch 2 000</v>
          </cell>
          <cell r="T1813" t="str">
            <v>72007ANKA SERVICES</v>
          </cell>
          <cell r="U1813" t="str">
            <v>72007ANKA SERVICESScratch 2 000</v>
          </cell>
          <cell r="V1813" t="str">
            <v>39269Scratch 2 000</v>
          </cell>
          <cell r="W1813" t="str">
            <v>2007ANKA SERVICES</v>
          </cell>
          <cell r="X1813" t="str">
            <v>2007ANKA SERVICESScratch 2 000</v>
          </cell>
        </row>
        <row r="1814">
          <cell r="I1814">
            <v>2007</v>
          </cell>
          <cell r="J1814" t="str">
            <v>ANKA SERVICESScratch 1 000</v>
          </cell>
          <cell r="L1814" t="str">
            <v/>
          </cell>
          <cell r="M1814" t="str">
            <v>ANKA SERVICES</v>
          </cell>
          <cell r="N1814" t="str">
            <v>ANKA SERVICESScratch 1 000</v>
          </cell>
          <cell r="O1814" t="str">
            <v>ANKA SERVICES</v>
          </cell>
          <cell r="P1814" t="str">
            <v>Scratch 1 000</v>
          </cell>
          <cell r="Q1814" t="str">
            <v>72007</v>
          </cell>
          <cell r="R1814" t="str">
            <v>72007Scratch 1 000</v>
          </cell>
          <cell r="S1814" t="str">
            <v>2007Scratch 1 000</v>
          </cell>
          <cell r="T1814" t="str">
            <v>72007ANKA SERVICES</v>
          </cell>
          <cell r="U1814" t="str">
            <v>72007ANKA SERVICESScratch 1 000</v>
          </cell>
          <cell r="V1814" t="str">
            <v>39269Scratch 1 000</v>
          </cell>
          <cell r="W1814" t="str">
            <v>2007ANKA SERVICES</v>
          </cell>
          <cell r="X1814" t="str">
            <v>2007ANKA SERVICESScratch 1 000</v>
          </cell>
        </row>
        <row r="1815">
          <cell r="I1815">
            <v>2007</v>
          </cell>
          <cell r="J1815" t="str">
            <v>GEMATELScratch 5 000</v>
          </cell>
          <cell r="L1815">
            <v>1</v>
          </cell>
          <cell r="M1815" t="str">
            <v>1GEMATEL</v>
          </cell>
          <cell r="N1815" t="str">
            <v>GEMATELScratch 5 000</v>
          </cell>
          <cell r="O1815" t="str">
            <v>GEMATEL</v>
          </cell>
          <cell r="P1815" t="str">
            <v>Scratch 5 000</v>
          </cell>
          <cell r="Q1815" t="str">
            <v>72007</v>
          </cell>
          <cell r="R1815" t="str">
            <v>72007Scratch 5 000</v>
          </cell>
          <cell r="S1815" t="str">
            <v>2007Scratch 5 000</v>
          </cell>
          <cell r="T1815" t="str">
            <v>72007GEMATEL</v>
          </cell>
          <cell r="U1815" t="str">
            <v>72007GEMATELScratch 5 000</v>
          </cell>
          <cell r="V1815" t="str">
            <v>39269Scratch 5 000</v>
          </cell>
          <cell r="W1815" t="str">
            <v>2007GEMATEL</v>
          </cell>
          <cell r="X1815" t="str">
            <v>2007GEMATELScratch 5 000</v>
          </cell>
        </row>
        <row r="1816">
          <cell r="I1816">
            <v>2007</v>
          </cell>
          <cell r="J1816" t="str">
            <v>GEMATELScratch 2 000</v>
          </cell>
          <cell r="L1816" t="str">
            <v/>
          </cell>
          <cell r="M1816" t="str">
            <v>GEMATEL</v>
          </cell>
          <cell r="N1816" t="str">
            <v>GEMATELScratch 2 000</v>
          </cell>
          <cell r="O1816" t="str">
            <v>GEMATEL</v>
          </cell>
          <cell r="P1816" t="str">
            <v>Scratch 2 000</v>
          </cell>
          <cell r="Q1816" t="str">
            <v>72007</v>
          </cell>
          <cell r="R1816" t="str">
            <v>72007Scratch 2 000</v>
          </cell>
          <cell r="S1816" t="str">
            <v>2007Scratch 2 000</v>
          </cell>
          <cell r="T1816" t="str">
            <v>72007GEMATEL</v>
          </cell>
          <cell r="U1816" t="str">
            <v>72007GEMATELScratch 2 000</v>
          </cell>
          <cell r="V1816" t="str">
            <v>39269Scratch 2 000</v>
          </cell>
          <cell r="W1816" t="str">
            <v>2007GEMATEL</v>
          </cell>
          <cell r="X1816" t="str">
            <v>2007GEMATELScratch 2 000</v>
          </cell>
        </row>
        <row r="1817">
          <cell r="I1817">
            <v>2007</v>
          </cell>
          <cell r="J1817" t="str">
            <v>GEMATELScratch 1 000</v>
          </cell>
          <cell r="L1817" t="str">
            <v/>
          </cell>
          <cell r="M1817" t="str">
            <v>GEMATEL</v>
          </cell>
          <cell r="N1817" t="str">
            <v>GEMATELScratch 1 000</v>
          </cell>
          <cell r="O1817" t="str">
            <v>GEMATEL</v>
          </cell>
          <cell r="P1817" t="str">
            <v>Scratch 1 000</v>
          </cell>
          <cell r="Q1817" t="str">
            <v>72007</v>
          </cell>
          <cell r="R1817" t="str">
            <v>72007Scratch 1 000</v>
          </cell>
          <cell r="S1817" t="str">
            <v>2007Scratch 1 000</v>
          </cell>
          <cell r="T1817" t="str">
            <v>72007GEMATEL</v>
          </cell>
          <cell r="U1817" t="str">
            <v>72007GEMATELScratch 1 000</v>
          </cell>
          <cell r="V1817" t="str">
            <v>39269Scratch 1 000</v>
          </cell>
          <cell r="W1817" t="str">
            <v>2007GEMATEL</v>
          </cell>
          <cell r="X1817" t="str">
            <v>2007GEMATELScratch 1 000</v>
          </cell>
        </row>
        <row r="1818">
          <cell r="I1818">
            <v>2007</v>
          </cell>
          <cell r="J1818" t="str">
            <v>Compagnie Internationale de NegoceScratch 20 000</v>
          </cell>
          <cell r="L1818">
            <v>1</v>
          </cell>
          <cell r="M1818" t="str">
            <v>1Compagnie Internationale de Negoce</v>
          </cell>
          <cell r="N1818" t="str">
            <v>Compagnie Internationale de NegoceScratch 20 000</v>
          </cell>
          <cell r="O1818" t="str">
            <v>Compagnie Internationale de Negoce</v>
          </cell>
          <cell r="P1818" t="str">
            <v>Scratch 20 000</v>
          </cell>
          <cell r="Q1818" t="str">
            <v>72007</v>
          </cell>
          <cell r="R1818" t="str">
            <v>72007Scratch 20 000</v>
          </cell>
          <cell r="S1818" t="str">
            <v>2007Scratch 20 000</v>
          </cell>
          <cell r="T1818" t="str">
            <v>72007Compagnie Internationale de Negoce</v>
          </cell>
          <cell r="U1818" t="str">
            <v>72007Compagnie Internationale de NegoceScratch 20 000</v>
          </cell>
          <cell r="V1818" t="str">
            <v>39272Scratch 20 000</v>
          </cell>
          <cell r="W1818" t="str">
            <v>2007Compagnie Internationale de Negoce</v>
          </cell>
          <cell r="X1818" t="str">
            <v>2007Compagnie Internationale de NegoceScratch 20 000</v>
          </cell>
        </row>
        <row r="1819">
          <cell r="I1819">
            <v>2007</v>
          </cell>
          <cell r="J1819" t="str">
            <v>Compagnie Internationale de NegoceScratch 10 000</v>
          </cell>
          <cell r="L1819" t="str">
            <v/>
          </cell>
          <cell r="M1819" t="str">
            <v>Compagnie Internationale de Negoce</v>
          </cell>
          <cell r="N1819" t="str">
            <v>Compagnie Internationale de NegoceScratch 10 000</v>
          </cell>
          <cell r="O1819" t="str">
            <v>Compagnie Internationale de Negoce</v>
          </cell>
          <cell r="P1819" t="str">
            <v>Scratch 10 000</v>
          </cell>
          <cell r="Q1819" t="str">
            <v>72007</v>
          </cell>
          <cell r="R1819" t="str">
            <v>72007Scratch 10 000</v>
          </cell>
          <cell r="S1819" t="str">
            <v>2007Scratch 10 000</v>
          </cell>
          <cell r="T1819" t="str">
            <v>72007Compagnie Internationale de Negoce</v>
          </cell>
          <cell r="U1819" t="str">
            <v>72007Compagnie Internationale de NegoceScratch 10 000</v>
          </cell>
          <cell r="V1819" t="str">
            <v>39272Scratch 10 000</v>
          </cell>
          <cell r="W1819" t="str">
            <v>2007Compagnie Internationale de Negoce</v>
          </cell>
          <cell r="X1819" t="str">
            <v>2007Compagnie Internationale de NegoceScratch 10 000</v>
          </cell>
        </row>
        <row r="1820">
          <cell r="I1820">
            <v>2007</v>
          </cell>
          <cell r="J1820" t="str">
            <v>Compagnie Internationale de NegoceScratch 5 000</v>
          </cell>
          <cell r="L1820" t="str">
            <v/>
          </cell>
          <cell r="M1820" t="str">
            <v>Compagnie Internationale de Negoce</v>
          </cell>
          <cell r="N1820" t="str">
            <v>Compagnie Internationale de NegoceScratch 5 000</v>
          </cell>
          <cell r="O1820" t="str">
            <v>Compagnie Internationale de Negoce</v>
          </cell>
          <cell r="P1820" t="str">
            <v>Scratch 5 000</v>
          </cell>
          <cell r="Q1820" t="str">
            <v>72007</v>
          </cell>
          <cell r="R1820" t="str">
            <v>72007Scratch 5 000</v>
          </cell>
          <cell r="S1820" t="str">
            <v>2007Scratch 5 000</v>
          </cell>
          <cell r="T1820" t="str">
            <v>72007Compagnie Internationale de Negoce</v>
          </cell>
          <cell r="U1820" t="str">
            <v>72007Compagnie Internationale de NegoceScratch 5 000</v>
          </cell>
          <cell r="V1820" t="str">
            <v>39272Scratch 5 000</v>
          </cell>
          <cell r="W1820" t="str">
            <v>2007Compagnie Internationale de Negoce</v>
          </cell>
          <cell r="X1820" t="str">
            <v>2007Compagnie Internationale de NegoceScratch 5 000</v>
          </cell>
        </row>
        <row r="1821">
          <cell r="I1821">
            <v>2007</v>
          </cell>
          <cell r="J1821" t="str">
            <v>Compagnie Internationale de NegoceScratch 2 000</v>
          </cell>
          <cell r="L1821" t="str">
            <v/>
          </cell>
          <cell r="M1821" t="str">
            <v>Compagnie Internationale de Negoce</v>
          </cell>
          <cell r="N1821" t="str">
            <v>Compagnie Internationale de NegoceScratch 2 000</v>
          </cell>
          <cell r="O1821" t="str">
            <v>Compagnie Internationale de Negoce</v>
          </cell>
          <cell r="P1821" t="str">
            <v>Scratch 2 000</v>
          </cell>
          <cell r="Q1821" t="str">
            <v>72007</v>
          </cell>
          <cell r="R1821" t="str">
            <v>72007Scratch 2 000</v>
          </cell>
          <cell r="S1821" t="str">
            <v>2007Scratch 2 000</v>
          </cell>
          <cell r="T1821" t="str">
            <v>72007Compagnie Internationale de Negoce</v>
          </cell>
          <cell r="U1821" t="str">
            <v>72007Compagnie Internationale de NegoceScratch 2 000</v>
          </cell>
          <cell r="V1821" t="str">
            <v>39272Scratch 2 000</v>
          </cell>
          <cell r="W1821" t="str">
            <v>2007Compagnie Internationale de Negoce</v>
          </cell>
          <cell r="X1821" t="str">
            <v>2007Compagnie Internationale de NegoceScratch 2 000</v>
          </cell>
        </row>
        <row r="1822">
          <cell r="I1822">
            <v>2007</v>
          </cell>
          <cell r="J1822" t="str">
            <v>Compagnie Internationale de NegoceScratch 1 000</v>
          </cell>
          <cell r="L1822" t="str">
            <v/>
          </cell>
          <cell r="M1822" t="str">
            <v>Compagnie Internationale de Negoce</v>
          </cell>
          <cell r="N1822" t="str">
            <v>Compagnie Internationale de NegoceScratch 1 000</v>
          </cell>
          <cell r="O1822" t="str">
            <v>Compagnie Internationale de Negoce</v>
          </cell>
          <cell r="P1822" t="str">
            <v>Scratch 1 000</v>
          </cell>
          <cell r="Q1822" t="str">
            <v>72007</v>
          </cell>
          <cell r="R1822" t="str">
            <v>72007Scratch 1 000</v>
          </cell>
          <cell r="S1822" t="str">
            <v>2007Scratch 1 000</v>
          </cell>
          <cell r="T1822" t="str">
            <v>72007Compagnie Internationale de Negoce</v>
          </cell>
          <cell r="U1822" t="str">
            <v>72007Compagnie Internationale de NegoceScratch 1 000</v>
          </cell>
          <cell r="V1822" t="str">
            <v>39272Scratch 1 000</v>
          </cell>
          <cell r="W1822" t="str">
            <v>2007Compagnie Internationale de Negoce</v>
          </cell>
          <cell r="X1822" t="str">
            <v>2007Compagnie Internationale de NegoceScratch 1 000</v>
          </cell>
        </row>
        <row r="1823">
          <cell r="I1823">
            <v>2007</v>
          </cell>
          <cell r="J1823" t="str">
            <v>STS GAMBY &amp; FRERES (SOGAF) SarlScratch 5 000</v>
          </cell>
          <cell r="L1823">
            <v>1</v>
          </cell>
          <cell r="M1823" t="str">
            <v>1STS GAMBY &amp; FRERES (SOGAF) Sarl</v>
          </cell>
          <cell r="N1823" t="str">
            <v>STS GAMBY &amp; FRERES (SOGAF) SarlScratch 5 000</v>
          </cell>
          <cell r="O1823" t="str">
            <v>STS GAMBY &amp; FRERES (SOGAF) Sarl</v>
          </cell>
          <cell r="P1823" t="str">
            <v>Scratch 5 000</v>
          </cell>
          <cell r="Q1823" t="str">
            <v>72007</v>
          </cell>
          <cell r="R1823" t="str">
            <v>72007Scratch 5 000</v>
          </cell>
          <cell r="S1823" t="str">
            <v>2007Scratch 5 000</v>
          </cell>
          <cell r="T1823" t="str">
            <v>72007STS GAMBY &amp; FRERES (SOGAF) Sarl</v>
          </cell>
          <cell r="U1823" t="str">
            <v>72007STS GAMBY &amp; FRERES (SOGAF) SarlScratch 5 000</v>
          </cell>
          <cell r="V1823" t="str">
            <v>39272Scratch 5 000</v>
          </cell>
          <cell r="W1823" t="str">
            <v>2007STS GAMBY &amp; FRERES (SOGAF) Sarl</v>
          </cell>
          <cell r="X1823" t="str">
            <v>2007STS GAMBY &amp; FRERES (SOGAF) SarlScratch 5 000</v>
          </cell>
        </row>
        <row r="1824">
          <cell r="I1824">
            <v>2007</v>
          </cell>
          <cell r="J1824" t="str">
            <v>STS GAMBY &amp; FRERES (SOGAF) SarlScratch 2 000</v>
          </cell>
          <cell r="L1824" t="str">
            <v/>
          </cell>
          <cell r="M1824" t="str">
            <v>STS GAMBY &amp; FRERES (SOGAF) Sarl</v>
          </cell>
          <cell r="N1824" t="str">
            <v>STS GAMBY &amp; FRERES (SOGAF) SarlScratch 2 000</v>
          </cell>
          <cell r="O1824" t="str">
            <v>STS GAMBY &amp; FRERES (SOGAF) Sarl</v>
          </cell>
          <cell r="P1824" t="str">
            <v>Scratch 2 000</v>
          </cell>
          <cell r="Q1824" t="str">
            <v>72007</v>
          </cell>
          <cell r="R1824" t="str">
            <v>72007Scratch 2 000</v>
          </cell>
          <cell r="S1824" t="str">
            <v>2007Scratch 2 000</v>
          </cell>
          <cell r="T1824" t="str">
            <v>72007STS GAMBY &amp; FRERES (SOGAF) Sarl</v>
          </cell>
          <cell r="U1824" t="str">
            <v>72007STS GAMBY &amp; FRERES (SOGAF) SarlScratch 2 000</v>
          </cell>
          <cell r="V1824" t="str">
            <v>39272Scratch 2 000</v>
          </cell>
          <cell r="W1824" t="str">
            <v>2007STS GAMBY &amp; FRERES (SOGAF) Sarl</v>
          </cell>
          <cell r="X1824" t="str">
            <v>2007STS GAMBY &amp; FRERES (SOGAF) SarlScratch 2 000</v>
          </cell>
        </row>
        <row r="1825">
          <cell r="I1825">
            <v>2007</v>
          </cell>
          <cell r="J1825" t="str">
            <v>STS GAMBY &amp; FRERES (SOGAF) SarlScratch 1 000</v>
          </cell>
          <cell r="L1825" t="str">
            <v/>
          </cell>
          <cell r="M1825" t="str">
            <v>STS GAMBY &amp; FRERES (SOGAF) Sarl</v>
          </cell>
          <cell r="N1825" t="str">
            <v>STS GAMBY &amp; FRERES (SOGAF) SarlScratch 1 000</v>
          </cell>
          <cell r="O1825" t="str">
            <v>STS GAMBY &amp; FRERES (SOGAF) Sarl</v>
          </cell>
          <cell r="P1825" t="str">
            <v>Scratch 1 000</v>
          </cell>
          <cell r="Q1825" t="str">
            <v>72007</v>
          </cell>
          <cell r="R1825" t="str">
            <v>72007Scratch 1 000</v>
          </cell>
          <cell r="S1825" t="str">
            <v>2007Scratch 1 000</v>
          </cell>
          <cell r="T1825" t="str">
            <v>72007STS GAMBY &amp; FRERES (SOGAF) Sarl</v>
          </cell>
          <cell r="U1825" t="str">
            <v>72007STS GAMBY &amp; FRERES (SOGAF) SarlScratch 1 000</v>
          </cell>
          <cell r="V1825" t="str">
            <v>39272Scratch 1 000</v>
          </cell>
          <cell r="W1825" t="str">
            <v>2007STS GAMBY &amp; FRERES (SOGAF) Sarl</v>
          </cell>
          <cell r="X1825" t="str">
            <v>2007STS GAMBY &amp; FRERES (SOGAF) SarlScratch 1 000</v>
          </cell>
        </row>
        <row r="1826">
          <cell r="I1826">
            <v>2007</v>
          </cell>
          <cell r="J1826" t="str">
            <v>Soleil LevantScratch 5 000</v>
          </cell>
          <cell r="L1826">
            <v>1</v>
          </cell>
          <cell r="M1826" t="str">
            <v>1Soleil Levant</v>
          </cell>
          <cell r="N1826" t="str">
            <v>Soleil LevantScratch 5 000</v>
          </cell>
          <cell r="O1826" t="str">
            <v>Soleil Levant</v>
          </cell>
          <cell r="P1826" t="str">
            <v>Scratch 5 000</v>
          </cell>
          <cell r="Q1826" t="str">
            <v>72007</v>
          </cell>
          <cell r="R1826" t="str">
            <v>72007Scratch 5 000</v>
          </cell>
          <cell r="S1826" t="str">
            <v>2007Scratch 5 000</v>
          </cell>
          <cell r="T1826" t="str">
            <v>72007Soleil Levant</v>
          </cell>
          <cell r="U1826" t="str">
            <v>72007Soleil LevantScratch 5 000</v>
          </cell>
          <cell r="V1826" t="str">
            <v>39272Scratch 5 000</v>
          </cell>
          <cell r="W1826" t="str">
            <v>2007Soleil Levant</v>
          </cell>
          <cell r="X1826" t="str">
            <v>2007Soleil LevantScratch 5 000</v>
          </cell>
        </row>
        <row r="1827">
          <cell r="I1827">
            <v>2007</v>
          </cell>
          <cell r="J1827" t="str">
            <v>Soleil LevantScratch 2 000</v>
          </cell>
          <cell r="L1827" t="str">
            <v/>
          </cell>
          <cell r="M1827" t="str">
            <v>Soleil Levant</v>
          </cell>
          <cell r="N1827" t="str">
            <v>Soleil LevantScratch 2 000</v>
          </cell>
          <cell r="O1827" t="str">
            <v>Soleil Levant</v>
          </cell>
          <cell r="P1827" t="str">
            <v>Scratch 2 000</v>
          </cell>
          <cell r="Q1827" t="str">
            <v>72007</v>
          </cell>
          <cell r="R1827" t="str">
            <v>72007Scratch 2 000</v>
          </cell>
          <cell r="S1827" t="str">
            <v>2007Scratch 2 000</v>
          </cell>
          <cell r="T1827" t="str">
            <v>72007Soleil Levant</v>
          </cell>
          <cell r="U1827" t="str">
            <v>72007Soleil LevantScratch 2 000</v>
          </cell>
          <cell r="V1827" t="str">
            <v>39272Scratch 2 000</v>
          </cell>
          <cell r="W1827" t="str">
            <v>2007Soleil Levant</v>
          </cell>
          <cell r="X1827" t="str">
            <v>2007Soleil LevantScratch 2 000</v>
          </cell>
        </row>
        <row r="1828">
          <cell r="I1828">
            <v>2007</v>
          </cell>
          <cell r="J1828" t="str">
            <v>Soleil LevantScratch 1 000</v>
          </cell>
          <cell r="L1828" t="str">
            <v/>
          </cell>
          <cell r="M1828" t="str">
            <v>Soleil Levant</v>
          </cell>
          <cell r="N1828" t="str">
            <v>Soleil LevantScratch 1 000</v>
          </cell>
          <cell r="O1828" t="str">
            <v>Soleil Levant</v>
          </cell>
          <cell r="P1828" t="str">
            <v>Scratch 1 000</v>
          </cell>
          <cell r="Q1828" t="str">
            <v>72007</v>
          </cell>
          <cell r="R1828" t="str">
            <v>72007Scratch 1 000</v>
          </cell>
          <cell r="S1828" t="str">
            <v>2007Scratch 1 000</v>
          </cell>
          <cell r="T1828" t="str">
            <v>72007Soleil Levant</v>
          </cell>
          <cell r="U1828" t="str">
            <v>72007Soleil LevantScratch 1 000</v>
          </cell>
          <cell r="V1828" t="str">
            <v>39272Scratch 1 000</v>
          </cell>
          <cell r="W1828" t="str">
            <v>2007Soleil Levant</v>
          </cell>
          <cell r="X1828" t="str">
            <v>2007Soleil LevantScratch 1 000</v>
          </cell>
        </row>
        <row r="1829">
          <cell r="I1829">
            <v>2007</v>
          </cell>
          <cell r="J1829" t="str">
            <v>ANKA SERVICESScratch 20 000</v>
          </cell>
          <cell r="L1829">
            <v>1</v>
          </cell>
          <cell r="M1829" t="str">
            <v>1ANKA SERVICES</v>
          </cell>
          <cell r="N1829" t="str">
            <v>ANKA SERVICESScratch 20 000</v>
          </cell>
          <cell r="O1829" t="str">
            <v>ANKA SERVICES</v>
          </cell>
          <cell r="P1829" t="str">
            <v>Scratch 20 000</v>
          </cell>
          <cell r="Q1829" t="str">
            <v>72007</v>
          </cell>
          <cell r="R1829" t="str">
            <v>72007Scratch 20 000</v>
          </cell>
          <cell r="S1829" t="str">
            <v>2007Scratch 20 000</v>
          </cell>
          <cell r="T1829" t="str">
            <v>72007ANKA SERVICES</v>
          </cell>
          <cell r="U1829" t="str">
            <v>72007ANKA SERVICESScratch 20 000</v>
          </cell>
          <cell r="V1829" t="str">
            <v>39272Scratch 20 000</v>
          </cell>
          <cell r="W1829" t="str">
            <v>2007ANKA SERVICES</v>
          </cell>
          <cell r="X1829" t="str">
            <v>2007ANKA SERVICESScratch 20 000</v>
          </cell>
        </row>
        <row r="1830">
          <cell r="I1830">
            <v>2007</v>
          </cell>
          <cell r="J1830" t="str">
            <v>ANKA SERVICESScratch 10 000</v>
          </cell>
          <cell r="L1830" t="str">
            <v/>
          </cell>
          <cell r="M1830" t="str">
            <v>ANKA SERVICES</v>
          </cell>
          <cell r="N1830" t="str">
            <v>ANKA SERVICESScratch 10 000</v>
          </cell>
          <cell r="O1830" t="str">
            <v>ANKA SERVICES</v>
          </cell>
          <cell r="P1830" t="str">
            <v>Scratch 10 000</v>
          </cell>
          <cell r="Q1830" t="str">
            <v>72007</v>
          </cell>
          <cell r="R1830" t="str">
            <v>72007Scratch 10 000</v>
          </cell>
          <cell r="S1830" t="str">
            <v>2007Scratch 10 000</v>
          </cell>
          <cell r="T1830" t="str">
            <v>72007ANKA SERVICES</v>
          </cell>
          <cell r="U1830" t="str">
            <v>72007ANKA SERVICESScratch 10 000</v>
          </cell>
          <cell r="V1830" t="str">
            <v>39272Scratch 10 000</v>
          </cell>
          <cell r="W1830" t="str">
            <v>2007ANKA SERVICES</v>
          </cell>
          <cell r="X1830" t="str">
            <v>2007ANKA SERVICESScratch 10 000</v>
          </cell>
        </row>
        <row r="1831">
          <cell r="I1831">
            <v>2007</v>
          </cell>
          <cell r="J1831" t="str">
            <v>ANKA SERVICESScratch 5 000</v>
          </cell>
          <cell r="L1831" t="str">
            <v/>
          </cell>
          <cell r="M1831" t="str">
            <v>ANKA SERVICES</v>
          </cell>
          <cell r="N1831" t="str">
            <v>ANKA SERVICESScratch 5 000</v>
          </cell>
          <cell r="O1831" t="str">
            <v>ANKA SERVICES</v>
          </cell>
          <cell r="P1831" t="str">
            <v>Scratch 5 000</v>
          </cell>
          <cell r="Q1831" t="str">
            <v>72007</v>
          </cell>
          <cell r="R1831" t="str">
            <v>72007Scratch 5 000</v>
          </cell>
          <cell r="S1831" t="str">
            <v>2007Scratch 5 000</v>
          </cell>
          <cell r="T1831" t="str">
            <v>72007ANKA SERVICES</v>
          </cell>
          <cell r="U1831" t="str">
            <v>72007ANKA SERVICESScratch 5 000</v>
          </cell>
          <cell r="V1831" t="str">
            <v>39272Scratch 5 000</v>
          </cell>
          <cell r="W1831" t="str">
            <v>2007ANKA SERVICES</v>
          </cell>
          <cell r="X1831" t="str">
            <v>2007ANKA SERVICESScratch 5 000</v>
          </cell>
        </row>
        <row r="1832">
          <cell r="I1832">
            <v>2007</v>
          </cell>
          <cell r="J1832" t="str">
            <v>ANKA SERVICESScratch 2 000</v>
          </cell>
          <cell r="L1832" t="str">
            <v/>
          </cell>
          <cell r="M1832" t="str">
            <v>ANKA SERVICES</v>
          </cell>
          <cell r="N1832" t="str">
            <v>ANKA SERVICESScratch 2 000</v>
          </cell>
          <cell r="O1832" t="str">
            <v>ANKA SERVICES</v>
          </cell>
          <cell r="P1832" t="str">
            <v>Scratch 2 000</v>
          </cell>
          <cell r="Q1832" t="str">
            <v>72007</v>
          </cell>
          <cell r="R1832" t="str">
            <v>72007Scratch 2 000</v>
          </cell>
          <cell r="S1832" t="str">
            <v>2007Scratch 2 000</v>
          </cell>
          <cell r="T1832" t="str">
            <v>72007ANKA SERVICES</v>
          </cell>
          <cell r="U1832" t="str">
            <v>72007ANKA SERVICESScratch 2 000</v>
          </cell>
          <cell r="V1832" t="str">
            <v>39272Scratch 2 000</v>
          </cell>
          <cell r="W1832" t="str">
            <v>2007ANKA SERVICES</v>
          </cell>
          <cell r="X1832" t="str">
            <v>2007ANKA SERVICESScratch 2 000</v>
          </cell>
        </row>
        <row r="1833">
          <cell r="I1833">
            <v>2007</v>
          </cell>
          <cell r="J1833" t="str">
            <v>ANKA SERVICESScratch 1 000</v>
          </cell>
          <cell r="L1833" t="str">
            <v/>
          </cell>
          <cell r="M1833" t="str">
            <v>ANKA SERVICES</v>
          </cell>
          <cell r="N1833" t="str">
            <v>ANKA SERVICESScratch 1 000</v>
          </cell>
          <cell r="O1833" t="str">
            <v>ANKA SERVICES</v>
          </cell>
          <cell r="P1833" t="str">
            <v>Scratch 1 000</v>
          </cell>
          <cell r="Q1833" t="str">
            <v>72007</v>
          </cell>
          <cell r="R1833" t="str">
            <v>72007Scratch 1 000</v>
          </cell>
          <cell r="S1833" t="str">
            <v>2007Scratch 1 000</v>
          </cell>
          <cell r="T1833" t="str">
            <v>72007ANKA SERVICES</v>
          </cell>
          <cell r="U1833" t="str">
            <v>72007ANKA SERVICESScratch 1 000</v>
          </cell>
          <cell r="V1833" t="str">
            <v>39272Scratch 1 000</v>
          </cell>
          <cell r="W1833" t="str">
            <v>2007ANKA SERVICES</v>
          </cell>
          <cell r="X1833" t="str">
            <v>2007ANKA SERVICESScratch 1 000</v>
          </cell>
        </row>
        <row r="1834">
          <cell r="I1834">
            <v>2007</v>
          </cell>
          <cell r="J1834" t="str">
            <v>GEMATELScratch 20 000</v>
          </cell>
          <cell r="L1834">
            <v>1</v>
          </cell>
          <cell r="M1834" t="str">
            <v>1GEMATEL</v>
          </cell>
          <cell r="N1834" t="str">
            <v>GEMATELScratch 20 000</v>
          </cell>
          <cell r="O1834" t="str">
            <v>GEMATEL</v>
          </cell>
          <cell r="P1834" t="str">
            <v>Scratch 20 000</v>
          </cell>
          <cell r="Q1834" t="str">
            <v>72007</v>
          </cell>
          <cell r="R1834" t="str">
            <v>72007Scratch 20 000</v>
          </cell>
          <cell r="S1834" t="str">
            <v>2007Scratch 20 000</v>
          </cell>
          <cell r="T1834" t="str">
            <v>72007GEMATEL</v>
          </cell>
          <cell r="U1834" t="str">
            <v>72007GEMATELScratch 20 000</v>
          </cell>
          <cell r="V1834" t="str">
            <v>39272Scratch 20 000</v>
          </cell>
          <cell r="W1834" t="str">
            <v>2007GEMATEL</v>
          </cell>
          <cell r="X1834" t="str">
            <v>2007GEMATELScratch 20 000</v>
          </cell>
        </row>
        <row r="1835">
          <cell r="I1835">
            <v>2007</v>
          </cell>
          <cell r="J1835" t="str">
            <v>GEMATELScratch 10 000</v>
          </cell>
          <cell r="L1835" t="str">
            <v/>
          </cell>
          <cell r="M1835" t="str">
            <v>GEMATEL</v>
          </cell>
          <cell r="N1835" t="str">
            <v>GEMATELScratch 10 000</v>
          </cell>
          <cell r="O1835" t="str">
            <v>GEMATEL</v>
          </cell>
          <cell r="P1835" t="str">
            <v>Scratch 10 000</v>
          </cell>
          <cell r="Q1835" t="str">
            <v>72007</v>
          </cell>
          <cell r="R1835" t="str">
            <v>72007Scratch 10 000</v>
          </cell>
          <cell r="S1835" t="str">
            <v>2007Scratch 10 000</v>
          </cell>
          <cell r="T1835" t="str">
            <v>72007GEMATEL</v>
          </cell>
          <cell r="U1835" t="str">
            <v>72007GEMATELScratch 10 000</v>
          </cell>
          <cell r="V1835" t="str">
            <v>39272Scratch 10 000</v>
          </cell>
          <cell r="W1835" t="str">
            <v>2007GEMATEL</v>
          </cell>
          <cell r="X1835" t="str">
            <v>2007GEMATELScratch 10 000</v>
          </cell>
        </row>
        <row r="1836">
          <cell r="I1836">
            <v>2007</v>
          </cell>
          <cell r="J1836" t="str">
            <v>GEMATELScratch 5 000</v>
          </cell>
          <cell r="L1836" t="str">
            <v/>
          </cell>
          <cell r="M1836" t="str">
            <v>GEMATEL</v>
          </cell>
          <cell r="N1836" t="str">
            <v>GEMATELScratch 5 000</v>
          </cell>
          <cell r="O1836" t="str">
            <v>GEMATEL</v>
          </cell>
          <cell r="P1836" t="str">
            <v>Scratch 5 000</v>
          </cell>
          <cell r="Q1836" t="str">
            <v>72007</v>
          </cell>
          <cell r="R1836" t="str">
            <v>72007Scratch 5 000</v>
          </cell>
          <cell r="S1836" t="str">
            <v>2007Scratch 5 000</v>
          </cell>
          <cell r="T1836" t="str">
            <v>72007GEMATEL</v>
          </cell>
          <cell r="U1836" t="str">
            <v>72007GEMATELScratch 5 000</v>
          </cell>
          <cell r="V1836" t="str">
            <v>39272Scratch 5 000</v>
          </cell>
          <cell r="W1836" t="str">
            <v>2007GEMATEL</v>
          </cell>
          <cell r="X1836" t="str">
            <v>2007GEMATELScratch 5 000</v>
          </cell>
        </row>
        <row r="1837">
          <cell r="I1837">
            <v>2007</v>
          </cell>
          <cell r="J1837" t="str">
            <v>GEMATELScratch 2 000</v>
          </cell>
          <cell r="L1837" t="str">
            <v/>
          </cell>
          <cell r="M1837" t="str">
            <v>GEMATEL</v>
          </cell>
          <cell r="N1837" t="str">
            <v>GEMATELScratch 2 000</v>
          </cell>
          <cell r="O1837" t="str">
            <v>GEMATEL</v>
          </cell>
          <cell r="P1837" t="str">
            <v>Scratch 2 000</v>
          </cell>
          <cell r="Q1837" t="str">
            <v>72007</v>
          </cell>
          <cell r="R1837" t="str">
            <v>72007Scratch 2 000</v>
          </cell>
          <cell r="S1837" t="str">
            <v>2007Scratch 2 000</v>
          </cell>
          <cell r="T1837" t="str">
            <v>72007GEMATEL</v>
          </cell>
          <cell r="U1837" t="str">
            <v>72007GEMATELScratch 2 000</v>
          </cell>
          <cell r="V1837" t="str">
            <v>39272Scratch 2 000</v>
          </cell>
          <cell r="W1837" t="str">
            <v>2007GEMATEL</v>
          </cell>
          <cell r="X1837" t="str">
            <v>2007GEMATELScratch 2 000</v>
          </cell>
        </row>
        <row r="1838">
          <cell r="I1838">
            <v>2007</v>
          </cell>
          <cell r="J1838" t="str">
            <v>GEMATELScratch 1 000</v>
          </cell>
          <cell r="L1838" t="str">
            <v/>
          </cell>
          <cell r="M1838" t="str">
            <v>GEMATEL</v>
          </cell>
          <cell r="N1838" t="str">
            <v>GEMATELScratch 1 000</v>
          </cell>
          <cell r="O1838" t="str">
            <v>GEMATEL</v>
          </cell>
          <cell r="P1838" t="str">
            <v>Scratch 1 000</v>
          </cell>
          <cell r="Q1838" t="str">
            <v>72007</v>
          </cell>
          <cell r="R1838" t="str">
            <v>72007Scratch 1 000</v>
          </cell>
          <cell r="S1838" t="str">
            <v>2007Scratch 1 000</v>
          </cell>
          <cell r="T1838" t="str">
            <v>72007GEMATEL</v>
          </cell>
          <cell r="U1838" t="str">
            <v>72007GEMATELScratch 1 000</v>
          </cell>
          <cell r="V1838" t="str">
            <v>39269Scratch 1 000</v>
          </cell>
          <cell r="W1838" t="str">
            <v>2007GEMATEL</v>
          </cell>
          <cell r="X1838" t="str">
            <v>2007GEMATELScratch 1 000</v>
          </cell>
        </row>
        <row r="1839">
          <cell r="I1839">
            <v>2007</v>
          </cell>
          <cell r="J1839" t="str">
            <v>MALI COM SarlScratch 5 000</v>
          </cell>
          <cell r="L1839">
            <v>1</v>
          </cell>
          <cell r="M1839" t="str">
            <v>1MALI COM Sarl</v>
          </cell>
          <cell r="N1839" t="str">
            <v>MALI COM SarlScratch 5 000</v>
          </cell>
          <cell r="O1839" t="str">
            <v>MALI COM Sarl</v>
          </cell>
          <cell r="P1839" t="str">
            <v>Scratch 5 000</v>
          </cell>
          <cell r="Q1839" t="str">
            <v>72007</v>
          </cell>
          <cell r="R1839" t="str">
            <v>72007Scratch 5 000</v>
          </cell>
          <cell r="S1839" t="str">
            <v>2007Scratch 5 000</v>
          </cell>
          <cell r="T1839" t="str">
            <v>72007MALI COM Sarl</v>
          </cell>
          <cell r="U1839" t="str">
            <v>72007MALI COM SarlScratch 5 000</v>
          </cell>
          <cell r="V1839" t="str">
            <v>39270Scratch 5 000</v>
          </cell>
          <cell r="W1839" t="str">
            <v>2007MALI COM Sarl</v>
          </cell>
          <cell r="X1839" t="str">
            <v>2007MALI COM SarlScratch 5 000</v>
          </cell>
        </row>
        <row r="1840">
          <cell r="I1840">
            <v>2007</v>
          </cell>
          <cell r="J1840" t="str">
            <v>MALI COM SarlScratch 2 000</v>
          </cell>
          <cell r="L1840" t="str">
            <v/>
          </cell>
          <cell r="M1840" t="str">
            <v>MALI COM Sarl</v>
          </cell>
          <cell r="N1840" t="str">
            <v>MALI COM SarlScratch 2 000</v>
          </cell>
          <cell r="O1840" t="str">
            <v>MALI COM Sarl</v>
          </cell>
          <cell r="P1840" t="str">
            <v>Scratch 2 000</v>
          </cell>
          <cell r="Q1840" t="str">
            <v>72007</v>
          </cell>
          <cell r="R1840" t="str">
            <v>72007Scratch 2 000</v>
          </cell>
          <cell r="S1840" t="str">
            <v>2007Scratch 2 000</v>
          </cell>
          <cell r="T1840" t="str">
            <v>72007MALI COM Sarl</v>
          </cell>
          <cell r="U1840" t="str">
            <v>72007MALI COM SarlScratch 2 000</v>
          </cell>
          <cell r="V1840" t="str">
            <v>39271Scratch 2 000</v>
          </cell>
          <cell r="W1840" t="str">
            <v>2007MALI COM Sarl</v>
          </cell>
          <cell r="X1840" t="str">
            <v>2007MALI COM SarlScratch 2 000</v>
          </cell>
        </row>
        <row r="1841">
          <cell r="I1841">
            <v>2007</v>
          </cell>
          <cell r="J1841" t="str">
            <v>MALI COM SarlScratch 1 000</v>
          </cell>
          <cell r="L1841" t="str">
            <v/>
          </cell>
          <cell r="M1841" t="str">
            <v>MALI COM Sarl</v>
          </cell>
          <cell r="N1841" t="str">
            <v>MALI COM SarlScratch 1 000</v>
          </cell>
          <cell r="O1841" t="str">
            <v>MALI COM Sarl</v>
          </cell>
          <cell r="P1841" t="str">
            <v>Scratch 1 000</v>
          </cell>
          <cell r="Q1841" t="str">
            <v>72007</v>
          </cell>
          <cell r="R1841" t="str">
            <v>72007Scratch 1 000</v>
          </cell>
          <cell r="S1841" t="str">
            <v>2007Scratch 1 000</v>
          </cell>
          <cell r="T1841" t="str">
            <v>72007MALI COM Sarl</v>
          </cell>
          <cell r="U1841" t="str">
            <v>72007MALI COM SarlScratch 1 000</v>
          </cell>
          <cell r="V1841" t="str">
            <v>39272Scratch 1 000</v>
          </cell>
          <cell r="W1841" t="str">
            <v>2007MALI COM Sarl</v>
          </cell>
          <cell r="X1841" t="str">
            <v>2007MALI COM SarlScratch 1 000</v>
          </cell>
        </row>
        <row r="1842">
          <cell r="I1842">
            <v>2007</v>
          </cell>
          <cell r="J1842" t="str">
            <v>STS GAMBY &amp; FRERES (SOGAF) SarlScratch 5 000</v>
          </cell>
          <cell r="L1842">
            <v>1</v>
          </cell>
          <cell r="M1842" t="str">
            <v>1STS GAMBY &amp; FRERES (SOGAF) Sarl</v>
          </cell>
          <cell r="N1842" t="str">
            <v>STS GAMBY &amp; FRERES (SOGAF) SarlScratch 5 000</v>
          </cell>
          <cell r="O1842" t="str">
            <v>STS GAMBY &amp; FRERES (SOGAF) Sarl</v>
          </cell>
          <cell r="P1842" t="str">
            <v>Scratch 5 000</v>
          </cell>
          <cell r="Q1842" t="str">
            <v>72007</v>
          </cell>
          <cell r="R1842" t="str">
            <v>72007Scratch 5 000</v>
          </cell>
          <cell r="S1842" t="str">
            <v>2007Scratch 5 000</v>
          </cell>
          <cell r="T1842" t="str">
            <v>72007STS GAMBY &amp; FRERES (SOGAF) Sarl</v>
          </cell>
          <cell r="U1842" t="str">
            <v>72007STS GAMBY &amp; FRERES (SOGAF) SarlScratch 5 000</v>
          </cell>
          <cell r="V1842" t="str">
            <v>39273Scratch 5 000</v>
          </cell>
          <cell r="W1842" t="str">
            <v>2007STS GAMBY &amp; FRERES (SOGAF) Sarl</v>
          </cell>
          <cell r="X1842" t="str">
            <v>2007STS GAMBY &amp; FRERES (SOGAF) SarlScratch 5 000</v>
          </cell>
        </row>
        <row r="1843">
          <cell r="I1843">
            <v>2007</v>
          </cell>
          <cell r="J1843" t="str">
            <v>STS GAMBY &amp; FRERES (SOGAF) SarlScratch 2 000</v>
          </cell>
          <cell r="L1843" t="str">
            <v/>
          </cell>
          <cell r="M1843" t="str">
            <v>STS GAMBY &amp; FRERES (SOGAF) Sarl</v>
          </cell>
          <cell r="N1843" t="str">
            <v>STS GAMBY &amp; FRERES (SOGAF) SarlScratch 2 000</v>
          </cell>
          <cell r="O1843" t="str">
            <v>STS GAMBY &amp; FRERES (SOGAF) Sarl</v>
          </cell>
          <cell r="P1843" t="str">
            <v>Scratch 2 000</v>
          </cell>
          <cell r="Q1843" t="str">
            <v>72007</v>
          </cell>
          <cell r="R1843" t="str">
            <v>72007Scratch 2 000</v>
          </cell>
          <cell r="S1843" t="str">
            <v>2007Scratch 2 000</v>
          </cell>
          <cell r="T1843" t="str">
            <v>72007STS GAMBY &amp; FRERES (SOGAF) Sarl</v>
          </cell>
          <cell r="U1843" t="str">
            <v>72007STS GAMBY &amp; FRERES (SOGAF) SarlScratch 2 000</v>
          </cell>
          <cell r="V1843" t="str">
            <v>39273Scratch 2 000</v>
          </cell>
          <cell r="W1843" t="str">
            <v>2007STS GAMBY &amp; FRERES (SOGAF) Sarl</v>
          </cell>
          <cell r="X1843" t="str">
            <v>2007STS GAMBY &amp; FRERES (SOGAF) SarlScratch 2 000</v>
          </cell>
        </row>
        <row r="1844">
          <cell r="I1844">
            <v>2007</v>
          </cell>
          <cell r="J1844" t="str">
            <v>STS GAMBY &amp; FRERES (SOGAF) SarlScratch 1 000</v>
          </cell>
          <cell r="L1844" t="str">
            <v/>
          </cell>
          <cell r="M1844" t="str">
            <v>STS GAMBY &amp; FRERES (SOGAF) Sarl</v>
          </cell>
          <cell r="N1844" t="str">
            <v>STS GAMBY &amp; FRERES (SOGAF) SarlScratch 1 000</v>
          </cell>
          <cell r="O1844" t="str">
            <v>STS GAMBY &amp; FRERES (SOGAF) Sarl</v>
          </cell>
          <cell r="P1844" t="str">
            <v>Scratch 1 000</v>
          </cell>
          <cell r="Q1844" t="str">
            <v>72007</v>
          </cell>
          <cell r="R1844" t="str">
            <v>72007Scratch 1 000</v>
          </cell>
          <cell r="S1844" t="str">
            <v>2007Scratch 1 000</v>
          </cell>
          <cell r="T1844" t="str">
            <v>72007STS GAMBY &amp; FRERES (SOGAF) Sarl</v>
          </cell>
          <cell r="U1844" t="str">
            <v>72007STS GAMBY &amp; FRERES (SOGAF) SarlScratch 1 000</v>
          </cell>
          <cell r="V1844" t="str">
            <v>39273Scratch 1 000</v>
          </cell>
          <cell r="W1844" t="str">
            <v>2007STS GAMBY &amp; FRERES (SOGAF) Sarl</v>
          </cell>
          <cell r="X1844" t="str">
            <v>2007STS GAMBY &amp; FRERES (SOGAF) SarlScratch 1 000</v>
          </cell>
        </row>
        <row r="1845">
          <cell r="I1845">
            <v>2007</v>
          </cell>
          <cell r="J1845" t="str">
            <v>MALI COM SarlScratch 20 000</v>
          </cell>
          <cell r="L1845">
            <v>1</v>
          </cell>
          <cell r="M1845" t="str">
            <v>1MALI COM Sarl</v>
          </cell>
          <cell r="N1845" t="str">
            <v>MALI COM SarlScratch 20 000</v>
          </cell>
          <cell r="O1845" t="str">
            <v>MALI COM Sarl</v>
          </cell>
          <cell r="P1845" t="str">
            <v>Scratch 20 000</v>
          </cell>
          <cell r="Q1845" t="str">
            <v>72007</v>
          </cell>
          <cell r="R1845" t="str">
            <v>72007Scratch 20 000</v>
          </cell>
          <cell r="S1845" t="str">
            <v>2007Scratch 20 000</v>
          </cell>
          <cell r="T1845" t="str">
            <v>72007MALI COM Sarl</v>
          </cell>
          <cell r="U1845" t="str">
            <v>72007MALI COM SarlScratch 20 000</v>
          </cell>
          <cell r="V1845" t="str">
            <v>39273Scratch 20 000</v>
          </cell>
          <cell r="W1845" t="str">
            <v>2007MALI COM Sarl</v>
          </cell>
          <cell r="X1845" t="str">
            <v>2007MALI COM SarlScratch 20 000</v>
          </cell>
        </row>
        <row r="1846">
          <cell r="I1846">
            <v>2007</v>
          </cell>
          <cell r="J1846" t="str">
            <v>MALI COM SarlScratch 5 000</v>
          </cell>
          <cell r="L1846" t="str">
            <v/>
          </cell>
          <cell r="M1846" t="str">
            <v>MALI COM Sarl</v>
          </cell>
          <cell r="N1846" t="str">
            <v>MALI COM SarlScratch 5 000</v>
          </cell>
          <cell r="O1846" t="str">
            <v>MALI COM Sarl</v>
          </cell>
          <cell r="P1846" t="str">
            <v>Scratch 5 000</v>
          </cell>
          <cell r="Q1846" t="str">
            <v>72007</v>
          </cell>
          <cell r="R1846" t="str">
            <v>72007Scratch 5 000</v>
          </cell>
          <cell r="S1846" t="str">
            <v>2007Scratch 5 000</v>
          </cell>
          <cell r="T1846" t="str">
            <v>72007MALI COM Sarl</v>
          </cell>
          <cell r="U1846" t="str">
            <v>72007MALI COM SarlScratch 5 000</v>
          </cell>
          <cell r="V1846" t="str">
            <v>39273Scratch 5 000</v>
          </cell>
          <cell r="W1846" t="str">
            <v>2007MALI COM Sarl</v>
          </cell>
          <cell r="X1846" t="str">
            <v>2007MALI COM SarlScratch 5 000</v>
          </cell>
        </row>
        <row r="1847">
          <cell r="I1847">
            <v>2007</v>
          </cell>
          <cell r="J1847" t="str">
            <v>MALI COM SarlScratch 2 000</v>
          </cell>
          <cell r="L1847" t="str">
            <v/>
          </cell>
          <cell r="M1847" t="str">
            <v>MALI COM Sarl</v>
          </cell>
          <cell r="N1847" t="str">
            <v>MALI COM SarlScratch 2 000</v>
          </cell>
          <cell r="O1847" t="str">
            <v>MALI COM Sarl</v>
          </cell>
          <cell r="P1847" t="str">
            <v>Scratch 2 000</v>
          </cell>
          <cell r="Q1847" t="str">
            <v>72007</v>
          </cell>
          <cell r="R1847" t="str">
            <v>72007Scratch 2 000</v>
          </cell>
          <cell r="S1847" t="str">
            <v>2007Scratch 2 000</v>
          </cell>
          <cell r="T1847" t="str">
            <v>72007MALI COM Sarl</v>
          </cell>
          <cell r="U1847" t="str">
            <v>72007MALI COM SarlScratch 2 000</v>
          </cell>
          <cell r="V1847" t="str">
            <v>39273Scratch 2 000</v>
          </cell>
          <cell r="W1847" t="str">
            <v>2007MALI COM Sarl</v>
          </cell>
          <cell r="X1847" t="str">
            <v>2007MALI COM SarlScratch 2 000</v>
          </cell>
        </row>
        <row r="1848">
          <cell r="I1848">
            <v>2007</v>
          </cell>
          <cell r="J1848" t="str">
            <v>MALI COM SarlScratch 1 000</v>
          </cell>
          <cell r="L1848" t="str">
            <v/>
          </cell>
          <cell r="M1848" t="str">
            <v>MALI COM Sarl</v>
          </cell>
          <cell r="N1848" t="str">
            <v>MALI COM SarlScratch 1 000</v>
          </cell>
          <cell r="O1848" t="str">
            <v>MALI COM Sarl</v>
          </cell>
          <cell r="P1848" t="str">
            <v>Scratch 1 000</v>
          </cell>
          <cell r="Q1848" t="str">
            <v>72007</v>
          </cell>
          <cell r="R1848" t="str">
            <v>72007Scratch 1 000</v>
          </cell>
          <cell r="S1848" t="str">
            <v>2007Scratch 1 000</v>
          </cell>
          <cell r="T1848" t="str">
            <v>72007MALI COM Sarl</v>
          </cell>
          <cell r="U1848" t="str">
            <v>72007MALI COM SarlScratch 1 000</v>
          </cell>
          <cell r="V1848" t="str">
            <v>39273Scratch 1 000</v>
          </cell>
          <cell r="W1848" t="str">
            <v>2007MALI COM Sarl</v>
          </cell>
          <cell r="X1848" t="str">
            <v>2007MALI COM SarlScratch 1 000</v>
          </cell>
        </row>
        <row r="1849">
          <cell r="I1849">
            <v>2007</v>
          </cell>
          <cell r="J1849" t="str">
            <v>ANKA SERVICESScratch 20 000</v>
          </cell>
          <cell r="L1849">
            <v>1</v>
          </cell>
          <cell r="M1849" t="str">
            <v>1ANKA SERVICES</v>
          </cell>
          <cell r="N1849" t="str">
            <v>ANKA SERVICESScratch 20 000</v>
          </cell>
          <cell r="O1849" t="str">
            <v>ANKA SERVICES</v>
          </cell>
          <cell r="P1849" t="str">
            <v>Scratch 20 000</v>
          </cell>
          <cell r="Q1849" t="str">
            <v>72007</v>
          </cell>
          <cell r="R1849" t="str">
            <v>72007Scratch 20 000</v>
          </cell>
          <cell r="S1849" t="str">
            <v>2007Scratch 20 000</v>
          </cell>
          <cell r="T1849" t="str">
            <v>72007ANKA SERVICES</v>
          </cell>
          <cell r="U1849" t="str">
            <v>72007ANKA SERVICESScratch 20 000</v>
          </cell>
          <cell r="V1849" t="str">
            <v>39273Scratch 20 000</v>
          </cell>
          <cell r="W1849" t="str">
            <v>2007ANKA SERVICES</v>
          </cell>
          <cell r="X1849" t="str">
            <v>2007ANKA SERVICESScratch 20 000</v>
          </cell>
        </row>
        <row r="1850">
          <cell r="I1850">
            <v>2007</v>
          </cell>
          <cell r="J1850" t="str">
            <v>ANKA SERVICESScratch 5 000</v>
          </cell>
          <cell r="L1850" t="str">
            <v/>
          </cell>
          <cell r="M1850" t="str">
            <v>ANKA SERVICES</v>
          </cell>
          <cell r="N1850" t="str">
            <v>ANKA SERVICESScratch 5 000</v>
          </cell>
          <cell r="O1850" t="str">
            <v>ANKA SERVICES</v>
          </cell>
          <cell r="P1850" t="str">
            <v>Scratch 5 000</v>
          </cell>
          <cell r="Q1850" t="str">
            <v>72007</v>
          </cell>
          <cell r="R1850" t="str">
            <v>72007Scratch 5 000</v>
          </cell>
          <cell r="S1850" t="str">
            <v>2007Scratch 5 000</v>
          </cell>
          <cell r="T1850" t="str">
            <v>72007ANKA SERVICES</v>
          </cell>
          <cell r="U1850" t="str">
            <v>72007ANKA SERVICESScratch 5 000</v>
          </cell>
          <cell r="V1850" t="str">
            <v>39273Scratch 5 000</v>
          </cell>
          <cell r="W1850" t="str">
            <v>2007ANKA SERVICES</v>
          </cell>
          <cell r="X1850" t="str">
            <v>2007ANKA SERVICESScratch 5 000</v>
          </cell>
        </row>
        <row r="1851">
          <cell r="I1851">
            <v>2007</v>
          </cell>
          <cell r="J1851" t="str">
            <v>ANKA SERVICESScratch 2 000</v>
          </cell>
          <cell r="L1851" t="str">
            <v/>
          </cell>
          <cell r="M1851" t="str">
            <v>ANKA SERVICES</v>
          </cell>
          <cell r="N1851" t="str">
            <v>ANKA SERVICESScratch 2 000</v>
          </cell>
          <cell r="O1851" t="str">
            <v>ANKA SERVICES</v>
          </cell>
          <cell r="P1851" t="str">
            <v>Scratch 2 000</v>
          </cell>
          <cell r="Q1851" t="str">
            <v>72007</v>
          </cell>
          <cell r="R1851" t="str">
            <v>72007Scratch 2 000</v>
          </cell>
          <cell r="S1851" t="str">
            <v>2007Scratch 2 000</v>
          </cell>
          <cell r="T1851" t="str">
            <v>72007ANKA SERVICES</v>
          </cell>
          <cell r="U1851" t="str">
            <v>72007ANKA SERVICESScratch 2 000</v>
          </cell>
          <cell r="V1851" t="str">
            <v>39273Scratch 2 000</v>
          </cell>
          <cell r="W1851" t="str">
            <v>2007ANKA SERVICES</v>
          </cell>
          <cell r="X1851" t="str">
            <v>2007ANKA SERVICESScratch 2 000</v>
          </cell>
        </row>
        <row r="1852">
          <cell r="I1852">
            <v>2007</v>
          </cell>
          <cell r="J1852" t="str">
            <v>ANKA SERVICESScratch 1 000</v>
          </cell>
          <cell r="L1852" t="str">
            <v/>
          </cell>
          <cell r="M1852" t="str">
            <v>ANKA SERVICES</v>
          </cell>
          <cell r="N1852" t="str">
            <v>ANKA SERVICESScratch 1 000</v>
          </cell>
          <cell r="O1852" t="str">
            <v>ANKA SERVICES</v>
          </cell>
          <cell r="P1852" t="str">
            <v>Scratch 1 000</v>
          </cell>
          <cell r="Q1852" t="str">
            <v>72007</v>
          </cell>
          <cell r="R1852" t="str">
            <v>72007Scratch 1 000</v>
          </cell>
          <cell r="S1852" t="str">
            <v>2007Scratch 1 000</v>
          </cell>
          <cell r="T1852" t="str">
            <v>72007ANKA SERVICES</v>
          </cell>
          <cell r="U1852" t="str">
            <v>72007ANKA SERVICESScratch 1 000</v>
          </cell>
          <cell r="V1852" t="str">
            <v>39273Scratch 1 000</v>
          </cell>
          <cell r="W1852" t="str">
            <v>2007ANKA SERVICES</v>
          </cell>
          <cell r="X1852" t="str">
            <v>2007ANKA SERVICESScratch 1 000</v>
          </cell>
        </row>
        <row r="1853">
          <cell r="I1853">
            <v>2007</v>
          </cell>
          <cell r="J1853" t="str">
            <v>GEMATELScratch 20 000</v>
          </cell>
          <cell r="L1853">
            <v>1</v>
          </cell>
          <cell r="M1853" t="str">
            <v>1GEMATEL</v>
          </cell>
          <cell r="N1853" t="str">
            <v>GEMATELScratch 20 000</v>
          </cell>
          <cell r="O1853" t="str">
            <v>GEMATEL</v>
          </cell>
          <cell r="P1853" t="str">
            <v>Scratch 20 000</v>
          </cell>
          <cell r="Q1853" t="str">
            <v>72007</v>
          </cell>
          <cell r="R1853" t="str">
            <v>72007Scratch 20 000</v>
          </cell>
          <cell r="S1853" t="str">
            <v>2007Scratch 20 000</v>
          </cell>
          <cell r="T1853" t="str">
            <v>72007GEMATEL</v>
          </cell>
          <cell r="U1853" t="str">
            <v>72007GEMATELScratch 20 000</v>
          </cell>
          <cell r="V1853" t="str">
            <v>39273Scratch 20 000</v>
          </cell>
          <cell r="W1853" t="str">
            <v>2007GEMATEL</v>
          </cell>
          <cell r="X1853" t="str">
            <v>2007GEMATELScratch 20 000</v>
          </cell>
        </row>
        <row r="1854">
          <cell r="I1854">
            <v>2007</v>
          </cell>
          <cell r="J1854" t="str">
            <v>GEMATELScratch 5 000</v>
          </cell>
          <cell r="L1854" t="str">
            <v/>
          </cell>
          <cell r="M1854" t="str">
            <v>GEMATEL</v>
          </cell>
          <cell r="N1854" t="str">
            <v>GEMATELScratch 5 000</v>
          </cell>
          <cell r="O1854" t="str">
            <v>GEMATEL</v>
          </cell>
          <cell r="P1854" t="str">
            <v>Scratch 5 000</v>
          </cell>
          <cell r="Q1854" t="str">
            <v>72007</v>
          </cell>
          <cell r="R1854" t="str">
            <v>72007Scratch 5 000</v>
          </cell>
          <cell r="S1854" t="str">
            <v>2007Scratch 5 000</v>
          </cell>
          <cell r="T1854" t="str">
            <v>72007GEMATEL</v>
          </cell>
          <cell r="U1854" t="str">
            <v>72007GEMATELScratch 5 000</v>
          </cell>
          <cell r="V1854" t="str">
            <v>39273Scratch 5 000</v>
          </cell>
          <cell r="W1854" t="str">
            <v>2007GEMATEL</v>
          </cell>
          <cell r="X1854" t="str">
            <v>2007GEMATELScratch 5 000</v>
          </cell>
        </row>
        <row r="1855">
          <cell r="I1855">
            <v>2007</v>
          </cell>
          <cell r="J1855" t="str">
            <v>GEMATELScratch 2 000</v>
          </cell>
          <cell r="L1855" t="str">
            <v/>
          </cell>
          <cell r="M1855" t="str">
            <v>GEMATEL</v>
          </cell>
          <cell r="N1855" t="str">
            <v>GEMATELScratch 2 000</v>
          </cell>
          <cell r="O1855" t="str">
            <v>GEMATEL</v>
          </cell>
          <cell r="P1855" t="str">
            <v>Scratch 2 000</v>
          </cell>
          <cell r="Q1855" t="str">
            <v>72007</v>
          </cell>
          <cell r="R1855" t="str">
            <v>72007Scratch 2 000</v>
          </cell>
          <cell r="S1855" t="str">
            <v>2007Scratch 2 000</v>
          </cell>
          <cell r="T1855" t="str">
            <v>72007GEMATEL</v>
          </cell>
          <cell r="U1855" t="str">
            <v>72007GEMATELScratch 2 000</v>
          </cell>
          <cell r="V1855" t="str">
            <v>39273Scratch 2 000</v>
          </cell>
          <cell r="W1855" t="str">
            <v>2007GEMATEL</v>
          </cell>
          <cell r="X1855" t="str">
            <v>2007GEMATELScratch 2 000</v>
          </cell>
        </row>
        <row r="1856">
          <cell r="I1856">
            <v>2007</v>
          </cell>
          <cell r="J1856" t="str">
            <v>GEMATELScratch 1 000</v>
          </cell>
          <cell r="L1856" t="str">
            <v/>
          </cell>
          <cell r="M1856" t="str">
            <v>GEMATEL</v>
          </cell>
          <cell r="N1856" t="str">
            <v>GEMATELScratch 1 000</v>
          </cell>
          <cell r="O1856" t="str">
            <v>GEMATEL</v>
          </cell>
          <cell r="P1856" t="str">
            <v>Scratch 1 000</v>
          </cell>
          <cell r="Q1856" t="str">
            <v>72007</v>
          </cell>
          <cell r="R1856" t="str">
            <v>72007Scratch 1 000</v>
          </cell>
          <cell r="S1856" t="str">
            <v>2007Scratch 1 000</v>
          </cell>
          <cell r="T1856" t="str">
            <v>72007GEMATEL</v>
          </cell>
          <cell r="U1856" t="str">
            <v>72007GEMATELScratch 1 000</v>
          </cell>
          <cell r="V1856" t="str">
            <v>39273Scratch 1 000</v>
          </cell>
          <cell r="W1856" t="str">
            <v>2007GEMATEL</v>
          </cell>
          <cell r="X1856" t="str">
            <v>2007GEMATELScratch 1 000</v>
          </cell>
        </row>
        <row r="1857">
          <cell r="I1857">
            <v>2007</v>
          </cell>
          <cell r="J1857" t="str">
            <v>GEMATELScratch 20 000</v>
          </cell>
          <cell r="L1857">
            <v>1</v>
          </cell>
          <cell r="M1857" t="str">
            <v>1GEMATEL</v>
          </cell>
          <cell r="N1857" t="str">
            <v>GEMATELScratch 20 000</v>
          </cell>
          <cell r="O1857" t="str">
            <v>GEMATEL</v>
          </cell>
          <cell r="P1857" t="str">
            <v>Scratch 20 000</v>
          </cell>
          <cell r="Q1857" t="str">
            <v>72007</v>
          </cell>
          <cell r="R1857" t="str">
            <v>72007Scratch 20 000</v>
          </cell>
          <cell r="S1857" t="str">
            <v>2007Scratch 20 000</v>
          </cell>
          <cell r="T1857" t="str">
            <v>72007GEMATEL</v>
          </cell>
          <cell r="U1857" t="str">
            <v>72007GEMATELScratch 20 000</v>
          </cell>
          <cell r="V1857" t="str">
            <v>39273Scratch 20 000</v>
          </cell>
          <cell r="W1857" t="str">
            <v>2007GEMATEL</v>
          </cell>
          <cell r="X1857" t="str">
            <v>2007GEMATELScratch 20 000</v>
          </cell>
        </row>
        <row r="1858">
          <cell r="I1858">
            <v>2007</v>
          </cell>
          <cell r="J1858" t="str">
            <v>GEMATELScratch 5 000</v>
          </cell>
          <cell r="L1858" t="str">
            <v/>
          </cell>
          <cell r="M1858" t="str">
            <v>GEMATEL</v>
          </cell>
          <cell r="N1858" t="str">
            <v>GEMATELScratch 5 000</v>
          </cell>
          <cell r="O1858" t="str">
            <v>GEMATEL</v>
          </cell>
          <cell r="P1858" t="str">
            <v>Scratch 5 000</v>
          </cell>
          <cell r="Q1858" t="str">
            <v>72007</v>
          </cell>
          <cell r="R1858" t="str">
            <v>72007Scratch 5 000</v>
          </cell>
          <cell r="S1858" t="str">
            <v>2007Scratch 5 000</v>
          </cell>
          <cell r="T1858" t="str">
            <v>72007GEMATEL</v>
          </cell>
          <cell r="U1858" t="str">
            <v>72007GEMATELScratch 5 000</v>
          </cell>
          <cell r="V1858" t="str">
            <v>39273Scratch 5 000</v>
          </cell>
          <cell r="W1858" t="str">
            <v>2007GEMATEL</v>
          </cell>
          <cell r="X1858" t="str">
            <v>2007GEMATELScratch 5 000</v>
          </cell>
        </row>
        <row r="1859">
          <cell r="I1859">
            <v>2007</v>
          </cell>
          <cell r="J1859" t="str">
            <v>GEMATELScratch 2 000</v>
          </cell>
          <cell r="L1859" t="str">
            <v/>
          </cell>
          <cell r="M1859" t="str">
            <v>GEMATEL</v>
          </cell>
          <cell r="N1859" t="str">
            <v>GEMATELScratch 2 000</v>
          </cell>
          <cell r="O1859" t="str">
            <v>GEMATEL</v>
          </cell>
          <cell r="P1859" t="str">
            <v>Scratch 2 000</v>
          </cell>
          <cell r="Q1859" t="str">
            <v>72007</v>
          </cell>
          <cell r="R1859" t="str">
            <v>72007Scratch 2 000</v>
          </cell>
          <cell r="S1859" t="str">
            <v>2007Scratch 2 000</v>
          </cell>
          <cell r="T1859" t="str">
            <v>72007GEMATEL</v>
          </cell>
          <cell r="U1859" t="str">
            <v>72007GEMATELScratch 2 000</v>
          </cell>
          <cell r="V1859" t="str">
            <v>39273Scratch 2 000</v>
          </cell>
          <cell r="W1859" t="str">
            <v>2007GEMATEL</v>
          </cell>
          <cell r="X1859" t="str">
            <v>2007GEMATELScratch 2 000</v>
          </cell>
        </row>
        <row r="1860">
          <cell r="I1860">
            <v>2007</v>
          </cell>
          <cell r="J1860" t="str">
            <v>GEMATELScratch 1 000</v>
          </cell>
          <cell r="L1860" t="str">
            <v/>
          </cell>
          <cell r="M1860" t="str">
            <v>GEMATEL</v>
          </cell>
          <cell r="N1860" t="str">
            <v>GEMATELScratch 1 000</v>
          </cell>
          <cell r="O1860" t="str">
            <v>GEMATEL</v>
          </cell>
          <cell r="P1860" t="str">
            <v>Scratch 1 000</v>
          </cell>
          <cell r="Q1860" t="str">
            <v>72007</v>
          </cell>
          <cell r="R1860" t="str">
            <v>72007Scratch 1 000</v>
          </cell>
          <cell r="S1860" t="str">
            <v>2007Scratch 1 000</v>
          </cell>
          <cell r="T1860" t="str">
            <v>72007GEMATEL</v>
          </cell>
          <cell r="U1860" t="str">
            <v>72007GEMATELScratch 1 000</v>
          </cell>
          <cell r="V1860" t="str">
            <v>39273Scratch 1 000</v>
          </cell>
          <cell r="W1860" t="str">
            <v>2007GEMATEL</v>
          </cell>
          <cell r="X1860" t="str">
            <v>2007GEMATELScratch 1 000</v>
          </cell>
        </row>
        <row r="1861">
          <cell r="I1861">
            <v>2007</v>
          </cell>
          <cell r="J1861" t="str">
            <v>Bonneterie Nouvelle TelecomScratch 5 000</v>
          </cell>
          <cell r="L1861">
            <v>1</v>
          </cell>
          <cell r="M1861" t="str">
            <v>1Bonneterie Nouvelle Telecom</v>
          </cell>
          <cell r="N1861" t="str">
            <v>Bonneterie Nouvelle TelecomScratch 5 000</v>
          </cell>
          <cell r="O1861" t="str">
            <v>Bonneterie Nouvelle Telecom</v>
          </cell>
          <cell r="P1861" t="str">
            <v>Scratch 5 000</v>
          </cell>
          <cell r="Q1861" t="str">
            <v>72007</v>
          </cell>
          <cell r="R1861" t="str">
            <v>72007Scratch 5 000</v>
          </cell>
          <cell r="S1861" t="str">
            <v>2007Scratch 5 000</v>
          </cell>
          <cell r="T1861" t="str">
            <v>72007Bonneterie Nouvelle Telecom</v>
          </cell>
          <cell r="U1861" t="str">
            <v>72007Bonneterie Nouvelle TelecomScratch 5 000</v>
          </cell>
          <cell r="V1861" t="str">
            <v>39273Scratch 5 000</v>
          </cell>
          <cell r="W1861" t="str">
            <v>2007Bonneterie Nouvelle Telecom</v>
          </cell>
          <cell r="X1861" t="str">
            <v>2007Bonneterie Nouvelle TelecomScratch 5 000</v>
          </cell>
        </row>
        <row r="1862">
          <cell r="I1862">
            <v>2007</v>
          </cell>
          <cell r="J1862" t="str">
            <v>Bonneterie Nouvelle TelecomScratch 2 000</v>
          </cell>
          <cell r="L1862" t="str">
            <v/>
          </cell>
          <cell r="M1862" t="str">
            <v>Bonneterie Nouvelle Telecom</v>
          </cell>
          <cell r="N1862" t="str">
            <v>Bonneterie Nouvelle TelecomScratch 2 000</v>
          </cell>
          <cell r="O1862" t="str">
            <v>Bonneterie Nouvelle Telecom</v>
          </cell>
          <cell r="P1862" t="str">
            <v>Scratch 2 000</v>
          </cell>
          <cell r="Q1862" t="str">
            <v>72007</v>
          </cell>
          <cell r="R1862" t="str">
            <v>72007Scratch 2 000</v>
          </cell>
          <cell r="S1862" t="str">
            <v>2007Scratch 2 000</v>
          </cell>
          <cell r="T1862" t="str">
            <v>72007Bonneterie Nouvelle Telecom</v>
          </cell>
          <cell r="U1862" t="str">
            <v>72007Bonneterie Nouvelle TelecomScratch 2 000</v>
          </cell>
          <cell r="V1862" t="str">
            <v>39273Scratch 2 000</v>
          </cell>
          <cell r="W1862" t="str">
            <v>2007Bonneterie Nouvelle Telecom</v>
          </cell>
          <cell r="X1862" t="str">
            <v>2007Bonneterie Nouvelle TelecomScratch 2 000</v>
          </cell>
        </row>
        <row r="1863">
          <cell r="I1863">
            <v>2007</v>
          </cell>
          <cell r="J1863" t="str">
            <v>Bonneterie Nouvelle TelecomScratch 1 000</v>
          </cell>
          <cell r="L1863" t="str">
            <v/>
          </cell>
          <cell r="M1863" t="str">
            <v>Bonneterie Nouvelle Telecom</v>
          </cell>
          <cell r="N1863" t="str">
            <v>Bonneterie Nouvelle TelecomScratch 1 000</v>
          </cell>
          <cell r="O1863" t="str">
            <v>Bonneterie Nouvelle Telecom</v>
          </cell>
          <cell r="P1863" t="str">
            <v>Scratch 1 000</v>
          </cell>
          <cell r="Q1863" t="str">
            <v>72007</v>
          </cell>
          <cell r="R1863" t="str">
            <v>72007Scratch 1 000</v>
          </cell>
          <cell r="S1863" t="str">
            <v>2007Scratch 1 000</v>
          </cell>
          <cell r="T1863" t="str">
            <v>72007Bonneterie Nouvelle Telecom</v>
          </cell>
          <cell r="U1863" t="str">
            <v>72007Bonneterie Nouvelle TelecomScratch 1 000</v>
          </cell>
          <cell r="V1863" t="str">
            <v>39273Scratch 1 000</v>
          </cell>
          <cell r="W1863" t="str">
            <v>2007Bonneterie Nouvelle Telecom</v>
          </cell>
          <cell r="X1863" t="str">
            <v>2007Bonneterie Nouvelle TelecomScratch 1 000</v>
          </cell>
        </row>
        <row r="1864">
          <cell r="I1864">
            <v>2007</v>
          </cell>
          <cell r="J1864" t="str">
            <v>Compagnie Internationale de NegoceScratch 5 000</v>
          </cell>
          <cell r="L1864">
            <v>1</v>
          </cell>
          <cell r="M1864" t="str">
            <v>1Compagnie Internationale de Negoce</v>
          </cell>
          <cell r="N1864" t="str">
            <v>Compagnie Internationale de NegoceScratch 5 000</v>
          </cell>
          <cell r="O1864" t="str">
            <v>Compagnie Internationale de Negoce</v>
          </cell>
          <cell r="P1864" t="str">
            <v>Scratch 5 000</v>
          </cell>
          <cell r="Q1864" t="str">
            <v>72007</v>
          </cell>
          <cell r="R1864" t="str">
            <v>72007Scratch 5 000</v>
          </cell>
          <cell r="S1864" t="str">
            <v>2007Scratch 5 000</v>
          </cell>
          <cell r="T1864" t="str">
            <v>72007Compagnie Internationale de Negoce</v>
          </cell>
          <cell r="U1864" t="str">
            <v>72007Compagnie Internationale de NegoceScratch 5 000</v>
          </cell>
          <cell r="V1864" t="str">
            <v>39274Scratch 5 000</v>
          </cell>
          <cell r="W1864" t="str">
            <v>2007Compagnie Internationale de Negoce</v>
          </cell>
          <cell r="X1864" t="str">
            <v>2007Compagnie Internationale de NegoceScratch 5 000</v>
          </cell>
        </row>
        <row r="1865">
          <cell r="I1865">
            <v>2007</v>
          </cell>
          <cell r="J1865" t="str">
            <v>Compagnie Internationale de NegoceScratch 2 000</v>
          </cell>
          <cell r="L1865" t="str">
            <v/>
          </cell>
          <cell r="M1865" t="str">
            <v>Compagnie Internationale de Negoce</v>
          </cell>
          <cell r="N1865" t="str">
            <v>Compagnie Internationale de NegoceScratch 2 000</v>
          </cell>
          <cell r="O1865" t="str">
            <v>Compagnie Internationale de Negoce</v>
          </cell>
          <cell r="P1865" t="str">
            <v>Scratch 2 000</v>
          </cell>
          <cell r="Q1865" t="str">
            <v>72007</v>
          </cell>
          <cell r="R1865" t="str">
            <v>72007Scratch 2 000</v>
          </cell>
          <cell r="S1865" t="str">
            <v>2007Scratch 2 000</v>
          </cell>
          <cell r="T1865" t="str">
            <v>72007Compagnie Internationale de Negoce</v>
          </cell>
          <cell r="U1865" t="str">
            <v>72007Compagnie Internationale de NegoceScratch 2 000</v>
          </cell>
          <cell r="V1865" t="str">
            <v>39274Scratch 2 000</v>
          </cell>
          <cell r="W1865" t="str">
            <v>2007Compagnie Internationale de Negoce</v>
          </cell>
          <cell r="X1865" t="str">
            <v>2007Compagnie Internationale de NegoceScratch 2 000</v>
          </cell>
        </row>
        <row r="1866">
          <cell r="I1866">
            <v>2007</v>
          </cell>
          <cell r="J1866" t="str">
            <v>Compagnie Internationale de NegoceScratch 1 000</v>
          </cell>
          <cell r="L1866" t="str">
            <v/>
          </cell>
          <cell r="M1866" t="str">
            <v>Compagnie Internationale de Negoce</v>
          </cell>
          <cell r="N1866" t="str">
            <v>Compagnie Internationale de NegoceScratch 1 000</v>
          </cell>
          <cell r="O1866" t="str">
            <v>Compagnie Internationale de Negoce</v>
          </cell>
          <cell r="P1866" t="str">
            <v>Scratch 1 000</v>
          </cell>
          <cell r="Q1866" t="str">
            <v>72007</v>
          </cell>
          <cell r="R1866" t="str">
            <v>72007Scratch 1 000</v>
          </cell>
          <cell r="S1866" t="str">
            <v>2007Scratch 1 000</v>
          </cell>
          <cell r="T1866" t="str">
            <v>72007Compagnie Internationale de Negoce</v>
          </cell>
          <cell r="U1866" t="str">
            <v>72007Compagnie Internationale de NegoceScratch 1 000</v>
          </cell>
          <cell r="V1866" t="str">
            <v>39274Scratch 1 000</v>
          </cell>
          <cell r="W1866" t="str">
            <v>2007Compagnie Internationale de Negoce</v>
          </cell>
          <cell r="X1866" t="str">
            <v>2007Compagnie Internationale de NegoceScratch 1 000</v>
          </cell>
        </row>
        <row r="1867">
          <cell r="I1867">
            <v>2007</v>
          </cell>
          <cell r="J1867" t="str">
            <v>STS GAMBY &amp; FRERES (SOGAF) SarlScratch 5 000</v>
          </cell>
          <cell r="L1867">
            <v>1</v>
          </cell>
          <cell r="M1867" t="str">
            <v>1STS GAMBY &amp; FRERES (SOGAF) Sarl</v>
          </cell>
          <cell r="N1867" t="str">
            <v>STS GAMBY &amp; FRERES (SOGAF) SarlScratch 5 000</v>
          </cell>
          <cell r="O1867" t="str">
            <v>STS GAMBY &amp; FRERES (SOGAF) Sarl</v>
          </cell>
          <cell r="P1867" t="str">
            <v>Scratch 5 000</v>
          </cell>
          <cell r="Q1867" t="str">
            <v>72007</v>
          </cell>
          <cell r="R1867" t="str">
            <v>72007Scratch 5 000</v>
          </cell>
          <cell r="S1867" t="str">
            <v>2007Scratch 5 000</v>
          </cell>
          <cell r="T1867" t="str">
            <v>72007STS GAMBY &amp; FRERES (SOGAF) Sarl</v>
          </cell>
          <cell r="U1867" t="str">
            <v>72007STS GAMBY &amp; FRERES (SOGAF) SarlScratch 5 000</v>
          </cell>
          <cell r="V1867" t="str">
            <v>39274Scratch 5 000</v>
          </cell>
          <cell r="W1867" t="str">
            <v>2007STS GAMBY &amp; FRERES (SOGAF) Sarl</v>
          </cell>
          <cell r="X1867" t="str">
            <v>2007STS GAMBY &amp; FRERES (SOGAF) SarlScratch 5 000</v>
          </cell>
        </row>
        <row r="1868">
          <cell r="I1868">
            <v>2007</v>
          </cell>
          <cell r="J1868" t="str">
            <v>STS GAMBY &amp; FRERES (SOGAF) SarlScratch 2 000</v>
          </cell>
          <cell r="L1868" t="str">
            <v/>
          </cell>
          <cell r="M1868" t="str">
            <v>STS GAMBY &amp; FRERES (SOGAF) Sarl</v>
          </cell>
          <cell r="N1868" t="str">
            <v>STS GAMBY &amp; FRERES (SOGAF) SarlScratch 2 000</v>
          </cell>
          <cell r="O1868" t="str">
            <v>STS GAMBY &amp; FRERES (SOGAF) Sarl</v>
          </cell>
          <cell r="P1868" t="str">
            <v>Scratch 2 000</v>
          </cell>
          <cell r="Q1868" t="str">
            <v>72007</v>
          </cell>
          <cell r="R1868" t="str">
            <v>72007Scratch 2 000</v>
          </cell>
          <cell r="S1868" t="str">
            <v>2007Scratch 2 000</v>
          </cell>
          <cell r="T1868" t="str">
            <v>72007STS GAMBY &amp; FRERES (SOGAF) Sarl</v>
          </cell>
          <cell r="U1868" t="str">
            <v>72007STS GAMBY &amp; FRERES (SOGAF) SarlScratch 2 000</v>
          </cell>
          <cell r="V1868" t="str">
            <v>39274Scratch 2 000</v>
          </cell>
          <cell r="W1868" t="str">
            <v>2007STS GAMBY &amp; FRERES (SOGAF) Sarl</v>
          </cell>
          <cell r="X1868" t="str">
            <v>2007STS GAMBY &amp; FRERES (SOGAF) SarlScratch 2 000</v>
          </cell>
        </row>
        <row r="1869">
          <cell r="I1869">
            <v>2007</v>
          </cell>
          <cell r="J1869" t="str">
            <v>STS GAMBY &amp; FRERES (SOGAF) SarlScratch 1 000</v>
          </cell>
          <cell r="L1869" t="str">
            <v/>
          </cell>
          <cell r="M1869" t="str">
            <v>STS GAMBY &amp; FRERES (SOGAF) Sarl</v>
          </cell>
          <cell r="N1869" t="str">
            <v>STS GAMBY &amp; FRERES (SOGAF) SarlScratch 1 000</v>
          </cell>
          <cell r="O1869" t="str">
            <v>STS GAMBY &amp; FRERES (SOGAF) Sarl</v>
          </cell>
          <cell r="P1869" t="str">
            <v>Scratch 1 000</v>
          </cell>
          <cell r="Q1869" t="str">
            <v>72007</v>
          </cell>
          <cell r="R1869" t="str">
            <v>72007Scratch 1 000</v>
          </cell>
          <cell r="S1869" t="str">
            <v>2007Scratch 1 000</v>
          </cell>
          <cell r="T1869" t="str">
            <v>72007STS GAMBY &amp; FRERES (SOGAF) Sarl</v>
          </cell>
          <cell r="U1869" t="str">
            <v>72007STS GAMBY &amp; FRERES (SOGAF) SarlScratch 1 000</v>
          </cell>
          <cell r="V1869" t="str">
            <v>39274Scratch 1 000</v>
          </cell>
          <cell r="W1869" t="str">
            <v>2007STS GAMBY &amp; FRERES (SOGAF) Sarl</v>
          </cell>
          <cell r="X1869" t="str">
            <v>2007STS GAMBY &amp; FRERES (SOGAF) SarlScratch 1 000</v>
          </cell>
        </row>
        <row r="1870">
          <cell r="I1870">
            <v>2007</v>
          </cell>
          <cell r="J1870" t="str">
            <v>SOMAKOFFScratch 20 000</v>
          </cell>
          <cell r="L1870">
            <v>1</v>
          </cell>
          <cell r="M1870" t="str">
            <v>1SOMAKOFF</v>
          </cell>
          <cell r="N1870" t="str">
            <v>SOMAKOFFScratch 20 000</v>
          </cell>
          <cell r="O1870" t="str">
            <v>SOMAKOFF</v>
          </cell>
          <cell r="P1870" t="str">
            <v>Scratch 20 000</v>
          </cell>
          <cell r="Q1870" t="str">
            <v>72007</v>
          </cell>
          <cell r="R1870" t="str">
            <v>72007Scratch 20 000</v>
          </cell>
          <cell r="S1870" t="str">
            <v>2007Scratch 20 000</v>
          </cell>
          <cell r="T1870" t="str">
            <v>72007SOMAKOFF</v>
          </cell>
          <cell r="U1870" t="str">
            <v>72007SOMAKOFFScratch 20 000</v>
          </cell>
          <cell r="V1870" t="str">
            <v>39274Scratch 20 000</v>
          </cell>
          <cell r="W1870" t="str">
            <v>2007SOMAKOFF</v>
          </cell>
          <cell r="X1870" t="str">
            <v>2007SOMAKOFFScratch 20 000</v>
          </cell>
        </row>
        <row r="1871">
          <cell r="I1871">
            <v>2007</v>
          </cell>
          <cell r="J1871" t="str">
            <v>SOMAKOFFScratch 10 000</v>
          </cell>
          <cell r="L1871" t="str">
            <v/>
          </cell>
          <cell r="M1871" t="str">
            <v>SOMAKOFF</v>
          </cell>
          <cell r="N1871" t="str">
            <v>SOMAKOFFScratch 10 000</v>
          </cell>
          <cell r="O1871" t="str">
            <v>SOMAKOFF</v>
          </cell>
          <cell r="P1871" t="str">
            <v>Scratch 10 000</v>
          </cell>
          <cell r="Q1871" t="str">
            <v>72007</v>
          </cell>
          <cell r="R1871" t="str">
            <v>72007Scratch 10 000</v>
          </cell>
          <cell r="S1871" t="str">
            <v>2007Scratch 10 000</v>
          </cell>
          <cell r="T1871" t="str">
            <v>72007SOMAKOFF</v>
          </cell>
          <cell r="U1871" t="str">
            <v>72007SOMAKOFFScratch 10 000</v>
          </cell>
          <cell r="V1871" t="str">
            <v>39274Scratch 10 000</v>
          </cell>
          <cell r="W1871" t="str">
            <v>2007SOMAKOFF</v>
          </cell>
          <cell r="X1871" t="str">
            <v>2007SOMAKOFFScratch 10 000</v>
          </cell>
        </row>
        <row r="1872">
          <cell r="I1872">
            <v>2007</v>
          </cell>
          <cell r="J1872" t="str">
            <v>SOMAKOFFScratch 1 000</v>
          </cell>
          <cell r="L1872" t="str">
            <v/>
          </cell>
          <cell r="M1872" t="str">
            <v>SOMAKOFF</v>
          </cell>
          <cell r="N1872" t="str">
            <v>SOMAKOFFScratch 1 000</v>
          </cell>
          <cell r="O1872" t="str">
            <v>SOMAKOFF</v>
          </cell>
          <cell r="P1872" t="str">
            <v>Scratch 1 000</v>
          </cell>
          <cell r="Q1872" t="str">
            <v>72007</v>
          </cell>
          <cell r="R1872" t="str">
            <v>72007Scratch 1 000</v>
          </cell>
          <cell r="S1872" t="str">
            <v>2007Scratch 1 000</v>
          </cell>
          <cell r="T1872" t="str">
            <v>72007SOMAKOFF</v>
          </cell>
          <cell r="U1872" t="str">
            <v>72007SOMAKOFFScratch 1 000</v>
          </cell>
          <cell r="V1872" t="str">
            <v>39274Scratch 1 000</v>
          </cell>
          <cell r="W1872" t="str">
            <v>2007SOMAKOFF</v>
          </cell>
          <cell r="X1872" t="str">
            <v>2007SOMAKOFFScratch 1 000</v>
          </cell>
        </row>
        <row r="1873">
          <cell r="I1873">
            <v>2007</v>
          </cell>
          <cell r="J1873" t="str">
            <v>ANKA SERVICESScratch 5 000</v>
          </cell>
          <cell r="L1873">
            <v>1</v>
          </cell>
          <cell r="M1873" t="str">
            <v>1ANKA SERVICES</v>
          </cell>
          <cell r="N1873" t="str">
            <v>ANKA SERVICESScratch 5 000</v>
          </cell>
          <cell r="O1873" t="str">
            <v>ANKA SERVICES</v>
          </cell>
          <cell r="P1873" t="str">
            <v>Scratch 5 000</v>
          </cell>
          <cell r="Q1873" t="str">
            <v>72007</v>
          </cell>
          <cell r="R1873" t="str">
            <v>72007Scratch 5 000</v>
          </cell>
          <cell r="S1873" t="str">
            <v>2007Scratch 5 000</v>
          </cell>
          <cell r="T1873" t="str">
            <v>72007ANKA SERVICES</v>
          </cell>
          <cell r="U1873" t="str">
            <v>72007ANKA SERVICESScratch 5 000</v>
          </cell>
          <cell r="V1873" t="str">
            <v>39274Scratch 5 000</v>
          </cell>
          <cell r="W1873" t="str">
            <v>2007ANKA SERVICES</v>
          </cell>
          <cell r="X1873" t="str">
            <v>2007ANKA SERVICESScratch 5 000</v>
          </cell>
        </row>
        <row r="1874">
          <cell r="I1874">
            <v>2007</v>
          </cell>
          <cell r="J1874" t="str">
            <v>ANKA SERVICESScratch 2 000</v>
          </cell>
          <cell r="L1874" t="str">
            <v/>
          </cell>
          <cell r="M1874" t="str">
            <v>ANKA SERVICES</v>
          </cell>
          <cell r="N1874" t="str">
            <v>ANKA SERVICESScratch 2 000</v>
          </cell>
          <cell r="O1874" t="str">
            <v>ANKA SERVICES</v>
          </cell>
          <cell r="P1874" t="str">
            <v>Scratch 2 000</v>
          </cell>
          <cell r="Q1874" t="str">
            <v>72007</v>
          </cell>
          <cell r="R1874" t="str">
            <v>72007Scratch 2 000</v>
          </cell>
          <cell r="S1874" t="str">
            <v>2007Scratch 2 000</v>
          </cell>
          <cell r="T1874" t="str">
            <v>72007ANKA SERVICES</v>
          </cell>
          <cell r="U1874" t="str">
            <v>72007ANKA SERVICESScratch 2 000</v>
          </cell>
          <cell r="V1874" t="str">
            <v>39274Scratch 2 000</v>
          </cell>
          <cell r="W1874" t="str">
            <v>2007ANKA SERVICES</v>
          </cell>
          <cell r="X1874" t="str">
            <v>2007ANKA SERVICESScratch 2 000</v>
          </cell>
        </row>
        <row r="1875">
          <cell r="I1875">
            <v>2007</v>
          </cell>
          <cell r="J1875" t="str">
            <v>ANKA SERVICESScratch 1 000</v>
          </cell>
          <cell r="L1875" t="str">
            <v/>
          </cell>
          <cell r="M1875" t="str">
            <v>ANKA SERVICES</v>
          </cell>
          <cell r="N1875" t="str">
            <v>ANKA SERVICESScratch 1 000</v>
          </cell>
          <cell r="O1875" t="str">
            <v>ANKA SERVICES</v>
          </cell>
          <cell r="P1875" t="str">
            <v>Scratch 1 000</v>
          </cell>
          <cell r="Q1875" t="str">
            <v>72007</v>
          </cell>
          <cell r="R1875" t="str">
            <v>72007Scratch 1 000</v>
          </cell>
          <cell r="S1875" t="str">
            <v>2007Scratch 1 000</v>
          </cell>
          <cell r="T1875" t="str">
            <v>72007ANKA SERVICES</v>
          </cell>
          <cell r="U1875" t="str">
            <v>72007ANKA SERVICESScratch 1 000</v>
          </cell>
          <cell r="V1875" t="str">
            <v>39274Scratch 1 000</v>
          </cell>
          <cell r="W1875" t="str">
            <v>2007ANKA SERVICES</v>
          </cell>
          <cell r="X1875" t="str">
            <v>2007ANKA SERVICESScratch 1 000</v>
          </cell>
        </row>
        <row r="1876">
          <cell r="I1876">
            <v>2007</v>
          </cell>
          <cell r="J1876" t="str">
            <v>GEMATELScratch 5 000</v>
          </cell>
          <cell r="L1876">
            <v>1</v>
          </cell>
          <cell r="M1876" t="str">
            <v>1GEMATEL</v>
          </cell>
          <cell r="N1876" t="str">
            <v>GEMATELScratch 5 000</v>
          </cell>
          <cell r="O1876" t="str">
            <v>GEMATEL</v>
          </cell>
          <cell r="P1876" t="str">
            <v>Scratch 5 000</v>
          </cell>
          <cell r="Q1876" t="str">
            <v>72007</v>
          </cell>
          <cell r="R1876" t="str">
            <v>72007Scratch 5 000</v>
          </cell>
          <cell r="S1876" t="str">
            <v>2007Scratch 5 000</v>
          </cell>
          <cell r="T1876" t="str">
            <v>72007GEMATEL</v>
          </cell>
          <cell r="U1876" t="str">
            <v>72007GEMATELScratch 5 000</v>
          </cell>
          <cell r="V1876" t="str">
            <v>39274Scratch 5 000</v>
          </cell>
          <cell r="W1876" t="str">
            <v>2007GEMATEL</v>
          </cell>
          <cell r="X1876" t="str">
            <v>2007GEMATELScratch 5 000</v>
          </cell>
        </row>
        <row r="1877">
          <cell r="I1877">
            <v>2007</v>
          </cell>
          <cell r="J1877" t="str">
            <v>GEMATELScratch 2 000</v>
          </cell>
          <cell r="L1877" t="str">
            <v/>
          </cell>
          <cell r="M1877" t="str">
            <v>GEMATEL</v>
          </cell>
          <cell r="N1877" t="str">
            <v>GEMATELScratch 2 000</v>
          </cell>
          <cell r="O1877" t="str">
            <v>GEMATEL</v>
          </cell>
          <cell r="P1877" t="str">
            <v>Scratch 2 000</v>
          </cell>
          <cell r="Q1877" t="str">
            <v>72007</v>
          </cell>
          <cell r="R1877" t="str">
            <v>72007Scratch 2 000</v>
          </cell>
          <cell r="S1877" t="str">
            <v>2007Scratch 2 000</v>
          </cell>
          <cell r="T1877" t="str">
            <v>72007GEMATEL</v>
          </cell>
          <cell r="U1877" t="str">
            <v>72007GEMATELScratch 2 000</v>
          </cell>
          <cell r="V1877" t="str">
            <v>39274Scratch 2 000</v>
          </cell>
          <cell r="W1877" t="str">
            <v>2007GEMATEL</v>
          </cell>
          <cell r="X1877" t="str">
            <v>2007GEMATELScratch 2 000</v>
          </cell>
        </row>
        <row r="1878">
          <cell r="I1878">
            <v>2007</v>
          </cell>
          <cell r="J1878" t="str">
            <v>GEMATELScratch 1 000</v>
          </cell>
          <cell r="L1878" t="str">
            <v/>
          </cell>
          <cell r="M1878" t="str">
            <v>GEMATEL</v>
          </cell>
          <cell r="N1878" t="str">
            <v>GEMATELScratch 1 000</v>
          </cell>
          <cell r="O1878" t="str">
            <v>GEMATEL</v>
          </cell>
          <cell r="P1878" t="str">
            <v>Scratch 1 000</v>
          </cell>
          <cell r="Q1878" t="str">
            <v>72007</v>
          </cell>
          <cell r="R1878" t="str">
            <v>72007Scratch 1 000</v>
          </cell>
          <cell r="S1878" t="str">
            <v>2007Scratch 1 000</v>
          </cell>
          <cell r="T1878" t="str">
            <v>72007GEMATEL</v>
          </cell>
          <cell r="U1878" t="str">
            <v>72007GEMATELScratch 1 000</v>
          </cell>
          <cell r="V1878" t="str">
            <v>39274Scratch 1 000</v>
          </cell>
          <cell r="W1878" t="str">
            <v>2007GEMATEL</v>
          </cell>
          <cell r="X1878" t="str">
            <v>2007GEMATELScratch 1 000</v>
          </cell>
        </row>
        <row r="1879">
          <cell r="I1879">
            <v>2007</v>
          </cell>
          <cell r="J1879" t="str">
            <v>Ets Mamadou GAMBYScratch 20 000</v>
          </cell>
          <cell r="L1879">
            <v>1</v>
          </cell>
          <cell r="M1879" t="str">
            <v>1Ets Mamadou GAMBY</v>
          </cell>
          <cell r="N1879" t="str">
            <v>Ets Mamadou GAMBYScratch 20 000</v>
          </cell>
          <cell r="O1879" t="str">
            <v>Ets Mamadou GAMBY</v>
          </cell>
          <cell r="P1879" t="str">
            <v>Scratch 20 000</v>
          </cell>
          <cell r="Q1879" t="str">
            <v>72007</v>
          </cell>
          <cell r="R1879" t="str">
            <v>72007Scratch 20 000</v>
          </cell>
          <cell r="S1879" t="str">
            <v>2007Scratch 20 000</v>
          </cell>
          <cell r="T1879" t="str">
            <v>72007Ets Mamadou GAMBY</v>
          </cell>
          <cell r="U1879" t="str">
            <v>72007Ets Mamadou GAMBYScratch 20 000</v>
          </cell>
          <cell r="V1879" t="str">
            <v>39274Scratch 20 000</v>
          </cell>
          <cell r="W1879" t="str">
            <v>2007Ets Mamadou GAMBY</v>
          </cell>
          <cell r="X1879" t="str">
            <v>2007Ets Mamadou GAMBYScratch 20 000</v>
          </cell>
        </row>
        <row r="1880">
          <cell r="I1880">
            <v>2007</v>
          </cell>
          <cell r="J1880" t="str">
            <v>Ets Mamadou GAMBYScratch 10 000</v>
          </cell>
          <cell r="L1880" t="str">
            <v/>
          </cell>
          <cell r="M1880" t="str">
            <v>Ets Mamadou GAMBY</v>
          </cell>
          <cell r="N1880" t="str">
            <v>Ets Mamadou GAMBYScratch 10 000</v>
          </cell>
          <cell r="O1880" t="str">
            <v>Ets Mamadou GAMBY</v>
          </cell>
          <cell r="P1880" t="str">
            <v>Scratch 10 000</v>
          </cell>
          <cell r="Q1880" t="str">
            <v>72007</v>
          </cell>
          <cell r="R1880" t="str">
            <v>72007Scratch 10 000</v>
          </cell>
          <cell r="S1880" t="str">
            <v>2007Scratch 10 000</v>
          </cell>
          <cell r="T1880" t="str">
            <v>72007Ets Mamadou GAMBY</v>
          </cell>
          <cell r="U1880" t="str">
            <v>72007Ets Mamadou GAMBYScratch 10 000</v>
          </cell>
          <cell r="V1880" t="str">
            <v>39274Scratch 10 000</v>
          </cell>
          <cell r="W1880" t="str">
            <v>2007Ets Mamadou GAMBY</v>
          </cell>
          <cell r="X1880" t="str">
            <v>2007Ets Mamadou GAMBYScratch 10 000</v>
          </cell>
        </row>
        <row r="1881">
          <cell r="I1881">
            <v>2007</v>
          </cell>
          <cell r="J1881" t="str">
            <v>Ets Mamadou GAMBYScratch 5 000</v>
          </cell>
          <cell r="L1881" t="str">
            <v/>
          </cell>
          <cell r="M1881" t="str">
            <v>Ets Mamadou GAMBY</v>
          </cell>
          <cell r="N1881" t="str">
            <v>Ets Mamadou GAMBYScratch 5 000</v>
          </cell>
          <cell r="O1881" t="str">
            <v>Ets Mamadou GAMBY</v>
          </cell>
          <cell r="P1881" t="str">
            <v>Scratch 5 000</v>
          </cell>
          <cell r="Q1881" t="str">
            <v>72007</v>
          </cell>
          <cell r="R1881" t="str">
            <v>72007Scratch 5 000</v>
          </cell>
          <cell r="S1881" t="str">
            <v>2007Scratch 5 000</v>
          </cell>
          <cell r="T1881" t="str">
            <v>72007Ets Mamadou GAMBY</v>
          </cell>
          <cell r="U1881" t="str">
            <v>72007Ets Mamadou GAMBYScratch 5 000</v>
          </cell>
          <cell r="V1881" t="str">
            <v>39274Scratch 5 000</v>
          </cell>
          <cell r="W1881" t="str">
            <v>2007Ets Mamadou GAMBY</v>
          </cell>
          <cell r="X1881" t="str">
            <v>2007Ets Mamadou GAMBYScratch 5 000</v>
          </cell>
        </row>
        <row r="1882">
          <cell r="I1882">
            <v>2007</v>
          </cell>
          <cell r="J1882" t="str">
            <v>Ets Mamadou GAMBYScratch 2 000</v>
          </cell>
          <cell r="L1882" t="str">
            <v/>
          </cell>
          <cell r="M1882" t="str">
            <v>Ets Mamadou GAMBY</v>
          </cell>
          <cell r="N1882" t="str">
            <v>Ets Mamadou GAMBYScratch 2 000</v>
          </cell>
          <cell r="O1882" t="str">
            <v>Ets Mamadou GAMBY</v>
          </cell>
          <cell r="P1882" t="str">
            <v>Scratch 2 000</v>
          </cell>
          <cell r="Q1882" t="str">
            <v>72007</v>
          </cell>
          <cell r="R1882" t="str">
            <v>72007Scratch 2 000</v>
          </cell>
          <cell r="S1882" t="str">
            <v>2007Scratch 2 000</v>
          </cell>
          <cell r="T1882" t="str">
            <v>72007Ets Mamadou GAMBY</v>
          </cell>
          <cell r="U1882" t="str">
            <v>72007Ets Mamadou GAMBYScratch 2 000</v>
          </cell>
          <cell r="V1882" t="str">
            <v>39274Scratch 2 000</v>
          </cell>
          <cell r="W1882" t="str">
            <v>2007Ets Mamadou GAMBY</v>
          </cell>
          <cell r="X1882" t="str">
            <v>2007Ets Mamadou GAMBYScratch 2 000</v>
          </cell>
        </row>
        <row r="1883">
          <cell r="I1883">
            <v>2007</v>
          </cell>
          <cell r="J1883" t="str">
            <v>Ets Mamadou GAMBYScratch 1 000</v>
          </cell>
          <cell r="L1883" t="str">
            <v/>
          </cell>
          <cell r="M1883" t="str">
            <v>Ets Mamadou GAMBY</v>
          </cell>
          <cell r="N1883" t="str">
            <v>Ets Mamadou GAMBYScratch 1 000</v>
          </cell>
          <cell r="O1883" t="str">
            <v>Ets Mamadou GAMBY</v>
          </cell>
          <cell r="P1883" t="str">
            <v>Scratch 1 000</v>
          </cell>
          <cell r="Q1883" t="str">
            <v>72007</v>
          </cell>
          <cell r="R1883" t="str">
            <v>72007Scratch 1 000</v>
          </cell>
          <cell r="S1883" t="str">
            <v>2007Scratch 1 000</v>
          </cell>
          <cell r="T1883" t="str">
            <v>72007Ets Mamadou GAMBY</v>
          </cell>
          <cell r="U1883" t="str">
            <v>72007Ets Mamadou GAMBYScratch 1 000</v>
          </cell>
          <cell r="V1883" t="str">
            <v>39274Scratch 1 000</v>
          </cell>
          <cell r="W1883" t="str">
            <v>2007Ets Mamadou GAMBY</v>
          </cell>
          <cell r="X1883" t="str">
            <v>2007Ets Mamadou GAMBYScratch 1 000</v>
          </cell>
        </row>
        <row r="1884">
          <cell r="I1884">
            <v>2007</v>
          </cell>
          <cell r="J1884" t="str">
            <v>Soleil LevantScratch 5 000</v>
          </cell>
          <cell r="L1884">
            <v>1</v>
          </cell>
          <cell r="M1884" t="str">
            <v>1Soleil Levant</v>
          </cell>
          <cell r="N1884" t="str">
            <v>Soleil LevantScratch 5 000</v>
          </cell>
          <cell r="O1884" t="str">
            <v>Soleil Levant</v>
          </cell>
          <cell r="P1884" t="str">
            <v>Scratch 5 000</v>
          </cell>
          <cell r="Q1884" t="str">
            <v>72007</v>
          </cell>
          <cell r="R1884" t="str">
            <v>72007Scratch 5 000</v>
          </cell>
          <cell r="S1884" t="str">
            <v>2007Scratch 5 000</v>
          </cell>
          <cell r="T1884" t="str">
            <v>72007Soleil Levant</v>
          </cell>
          <cell r="U1884" t="str">
            <v>72007Soleil LevantScratch 5 000</v>
          </cell>
          <cell r="V1884" t="str">
            <v>39275Scratch 5 000</v>
          </cell>
          <cell r="W1884" t="str">
            <v>2007Soleil Levant</v>
          </cell>
          <cell r="X1884" t="str">
            <v>2007Soleil LevantScratch 5 000</v>
          </cell>
        </row>
        <row r="1885">
          <cell r="I1885">
            <v>2007</v>
          </cell>
          <cell r="J1885" t="str">
            <v>Soleil LevantScratch 2 000</v>
          </cell>
          <cell r="L1885" t="str">
            <v/>
          </cell>
          <cell r="M1885" t="str">
            <v>Soleil Levant</v>
          </cell>
          <cell r="N1885" t="str">
            <v>Soleil LevantScratch 2 000</v>
          </cell>
          <cell r="O1885" t="str">
            <v>Soleil Levant</v>
          </cell>
          <cell r="P1885" t="str">
            <v>Scratch 2 000</v>
          </cell>
          <cell r="Q1885" t="str">
            <v>72007</v>
          </cell>
          <cell r="R1885" t="str">
            <v>72007Scratch 2 000</v>
          </cell>
          <cell r="S1885" t="str">
            <v>2007Scratch 2 000</v>
          </cell>
          <cell r="T1885" t="str">
            <v>72007Soleil Levant</v>
          </cell>
          <cell r="U1885" t="str">
            <v>72007Soleil LevantScratch 2 000</v>
          </cell>
          <cell r="V1885" t="str">
            <v>39275Scratch 2 000</v>
          </cell>
          <cell r="W1885" t="str">
            <v>2007Soleil Levant</v>
          </cell>
          <cell r="X1885" t="str">
            <v>2007Soleil LevantScratch 2 000</v>
          </cell>
        </row>
        <row r="1886">
          <cell r="I1886">
            <v>2007</v>
          </cell>
          <cell r="J1886" t="str">
            <v>Soleil LevantScratch 1 000</v>
          </cell>
          <cell r="L1886" t="str">
            <v/>
          </cell>
          <cell r="M1886" t="str">
            <v>Soleil Levant</v>
          </cell>
          <cell r="N1886" t="str">
            <v>Soleil LevantScratch 1 000</v>
          </cell>
          <cell r="O1886" t="str">
            <v>Soleil Levant</v>
          </cell>
          <cell r="P1886" t="str">
            <v>Scratch 1 000</v>
          </cell>
          <cell r="Q1886" t="str">
            <v>72007</v>
          </cell>
          <cell r="R1886" t="str">
            <v>72007Scratch 1 000</v>
          </cell>
          <cell r="S1886" t="str">
            <v>2007Scratch 1 000</v>
          </cell>
          <cell r="T1886" t="str">
            <v>72007Soleil Levant</v>
          </cell>
          <cell r="U1886" t="str">
            <v>72007Soleil LevantScratch 1 000</v>
          </cell>
          <cell r="V1886" t="str">
            <v>39275Scratch 1 000</v>
          </cell>
          <cell r="W1886" t="str">
            <v>2007Soleil Levant</v>
          </cell>
          <cell r="X1886" t="str">
            <v>2007Soleil LevantScratch 1 000</v>
          </cell>
        </row>
        <row r="1887">
          <cell r="I1887">
            <v>2007</v>
          </cell>
          <cell r="J1887" t="str">
            <v>STS GAMBY &amp; FRERES (SOGAF) SarlScratch 5 000</v>
          </cell>
          <cell r="L1887">
            <v>1</v>
          </cell>
          <cell r="M1887" t="str">
            <v>1STS GAMBY &amp; FRERES (SOGAF) Sarl</v>
          </cell>
          <cell r="N1887" t="str">
            <v>STS GAMBY &amp; FRERES (SOGAF) SarlScratch 5 000</v>
          </cell>
          <cell r="O1887" t="str">
            <v>STS GAMBY &amp; FRERES (SOGAF) Sarl</v>
          </cell>
          <cell r="P1887" t="str">
            <v>Scratch 5 000</v>
          </cell>
          <cell r="Q1887" t="str">
            <v>72007</v>
          </cell>
          <cell r="R1887" t="str">
            <v>72007Scratch 5 000</v>
          </cell>
          <cell r="S1887" t="str">
            <v>2007Scratch 5 000</v>
          </cell>
          <cell r="T1887" t="str">
            <v>72007STS GAMBY &amp; FRERES (SOGAF) Sarl</v>
          </cell>
          <cell r="U1887" t="str">
            <v>72007STS GAMBY &amp; FRERES (SOGAF) SarlScratch 5 000</v>
          </cell>
          <cell r="V1887" t="str">
            <v>39275Scratch 5 000</v>
          </cell>
          <cell r="W1887" t="str">
            <v>2007STS GAMBY &amp; FRERES (SOGAF) Sarl</v>
          </cell>
          <cell r="X1887" t="str">
            <v>2007STS GAMBY &amp; FRERES (SOGAF) SarlScratch 5 000</v>
          </cell>
        </row>
        <row r="1888">
          <cell r="I1888">
            <v>2007</v>
          </cell>
          <cell r="J1888" t="str">
            <v>STS GAMBY &amp; FRERES (SOGAF) SarlScratch 2 000</v>
          </cell>
          <cell r="L1888" t="str">
            <v/>
          </cell>
          <cell r="M1888" t="str">
            <v>STS GAMBY &amp; FRERES (SOGAF) Sarl</v>
          </cell>
          <cell r="N1888" t="str">
            <v>STS GAMBY &amp; FRERES (SOGAF) SarlScratch 2 000</v>
          </cell>
          <cell r="O1888" t="str">
            <v>STS GAMBY &amp; FRERES (SOGAF) Sarl</v>
          </cell>
          <cell r="P1888" t="str">
            <v>Scratch 2 000</v>
          </cell>
          <cell r="Q1888" t="str">
            <v>72007</v>
          </cell>
          <cell r="R1888" t="str">
            <v>72007Scratch 2 000</v>
          </cell>
          <cell r="S1888" t="str">
            <v>2007Scratch 2 000</v>
          </cell>
          <cell r="T1888" t="str">
            <v>72007STS GAMBY &amp; FRERES (SOGAF) Sarl</v>
          </cell>
          <cell r="U1888" t="str">
            <v>72007STS GAMBY &amp; FRERES (SOGAF) SarlScratch 2 000</v>
          </cell>
          <cell r="V1888" t="str">
            <v>39275Scratch 2 000</v>
          </cell>
          <cell r="W1888" t="str">
            <v>2007STS GAMBY &amp; FRERES (SOGAF) Sarl</v>
          </cell>
          <cell r="X1888" t="str">
            <v>2007STS GAMBY &amp; FRERES (SOGAF) SarlScratch 2 000</v>
          </cell>
        </row>
        <row r="1889">
          <cell r="I1889">
            <v>2007</v>
          </cell>
          <cell r="J1889" t="str">
            <v>STS GAMBY &amp; FRERES (SOGAF) SarlScratch 1 000</v>
          </cell>
          <cell r="L1889" t="str">
            <v/>
          </cell>
          <cell r="M1889" t="str">
            <v>STS GAMBY &amp; FRERES (SOGAF) Sarl</v>
          </cell>
          <cell r="N1889" t="str">
            <v>STS GAMBY &amp; FRERES (SOGAF) SarlScratch 1 000</v>
          </cell>
          <cell r="O1889" t="str">
            <v>STS GAMBY &amp; FRERES (SOGAF) Sarl</v>
          </cell>
          <cell r="P1889" t="str">
            <v>Scratch 1 000</v>
          </cell>
          <cell r="Q1889" t="str">
            <v>72007</v>
          </cell>
          <cell r="R1889" t="str">
            <v>72007Scratch 1 000</v>
          </cell>
          <cell r="S1889" t="str">
            <v>2007Scratch 1 000</v>
          </cell>
          <cell r="T1889" t="str">
            <v>72007STS GAMBY &amp; FRERES (SOGAF) Sarl</v>
          </cell>
          <cell r="U1889" t="str">
            <v>72007STS GAMBY &amp; FRERES (SOGAF) SarlScratch 1 000</v>
          </cell>
          <cell r="V1889" t="str">
            <v>39275Scratch 1 000</v>
          </cell>
          <cell r="W1889" t="str">
            <v>2007STS GAMBY &amp; FRERES (SOGAF) Sarl</v>
          </cell>
          <cell r="X1889" t="str">
            <v>2007STS GAMBY &amp; FRERES (SOGAF) SarlScratch 1 000</v>
          </cell>
        </row>
        <row r="1890">
          <cell r="I1890">
            <v>2007</v>
          </cell>
          <cell r="J1890" t="str">
            <v>ANKA SERVICESScratch 20 000</v>
          </cell>
          <cell r="L1890">
            <v>1</v>
          </cell>
          <cell r="M1890" t="str">
            <v>1ANKA SERVICES</v>
          </cell>
          <cell r="N1890" t="str">
            <v>ANKA SERVICESScratch 20 000</v>
          </cell>
          <cell r="O1890" t="str">
            <v>ANKA SERVICES</v>
          </cell>
          <cell r="P1890" t="str">
            <v>Scratch 20 000</v>
          </cell>
          <cell r="Q1890" t="str">
            <v>72007</v>
          </cell>
          <cell r="R1890" t="str">
            <v>72007Scratch 20 000</v>
          </cell>
          <cell r="S1890" t="str">
            <v>2007Scratch 20 000</v>
          </cell>
          <cell r="T1890" t="str">
            <v>72007ANKA SERVICES</v>
          </cell>
          <cell r="U1890" t="str">
            <v>72007ANKA SERVICESScratch 20 000</v>
          </cell>
          <cell r="V1890" t="str">
            <v>39275Scratch 20 000</v>
          </cell>
          <cell r="W1890" t="str">
            <v>2007ANKA SERVICES</v>
          </cell>
          <cell r="X1890" t="str">
            <v>2007ANKA SERVICESScratch 20 000</v>
          </cell>
        </row>
        <row r="1891">
          <cell r="I1891">
            <v>2007</v>
          </cell>
          <cell r="J1891" t="str">
            <v>ANKA SERVICESScratch 5 000</v>
          </cell>
          <cell r="L1891" t="str">
            <v/>
          </cell>
          <cell r="M1891" t="str">
            <v>ANKA SERVICES</v>
          </cell>
          <cell r="N1891" t="str">
            <v>ANKA SERVICESScratch 5 000</v>
          </cell>
          <cell r="O1891" t="str">
            <v>ANKA SERVICES</v>
          </cell>
          <cell r="P1891" t="str">
            <v>Scratch 5 000</v>
          </cell>
          <cell r="Q1891" t="str">
            <v>72007</v>
          </cell>
          <cell r="R1891" t="str">
            <v>72007Scratch 5 000</v>
          </cell>
          <cell r="S1891" t="str">
            <v>2007Scratch 5 000</v>
          </cell>
          <cell r="T1891" t="str">
            <v>72007ANKA SERVICES</v>
          </cell>
          <cell r="U1891" t="str">
            <v>72007ANKA SERVICESScratch 5 000</v>
          </cell>
          <cell r="V1891" t="str">
            <v>39275Scratch 5 000</v>
          </cell>
          <cell r="W1891" t="str">
            <v>2007ANKA SERVICES</v>
          </cell>
          <cell r="X1891" t="str">
            <v>2007ANKA SERVICESScratch 5 000</v>
          </cell>
        </row>
        <row r="1892">
          <cell r="I1892">
            <v>2007</v>
          </cell>
          <cell r="J1892" t="str">
            <v>ANKA SERVICESScratch 2 000</v>
          </cell>
          <cell r="L1892" t="str">
            <v/>
          </cell>
          <cell r="M1892" t="str">
            <v>ANKA SERVICES</v>
          </cell>
          <cell r="N1892" t="str">
            <v>ANKA SERVICESScratch 2 000</v>
          </cell>
          <cell r="O1892" t="str">
            <v>ANKA SERVICES</v>
          </cell>
          <cell r="P1892" t="str">
            <v>Scratch 2 000</v>
          </cell>
          <cell r="Q1892" t="str">
            <v>72007</v>
          </cell>
          <cell r="R1892" t="str">
            <v>72007Scratch 2 000</v>
          </cell>
          <cell r="S1892" t="str">
            <v>2007Scratch 2 000</v>
          </cell>
          <cell r="T1892" t="str">
            <v>72007ANKA SERVICES</v>
          </cell>
          <cell r="U1892" t="str">
            <v>72007ANKA SERVICESScratch 2 000</v>
          </cell>
          <cell r="V1892" t="str">
            <v>39275Scratch 2 000</v>
          </cell>
          <cell r="W1892" t="str">
            <v>2007ANKA SERVICES</v>
          </cell>
          <cell r="X1892" t="str">
            <v>2007ANKA SERVICESScratch 2 000</v>
          </cell>
        </row>
        <row r="1893">
          <cell r="I1893">
            <v>2007</v>
          </cell>
          <cell r="J1893" t="str">
            <v>ANKA SERVICESScratch 1 000</v>
          </cell>
          <cell r="L1893" t="str">
            <v/>
          </cell>
          <cell r="M1893" t="str">
            <v>ANKA SERVICES</v>
          </cell>
          <cell r="N1893" t="str">
            <v>ANKA SERVICESScratch 1 000</v>
          </cell>
          <cell r="O1893" t="str">
            <v>ANKA SERVICES</v>
          </cell>
          <cell r="P1893" t="str">
            <v>Scratch 1 000</v>
          </cell>
          <cell r="Q1893" t="str">
            <v>72007</v>
          </cell>
          <cell r="R1893" t="str">
            <v>72007Scratch 1 000</v>
          </cell>
          <cell r="S1893" t="str">
            <v>2007Scratch 1 000</v>
          </cell>
          <cell r="T1893" t="str">
            <v>72007ANKA SERVICES</v>
          </cell>
          <cell r="U1893" t="str">
            <v>72007ANKA SERVICESScratch 1 000</v>
          </cell>
          <cell r="V1893" t="str">
            <v>39275Scratch 1 000</v>
          </cell>
          <cell r="W1893" t="str">
            <v>2007ANKA SERVICES</v>
          </cell>
          <cell r="X1893" t="str">
            <v>2007ANKA SERVICESScratch 1 000</v>
          </cell>
        </row>
        <row r="1894">
          <cell r="I1894">
            <v>2007</v>
          </cell>
          <cell r="J1894" t="str">
            <v>GEMATELScratch 20 000</v>
          </cell>
          <cell r="L1894">
            <v>1</v>
          </cell>
          <cell r="M1894" t="str">
            <v>1GEMATEL</v>
          </cell>
          <cell r="N1894" t="str">
            <v>GEMATELScratch 20 000</v>
          </cell>
          <cell r="O1894" t="str">
            <v>GEMATEL</v>
          </cell>
          <cell r="P1894" t="str">
            <v>Scratch 20 000</v>
          </cell>
          <cell r="Q1894" t="str">
            <v>72007</v>
          </cell>
          <cell r="R1894" t="str">
            <v>72007Scratch 20 000</v>
          </cell>
          <cell r="S1894" t="str">
            <v>2007Scratch 20 000</v>
          </cell>
          <cell r="T1894" t="str">
            <v>72007GEMATEL</v>
          </cell>
          <cell r="U1894" t="str">
            <v>72007GEMATELScratch 20 000</v>
          </cell>
          <cell r="V1894" t="str">
            <v>39275Scratch 20 000</v>
          </cell>
          <cell r="W1894" t="str">
            <v>2007GEMATEL</v>
          </cell>
          <cell r="X1894" t="str">
            <v>2007GEMATELScratch 20 000</v>
          </cell>
        </row>
        <row r="1895">
          <cell r="I1895">
            <v>2007</v>
          </cell>
          <cell r="J1895" t="str">
            <v>GEMATELScratch 10 000</v>
          </cell>
          <cell r="L1895" t="str">
            <v/>
          </cell>
          <cell r="M1895" t="str">
            <v>GEMATEL</v>
          </cell>
          <cell r="N1895" t="str">
            <v>GEMATELScratch 10 000</v>
          </cell>
          <cell r="O1895" t="str">
            <v>GEMATEL</v>
          </cell>
          <cell r="P1895" t="str">
            <v>Scratch 10 000</v>
          </cell>
          <cell r="Q1895" t="str">
            <v>72007</v>
          </cell>
          <cell r="R1895" t="str">
            <v>72007Scratch 10 000</v>
          </cell>
          <cell r="S1895" t="str">
            <v>2007Scratch 10 000</v>
          </cell>
          <cell r="T1895" t="str">
            <v>72007GEMATEL</v>
          </cell>
          <cell r="U1895" t="str">
            <v>72007GEMATELScratch 10 000</v>
          </cell>
          <cell r="V1895" t="str">
            <v>39275Scratch 10 000</v>
          </cell>
          <cell r="W1895" t="str">
            <v>2007GEMATEL</v>
          </cell>
          <cell r="X1895" t="str">
            <v>2007GEMATELScratch 10 000</v>
          </cell>
        </row>
        <row r="1896">
          <cell r="I1896">
            <v>2007</v>
          </cell>
          <cell r="J1896" t="str">
            <v>GEMATELScratch 5 000</v>
          </cell>
          <cell r="L1896" t="str">
            <v/>
          </cell>
          <cell r="M1896" t="str">
            <v>GEMATEL</v>
          </cell>
          <cell r="N1896" t="str">
            <v>GEMATELScratch 5 000</v>
          </cell>
          <cell r="O1896" t="str">
            <v>GEMATEL</v>
          </cell>
          <cell r="P1896" t="str">
            <v>Scratch 5 000</v>
          </cell>
          <cell r="Q1896" t="str">
            <v>72007</v>
          </cell>
          <cell r="R1896" t="str">
            <v>72007Scratch 5 000</v>
          </cell>
          <cell r="S1896" t="str">
            <v>2007Scratch 5 000</v>
          </cell>
          <cell r="T1896" t="str">
            <v>72007GEMATEL</v>
          </cell>
          <cell r="U1896" t="str">
            <v>72007GEMATELScratch 5 000</v>
          </cell>
          <cell r="V1896" t="str">
            <v>39275Scratch 5 000</v>
          </cell>
          <cell r="W1896" t="str">
            <v>2007GEMATEL</v>
          </cell>
          <cell r="X1896" t="str">
            <v>2007GEMATELScratch 5 000</v>
          </cell>
        </row>
        <row r="1897">
          <cell r="I1897">
            <v>2007</v>
          </cell>
          <cell r="J1897" t="str">
            <v>GEMATELScratch 2 000</v>
          </cell>
          <cell r="L1897" t="str">
            <v/>
          </cell>
          <cell r="M1897" t="str">
            <v>GEMATEL</v>
          </cell>
          <cell r="N1897" t="str">
            <v>GEMATELScratch 2 000</v>
          </cell>
          <cell r="O1897" t="str">
            <v>GEMATEL</v>
          </cell>
          <cell r="P1897" t="str">
            <v>Scratch 2 000</v>
          </cell>
          <cell r="Q1897" t="str">
            <v>72007</v>
          </cell>
          <cell r="R1897" t="str">
            <v>72007Scratch 2 000</v>
          </cell>
          <cell r="S1897" t="str">
            <v>2007Scratch 2 000</v>
          </cell>
          <cell r="T1897" t="str">
            <v>72007GEMATEL</v>
          </cell>
          <cell r="U1897" t="str">
            <v>72007GEMATELScratch 2 000</v>
          </cell>
          <cell r="V1897" t="str">
            <v>39275Scratch 2 000</v>
          </cell>
          <cell r="W1897" t="str">
            <v>2007GEMATEL</v>
          </cell>
          <cell r="X1897" t="str">
            <v>2007GEMATELScratch 2 000</v>
          </cell>
        </row>
        <row r="1898">
          <cell r="I1898">
            <v>2007</v>
          </cell>
          <cell r="J1898" t="str">
            <v>GEMATELScratch 1 000</v>
          </cell>
          <cell r="L1898" t="str">
            <v/>
          </cell>
          <cell r="M1898" t="str">
            <v>GEMATEL</v>
          </cell>
          <cell r="N1898" t="str">
            <v>GEMATELScratch 1 000</v>
          </cell>
          <cell r="O1898" t="str">
            <v>GEMATEL</v>
          </cell>
          <cell r="P1898" t="str">
            <v>Scratch 1 000</v>
          </cell>
          <cell r="Q1898" t="str">
            <v>72007</v>
          </cell>
          <cell r="R1898" t="str">
            <v>72007Scratch 1 000</v>
          </cell>
          <cell r="S1898" t="str">
            <v>2007Scratch 1 000</v>
          </cell>
          <cell r="T1898" t="str">
            <v>72007GEMATEL</v>
          </cell>
          <cell r="U1898" t="str">
            <v>72007GEMATELScratch 1 000</v>
          </cell>
          <cell r="V1898" t="str">
            <v>39275Scratch 1 000</v>
          </cell>
          <cell r="W1898" t="str">
            <v>2007GEMATEL</v>
          </cell>
          <cell r="X1898" t="str">
            <v>2007GEMATELScratch 1 000</v>
          </cell>
        </row>
        <row r="1899">
          <cell r="I1899">
            <v>2007</v>
          </cell>
          <cell r="J1899" t="str">
            <v>GEMATELScratch 5 000</v>
          </cell>
          <cell r="L1899">
            <v>1</v>
          </cell>
          <cell r="M1899" t="str">
            <v>1GEMATEL</v>
          </cell>
          <cell r="N1899" t="str">
            <v>GEMATELScratch 5 000</v>
          </cell>
          <cell r="O1899" t="str">
            <v>GEMATEL</v>
          </cell>
          <cell r="P1899" t="str">
            <v>Scratch 5 000</v>
          </cell>
          <cell r="Q1899" t="str">
            <v>72007</v>
          </cell>
          <cell r="R1899" t="str">
            <v>72007Scratch 5 000</v>
          </cell>
          <cell r="S1899" t="str">
            <v>2007Scratch 5 000</v>
          </cell>
          <cell r="T1899" t="str">
            <v>72007GEMATEL</v>
          </cell>
          <cell r="U1899" t="str">
            <v>72007GEMATELScratch 5 000</v>
          </cell>
          <cell r="V1899" t="str">
            <v>39276Scratch 5 000</v>
          </cell>
          <cell r="W1899" t="str">
            <v>2007GEMATEL</v>
          </cell>
          <cell r="X1899" t="str">
            <v>2007GEMATELScratch 5 000</v>
          </cell>
        </row>
        <row r="1900">
          <cell r="I1900">
            <v>2007</v>
          </cell>
          <cell r="J1900" t="str">
            <v>GEMATELScratch 2 000</v>
          </cell>
          <cell r="L1900" t="str">
            <v/>
          </cell>
          <cell r="M1900" t="str">
            <v>GEMATEL</v>
          </cell>
          <cell r="N1900" t="str">
            <v>GEMATELScratch 2 000</v>
          </cell>
          <cell r="O1900" t="str">
            <v>GEMATEL</v>
          </cell>
          <cell r="P1900" t="str">
            <v>Scratch 2 000</v>
          </cell>
          <cell r="Q1900" t="str">
            <v>72007</v>
          </cell>
          <cell r="R1900" t="str">
            <v>72007Scratch 2 000</v>
          </cell>
          <cell r="S1900" t="str">
            <v>2007Scratch 2 000</v>
          </cell>
          <cell r="T1900" t="str">
            <v>72007GEMATEL</v>
          </cell>
          <cell r="U1900" t="str">
            <v>72007GEMATELScratch 2 000</v>
          </cell>
          <cell r="V1900" t="str">
            <v>39276Scratch 2 000</v>
          </cell>
          <cell r="W1900" t="str">
            <v>2007GEMATEL</v>
          </cell>
          <cell r="X1900" t="str">
            <v>2007GEMATELScratch 2 000</v>
          </cell>
        </row>
        <row r="1901">
          <cell r="I1901">
            <v>2007</v>
          </cell>
          <cell r="J1901" t="str">
            <v>GEMATELScratch 1 000</v>
          </cell>
          <cell r="L1901" t="str">
            <v/>
          </cell>
          <cell r="M1901" t="str">
            <v>GEMATEL</v>
          </cell>
          <cell r="N1901" t="str">
            <v>GEMATELScratch 1 000</v>
          </cell>
          <cell r="O1901" t="str">
            <v>GEMATEL</v>
          </cell>
          <cell r="P1901" t="str">
            <v>Scratch 1 000</v>
          </cell>
          <cell r="Q1901" t="str">
            <v>72007</v>
          </cell>
          <cell r="R1901" t="str">
            <v>72007Scratch 1 000</v>
          </cell>
          <cell r="S1901" t="str">
            <v>2007Scratch 1 000</v>
          </cell>
          <cell r="T1901" t="str">
            <v>72007GEMATEL</v>
          </cell>
          <cell r="U1901" t="str">
            <v>72007GEMATELScratch 1 000</v>
          </cell>
          <cell r="V1901" t="str">
            <v>39276Scratch 1 000</v>
          </cell>
          <cell r="W1901" t="str">
            <v>2007GEMATEL</v>
          </cell>
          <cell r="X1901" t="str">
            <v>2007GEMATELScratch 1 000</v>
          </cell>
        </row>
        <row r="1902">
          <cell r="I1902">
            <v>2007</v>
          </cell>
          <cell r="J1902" t="str">
            <v>MALI COM SarlScratch 20 000</v>
          </cell>
          <cell r="L1902">
            <v>1</v>
          </cell>
          <cell r="M1902" t="str">
            <v>1MALI COM Sarl</v>
          </cell>
          <cell r="N1902" t="str">
            <v>MALI COM SarlScratch 20 000</v>
          </cell>
          <cell r="O1902" t="str">
            <v>MALI COM Sarl</v>
          </cell>
          <cell r="P1902" t="str">
            <v>Scratch 20 000</v>
          </cell>
          <cell r="Q1902" t="str">
            <v>72007</v>
          </cell>
          <cell r="R1902" t="str">
            <v>72007Scratch 20 000</v>
          </cell>
          <cell r="S1902" t="str">
            <v>2007Scratch 20 000</v>
          </cell>
          <cell r="T1902" t="str">
            <v>72007MALI COM Sarl</v>
          </cell>
          <cell r="U1902" t="str">
            <v>72007MALI COM SarlScratch 20 000</v>
          </cell>
          <cell r="V1902" t="str">
            <v>39276Scratch 20 000</v>
          </cell>
          <cell r="W1902" t="str">
            <v>2007MALI COM Sarl</v>
          </cell>
          <cell r="X1902" t="str">
            <v>2007MALI COM SarlScratch 20 000</v>
          </cell>
        </row>
        <row r="1903">
          <cell r="I1903">
            <v>2007</v>
          </cell>
          <cell r="J1903" t="str">
            <v>MALI COM SarlScratch 5 000</v>
          </cell>
          <cell r="L1903" t="str">
            <v/>
          </cell>
          <cell r="M1903" t="str">
            <v>MALI COM Sarl</v>
          </cell>
          <cell r="N1903" t="str">
            <v>MALI COM SarlScratch 5 000</v>
          </cell>
          <cell r="O1903" t="str">
            <v>MALI COM Sarl</v>
          </cell>
          <cell r="P1903" t="str">
            <v>Scratch 5 000</v>
          </cell>
          <cell r="Q1903" t="str">
            <v>72007</v>
          </cell>
          <cell r="R1903" t="str">
            <v>72007Scratch 5 000</v>
          </cell>
          <cell r="S1903" t="str">
            <v>2007Scratch 5 000</v>
          </cell>
          <cell r="T1903" t="str">
            <v>72007MALI COM Sarl</v>
          </cell>
          <cell r="U1903" t="str">
            <v>72007MALI COM SarlScratch 5 000</v>
          </cell>
          <cell r="V1903" t="str">
            <v>39276Scratch 5 000</v>
          </cell>
          <cell r="W1903" t="str">
            <v>2007MALI COM Sarl</v>
          </cell>
          <cell r="X1903" t="str">
            <v>2007MALI COM SarlScratch 5 000</v>
          </cell>
        </row>
        <row r="1904">
          <cell r="I1904">
            <v>2007</v>
          </cell>
          <cell r="J1904" t="str">
            <v>MALI COM SarlScratch 2 000</v>
          </cell>
          <cell r="L1904" t="str">
            <v/>
          </cell>
          <cell r="M1904" t="str">
            <v>MALI COM Sarl</v>
          </cell>
          <cell r="N1904" t="str">
            <v>MALI COM SarlScratch 2 000</v>
          </cell>
          <cell r="O1904" t="str">
            <v>MALI COM Sarl</v>
          </cell>
          <cell r="P1904" t="str">
            <v>Scratch 2 000</v>
          </cell>
          <cell r="Q1904" t="str">
            <v>72007</v>
          </cell>
          <cell r="R1904" t="str">
            <v>72007Scratch 2 000</v>
          </cell>
          <cell r="S1904" t="str">
            <v>2007Scratch 2 000</v>
          </cell>
          <cell r="T1904" t="str">
            <v>72007MALI COM Sarl</v>
          </cell>
          <cell r="U1904" t="str">
            <v>72007MALI COM SarlScratch 2 000</v>
          </cell>
          <cell r="V1904" t="str">
            <v>39276Scratch 2 000</v>
          </cell>
          <cell r="W1904" t="str">
            <v>2007MALI COM Sarl</v>
          </cell>
          <cell r="X1904" t="str">
            <v>2007MALI COM SarlScratch 2 000</v>
          </cell>
        </row>
        <row r="1905">
          <cell r="I1905">
            <v>2007</v>
          </cell>
          <cell r="J1905" t="str">
            <v>MALI COM SarlScratch 1 000</v>
          </cell>
          <cell r="L1905" t="str">
            <v/>
          </cell>
          <cell r="M1905" t="str">
            <v>MALI COM Sarl</v>
          </cell>
          <cell r="N1905" t="str">
            <v>MALI COM SarlScratch 1 000</v>
          </cell>
          <cell r="O1905" t="str">
            <v>MALI COM Sarl</v>
          </cell>
          <cell r="P1905" t="str">
            <v>Scratch 1 000</v>
          </cell>
          <cell r="Q1905" t="str">
            <v>72007</v>
          </cell>
          <cell r="R1905" t="str">
            <v>72007Scratch 1 000</v>
          </cell>
          <cell r="S1905" t="str">
            <v>2007Scratch 1 000</v>
          </cell>
          <cell r="T1905" t="str">
            <v>72007MALI COM Sarl</v>
          </cell>
          <cell r="U1905" t="str">
            <v>72007MALI COM SarlScratch 1 000</v>
          </cell>
          <cell r="V1905" t="str">
            <v>39276Scratch 1 000</v>
          </cell>
          <cell r="W1905" t="str">
            <v>2007MALI COM Sarl</v>
          </cell>
          <cell r="X1905" t="str">
            <v>2007MALI COM SarlScratch 1 000</v>
          </cell>
        </row>
        <row r="1906">
          <cell r="I1906">
            <v>2007</v>
          </cell>
          <cell r="J1906" t="str">
            <v>Ets Boubacar TANDIAScratch 20 000</v>
          </cell>
          <cell r="L1906">
            <v>1</v>
          </cell>
          <cell r="M1906" t="str">
            <v>1Ets Boubacar TANDIA</v>
          </cell>
          <cell r="N1906" t="str">
            <v>Ets Boubacar TANDIAScratch 20 000</v>
          </cell>
          <cell r="O1906" t="str">
            <v>Ets Boubacar TANDIA</v>
          </cell>
          <cell r="P1906" t="str">
            <v>Scratch 20 000</v>
          </cell>
          <cell r="Q1906" t="str">
            <v>72007</v>
          </cell>
          <cell r="R1906" t="str">
            <v>72007Scratch 20 000</v>
          </cell>
          <cell r="S1906" t="str">
            <v>2007Scratch 20 000</v>
          </cell>
          <cell r="T1906" t="str">
            <v>72007Ets Boubacar TANDIA</v>
          </cell>
          <cell r="U1906" t="str">
            <v>72007Ets Boubacar TANDIAScratch 20 000</v>
          </cell>
          <cell r="V1906" t="str">
            <v>39276Scratch 20 000</v>
          </cell>
          <cell r="W1906" t="str">
            <v>2007Ets Boubacar TANDIA</v>
          </cell>
          <cell r="X1906" t="str">
            <v>2007Ets Boubacar TANDIAScratch 20 000</v>
          </cell>
        </row>
        <row r="1907">
          <cell r="I1907">
            <v>2007</v>
          </cell>
          <cell r="J1907" t="str">
            <v>Ets Boubacar TANDIAScratch 5 000</v>
          </cell>
          <cell r="L1907" t="str">
            <v/>
          </cell>
          <cell r="M1907" t="str">
            <v>Ets Boubacar TANDIA</v>
          </cell>
          <cell r="N1907" t="str">
            <v>Ets Boubacar TANDIAScratch 5 000</v>
          </cell>
          <cell r="O1907" t="str">
            <v>Ets Boubacar TANDIA</v>
          </cell>
          <cell r="P1907" t="str">
            <v>Scratch 5 000</v>
          </cell>
          <cell r="Q1907" t="str">
            <v>72007</v>
          </cell>
          <cell r="R1907" t="str">
            <v>72007Scratch 5 000</v>
          </cell>
          <cell r="S1907" t="str">
            <v>2007Scratch 5 000</v>
          </cell>
          <cell r="T1907" t="str">
            <v>72007Ets Boubacar TANDIA</v>
          </cell>
          <cell r="U1907" t="str">
            <v>72007Ets Boubacar TANDIAScratch 5 000</v>
          </cell>
          <cell r="V1907" t="str">
            <v>39276Scratch 5 000</v>
          </cell>
          <cell r="W1907" t="str">
            <v>2007Ets Boubacar TANDIA</v>
          </cell>
          <cell r="X1907" t="str">
            <v>2007Ets Boubacar TANDIAScratch 5 000</v>
          </cell>
        </row>
        <row r="1908">
          <cell r="I1908">
            <v>2007</v>
          </cell>
          <cell r="J1908" t="str">
            <v>Ets Boubacar TANDIAScratch 2 000</v>
          </cell>
          <cell r="L1908" t="str">
            <v/>
          </cell>
          <cell r="M1908" t="str">
            <v>Ets Boubacar TANDIA</v>
          </cell>
          <cell r="N1908" t="str">
            <v>Ets Boubacar TANDIAScratch 2 000</v>
          </cell>
          <cell r="O1908" t="str">
            <v>Ets Boubacar TANDIA</v>
          </cell>
          <cell r="P1908" t="str">
            <v>Scratch 2 000</v>
          </cell>
          <cell r="Q1908" t="str">
            <v>72007</v>
          </cell>
          <cell r="R1908" t="str">
            <v>72007Scratch 2 000</v>
          </cell>
          <cell r="S1908" t="str">
            <v>2007Scratch 2 000</v>
          </cell>
          <cell r="T1908" t="str">
            <v>72007Ets Boubacar TANDIA</v>
          </cell>
          <cell r="U1908" t="str">
            <v>72007Ets Boubacar TANDIAScratch 2 000</v>
          </cell>
          <cell r="V1908" t="str">
            <v>39276Scratch 2 000</v>
          </cell>
          <cell r="W1908" t="str">
            <v>2007Ets Boubacar TANDIA</v>
          </cell>
          <cell r="X1908" t="str">
            <v>2007Ets Boubacar TANDIAScratch 2 000</v>
          </cell>
        </row>
        <row r="1909">
          <cell r="I1909">
            <v>2007</v>
          </cell>
          <cell r="J1909" t="str">
            <v>Ets Boubacar TANDIAScratch 1 000</v>
          </cell>
          <cell r="L1909" t="str">
            <v/>
          </cell>
          <cell r="M1909" t="str">
            <v>Ets Boubacar TANDIA</v>
          </cell>
          <cell r="N1909" t="str">
            <v>Ets Boubacar TANDIAScratch 1 000</v>
          </cell>
          <cell r="O1909" t="str">
            <v>Ets Boubacar TANDIA</v>
          </cell>
          <cell r="P1909" t="str">
            <v>Scratch 1 000</v>
          </cell>
          <cell r="Q1909" t="str">
            <v>72007</v>
          </cell>
          <cell r="R1909" t="str">
            <v>72007Scratch 1 000</v>
          </cell>
          <cell r="S1909" t="str">
            <v>2007Scratch 1 000</v>
          </cell>
          <cell r="T1909" t="str">
            <v>72007Ets Boubacar TANDIA</v>
          </cell>
          <cell r="U1909" t="str">
            <v>72007Ets Boubacar TANDIAScratch 1 000</v>
          </cell>
          <cell r="V1909" t="str">
            <v>39276Scratch 1 000</v>
          </cell>
          <cell r="W1909" t="str">
            <v>2007Ets Boubacar TANDIA</v>
          </cell>
          <cell r="X1909" t="str">
            <v>2007Ets Boubacar TANDIAScratch 1 000</v>
          </cell>
        </row>
        <row r="1910">
          <cell r="I1910">
            <v>2007</v>
          </cell>
          <cell r="J1910" t="str">
            <v>Bonneterie Nouvelle TelecomScratch 5 000</v>
          </cell>
          <cell r="L1910">
            <v>1</v>
          </cell>
          <cell r="M1910" t="str">
            <v>1Bonneterie Nouvelle Telecom</v>
          </cell>
          <cell r="N1910" t="str">
            <v>Bonneterie Nouvelle TelecomScratch 5 000</v>
          </cell>
          <cell r="O1910" t="str">
            <v>Bonneterie Nouvelle Telecom</v>
          </cell>
          <cell r="P1910" t="str">
            <v>Scratch 5 000</v>
          </cell>
          <cell r="Q1910" t="str">
            <v>72007</v>
          </cell>
          <cell r="R1910" t="str">
            <v>72007Scratch 5 000</v>
          </cell>
          <cell r="S1910" t="str">
            <v>2007Scratch 5 000</v>
          </cell>
          <cell r="T1910" t="str">
            <v>72007Bonneterie Nouvelle Telecom</v>
          </cell>
          <cell r="U1910" t="str">
            <v>72007Bonneterie Nouvelle TelecomScratch 5 000</v>
          </cell>
          <cell r="V1910" t="str">
            <v>39276Scratch 5 000</v>
          </cell>
          <cell r="W1910" t="str">
            <v>2007Bonneterie Nouvelle Telecom</v>
          </cell>
          <cell r="X1910" t="str">
            <v>2007Bonneterie Nouvelle TelecomScratch 5 000</v>
          </cell>
        </row>
        <row r="1911">
          <cell r="I1911">
            <v>2007</v>
          </cell>
          <cell r="J1911" t="str">
            <v>Bonneterie Nouvelle TelecomScratch 2 000</v>
          </cell>
          <cell r="L1911" t="str">
            <v/>
          </cell>
          <cell r="M1911" t="str">
            <v>Bonneterie Nouvelle Telecom</v>
          </cell>
          <cell r="N1911" t="str">
            <v>Bonneterie Nouvelle TelecomScratch 2 000</v>
          </cell>
          <cell r="O1911" t="str">
            <v>Bonneterie Nouvelle Telecom</v>
          </cell>
          <cell r="P1911" t="str">
            <v>Scratch 2 000</v>
          </cell>
          <cell r="Q1911" t="str">
            <v>72007</v>
          </cell>
          <cell r="R1911" t="str">
            <v>72007Scratch 2 000</v>
          </cell>
          <cell r="S1911" t="str">
            <v>2007Scratch 2 000</v>
          </cell>
          <cell r="T1911" t="str">
            <v>72007Bonneterie Nouvelle Telecom</v>
          </cell>
          <cell r="U1911" t="str">
            <v>72007Bonneterie Nouvelle TelecomScratch 2 000</v>
          </cell>
          <cell r="V1911" t="str">
            <v>39276Scratch 2 000</v>
          </cell>
          <cell r="W1911" t="str">
            <v>2007Bonneterie Nouvelle Telecom</v>
          </cell>
          <cell r="X1911" t="str">
            <v>2007Bonneterie Nouvelle TelecomScratch 2 000</v>
          </cell>
        </row>
        <row r="1912">
          <cell r="I1912">
            <v>2007</v>
          </cell>
          <cell r="J1912" t="str">
            <v>Bonneterie Nouvelle TelecomScratch 1 000</v>
          </cell>
          <cell r="L1912" t="str">
            <v/>
          </cell>
          <cell r="M1912" t="str">
            <v>Bonneterie Nouvelle Telecom</v>
          </cell>
          <cell r="N1912" t="str">
            <v>Bonneterie Nouvelle TelecomScratch 1 000</v>
          </cell>
          <cell r="O1912" t="str">
            <v>Bonneterie Nouvelle Telecom</v>
          </cell>
          <cell r="P1912" t="str">
            <v>Scratch 1 000</v>
          </cell>
          <cell r="Q1912" t="str">
            <v>72007</v>
          </cell>
          <cell r="R1912" t="str">
            <v>72007Scratch 1 000</v>
          </cell>
          <cell r="S1912" t="str">
            <v>2007Scratch 1 000</v>
          </cell>
          <cell r="T1912" t="str">
            <v>72007Bonneterie Nouvelle Telecom</v>
          </cell>
          <cell r="U1912" t="str">
            <v>72007Bonneterie Nouvelle TelecomScratch 1 000</v>
          </cell>
          <cell r="V1912" t="str">
            <v>39276Scratch 1 000</v>
          </cell>
          <cell r="W1912" t="str">
            <v>2007Bonneterie Nouvelle Telecom</v>
          </cell>
          <cell r="X1912" t="str">
            <v>2007Bonneterie Nouvelle TelecomScratch 1 000</v>
          </cell>
        </row>
        <row r="1913">
          <cell r="I1913">
            <v>2007</v>
          </cell>
          <cell r="J1913" t="str">
            <v>GEMATELScratch 5 000</v>
          </cell>
          <cell r="L1913">
            <v>1</v>
          </cell>
          <cell r="M1913" t="str">
            <v>1GEMATEL</v>
          </cell>
          <cell r="N1913" t="str">
            <v>GEMATELScratch 5 000</v>
          </cell>
          <cell r="O1913" t="str">
            <v>GEMATEL</v>
          </cell>
          <cell r="P1913" t="str">
            <v>Scratch 5 000</v>
          </cell>
          <cell r="Q1913" t="str">
            <v>72007</v>
          </cell>
          <cell r="R1913" t="str">
            <v>72007Scratch 5 000</v>
          </cell>
          <cell r="S1913" t="str">
            <v>2007Scratch 5 000</v>
          </cell>
          <cell r="T1913" t="str">
            <v>72007GEMATEL</v>
          </cell>
          <cell r="U1913" t="str">
            <v>72007GEMATELScratch 5 000</v>
          </cell>
          <cell r="V1913" t="str">
            <v>39276Scratch 5 000</v>
          </cell>
          <cell r="W1913" t="str">
            <v>2007GEMATEL</v>
          </cell>
          <cell r="X1913" t="str">
            <v>2007GEMATELScratch 5 000</v>
          </cell>
        </row>
        <row r="1914">
          <cell r="I1914">
            <v>2007</v>
          </cell>
          <cell r="J1914" t="str">
            <v>GEMATELScratch 2 000</v>
          </cell>
          <cell r="L1914" t="str">
            <v/>
          </cell>
          <cell r="M1914" t="str">
            <v>GEMATEL</v>
          </cell>
          <cell r="N1914" t="str">
            <v>GEMATELScratch 2 000</v>
          </cell>
          <cell r="O1914" t="str">
            <v>GEMATEL</v>
          </cell>
          <cell r="P1914" t="str">
            <v>Scratch 2 000</v>
          </cell>
          <cell r="Q1914" t="str">
            <v>72007</v>
          </cell>
          <cell r="R1914" t="str">
            <v>72007Scratch 2 000</v>
          </cell>
          <cell r="S1914" t="str">
            <v>2007Scratch 2 000</v>
          </cell>
          <cell r="T1914" t="str">
            <v>72007GEMATEL</v>
          </cell>
          <cell r="U1914" t="str">
            <v>72007GEMATELScratch 2 000</v>
          </cell>
          <cell r="V1914" t="str">
            <v>39276Scratch 2 000</v>
          </cell>
          <cell r="W1914" t="str">
            <v>2007GEMATEL</v>
          </cell>
          <cell r="X1914" t="str">
            <v>2007GEMATELScratch 2 000</v>
          </cell>
        </row>
        <row r="1915">
          <cell r="I1915">
            <v>2007</v>
          </cell>
          <cell r="J1915" t="str">
            <v>GEMATELScratch 1 000</v>
          </cell>
          <cell r="L1915" t="str">
            <v/>
          </cell>
          <cell r="M1915" t="str">
            <v>GEMATEL</v>
          </cell>
          <cell r="N1915" t="str">
            <v>GEMATELScratch 1 000</v>
          </cell>
          <cell r="O1915" t="str">
            <v>GEMATEL</v>
          </cell>
          <cell r="P1915" t="str">
            <v>Scratch 1 000</v>
          </cell>
          <cell r="Q1915" t="str">
            <v>72007</v>
          </cell>
          <cell r="R1915" t="str">
            <v>72007Scratch 1 000</v>
          </cell>
          <cell r="S1915" t="str">
            <v>2007Scratch 1 000</v>
          </cell>
          <cell r="T1915" t="str">
            <v>72007GEMATEL</v>
          </cell>
          <cell r="U1915" t="str">
            <v>72007GEMATELScratch 1 000</v>
          </cell>
          <cell r="V1915" t="str">
            <v>39276Scratch 1 000</v>
          </cell>
          <cell r="W1915" t="str">
            <v>2007GEMATEL</v>
          </cell>
          <cell r="X1915" t="str">
            <v>2007GEMATELScratch 1 000</v>
          </cell>
        </row>
        <row r="1916">
          <cell r="I1916">
            <v>2007</v>
          </cell>
          <cell r="J1916" t="str">
            <v>ANKA SERVICESScratch 10 000</v>
          </cell>
          <cell r="L1916">
            <v>1</v>
          </cell>
          <cell r="M1916" t="str">
            <v>1ANKA SERVICES</v>
          </cell>
          <cell r="N1916" t="str">
            <v>ANKA SERVICESScratch 10 000</v>
          </cell>
          <cell r="O1916" t="str">
            <v>ANKA SERVICES</v>
          </cell>
          <cell r="P1916" t="str">
            <v>Scratch 10 000</v>
          </cell>
          <cell r="Q1916" t="str">
            <v>72007</v>
          </cell>
          <cell r="R1916" t="str">
            <v>72007Scratch 10 000</v>
          </cell>
          <cell r="S1916" t="str">
            <v>2007Scratch 10 000</v>
          </cell>
          <cell r="T1916" t="str">
            <v>72007ANKA SERVICES</v>
          </cell>
          <cell r="U1916" t="str">
            <v>72007ANKA SERVICESScratch 10 000</v>
          </cell>
          <cell r="V1916" t="str">
            <v>39276Scratch 10 000</v>
          </cell>
          <cell r="W1916" t="str">
            <v>2007ANKA SERVICES</v>
          </cell>
          <cell r="X1916" t="str">
            <v>2007ANKA SERVICESScratch 10 000</v>
          </cell>
        </row>
        <row r="1917">
          <cell r="I1917">
            <v>2007</v>
          </cell>
          <cell r="J1917" t="str">
            <v>ANKA SERVICESScratch 5 000</v>
          </cell>
          <cell r="L1917" t="str">
            <v/>
          </cell>
          <cell r="M1917" t="str">
            <v>ANKA SERVICES</v>
          </cell>
          <cell r="N1917" t="str">
            <v>ANKA SERVICESScratch 5 000</v>
          </cell>
          <cell r="O1917" t="str">
            <v>ANKA SERVICES</v>
          </cell>
          <cell r="P1917" t="str">
            <v>Scratch 5 000</v>
          </cell>
          <cell r="Q1917" t="str">
            <v>72007</v>
          </cell>
          <cell r="R1917" t="str">
            <v>72007Scratch 5 000</v>
          </cell>
          <cell r="S1917" t="str">
            <v>2007Scratch 5 000</v>
          </cell>
          <cell r="T1917" t="str">
            <v>72007ANKA SERVICES</v>
          </cell>
          <cell r="U1917" t="str">
            <v>72007ANKA SERVICESScratch 5 000</v>
          </cell>
          <cell r="V1917" t="str">
            <v>39276Scratch 5 000</v>
          </cell>
          <cell r="W1917" t="str">
            <v>2007ANKA SERVICES</v>
          </cell>
          <cell r="X1917" t="str">
            <v>2007ANKA SERVICESScratch 5 000</v>
          </cell>
        </row>
        <row r="1918">
          <cell r="I1918">
            <v>2007</v>
          </cell>
          <cell r="J1918" t="str">
            <v>ANKA SERVICESScratch 2 000</v>
          </cell>
          <cell r="L1918" t="str">
            <v/>
          </cell>
          <cell r="M1918" t="str">
            <v>ANKA SERVICES</v>
          </cell>
          <cell r="N1918" t="str">
            <v>ANKA SERVICESScratch 2 000</v>
          </cell>
          <cell r="O1918" t="str">
            <v>ANKA SERVICES</v>
          </cell>
          <cell r="P1918" t="str">
            <v>Scratch 2 000</v>
          </cell>
          <cell r="Q1918" t="str">
            <v>72007</v>
          </cell>
          <cell r="R1918" t="str">
            <v>72007Scratch 2 000</v>
          </cell>
          <cell r="S1918" t="str">
            <v>2007Scratch 2 000</v>
          </cell>
          <cell r="T1918" t="str">
            <v>72007ANKA SERVICES</v>
          </cell>
          <cell r="U1918" t="str">
            <v>72007ANKA SERVICESScratch 2 000</v>
          </cell>
          <cell r="V1918" t="str">
            <v>39276Scratch 2 000</v>
          </cell>
          <cell r="W1918" t="str">
            <v>2007ANKA SERVICES</v>
          </cell>
          <cell r="X1918" t="str">
            <v>2007ANKA SERVICESScratch 2 000</v>
          </cell>
        </row>
        <row r="1919">
          <cell r="I1919">
            <v>2007</v>
          </cell>
          <cell r="J1919" t="str">
            <v>ANKA SERVICESScratch 1 000</v>
          </cell>
          <cell r="L1919" t="str">
            <v/>
          </cell>
          <cell r="M1919" t="str">
            <v>ANKA SERVICES</v>
          </cell>
          <cell r="N1919" t="str">
            <v>ANKA SERVICESScratch 1 000</v>
          </cell>
          <cell r="O1919" t="str">
            <v>ANKA SERVICES</v>
          </cell>
          <cell r="P1919" t="str">
            <v>Scratch 1 000</v>
          </cell>
          <cell r="Q1919" t="str">
            <v>72007</v>
          </cell>
          <cell r="R1919" t="str">
            <v>72007Scratch 1 000</v>
          </cell>
          <cell r="S1919" t="str">
            <v>2007Scratch 1 000</v>
          </cell>
          <cell r="T1919" t="str">
            <v>72007ANKA SERVICES</v>
          </cell>
          <cell r="U1919" t="str">
            <v>72007ANKA SERVICESScratch 1 000</v>
          </cell>
          <cell r="V1919" t="str">
            <v>39276Scratch 1 000</v>
          </cell>
          <cell r="W1919" t="str">
            <v>2007ANKA SERVICES</v>
          </cell>
          <cell r="X1919" t="str">
            <v>2007ANKA SERVICESScratch 1 000</v>
          </cell>
        </row>
        <row r="1920">
          <cell r="I1920">
            <v>2007</v>
          </cell>
          <cell r="J1920" t="str">
            <v>Compagnie Internationale de NegoceScratch 5 000</v>
          </cell>
          <cell r="L1920">
            <v>1</v>
          </cell>
          <cell r="M1920" t="str">
            <v>1Compagnie Internationale de Negoce</v>
          </cell>
          <cell r="N1920" t="str">
            <v>Compagnie Internationale de NegoceScratch 5 000</v>
          </cell>
          <cell r="O1920" t="str">
            <v>Compagnie Internationale de Negoce</v>
          </cell>
          <cell r="P1920" t="str">
            <v>Scratch 5 000</v>
          </cell>
          <cell r="Q1920" t="str">
            <v>72007</v>
          </cell>
          <cell r="R1920" t="str">
            <v>72007Scratch 5 000</v>
          </cell>
          <cell r="S1920" t="str">
            <v>2007Scratch 5 000</v>
          </cell>
          <cell r="T1920" t="str">
            <v>72007Compagnie Internationale de Negoce</v>
          </cell>
          <cell r="U1920" t="str">
            <v>72007Compagnie Internationale de NegoceScratch 5 000</v>
          </cell>
          <cell r="V1920" t="str">
            <v>39279Scratch 5 000</v>
          </cell>
          <cell r="W1920" t="str">
            <v>2007Compagnie Internationale de Negoce</v>
          </cell>
          <cell r="X1920" t="str">
            <v>2007Compagnie Internationale de NegoceScratch 5 000</v>
          </cell>
        </row>
        <row r="1921">
          <cell r="I1921">
            <v>2007</v>
          </cell>
          <cell r="J1921" t="str">
            <v>Compagnie Internationale de NegoceScratch 2 000</v>
          </cell>
          <cell r="L1921" t="str">
            <v/>
          </cell>
          <cell r="M1921" t="str">
            <v>Compagnie Internationale de Negoce</v>
          </cell>
          <cell r="N1921" t="str">
            <v>Compagnie Internationale de NegoceScratch 2 000</v>
          </cell>
          <cell r="O1921" t="str">
            <v>Compagnie Internationale de Negoce</v>
          </cell>
          <cell r="P1921" t="str">
            <v>Scratch 2 000</v>
          </cell>
          <cell r="Q1921" t="str">
            <v>72007</v>
          </cell>
          <cell r="R1921" t="str">
            <v>72007Scratch 2 000</v>
          </cell>
          <cell r="S1921" t="str">
            <v>2007Scratch 2 000</v>
          </cell>
          <cell r="T1921" t="str">
            <v>72007Compagnie Internationale de Negoce</v>
          </cell>
          <cell r="U1921" t="str">
            <v>72007Compagnie Internationale de NegoceScratch 2 000</v>
          </cell>
          <cell r="V1921" t="str">
            <v>39279Scratch 2 000</v>
          </cell>
          <cell r="W1921" t="str">
            <v>2007Compagnie Internationale de Negoce</v>
          </cell>
          <cell r="X1921" t="str">
            <v>2007Compagnie Internationale de NegoceScratch 2 000</v>
          </cell>
        </row>
        <row r="1922">
          <cell r="I1922">
            <v>2007</v>
          </cell>
          <cell r="J1922" t="str">
            <v>Compagnie Internationale de NegoceScratch 1 000</v>
          </cell>
          <cell r="L1922" t="str">
            <v/>
          </cell>
          <cell r="M1922" t="str">
            <v>Compagnie Internationale de Negoce</v>
          </cell>
          <cell r="N1922" t="str">
            <v>Compagnie Internationale de NegoceScratch 1 000</v>
          </cell>
          <cell r="O1922" t="str">
            <v>Compagnie Internationale de Negoce</v>
          </cell>
          <cell r="P1922" t="str">
            <v>Scratch 1 000</v>
          </cell>
          <cell r="Q1922" t="str">
            <v>72007</v>
          </cell>
          <cell r="R1922" t="str">
            <v>72007Scratch 1 000</v>
          </cell>
          <cell r="S1922" t="str">
            <v>2007Scratch 1 000</v>
          </cell>
          <cell r="T1922" t="str">
            <v>72007Compagnie Internationale de Negoce</v>
          </cell>
          <cell r="U1922" t="str">
            <v>72007Compagnie Internationale de NegoceScratch 1 000</v>
          </cell>
          <cell r="V1922" t="str">
            <v>39279Scratch 1 000</v>
          </cell>
          <cell r="W1922" t="str">
            <v>2007Compagnie Internationale de Negoce</v>
          </cell>
          <cell r="X1922" t="str">
            <v>2007Compagnie Internationale de NegoceScratch 1 000</v>
          </cell>
        </row>
        <row r="1923">
          <cell r="I1923">
            <v>2007</v>
          </cell>
          <cell r="J1923" t="str">
            <v>STS GAMBY &amp; FRERES (SOGAF) SarlScratch 20 000</v>
          </cell>
          <cell r="L1923">
            <v>1</v>
          </cell>
          <cell r="M1923" t="str">
            <v>1STS GAMBY &amp; FRERES (SOGAF) Sarl</v>
          </cell>
          <cell r="N1923" t="str">
            <v>STS GAMBY &amp; FRERES (SOGAF) SarlScratch 20 000</v>
          </cell>
          <cell r="O1923" t="str">
            <v>STS GAMBY &amp; FRERES (SOGAF) Sarl</v>
          </cell>
          <cell r="P1923" t="str">
            <v>Scratch 20 000</v>
          </cell>
          <cell r="Q1923" t="str">
            <v>72007</v>
          </cell>
          <cell r="R1923" t="str">
            <v>72007Scratch 20 000</v>
          </cell>
          <cell r="S1923" t="str">
            <v>2007Scratch 20 000</v>
          </cell>
          <cell r="T1923" t="str">
            <v>72007STS GAMBY &amp; FRERES (SOGAF) Sarl</v>
          </cell>
          <cell r="U1923" t="str">
            <v>72007STS GAMBY &amp; FRERES (SOGAF) SarlScratch 20 000</v>
          </cell>
          <cell r="V1923" t="str">
            <v>39279Scratch 20 000</v>
          </cell>
          <cell r="W1923" t="str">
            <v>2007STS GAMBY &amp; FRERES (SOGAF) Sarl</v>
          </cell>
          <cell r="X1923" t="str">
            <v>2007STS GAMBY &amp; FRERES (SOGAF) SarlScratch 20 000</v>
          </cell>
        </row>
        <row r="1924">
          <cell r="I1924">
            <v>2007</v>
          </cell>
          <cell r="J1924" t="str">
            <v>STS GAMBY &amp; FRERES (SOGAF) SarlScratch 5 000</v>
          </cell>
          <cell r="L1924" t="str">
            <v/>
          </cell>
          <cell r="M1924" t="str">
            <v>STS GAMBY &amp; FRERES (SOGAF) Sarl</v>
          </cell>
          <cell r="N1924" t="str">
            <v>STS GAMBY &amp; FRERES (SOGAF) SarlScratch 5 000</v>
          </cell>
          <cell r="O1924" t="str">
            <v>STS GAMBY &amp; FRERES (SOGAF) Sarl</v>
          </cell>
          <cell r="P1924" t="str">
            <v>Scratch 5 000</v>
          </cell>
          <cell r="Q1924" t="str">
            <v>72007</v>
          </cell>
          <cell r="R1924" t="str">
            <v>72007Scratch 5 000</v>
          </cell>
          <cell r="S1924" t="str">
            <v>2007Scratch 5 000</v>
          </cell>
          <cell r="T1924" t="str">
            <v>72007STS GAMBY &amp; FRERES (SOGAF) Sarl</v>
          </cell>
          <cell r="U1924" t="str">
            <v>72007STS GAMBY &amp; FRERES (SOGAF) SarlScratch 5 000</v>
          </cell>
          <cell r="V1924" t="str">
            <v>39279Scratch 5 000</v>
          </cell>
          <cell r="W1924" t="str">
            <v>2007STS GAMBY &amp; FRERES (SOGAF) Sarl</v>
          </cell>
          <cell r="X1924" t="str">
            <v>2007STS GAMBY &amp; FRERES (SOGAF) SarlScratch 5 000</v>
          </cell>
        </row>
        <row r="1925">
          <cell r="I1925">
            <v>2007</v>
          </cell>
          <cell r="J1925" t="str">
            <v>STS GAMBY &amp; FRERES (SOGAF) SarlScratch 2 000</v>
          </cell>
          <cell r="L1925" t="str">
            <v/>
          </cell>
          <cell r="M1925" t="str">
            <v>STS GAMBY &amp; FRERES (SOGAF) Sarl</v>
          </cell>
          <cell r="N1925" t="str">
            <v>STS GAMBY &amp; FRERES (SOGAF) SarlScratch 2 000</v>
          </cell>
          <cell r="O1925" t="str">
            <v>STS GAMBY &amp; FRERES (SOGAF) Sarl</v>
          </cell>
          <cell r="P1925" t="str">
            <v>Scratch 2 000</v>
          </cell>
          <cell r="Q1925" t="str">
            <v>72007</v>
          </cell>
          <cell r="R1925" t="str">
            <v>72007Scratch 2 000</v>
          </cell>
          <cell r="S1925" t="str">
            <v>2007Scratch 2 000</v>
          </cell>
          <cell r="T1925" t="str">
            <v>72007STS GAMBY &amp; FRERES (SOGAF) Sarl</v>
          </cell>
          <cell r="U1925" t="str">
            <v>72007STS GAMBY &amp; FRERES (SOGAF) SarlScratch 2 000</v>
          </cell>
          <cell r="V1925" t="str">
            <v>39279Scratch 2 000</v>
          </cell>
          <cell r="W1925" t="str">
            <v>2007STS GAMBY &amp; FRERES (SOGAF) Sarl</v>
          </cell>
          <cell r="X1925" t="str">
            <v>2007STS GAMBY &amp; FRERES (SOGAF) SarlScratch 2 000</v>
          </cell>
        </row>
        <row r="1926">
          <cell r="I1926">
            <v>2007</v>
          </cell>
          <cell r="J1926" t="str">
            <v>STS GAMBY &amp; FRERES (SOGAF) SarlScratch 1 000</v>
          </cell>
          <cell r="L1926" t="str">
            <v/>
          </cell>
          <cell r="M1926" t="str">
            <v>STS GAMBY &amp; FRERES (SOGAF) Sarl</v>
          </cell>
          <cell r="N1926" t="str">
            <v>STS GAMBY &amp; FRERES (SOGAF) SarlScratch 1 000</v>
          </cell>
          <cell r="O1926" t="str">
            <v>STS GAMBY &amp; FRERES (SOGAF) Sarl</v>
          </cell>
          <cell r="P1926" t="str">
            <v>Scratch 1 000</v>
          </cell>
          <cell r="Q1926" t="str">
            <v>72007</v>
          </cell>
          <cell r="R1926" t="str">
            <v>72007Scratch 1 000</v>
          </cell>
          <cell r="S1926" t="str">
            <v>2007Scratch 1 000</v>
          </cell>
          <cell r="T1926" t="str">
            <v>72007STS GAMBY &amp; FRERES (SOGAF) Sarl</v>
          </cell>
          <cell r="U1926" t="str">
            <v>72007STS GAMBY &amp; FRERES (SOGAF) SarlScratch 1 000</v>
          </cell>
          <cell r="V1926" t="str">
            <v>39279Scratch 1 000</v>
          </cell>
          <cell r="W1926" t="str">
            <v>2007STS GAMBY &amp; FRERES (SOGAF) Sarl</v>
          </cell>
          <cell r="X1926" t="str">
            <v>2007STS GAMBY &amp; FRERES (SOGAF) SarlScratch 1 000</v>
          </cell>
        </row>
        <row r="1927">
          <cell r="I1927">
            <v>2007</v>
          </cell>
          <cell r="J1927" t="str">
            <v>ANKA SERVICESScratch 20 000</v>
          </cell>
          <cell r="L1927">
            <v>1</v>
          </cell>
          <cell r="M1927" t="str">
            <v>1ANKA SERVICES</v>
          </cell>
          <cell r="N1927" t="str">
            <v>ANKA SERVICESScratch 20 000</v>
          </cell>
          <cell r="O1927" t="str">
            <v>ANKA SERVICES</v>
          </cell>
          <cell r="P1927" t="str">
            <v>Scratch 20 000</v>
          </cell>
          <cell r="Q1927" t="str">
            <v>72007</v>
          </cell>
          <cell r="R1927" t="str">
            <v>72007Scratch 20 000</v>
          </cell>
          <cell r="S1927" t="str">
            <v>2007Scratch 20 000</v>
          </cell>
          <cell r="T1927" t="str">
            <v>72007ANKA SERVICES</v>
          </cell>
          <cell r="U1927" t="str">
            <v>72007ANKA SERVICESScratch 20 000</v>
          </cell>
          <cell r="V1927" t="str">
            <v>39279Scratch 20 000</v>
          </cell>
          <cell r="W1927" t="str">
            <v>2007ANKA SERVICES</v>
          </cell>
          <cell r="X1927" t="str">
            <v>2007ANKA SERVICESScratch 20 000</v>
          </cell>
        </row>
        <row r="1928">
          <cell r="I1928">
            <v>2007</v>
          </cell>
          <cell r="J1928" t="str">
            <v>ANKA SERVICESScratch 10 000</v>
          </cell>
          <cell r="L1928" t="str">
            <v/>
          </cell>
          <cell r="M1928" t="str">
            <v>ANKA SERVICES</v>
          </cell>
          <cell r="N1928" t="str">
            <v>ANKA SERVICESScratch 10 000</v>
          </cell>
          <cell r="O1928" t="str">
            <v>ANKA SERVICES</v>
          </cell>
          <cell r="P1928" t="str">
            <v>Scratch 10 000</v>
          </cell>
          <cell r="Q1928" t="str">
            <v>72007</v>
          </cell>
          <cell r="R1928" t="str">
            <v>72007Scratch 10 000</v>
          </cell>
          <cell r="S1928" t="str">
            <v>2007Scratch 10 000</v>
          </cell>
          <cell r="T1928" t="str">
            <v>72007ANKA SERVICES</v>
          </cell>
          <cell r="U1928" t="str">
            <v>72007ANKA SERVICESScratch 10 000</v>
          </cell>
          <cell r="V1928" t="str">
            <v>39279Scratch 10 000</v>
          </cell>
          <cell r="W1928" t="str">
            <v>2007ANKA SERVICES</v>
          </cell>
          <cell r="X1928" t="str">
            <v>2007ANKA SERVICESScratch 10 000</v>
          </cell>
        </row>
        <row r="1929">
          <cell r="I1929">
            <v>2007</v>
          </cell>
          <cell r="J1929" t="str">
            <v>ANKA SERVICESScratch 5 000</v>
          </cell>
          <cell r="L1929" t="str">
            <v/>
          </cell>
          <cell r="M1929" t="str">
            <v>ANKA SERVICES</v>
          </cell>
          <cell r="N1929" t="str">
            <v>ANKA SERVICESScratch 5 000</v>
          </cell>
          <cell r="O1929" t="str">
            <v>ANKA SERVICES</v>
          </cell>
          <cell r="P1929" t="str">
            <v>Scratch 5 000</v>
          </cell>
          <cell r="Q1929" t="str">
            <v>72007</v>
          </cell>
          <cell r="R1929" t="str">
            <v>72007Scratch 5 000</v>
          </cell>
          <cell r="S1929" t="str">
            <v>2007Scratch 5 000</v>
          </cell>
          <cell r="T1929" t="str">
            <v>72007ANKA SERVICES</v>
          </cell>
          <cell r="U1929" t="str">
            <v>72007ANKA SERVICESScratch 5 000</v>
          </cell>
          <cell r="V1929" t="str">
            <v>39279Scratch 5 000</v>
          </cell>
          <cell r="W1929" t="str">
            <v>2007ANKA SERVICES</v>
          </cell>
          <cell r="X1929" t="str">
            <v>2007ANKA SERVICESScratch 5 000</v>
          </cell>
        </row>
        <row r="1930">
          <cell r="I1930">
            <v>2007</v>
          </cell>
          <cell r="J1930" t="str">
            <v>ANKA SERVICESScratch 2 000</v>
          </cell>
          <cell r="L1930" t="str">
            <v/>
          </cell>
          <cell r="M1930" t="str">
            <v>ANKA SERVICES</v>
          </cell>
          <cell r="N1930" t="str">
            <v>ANKA SERVICESScratch 2 000</v>
          </cell>
          <cell r="O1930" t="str">
            <v>ANKA SERVICES</v>
          </cell>
          <cell r="P1930" t="str">
            <v>Scratch 2 000</v>
          </cell>
          <cell r="Q1930" t="str">
            <v>72007</v>
          </cell>
          <cell r="R1930" t="str">
            <v>72007Scratch 2 000</v>
          </cell>
          <cell r="S1930" t="str">
            <v>2007Scratch 2 000</v>
          </cell>
          <cell r="T1930" t="str">
            <v>72007ANKA SERVICES</v>
          </cell>
          <cell r="U1930" t="str">
            <v>72007ANKA SERVICESScratch 2 000</v>
          </cell>
          <cell r="V1930" t="str">
            <v>39279Scratch 2 000</v>
          </cell>
          <cell r="W1930" t="str">
            <v>2007ANKA SERVICES</v>
          </cell>
          <cell r="X1930" t="str">
            <v>2007ANKA SERVICESScratch 2 000</v>
          </cell>
        </row>
        <row r="1931">
          <cell r="I1931">
            <v>2007</v>
          </cell>
          <cell r="J1931" t="str">
            <v>ANKA SERVICESScratch 1 000</v>
          </cell>
          <cell r="L1931" t="str">
            <v/>
          </cell>
          <cell r="M1931" t="str">
            <v>ANKA SERVICES</v>
          </cell>
          <cell r="N1931" t="str">
            <v>ANKA SERVICESScratch 1 000</v>
          </cell>
          <cell r="O1931" t="str">
            <v>ANKA SERVICES</v>
          </cell>
          <cell r="P1931" t="str">
            <v>Scratch 1 000</v>
          </cell>
          <cell r="Q1931" t="str">
            <v>72007</v>
          </cell>
          <cell r="R1931" t="str">
            <v>72007Scratch 1 000</v>
          </cell>
          <cell r="S1931" t="str">
            <v>2007Scratch 1 000</v>
          </cell>
          <cell r="T1931" t="str">
            <v>72007ANKA SERVICES</v>
          </cell>
          <cell r="U1931" t="str">
            <v>72007ANKA SERVICESScratch 1 000</v>
          </cell>
          <cell r="V1931" t="str">
            <v>39279Scratch 1 000</v>
          </cell>
          <cell r="W1931" t="str">
            <v>2007ANKA SERVICES</v>
          </cell>
          <cell r="X1931" t="str">
            <v>2007ANKA SERVICESScratch 1 000</v>
          </cell>
        </row>
        <row r="1932">
          <cell r="I1932">
            <v>2007</v>
          </cell>
          <cell r="J1932" t="str">
            <v>MALI COM SarlScratch 5 000</v>
          </cell>
          <cell r="L1932">
            <v>1</v>
          </cell>
          <cell r="M1932" t="str">
            <v>1MALI COM Sarl</v>
          </cell>
          <cell r="N1932" t="str">
            <v>MALI COM SarlScratch 5 000</v>
          </cell>
          <cell r="O1932" t="str">
            <v>MALI COM Sarl</v>
          </cell>
          <cell r="P1932" t="str">
            <v>Scratch 5 000</v>
          </cell>
          <cell r="Q1932" t="str">
            <v>72007</v>
          </cell>
          <cell r="R1932" t="str">
            <v>72007Scratch 5 000</v>
          </cell>
          <cell r="S1932" t="str">
            <v>2007Scratch 5 000</v>
          </cell>
          <cell r="T1932" t="str">
            <v>72007MALI COM Sarl</v>
          </cell>
          <cell r="U1932" t="str">
            <v>72007MALI COM SarlScratch 5 000</v>
          </cell>
          <cell r="V1932" t="str">
            <v>39279Scratch 5 000</v>
          </cell>
          <cell r="W1932" t="str">
            <v>2007MALI COM Sarl</v>
          </cell>
          <cell r="X1932" t="str">
            <v>2007MALI COM SarlScratch 5 000</v>
          </cell>
        </row>
        <row r="1933">
          <cell r="I1933">
            <v>2007</v>
          </cell>
          <cell r="J1933" t="str">
            <v>MALI COM SarlScratch 2 000</v>
          </cell>
          <cell r="L1933" t="str">
            <v/>
          </cell>
          <cell r="M1933" t="str">
            <v>MALI COM Sarl</v>
          </cell>
          <cell r="N1933" t="str">
            <v>MALI COM SarlScratch 2 000</v>
          </cell>
          <cell r="O1933" t="str">
            <v>MALI COM Sarl</v>
          </cell>
          <cell r="P1933" t="str">
            <v>Scratch 2 000</v>
          </cell>
          <cell r="Q1933" t="str">
            <v>72007</v>
          </cell>
          <cell r="R1933" t="str">
            <v>72007Scratch 2 000</v>
          </cell>
          <cell r="S1933" t="str">
            <v>2007Scratch 2 000</v>
          </cell>
          <cell r="T1933" t="str">
            <v>72007MALI COM Sarl</v>
          </cell>
          <cell r="U1933" t="str">
            <v>72007MALI COM SarlScratch 2 000</v>
          </cell>
          <cell r="V1933" t="str">
            <v>39279Scratch 2 000</v>
          </cell>
          <cell r="W1933" t="str">
            <v>2007MALI COM Sarl</v>
          </cell>
          <cell r="X1933" t="str">
            <v>2007MALI COM SarlScratch 2 000</v>
          </cell>
        </row>
        <row r="1934">
          <cell r="I1934">
            <v>2007</v>
          </cell>
          <cell r="J1934" t="str">
            <v>MALI COM SarlScratch 1 000</v>
          </cell>
          <cell r="L1934" t="str">
            <v/>
          </cell>
          <cell r="M1934" t="str">
            <v>MALI COM Sarl</v>
          </cell>
          <cell r="N1934" t="str">
            <v>MALI COM SarlScratch 1 000</v>
          </cell>
          <cell r="O1934" t="str">
            <v>MALI COM Sarl</v>
          </cell>
          <cell r="P1934" t="str">
            <v>Scratch 1 000</v>
          </cell>
          <cell r="Q1934" t="str">
            <v>72007</v>
          </cell>
          <cell r="R1934" t="str">
            <v>72007Scratch 1 000</v>
          </cell>
          <cell r="S1934" t="str">
            <v>2007Scratch 1 000</v>
          </cell>
          <cell r="T1934" t="str">
            <v>72007MALI COM Sarl</v>
          </cell>
          <cell r="U1934" t="str">
            <v>72007MALI COM SarlScratch 1 000</v>
          </cell>
          <cell r="V1934" t="str">
            <v>39279Scratch 1 000</v>
          </cell>
          <cell r="W1934" t="str">
            <v>2007MALI COM Sarl</v>
          </cell>
          <cell r="X1934" t="str">
            <v>2007MALI COM SarlScratch 1 000</v>
          </cell>
        </row>
        <row r="1935">
          <cell r="I1935">
            <v>2007</v>
          </cell>
          <cell r="J1935" t="str">
            <v>GEMATELScratch 20 000</v>
          </cell>
          <cell r="L1935">
            <v>1</v>
          </cell>
          <cell r="M1935" t="str">
            <v>1GEMATEL</v>
          </cell>
          <cell r="N1935" t="str">
            <v>GEMATELScratch 20 000</v>
          </cell>
          <cell r="O1935" t="str">
            <v>GEMATEL</v>
          </cell>
          <cell r="P1935" t="str">
            <v>Scratch 20 000</v>
          </cell>
          <cell r="Q1935" t="str">
            <v>72007</v>
          </cell>
          <cell r="R1935" t="str">
            <v>72007Scratch 20 000</v>
          </cell>
          <cell r="S1935" t="str">
            <v>2007Scratch 20 000</v>
          </cell>
          <cell r="T1935" t="str">
            <v>72007GEMATEL</v>
          </cell>
          <cell r="U1935" t="str">
            <v>72007GEMATELScratch 20 000</v>
          </cell>
          <cell r="V1935" t="str">
            <v>39279Scratch 20 000</v>
          </cell>
          <cell r="W1935" t="str">
            <v>2007GEMATEL</v>
          </cell>
          <cell r="X1935" t="str">
            <v>2007GEMATELScratch 20 000</v>
          </cell>
        </row>
        <row r="1936">
          <cell r="I1936">
            <v>2007</v>
          </cell>
          <cell r="J1936" t="str">
            <v>GEMATELScratch 5 000</v>
          </cell>
          <cell r="L1936" t="str">
            <v/>
          </cell>
          <cell r="M1936" t="str">
            <v>GEMATEL</v>
          </cell>
          <cell r="N1936" t="str">
            <v>GEMATELScratch 5 000</v>
          </cell>
          <cell r="O1936" t="str">
            <v>GEMATEL</v>
          </cell>
          <cell r="P1936" t="str">
            <v>Scratch 5 000</v>
          </cell>
          <cell r="Q1936" t="str">
            <v>72007</v>
          </cell>
          <cell r="R1936" t="str">
            <v>72007Scratch 5 000</v>
          </cell>
          <cell r="S1936" t="str">
            <v>2007Scratch 5 000</v>
          </cell>
          <cell r="T1936" t="str">
            <v>72007GEMATEL</v>
          </cell>
          <cell r="U1936" t="str">
            <v>72007GEMATELScratch 5 000</v>
          </cell>
          <cell r="V1936" t="str">
            <v>39279Scratch 5 000</v>
          </cell>
          <cell r="W1936" t="str">
            <v>2007GEMATEL</v>
          </cell>
          <cell r="X1936" t="str">
            <v>2007GEMATELScratch 5 000</v>
          </cell>
        </row>
        <row r="1937">
          <cell r="I1937">
            <v>2007</v>
          </cell>
          <cell r="J1937" t="str">
            <v>GEMATELScratch 2 000</v>
          </cell>
          <cell r="L1937" t="str">
            <v/>
          </cell>
          <cell r="M1937" t="str">
            <v>GEMATEL</v>
          </cell>
          <cell r="N1937" t="str">
            <v>GEMATELScratch 2 000</v>
          </cell>
          <cell r="O1937" t="str">
            <v>GEMATEL</v>
          </cell>
          <cell r="P1937" t="str">
            <v>Scratch 2 000</v>
          </cell>
          <cell r="Q1937" t="str">
            <v>72007</v>
          </cell>
          <cell r="R1937" t="str">
            <v>72007Scratch 2 000</v>
          </cell>
          <cell r="S1937" t="str">
            <v>2007Scratch 2 000</v>
          </cell>
          <cell r="T1937" t="str">
            <v>72007GEMATEL</v>
          </cell>
          <cell r="U1937" t="str">
            <v>72007GEMATELScratch 2 000</v>
          </cell>
          <cell r="V1937" t="str">
            <v>39279Scratch 2 000</v>
          </cell>
          <cell r="W1937" t="str">
            <v>2007GEMATEL</v>
          </cell>
          <cell r="X1937" t="str">
            <v>2007GEMATELScratch 2 000</v>
          </cell>
        </row>
        <row r="1938">
          <cell r="I1938">
            <v>2007</v>
          </cell>
          <cell r="J1938" t="str">
            <v>GEMATELScratch 1 000</v>
          </cell>
          <cell r="L1938" t="str">
            <v/>
          </cell>
          <cell r="M1938" t="str">
            <v>GEMATEL</v>
          </cell>
          <cell r="N1938" t="str">
            <v>GEMATELScratch 1 000</v>
          </cell>
          <cell r="O1938" t="str">
            <v>GEMATEL</v>
          </cell>
          <cell r="P1938" t="str">
            <v>Scratch 1 000</v>
          </cell>
          <cell r="Q1938" t="str">
            <v>72007</v>
          </cell>
          <cell r="R1938" t="str">
            <v>72007Scratch 1 000</v>
          </cell>
          <cell r="S1938" t="str">
            <v>2007Scratch 1 000</v>
          </cell>
          <cell r="T1938" t="str">
            <v>72007GEMATEL</v>
          </cell>
          <cell r="U1938" t="str">
            <v>72007GEMATELScratch 1 000</v>
          </cell>
          <cell r="V1938" t="str">
            <v>39279Scratch 1 000</v>
          </cell>
          <cell r="W1938" t="str">
            <v>2007GEMATEL</v>
          </cell>
          <cell r="X1938" t="str">
            <v>2007GEMATELScratch 1 000</v>
          </cell>
        </row>
        <row r="1939">
          <cell r="I1939">
            <v>2007</v>
          </cell>
          <cell r="J1939" t="str">
            <v>SOMAKOFFScratch 5 000</v>
          </cell>
          <cell r="L1939">
            <v>1</v>
          </cell>
          <cell r="M1939" t="str">
            <v>1SOMAKOFF</v>
          </cell>
          <cell r="N1939" t="str">
            <v>SOMAKOFFScratch 5 000</v>
          </cell>
          <cell r="O1939" t="str">
            <v>SOMAKOFF</v>
          </cell>
          <cell r="P1939" t="str">
            <v>Scratch 5 000</v>
          </cell>
          <cell r="Q1939" t="str">
            <v>72007</v>
          </cell>
          <cell r="R1939" t="str">
            <v>72007Scratch 5 000</v>
          </cell>
          <cell r="S1939" t="str">
            <v>2007Scratch 5 000</v>
          </cell>
          <cell r="T1939" t="str">
            <v>72007SOMAKOFF</v>
          </cell>
          <cell r="U1939" t="str">
            <v>72007SOMAKOFFScratch 5 000</v>
          </cell>
          <cell r="V1939" t="str">
            <v>39279Scratch 5 000</v>
          </cell>
          <cell r="W1939" t="str">
            <v>2007SOMAKOFF</v>
          </cell>
          <cell r="X1939" t="str">
            <v>2007SOMAKOFFScratch 5 000</v>
          </cell>
        </row>
        <row r="1940">
          <cell r="I1940">
            <v>2007</v>
          </cell>
          <cell r="J1940" t="str">
            <v>SOMAKOFFScratch 2 000</v>
          </cell>
          <cell r="L1940" t="str">
            <v/>
          </cell>
          <cell r="M1940" t="str">
            <v>SOMAKOFF</v>
          </cell>
          <cell r="N1940" t="str">
            <v>SOMAKOFFScratch 2 000</v>
          </cell>
          <cell r="O1940" t="str">
            <v>SOMAKOFF</v>
          </cell>
          <cell r="P1940" t="str">
            <v>Scratch 2 000</v>
          </cell>
          <cell r="Q1940" t="str">
            <v>72007</v>
          </cell>
          <cell r="R1940" t="str">
            <v>72007Scratch 2 000</v>
          </cell>
          <cell r="S1940" t="str">
            <v>2007Scratch 2 000</v>
          </cell>
          <cell r="T1940" t="str">
            <v>72007SOMAKOFF</v>
          </cell>
          <cell r="U1940" t="str">
            <v>72007SOMAKOFFScratch 2 000</v>
          </cell>
          <cell r="V1940" t="str">
            <v>39279Scratch 2 000</v>
          </cell>
          <cell r="W1940" t="str">
            <v>2007SOMAKOFF</v>
          </cell>
          <cell r="X1940" t="str">
            <v>2007SOMAKOFFScratch 2 000</v>
          </cell>
        </row>
        <row r="1941">
          <cell r="I1941">
            <v>2007</v>
          </cell>
          <cell r="J1941" t="str">
            <v>SOMAKOFFScratch 1 000</v>
          </cell>
          <cell r="L1941" t="str">
            <v/>
          </cell>
          <cell r="M1941" t="str">
            <v>SOMAKOFF</v>
          </cell>
          <cell r="N1941" t="str">
            <v>SOMAKOFFScratch 1 000</v>
          </cell>
          <cell r="O1941" t="str">
            <v>SOMAKOFF</v>
          </cell>
          <cell r="P1941" t="str">
            <v>Scratch 1 000</v>
          </cell>
          <cell r="Q1941" t="str">
            <v>72007</v>
          </cell>
          <cell r="R1941" t="str">
            <v>72007Scratch 1 000</v>
          </cell>
          <cell r="S1941" t="str">
            <v>2007Scratch 1 000</v>
          </cell>
          <cell r="T1941" t="str">
            <v>72007SOMAKOFF</v>
          </cell>
          <cell r="U1941" t="str">
            <v>72007SOMAKOFFScratch 1 000</v>
          </cell>
          <cell r="V1941" t="str">
            <v>39279Scratch 1 000</v>
          </cell>
          <cell r="W1941" t="str">
            <v>2007SOMAKOFF</v>
          </cell>
          <cell r="X1941" t="str">
            <v>2007SOMAKOFFScratch 1 000</v>
          </cell>
        </row>
        <row r="1942">
          <cell r="I1942">
            <v>2007</v>
          </cell>
          <cell r="J1942" t="str">
            <v>Ets Mamadou GAMBYScratch 5 000</v>
          </cell>
          <cell r="L1942">
            <v>1</v>
          </cell>
          <cell r="M1942" t="str">
            <v>1Ets Mamadou GAMBY</v>
          </cell>
          <cell r="N1942" t="str">
            <v>Ets Mamadou GAMBYScratch 5 000</v>
          </cell>
          <cell r="O1942" t="str">
            <v>Ets Mamadou GAMBY</v>
          </cell>
          <cell r="P1942" t="str">
            <v>Scratch 5 000</v>
          </cell>
          <cell r="Q1942" t="str">
            <v>72007</v>
          </cell>
          <cell r="R1942" t="str">
            <v>72007Scratch 5 000</v>
          </cell>
          <cell r="S1942" t="str">
            <v>2007Scratch 5 000</v>
          </cell>
          <cell r="T1942" t="str">
            <v>72007Ets Mamadou GAMBY</v>
          </cell>
          <cell r="U1942" t="str">
            <v>72007Ets Mamadou GAMBYScratch 5 000</v>
          </cell>
          <cell r="V1942" t="str">
            <v>39279Scratch 5 000</v>
          </cell>
          <cell r="W1942" t="str">
            <v>2007Ets Mamadou GAMBY</v>
          </cell>
          <cell r="X1942" t="str">
            <v>2007Ets Mamadou GAMBYScratch 5 000</v>
          </cell>
        </row>
        <row r="1943">
          <cell r="I1943">
            <v>2007</v>
          </cell>
          <cell r="J1943" t="str">
            <v>Ets Mamadou GAMBYScratch 2 000</v>
          </cell>
          <cell r="L1943" t="str">
            <v/>
          </cell>
          <cell r="M1943" t="str">
            <v>Ets Mamadou GAMBY</v>
          </cell>
          <cell r="N1943" t="str">
            <v>Ets Mamadou GAMBYScratch 2 000</v>
          </cell>
          <cell r="O1943" t="str">
            <v>Ets Mamadou GAMBY</v>
          </cell>
          <cell r="P1943" t="str">
            <v>Scratch 2 000</v>
          </cell>
          <cell r="Q1943" t="str">
            <v>72007</v>
          </cell>
          <cell r="R1943" t="str">
            <v>72007Scratch 2 000</v>
          </cell>
          <cell r="S1943" t="str">
            <v>2007Scratch 2 000</v>
          </cell>
          <cell r="T1943" t="str">
            <v>72007Ets Mamadou GAMBY</v>
          </cell>
          <cell r="U1943" t="str">
            <v>72007Ets Mamadou GAMBYScratch 2 000</v>
          </cell>
          <cell r="V1943" t="str">
            <v>39279Scratch 2 000</v>
          </cell>
          <cell r="W1943" t="str">
            <v>2007Ets Mamadou GAMBY</v>
          </cell>
          <cell r="X1943" t="str">
            <v>2007Ets Mamadou GAMBYScratch 2 000</v>
          </cell>
        </row>
        <row r="1944">
          <cell r="I1944">
            <v>2007</v>
          </cell>
          <cell r="J1944" t="str">
            <v>Ets Mamadou GAMBYScratch 1 000</v>
          </cell>
          <cell r="L1944" t="str">
            <v/>
          </cell>
          <cell r="M1944" t="str">
            <v>Ets Mamadou GAMBY</v>
          </cell>
          <cell r="N1944" t="str">
            <v>Ets Mamadou GAMBYScratch 1 000</v>
          </cell>
          <cell r="O1944" t="str">
            <v>Ets Mamadou GAMBY</v>
          </cell>
          <cell r="P1944" t="str">
            <v>Scratch 1 000</v>
          </cell>
          <cell r="Q1944" t="str">
            <v>72007</v>
          </cell>
          <cell r="R1944" t="str">
            <v>72007Scratch 1 000</v>
          </cell>
          <cell r="S1944" t="str">
            <v>2007Scratch 1 000</v>
          </cell>
          <cell r="T1944" t="str">
            <v>72007Ets Mamadou GAMBY</v>
          </cell>
          <cell r="U1944" t="str">
            <v>72007Ets Mamadou GAMBYScratch 1 000</v>
          </cell>
          <cell r="V1944" t="str">
            <v>39279Scratch 1 000</v>
          </cell>
          <cell r="W1944" t="str">
            <v>2007Ets Mamadou GAMBY</v>
          </cell>
          <cell r="X1944" t="str">
            <v>2007Ets Mamadou GAMBYScratch 1 000</v>
          </cell>
        </row>
        <row r="1945">
          <cell r="I1945">
            <v>2007</v>
          </cell>
          <cell r="J1945" t="str">
            <v>Soleil LevantScratch 5 000</v>
          </cell>
          <cell r="L1945">
            <v>1</v>
          </cell>
          <cell r="M1945" t="str">
            <v>1Soleil Levant</v>
          </cell>
          <cell r="N1945" t="str">
            <v>Soleil LevantScratch 5 000</v>
          </cell>
          <cell r="O1945" t="str">
            <v>Soleil Levant</v>
          </cell>
          <cell r="P1945" t="str">
            <v>Scratch 5 000</v>
          </cell>
          <cell r="Q1945" t="str">
            <v>72007</v>
          </cell>
          <cell r="R1945" t="str">
            <v>72007Scratch 5 000</v>
          </cell>
          <cell r="S1945" t="str">
            <v>2007Scratch 5 000</v>
          </cell>
          <cell r="T1945" t="str">
            <v>72007Soleil Levant</v>
          </cell>
          <cell r="U1945" t="str">
            <v>72007Soleil LevantScratch 5 000</v>
          </cell>
          <cell r="V1945" t="str">
            <v>39280Scratch 5 000</v>
          </cell>
          <cell r="W1945" t="str">
            <v>2007Soleil Levant</v>
          </cell>
          <cell r="X1945" t="str">
            <v>2007Soleil LevantScratch 5 000</v>
          </cell>
        </row>
        <row r="1946">
          <cell r="I1946">
            <v>2007</v>
          </cell>
          <cell r="J1946" t="str">
            <v>Soleil LevantScratch 2 000</v>
          </cell>
          <cell r="L1946" t="str">
            <v/>
          </cell>
          <cell r="M1946" t="str">
            <v>Soleil Levant</v>
          </cell>
          <cell r="N1946" t="str">
            <v>Soleil LevantScratch 2 000</v>
          </cell>
          <cell r="O1946" t="str">
            <v>Soleil Levant</v>
          </cell>
          <cell r="P1946" t="str">
            <v>Scratch 2 000</v>
          </cell>
          <cell r="Q1946" t="str">
            <v>72007</v>
          </cell>
          <cell r="R1946" t="str">
            <v>72007Scratch 2 000</v>
          </cell>
          <cell r="S1946" t="str">
            <v>2007Scratch 2 000</v>
          </cell>
          <cell r="T1946" t="str">
            <v>72007Soleil Levant</v>
          </cell>
          <cell r="U1946" t="str">
            <v>72007Soleil LevantScratch 2 000</v>
          </cell>
          <cell r="V1946" t="str">
            <v>39280Scratch 2 000</v>
          </cell>
          <cell r="W1946" t="str">
            <v>2007Soleil Levant</v>
          </cell>
          <cell r="X1946" t="str">
            <v>2007Soleil LevantScratch 2 000</v>
          </cell>
        </row>
        <row r="1947">
          <cell r="I1947">
            <v>2007</v>
          </cell>
          <cell r="J1947" t="str">
            <v>Soleil LevantScratch 1 000</v>
          </cell>
          <cell r="L1947" t="str">
            <v/>
          </cell>
          <cell r="M1947" t="str">
            <v>Soleil Levant</v>
          </cell>
          <cell r="N1947" t="str">
            <v>Soleil LevantScratch 1 000</v>
          </cell>
          <cell r="O1947" t="str">
            <v>Soleil Levant</v>
          </cell>
          <cell r="P1947" t="str">
            <v>Scratch 1 000</v>
          </cell>
          <cell r="Q1947" t="str">
            <v>72007</v>
          </cell>
          <cell r="R1947" t="str">
            <v>72007Scratch 1 000</v>
          </cell>
          <cell r="S1947" t="str">
            <v>2007Scratch 1 000</v>
          </cell>
          <cell r="T1947" t="str">
            <v>72007Soleil Levant</v>
          </cell>
          <cell r="U1947" t="str">
            <v>72007Soleil LevantScratch 1 000</v>
          </cell>
          <cell r="V1947" t="str">
            <v>39280Scratch 1 000</v>
          </cell>
          <cell r="W1947" t="str">
            <v>2007Soleil Levant</v>
          </cell>
          <cell r="X1947" t="str">
            <v>2007Soleil LevantScratch 1 000</v>
          </cell>
        </row>
        <row r="1948">
          <cell r="I1948">
            <v>2007</v>
          </cell>
          <cell r="J1948" t="str">
            <v>STS GAMBY &amp; FRERES (SOGAF) SarlScratch 20 000</v>
          </cell>
          <cell r="L1948">
            <v>1</v>
          </cell>
          <cell r="M1948" t="str">
            <v>1STS GAMBY &amp; FRERES (SOGAF) Sarl</v>
          </cell>
          <cell r="N1948" t="str">
            <v>STS GAMBY &amp; FRERES (SOGAF) SarlScratch 20 000</v>
          </cell>
          <cell r="O1948" t="str">
            <v>STS GAMBY &amp; FRERES (SOGAF) Sarl</v>
          </cell>
          <cell r="P1948" t="str">
            <v>Scratch 20 000</v>
          </cell>
          <cell r="Q1948" t="str">
            <v>72007</v>
          </cell>
          <cell r="R1948" t="str">
            <v>72007Scratch 20 000</v>
          </cell>
          <cell r="S1948" t="str">
            <v>2007Scratch 20 000</v>
          </cell>
          <cell r="T1948" t="str">
            <v>72007STS GAMBY &amp; FRERES (SOGAF) Sarl</v>
          </cell>
          <cell r="U1948" t="str">
            <v>72007STS GAMBY &amp; FRERES (SOGAF) SarlScratch 20 000</v>
          </cell>
          <cell r="V1948" t="str">
            <v>39280Scratch 20 000</v>
          </cell>
          <cell r="W1948" t="str">
            <v>2007STS GAMBY &amp; FRERES (SOGAF) Sarl</v>
          </cell>
          <cell r="X1948" t="str">
            <v>2007STS GAMBY &amp; FRERES (SOGAF) SarlScratch 20 000</v>
          </cell>
        </row>
        <row r="1949">
          <cell r="I1949">
            <v>2007</v>
          </cell>
          <cell r="J1949" t="str">
            <v>STS GAMBY &amp; FRERES (SOGAF) SarlScratch 5 000</v>
          </cell>
          <cell r="L1949" t="str">
            <v/>
          </cell>
          <cell r="M1949" t="str">
            <v>STS GAMBY &amp; FRERES (SOGAF) Sarl</v>
          </cell>
          <cell r="N1949" t="str">
            <v>STS GAMBY &amp; FRERES (SOGAF) SarlScratch 5 000</v>
          </cell>
          <cell r="O1949" t="str">
            <v>STS GAMBY &amp; FRERES (SOGAF) Sarl</v>
          </cell>
          <cell r="P1949" t="str">
            <v>Scratch 5 000</v>
          </cell>
          <cell r="Q1949" t="str">
            <v>72007</v>
          </cell>
          <cell r="R1949" t="str">
            <v>72007Scratch 5 000</v>
          </cell>
          <cell r="S1949" t="str">
            <v>2007Scratch 5 000</v>
          </cell>
          <cell r="T1949" t="str">
            <v>72007STS GAMBY &amp; FRERES (SOGAF) Sarl</v>
          </cell>
          <cell r="U1949" t="str">
            <v>72007STS GAMBY &amp; FRERES (SOGAF) SarlScratch 5 000</v>
          </cell>
          <cell r="V1949" t="str">
            <v>39280Scratch 5 000</v>
          </cell>
          <cell r="W1949" t="str">
            <v>2007STS GAMBY &amp; FRERES (SOGAF) Sarl</v>
          </cell>
          <cell r="X1949" t="str">
            <v>2007STS GAMBY &amp; FRERES (SOGAF) SarlScratch 5 000</v>
          </cell>
        </row>
        <row r="1950">
          <cell r="I1950">
            <v>2007</v>
          </cell>
          <cell r="J1950" t="str">
            <v>STS GAMBY &amp; FRERES (SOGAF) SarlScratch 2 000</v>
          </cell>
          <cell r="L1950" t="str">
            <v/>
          </cell>
          <cell r="M1950" t="str">
            <v>STS GAMBY &amp; FRERES (SOGAF) Sarl</v>
          </cell>
          <cell r="N1950" t="str">
            <v>STS GAMBY &amp; FRERES (SOGAF) SarlScratch 2 000</v>
          </cell>
          <cell r="O1950" t="str">
            <v>STS GAMBY &amp; FRERES (SOGAF) Sarl</v>
          </cell>
          <cell r="P1950" t="str">
            <v>Scratch 2 000</v>
          </cell>
          <cell r="Q1950" t="str">
            <v>72007</v>
          </cell>
          <cell r="R1950" t="str">
            <v>72007Scratch 2 000</v>
          </cell>
          <cell r="S1950" t="str">
            <v>2007Scratch 2 000</v>
          </cell>
          <cell r="T1950" t="str">
            <v>72007STS GAMBY &amp; FRERES (SOGAF) Sarl</v>
          </cell>
          <cell r="U1950" t="str">
            <v>72007STS GAMBY &amp; FRERES (SOGAF) SarlScratch 2 000</v>
          </cell>
          <cell r="V1950" t="str">
            <v>39280Scratch 2 000</v>
          </cell>
          <cell r="W1950" t="str">
            <v>2007STS GAMBY &amp; FRERES (SOGAF) Sarl</v>
          </cell>
          <cell r="X1950" t="str">
            <v>2007STS GAMBY &amp; FRERES (SOGAF) SarlScratch 2 000</v>
          </cell>
        </row>
        <row r="1951">
          <cell r="I1951">
            <v>2007</v>
          </cell>
          <cell r="J1951" t="str">
            <v>STS GAMBY &amp; FRERES (SOGAF) SarlScratch 1 000</v>
          </cell>
          <cell r="L1951" t="str">
            <v/>
          </cell>
          <cell r="M1951" t="str">
            <v>STS GAMBY &amp; FRERES (SOGAF) Sarl</v>
          </cell>
          <cell r="N1951" t="str">
            <v>STS GAMBY &amp; FRERES (SOGAF) SarlScratch 1 000</v>
          </cell>
          <cell r="O1951" t="str">
            <v>STS GAMBY &amp; FRERES (SOGAF) Sarl</v>
          </cell>
          <cell r="P1951" t="str">
            <v>Scratch 1 000</v>
          </cell>
          <cell r="Q1951" t="str">
            <v>72007</v>
          </cell>
          <cell r="R1951" t="str">
            <v>72007Scratch 1 000</v>
          </cell>
          <cell r="S1951" t="str">
            <v>2007Scratch 1 000</v>
          </cell>
          <cell r="T1951" t="str">
            <v>72007STS GAMBY &amp; FRERES (SOGAF) Sarl</v>
          </cell>
          <cell r="U1951" t="str">
            <v>72007STS GAMBY &amp; FRERES (SOGAF) SarlScratch 1 000</v>
          </cell>
          <cell r="V1951" t="str">
            <v>39280Scratch 1 000</v>
          </cell>
          <cell r="W1951" t="str">
            <v>2007STS GAMBY &amp; FRERES (SOGAF) Sarl</v>
          </cell>
          <cell r="X1951" t="str">
            <v>2007STS GAMBY &amp; FRERES (SOGAF) SarlScratch 1 000</v>
          </cell>
        </row>
        <row r="1952">
          <cell r="I1952">
            <v>2007</v>
          </cell>
          <cell r="J1952" t="str">
            <v>Bonneterie Nouvelle TelecomScratch 20 000</v>
          </cell>
          <cell r="L1952">
            <v>1</v>
          </cell>
          <cell r="M1952" t="str">
            <v>1Bonneterie Nouvelle Telecom</v>
          </cell>
          <cell r="N1952" t="str">
            <v>Bonneterie Nouvelle TelecomScratch 20 000</v>
          </cell>
          <cell r="O1952" t="str">
            <v>Bonneterie Nouvelle Telecom</v>
          </cell>
          <cell r="P1952" t="str">
            <v>Scratch 20 000</v>
          </cell>
          <cell r="Q1952" t="str">
            <v>72007</v>
          </cell>
          <cell r="R1952" t="str">
            <v>72007Scratch 20 000</v>
          </cell>
          <cell r="S1952" t="str">
            <v>2007Scratch 20 000</v>
          </cell>
          <cell r="T1952" t="str">
            <v>72007Bonneterie Nouvelle Telecom</v>
          </cell>
          <cell r="U1952" t="str">
            <v>72007Bonneterie Nouvelle TelecomScratch 20 000</v>
          </cell>
          <cell r="V1952" t="str">
            <v>39280Scratch 20 000</v>
          </cell>
          <cell r="W1952" t="str">
            <v>2007Bonneterie Nouvelle Telecom</v>
          </cell>
          <cell r="X1952" t="str">
            <v>2007Bonneterie Nouvelle TelecomScratch 20 000</v>
          </cell>
        </row>
        <row r="1953">
          <cell r="I1953">
            <v>2007</v>
          </cell>
          <cell r="J1953" t="str">
            <v>Bonneterie Nouvelle TelecomScratch 10 000</v>
          </cell>
          <cell r="L1953" t="str">
            <v/>
          </cell>
          <cell r="M1953" t="str">
            <v>Bonneterie Nouvelle Telecom</v>
          </cell>
          <cell r="N1953" t="str">
            <v>Bonneterie Nouvelle TelecomScratch 10 000</v>
          </cell>
          <cell r="O1953" t="str">
            <v>Bonneterie Nouvelle Telecom</v>
          </cell>
          <cell r="P1953" t="str">
            <v>Scratch 10 000</v>
          </cell>
          <cell r="Q1953" t="str">
            <v>72007</v>
          </cell>
          <cell r="R1953" t="str">
            <v>72007Scratch 10 000</v>
          </cell>
          <cell r="S1953" t="str">
            <v>2007Scratch 10 000</v>
          </cell>
          <cell r="T1953" t="str">
            <v>72007Bonneterie Nouvelle Telecom</v>
          </cell>
          <cell r="U1953" t="str">
            <v>72007Bonneterie Nouvelle TelecomScratch 10 000</v>
          </cell>
          <cell r="V1953" t="str">
            <v>39280Scratch 10 000</v>
          </cell>
          <cell r="W1953" t="str">
            <v>2007Bonneterie Nouvelle Telecom</v>
          </cell>
          <cell r="X1953" t="str">
            <v>2007Bonneterie Nouvelle TelecomScratch 10 000</v>
          </cell>
        </row>
        <row r="1954">
          <cell r="I1954">
            <v>2007</v>
          </cell>
          <cell r="J1954" t="str">
            <v>Bonneterie Nouvelle TelecomScratch 5 000</v>
          </cell>
          <cell r="L1954" t="str">
            <v/>
          </cell>
          <cell r="M1954" t="str">
            <v>Bonneterie Nouvelle Telecom</v>
          </cell>
          <cell r="N1954" t="str">
            <v>Bonneterie Nouvelle TelecomScratch 5 000</v>
          </cell>
          <cell r="O1954" t="str">
            <v>Bonneterie Nouvelle Telecom</v>
          </cell>
          <cell r="P1954" t="str">
            <v>Scratch 5 000</v>
          </cell>
          <cell r="Q1954" t="str">
            <v>72007</v>
          </cell>
          <cell r="R1954" t="str">
            <v>72007Scratch 5 000</v>
          </cell>
          <cell r="S1954" t="str">
            <v>2007Scratch 5 000</v>
          </cell>
          <cell r="T1954" t="str">
            <v>72007Bonneterie Nouvelle Telecom</v>
          </cell>
          <cell r="U1954" t="str">
            <v>72007Bonneterie Nouvelle TelecomScratch 5 000</v>
          </cell>
          <cell r="V1954" t="str">
            <v>39280Scratch 5 000</v>
          </cell>
          <cell r="W1954" t="str">
            <v>2007Bonneterie Nouvelle Telecom</v>
          </cell>
          <cell r="X1954" t="str">
            <v>2007Bonneterie Nouvelle TelecomScratch 5 000</v>
          </cell>
        </row>
        <row r="1955">
          <cell r="I1955">
            <v>2007</v>
          </cell>
          <cell r="J1955" t="str">
            <v>Bonneterie Nouvelle TelecomScratch 2 000</v>
          </cell>
          <cell r="L1955" t="str">
            <v/>
          </cell>
          <cell r="M1955" t="str">
            <v>Bonneterie Nouvelle Telecom</v>
          </cell>
          <cell r="N1955" t="str">
            <v>Bonneterie Nouvelle TelecomScratch 2 000</v>
          </cell>
          <cell r="O1955" t="str">
            <v>Bonneterie Nouvelle Telecom</v>
          </cell>
          <cell r="P1955" t="str">
            <v>Scratch 2 000</v>
          </cell>
          <cell r="Q1955" t="str">
            <v>72007</v>
          </cell>
          <cell r="R1955" t="str">
            <v>72007Scratch 2 000</v>
          </cell>
          <cell r="S1955" t="str">
            <v>2007Scratch 2 000</v>
          </cell>
          <cell r="T1955" t="str">
            <v>72007Bonneterie Nouvelle Telecom</v>
          </cell>
          <cell r="U1955" t="str">
            <v>72007Bonneterie Nouvelle TelecomScratch 2 000</v>
          </cell>
          <cell r="V1955" t="str">
            <v>39280Scratch 2 000</v>
          </cell>
          <cell r="W1955" t="str">
            <v>2007Bonneterie Nouvelle Telecom</v>
          </cell>
          <cell r="X1955" t="str">
            <v>2007Bonneterie Nouvelle TelecomScratch 2 000</v>
          </cell>
        </row>
        <row r="1956">
          <cell r="I1956">
            <v>2007</v>
          </cell>
          <cell r="J1956" t="str">
            <v>Bonneterie Nouvelle TelecomScratch 1 000</v>
          </cell>
          <cell r="L1956" t="str">
            <v/>
          </cell>
          <cell r="M1956" t="str">
            <v>Bonneterie Nouvelle Telecom</v>
          </cell>
          <cell r="N1956" t="str">
            <v>Bonneterie Nouvelle TelecomScratch 1 000</v>
          </cell>
          <cell r="O1956" t="str">
            <v>Bonneterie Nouvelle Telecom</v>
          </cell>
          <cell r="P1956" t="str">
            <v>Scratch 1 000</v>
          </cell>
          <cell r="Q1956" t="str">
            <v>72007</v>
          </cell>
          <cell r="R1956" t="str">
            <v>72007Scratch 1 000</v>
          </cell>
          <cell r="S1956" t="str">
            <v>2007Scratch 1 000</v>
          </cell>
          <cell r="T1956" t="str">
            <v>72007Bonneterie Nouvelle Telecom</v>
          </cell>
          <cell r="U1956" t="str">
            <v>72007Bonneterie Nouvelle TelecomScratch 1 000</v>
          </cell>
          <cell r="V1956" t="str">
            <v>39280Scratch 1 000</v>
          </cell>
          <cell r="W1956" t="str">
            <v>2007Bonneterie Nouvelle Telecom</v>
          </cell>
          <cell r="X1956" t="str">
            <v>2007Bonneterie Nouvelle TelecomScratch 1 000</v>
          </cell>
        </row>
        <row r="1957">
          <cell r="I1957">
            <v>2007</v>
          </cell>
          <cell r="J1957" t="str">
            <v>GEMATELScratch 20 000</v>
          </cell>
          <cell r="L1957">
            <v>1</v>
          </cell>
          <cell r="M1957" t="str">
            <v>1GEMATEL</v>
          </cell>
          <cell r="N1957" t="str">
            <v>GEMATELScratch 20 000</v>
          </cell>
          <cell r="O1957" t="str">
            <v>GEMATEL</v>
          </cell>
          <cell r="P1957" t="str">
            <v>Scratch 20 000</v>
          </cell>
          <cell r="Q1957" t="str">
            <v>72007</v>
          </cell>
          <cell r="R1957" t="str">
            <v>72007Scratch 20 000</v>
          </cell>
          <cell r="S1957" t="str">
            <v>2007Scratch 20 000</v>
          </cell>
          <cell r="T1957" t="str">
            <v>72007GEMATEL</v>
          </cell>
          <cell r="U1957" t="str">
            <v>72007GEMATELScratch 20 000</v>
          </cell>
          <cell r="V1957" t="str">
            <v>39280Scratch 20 000</v>
          </cell>
          <cell r="W1957" t="str">
            <v>2007GEMATEL</v>
          </cell>
          <cell r="X1957" t="str">
            <v>2007GEMATELScratch 20 000</v>
          </cell>
        </row>
        <row r="1958">
          <cell r="I1958">
            <v>2007</v>
          </cell>
          <cell r="J1958" t="str">
            <v>GEMATELScratch 10 000</v>
          </cell>
          <cell r="L1958" t="str">
            <v/>
          </cell>
          <cell r="M1958" t="str">
            <v>GEMATEL</v>
          </cell>
          <cell r="N1958" t="str">
            <v>GEMATELScratch 10 000</v>
          </cell>
          <cell r="O1958" t="str">
            <v>GEMATEL</v>
          </cell>
          <cell r="P1958" t="str">
            <v>Scratch 10 000</v>
          </cell>
          <cell r="Q1958" t="str">
            <v>72007</v>
          </cell>
          <cell r="R1958" t="str">
            <v>72007Scratch 10 000</v>
          </cell>
          <cell r="S1958" t="str">
            <v>2007Scratch 10 000</v>
          </cell>
          <cell r="T1958" t="str">
            <v>72007GEMATEL</v>
          </cell>
          <cell r="U1958" t="str">
            <v>72007GEMATELScratch 10 000</v>
          </cell>
          <cell r="V1958" t="str">
            <v>39280Scratch 10 000</v>
          </cell>
          <cell r="W1958" t="str">
            <v>2007GEMATEL</v>
          </cell>
          <cell r="X1958" t="str">
            <v>2007GEMATELScratch 10 000</v>
          </cell>
        </row>
        <row r="1959">
          <cell r="I1959">
            <v>2007</v>
          </cell>
          <cell r="J1959" t="str">
            <v>GEMATELScratch 5 000</v>
          </cell>
          <cell r="L1959" t="str">
            <v/>
          </cell>
          <cell r="M1959" t="str">
            <v>GEMATEL</v>
          </cell>
          <cell r="N1959" t="str">
            <v>GEMATELScratch 5 000</v>
          </cell>
          <cell r="O1959" t="str">
            <v>GEMATEL</v>
          </cell>
          <cell r="P1959" t="str">
            <v>Scratch 5 000</v>
          </cell>
          <cell r="Q1959" t="str">
            <v>72007</v>
          </cell>
          <cell r="R1959" t="str">
            <v>72007Scratch 5 000</v>
          </cell>
          <cell r="S1959" t="str">
            <v>2007Scratch 5 000</v>
          </cell>
          <cell r="T1959" t="str">
            <v>72007GEMATEL</v>
          </cell>
          <cell r="U1959" t="str">
            <v>72007GEMATELScratch 5 000</v>
          </cell>
          <cell r="V1959" t="str">
            <v>39280Scratch 5 000</v>
          </cell>
          <cell r="W1959" t="str">
            <v>2007GEMATEL</v>
          </cell>
          <cell r="X1959" t="str">
            <v>2007GEMATELScratch 5 000</v>
          </cell>
        </row>
        <row r="1960">
          <cell r="I1960">
            <v>2007</v>
          </cell>
          <cell r="J1960" t="str">
            <v>GEMATELScratch 2 000</v>
          </cell>
          <cell r="L1960" t="str">
            <v/>
          </cell>
          <cell r="M1960" t="str">
            <v>GEMATEL</v>
          </cell>
          <cell r="N1960" t="str">
            <v>GEMATELScratch 2 000</v>
          </cell>
          <cell r="O1960" t="str">
            <v>GEMATEL</v>
          </cell>
          <cell r="P1960" t="str">
            <v>Scratch 2 000</v>
          </cell>
          <cell r="Q1960" t="str">
            <v>72007</v>
          </cell>
          <cell r="R1960" t="str">
            <v>72007Scratch 2 000</v>
          </cell>
          <cell r="S1960" t="str">
            <v>2007Scratch 2 000</v>
          </cell>
          <cell r="T1960" t="str">
            <v>72007GEMATEL</v>
          </cell>
          <cell r="U1960" t="str">
            <v>72007GEMATELScratch 2 000</v>
          </cell>
          <cell r="V1960" t="str">
            <v>39280Scratch 2 000</v>
          </cell>
          <cell r="W1960" t="str">
            <v>2007GEMATEL</v>
          </cell>
          <cell r="X1960" t="str">
            <v>2007GEMATELScratch 2 000</v>
          </cell>
        </row>
        <row r="1961">
          <cell r="I1961">
            <v>2007</v>
          </cell>
          <cell r="J1961" t="str">
            <v>GEMATELScratch 1 000</v>
          </cell>
          <cell r="L1961" t="str">
            <v/>
          </cell>
          <cell r="M1961" t="str">
            <v>GEMATEL</v>
          </cell>
          <cell r="N1961" t="str">
            <v>GEMATELScratch 1 000</v>
          </cell>
          <cell r="O1961" t="str">
            <v>GEMATEL</v>
          </cell>
          <cell r="P1961" t="str">
            <v>Scratch 1 000</v>
          </cell>
          <cell r="Q1961" t="str">
            <v>72007</v>
          </cell>
          <cell r="R1961" t="str">
            <v>72007Scratch 1 000</v>
          </cell>
          <cell r="S1961" t="str">
            <v>2007Scratch 1 000</v>
          </cell>
          <cell r="T1961" t="str">
            <v>72007GEMATEL</v>
          </cell>
          <cell r="U1961" t="str">
            <v>72007GEMATELScratch 1 000</v>
          </cell>
          <cell r="V1961" t="str">
            <v>39280Scratch 1 000</v>
          </cell>
          <cell r="W1961" t="str">
            <v>2007GEMATEL</v>
          </cell>
          <cell r="X1961" t="str">
            <v>2007GEMATELScratch 1 000</v>
          </cell>
        </row>
        <row r="1962">
          <cell r="I1962">
            <v>2007</v>
          </cell>
          <cell r="J1962" t="str">
            <v>ANKA SERVICESScratch 20 000</v>
          </cell>
          <cell r="L1962">
            <v>1</v>
          </cell>
          <cell r="M1962" t="str">
            <v>1ANKA SERVICES</v>
          </cell>
          <cell r="N1962" t="str">
            <v>ANKA SERVICESScratch 20 000</v>
          </cell>
          <cell r="O1962" t="str">
            <v>ANKA SERVICES</v>
          </cell>
          <cell r="P1962" t="str">
            <v>Scratch 20 000</v>
          </cell>
          <cell r="Q1962" t="str">
            <v>72007</v>
          </cell>
          <cell r="R1962" t="str">
            <v>72007Scratch 20 000</v>
          </cell>
          <cell r="S1962" t="str">
            <v>2007Scratch 20 000</v>
          </cell>
          <cell r="T1962" t="str">
            <v>72007ANKA SERVICES</v>
          </cell>
          <cell r="U1962" t="str">
            <v>72007ANKA SERVICESScratch 20 000</v>
          </cell>
          <cell r="V1962" t="str">
            <v>39280Scratch 20 000</v>
          </cell>
          <cell r="W1962" t="str">
            <v>2007ANKA SERVICES</v>
          </cell>
          <cell r="X1962" t="str">
            <v>2007ANKA SERVICESScratch 20 000</v>
          </cell>
        </row>
        <row r="1963">
          <cell r="I1963">
            <v>2007</v>
          </cell>
          <cell r="J1963" t="str">
            <v>ANKA SERVICESScratch 5 000</v>
          </cell>
          <cell r="L1963" t="str">
            <v/>
          </cell>
          <cell r="M1963" t="str">
            <v>ANKA SERVICES</v>
          </cell>
          <cell r="N1963" t="str">
            <v>ANKA SERVICESScratch 5 000</v>
          </cell>
          <cell r="O1963" t="str">
            <v>ANKA SERVICES</v>
          </cell>
          <cell r="P1963" t="str">
            <v>Scratch 5 000</v>
          </cell>
          <cell r="Q1963" t="str">
            <v>72007</v>
          </cell>
          <cell r="R1963" t="str">
            <v>72007Scratch 5 000</v>
          </cell>
          <cell r="S1963" t="str">
            <v>2007Scratch 5 000</v>
          </cell>
          <cell r="T1963" t="str">
            <v>72007ANKA SERVICES</v>
          </cell>
          <cell r="U1963" t="str">
            <v>72007ANKA SERVICESScratch 5 000</v>
          </cell>
          <cell r="V1963" t="str">
            <v>39280Scratch 5 000</v>
          </cell>
          <cell r="W1963" t="str">
            <v>2007ANKA SERVICES</v>
          </cell>
          <cell r="X1963" t="str">
            <v>2007ANKA SERVICESScratch 5 000</v>
          </cell>
        </row>
        <row r="1964">
          <cell r="I1964">
            <v>2007</v>
          </cell>
          <cell r="J1964" t="str">
            <v>ANKA SERVICESScratch 2 000</v>
          </cell>
          <cell r="L1964" t="str">
            <v/>
          </cell>
          <cell r="M1964" t="str">
            <v>ANKA SERVICES</v>
          </cell>
          <cell r="N1964" t="str">
            <v>ANKA SERVICESScratch 2 000</v>
          </cell>
          <cell r="O1964" t="str">
            <v>ANKA SERVICES</v>
          </cell>
          <cell r="P1964" t="str">
            <v>Scratch 2 000</v>
          </cell>
          <cell r="Q1964" t="str">
            <v>72007</v>
          </cell>
          <cell r="R1964" t="str">
            <v>72007Scratch 2 000</v>
          </cell>
          <cell r="S1964" t="str">
            <v>2007Scratch 2 000</v>
          </cell>
          <cell r="T1964" t="str">
            <v>72007ANKA SERVICES</v>
          </cell>
          <cell r="U1964" t="str">
            <v>72007ANKA SERVICESScratch 2 000</v>
          </cell>
          <cell r="V1964" t="str">
            <v>39280Scratch 2 000</v>
          </cell>
          <cell r="W1964" t="str">
            <v>2007ANKA SERVICES</v>
          </cell>
          <cell r="X1964" t="str">
            <v>2007ANKA SERVICESScratch 2 000</v>
          </cell>
        </row>
        <row r="1965">
          <cell r="I1965">
            <v>2007</v>
          </cell>
          <cell r="J1965" t="str">
            <v>ANKA SERVICESScratch 1 000</v>
          </cell>
          <cell r="L1965" t="str">
            <v/>
          </cell>
          <cell r="M1965" t="str">
            <v>ANKA SERVICES</v>
          </cell>
          <cell r="N1965" t="str">
            <v>ANKA SERVICESScratch 1 000</v>
          </cell>
          <cell r="O1965" t="str">
            <v>ANKA SERVICES</v>
          </cell>
          <cell r="P1965" t="str">
            <v>Scratch 1 000</v>
          </cell>
          <cell r="Q1965" t="str">
            <v>72007</v>
          </cell>
          <cell r="R1965" t="str">
            <v>72007Scratch 1 000</v>
          </cell>
          <cell r="S1965" t="str">
            <v>2007Scratch 1 000</v>
          </cell>
          <cell r="T1965" t="str">
            <v>72007ANKA SERVICES</v>
          </cell>
          <cell r="U1965" t="str">
            <v>72007ANKA SERVICESScratch 1 000</v>
          </cell>
          <cell r="V1965" t="str">
            <v>39280Scratch 1 000</v>
          </cell>
          <cell r="W1965" t="str">
            <v>2007ANKA SERVICES</v>
          </cell>
          <cell r="X1965" t="str">
            <v>2007ANKA SERVICESScratch 1 000</v>
          </cell>
        </row>
        <row r="1966">
          <cell r="I1966">
            <v>2007</v>
          </cell>
          <cell r="J1966" t="str">
            <v>STS GAMBY &amp; FRERES (SOGAF) SarlScratch 5 000</v>
          </cell>
          <cell r="L1966">
            <v>1</v>
          </cell>
          <cell r="M1966" t="str">
            <v>1STS GAMBY &amp; FRERES (SOGAF) Sarl</v>
          </cell>
          <cell r="N1966" t="str">
            <v>STS GAMBY &amp; FRERES (SOGAF) SarlScratch 5 000</v>
          </cell>
          <cell r="O1966" t="str">
            <v>STS GAMBY &amp; FRERES (SOGAF) Sarl</v>
          </cell>
          <cell r="P1966" t="str">
            <v>Scratch 5 000</v>
          </cell>
          <cell r="Q1966" t="str">
            <v>72007</v>
          </cell>
          <cell r="R1966" t="str">
            <v>72007Scratch 5 000</v>
          </cell>
          <cell r="S1966" t="str">
            <v>2007Scratch 5 000</v>
          </cell>
          <cell r="T1966" t="str">
            <v>72007STS GAMBY &amp; FRERES (SOGAF) Sarl</v>
          </cell>
          <cell r="U1966" t="str">
            <v>72007STS GAMBY &amp; FRERES (SOGAF) SarlScratch 5 000</v>
          </cell>
          <cell r="V1966" t="str">
            <v>39281Scratch 5 000</v>
          </cell>
          <cell r="W1966" t="str">
            <v>2007STS GAMBY &amp; FRERES (SOGAF) Sarl</v>
          </cell>
          <cell r="X1966" t="str">
            <v>2007STS GAMBY &amp; FRERES (SOGAF) SarlScratch 5 000</v>
          </cell>
        </row>
        <row r="1967">
          <cell r="I1967">
            <v>2007</v>
          </cell>
          <cell r="J1967" t="str">
            <v>STS GAMBY &amp; FRERES (SOGAF) SarlScratch 2 000</v>
          </cell>
          <cell r="L1967" t="str">
            <v/>
          </cell>
          <cell r="M1967" t="str">
            <v>STS GAMBY &amp; FRERES (SOGAF) Sarl</v>
          </cell>
          <cell r="N1967" t="str">
            <v>STS GAMBY &amp; FRERES (SOGAF) SarlScratch 2 000</v>
          </cell>
          <cell r="O1967" t="str">
            <v>STS GAMBY &amp; FRERES (SOGAF) Sarl</v>
          </cell>
          <cell r="P1967" t="str">
            <v>Scratch 2 000</v>
          </cell>
          <cell r="Q1967" t="str">
            <v>72007</v>
          </cell>
          <cell r="R1967" t="str">
            <v>72007Scratch 2 000</v>
          </cell>
          <cell r="S1967" t="str">
            <v>2007Scratch 2 000</v>
          </cell>
          <cell r="T1967" t="str">
            <v>72007STS GAMBY &amp; FRERES (SOGAF) Sarl</v>
          </cell>
          <cell r="U1967" t="str">
            <v>72007STS GAMBY &amp; FRERES (SOGAF) SarlScratch 2 000</v>
          </cell>
          <cell r="V1967" t="str">
            <v>39281Scratch 2 000</v>
          </cell>
          <cell r="W1967" t="str">
            <v>2007STS GAMBY &amp; FRERES (SOGAF) Sarl</v>
          </cell>
          <cell r="X1967" t="str">
            <v>2007STS GAMBY &amp; FRERES (SOGAF) SarlScratch 2 000</v>
          </cell>
        </row>
        <row r="1968">
          <cell r="I1968">
            <v>2007</v>
          </cell>
          <cell r="J1968" t="str">
            <v>STS GAMBY &amp; FRERES (SOGAF) SarlScratch 1 000</v>
          </cell>
          <cell r="L1968" t="str">
            <v/>
          </cell>
          <cell r="M1968" t="str">
            <v>STS GAMBY &amp; FRERES (SOGAF) Sarl</v>
          </cell>
          <cell r="N1968" t="str">
            <v>STS GAMBY &amp; FRERES (SOGAF) SarlScratch 1 000</v>
          </cell>
          <cell r="O1968" t="str">
            <v>STS GAMBY &amp; FRERES (SOGAF) Sarl</v>
          </cell>
          <cell r="P1968" t="str">
            <v>Scratch 1 000</v>
          </cell>
          <cell r="Q1968" t="str">
            <v>72007</v>
          </cell>
          <cell r="R1968" t="str">
            <v>72007Scratch 1 000</v>
          </cell>
          <cell r="S1968" t="str">
            <v>2007Scratch 1 000</v>
          </cell>
          <cell r="T1968" t="str">
            <v>72007STS GAMBY &amp; FRERES (SOGAF) Sarl</v>
          </cell>
          <cell r="U1968" t="str">
            <v>72007STS GAMBY &amp; FRERES (SOGAF) SarlScratch 1 000</v>
          </cell>
          <cell r="V1968" t="str">
            <v>39281Scratch 1 000</v>
          </cell>
          <cell r="W1968" t="str">
            <v>2007STS GAMBY &amp; FRERES (SOGAF) Sarl</v>
          </cell>
          <cell r="X1968" t="str">
            <v>2007STS GAMBY &amp; FRERES (SOGAF) SarlScratch 1 000</v>
          </cell>
        </row>
        <row r="1969">
          <cell r="I1969">
            <v>2007</v>
          </cell>
          <cell r="J1969" t="str">
            <v>ANKA SERVICESScratch 20 000</v>
          </cell>
          <cell r="L1969">
            <v>1</v>
          </cell>
          <cell r="M1969" t="str">
            <v>1ANKA SERVICES</v>
          </cell>
          <cell r="N1969" t="str">
            <v>ANKA SERVICESScratch 20 000</v>
          </cell>
          <cell r="O1969" t="str">
            <v>ANKA SERVICES</v>
          </cell>
          <cell r="P1969" t="str">
            <v>Scratch 20 000</v>
          </cell>
          <cell r="Q1969" t="str">
            <v>72007</v>
          </cell>
          <cell r="R1969" t="str">
            <v>72007Scratch 20 000</v>
          </cell>
          <cell r="S1969" t="str">
            <v>2007Scratch 20 000</v>
          </cell>
          <cell r="T1969" t="str">
            <v>72007ANKA SERVICES</v>
          </cell>
          <cell r="U1969" t="str">
            <v>72007ANKA SERVICESScratch 20 000</v>
          </cell>
          <cell r="V1969" t="str">
            <v>39281Scratch 20 000</v>
          </cell>
          <cell r="W1969" t="str">
            <v>2007ANKA SERVICES</v>
          </cell>
          <cell r="X1969" t="str">
            <v>2007ANKA SERVICESScratch 20 000</v>
          </cell>
        </row>
        <row r="1970">
          <cell r="I1970">
            <v>2007</v>
          </cell>
          <cell r="J1970" t="str">
            <v>ANKA SERVICESScratch 10 000</v>
          </cell>
          <cell r="L1970" t="str">
            <v/>
          </cell>
          <cell r="M1970" t="str">
            <v>ANKA SERVICES</v>
          </cell>
          <cell r="N1970" t="str">
            <v>ANKA SERVICESScratch 10 000</v>
          </cell>
          <cell r="O1970" t="str">
            <v>ANKA SERVICES</v>
          </cell>
          <cell r="P1970" t="str">
            <v>Scratch 10 000</v>
          </cell>
          <cell r="Q1970" t="str">
            <v>72007</v>
          </cell>
          <cell r="R1970" t="str">
            <v>72007Scratch 10 000</v>
          </cell>
          <cell r="S1970" t="str">
            <v>2007Scratch 10 000</v>
          </cell>
          <cell r="T1970" t="str">
            <v>72007ANKA SERVICES</v>
          </cell>
          <cell r="U1970" t="str">
            <v>72007ANKA SERVICESScratch 10 000</v>
          </cell>
          <cell r="V1970" t="str">
            <v>39281Scratch 10 000</v>
          </cell>
          <cell r="W1970" t="str">
            <v>2007ANKA SERVICES</v>
          </cell>
          <cell r="X1970" t="str">
            <v>2007ANKA SERVICESScratch 10 000</v>
          </cell>
        </row>
        <row r="1971">
          <cell r="I1971">
            <v>2007</v>
          </cell>
          <cell r="J1971" t="str">
            <v>ANKA SERVICESScratch 5 000</v>
          </cell>
          <cell r="L1971" t="str">
            <v/>
          </cell>
          <cell r="M1971" t="str">
            <v>ANKA SERVICES</v>
          </cell>
          <cell r="N1971" t="str">
            <v>ANKA SERVICESScratch 5 000</v>
          </cell>
          <cell r="O1971" t="str">
            <v>ANKA SERVICES</v>
          </cell>
          <cell r="P1971" t="str">
            <v>Scratch 5 000</v>
          </cell>
          <cell r="Q1971" t="str">
            <v>72007</v>
          </cell>
          <cell r="R1971" t="str">
            <v>72007Scratch 5 000</v>
          </cell>
          <cell r="S1971" t="str">
            <v>2007Scratch 5 000</v>
          </cell>
          <cell r="T1971" t="str">
            <v>72007ANKA SERVICES</v>
          </cell>
          <cell r="U1971" t="str">
            <v>72007ANKA SERVICESScratch 5 000</v>
          </cell>
          <cell r="V1971" t="str">
            <v>39281Scratch 5 000</v>
          </cell>
          <cell r="W1971" t="str">
            <v>2007ANKA SERVICES</v>
          </cell>
          <cell r="X1971" t="str">
            <v>2007ANKA SERVICESScratch 5 000</v>
          </cell>
        </row>
        <row r="1972">
          <cell r="I1972">
            <v>2007</v>
          </cell>
          <cell r="J1972" t="str">
            <v>ANKA SERVICESScratch 2 000</v>
          </cell>
          <cell r="L1972" t="str">
            <v/>
          </cell>
          <cell r="M1972" t="str">
            <v>ANKA SERVICES</v>
          </cell>
          <cell r="N1972" t="str">
            <v>ANKA SERVICESScratch 2 000</v>
          </cell>
          <cell r="O1972" t="str">
            <v>ANKA SERVICES</v>
          </cell>
          <cell r="P1972" t="str">
            <v>Scratch 2 000</v>
          </cell>
          <cell r="Q1972" t="str">
            <v>72007</v>
          </cell>
          <cell r="R1972" t="str">
            <v>72007Scratch 2 000</v>
          </cell>
          <cell r="S1972" t="str">
            <v>2007Scratch 2 000</v>
          </cell>
          <cell r="T1972" t="str">
            <v>72007ANKA SERVICES</v>
          </cell>
          <cell r="U1972" t="str">
            <v>72007ANKA SERVICESScratch 2 000</v>
          </cell>
          <cell r="V1972" t="str">
            <v>39281Scratch 2 000</v>
          </cell>
          <cell r="W1972" t="str">
            <v>2007ANKA SERVICES</v>
          </cell>
          <cell r="X1972" t="str">
            <v>2007ANKA SERVICESScratch 2 000</v>
          </cell>
        </row>
        <row r="1973">
          <cell r="I1973">
            <v>2007</v>
          </cell>
          <cell r="J1973" t="str">
            <v>ANKA SERVICESScratch 1 000</v>
          </cell>
          <cell r="L1973" t="str">
            <v/>
          </cell>
          <cell r="M1973" t="str">
            <v>ANKA SERVICES</v>
          </cell>
          <cell r="N1973" t="str">
            <v>ANKA SERVICESScratch 1 000</v>
          </cell>
          <cell r="O1973" t="str">
            <v>ANKA SERVICES</v>
          </cell>
          <cell r="P1973" t="str">
            <v>Scratch 1 000</v>
          </cell>
          <cell r="Q1973" t="str">
            <v>72007</v>
          </cell>
          <cell r="R1973" t="str">
            <v>72007Scratch 1 000</v>
          </cell>
          <cell r="S1973" t="str">
            <v>2007Scratch 1 000</v>
          </cell>
          <cell r="T1973" t="str">
            <v>72007ANKA SERVICES</v>
          </cell>
          <cell r="U1973" t="str">
            <v>72007ANKA SERVICESScratch 1 000</v>
          </cell>
          <cell r="V1973" t="str">
            <v>39281Scratch 1 000</v>
          </cell>
          <cell r="W1973" t="str">
            <v>2007ANKA SERVICES</v>
          </cell>
          <cell r="X1973" t="str">
            <v>2007ANKA SERVICESScratch 1 000</v>
          </cell>
        </row>
        <row r="1974">
          <cell r="I1974">
            <v>2007</v>
          </cell>
          <cell r="J1974" t="str">
            <v>GEMATELScratch 10 000</v>
          </cell>
          <cell r="L1974">
            <v>1</v>
          </cell>
          <cell r="M1974" t="str">
            <v>1GEMATEL</v>
          </cell>
          <cell r="N1974" t="str">
            <v>GEMATELScratch 10 000</v>
          </cell>
          <cell r="O1974" t="str">
            <v>GEMATEL</v>
          </cell>
          <cell r="P1974" t="str">
            <v>Scratch 10 000</v>
          </cell>
          <cell r="Q1974" t="str">
            <v>72007</v>
          </cell>
          <cell r="R1974" t="str">
            <v>72007Scratch 10 000</v>
          </cell>
          <cell r="S1974" t="str">
            <v>2007Scratch 10 000</v>
          </cell>
          <cell r="T1974" t="str">
            <v>72007GEMATEL</v>
          </cell>
          <cell r="U1974" t="str">
            <v>72007GEMATELScratch 10 000</v>
          </cell>
          <cell r="V1974" t="str">
            <v>39281Scratch 10 000</v>
          </cell>
          <cell r="W1974" t="str">
            <v>2007GEMATEL</v>
          </cell>
          <cell r="X1974" t="str">
            <v>2007GEMATELScratch 10 000</v>
          </cell>
        </row>
        <row r="1975">
          <cell r="I1975">
            <v>2007</v>
          </cell>
          <cell r="J1975" t="str">
            <v>GEMATELScratch 5 000</v>
          </cell>
          <cell r="L1975" t="str">
            <v/>
          </cell>
          <cell r="M1975" t="str">
            <v>GEMATEL</v>
          </cell>
          <cell r="N1975" t="str">
            <v>GEMATELScratch 5 000</v>
          </cell>
          <cell r="O1975" t="str">
            <v>GEMATEL</v>
          </cell>
          <cell r="P1975" t="str">
            <v>Scratch 5 000</v>
          </cell>
          <cell r="Q1975" t="str">
            <v>72007</v>
          </cell>
          <cell r="R1975" t="str">
            <v>72007Scratch 5 000</v>
          </cell>
          <cell r="S1975" t="str">
            <v>2007Scratch 5 000</v>
          </cell>
          <cell r="T1975" t="str">
            <v>72007GEMATEL</v>
          </cell>
          <cell r="U1975" t="str">
            <v>72007GEMATELScratch 5 000</v>
          </cell>
          <cell r="V1975" t="str">
            <v>39281Scratch 5 000</v>
          </cell>
          <cell r="W1975" t="str">
            <v>2007GEMATEL</v>
          </cell>
          <cell r="X1975" t="str">
            <v>2007GEMATELScratch 5 000</v>
          </cell>
        </row>
        <row r="1976">
          <cell r="I1976">
            <v>2007</v>
          </cell>
          <cell r="J1976" t="str">
            <v>GEMATELScratch 2 000</v>
          </cell>
          <cell r="L1976" t="str">
            <v/>
          </cell>
          <cell r="M1976" t="str">
            <v>GEMATEL</v>
          </cell>
          <cell r="N1976" t="str">
            <v>GEMATELScratch 2 000</v>
          </cell>
          <cell r="O1976" t="str">
            <v>GEMATEL</v>
          </cell>
          <cell r="P1976" t="str">
            <v>Scratch 2 000</v>
          </cell>
          <cell r="Q1976" t="str">
            <v>72007</v>
          </cell>
          <cell r="R1976" t="str">
            <v>72007Scratch 2 000</v>
          </cell>
          <cell r="S1976" t="str">
            <v>2007Scratch 2 000</v>
          </cell>
          <cell r="T1976" t="str">
            <v>72007GEMATEL</v>
          </cell>
          <cell r="U1976" t="str">
            <v>72007GEMATELScratch 2 000</v>
          </cell>
          <cell r="V1976" t="str">
            <v>39281Scratch 2 000</v>
          </cell>
          <cell r="W1976" t="str">
            <v>2007GEMATEL</v>
          </cell>
          <cell r="X1976" t="str">
            <v>2007GEMATELScratch 2 000</v>
          </cell>
        </row>
        <row r="1977">
          <cell r="I1977">
            <v>2007</v>
          </cell>
          <cell r="J1977" t="str">
            <v>GEMATELScratch 1 000</v>
          </cell>
          <cell r="L1977" t="str">
            <v/>
          </cell>
          <cell r="M1977" t="str">
            <v>GEMATEL</v>
          </cell>
          <cell r="N1977" t="str">
            <v>GEMATELScratch 1 000</v>
          </cell>
          <cell r="O1977" t="str">
            <v>GEMATEL</v>
          </cell>
          <cell r="P1977" t="str">
            <v>Scratch 1 000</v>
          </cell>
          <cell r="Q1977" t="str">
            <v>72007</v>
          </cell>
          <cell r="R1977" t="str">
            <v>72007Scratch 1 000</v>
          </cell>
          <cell r="S1977" t="str">
            <v>2007Scratch 1 000</v>
          </cell>
          <cell r="T1977" t="str">
            <v>72007GEMATEL</v>
          </cell>
          <cell r="U1977" t="str">
            <v>72007GEMATELScratch 1 000</v>
          </cell>
          <cell r="V1977" t="str">
            <v>39281Scratch 1 000</v>
          </cell>
          <cell r="W1977" t="str">
            <v>2007GEMATEL</v>
          </cell>
          <cell r="X1977" t="str">
            <v>2007GEMATELScratch 1 000</v>
          </cell>
        </row>
        <row r="1978">
          <cell r="I1978">
            <v>2007</v>
          </cell>
          <cell r="J1978" t="str">
            <v>Compagnie Internationale de NegoceScratch 5 000</v>
          </cell>
          <cell r="L1978">
            <v>1</v>
          </cell>
          <cell r="M1978" t="str">
            <v>1Compagnie Internationale de Negoce</v>
          </cell>
          <cell r="N1978" t="str">
            <v>Compagnie Internationale de NegoceScratch 5 000</v>
          </cell>
          <cell r="O1978" t="str">
            <v>Compagnie Internationale de Negoce</v>
          </cell>
          <cell r="P1978" t="str">
            <v>Scratch 5 000</v>
          </cell>
          <cell r="Q1978" t="str">
            <v>72007</v>
          </cell>
          <cell r="R1978" t="str">
            <v>72007Scratch 5 000</v>
          </cell>
          <cell r="S1978" t="str">
            <v>2007Scratch 5 000</v>
          </cell>
          <cell r="T1978" t="str">
            <v>72007Compagnie Internationale de Negoce</v>
          </cell>
          <cell r="U1978" t="str">
            <v>72007Compagnie Internationale de NegoceScratch 5 000</v>
          </cell>
          <cell r="V1978" t="str">
            <v>39282Scratch 5 000</v>
          </cell>
          <cell r="W1978" t="str">
            <v>2007Compagnie Internationale de Negoce</v>
          </cell>
          <cell r="X1978" t="str">
            <v>2007Compagnie Internationale de NegoceScratch 5 000</v>
          </cell>
        </row>
        <row r="1979">
          <cell r="I1979">
            <v>2007</v>
          </cell>
          <cell r="J1979" t="str">
            <v>Compagnie Internationale de NegoceScratch 2 000</v>
          </cell>
          <cell r="L1979" t="str">
            <v/>
          </cell>
          <cell r="M1979" t="str">
            <v>Compagnie Internationale de Negoce</v>
          </cell>
          <cell r="N1979" t="str">
            <v>Compagnie Internationale de NegoceScratch 2 000</v>
          </cell>
          <cell r="O1979" t="str">
            <v>Compagnie Internationale de Negoce</v>
          </cell>
          <cell r="P1979" t="str">
            <v>Scratch 2 000</v>
          </cell>
          <cell r="Q1979" t="str">
            <v>72007</v>
          </cell>
          <cell r="R1979" t="str">
            <v>72007Scratch 2 000</v>
          </cell>
          <cell r="S1979" t="str">
            <v>2007Scratch 2 000</v>
          </cell>
          <cell r="T1979" t="str">
            <v>72007Compagnie Internationale de Negoce</v>
          </cell>
          <cell r="U1979" t="str">
            <v>72007Compagnie Internationale de NegoceScratch 2 000</v>
          </cell>
          <cell r="V1979" t="str">
            <v>39282Scratch 2 000</v>
          </cell>
          <cell r="W1979" t="str">
            <v>2007Compagnie Internationale de Negoce</v>
          </cell>
          <cell r="X1979" t="str">
            <v>2007Compagnie Internationale de NegoceScratch 2 000</v>
          </cell>
        </row>
        <row r="1980">
          <cell r="I1980">
            <v>2007</v>
          </cell>
          <cell r="J1980" t="str">
            <v>Compagnie Internationale de NegoceScratch 1 000</v>
          </cell>
          <cell r="L1980" t="str">
            <v/>
          </cell>
          <cell r="M1980" t="str">
            <v>Compagnie Internationale de Negoce</v>
          </cell>
          <cell r="N1980" t="str">
            <v>Compagnie Internationale de NegoceScratch 1 000</v>
          </cell>
          <cell r="O1980" t="str">
            <v>Compagnie Internationale de Negoce</v>
          </cell>
          <cell r="P1980" t="str">
            <v>Scratch 1 000</v>
          </cell>
          <cell r="Q1980" t="str">
            <v>72007</v>
          </cell>
          <cell r="R1980" t="str">
            <v>72007Scratch 1 000</v>
          </cell>
          <cell r="S1980" t="str">
            <v>2007Scratch 1 000</v>
          </cell>
          <cell r="T1980" t="str">
            <v>72007Compagnie Internationale de Negoce</v>
          </cell>
          <cell r="U1980" t="str">
            <v>72007Compagnie Internationale de NegoceScratch 1 000</v>
          </cell>
          <cell r="V1980" t="str">
            <v>39282Scratch 1 000</v>
          </cell>
          <cell r="W1980" t="str">
            <v>2007Compagnie Internationale de Negoce</v>
          </cell>
          <cell r="X1980" t="str">
            <v>2007Compagnie Internationale de NegoceScratch 1 000</v>
          </cell>
        </row>
        <row r="1981">
          <cell r="I1981">
            <v>2007</v>
          </cell>
          <cell r="J1981" t="str">
            <v>STS GAMBY &amp; FRERES (SOGAF) SarlScratch 5 000</v>
          </cell>
          <cell r="L1981">
            <v>1</v>
          </cell>
          <cell r="M1981" t="str">
            <v>1STS GAMBY &amp; FRERES (SOGAF) Sarl</v>
          </cell>
          <cell r="N1981" t="str">
            <v>STS GAMBY &amp; FRERES (SOGAF) SarlScratch 5 000</v>
          </cell>
          <cell r="O1981" t="str">
            <v>STS GAMBY &amp; FRERES (SOGAF) Sarl</v>
          </cell>
          <cell r="P1981" t="str">
            <v>Scratch 5 000</v>
          </cell>
          <cell r="Q1981" t="str">
            <v>72007</v>
          </cell>
          <cell r="R1981" t="str">
            <v>72007Scratch 5 000</v>
          </cell>
          <cell r="S1981" t="str">
            <v>2007Scratch 5 000</v>
          </cell>
          <cell r="T1981" t="str">
            <v>72007STS GAMBY &amp; FRERES (SOGAF) Sarl</v>
          </cell>
          <cell r="U1981" t="str">
            <v>72007STS GAMBY &amp; FRERES (SOGAF) SarlScratch 5 000</v>
          </cell>
          <cell r="V1981" t="str">
            <v>39282Scratch 5 000</v>
          </cell>
          <cell r="W1981" t="str">
            <v>2007STS GAMBY &amp; FRERES (SOGAF) Sarl</v>
          </cell>
          <cell r="X1981" t="str">
            <v>2007STS GAMBY &amp; FRERES (SOGAF) SarlScratch 5 000</v>
          </cell>
        </row>
        <row r="1982">
          <cell r="I1982">
            <v>2007</v>
          </cell>
          <cell r="J1982" t="str">
            <v>STS GAMBY &amp; FRERES (SOGAF) SarlScratch 2 000</v>
          </cell>
          <cell r="L1982" t="str">
            <v/>
          </cell>
          <cell r="M1982" t="str">
            <v>STS GAMBY &amp; FRERES (SOGAF) Sarl</v>
          </cell>
          <cell r="N1982" t="str">
            <v>STS GAMBY &amp; FRERES (SOGAF) SarlScratch 2 000</v>
          </cell>
          <cell r="O1982" t="str">
            <v>STS GAMBY &amp; FRERES (SOGAF) Sarl</v>
          </cell>
          <cell r="P1982" t="str">
            <v>Scratch 2 000</v>
          </cell>
          <cell r="Q1982" t="str">
            <v>72007</v>
          </cell>
          <cell r="R1982" t="str">
            <v>72007Scratch 2 000</v>
          </cell>
          <cell r="S1982" t="str">
            <v>2007Scratch 2 000</v>
          </cell>
          <cell r="T1982" t="str">
            <v>72007STS GAMBY &amp; FRERES (SOGAF) Sarl</v>
          </cell>
          <cell r="U1982" t="str">
            <v>72007STS GAMBY &amp; FRERES (SOGAF) SarlScratch 2 000</v>
          </cell>
          <cell r="V1982" t="str">
            <v>39282Scratch 2 000</v>
          </cell>
          <cell r="W1982" t="str">
            <v>2007STS GAMBY &amp; FRERES (SOGAF) Sarl</v>
          </cell>
          <cell r="X1982" t="str">
            <v>2007STS GAMBY &amp; FRERES (SOGAF) SarlScratch 2 000</v>
          </cell>
        </row>
        <row r="1983">
          <cell r="I1983">
            <v>2007</v>
          </cell>
          <cell r="J1983" t="str">
            <v>STS GAMBY &amp; FRERES (SOGAF) SarlScratch 1 000</v>
          </cell>
          <cell r="L1983" t="str">
            <v/>
          </cell>
          <cell r="M1983" t="str">
            <v>STS GAMBY &amp; FRERES (SOGAF) Sarl</v>
          </cell>
          <cell r="N1983" t="str">
            <v>STS GAMBY &amp; FRERES (SOGAF) SarlScratch 1 000</v>
          </cell>
          <cell r="O1983" t="str">
            <v>STS GAMBY &amp; FRERES (SOGAF) Sarl</v>
          </cell>
          <cell r="P1983" t="str">
            <v>Scratch 1 000</v>
          </cell>
          <cell r="Q1983" t="str">
            <v>72007</v>
          </cell>
          <cell r="R1983" t="str">
            <v>72007Scratch 1 000</v>
          </cell>
          <cell r="S1983" t="str">
            <v>2007Scratch 1 000</v>
          </cell>
          <cell r="T1983" t="str">
            <v>72007STS GAMBY &amp; FRERES (SOGAF) Sarl</v>
          </cell>
          <cell r="U1983" t="str">
            <v>72007STS GAMBY &amp; FRERES (SOGAF) SarlScratch 1 000</v>
          </cell>
          <cell r="V1983" t="str">
            <v>39282Scratch 1 000</v>
          </cell>
          <cell r="W1983" t="str">
            <v>2007STS GAMBY &amp; FRERES (SOGAF) Sarl</v>
          </cell>
          <cell r="X1983" t="str">
            <v>2007STS GAMBY &amp; FRERES (SOGAF) SarlScratch 1 000</v>
          </cell>
        </row>
        <row r="1984">
          <cell r="I1984">
            <v>2007</v>
          </cell>
          <cell r="J1984" t="str">
            <v>ANKA SERVICESScratch 5 000</v>
          </cell>
          <cell r="L1984">
            <v>1</v>
          </cell>
          <cell r="M1984" t="str">
            <v>1ANKA SERVICES</v>
          </cell>
          <cell r="N1984" t="str">
            <v>ANKA SERVICESScratch 5 000</v>
          </cell>
          <cell r="O1984" t="str">
            <v>ANKA SERVICES</v>
          </cell>
          <cell r="P1984" t="str">
            <v>Scratch 5 000</v>
          </cell>
          <cell r="Q1984" t="str">
            <v>72007</v>
          </cell>
          <cell r="R1984" t="str">
            <v>72007Scratch 5 000</v>
          </cell>
          <cell r="S1984" t="str">
            <v>2007Scratch 5 000</v>
          </cell>
          <cell r="T1984" t="str">
            <v>72007ANKA SERVICES</v>
          </cell>
          <cell r="U1984" t="str">
            <v>72007ANKA SERVICESScratch 5 000</v>
          </cell>
          <cell r="V1984" t="str">
            <v>39282Scratch 5 000</v>
          </cell>
          <cell r="W1984" t="str">
            <v>2007ANKA SERVICES</v>
          </cell>
          <cell r="X1984" t="str">
            <v>2007ANKA SERVICESScratch 5 000</v>
          </cell>
        </row>
        <row r="1985">
          <cell r="I1985">
            <v>2007</v>
          </cell>
          <cell r="J1985" t="str">
            <v>ANKA SERVICESScratch 2 000</v>
          </cell>
          <cell r="L1985" t="str">
            <v/>
          </cell>
          <cell r="M1985" t="str">
            <v>ANKA SERVICES</v>
          </cell>
          <cell r="N1985" t="str">
            <v>ANKA SERVICESScratch 2 000</v>
          </cell>
          <cell r="O1985" t="str">
            <v>ANKA SERVICES</v>
          </cell>
          <cell r="P1985" t="str">
            <v>Scratch 2 000</v>
          </cell>
          <cell r="Q1985" t="str">
            <v>72007</v>
          </cell>
          <cell r="R1985" t="str">
            <v>72007Scratch 2 000</v>
          </cell>
          <cell r="S1985" t="str">
            <v>2007Scratch 2 000</v>
          </cell>
          <cell r="T1985" t="str">
            <v>72007ANKA SERVICES</v>
          </cell>
          <cell r="U1985" t="str">
            <v>72007ANKA SERVICESScratch 2 000</v>
          </cell>
          <cell r="V1985" t="str">
            <v>39282Scratch 2 000</v>
          </cell>
          <cell r="W1985" t="str">
            <v>2007ANKA SERVICES</v>
          </cell>
          <cell r="X1985" t="str">
            <v>2007ANKA SERVICESScratch 2 000</v>
          </cell>
        </row>
        <row r="1986">
          <cell r="I1986">
            <v>2007</v>
          </cell>
          <cell r="J1986" t="str">
            <v>ANKA SERVICESScratch 1 000</v>
          </cell>
          <cell r="L1986" t="str">
            <v/>
          </cell>
          <cell r="M1986" t="str">
            <v>ANKA SERVICES</v>
          </cell>
          <cell r="N1986" t="str">
            <v>ANKA SERVICESScratch 1 000</v>
          </cell>
          <cell r="O1986" t="str">
            <v>ANKA SERVICES</v>
          </cell>
          <cell r="P1986" t="str">
            <v>Scratch 1 000</v>
          </cell>
          <cell r="Q1986" t="str">
            <v>72007</v>
          </cell>
          <cell r="R1986" t="str">
            <v>72007Scratch 1 000</v>
          </cell>
          <cell r="S1986" t="str">
            <v>2007Scratch 1 000</v>
          </cell>
          <cell r="T1986" t="str">
            <v>72007ANKA SERVICES</v>
          </cell>
          <cell r="U1986" t="str">
            <v>72007ANKA SERVICESScratch 1 000</v>
          </cell>
          <cell r="V1986" t="str">
            <v>39282Scratch 1 000</v>
          </cell>
          <cell r="W1986" t="str">
            <v>2007ANKA SERVICES</v>
          </cell>
          <cell r="X1986" t="str">
            <v>2007ANKA SERVICESScratch 1 000</v>
          </cell>
        </row>
        <row r="1987">
          <cell r="I1987">
            <v>2007</v>
          </cell>
          <cell r="J1987" t="str">
            <v>GEMATELScratch 5 000</v>
          </cell>
          <cell r="L1987">
            <v>1</v>
          </cell>
          <cell r="M1987" t="str">
            <v>1GEMATEL</v>
          </cell>
          <cell r="N1987" t="str">
            <v>GEMATELScratch 5 000</v>
          </cell>
          <cell r="O1987" t="str">
            <v>GEMATEL</v>
          </cell>
          <cell r="P1987" t="str">
            <v>Scratch 5 000</v>
          </cell>
          <cell r="Q1987" t="str">
            <v>72007</v>
          </cell>
          <cell r="R1987" t="str">
            <v>72007Scratch 5 000</v>
          </cell>
          <cell r="S1987" t="str">
            <v>2007Scratch 5 000</v>
          </cell>
          <cell r="T1987" t="str">
            <v>72007GEMATEL</v>
          </cell>
          <cell r="U1987" t="str">
            <v>72007GEMATELScratch 5 000</v>
          </cell>
          <cell r="V1987" t="str">
            <v>39282Scratch 5 000</v>
          </cell>
          <cell r="W1987" t="str">
            <v>2007GEMATEL</v>
          </cell>
          <cell r="X1987" t="str">
            <v>2007GEMATELScratch 5 000</v>
          </cell>
        </row>
        <row r="1988">
          <cell r="I1988">
            <v>2007</v>
          </cell>
          <cell r="J1988" t="str">
            <v>GEMATELScratch 2 000</v>
          </cell>
          <cell r="L1988" t="str">
            <v/>
          </cell>
          <cell r="M1988" t="str">
            <v>GEMATEL</v>
          </cell>
          <cell r="N1988" t="str">
            <v>GEMATELScratch 2 000</v>
          </cell>
          <cell r="O1988" t="str">
            <v>GEMATEL</v>
          </cell>
          <cell r="P1988" t="str">
            <v>Scratch 2 000</v>
          </cell>
          <cell r="Q1988" t="str">
            <v>72007</v>
          </cell>
          <cell r="R1988" t="str">
            <v>72007Scratch 2 000</v>
          </cell>
          <cell r="S1988" t="str">
            <v>2007Scratch 2 000</v>
          </cell>
          <cell r="T1988" t="str">
            <v>72007GEMATEL</v>
          </cell>
          <cell r="U1988" t="str">
            <v>72007GEMATELScratch 2 000</v>
          </cell>
          <cell r="V1988" t="str">
            <v>39282Scratch 2 000</v>
          </cell>
          <cell r="W1988" t="str">
            <v>2007GEMATEL</v>
          </cell>
          <cell r="X1988" t="str">
            <v>2007GEMATELScratch 2 000</v>
          </cell>
        </row>
        <row r="1989">
          <cell r="I1989">
            <v>2007</v>
          </cell>
          <cell r="J1989" t="str">
            <v>GEMATELScratch 1 000</v>
          </cell>
          <cell r="L1989" t="str">
            <v/>
          </cell>
          <cell r="M1989" t="str">
            <v>GEMATEL</v>
          </cell>
          <cell r="N1989" t="str">
            <v>GEMATELScratch 1 000</v>
          </cell>
          <cell r="O1989" t="str">
            <v>GEMATEL</v>
          </cell>
          <cell r="P1989" t="str">
            <v>Scratch 1 000</v>
          </cell>
          <cell r="Q1989" t="str">
            <v>72007</v>
          </cell>
          <cell r="R1989" t="str">
            <v>72007Scratch 1 000</v>
          </cell>
          <cell r="S1989" t="str">
            <v>2007Scratch 1 000</v>
          </cell>
          <cell r="T1989" t="str">
            <v>72007GEMATEL</v>
          </cell>
          <cell r="U1989" t="str">
            <v>72007GEMATELScratch 1 000</v>
          </cell>
          <cell r="V1989" t="str">
            <v>39282Scratch 1 000</v>
          </cell>
          <cell r="W1989" t="str">
            <v>2007GEMATEL</v>
          </cell>
          <cell r="X1989" t="str">
            <v>2007GEMATELScratch 1 000</v>
          </cell>
        </row>
        <row r="1990">
          <cell r="I1990">
            <v>2007</v>
          </cell>
          <cell r="J1990" t="str">
            <v>STS GAMBY &amp; FRERES (SOGAF) SarlScratch 10 000</v>
          </cell>
          <cell r="L1990">
            <v>1</v>
          </cell>
          <cell r="M1990" t="str">
            <v>1STS GAMBY &amp; FRERES (SOGAF) Sarl</v>
          </cell>
          <cell r="N1990" t="str">
            <v>STS GAMBY &amp; FRERES (SOGAF) SarlScratch 10 000</v>
          </cell>
          <cell r="O1990" t="str">
            <v>STS GAMBY &amp; FRERES (SOGAF) Sarl</v>
          </cell>
          <cell r="P1990" t="str">
            <v>Scratch 10 000</v>
          </cell>
          <cell r="Q1990" t="str">
            <v>72007</v>
          </cell>
          <cell r="R1990" t="str">
            <v>72007Scratch 10 000</v>
          </cell>
          <cell r="S1990" t="str">
            <v>2007Scratch 10 000</v>
          </cell>
          <cell r="T1990" t="str">
            <v>72007STS GAMBY &amp; FRERES (SOGAF) Sarl</v>
          </cell>
          <cell r="U1990" t="str">
            <v>72007STS GAMBY &amp; FRERES (SOGAF) SarlScratch 10 000</v>
          </cell>
          <cell r="V1990" t="str">
            <v>39283Scratch 10 000</v>
          </cell>
          <cell r="W1990" t="str">
            <v>2007STS GAMBY &amp; FRERES (SOGAF) Sarl</v>
          </cell>
          <cell r="X1990" t="str">
            <v>2007STS GAMBY &amp; FRERES (SOGAF) SarlScratch 10 000</v>
          </cell>
        </row>
        <row r="1991">
          <cell r="I1991">
            <v>2007</v>
          </cell>
          <cell r="J1991" t="str">
            <v>STS GAMBY &amp; FRERES (SOGAF) SarlScratch 5 000</v>
          </cell>
          <cell r="L1991" t="str">
            <v/>
          </cell>
          <cell r="M1991" t="str">
            <v>STS GAMBY &amp; FRERES (SOGAF) Sarl</v>
          </cell>
          <cell r="N1991" t="str">
            <v>STS GAMBY &amp; FRERES (SOGAF) SarlScratch 5 000</v>
          </cell>
          <cell r="O1991" t="str">
            <v>STS GAMBY &amp; FRERES (SOGAF) Sarl</v>
          </cell>
          <cell r="P1991" t="str">
            <v>Scratch 5 000</v>
          </cell>
          <cell r="Q1991" t="str">
            <v>72007</v>
          </cell>
          <cell r="R1991" t="str">
            <v>72007Scratch 5 000</v>
          </cell>
          <cell r="S1991" t="str">
            <v>2007Scratch 5 000</v>
          </cell>
          <cell r="T1991" t="str">
            <v>72007STS GAMBY &amp; FRERES (SOGAF) Sarl</v>
          </cell>
          <cell r="U1991" t="str">
            <v>72007STS GAMBY &amp; FRERES (SOGAF) SarlScratch 5 000</v>
          </cell>
          <cell r="V1991" t="str">
            <v>39283Scratch 5 000</v>
          </cell>
          <cell r="W1991" t="str">
            <v>2007STS GAMBY &amp; FRERES (SOGAF) Sarl</v>
          </cell>
          <cell r="X1991" t="str">
            <v>2007STS GAMBY &amp; FRERES (SOGAF) SarlScratch 5 000</v>
          </cell>
        </row>
        <row r="1992">
          <cell r="I1992">
            <v>2007</v>
          </cell>
          <cell r="J1992" t="str">
            <v>STS GAMBY &amp; FRERES (SOGAF) SarlScratch 2 000</v>
          </cell>
          <cell r="L1992" t="str">
            <v/>
          </cell>
          <cell r="M1992" t="str">
            <v>STS GAMBY &amp; FRERES (SOGAF) Sarl</v>
          </cell>
          <cell r="N1992" t="str">
            <v>STS GAMBY &amp; FRERES (SOGAF) SarlScratch 2 000</v>
          </cell>
          <cell r="O1992" t="str">
            <v>STS GAMBY &amp; FRERES (SOGAF) Sarl</v>
          </cell>
          <cell r="P1992" t="str">
            <v>Scratch 2 000</v>
          </cell>
          <cell r="Q1992" t="str">
            <v>72007</v>
          </cell>
          <cell r="R1992" t="str">
            <v>72007Scratch 2 000</v>
          </cell>
          <cell r="S1992" t="str">
            <v>2007Scratch 2 000</v>
          </cell>
          <cell r="T1992" t="str">
            <v>72007STS GAMBY &amp; FRERES (SOGAF) Sarl</v>
          </cell>
          <cell r="U1992" t="str">
            <v>72007STS GAMBY &amp; FRERES (SOGAF) SarlScratch 2 000</v>
          </cell>
          <cell r="V1992" t="str">
            <v>39283Scratch 2 000</v>
          </cell>
          <cell r="W1992" t="str">
            <v>2007STS GAMBY &amp; FRERES (SOGAF) Sarl</v>
          </cell>
          <cell r="X1992" t="str">
            <v>2007STS GAMBY &amp; FRERES (SOGAF) SarlScratch 2 000</v>
          </cell>
        </row>
        <row r="1993">
          <cell r="I1993">
            <v>2007</v>
          </cell>
          <cell r="J1993" t="str">
            <v>STS GAMBY &amp; FRERES (SOGAF) SarlScratch 1 000</v>
          </cell>
          <cell r="L1993" t="str">
            <v/>
          </cell>
          <cell r="M1993" t="str">
            <v>STS GAMBY &amp; FRERES (SOGAF) Sarl</v>
          </cell>
          <cell r="N1993" t="str">
            <v>STS GAMBY &amp; FRERES (SOGAF) SarlScratch 1 000</v>
          </cell>
          <cell r="O1993" t="str">
            <v>STS GAMBY &amp; FRERES (SOGAF) Sarl</v>
          </cell>
          <cell r="P1993" t="str">
            <v>Scratch 1 000</v>
          </cell>
          <cell r="Q1993" t="str">
            <v>72007</v>
          </cell>
          <cell r="R1993" t="str">
            <v>72007Scratch 1 000</v>
          </cell>
          <cell r="S1993" t="str">
            <v>2007Scratch 1 000</v>
          </cell>
          <cell r="T1993" t="str">
            <v>72007STS GAMBY &amp; FRERES (SOGAF) Sarl</v>
          </cell>
          <cell r="U1993" t="str">
            <v>72007STS GAMBY &amp; FRERES (SOGAF) SarlScratch 1 000</v>
          </cell>
          <cell r="V1993" t="str">
            <v>39283Scratch 1 000</v>
          </cell>
          <cell r="W1993" t="str">
            <v>2007STS GAMBY &amp; FRERES (SOGAF) Sarl</v>
          </cell>
          <cell r="X1993" t="str">
            <v>2007STS GAMBY &amp; FRERES (SOGAF) SarlScratch 1 000</v>
          </cell>
        </row>
        <row r="1994">
          <cell r="I1994">
            <v>2007</v>
          </cell>
          <cell r="J1994" t="str">
            <v>MALI COM SarlScratch 20 000</v>
          </cell>
          <cell r="L1994">
            <v>1</v>
          </cell>
          <cell r="M1994" t="str">
            <v>1MALI COM Sarl</v>
          </cell>
          <cell r="N1994" t="str">
            <v>MALI COM SarlScratch 20 000</v>
          </cell>
          <cell r="O1994" t="str">
            <v>MALI COM Sarl</v>
          </cell>
          <cell r="P1994" t="str">
            <v>Scratch 20 000</v>
          </cell>
          <cell r="Q1994" t="str">
            <v>72007</v>
          </cell>
          <cell r="R1994" t="str">
            <v>72007Scratch 20 000</v>
          </cell>
          <cell r="S1994" t="str">
            <v>2007Scratch 20 000</v>
          </cell>
          <cell r="T1994" t="str">
            <v>72007MALI COM Sarl</v>
          </cell>
          <cell r="U1994" t="str">
            <v>72007MALI COM SarlScratch 20 000</v>
          </cell>
          <cell r="V1994" t="str">
            <v>39283Scratch 20 000</v>
          </cell>
          <cell r="W1994" t="str">
            <v>2007MALI COM Sarl</v>
          </cell>
          <cell r="X1994" t="str">
            <v>2007MALI COM SarlScratch 20 000</v>
          </cell>
        </row>
        <row r="1995">
          <cell r="I1995">
            <v>2007</v>
          </cell>
          <cell r="J1995" t="str">
            <v>MALI COM SarlScratch 10 000</v>
          </cell>
          <cell r="L1995" t="str">
            <v/>
          </cell>
          <cell r="M1995" t="str">
            <v>MALI COM Sarl</v>
          </cell>
          <cell r="N1995" t="str">
            <v>MALI COM SarlScratch 10 000</v>
          </cell>
          <cell r="O1995" t="str">
            <v>MALI COM Sarl</v>
          </cell>
          <cell r="P1995" t="str">
            <v>Scratch 10 000</v>
          </cell>
          <cell r="Q1995" t="str">
            <v>72007</v>
          </cell>
          <cell r="R1995" t="str">
            <v>72007Scratch 10 000</v>
          </cell>
          <cell r="S1995" t="str">
            <v>2007Scratch 10 000</v>
          </cell>
          <cell r="T1995" t="str">
            <v>72007MALI COM Sarl</v>
          </cell>
          <cell r="U1995" t="str">
            <v>72007MALI COM SarlScratch 10 000</v>
          </cell>
          <cell r="V1995" t="str">
            <v>39283Scratch 10 000</v>
          </cell>
          <cell r="W1995" t="str">
            <v>2007MALI COM Sarl</v>
          </cell>
          <cell r="X1995" t="str">
            <v>2007MALI COM SarlScratch 10 000</v>
          </cell>
        </row>
        <row r="1996">
          <cell r="I1996">
            <v>2007</v>
          </cell>
          <cell r="J1996" t="str">
            <v>MALI COM SarlScratch 5 000</v>
          </cell>
          <cell r="L1996" t="str">
            <v/>
          </cell>
          <cell r="M1996" t="str">
            <v>MALI COM Sarl</v>
          </cell>
          <cell r="N1996" t="str">
            <v>MALI COM SarlScratch 5 000</v>
          </cell>
          <cell r="O1996" t="str">
            <v>MALI COM Sarl</v>
          </cell>
          <cell r="P1996" t="str">
            <v>Scratch 5 000</v>
          </cell>
          <cell r="Q1996" t="str">
            <v>72007</v>
          </cell>
          <cell r="R1996" t="str">
            <v>72007Scratch 5 000</v>
          </cell>
          <cell r="S1996" t="str">
            <v>2007Scratch 5 000</v>
          </cell>
          <cell r="T1996" t="str">
            <v>72007MALI COM Sarl</v>
          </cell>
          <cell r="U1996" t="str">
            <v>72007MALI COM SarlScratch 5 000</v>
          </cell>
          <cell r="V1996" t="str">
            <v>39283Scratch 5 000</v>
          </cell>
          <cell r="W1996" t="str">
            <v>2007MALI COM Sarl</v>
          </cell>
          <cell r="X1996" t="str">
            <v>2007MALI COM SarlScratch 5 000</v>
          </cell>
        </row>
        <row r="1997">
          <cell r="I1997">
            <v>2007</v>
          </cell>
          <cell r="J1997" t="str">
            <v>MALI COM SarlScratch 2 000</v>
          </cell>
          <cell r="L1997" t="str">
            <v/>
          </cell>
          <cell r="M1997" t="str">
            <v>MALI COM Sarl</v>
          </cell>
          <cell r="N1997" t="str">
            <v>MALI COM SarlScratch 2 000</v>
          </cell>
          <cell r="O1997" t="str">
            <v>MALI COM Sarl</v>
          </cell>
          <cell r="P1997" t="str">
            <v>Scratch 2 000</v>
          </cell>
          <cell r="Q1997" t="str">
            <v>72007</v>
          </cell>
          <cell r="R1997" t="str">
            <v>72007Scratch 2 000</v>
          </cell>
          <cell r="S1997" t="str">
            <v>2007Scratch 2 000</v>
          </cell>
          <cell r="T1997" t="str">
            <v>72007MALI COM Sarl</v>
          </cell>
          <cell r="U1997" t="str">
            <v>72007MALI COM SarlScratch 2 000</v>
          </cell>
          <cell r="V1997" t="str">
            <v>39283Scratch 2 000</v>
          </cell>
          <cell r="W1997" t="str">
            <v>2007MALI COM Sarl</v>
          </cell>
          <cell r="X1997" t="str">
            <v>2007MALI COM SarlScratch 2 000</v>
          </cell>
        </row>
        <row r="1998">
          <cell r="I1998">
            <v>2007</v>
          </cell>
          <cell r="J1998" t="str">
            <v>MALI COM SarlScratch 1 000</v>
          </cell>
          <cell r="L1998" t="str">
            <v/>
          </cell>
          <cell r="M1998" t="str">
            <v>MALI COM Sarl</v>
          </cell>
          <cell r="N1998" t="str">
            <v>MALI COM SarlScratch 1 000</v>
          </cell>
          <cell r="O1998" t="str">
            <v>MALI COM Sarl</v>
          </cell>
          <cell r="P1998" t="str">
            <v>Scratch 1 000</v>
          </cell>
          <cell r="Q1998" t="str">
            <v>72007</v>
          </cell>
          <cell r="R1998" t="str">
            <v>72007Scratch 1 000</v>
          </cell>
          <cell r="S1998" t="str">
            <v>2007Scratch 1 000</v>
          </cell>
          <cell r="T1998" t="str">
            <v>72007MALI COM Sarl</v>
          </cell>
          <cell r="U1998" t="str">
            <v>72007MALI COM SarlScratch 1 000</v>
          </cell>
          <cell r="V1998" t="str">
            <v>39283Scratch 1 000</v>
          </cell>
          <cell r="W1998" t="str">
            <v>2007MALI COM Sarl</v>
          </cell>
          <cell r="X1998" t="str">
            <v>2007MALI COM SarlScratch 1 000</v>
          </cell>
        </row>
        <row r="1999">
          <cell r="I1999">
            <v>2007</v>
          </cell>
          <cell r="J1999" t="str">
            <v>Ets Boubacar TANDIAScratch 20 000</v>
          </cell>
          <cell r="L1999">
            <v>1</v>
          </cell>
          <cell r="M1999" t="str">
            <v>1Ets Boubacar TANDIA</v>
          </cell>
          <cell r="N1999" t="str">
            <v>Ets Boubacar TANDIAScratch 20 000</v>
          </cell>
          <cell r="O1999" t="str">
            <v>Ets Boubacar TANDIA</v>
          </cell>
          <cell r="P1999" t="str">
            <v>Scratch 20 000</v>
          </cell>
          <cell r="Q1999" t="str">
            <v>72007</v>
          </cell>
          <cell r="R1999" t="str">
            <v>72007Scratch 20 000</v>
          </cell>
          <cell r="S1999" t="str">
            <v>2007Scratch 20 000</v>
          </cell>
          <cell r="T1999" t="str">
            <v>72007Ets Boubacar TANDIA</v>
          </cell>
          <cell r="U1999" t="str">
            <v>72007Ets Boubacar TANDIAScratch 20 000</v>
          </cell>
          <cell r="V1999" t="str">
            <v>39283Scratch 20 000</v>
          </cell>
          <cell r="W1999" t="str">
            <v>2007Ets Boubacar TANDIA</v>
          </cell>
          <cell r="X1999" t="str">
            <v>2007Ets Boubacar TANDIAScratch 20 000</v>
          </cell>
        </row>
        <row r="2000">
          <cell r="I2000">
            <v>2007</v>
          </cell>
          <cell r="J2000" t="str">
            <v>Ets Boubacar TANDIAScratch 10 000</v>
          </cell>
          <cell r="L2000" t="str">
            <v/>
          </cell>
          <cell r="M2000" t="str">
            <v>Ets Boubacar TANDIA</v>
          </cell>
          <cell r="N2000" t="str">
            <v>Ets Boubacar TANDIAScratch 10 000</v>
          </cell>
          <cell r="O2000" t="str">
            <v>Ets Boubacar TANDIA</v>
          </cell>
          <cell r="P2000" t="str">
            <v>Scratch 10 000</v>
          </cell>
          <cell r="Q2000" t="str">
            <v>72007</v>
          </cell>
          <cell r="R2000" t="str">
            <v>72007Scratch 10 000</v>
          </cell>
          <cell r="S2000" t="str">
            <v>2007Scratch 10 000</v>
          </cell>
          <cell r="T2000" t="str">
            <v>72007Ets Boubacar TANDIA</v>
          </cell>
          <cell r="U2000" t="str">
            <v>72007Ets Boubacar TANDIAScratch 10 000</v>
          </cell>
          <cell r="V2000" t="str">
            <v>39283Scratch 10 000</v>
          </cell>
          <cell r="W2000" t="str">
            <v>2007Ets Boubacar TANDIA</v>
          </cell>
          <cell r="X2000" t="str">
            <v>2007Ets Boubacar TANDIAScratch 10 000</v>
          </cell>
        </row>
        <row r="2001">
          <cell r="I2001">
            <v>2007</v>
          </cell>
          <cell r="J2001" t="str">
            <v>Ets Boubacar TANDIAScratch 5 000</v>
          </cell>
          <cell r="L2001" t="str">
            <v/>
          </cell>
          <cell r="M2001" t="str">
            <v>Ets Boubacar TANDIA</v>
          </cell>
          <cell r="N2001" t="str">
            <v>Ets Boubacar TANDIAScratch 5 000</v>
          </cell>
          <cell r="O2001" t="str">
            <v>Ets Boubacar TANDIA</v>
          </cell>
          <cell r="P2001" t="str">
            <v>Scratch 5 000</v>
          </cell>
          <cell r="Q2001" t="str">
            <v>72007</v>
          </cell>
          <cell r="R2001" t="str">
            <v>72007Scratch 5 000</v>
          </cell>
          <cell r="S2001" t="str">
            <v>2007Scratch 5 000</v>
          </cell>
          <cell r="T2001" t="str">
            <v>72007Ets Boubacar TANDIA</v>
          </cell>
          <cell r="U2001" t="str">
            <v>72007Ets Boubacar TANDIAScratch 5 000</v>
          </cell>
          <cell r="V2001" t="str">
            <v>39283Scratch 5 000</v>
          </cell>
          <cell r="W2001" t="str">
            <v>2007Ets Boubacar TANDIA</v>
          </cell>
          <cell r="X2001" t="str">
            <v>2007Ets Boubacar TANDIAScratch 5 000</v>
          </cell>
        </row>
        <row r="2002">
          <cell r="I2002">
            <v>2007</v>
          </cell>
          <cell r="J2002" t="str">
            <v>Ets Boubacar TANDIAScratch 2 000</v>
          </cell>
          <cell r="L2002" t="str">
            <v/>
          </cell>
          <cell r="M2002" t="str">
            <v>Ets Boubacar TANDIA</v>
          </cell>
          <cell r="N2002" t="str">
            <v>Ets Boubacar TANDIAScratch 2 000</v>
          </cell>
          <cell r="O2002" t="str">
            <v>Ets Boubacar TANDIA</v>
          </cell>
          <cell r="P2002" t="str">
            <v>Scratch 2 000</v>
          </cell>
          <cell r="Q2002" t="str">
            <v>72007</v>
          </cell>
          <cell r="R2002" t="str">
            <v>72007Scratch 2 000</v>
          </cell>
          <cell r="S2002" t="str">
            <v>2007Scratch 2 000</v>
          </cell>
          <cell r="T2002" t="str">
            <v>72007Ets Boubacar TANDIA</v>
          </cell>
          <cell r="U2002" t="str">
            <v>72007Ets Boubacar TANDIAScratch 2 000</v>
          </cell>
          <cell r="V2002" t="str">
            <v>39283Scratch 2 000</v>
          </cell>
          <cell r="W2002" t="str">
            <v>2007Ets Boubacar TANDIA</v>
          </cell>
          <cell r="X2002" t="str">
            <v>2007Ets Boubacar TANDIAScratch 2 000</v>
          </cell>
        </row>
        <row r="2003">
          <cell r="I2003">
            <v>2007</v>
          </cell>
          <cell r="J2003" t="str">
            <v>Ets Boubacar TANDIAScratch 1 000</v>
          </cell>
          <cell r="L2003" t="str">
            <v/>
          </cell>
          <cell r="M2003" t="str">
            <v>Ets Boubacar TANDIA</v>
          </cell>
          <cell r="N2003" t="str">
            <v>Ets Boubacar TANDIAScratch 1 000</v>
          </cell>
          <cell r="O2003" t="str">
            <v>Ets Boubacar TANDIA</v>
          </cell>
          <cell r="P2003" t="str">
            <v>Scratch 1 000</v>
          </cell>
          <cell r="Q2003" t="str">
            <v>72007</v>
          </cell>
          <cell r="R2003" t="str">
            <v>72007Scratch 1 000</v>
          </cell>
          <cell r="S2003" t="str">
            <v>2007Scratch 1 000</v>
          </cell>
          <cell r="T2003" t="str">
            <v>72007Ets Boubacar TANDIA</v>
          </cell>
          <cell r="U2003" t="str">
            <v>72007Ets Boubacar TANDIAScratch 1 000</v>
          </cell>
          <cell r="V2003" t="str">
            <v>39283Scratch 1 000</v>
          </cell>
          <cell r="W2003" t="str">
            <v>2007Ets Boubacar TANDIA</v>
          </cell>
          <cell r="X2003" t="str">
            <v>2007Ets Boubacar TANDIAScratch 1 000</v>
          </cell>
        </row>
        <row r="2004">
          <cell r="I2004">
            <v>2007</v>
          </cell>
          <cell r="J2004" t="str">
            <v>Bonneterie Nouvelle TelecomScratch 5 000</v>
          </cell>
          <cell r="L2004">
            <v>1</v>
          </cell>
          <cell r="M2004" t="str">
            <v>1Bonneterie Nouvelle Telecom</v>
          </cell>
          <cell r="N2004" t="str">
            <v>Bonneterie Nouvelle TelecomScratch 5 000</v>
          </cell>
          <cell r="O2004" t="str">
            <v>Bonneterie Nouvelle Telecom</v>
          </cell>
          <cell r="P2004" t="str">
            <v>Scratch 5 000</v>
          </cell>
          <cell r="Q2004" t="str">
            <v>72007</v>
          </cell>
          <cell r="R2004" t="str">
            <v>72007Scratch 5 000</v>
          </cell>
          <cell r="S2004" t="str">
            <v>2007Scratch 5 000</v>
          </cell>
          <cell r="T2004" t="str">
            <v>72007Bonneterie Nouvelle Telecom</v>
          </cell>
          <cell r="U2004" t="str">
            <v>72007Bonneterie Nouvelle TelecomScratch 5 000</v>
          </cell>
          <cell r="V2004" t="str">
            <v>39283Scratch 5 000</v>
          </cell>
          <cell r="W2004" t="str">
            <v>2007Bonneterie Nouvelle Telecom</v>
          </cell>
          <cell r="X2004" t="str">
            <v>2007Bonneterie Nouvelle TelecomScratch 5 000</v>
          </cell>
        </row>
        <row r="2005">
          <cell r="I2005">
            <v>2007</v>
          </cell>
          <cell r="J2005" t="str">
            <v>Bonneterie Nouvelle TelecomScratch 2 000</v>
          </cell>
          <cell r="L2005" t="str">
            <v/>
          </cell>
          <cell r="M2005" t="str">
            <v>Bonneterie Nouvelle Telecom</v>
          </cell>
          <cell r="N2005" t="str">
            <v>Bonneterie Nouvelle TelecomScratch 2 000</v>
          </cell>
          <cell r="O2005" t="str">
            <v>Bonneterie Nouvelle Telecom</v>
          </cell>
          <cell r="P2005" t="str">
            <v>Scratch 2 000</v>
          </cell>
          <cell r="Q2005" t="str">
            <v>72007</v>
          </cell>
          <cell r="R2005" t="str">
            <v>72007Scratch 2 000</v>
          </cell>
          <cell r="S2005" t="str">
            <v>2007Scratch 2 000</v>
          </cell>
          <cell r="T2005" t="str">
            <v>72007Bonneterie Nouvelle Telecom</v>
          </cell>
          <cell r="U2005" t="str">
            <v>72007Bonneterie Nouvelle TelecomScratch 2 000</v>
          </cell>
          <cell r="V2005" t="str">
            <v>39283Scratch 2 000</v>
          </cell>
          <cell r="W2005" t="str">
            <v>2007Bonneterie Nouvelle Telecom</v>
          </cell>
          <cell r="X2005" t="str">
            <v>2007Bonneterie Nouvelle TelecomScratch 2 000</v>
          </cell>
        </row>
        <row r="2006">
          <cell r="I2006">
            <v>2007</v>
          </cell>
          <cell r="J2006" t="str">
            <v>Bonneterie Nouvelle TelecomScratch 1 000</v>
          </cell>
          <cell r="L2006" t="str">
            <v/>
          </cell>
          <cell r="M2006" t="str">
            <v>Bonneterie Nouvelle Telecom</v>
          </cell>
          <cell r="N2006" t="str">
            <v>Bonneterie Nouvelle TelecomScratch 1 000</v>
          </cell>
          <cell r="O2006" t="str">
            <v>Bonneterie Nouvelle Telecom</v>
          </cell>
          <cell r="P2006" t="str">
            <v>Scratch 1 000</v>
          </cell>
          <cell r="Q2006" t="str">
            <v>72007</v>
          </cell>
          <cell r="R2006" t="str">
            <v>72007Scratch 1 000</v>
          </cell>
          <cell r="S2006" t="str">
            <v>2007Scratch 1 000</v>
          </cell>
          <cell r="T2006" t="str">
            <v>72007Bonneterie Nouvelle Telecom</v>
          </cell>
          <cell r="U2006" t="str">
            <v>72007Bonneterie Nouvelle TelecomScratch 1 000</v>
          </cell>
          <cell r="V2006" t="str">
            <v>39283Scratch 1 000</v>
          </cell>
          <cell r="W2006" t="str">
            <v>2007Bonneterie Nouvelle Telecom</v>
          </cell>
          <cell r="X2006" t="str">
            <v>2007Bonneterie Nouvelle TelecomScratch 1 000</v>
          </cell>
        </row>
        <row r="2007">
          <cell r="I2007">
            <v>2007</v>
          </cell>
          <cell r="J2007" t="str">
            <v>GEMATELScratch 20 000</v>
          </cell>
          <cell r="L2007">
            <v>1</v>
          </cell>
          <cell r="M2007" t="str">
            <v>1GEMATEL</v>
          </cell>
          <cell r="N2007" t="str">
            <v>GEMATELScratch 20 000</v>
          </cell>
          <cell r="O2007" t="str">
            <v>GEMATEL</v>
          </cell>
          <cell r="P2007" t="str">
            <v>Scratch 20 000</v>
          </cell>
          <cell r="Q2007" t="str">
            <v>72007</v>
          </cell>
          <cell r="R2007" t="str">
            <v>72007Scratch 20 000</v>
          </cell>
          <cell r="S2007" t="str">
            <v>2007Scratch 20 000</v>
          </cell>
          <cell r="T2007" t="str">
            <v>72007GEMATEL</v>
          </cell>
          <cell r="U2007" t="str">
            <v>72007GEMATELScratch 20 000</v>
          </cell>
          <cell r="V2007" t="str">
            <v>39283Scratch 20 000</v>
          </cell>
          <cell r="W2007" t="str">
            <v>2007GEMATEL</v>
          </cell>
          <cell r="X2007" t="str">
            <v>2007GEMATELScratch 20 000</v>
          </cell>
        </row>
        <row r="2008">
          <cell r="I2008">
            <v>2007</v>
          </cell>
          <cell r="J2008" t="str">
            <v>GEMATELScratch 5 000</v>
          </cell>
          <cell r="L2008" t="str">
            <v/>
          </cell>
          <cell r="M2008" t="str">
            <v>GEMATEL</v>
          </cell>
          <cell r="N2008" t="str">
            <v>GEMATELScratch 5 000</v>
          </cell>
          <cell r="O2008" t="str">
            <v>GEMATEL</v>
          </cell>
          <cell r="P2008" t="str">
            <v>Scratch 5 000</v>
          </cell>
          <cell r="Q2008" t="str">
            <v>72007</v>
          </cell>
          <cell r="R2008" t="str">
            <v>72007Scratch 5 000</v>
          </cell>
          <cell r="S2008" t="str">
            <v>2007Scratch 5 000</v>
          </cell>
          <cell r="T2008" t="str">
            <v>72007GEMATEL</v>
          </cell>
          <cell r="U2008" t="str">
            <v>72007GEMATELScratch 5 000</v>
          </cell>
          <cell r="V2008" t="str">
            <v>39283Scratch 5 000</v>
          </cell>
          <cell r="W2008" t="str">
            <v>2007GEMATEL</v>
          </cell>
          <cell r="X2008" t="str">
            <v>2007GEMATELScratch 5 000</v>
          </cell>
        </row>
        <row r="2009">
          <cell r="I2009">
            <v>2007</v>
          </cell>
          <cell r="J2009" t="str">
            <v>GEMATELScratch 2 000</v>
          </cell>
          <cell r="L2009" t="str">
            <v/>
          </cell>
          <cell r="M2009" t="str">
            <v>GEMATEL</v>
          </cell>
          <cell r="N2009" t="str">
            <v>GEMATELScratch 2 000</v>
          </cell>
          <cell r="O2009" t="str">
            <v>GEMATEL</v>
          </cell>
          <cell r="P2009" t="str">
            <v>Scratch 2 000</v>
          </cell>
          <cell r="Q2009" t="str">
            <v>72007</v>
          </cell>
          <cell r="R2009" t="str">
            <v>72007Scratch 2 000</v>
          </cell>
          <cell r="S2009" t="str">
            <v>2007Scratch 2 000</v>
          </cell>
          <cell r="T2009" t="str">
            <v>72007GEMATEL</v>
          </cell>
          <cell r="U2009" t="str">
            <v>72007GEMATELScratch 2 000</v>
          </cell>
          <cell r="V2009" t="str">
            <v>39283Scratch 2 000</v>
          </cell>
          <cell r="W2009" t="str">
            <v>2007GEMATEL</v>
          </cell>
          <cell r="X2009" t="str">
            <v>2007GEMATELScratch 2 000</v>
          </cell>
        </row>
        <row r="2010">
          <cell r="I2010">
            <v>2007</v>
          </cell>
          <cell r="J2010" t="str">
            <v>GEMATELScratch 1 000</v>
          </cell>
          <cell r="L2010" t="str">
            <v/>
          </cell>
          <cell r="M2010" t="str">
            <v>GEMATEL</v>
          </cell>
          <cell r="N2010" t="str">
            <v>GEMATELScratch 1 000</v>
          </cell>
          <cell r="O2010" t="str">
            <v>GEMATEL</v>
          </cell>
          <cell r="P2010" t="str">
            <v>Scratch 1 000</v>
          </cell>
          <cell r="Q2010" t="str">
            <v>72007</v>
          </cell>
          <cell r="R2010" t="str">
            <v>72007Scratch 1 000</v>
          </cell>
          <cell r="S2010" t="str">
            <v>2007Scratch 1 000</v>
          </cell>
          <cell r="T2010" t="str">
            <v>72007GEMATEL</v>
          </cell>
          <cell r="U2010" t="str">
            <v>72007GEMATELScratch 1 000</v>
          </cell>
          <cell r="V2010" t="str">
            <v>39283Scratch 1 000</v>
          </cell>
          <cell r="W2010" t="str">
            <v>2007GEMATEL</v>
          </cell>
          <cell r="X2010" t="str">
            <v>2007GEMATELScratch 1 000</v>
          </cell>
        </row>
        <row r="2011">
          <cell r="I2011">
            <v>2007</v>
          </cell>
          <cell r="J2011" t="str">
            <v>ANKA SERVICESScratch 20 000</v>
          </cell>
          <cell r="L2011">
            <v>1</v>
          </cell>
          <cell r="M2011" t="str">
            <v>1ANKA SERVICES</v>
          </cell>
          <cell r="N2011" t="str">
            <v>ANKA SERVICESScratch 20 000</v>
          </cell>
          <cell r="O2011" t="str">
            <v>ANKA SERVICES</v>
          </cell>
          <cell r="P2011" t="str">
            <v>Scratch 20 000</v>
          </cell>
          <cell r="Q2011" t="str">
            <v>72007</v>
          </cell>
          <cell r="R2011" t="str">
            <v>72007Scratch 20 000</v>
          </cell>
          <cell r="S2011" t="str">
            <v>2007Scratch 20 000</v>
          </cell>
          <cell r="T2011" t="str">
            <v>72007ANKA SERVICES</v>
          </cell>
          <cell r="U2011" t="str">
            <v>72007ANKA SERVICESScratch 20 000</v>
          </cell>
          <cell r="V2011" t="str">
            <v>39283Scratch 20 000</v>
          </cell>
          <cell r="W2011" t="str">
            <v>2007ANKA SERVICES</v>
          </cell>
          <cell r="X2011" t="str">
            <v>2007ANKA SERVICESScratch 20 000</v>
          </cell>
        </row>
        <row r="2012">
          <cell r="I2012">
            <v>2007</v>
          </cell>
          <cell r="J2012" t="str">
            <v>ANKA SERVICESScratch 5 000</v>
          </cell>
          <cell r="L2012" t="str">
            <v/>
          </cell>
          <cell r="M2012" t="str">
            <v>ANKA SERVICES</v>
          </cell>
          <cell r="N2012" t="str">
            <v>ANKA SERVICESScratch 5 000</v>
          </cell>
          <cell r="O2012" t="str">
            <v>ANKA SERVICES</v>
          </cell>
          <cell r="P2012" t="str">
            <v>Scratch 5 000</v>
          </cell>
          <cell r="Q2012" t="str">
            <v>72007</v>
          </cell>
          <cell r="R2012" t="str">
            <v>72007Scratch 5 000</v>
          </cell>
          <cell r="S2012" t="str">
            <v>2007Scratch 5 000</v>
          </cell>
          <cell r="T2012" t="str">
            <v>72007ANKA SERVICES</v>
          </cell>
          <cell r="U2012" t="str">
            <v>72007ANKA SERVICESScratch 5 000</v>
          </cell>
          <cell r="V2012" t="str">
            <v>39283Scratch 5 000</v>
          </cell>
          <cell r="W2012" t="str">
            <v>2007ANKA SERVICES</v>
          </cell>
          <cell r="X2012" t="str">
            <v>2007ANKA SERVICESScratch 5 000</v>
          </cell>
        </row>
        <row r="2013">
          <cell r="I2013">
            <v>2007</v>
          </cell>
          <cell r="J2013" t="str">
            <v>ANKA SERVICESScratch 2 000</v>
          </cell>
          <cell r="L2013" t="str">
            <v/>
          </cell>
          <cell r="M2013" t="str">
            <v>ANKA SERVICES</v>
          </cell>
          <cell r="N2013" t="str">
            <v>ANKA SERVICESScratch 2 000</v>
          </cell>
          <cell r="O2013" t="str">
            <v>ANKA SERVICES</v>
          </cell>
          <cell r="P2013" t="str">
            <v>Scratch 2 000</v>
          </cell>
          <cell r="Q2013" t="str">
            <v>72007</v>
          </cell>
          <cell r="R2013" t="str">
            <v>72007Scratch 2 000</v>
          </cell>
          <cell r="S2013" t="str">
            <v>2007Scratch 2 000</v>
          </cell>
          <cell r="T2013" t="str">
            <v>72007ANKA SERVICES</v>
          </cell>
          <cell r="U2013" t="str">
            <v>72007ANKA SERVICESScratch 2 000</v>
          </cell>
          <cell r="V2013" t="str">
            <v>39283Scratch 2 000</v>
          </cell>
          <cell r="W2013" t="str">
            <v>2007ANKA SERVICES</v>
          </cell>
          <cell r="X2013" t="str">
            <v>2007ANKA SERVICESScratch 2 000</v>
          </cell>
        </row>
        <row r="2014">
          <cell r="I2014">
            <v>2007</v>
          </cell>
          <cell r="J2014" t="str">
            <v>ANKA SERVICESScratch 1 000</v>
          </cell>
          <cell r="L2014" t="str">
            <v/>
          </cell>
          <cell r="M2014" t="str">
            <v>ANKA SERVICES</v>
          </cell>
          <cell r="N2014" t="str">
            <v>ANKA SERVICESScratch 1 000</v>
          </cell>
          <cell r="O2014" t="str">
            <v>ANKA SERVICES</v>
          </cell>
          <cell r="P2014" t="str">
            <v>Scratch 1 000</v>
          </cell>
          <cell r="Q2014" t="str">
            <v>72007</v>
          </cell>
          <cell r="R2014" t="str">
            <v>72007Scratch 1 000</v>
          </cell>
          <cell r="S2014" t="str">
            <v>2007Scratch 1 000</v>
          </cell>
          <cell r="T2014" t="str">
            <v>72007ANKA SERVICES</v>
          </cell>
          <cell r="U2014" t="str">
            <v>72007ANKA SERVICESScratch 1 000</v>
          </cell>
          <cell r="V2014" t="str">
            <v>39283Scratch 1 000</v>
          </cell>
          <cell r="W2014" t="str">
            <v>2007ANKA SERVICES</v>
          </cell>
          <cell r="X2014" t="str">
            <v>2007ANKA SERVICESScratch 1 000</v>
          </cell>
        </row>
        <row r="2015">
          <cell r="I2015">
            <v>2007</v>
          </cell>
          <cell r="J2015" t="str">
            <v>SOMAKOFFScratch 20 000</v>
          </cell>
          <cell r="L2015">
            <v>1</v>
          </cell>
          <cell r="M2015" t="str">
            <v>1SOMAKOFF</v>
          </cell>
          <cell r="N2015" t="str">
            <v>SOMAKOFFScratch 20 000</v>
          </cell>
          <cell r="O2015" t="str">
            <v>SOMAKOFF</v>
          </cell>
          <cell r="P2015" t="str">
            <v>Scratch 20 000</v>
          </cell>
          <cell r="Q2015" t="str">
            <v>72007</v>
          </cell>
          <cell r="R2015" t="str">
            <v>72007Scratch 20 000</v>
          </cell>
          <cell r="S2015" t="str">
            <v>2007Scratch 20 000</v>
          </cell>
          <cell r="T2015" t="str">
            <v>72007SOMAKOFF</v>
          </cell>
          <cell r="U2015" t="str">
            <v>72007SOMAKOFFScratch 20 000</v>
          </cell>
          <cell r="V2015" t="str">
            <v>39283Scratch 20 000</v>
          </cell>
          <cell r="W2015" t="str">
            <v>2007SOMAKOFF</v>
          </cell>
          <cell r="X2015" t="str">
            <v>2007SOMAKOFFScratch 20 000</v>
          </cell>
        </row>
        <row r="2016">
          <cell r="I2016">
            <v>2007</v>
          </cell>
          <cell r="J2016" t="str">
            <v>SOMAKOFFScratch 10 000</v>
          </cell>
          <cell r="L2016" t="str">
            <v/>
          </cell>
          <cell r="M2016" t="str">
            <v>SOMAKOFF</v>
          </cell>
          <cell r="N2016" t="str">
            <v>SOMAKOFFScratch 10 000</v>
          </cell>
          <cell r="O2016" t="str">
            <v>SOMAKOFF</v>
          </cell>
          <cell r="P2016" t="str">
            <v>Scratch 10 000</v>
          </cell>
          <cell r="Q2016" t="str">
            <v>72007</v>
          </cell>
          <cell r="R2016" t="str">
            <v>72007Scratch 10 000</v>
          </cell>
          <cell r="S2016" t="str">
            <v>2007Scratch 10 000</v>
          </cell>
          <cell r="T2016" t="str">
            <v>72007SOMAKOFF</v>
          </cell>
          <cell r="U2016" t="str">
            <v>72007SOMAKOFFScratch 10 000</v>
          </cell>
          <cell r="V2016" t="str">
            <v>39283Scratch 10 000</v>
          </cell>
          <cell r="W2016" t="str">
            <v>2007SOMAKOFF</v>
          </cell>
          <cell r="X2016" t="str">
            <v>2007SOMAKOFFScratch 10 000</v>
          </cell>
        </row>
        <row r="2017">
          <cell r="I2017">
            <v>2007</v>
          </cell>
          <cell r="J2017" t="str">
            <v>SOMAKOFFScratch 2 000</v>
          </cell>
          <cell r="L2017" t="str">
            <v/>
          </cell>
          <cell r="M2017" t="str">
            <v>SOMAKOFF</v>
          </cell>
          <cell r="N2017" t="str">
            <v>SOMAKOFFScratch 2 000</v>
          </cell>
          <cell r="O2017" t="str">
            <v>SOMAKOFF</v>
          </cell>
          <cell r="P2017" t="str">
            <v>Scratch 2 000</v>
          </cell>
          <cell r="Q2017" t="str">
            <v>72007</v>
          </cell>
          <cell r="R2017" t="str">
            <v>72007Scratch 2 000</v>
          </cell>
          <cell r="S2017" t="str">
            <v>2007Scratch 2 000</v>
          </cell>
          <cell r="T2017" t="str">
            <v>72007SOMAKOFF</v>
          </cell>
          <cell r="U2017" t="str">
            <v>72007SOMAKOFFScratch 2 000</v>
          </cell>
          <cell r="V2017" t="str">
            <v>39283Scratch 2 000</v>
          </cell>
          <cell r="W2017" t="str">
            <v>2007SOMAKOFF</v>
          </cell>
          <cell r="X2017" t="str">
            <v>2007SOMAKOFFScratch 2 000</v>
          </cell>
        </row>
        <row r="2018">
          <cell r="I2018">
            <v>2007</v>
          </cell>
          <cell r="J2018" t="str">
            <v>SOMAKOFFScratch 1 000</v>
          </cell>
          <cell r="L2018" t="str">
            <v/>
          </cell>
          <cell r="M2018" t="str">
            <v>SOMAKOFF</v>
          </cell>
          <cell r="N2018" t="str">
            <v>SOMAKOFFScratch 1 000</v>
          </cell>
          <cell r="O2018" t="str">
            <v>SOMAKOFF</v>
          </cell>
          <cell r="P2018" t="str">
            <v>Scratch 1 000</v>
          </cell>
          <cell r="Q2018" t="str">
            <v>72007</v>
          </cell>
          <cell r="R2018" t="str">
            <v>72007Scratch 1 000</v>
          </cell>
          <cell r="S2018" t="str">
            <v>2007Scratch 1 000</v>
          </cell>
          <cell r="T2018" t="str">
            <v>72007SOMAKOFF</v>
          </cell>
          <cell r="U2018" t="str">
            <v>72007SOMAKOFFScratch 1 000</v>
          </cell>
          <cell r="V2018" t="str">
            <v>39283Scratch 1 000</v>
          </cell>
          <cell r="W2018" t="str">
            <v>2007SOMAKOFF</v>
          </cell>
          <cell r="X2018" t="str">
            <v>2007SOMAKOFFScratch 1 000</v>
          </cell>
        </row>
        <row r="2019">
          <cell r="I2019">
            <v>2007</v>
          </cell>
          <cell r="J2019" t="str">
            <v>Compagnie Internationale de NegoceScratch 20 000</v>
          </cell>
          <cell r="L2019">
            <v>1</v>
          </cell>
          <cell r="M2019" t="str">
            <v>1Compagnie Internationale de Negoce</v>
          </cell>
          <cell r="N2019" t="str">
            <v>Compagnie Internationale de NegoceScratch 20 000</v>
          </cell>
          <cell r="O2019" t="str">
            <v>Compagnie Internationale de Negoce</v>
          </cell>
          <cell r="P2019" t="str">
            <v>Scratch 20 000</v>
          </cell>
          <cell r="Q2019" t="str">
            <v>72007</v>
          </cell>
          <cell r="R2019" t="str">
            <v>72007Scratch 20 000</v>
          </cell>
          <cell r="S2019" t="str">
            <v>2007Scratch 20 000</v>
          </cell>
          <cell r="T2019" t="str">
            <v>72007Compagnie Internationale de Negoce</v>
          </cell>
          <cell r="U2019" t="str">
            <v>72007Compagnie Internationale de NegoceScratch 20 000</v>
          </cell>
          <cell r="V2019" t="str">
            <v>39286Scratch 20 000</v>
          </cell>
          <cell r="W2019" t="str">
            <v>2007Compagnie Internationale de Negoce</v>
          </cell>
          <cell r="X2019" t="str">
            <v>2007Compagnie Internationale de NegoceScratch 20 000</v>
          </cell>
        </row>
        <row r="2020">
          <cell r="I2020">
            <v>2007</v>
          </cell>
          <cell r="J2020" t="str">
            <v>Compagnie Internationale de NegoceScratch 10 000</v>
          </cell>
          <cell r="L2020" t="str">
            <v/>
          </cell>
          <cell r="M2020" t="str">
            <v>Compagnie Internationale de Negoce</v>
          </cell>
          <cell r="N2020" t="str">
            <v>Compagnie Internationale de NegoceScratch 10 000</v>
          </cell>
          <cell r="O2020" t="str">
            <v>Compagnie Internationale de Negoce</v>
          </cell>
          <cell r="P2020" t="str">
            <v>Scratch 10 000</v>
          </cell>
          <cell r="Q2020" t="str">
            <v>72007</v>
          </cell>
          <cell r="R2020" t="str">
            <v>72007Scratch 10 000</v>
          </cell>
          <cell r="S2020" t="str">
            <v>2007Scratch 10 000</v>
          </cell>
          <cell r="T2020" t="str">
            <v>72007Compagnie Internationale de Negoce</v>
          </cell>
          <cell r="U2020" t="str">
            <v>72007Compagnie Internationale de NegoceScratch 10 000</v>
          </cell>
          <cell r="V2020" t="str">
            <v>39286Scratch 10 000</v>
          </cell>
          <cell r="W2020" t="str">
            <v>2007Compagnie Internationale de Negoce</v>
          </cell>
          <cell r="X2020" t="str">
            <v>2007Compagnie Internationale de NegoceScratch 10 000</v>
          </cell>
        </row>
        <row r="2021">
          <cell r="I2021">
            <v>2007</v>
          </cell>
          <cell r="J2021" t="str">
            <v>Compagnie Internationale de NegoceScratch 5 000</v>
          </cell>
          <cell r="L2021" t="str">
            <v/>
          </cell>
          <cell r="M2021" t="str">
            <v>Compagnie Internationale de Negoce</v>
          </cell>
          <cell r="N2021" t="str">
            <v>Compagnie Internationale de NegoceScratch 5 000</v>
          </cell>
          <cell r="O2021" t="str">
            <v>Compagnie Internationale de Negoce</v>
          </cell>
          <cell r="P2021" t="str">
            <v>Scratch 5 000</v>
          </cell>
          <cell r="Q2021" t="str">
            <v>72007</v>
          </cell>
          <cell r="R2021" t="str">
            <v>72007Scratch 5 000</v>
          </cell>
          <cell r="S2021" t="str">
            <v>2007Scratch 5 000</v>
          </cell>
          <cell r="T2021" t="str">
            <v>72007Compagnie Internationale de Negoce</v>
          </cell>
          <cell r="U2021" t="str">
            <v>72007Compagnie Internationale de NegoceScratch 5 000</v>
          </cell>
          <cell r="V2021" t="str">
            <v>39286Scratch 5 000</v>
          </cell>
          <cell r="W2021" t="str">
            <v>2007Compagnie Internationale de Negoce</v>
          </cell>
          <cell r="X2021" t="str">
            <v>2007Compagnie Internationale de NegoceScratch 5 000</v>
          </cell>
        </row>
        <row r="2022">
          <cell r="I2022">
            <v>2007</v>
          </cell>
          <cell r="J2022" t="str">
            <v>Compagnie Internationale de NegoceScratch 2 000</v>
          </cell>
          <cell r="L2022" t="str">
            <v/>
          </cell>
          <cell r="M2022" t="str">
            <v>Compagnie Internationale de Negoce</v>
          </cell>
          <cell r="N2022" t="str">
            <v>Compagnie Internationale de NegoceScratch 2 000</v>
          </cell>
          <cell r="O2022" t="str">
            <v>Compagnie Internationale de Negoce</v>
          </cell>
          <cell r="P2022" t="str">
            <v>Scratch 2 000</v>
          </cell>
          <cell r="Q2022" t="str">
            <v>72007</v>
          </cell>
          <cell r="R2022" t="str">
            <v>72007Scratch 2 000</v>
          </cell>
          <cell r="S2022" t="str">
            <v>2007Scratch 2 000</v>
          </cell>
          <cell r="T2022" t="str">
            <v>72007Compagnie Internationale de Negoce</v>
          </cell>
          <cell r="U2022" t="str">
            <v>72007Compagnie Internationale de NegoceScratch 2 000</v>
          </cell>
          <cell r="V2022" t="str">
            <v>39286Scratch 2 000</v>
          </cell>
          <cell r="W2022" t="str">
            <v>2007Compagnie Internationale de Negoce</v>
          </cell>
          <cell r="X2022" t="str">
            <v>2007Compagnie Internationale de NegoceScratch 2 000</v>
          </cell>
        </row>
        <row r="2023">
          <cell r="I2023">
            <v>2007</v>
          </cell>
          <cell r="J2023" t="str">
            <v>Compagnie Internationale de NegoceScratch 1 000</v>
          </cell>
          <cell r="L2023" t="str">
            <v/>
          </cell>
          <cell r="M2023" t="str">
            <v>Compagnie Internationale de Negoce</v>
          </cell>
          <cell r="N2023" t="str">
            <v>Compagnie Internationale de NegoceScratch 1 000</v>
          </cell>
          <cell r="O2023" t="str">
            <v>Compagnie Internationale de Negoce</v>
          </cell>
          <cell r="P2023" t="str">
            <v>Scratch 1 000</v>
          </cell>
          <cell r="Q2023" t="str">
            <v>72007</v>
          </cell>
          <cell r="R2023" t="str">
            <v>72007Scratch 1 000</v>
          </cell>
          <cell r="S2023" t="str">
            <v>2007Scratch 1 000</v>
          </cell>
          <cell r="T2023" t="str">
            <v>72007Compagnie Internationale de Negoce</v>
          </cell>
          <cell r="U2023" t="str">
            <v>72007Compagnie Internationale de NegoceScratch 1 000</v>
          </cell>
          <cell r="V2023" t="str">
            <v>39286Scratch 1 000</v>
          </cell>
          <cell r="W2023" t="str">
            <v>2007Compagnie Internationale de Negoce</v>
          </cell>
          <cell r="X2023" t="str">
            <v>2007Compagnie Internationale de NegoceScratch 1 000</v>
          </cell>
        </row>
        <row r="2024">
          <cell r="I2024">
            <v>2007</v>
          </cell>
          <cell r="J2024" t="str">
            <v>STS GAMBY &amp; FRERES (SOGAF) SarlScratch 20 000</v>
          </cell>
          <cell r="L2024">
            <v>1</v>
          </cell>
          <cell r="M2024" t="str">
            <v>1STS GAMBY &amp; FRERES (SOGAF) Sarl</v>
          </cell>
          <cell r="N2024" t="str">
            <v>STS GAMBY &amp; FRERES (SOGAF) SarlScratch 20 000</v>
          </cell>
          <cell r="O2024" t="str">
            <v>STS GAMBY &amp; FRERES (SOGAF) Sarl</v>
          </cell>
          <cell r="P2024" t="str">
            <v>Scratch 20 000</v>
          </cell>
          <cell r="Q2024" t="str">
            <v>72007</v>
          </cell>
          <cell r="R2024" t="str">
            <v>72007Scratch 20 000</v>
          </cell>
          <cell r="S2024" t="str">
            <v>2007Scratch 20 000</v>
          </cell>
          <cell r="T2024" t="str">
            <v>72007STS GAMBY &amp; FRERES (SOGAF) Sarl</v>
          </cell>
          <cell r="U2024" t="str">
            <v>72007STS GAMBY &amp; FRERES (SOGAF) SarlScratch 20 000</v>
          </cell>
          <cell r="V2024" t="str">
            <v>39286Scratch 20 000</v>
          </cell>
          <cell r="W2024" t="str">
            <v>2007STS GAMBY &amp; FRERES (SOGAF) Sarl</v>
          </cell>
          <cell r="X2024" t="str">
            <v>2007STS GAMBY &amp; FRERES (SOGAF) SarlScratch 20 000</v>
          </cell>
        </row>
        <row r="2025">
          <cell r="I2025">
            <v>2007</v>
          </cell>
          <cell r="J2025" t="str">
            <v>STS GAMBY &amp; FRERES (SOGAF) SarlScratch 5 000</v>
          </cell>
          <cell r="L2025" t="str">
            <v/>
          </cell>
          <cell r="M2025" t="str">
            <v>STS GAMBY &amp; FRERES (SOGAF) Sarl</v>
          </cell>
          <cell r="N2025" t="str">
            <v>STS GAMBY &amp; FRERES (SOGAF) SarlScratch 5 000</v>
          </cell>
          <cell r="O2025" t="str">
            <v>STS GAMBY &amp; FRERES (SOGAF) Sarl</v>
          </cell>
          <cell r="P2025" t="str">
            <v>Scratch 5 000</v>
          </cell>
          <cell r="Q2025" t="str">
            <v>72007</v>
          </cell>
          <cell r="R2025" t="str">
            <v>72007Scratch 5 000</v>
          </cell>
          <cell r="S2025" t="str">
            <v>2007Scratch 5 000</v>
          </cell>
          <cell r="T2025" t="str">
            <v>72007STS GAMBY &amp; FRERES (SOGAF) Sarl</v>
          </cell>
          <cell r="U2025" t="str">
            <v>72007STS GAMBY &amp; FRERES (SOGAF) SarlScratch 5 000</v>
          </cell>
          <cell r="V2025" t="str">
            <v>39286Scratch 5 000</v>
          </cell>
          <cell r="W2025" t="str">
            <v>2007STS GAMBY &amp; FRERES (SOGAF) Sarl</v>
          </cell>
          <cell r="X2025" t="str">
            <v>2007STS GAMBY &amp; FRERES (SOGAF) SarlScratch 5 000</v>
          </cell>
        </row>
        <row r="2026">
          <cell r="I2026">
            <v>2007</v>
          </cell>
          <cell r="J2026" t="str">
            <v>STS GAMBY &amp; FRERES (SOGAF) SarlScratch 2 000</v>
          </cell>
          <cell r="L2026" t="str">
            <v/>
          </cell>
          <cell r="M2026" t="str">
            <v>STS GAMBY &amp; FRERES (SOGAF) Sarl</v>
          </cell>
          <cell r="N2026" t="str">
            <v>STS GAMBY &amp; FRERES (SOGAF) SarlScratch 2 000</v>
          </cell>
          <cell r="O2026" t="str">
            <v>STS GAMBY &amp; FRERES (SOGAF) Sarl</v>
          </cell>
          <cell r="P2026" t="str">
            <v>Scratch 2 000</v>
          </cell>
          <cell r="Q2026" t="str">
            <v>72007</v>
          </cell>
          <cell r="R2026" t="str">
            <v>72007Scratch 2 000</v>
          </cell>
          <cell r="S2026" t="str">
            <v>2007Scratch 2 000</v>
          </cell>
          <cell r="T2026" t="str">
            <v>72007STS GAMBY &amp; FRERES (SOGAF) Sarl</v>
          </cell>
          <cell r="U2026" t="str">
            <v>72007STS GAMBY &amp; FRERES (SOGAF) SarlScratch 2 000</v>
          </cell>
          <cell r="V2026" t="str">
            <v>39286Scratch 2 000</v>
          </cell>
          <cell r="W2026" t="str">
            <v>2007STS GAMBY &amp; FRERES (SOGAF) Sarl</v>
          </cell>
          <cell r="X2026" t="str">
            <v>2007STS GAMBY &amp; FRERES (SOGAF) SarlScratch 2 000</v>
          </cell>
        </row>
        <row r="2027">
          <cell r="I2027">
            <v>2007</v>
          </cell>
          <cell r="J2027" t="str">
            <v>STS GAMBY &amp; FRERES (SOGAF) SarlScratch 1 000</v>
          </cell>
          <cell r="L2027" t="str">
            <v/>
          </cell>
          <cell r="M2027" t="str">
            <v>STS GAMBY &amp; FRERES (SOGAF) Sarl</v>
          </cell>
          <cell r="N2027" t="str">
            <v>STS GAMBY &amp; FRERES (SOGAF) SarlScratch 1 000</v>
          </cell>
          <cell r="O2027" t="str">
            <v>STS GAMBY &amp; FRERES (SOGAF) Sarl</v>
          </cell>
          <cell r="P2027" t="str">
            <v>Scratch 1 000</v>
          </cell>
          <cell r="Q2027" t="str">
            <v>72007</v>
          </cell>
          <cell r="R2027" t="str">
            <v>72007Scratch 1 000</v>
          </cell>
          <cell r="S2027" t="str">
            <v>2007Scratch 1 000</v>
          </cell>
          <cell r="T2027" t="str">
            <v>72007STS GAMBY &amp; FRERES (SOGAF) Sarl</v>
          </cell>
          <cell r="U2027" t="str">
            <v>72007STS GAMBY &amp; FRERES (SOGAF) SarlScratch 1 000</v>
          </cell>
          <cell r="V2027" t="str">
            <v>39286Scratch 1 000</v>
          </cell>
          <cell r="W2027" t="str">
            <v>2007STS GAMBY &amp; FRERES (SOGAF) Sarl</v>
          </cell>
          <cell r="X2027" t="str">
            <v>2007STS GAMBY &amp; FRERES (SOGAF) SarlScratch 1 000</v>
          </cell>
        </row>
        <row r="2028">
          <cell r="I2028">
            <v>2007</v>
          </cell>
          <cell r="J2028" t="str">
            <v>ANKA SERVICESScratch 20 000</v>
          </cell>
          <cell r="L2028">
            <v>1</v>
          </cell>
          <cell r="M2028" t="str">
            <v>1ANKA SERVICES</v>
          </cell>
          <cell r="N2028" t="str">
            <v>ANKA SERVICESScratch 20 000</v>
          </cell>
          <cell r="O2028" t="str">
            <v>ANKA SERVICES</v>
          </cell>
          <cell r="P2028" t="str">
            <v>Scratch 20 000</v>
          </cell>
          <cell r="Q2028" t="str">
            <v>72007</v>
          </cell>
          <cell r="R2028" t="str">
            <v>72007Scratch 20 000</v>
          </cell>
          <cell r="S2028" t="str">
            <v>2007Scratch 20 000</v>
          </cell>
          <cell r="T2028" t="str">
            <v>72007ANKA SERVICES</v>
          </cell>
          <cell r="U2028" t="str">
            <v>72007ANKA SERVICESScratch 20 000</v>
          </cell>
          <cell r="V2028" t="str">
            <v>39286Scratch 20 000</v>
          </cell>
          <cell r="W2028" t="str">
            <v>2007ANKA SERVICES</v>
          </cell>
          <cell r="X2028" t="str">
            <v>2007ANKA SERVICESScratch 20 000</v>
          </cell>
        </row>
        <row r="2029">
          <cell r="I2029">
            <v>2007</v>
          </cell>
          <cell r="J2029" t="str">
            <v>ANKA SERVICESScratch 5 000</v>
          </cell>
          <cell r="L2029" t="str">
            <v/>
          </cell>
          <cell r="M2029" t="str">
            <v>ANKA SERVICES</v>
          </cell>
          <cell r="N2029" t="str">
            <v>ANKA SERVICESScratch 5 000</v>
          </cell>
          <cell r="O2029" t="str">
            <v>ANKA SERVICES</v>
          </cell>
          <cell r="P2029" t="str">
            <v>Scratch 5 000</v>
          </cell>
          <cell r="Q2029" t="str">
            <v>72007</v>
          </cell>
          <cell r="R2029" t="str">
            <v>72007Scratch 5 000</v>
          </cell>
          <cell r="S2029" t="str">
            <v>2007Scratch 5 000</v>
          </cell>
          <cell r="T2029" t="str">
            <v>72007ANKA SERVICES</v>
          </cell>
          <cell r="U2029" t="str">
            <v>72007ANKA SERVICESScratch 5 000</v>
          </cell>
          <cell r="V2029" t="str">
            <v>39286Scratch 5 000</v>
          </cell>
          <cell r="W2029" t="str">
            <v>2007ANKA SERVICES</v>
          </cell>
          <cell r="X2029" t="str">
            <v>2007ANKA SERVICESScratch 5 000</v>
          </cell>
        </row>
        <row r="2030">
          <cell r="I2030">
            <v>2007</v>
          </cell>
          <cell r="J2030" t="str">
            <v>ANKA SERVICESScratch 2 000</v>
          </cell>
          <cell r="L2030" t="str">
            <v/>
          </cell>
          <cell r="M2030" t="str">
            <v>ANKA SERVICES</v>
          </cell>
          <cell r="N2030" t="str">
            <v>ANKA SERVICESScratch 2 000</v>
          </cell>
          <cell r="O2030" t="str">
            <v>ANKA SERVICES</v>
          </cell>
          <cell r="P2030" t="str">
            <v>Scratch 2 000</v>
          </cell>
          <cell r="Q2030" t="str">
            <v>72007</v>
          </cell>
          <cell r="R2030" t="str">
            <v>72007Scratch 2 000</v>
          </cell>
          <cell r="S2030" t="str">
            <v>2007Scratch 2 000</v>
          </cell>
          <cell r="T2030" t="str">
            <v>72007ANKA SERVICES</v>
          </cell>
          <cell r="U2030" t="str">
            <v>72007ANKA SERVICESScratch 2 000</v>
          </cell>
          <cell r="V2030" t="str">
            <v>39286Scratch 2 000</v>
          </cell>
          <cell r="W2030" t="str">
            <v>2007ANKA SERVICES</v>
          </cell>
          <cell r="X2030" t="str">
            <v>2007ANKA SERVICESScratch 2 000</v>
          </cell>
        </row>
        <row r="2031">
          <cell r="I2031">
            <v>2007</v>
          </cell>
          <cell r="J2031" t="str">
            <v>ANKA SERVICESScratch 1 000</v>
          </cell>
          <cell r="L2031" t="str">
            <v/>
          </cell>
          <cell r="M2031" t="str">
            <v>ANKA SERVICES</v>
          </cell>
          <cell r="N2031" t="str">
            <v>ANKA SERVICESScratch 1 000</v>
          </cell>
          <cell r="O2031" t="str">
            <v>ANKA SERVICES</v>
          </cell>
          <cell r="P2031" t="str">
            <v>Scratch 1 000</v>
          </cell>
          <cell r="Q2031" t="str">
            <v>72007</v>
          </cell>
          <cell r="R2031" t="str">
            <v>72007Scratch 1 000</v>
          </cell>
          <cell r="S2031" t="str">
            <v>2007Scratch 1 000</v>
          </cell>
          <cell r="T2031" t="str">
            <v>72007ANKA SERVICES</v>
          </cell>
          <cell r="U2031" t="str">
            <v>72007ANKA SERVICESScratch 1 000</v>
          </cell>
          <cell r="V2031" t="str">
            <v>39286Scratch 1 000</v>
          </cell>
          <cell r="W2031" t="str">
            <v>2007ANKA SERVICES</v>
          </cell>
          <cell r="X2031" t="str">
            <v>2007ANKA SERVICESScratch 1 000</v>
          </cell>
        </row>
        <row r="2032">
          <cell r="I2032">
            <v>2007</v>
          </cell>
          <cell r="J2032" t="str">
            <v>Ets Mamadou GAMBYScratch 5 000</v>
          </cell>
          <cell r="L2032">
            <v>1</v>
          </cell>
          <cell r="M2032" t="str">
            <v>1Ets Mamadou GAMBY</v>
          </cell>
          <cell r="N2032" t="str">
            <v>Ets Mamadou GAMBYScratch 5 000</v>
          </cell>
          <cell r="O2032" t="str">
            <v>Ets Mamadou GAMBY</v>
          </cell>
          <cell r="P2032" t="str">
            <v>Scratch 5 000</v>
          </cell>
          <cell r="Q2032" t="str">
            <v>72007</v>
          </cell>
          <cell r="R2032" t="str">
            <v>72007Scratch 5 000</v>
          </cell>
          <cell r="S2032" t="str">
            <v>2007Scratch 5 000</v>
          </cell>
          <cell r="T2032" t="str">
            <v>72007Ets Mamadou GAMBY</v>
          </cell>
          <cell r="U2032" t="str">
            <v>72007Ets Mamadou GAMBYScratch 5 000</v>
          </cell>
          <cell r="V2032" t="str">
            <v>39286Scratch 5 000</v>
          </cell>
          <cell r="W2032" t="str">
            <v>2007Ets Mamadou GAMBY</v>
          </cell>
          <cell r="X2032" t="str">
            <v>2007Ets Mamadou GAMBYScratch 5 000</v>
          </cell>
        </row>
        <row r="2033">
          <cell r="I2033">
            <v>2007</v>
          </cell>
          <cell r="J2033" t="str">
            <v>Ets Mamadou GAMBYScratch 2 000</v>
          </cell>
          <cell r="L2033" t="str">
            <v/>
          </cell>
          <cell r="M2033" t="str">
            <v>Ets Mamadou GAMBY</v>
          </cell>
          <cell r="N2033" t="str">
            <v>Ets Mamadou GAMBYScratch 2 000</v>
          </cell>
          <cell r="O2033" t="str">
            <v>Ets Mamadou GAMBY</v>
          </cell>
          <cell r="P2033" t="str">
            <v>Scratch 2 000</v>
          </cell>
          <cell r="Q2033" t="str">
            <v>72007</v>
          </cell>
          <cell r="R2033" t="str">
            <v>72007Scratch 2 000</v>
          </cell>
          <cell r="S2033" t="str">
            <v>2007Scratch 2 000</v>
          </cell>
          <cell r="T2033" t="str">
            <v>72007Ets Mamadou GAMBY</v>
          </cell>
          <cell r="U2033" t="str">
            <v>72007Ets Mamadou GAMBYScratch 2 000</v>
          </cell>
          <cell r="V2033" t="str">
            <v>39286Scratch 2 000</v>
          </cell>
          <cell r="W2033" t="str">
            <v>2007Ets Mamadou GAMBY</v>
          </cell>
          <cell r="X2033" t="str">
            <v>2007Ets Mamadou GAMBYScratch 2 000</v>
          </cell>
        </row>
        <row r="2034">
          <cell r="I2034">
            <v>2007</v>
          </cell>
          <cell r="J2034" t="str">
            <v>Ets Mamadou GAMBYScratch 1 000</v>
          </cell>
          <cell r="L2034" t="str">
            <v/>
          </cell>
          <cell r="M2034" t="str">
            <v>Ets Mamadou GAMBY</v>
          </cell>
          <cell r="N2034" t="str">
            <v>Ets Mamadou GAMBYScratch 1 000</v>
          </cell>
          <cell r="O2034" t="str">
            <v>Ets Mamadou GAMBY</v>
          </cell>
          <cell r="P2034" t="str">
            <v>Scratch 1 000</v>
          </cell>
          <cell r="Q2034" t="str">
            <v>72007</v>
          </cell>
          <cell r="R2034" t="str">
            <v>72007Scratch 1 000</v>
          </cell>
          <cell r="S2034" t="str">
            <v>2007Scratch 1 000</v>
          </cell>
          <cell r="T2034" t="str">
            <v>72007Ets Mamadou GAMBY</v>
          </cell>
          <cell r="U2034" t="str">
            <v>72007Ets Mamadou GAMBYScratch 1 000</v>
          </cell>
          <cell r="V2034" t="str">
            <v>39286Scratch 1 000</v>
          </cell>
          <cell r="W2034" t="str">
            <v>2007Ets Mamadou GAMBY</v>
          </cell>
          <cell r="X2034" t="str">
            <v>2007Ets Mamadou GAMBYScratch 1 000</v>
          </cell>
        </row>
        <row r="2035">
          <cell r="I2035">
            <v>2007</v>
          </cell>
          <cell r="J2035" t="str">
            <v>GEMATELScratch 20 000</v>
          </cell>
          <cell r="L2035">
            <v>1</v>
          </cell>
          <cell r="M2035" t="str">
            <v>1GEMATEL</v>
          </cell>
          <cell r="N2035" t="str">
            <v>GEMATELScratch 20 000</v>
          </cell>
          <cell r="O2035" t="str">
            <v>GEMATEL</v>
          </cell>
          <cell r="P2035" t="str">
            <v>Scratch 20 000</v>
          </cell>
          <cell r="Q2035" t="str">
            <v>72007</v>
          </cell>
          <cell r="R2035" t="str">
            <v>72007Scratch 20 000</v>
          </cell>
          <cell r="S2035" t="str">
            <v>2007Scratch 20 000</v>
          </cell>
          <cell r="T2035" t="str">
            <v>72007GEMATEL</v>
          </cell>
          <cell r="U2035" t="str">
            <v>72007GEMATELScratch 20 000</v>
          </cell>
          <cell r="V2035" t="str">
            <v>39286Scratch 20 000</v>
          </cell>
          <cell r="W2035" t="str">
            <v>2007GEMATEL</v>
          </cell>
          <cell r="X2035" t="str">
            <v>2007GEMATELScratch 20 000</v>
          </cell>
        </row>
        <row r="2036">
          <cell r="I2036">
            <v>2007</v>
          </cell>
          <cell r="J2036" t="str">
            <v>GEMATELScratch 10 000</v>
          </cell>
          <cell r="L2036" t="str">
            <v/>
          </cell>
          <cell r="M2036" t="str">
            <v>GEMATEL</v>
          </cell>
          <cell r="N2036" t="str">
            <v>GEMATELScratch 10 000</v>
          </cell>
          <cell r="O2036" t="str">
            <v>GEMATEL</v>
          </cell>
          <cell r="P2036" t="str">
            <v>Scratch 10 000</v>
          </cell>
          <cell r="Q2036" t="str">
            <v>72007</v>
          </cell>
          <cell r="R2036" t="str">
            <v>72007Scratch 10 000</v>
          </cell>
          <cell r="S2036" t="str">
            <v>2007Scratch 10 000</v>
          </cell>
          <cell r="T2036" t="str">
            <v>72007GEMATEL</v>
          </cell>
          <cell r="U2036" t="str">
            <v>72007GEMATELScratch 10 000</v>
          </cell>
          <cell r="V2036" t="str">
            <v>39286Scratch 10 000</v>
          </cell>
          <cell r="W2036" t="str">
            <v>2007GEMATEL</v>
          </cell>
          <cell r="X2036" t="str">
            <v>2007GEMATELScratch 10 000</v>
          </cell>
        </row>
        <row r="2037">
          <cell r="I2037">
            <v>2007</v>
          </cell>
          <cell r="J2037" t="str">
            <v>GEMATELScratch 5 000</v>
          </cell>
          <cell r="L2037" t="str">
            <v/>
          </cell>
          <cell r="M2037" t="str">
            <v>GEMATEL</v>
          </cell>
          <cell r="N2037" t="str">
            <v>GEMATELScratch 5 000</v>
          </cell>
          <cell r="O2037" t="str">
            <v>GEMATEL</v>
          </cell>
          <cell r="P2037" t="str">
            <v>Scratch 5 000</v>
          </cell>
          <cell r="Q2037" t="str">
            <v>72007</v>
          </cell>
          <cell r="R2037" t="str">
            <v>72007Scratch 5 000</v>
          </cell>
          <cell r="S2037" t="str">
            <v>2007Scratch 5 000</v>
          </cell>
          <cell r="T2037" t="str">
            <v>72007GEMATEL</v>
          </cell>
          <cell r="U2037" t="str">
            <v>72007GEMATELScratch 5 000</v>
          </cell>
          <cell r="V2037" t="str">
            <v>39286Scratch 5 000</v>
          </cell>
          <cell r="W2037" t="str">
            <v>2007GEMATEL</v>
          </cell>
          <cell r="X2037" t="str">
            <v>2007GEMATELScratch 5 000</v>
          </cell>
        </row>
        <row r="2038">
          <cell r="I2038">
            <v>2007</v>
          </cell>
          <cell r="J2038" t="str">
            <v>GEMATELScratch 2 000</v>
          </cell>
          <cell r="L2038" t="str">
            <v/>
          </cell>
          <cell r="M2038" t="str">
            <v>GEMATEL</v>
          </cell>
          <cell r="N2038" t="str">
            <v>GEMATELScratch 2 000</v>
          </cell>
          <cell r="O2038" t="str">
            <v>GEMATEL</v>
          </cell>
          <cell r="P2038" t="str">
            <v>Scratch 2 000</v>
          </cell>
          <cell r="Q2038" t="str">
            <v>72007</v>
          </cell>
          <cell r="R2038" t="str">
            <v>72007Scratch 2 000</v>
          </cell>
          <cell r="S2038" t="str">
            <v>2007Scratch 2 000</v>
          </cell>
          <cell r="T2038" t="str">
            <v>72007GEMATEL</v>
          </cell>
          <cell r="U2038" t="str">
            <v>72007GEMATELScratch 2 000</v>
          </cell>
          <cell r="V2038" t="str">
            <v>39286Scratch 2 000</v>
          </cell>
          <cell r="W2038" t="str">
            <v>2007GEMATEL</v>
          </cell>
          <cell r="X2038" t="str">
            <v>2007GEMATELScratch 2 000</v>
          </cell>
        </row>
        <row r="2039">
          <cell r="I2039">
            <v>2007</v>
          </cell>
          <cell r="J2039" t="str">
            <v>GEMATELScratch 1 000</v>
          </cell>
          <cell r="L2039" t="str">
            <v/>
          </cell>
          <cell r="M2039" t="str">
            <v>GEMATEL</v>
          </cell>
          <cell r="N2039" t="str">
            <v>GEMATELScratch 1 000</v>
          </cell>
          <cell r="O2039" t="str">
            <v>GEMATEL</v>
          </cell>
          <cell r="P2039" t="str">
            <v>Scratch 1 000</v>
          </cell>
          <cell r="Q2039" t="str">
            <v>72007</v>
          </cell>
          <cell r="R2039" t="str">
            <v>72007Scratch 1 000</v>
          </cell>
          <cell r="S2039" t="str">
            <v>2007Scratch 1 000</v>
          </cell>
          <cell r="T2039" t="str">
            <v>72007GEMATEL</v>
          </cell>
          <cell r="U2039" t="str">
            <v>72007GEMATELScratch 1 000</v>
          </cell>
          <cell r="V2039" t="str">
            <v>39286Scratch 1 000</v>
          </cell>
          <cell r="W2039" t="str">
            <v>2007GEMATEL</v>
          </cell>
          <cell r="X2039" t="str">
            <v>2007GEMATELScratch 1 000</v>
          </cell>
        </row>
        <row r="2040">
          <cell r="I2040">
            <v>2007</v>
          </cell>
          <cell r="J2040" t="str">
            <v>MALI COM SarlScratch 5 000</v>
          </cell>
          <cell r="L2040">
            <v>1</v>
          </cell>
          <cell r="M2040" t="str">
            <v>1MALI COM Sarl</v>
          </cell>
          <cell r="N2040" t="str">
            <v>MALI COM SarlScratch 5 000</v>
          </cell>
          <cell r="O2040" t="str">
            <v>MALI COM Sarl</v>
          </cell>
          <cell r="P2040" t="str">
            <v>Scratch 5 000</v>
          </cell>
          <cell r="Q2040" t="str">
            <v>72007</v>
          </cell>
          <cell r="R2040" t="str">
            <v>72007Scratch 5 000</v>
          </cell>
          <cell r="S2040" t="str">
            <v>2007Scratch 5 000</v>
          </cell>
          <cell r="T2040" t="str">
            <v>72007MALI COM Sarl</v>
          </cell>
          <cell r="U2040" t="str">
            <v>72007MALI COM SarlScratch 5 000</v>
          </cell>
          <cell r="V2040" t="str">
            <v>39287Scratch 5 000</v>
          </cell>
          <cell r="W2040" t="str">
            <v>2007MALI COM Sarl</v>
          </cell>
          <cell r="X2040" t="str">
            <v>2007MALI COM SarlScratch 5 000</v>
          </cell>
        </row>
        <row r="2041">
          <cell r="I2041">
            <v>2007</v>
          </cell>
          <cell r="J2041" t="str">
            <v>MALI COM SarlScratch 2 000</v>
          </cell>
          <cell r="L2041" t="str">
            <v/>
          </cell>
          <cell r="M2041" t="str">
            <v>MALI COM Sarl</v>
          </cell>
          <cell r="N2041" t="str">
            <v>MALI COM SarlScratch 2 000</v>
          </cell>
          <cell r="O2041" t="str">
            <v>MALI COM Sarl</v>
          </cell>
          <cell r="P2041" t="str">
            <v>Scratch 2 000</v>
          </cell>
          <cell r="Q2041" t="str">
            <v>72007</v>
          </cell>
          <cell r="R2041" t="str">
            <v>72007Scratch 2 000</v>
          </cell>
          <cell r="S2041" t="str">
            <v>2007Scratch 2 000</v>
          </cell>
          <cell r="T2041" t="str">
            <v>72007MALI COM Sarl</v>
          </cell>
          <cell r="U2041" t="str">
            <v>72007MALI COM SarlScratch 2 000</v>
          </cell>
          <cell r="V2041" t="str">
            <v>39287Scratch 2 000</v>
          </cell>
          <cell r="W2041" t="str">
            <v>2007MALI COM Sarl</v>
          </cell>
          <cell r="X2041" t="str">
            <v>2007MALI COM SarlScratch 2 000</v>
          </cell>
        </row>
        <row r="2042">
          <cell r="I2042">
            <v>2007</v>
          </cell>
          <cell r="J2042" t="str">
            <v>MALI COM SarlScratch 1 000</v>
          </cell>
          <cell r="L2042" t="str">
            <v/>
          </cell>
          <cell r="M2042" t="str">
            <v>MALI COM Sarl</v>
          </cell>
          <cell r="N2042" t="str">
            <v>MALI COM SarlScratch 1 000</v>
          </cell>
          <cell r="O2042" t="str">
            <v>MALI COM Sarl</v>
          </cell>
          <cell r="P2042" t="str">
            <v>Scratch 1 000</v>
          </cell>
          <cell r="Q2042" t="str">
            <v>72007</v>
          </cell>
          <cell r="R2042" t="str">
            <v>72007Scratch 1 000</v>
          </cell>
          <cell r="S2042" t="str">
            <v>2007Scratch 1 000</v>
          </cell>
          <cell r="T2042" t="str">
            <v>72007MALI COM Sarl</v>
          </cell>
          <cell r="U2042" t="str">
            <v>72007MALI COM SarlScratch 1 000</v>
          </cell>
          <cell r="V2042" t="str">
            <v>39287Scratch 1 000</v>
          </cell>
          <cell r="W2042" t="str">
            <v>2007MALI COM Sarl</v>
          </cell>
          <cell r="X2042" t="str">
            <v>2007MALI COM SarlScratch 1 000</v>
          </cell>
        </row>
        <row r="2043">
          <cell r="I2043">
            <v>2007</v>
          </cell>
          <cell r="J2043" t="str">
            <v>STS GAMBY &amp; FRERES (SOGAF) SarlScratch 5 000</v>
          </cell>
          <cell r="L2043">
            <v>1</v>
          </cell>
          <cell r="M2043" t="str">
            <v>1STS GAMBY &amp; FRERES (SOGAF) Sarl</v>
          </cell>
          <cell r="N2043" t="str">
            <v>STS GAMBY &amp; FRERES (SOGAF) SarlScratch 5 000</v>
          </cell>
          <cell r="O2043" t="str">
            <v>STS GAMBY &amp; FRERES (SOGAF) Sarl</v>
          </cell>
          <cell r="P2043" t="str">
            <v>Scratch 5 000</v>
          </cell>
          <cell r="Q2043" t="str">
            <v>72007</v>
          </cell>
          <cell r="R2043" t="str">
            <v>72007Scratch 5 000</v>
          </cell>
          <cell r="S2043" t="str">
            <v>2007Scratch 5 000</v>
          </cell>
          <cell r="T2043" t="str">
            <v>72007STS GAMBY &amp; FRERES (SOGAF) Sarl</v>
          </cell>
          <cell r="U2043" t="str">
            <v>72007STS GAMBY &amp; FRERES (SOGAF) SarlScratch 5 000</v>
          </cell>
          <cell r="V2043" t="str">
            <v>39287Scratch 5 000</v>
          </cell>
          <cell r="W2043" t="str">
            <v>2007STS GAMBY &amp; FRERES (SOGAF) Sarl</v>
          </cell>
          <cell r="X2043" t="str">
            <v>2007STS GAMBY &amp; FRERES (SOGAF) SarlScratch 5 000</v>
          </cell>
        </row>
        <row r="2044">
          <cell r="I2044">
            <v>2007</v>
          </cell>
          <cell r="J2044" t="str">
            <v>STS GAMBY &amp; FRERES (SOGAF) SarlScratch 2 000</v>
          </cell>
          <cell r="L2044" t="str">
            <v/>
          </cell>
          <cell r="M2044" t="str">
            <v>STS GAMBY &amp; FRERES (SOGAF) Sarl</v>
          </cell>
          <cell r="N2044" t="str">
            <v>STS GAMBY &amp; FRERES (SOGAF) SarlScratch 2 000</v>
          </cell>
          <cell r="O2044" t="str">
            <v>STS GAMBY &amp; FRERES (SOGAF) Sarl</v>
          </cell>
          <cell r="P2044" t="str">
            <v>Scratch 2 000</v>
          </cell>
          <cell r="Q2044" t="str">
            <v>72007</v>
          </cell>
          <cell r="R2044" t="str">
            <v>72007Scratch 2 000</v>
          </cell>
          <cell r="S2044" t="str">
            <v>2007Scratch 2 000</v>
          </cell>
          <cell r="T2044" t="str">
            <v>72007STS GAMBY &amp; FRERES (SOGAF) Sarl</v>
          </cell>
          <cell r="U2044" t="str">
            <v>72007STS GAMBY &amp; FRERES (SOGAF) SarlScratch 2 000</v>
          </cell>
          <cell r="V2044" t="str">
            <v>39287Scratch 2 000</v>
          </cell>
          <cell r="W2044" t="str">
            <v>2007STS GAMBY &amp; FRERES (SOGAF) Sarl</v>
          </cell>
          <cell r="X2044" t="str">
            <v>2007STS GAMBY &amp; FRERES (SOGAF) SarlScratch 2 000</v>
          </cell>
        </row>
        <row r="2045">
          <cell r="I2045">
            <v>2007</v>
          </cell>
          <cell r="J2045" t="str">
            <v>STS GAMBY &amp; FRERES (SOGAF) SarlScratch 1 000</v>
          </cell>
          <cell r="L2045" t="str">
            <v/>
          </cell>
          <cell r="M2045" t="str">
            <v>STS GAMBY &amp; FRERES (SOGAF) Sarl</v>
          </cell>
          <cell r="N2045" t="str">
            <v>STS GAMBY &amp; FRERES (SOGAF) SarlScratch 1 000</v>
          </cell>
          <cell r="O2045" t="str">
            <v>STS GAMBY &amp; FRERES (SOGAF) Sarl</v>
          </cell>
          <cell r="P2045" t="str">
            <v>Scratch 1 000</v>
          </cell>
          <cell r="Q2045" t="str">
            <v>72007</v>
          </cell>
          <cell r="R2045" t="str">
            <v>72007Scratch 1 000</v>
          </cell>
          <cell r="S2045" t="str">
            <v>2007Scratch 1 000</v>
          </cell>
          <cell r="T2045" t="str">
            <v>72007STS GAMBY &amp; FRERES (SOGAF) Sarl</v>
          </cell>
          <cell r="U2045" t="str">
            <v>72007STS GAMBY &amp; FRERES (SOGAF) SarlScratch 1 000</v>
          </cell>
          <cell r="V2045" t="str">
            <v>39287Scratch 1 000</v>
          </cell>
          <cell r="W2045" t="str">
            <v>2007STS GAMBY &amp; FRERES (SOGAF) Sarl</v>
          </cell>
          <cell r="X2045" t="str">
            <v>2007STS GAMBY &amp; FRERES (SOGAF) SarlScratch 1 000</v>
          </cell>
        </row>
        <row r="2046">
          <cell r="I2046">
            <v>2007</v>
          </cell>
          <cell r="J2046" t="str">
            <v>ANKA SERVICESScratch 20 000</v>
          </cell>
          <cell r="L2046">
            <v>1</v>
          </cell>
          <cell r="M2046" t="str">
            <v>1ANKA SERVICES</v>
          </cell>
          <cell r="N2046" t="str">
            <v>ANKA SERVICESScratch 20 000</v>
          </cell>
          <cell r="O2046" t="str">
            <v>ANKA SERVICES</v>
          </cell>
          <cell r="P2046" t="str">
            <v>Scratch 20 000</v>
          </cell>
          <cell r="Q2046" t="str">
            <v>72007</v>
          </cell>
          <cell r="R2046" t="str">
            <v>72007Scratch 20 000</v>
          </cell>
          <cell r="S2046" t="str">
            <v>2007Scratch 20 000</v>
          </cell>
          <cell r="T2046" t="str">
            <v>72007ANKA SERVICES</v>
          </cell>
          <cell r="U2046" t="str">
            <v>72007ANKA SERVICESScratch 20 000</v>
          </cell>
          <cell r="V2046" t="str">
            <v>39287Scratch 20 000</v>
          </cell>
          <cell r="W2046" t="str">
            <v>2007ANKA SERVICES</v>
          </cell>
          <cell r="X2046" t="str">
            <v>2007ANKA SERVICESScratch 20 000</v>
          </cell>
        </row>
        <row r="2047">
          <cell r="I2047">
            <v>2007</v>
          </cell>
          <cell r="J2047" t="str">
            <v>ANKA SERVICESScratch 10 000</v>
          </cell>
          <cell r="L2047" t="str">
            <v/>
          </cell>
          <cell r="M2047" t="str">
            <v>ANKA SERVICES</v>
          </cell>
          <cell r="N2047" t="str">
            <v>ANKA SERVICESScratch 10 000</v>
          </cell>
          <cell r="O2047" t="str">
            <v>ANKA SERVICES</v>
          </cell>
          <cell r="P2047" t="str">
            <v>Scratch 10 000</v>
          </cell>
          <cell r="Q2047" t="str">
            <v>72007</v>
          </cell>
          <cell r="R2047" t="str">
            <v>72007Scratch 10 000</v>
          </cell>
          <cell r="S2047" t="str">
            <v>2007Scratch 10 000</v>
          </cell>
          <cell r="T2047" t="str">
            <v>72007ANKA SERVICES</v>
          </cell>
          <cell r="U2047" t="str">
            <v>72007ANKA SERVICESScratch 10 000</v>
          </cell>
          <cell r="V2047" t="str">
            <v>39287Scratch 10 000</v>
          </cell>
          <cell r="W2047" t="str">
            <v>2007ANKA SERVICES</v>
          </cell>
          <cell r="X2047" t="str">
            <v>2007ANKA SERVICESScratch 10 000</v>
          </cell>
        </row>
        <row r="2048">
          <cell r="I2048">
            <v>2007</v>
          </cell>
          <cell r="J2048" t="str">
            <v>ANKA SERVICESScratch 5 000</v>
          </cell>
          <cell r="L2048" t="str">
            <v/>
          </cell>
          <cell r="M2048" t="str">
            <v>ANKA SERVICES</v>
          </cell>
          <cell r="N2048" t="str">
            <v>ANKA SERVICESScratch 5 000</v>
          </cell>
          <cell r="O2048" t="str">
            <v>ANKA SERVICES</v>
          </cell>
          <cell r="P2048" t="str">
            <v>Scratch 5 000</v>
          </cell>
          <cell r="Q2048" t="str">
            <v>72007</v>
          </cell>
          <cell r="R2048" t="str">
            <v>72007Scratch 5 000</v>
          </cell>
          <cell r="S2048" t="str">
            <v>2007Scratch 5 000</v>
          </cell>
          <cell r="T2048" t="str">
            <v>72007ANKA SERVICES</v>
          </cell>
          <cell r="U2048" t="str">
            <v>72007ANKA SERVICESScratch 5 000</v>
          </cell>
          <cell r="V2048" t="str">
            <v>39287Scratch 5 000</v>
          </cell>
          <cell r="W2048" t="str">
            <v>2007ANKA SERVICES</v>
          </cell>
          <cell r="X2048" t="str">
            <v>2007ANKA SERVICESScratch 5 000</v>
          </cell>
        </row>
        <row r="2049">
          <cell r="I2049">
            <v>2007</v>
          </cell>
          <cell r="J2049" t="str">
            <v>ANKA SERVICESScratch 2 000</v>
          </cell>
          <cell r="L2049" t="str">
            <v/>
          </cell>
          <cell r="M2049" t="str">
            <v>ANKA SERVICES</v>
          </cell>
          <cell r="N2049" t="str">
            <v>ANKA SERVICESScratch 2 000</v>
          </cell>
          <cell r="O2049" t="str">
            <v>ANKA SERVICES</v>
          </cell>
          <cell r="P2049" t="str">
            <v>Scratch 2 000</v>
          </cell>
          <cell r="Q2049" t="str">
            <v>72007</v>
          </cell>
          <cell r="R2049" t="str">
            <v>72007Scratch 2 000</v>
          </cell>
          <cell r="S2049" t="str">
            <v>2007Scratch 2 000</v>
          </cell>
          <cell r="T2049" t="str">
            <v>72007ANKA SERVICES</v>
          </cell>
          <cell r="U2049" t="str">
            <v>72007ANKA SERVICESScratch 2 000</v>
          </cell>
          <cell r="V2049" t="str">
            <v>39287Scratch 2 000</v>
          </cell>
          <cell r="W2049" t="str">
            <v>2007ANKA SERVICES</v>
          </cell>
          <cell r="X2049" t="str">
            <v>2007ANKA SERVICESScratch 2 000</v>
          </cell>
        </row>
        <row r="2050">
          <cell r="I2050">
            <v>2007</v>
          </cell>
          <cell r="J2050" t="str">
            <v>ANKA SERVICESScratch 1 000</v>
          </cell>
          <cell r="L2050" t="str">
            <v/>
          </cell>
          <cell r="M2050" t="str">
            <v>ANKA SERVICES</v>
          </cell>
          <cell r="N2050" t="str">
            <v>ANKA SERVICESScratch 1 000</v>
          </cell>
          <cell r="O2050" t="str">
            <v>ANKA SERVICES</v>
          </cell>
          <cell r="P2050" t="str">
            <v>Scratch 1 000</v>
          </cell>
          <cell r="Q2050" t="str">
            <v>72007</v>
          </cell>
          <cell r="R2050" t="str">
            <v>72007Scratch 1 000</v>
          </cell>
          <cell r="S2050" t="str">
            <v>2007Scratch 1 000</v>
          </cell>
          <cell r="T2050" t="str">
            <v>72007ANKA SERVICES</v>
          </cell>
          <cell r="U2050" t="str">
            <v>72007ANKA SERVICESScratch 1 000</v>
          </cell>
          <cell r="V2050" t="str">
            <v>39287Scratch 1 000</v>
          </cell>
          <cell r="W2050" t="str">
            <v>2007ANKA SERVICES</v>
          </cell>
          <cell r="X2050" t="str">
            <v>2007ANKA SERVICESScratch 1 000</v>
          </cell>
        </row>
        <row r="2051">
          <cell r="I2051">
            <v>2007</v>
          </cell>
          <cell r="J2051" t="str">
            <v>GEMATELScratch 5 000</v>
          </cell>
          <cell r="L2051">
            <v>1</v>
          </cell>
          <cell r="M2051" t="str">
            <v>1GEMATEL</v>
          </cell>
          <cell r="N2051" t="str">
            <v>GEMATELScratch 5 000</v>
          </cell>
          <cell r="O2051" t="str">
            <v>GEMATEL</v>
          </cell>
          <cell r="P2051" t="str">
            <v>Scratch 5 000</v>
          </cell>
          <cell r="Q2051" t="str">
            <v>72007</v>
          </cell>
          <cell r="R2051" t="str">
            <v>72007Scratch 5 000</v>
          </cell>
          <cell r="S2051" t="str">
            <v>2007Scratch 5 000</v>
          </cell>
          <cell r="T2051" t="str">
            <v>72007GEMATEL</v>
          </cell>
          <cell r="U2051" t="str">
            <v>72007GEMATELScratch 5 000</v>
          </cell>
          <cell r="V2051" t="str">
            <v>39287Scratch 5 000</v>
          </cell>
          <cell r="W2051" t="str">
            <v>2007GEMATEL</v>
          </cell>
          <cell r="X2051" t="str">
            <v>2007GEMATELScratch 5 000</v>
          </cell>
        </row>
        <row r="2052">
          <cell r="I2052">
            <v>2007</v>
          </cell>
          <cell r="J2052" t="str">
            <v>GEMATELScratch 2 000</v>
          </cell>
          <cell r="L2052" t="str">
            <v/>
          </cell>
          <cell r="M2052" t="str">
            <v>GEMATEL</v>
          </cell>
          <cell r="N2052" t="str">
            <v>GEMATELScratch 2 000</v>
          </cell>
          <cell r="O2052" t="str">
            <v>GEMATEL</v>
          </cell>
          <cell r="P2052" t="str">
            <v>Scratch 2 000</v>
          </cell>
          <cell r="Q2052" t="str">
            <v>72007</v>
          </cell>
          <cell r="R2052" t="str">
            <v>72007Scratch 2 000</v>
          </cell>
          <cell r="S2052" t="str">
            <v>2007Scratch 2 000</v>
          </cell>
          <cell r="T2052" t="str">
            <v>72007GEMATEL</v>
          </cell>
          <cell r="U2052" t="str">
            <v>72007GEMATELScratch 2 000</v>
          </cell>
          <cell r="V2052" t="str">
            <v>39287Scratch 2 000</v>
          </cell>
          <cell r="W2052" t="str">
            <v>2007GEMATEL</v>
          </cell>
          <cell r="X2052" t="str">
            <v>2007GEMATELScratch 2 000</v>
          </cell>
        </row>
        <row r="2053">
          <cell r="I2053">
            <v>2007</v>
          </cell>
          <cell r="J2053" t="str">
            <v>GEMATELScratch 1 000</v>
          </cell>
          <cell r="L2053" t="str">
            <v/>
          </cell>
          <cell r="M2053" t="str">
            <v>GEMATEL</v>
          </cell>
          <cell r="N2053" t="str">
            <v>GEMATELScratch 1 000</v>
          </cell>
          <cell r="O2053" t="str">
            <v>GEMATEL</v>
          </cell>
          <cell r="P2053" t="str">
            <v>Scratch 1 000</v>
          </cell>
          <cell r="Q2053" t="str">
            <v>72007</v>
          </cell>
          <cell r="R2053" t="str">
            <v>72007Scratch 1 000</v>
          </cell>
          <cell r="S2053" t="str">
            <v>2007Scratch 1 000</v>
          </cell>
          <cell r="T2053" t="str">
            <v>72007GEMATEL</v>
          </cell>
          <cell r="U2053" t="str">
            <v>72007GEMATELScratch 1 000</v>
          </cell>
          <cell r="V2053" t="str">
            <v>39287Scratch 1 000</v>
          </cell>
          <cell r="W2053" t="str">
            <v>2007GEMATEL</v>
          </cell>
          <cell r="X2053" t="str">
            <v>2007GEMATELScratch 1 000</v>
          </cell>
        </row>
        <row r="2054">
          <cell r="I2054">
            <v>2007</v>
          </cell>
          <cell r="J2054" t="str">
            <v>GEMATELScratch 20 000</v>
          </cell>
          <cell r="L2054">
            <v>1</v>
          </cell>
          <cell r="M2054" t="str">
            <v>1GEMATEL</v>
          </cell>
          <cell r="N2054" t="str">
            <v>GEMATELScratch 20 000</v>
          </cell>
          <cell r="O2054" t="str">
            <v>GEMATEL</v>
          </cell>
          <cell r="P2054" t="str">
            <v>Scratch 20 000</v>
          </cell>
          <cell r="Q2054" t="str">
            <v>72007</v>
          </cell>
          <cell r="R2054" t="str">
            <v>72007Scratch 20 000</v>
          </cell>
          <cell r="S2054" t="str">
            <v>2007Scratch 20 000</v>
          </cell>
          <cell r="T2054" t="str">
            <v>72007GEMATEL</v>
          </cell>
          <cell r="U2054" t="str">
            <v>72007GEMATELScratch 20 000</v>
          </cell>
          <cell r="V2054" t="str">
            <v>39288Scratch 20 000</v>
          </cell>
          <cell r="W2054" t="str">
            <v>2007GEMATEL</v>
          </cell>
          <cell r="X2054" t="str">
            <v>2007GEMATELScratch 20 000</v>
          </cell>
        </row>
        <row r="2055">
          <cell r="I2055">
            <v>2007</v>
          </cell>
          <cell r="J2055" t="str">
            <v>GEMATELScratch 10 000</v>
          </cell>
          <cell r="L2055" t="str">
            <v/>
          </cell>
          <cell r="M2055" t="str">
            <v>GEMATEL</v>
          </cell>
          <cell r="N2055" t="str">
            <v>GEMATELScratch 10 000</v>
          </cell>
          <cell r="O2055" t="str">
            <v>GEMATEL</v>
          </cell>
          <cell r="P2055" t="str">
            <v>Scratch 10 000</v>
          </cell>
          <cell r="Q2055" t="str">
            <v>72007</v>
          </cell>
          <cell r="R2055" t="str">
            <v>72007Scratch 10 000</v>
          </cell>
          <cell r="S2055" t="str">
            <v>2007Scratch 10 000</v>
          </cell>
          <cell r="T2055" t="str">
            <v>72007GEMATEL</v>
          </cell>
          <cell r="U2055" t="str">
            <v>72007GEMATELScratch 10 000</v>
          </cell>
          <cell r="V2055" t="str">
            <v>39288Scratch 10 000</v>
          </cell>
          <cell r="W2055" t="str">
            <v>2007GEMATEL</v>
          </cell>
          <cell r="X2055" t="str">
            <v>2007GEMATELScratch 10 000</v>
          </cell>
        </row>
        <row r="2056">
          <cell r="I2056">
            <v>2007</v>
          </cell>
          <cell r="J2056" t="str">
            <v>GEMATELScratch 5 000</v>
          </cell>
          <cell r="L2056" t="str">
            <v/>
          </cell>
          <cell r="M2056" t="str">
            <v>GEMATEL</v>
          </cell>
          <cell r="N2056" t="str">
            <v>GEMATELScratch 5 000</v>
          </cell>
          <cell r="O2056" t="str">
            <v>GEMATEL</v>
          </cell>
          <cell r="P2056" t="str">
            <v>Scratch 5 000</v>
          </cell>
          <cell r="Q2056" t="str">
            <v>72007</v>
          </cell>
          <cell r="R2056" t="str">
            <v>72007Scratch 5 000</v>
          </cell>
          <cell r="S2056" t="str">
            <v>2007Scratch 5 000</v>
          </cell>
          <cell r="T2056" t="str">
            <v>72007GEMATEL</v>
          </cell>
          <cell r="U2056" t="str">
            <v>72007GEMATELScratch 5 000</v>
          </cell>
          <cell r="V2056" t="str">
            <v>39288Scratch 5 000</v>
          </cell>
          <cell r="W2056" t="str">
            <v>2007GEMATEL</v>
          </cell>
          <cell r="X2056" t="str">
            <v>2007GEMATELScratch 5 000</v>
          </cell>
        </row>
        <row r="2057">
          <cell r="I2057">
            <v>2007</v>
          </cell>
          <cell r="J2057" t="str">
            <v>GEMATELScratch 2 000</v>
          </cell>
          <cell r="L2057" t="str">
            <v/>
          </cell>
          <cell r="M2057" t="str">
            <v>GEMATEL</v>
          </cell>
          <cell r="N2057" t="str">
            <v>GEMATELScratch 2 000</v>
          </cell>
          <cell r="O2057" t="str">
            <v>GEMATEL</v>
          </cell>
          <cell r="P2057" t="str">
            <v>Scratch 2 000</v>
          </cell>
          <cell r="Q2057" t="str">
            <v>72007</v>
          </cell>
          <cell r="R2057" t="str">
            <v>72007Scratch 2 000</v>
          </cell>
          <cell r="S2057" t="str">
            <v>2007Scratch 2 000</v>
          </cell>
          <cell r="T2057" t="str">
            <v>72007GEMATEL</v>
          </cell>
          <cell r="U2057" t="str">
            <v>72007GEMATELScratch 2 000</v>
          </cell>
          <cell r="V2057" t="str">
            <v>39288Scratch 2 000</v>
          </cell>
          <cell r="W2057" t="str">
            <v>2007GEMATEL</v>
          </cell>
          <cell r="X2057" t="str">
            <v>2007GEMATELScratch 2 000</v>
          </cell>
        </row>
        <row r="2058">
          <cell r="I2058">
            <v>2007</v>
          </cell>
          <cell r="J2058" t="str">
            <v>GEMATELScratch 1 000</v>
          </cell>
          <cell r="L2058" t="str">
            <v/>
          </cell>
          <cell r="M2058" t="str">
            <v>GEMATEL</v>
          </cell>
          <cell r="N2058" t="str">
            <v>GEMATELScratch 1 000</v>
          </cell>
          <cell r="O2058" t="str">
            <v>GEMATEL</v>
          </cell>
          <cell r="P2058" t="str">
            <v>Scratch 1 000</v>
          </cell>
          <cell r="Q2058" t="str">
            <v>72007</v>
          </cell>
          <cell r="R2058" t="str">
            <v>72007Scratch 1 000</v>
          </cell>
          <cell r="S2058" t="str">
            <v>2007Scratch 1 000</v>
          </cell>
          <cell r="T2058" t="str">
            <v>72007GEMATEL</v>
          </cell>
          <cell r="U2058" t="str">
            <v>72007GEMATELScratch 1 000</v>
          </cell>
          <cell r="V2058" t="str">
            <v>39288Scratch 1 000</v>
          </cell>
          <cell r="W2058" t="str">
            <v>2007GEMATEL</v>
          </cell>
          <cell r="X2058" t="str">
            <v>2007GEMATELScratch 1 000</v>
          </cell>
        </row>
        <row r="2059">
          <cell r="I2059">
            <v>2007</v>
          </cell>
          <cell r="J2059" t="str">
            <v>STS GAMBY &amp; FRERES (SOGAF) SarlScratch 5 000</v>
          </cell>
          <cell r="L2059">
            <v>1</v>
          </cell>
          <cell r="M2059" t="str">
            <v>1STS GAMBY &amp; FRERES (SOGAF) Sarl</v>
          </cell>
          <cell r="N2059" t="str">
            <v>STS GAMBY &amp; FRERES (SOGAF) SarlScratch 5 000</v>
          </cell>
          <cell r="O2059" t="str">
            <v>STS GAMBY &amp; FRERES (SOGAF) Sarl</v>
          </cell>
          <cell r="P2059" t="str">
            <v>Scratch 5 000</v>
          </cell>
          <cell r="Q2059" t="str">
            <v>72007</v>
          </cell>
          <cell r="R2059" t="str">
            <v>72007Scratch 5 000</v>
          </cell>
          <cell r="S2059" t="str">
            <v>2007Scratch 5 000</v>
          </cell>
          <cell r="T2059" t="str">
            <v>72007STS GAMBY &amp; FRERES (SOGAF) Sarl</v>
          </cell>
          <cell r="U2059" t="str">
            <v>72007STS GAMBY &amp; FRERES (SOGAF) SarlScratch 5 000</v>
          </cell>
          <cell r="V2059" t="str">
            <v>39288Scratch 5 000</v>
          </cell>
          <cell r="W2059" t="str">
            <v>2007STS GAMBY &amp; FRERES (SOGAF) Sarl</v>
          </cell>
          <cell r="X2059" t="str">
            <v>2007STS GAMBY &amp; FRERES (SOGAF) SarlScratch 5 000</v>
          </cell>
        </row>
        <row r="2060">
          <cell r="I2060">
            <v>2007</v>
          </cell>
          <cell r="J2060" t="str">
            <v>STS GAMBY &amp; FRERES (SOGAF) SarlScratch 2 000</v>
          </cell>
          <cell r="L2060" t="str">
            <v/>
          </cell>
          <cell r="M2060" t="str">
            <v>STS GAMBY &amp; FRERES (SOGAF) Sarl</v>
          </cell>
          <cell r="N2060" t="str">
            <v>STS GAMBY &amp; FRERES (SOGAF) SarlScratch 2 000</v>
          </cell>
          <cell r="O2060" t="str">
            <v>STS GAMBY &amp; FRERES (SOGAF) Sarl</v>
          </cell>
          <cell r="P2060" t="str">
            <v>Scratch 2 000</v>
          </cell>
          <cell r="Q2060" t="str">
            <v>72007</v>
          </cell>
          <cell r="R2060" t="str">
            <v>72007Scratch 2 000</v>
          </cell>
          <cell r="S2060" t="str">
            <v>2007Scratch 2 000</v>
          </cell>
          <cell r="T2060" t="str">
            <v>72007STS GAMBY &amp; FRERES (SOGAF) Sarl</v>
          </cell>
          <cell r="U2060" t="str">
            <v>72007STS GAMBY &amp; FRERES (SOGAF) SarlScratch 2 000</v>
          </cell>
          <cell r="V2060" t="str">
            <v>39288Scratch 2 000</v>
          </cell>
          <cell r="W2060" t="str">
            <v>2007STS GAMBY &amp; FRERES (SOGAF) Sarl</v>
          </cell>
          <cell r="X2060" t="str">
            <v>2007STS GAMBY &amp; FRERES (SOGAF) SarlScratch 2 000</v>
          </cell>
        </row>
        <row r="2061">
          <cell r="I2061">
            <v>2007</v>
          </cell>
          <cell r="J2061" t="str">
            <v>STS GAMBY &amp; FRERES (SOGAF) SarlScratch 1 000</v>
          </cell>
          <cell r="L2061" t="str">
            <v/>
          </cell>
          <cell r="M2061" t="str">
            <v>STS GAMBY &amp; FRERES (SOGAF) Sarl</v>
          </cell>
          <cell r="N2061" t="str">
            <v>STS GAMBY &amp; FRERES (SOGAF) SarlScratch 1 000</v>
          </cell>
          <cell r="O2061" t="str">
            <v>STS GAMBY &amp; FRERES (SOGAF) Sarl</v>
          </cell>
          <cell r="P2061" t="str">
            <v>Scratch 1 000</v>
          </cell>
          <cell r="Q2061" t="str">
            <v>72007</v>
          </cell>
          <cell r="R2061" t="str">
            <v>72007Scratch 1 000</v>
          </cell>
          <cell r="S2061" t="str">
            <v>2007Scratch 1 000</v>
          </cell>
          <cell r="T2061" t="str">
            <v>72007STS GAMBY &amp; FRERES (SOGAF) Sarl</v>
          </cell>
          <cell r="U2061" t="str">
            <v>72007STS GAMBY &amp; FRERES (SOGAF) SarlScratch 1 000</v>
          </cell>
          <cell r="V2061" t="str">
            <v>39288Scratch 1 000</v>
          </cell>
          <cell r="W2061" t="str">
            <v>2007STS GAMBY &amp; FRERES (SOGAF) Sarl</v>
          </cell>
          <cell r="X2061" t="str">
            <v>2007STS GAMBY &amp; FRERES (SOGAF) SarlScratch 1 000</v>
          </cell>
        </row>
        <row r="2062">
          <cell r="I2062">
            <v>2007</v>
          </cell>
          <cell r="J2062" t="str">
            <v>Bonneterie Nouvelle TelecomScratch 5 000</v>
          </cell>
          <cell r="L2062">
            <v>1</v>
          </cell>
          <cell r="M2062" t="str">
            <v>1Bonneterie Nouvelle Telecom</v>
          </cell>
          <cell r="N2062" t="str">
            <v>Bonneterie Nouvelle TelecomScratch 5 000</v>
          </cell>
          <cell r="O2062" t="str">
            <v>Bonneterie Nouvelle Telecom</v>
          </cell>
          <cell r="P2062" t="str">
            <v>Scratch 5 000</v>
          </cell>
          <cell r="Q2062" t="str">
            <v>72007</v>
          </cell>
          <cell r="R2062" t="str">
            <v>72007Scratch 5 000</v>
          </cell>
          <cell r="S2062" t="str">
            <v>2007Scratch 5 000</v>
          </cell>
          <cell r="T2062" t="str">
            <v>72007Bonneterie Nouvelle Telecom</v>
          </cell>
          <cell r="U2062" t="str">
            <v>72007Bonneterie Nouvelle TelecomScratch 5 000</v>
          </cell>
          <cell r="V2062" t="str">
            <v>39288Scratch 5 000</v>
          </cell>
          <cell r="W2062" t="str">
            <v>2007Bonneterie Nouvelle Telecom</v>
          </cell>
          <cell r="X2062" t="str">
            <v>2007Bonneterie Nouvelle TelecomScratch 5 000</v>
          </cell>
        </row>
        <row r="2063">
          <cell r="I2063">
            <v>2007</v>
          </cell>
          <cell r="J2063" t="str">
            <v>Bonneterie Nouvelle TelecomScratch 2 000</v>
          </cell>
          <cell r="L2063" t="str">
            <v/>
          </cell>
          <cell r="M2063" t="str">
            <v>Bonneterie Nouvelle Telecom</v>
          </cell>
          <cell r="N2063" t="str">
            <v>Bonneterie Nouvelle TelecomScratch 2 000</v>
          </cell>
          <cell r="O2063" t="str">
            <v>Bonneterie Nouvelle Telecom</v>
          </cell>
          <cell r="P2063" t="str">
            <v>Scratch 2 000</v>
          </cell>
          <cell r="Q2063" t="str">
            <v>72007</v>
          </cell>
          <cell r="R2063" t="str">
            <v>72007Scratch 2 000</v>
          </cell>
          <cell r="S2063" t="str">
            <v>2007Scratch 2 000</v>
          </cell>
          <cell r="T2063" t="str">
            <v>72007Bonneterie Nouvelle Telecom</v>
          </cell>
          <cell r="U2063" t="str">
            <v>72007Bonneterie Nouvelle TelecomScratch 2 000</v>
          </cell>
          <cell r="V2063" t="str">
            <v>39288Scratch 2 000</v>
          </cell>
          <cell r="W2063" t="str">
            <v>2007Bonneterie Nouvelle Telecom</v>
          </cell>
          <cell r="X2063" t="str">
            <v>2007Bonneterie Nouvelle TelecomScratch 2 000</v>
          </cell>
        </row>
        <row r="2064">
          <cell r="I2064">
            <v>2007</v>
          </cell>
          <cell r="J2064" t="str">
            <v>Bonneterie Nouvelle TelecomScratch 1 000</v>
          </cell>
          <cell r="L2064" t="str">
            <v/>
          </cell>
          <cell r="M2064" t="str">
            <v>Bonneterie Nouvelle Telecom</v>
          </cell>
          <cell r="N2064" t="str">
            <v>Bonneterie Nouvelle TelecomScratch 1 000</v>
          </cell>
          <cell r="O2064" t="str">
            <v>Bonneterie Nouvelle Telecom</v>
          </cell>
          <cell r="P2064" t="str">
            <v>Scratch 1 000</v>
          </cell>
          <cell r="Q2064" t="str">
            <v>72007</v>
          </cell>
          <cell r="R2064" t="str">
            <v>72007Scratch 1 000</v>
          </cell>
          <cell r="S2064" t="str">
            <v>2007Scratch 1 000</v>
          </cell>
          <cell r="T2064" t="str">
            <v>72007Bonneterie Nouvelle Telecom</v>
          </cell>
          <cell r="U2064" t="str">
            <v>72007Bonneterie Nouvelle TelecomScratch 1 000</v>
          </cell>
          <cell r="V2064" t="str">
            <v>39288Scratch 1 000</v>
          </cell>
          <cell r="W2064" t="str">
            <v>2007Bonneterie Nouvelle Telecom</v>
          </cell>
          <cell r="X2064" t="str">
            <v>2007Bonneterie Nouvelle TelecomScratch 1 000</v>
          </cell>
        </row>
        <row r="2065">
          <cell r="I2065">
            <v>2007</v>
          </cell>
          <cell r="J2065" t="str">
            <v>ANKA SERVICESScratch 20 000</v>
          </cell>
          <cell r="L2065">
            <v>1</v>
          </cell>
          <cell r="M2065" t="str">
            <v>1ANKA SERVICES</v>
          </cell>
          <cell r="N2065" t="str">
            <v>ANKA SERVICESScratch 20 000</v>
          </cell>
          <cell r="O2065" t="str">
            <v>ANKA SERVICES</v>
          </cell>
          <cell r="P2065" t="str">
            <v>Scratch 20 000</v>
          </cell>
          <cell r="Q2065" t="str">
            <v>72007</v>
          </cell>
          <cell r="R2065" t="str">
            <v>72007Scratch 20 000</v>
          </cell>
          <cell r="S2065" t="str">
            <v>2007Scratch 20 000</v>
          </cell>
          <cell r="T2065" t="str">
            <v>72007ANKA SERVICES</v>
          </cell>
          <cell r="U2065" t="str">
            <v>72007ANKA SERVICESScratch 20 000</v>
          </cell>
          <cell r="V2065" t="str">
            <v>39288Scratch 20 000</v>
          </cell>
          <cell r="W2065" t="str">
            <v>2007ANKA SERVICES</v>
          </cell>
          <cell r="X2065" t="str">
            <v>2007ANKA SERVICESScratch 20 000</v>
          </cell>
        </row>
        <row r="2066">
          <cell r="I2066">
            <v>2007</v>
          </cell>
          <cell r="J2066" t="str">
            <v>ANKA SERVICESScratch 5 000</v>
          </cell>
          <cell r="L2066" t="str">
            <v/>
          </cell>
          <cell r="M2066" t="str">
            <v>ANKA SERVICES</v>
          </cell>
          <cell r="N2066" t="str">
            <v>ANKA SERVICESScratch 5 000</v>
          </cell>
          <cell r="O2066" t="str">
            <v>ANKA SERVICES</v>
          </cell>
          <cell r="P2066" t="str">
            <v>Scratch 5 000</v>
          </cell>
          <cell r="Q2066" t="str">
            <v>72007</v>
          </cell>
          <cell r="R2066" t="str">
            <v>72007Scratch 5 000</v>
          </cell>
          <cell r="S2066" t="str">
            <v>2007Scratch 5 000</v>
          </cell>
          <cell r="T2066" t="str">
            <v>72007ANKA SERVICES</v>
          </cell>
          <cell r="U2066" t="str">
            <v>72007ANKA SERVICESScratch 5 000</v>
          </cell>
          <cell r="V2066" t="str">
            <v>39288Scratch 5 000</v>
          </cell>
          <cell r="W2066" t="str">
            <v>2007ANKA SERVICES</v>
          </cell>
          <cell r="X2066" t="str">
            <v>2007ANKA SERVICESScratch 5 000</v>
          </cell>
        </row>
        <row r="2067">
          <cell r="I2067">
            <v>2007</v>
          </cell>
          <cell r="J2067" t="str">
            <v>ANKA SERVICESScratch 2 000</v>
          </cell>
          <cell r="L2067" t="str">
            <v/>
          </cell>
          <cell r="M2067" t="str">
            <v>ANKA SERVICES</v>
          </cell>
          <cell r="N2067" t="str">
            <v>ANKA SERVICESScratch 2 000</v>
          </cell>
          <cell r="O2067" t="str">
            <v>ANKA SERVICES</v>
          </cell>
          <cell r="P2067" t="str">
            <v>Scratch 2 000</v>
          </cell>
          <cell r="Q2067" t="str">
            <v>72007</v>
          </cell>
          <cell r="R2067" t="str">
            <v>72007Scratch 2 000</v>
          </cell>
          <cell r="S2067" t="str">
            <v>2007Scratch 2 000</v>
          </cell>
          <cell r="T2067" t="str">
            <v>72007ANKA SERVICES</v>
          </cell>
          <cell r="U2067" t="str">
            <v>72007ANKA SERVICESScratch 2 000</v>
          </cell>
          <cell r="V2067" t="str">
            <v>39288Scratch 2 000</v>
          </cell>
          <cell r="W2067" t="str">
            <v>2007ANKA SERVICES</v>
          </cell>
          <cell r="X2067" t="str">
            <v>2007ANKA SERVICESScratch 2 000</v>
          </cell>
        </row>
        <row r="2068">
          <cell r="I2068">
            <v>2007</v>
          </cell>
          <cell r="J2068" t="str">
            <v>ANKA SERVICESScratch 1 000</v>
          </cell>
          <cell r="L2068" t="str">
            <v/>
          </cell>
          <cell r="M2068" t="str">
            <v>ANKA SERVICES</v>
          </cell>
          <cell r="N2068" t="str">
            <v>ANKA SERVICESScratch 1 000</v>
          </cell>
          <cell r="O2068" t="str">
            <v>ANKA SERVICES</v>
          </cell>
          <cell r="P2068" t="str">
            <v>Scratch 1 000</v>
          </cell>
          <cell r="Q2068" t="str">
            <v>72007</v>
          </cell>
          <cell r="R2068" t="str">
            <v>72007Scratch 1 000</v>
          </cell>
          <cell r="S2068" t="str">
            <v>2007Scratch 1 000</v>
          </cell>
          <cell r="T2068" t="str">
            <v>72007ANKA SERVICES</v>
          </cell>
          <cell r="U2068" t="str">
            <v>72007ANKA SERVICESScratch 1 000</v>
          </cell>
          <cell r="V2068" t="str">
            <v>39288Scratch 1 000</v>
          </cell>
          <cell r="W2068" t="str">
            <v>2007ANKA SERVICES</v>
          </cell>
          <cell r="X2068" t="str">
            <v>2007ANKA SERVICESScratch 1 000</v>
          </cell>
        </row>
        <row r="2069">
          <cell r="I2069">
            <v>2007</v>
          </cell>
          <cell r="J2069" t="str">
            <v>GEMATELScratch 20 000</v>
          </cell>
          <cell r="L2069">
            <v>1</v>
          </cell>
          <cell r="M2069" t="str">
            <v>1GEMATEL</v>
          </cell>
          <cell r="N2069" t="str">
            <v>GEMATELScratch 20 000</v>
          </cell>
          <cell r="O2069" t="str">
            <v>GEMATEL</v>
          </cell>
          <cell r="P2069" t="str">
            <v>Scratch 20 000</v>
          </cell>
          <cell r="Q2069" t="str">
            <v>72007</v>
          </cell>
          <cell r="R2069" t="str">
            <v>72007Scratch 20 000</v>
          </cell>
          <cell r="S2069" t="str">
            <v>2007Scratch 20 000</v>
          </cell>
          <cell r="T2069" t="str">
            <v>72007GEMATEL</v>
          </cell>
          <cell r="U2069" t="str">
            <v>72007GEMATELScratch 20 000</v>
          </cell>
          <cell r="V2069" t="str">
            <v>39288Scratch 20 000</v>
          </cell>
          <cell r="W2069" t="str">
            <v>2007GEMATEL</v>
          </cell>
          <cell r="X2069" t="str">
            <v>2007GEMATELScratch 20 000</v>
          </cell>
        </row>
        <row r="2070">
          <cell r="I2070">
            <v>2007</v>
          </cell>
          <cell r="J2070" t="str">
            <v>GEMATELScratch 10 000</v>
          </cell>
          <cell r="L2070" t="str">
            <v/>
          </cell>
          <cell r="M2070" t="str">
            <v>GEMATEL</v>
          </cell>
          <cell r="N2070" t="str">
            <v>GEMATELScratch 10 000</v>
          </cell>
          <cell r="O2070" t="str">
            <v>GEMATEL</v>
          </cell>
          <cell r="P2070" t="str">
            <v>Scratch 10 000</v>
          </cell>
          <cell r="Q2070" t="str">
            <v>72007</v>
          </cell>
          <cell r="R2070" t="str">
            <v>72007Scratch 10 000</v>
          </cell>
          <cell r="S2070" t="str">
            <v>2007Scratch 10 000</v>
          </cell>
          <cell r="T2070" t="str">
            <v>72007GEMATEL</v>
          </cell>
          <cell r="U2070" t="str">
            <v>72007GEMATELScratch 10 000</v>
          </cell>
          <cell r="V2070" t="str">
            <v>39288Scratch 10 000</v>
          </cell>
          <cell r="W2070" t="str">
            <v>2007GEMATEL</v>
          </cell>
          <cell r="X2070" t="str">
            <v>2007GEMATELScratch 10 000</v>
          </cell>
        </row>
        <row r="2071">
          <cell r="I2071">
            <v>2007</v>
          </cell>
          <cell r="J2071" t="str">
            <v>GEMATELScratch 5 000</v>
          </cell>
          <cell r="L2071" t="str">
            <v/>
          </cell>
          <cell r="M2071" t="str">
            <v>GEMATEL</v>
          </cell>
          <cell r="N2071" t="str">
            <v>GEMATELScratch 5 000</v>
          </cell>
          <cell r="O2071" t="str">
            <v>GEMATEL</v>
          </cell>
          <cell r="P2071" t="str">
            <v>Scratch 5 000</v>
          </cell>
          <cell r="Q2071" t="str">
            <v>72007</v>
          </cell>
          <cell r="R2071" t="str">
            <v>72007Scratch 5 000</v>
          </cell>
          <cell r="S2071" t="str">
            <v>2007Scratch 5 000</v>
          </cell>
          <cell r="T2071" t="str">
            <v>72007GEMATEL</v>
          </cell>
          <cell r="U2071" t="str">
            <v>72007GEMATELScratch 5 000</v>
          </cell>
          <cell r="V2071" t="str">
            <v>39288Scratch 5 000</v>
          </cell>
          <cell r="W2071" t="str">
            <v>2007GEMATEL</v>
          </cell>
          <cell r="X2071" t="str">
            <v>2007GEMATELScratch 5 000</v>
          </cell>
        </row>
        <row r="2072">
          <cell r="I2072">
            <v>2007</v>
          </cell>
          <cell r="J2072" t="str">
            <v>GEMATELScratch 2 000</v>
          </cell>
          <cell r="L2072" t="str">
            <v/>
          </cell>
          <cell r="M2072" t="str">
            <v>GEMATEL</v>
          </cell>
          <cell r="N2072" t="str">
            <v>GEMATELScratch 2 000</v>
          </cell>
          <cell r="O2072" t="str">
            <v>GEMATEL</v>
          </cell>
          <cell r="P2072" t="str">
            <v>Scratch 2 000</v>
          </cell>
          <cell r="Q2072" t="str">
            <v>72007</v>
          </cell>
          <cell r="R2072" t="str">
            <v>72007Scratch 2 000</v>
          </cell>
          <cell r="S2072" t="str">
            <v>2007Scratch 2 000</v>
          </cell>
          <cell r="T2072" t="str">
            <v>72007GEMATEL</v>
          </cell>
          <cell r="U2072" t="str">
            <v>72007GEMATELScratch 2 000</v>
          </cell>
          <cell r="V2072" t="str">
            <v>39288Scratch 2 000</v>
          </cell>
          <cell r="W2072" t="str">
            <v>2007GEMATEL</v>
          </cell>
          <cell r="X2072" t="str">
            <v>2007GEMATELScratch 2 000</v>
          </cell>
        </row>
        <row r="2073">
          <cell r="I2073">
            <v>2007</v>
          </cell>
          <cell r="J2073" t="str">
            <v>GEMATELScratch 1 000</v>
          </cell>
          <cell r="L2073" t="str">
            <v/>
          </cell>
          <cell r="M2073" t="str">
            <v>GEMATEL</v>
          </cell>
          <cell r="N2073" t="str">
            <v>GEMATELScratch 1 000</v>
          </cell>
          <cell r="O2073" t="str">
            <v>GEMATEL</v>
          </cell>
          <cell r="P2073" t="str">
            <v>Scratch 1 000</v>
          </cell>
          <cell r="Q2073" t="str">
            <v>72007</v>
          </cell>
          <cell r="R2073" t="str">
            <v>72007Scratch 1 000</v>
          </cell>
          <cell r="S2073" t="str">
            <v>2007Scratch 1 000</v>
          </cell>
          <cell r="T2073" t="str">
            <v>72007GEMATEL</v>
          </cell>
          <cell r="U2073" t="str">
            <v>72007GEMATELScratch 1 000</v>
          </cell>
          <cell r="V2073" t="str">
            <v>39288Scratch 1 000</v>
          </cell>
          <cell r="W2073" t="str">
            <v>2007GEMATEL</v>
          </cell>
          <cell r="X2073" t="str">
            <v>2007GEMATELScratch 1 000</v>
          </cell>
        </row>
        <row r="2074">
          <cell r="I2074">
            <v>2007</v>
          </cell>
          <cell r="J2074" t="str">
            <v>Grands ComptesVGFU (TTC)</v>
          </cell>
          <cell r="L2074">
            <v>1</v>
          </cell>
          <cell r="M2074" t="str">
            <v>1Grands Comptes</v>
          </cell>
          <cell r="N2074" t="str">
            <v>Grands ComptesVGFU (TTC)</v>
          </cell>
          <cell r="O2074" t="str">
            <v>Grands Comptes</v>
          </cell>
          <cell r="P2074" t="str">
            <v>VGFU (TTC)</v>
          </cell>
          <cell r="Q2074" t="str">
            <v>72007</v>
          </cell>
          <cell r="R2074" t="str">
            <v>72007VGFU (TTC)</v>
          </cell>
          <cell r="S2074" t="str">
            <v>2007VGFU (TTC)</v>
          </cell>
          <cell r="T2074" t="str">
            <v>72007Grands Comptes</v>
          </cell>
          <cell r="U2074" t="str">
            <v>72007Grands ComptesVGFU (TTC)</v>
          </cell>
          <cell r="V2074" t="str">
            <v>39288VGFU (TTC)</v>
          </cell>
          <cell r="W2074" t="str">
            <v>2007Grands Comptes</v>
          </cell>
          <cell r="X2074" t="str">
            <v>2007Grands ComptesVGFU (TTC)</v>
          </cell>
        </row>
        <row r="2075">
          <cell r="I2075">
            <v>2007</v>
          </cell>
          <cell r="J2075" t="str">
            <v>Grands ComptesVGFU (TTC)</v>
          </cell>
          <cell r="L2075">
            <v>1</v>
          </cell>
          <cell r="M2075" t="str">
            <v>1Grands Comptes</v>
          </cell>
          <cell r="N2075" t="str">
            <v>Grands ComptesVGFU (TTC)</v>
          </cell>
          <cell r="O2075" t="str">
            <v>Grands Comptes</v>
          </cell>
          <cell r="P2075" t="str">
            <v>VGFU (TTC)</v>
          </cell>
          <cell r="Q2075" t="str">
            <v>72007</v>
          </cell>
          <cell r="R2075" t="str">
            <v>72007VGFU (TTC)</v>
          </cell>
          <cell r="S2075" t="str">
            <v>2007VGFU (TTC)</v>
          </cell>
          <cell r="T2075" t="str">
            <v>72007Grands Comptes</v>
          </cell>
          <cell r="U2075" t="str">
            <v>72007Grands ComptesVGFU (TTC)</v>
          </cell>
          <cell r="V2075" t="str">
            <v>39288VGFU (TTC)</v>
          </cell>
          <cell r="W2075" t="str">
            <v>2007Grands Comptes</v>
          </cell>
          <cell r="X2075" t="str">
            <v>2007Grands ComptesVGFU (TTC)</v>
          </cell>
        </row>
        <row r="2076">
          <cell r="I2076">
            <v>2007</v>
          </cell>
          <cell r="J2076" t="str">
            <v>Grands ComptesVGFU (TTC)</v>
          </cell>
          <cell r="L2076">
            <v>1</v>
          </cell>
          <cell r="M2076" t="str">
            <v>1Grands Comptes</v>
          </cell>
          <cell r="N2076" t="str">
            <v>Grands ComptesVGFU (TTC)</v>
          </cell>
          <cell r="O2076" t="str">
            <v>Grands Comptes</v>
          </cell>
          <cell r="P2076" t="str">
            <v>VGFU (TTC)</v>
          </cell>
          <cell r="Q2076" t="str">
            <v>72007</v>
          </cell>
          <cell r="R2076" t="str">
            <v>72007VGFU (TTC)</v>
          </cell>
          <cell r="S2076" t="str">
            <v>2007VGFU (TTC)</v>
          </cell>
          <cell r="T2076" t="str">
            <v>72007Grands Comptes</v>
          </cell>
          <cell r="U2076" t="str">
            <v>72007Grands ComptesVGFU (TTC)</v>
          </cell>
          <cell r="V2076" t="str">
            <v>39288VGFU (TTC)</v>
          </cell>
          <cell r="W2076" t="str">
            <v>2007Grands Comptes</v>
          </cell>
          <cell r="X2076" t="str">
            <v>2007Grands ComptesVGFU (TTC)</v>
          </cell>
        </row>
        <row r="2077">
          <cell r="I2077">
            <v>2007</v>
          </cell>
          <cell r="J2077" t="str">
            <v>Grands ComptesVGFU (TTC)</v>
          </cell>
          <cell r="L2077">
            <v>1</v>
          </cell>
          <cell r="M2077" t="str">
            <v>1Grands Comptes</v>
          </cell>
          <cell r="N2077" t="str">
            <v>Grands ComptesVGFU (TTC)</v>
          </cell>
          <cell r="O2077" t="str">
            <v>Grands Comptes</v>
          </cell>
          <cell r="P2077" t="str">
            <v>VGFU (TTC)</v>
          </cell>
          <cell r="Q2077" t="str">
            <v>72007</v>
          </cell>
          <cell r="R2077" t="str">
            <v>72007VGFU (TTC)</v>
          </cell>
          <cell r="S2077" t="str">
            <v>2007VGFU (TTC)</v>
          </cell>
          <cell r="T2077" t="str">
            <v>72007Grands Comptes</v>
          </cell>
          <cell r="U2077" t="str">
            <v>72007Grands ComptesVGFU (TTC)</v>
          </cell>
          <cell r="V2077" t="str">
            <v>39290VGFU (TTC)</v>
          </cell>
          <cell r="W2077" t="str">
            <v>2007Grands Comptes</v>
          </cell>
          <cell r="X2077" t="str">
            <v>2007Grands ComptesVGFU (TTC)</v>
          </cell>
        </row>
        <row r="2078">
          <cell r="I2078">
            <v>2007</v>
          </cell>
          <cell r="J2078" t="str">
            <v>Soleil LevantScratch 2 000</v>
          </cell>
          <cell r="L2078">
            <v>1</v>
          </cell>
          <cell r="M2078" t="str">
            <v>1Soleil Levant</v>
          </cell>
          <cell r="N2078" t="str">
            <v>Soleil LevantScratch 2 000</v>
          </cell>
          <cell r="O2078" t="str">
            <v>Soleil Levant</v>
          </cell>
          <cell r="P2078" t="str">
            <v>Scratch 2 000</v>
          </cell>
          <cell r="Q2078" t="str">
            <v>72007</v>
          </cell>
          <cell r="R2078" t="str">
            <v>72007Scratch 2 000</v>
          </cell>
          <cell r="S2078" t="str">
            <v>2007Scratch 2 000</v>
          </cell>
          <cell r="T2078" t="str">
            <v>72007Soleil Levant</v>
          </cell>
          <cell r="U2078" t="str">
            <v>72007Soleil LevantScratch 2 000</v>
          </cell>
          <cell r="V2078" t="str">
            <v>39289Scratch 2 000</v>
          </cell>
          <cell r="W2078" t="str">
            <v>2007Soleil Levant</v>
          </cell>
          <cell r="X2078" t="str">
            <v>2007Soleil LevantScratch 2 000</v>
          </cell>
        </row>
        <row r="2079">
          <cell r="I2079">
            <v>2007</v>
          </cell>
          <cell r="J2079" t="str">
            <v>Soleil LevantScratch 1 000</v>
          </cell>
          <cell r="L2079" t="str">
            <v/>
          </cell>
          <cell r="M2079" t="str">
            <v>Soleil Levant</v>
          </cell>
          <cell r="N2079" t="str">
            <v>Soleil LevantScratch 1 000</v>
          </cell>
          <cell r="O2079" t="str">
            <v>Soleil Levant</v>
          </cell>
          <cell r="P2079" t="str">
            <v>Scratch 1 000</v>
          </cell>
          <cell r="Q2079" t="str">
            <v>72007</v>
          </cell>
          <cell r="R2079" t="str">
            <v>72007Scratch 1 000</v>
          </cell>
          <cell r="S2079" t="str">
            <v>2007Scratch 1 000</v>
          </cell>
          <cell r="T2079" t="str">
            <v>72007Soleil Levant</v>
          </cell>
          <cell r="U2079" t="str">
            <v>72007Soleil LevantScratch 1 000</v>
          </cell>
          <cell r="V2079" t="str">
            <v>39289Scratch 1 000</v>
          </cell>
          <cell r="W2079" t="str">
            <v>2007Soleil Levant</v>
          </cell>
          <cell r="X2079" t="str">
            <v>2007Soleil LevantScratch 1 000</v>
          </cell>
        </row>
        <row r="2080">
          <cell r="I2080">
            <v>2007</v>
          </cell>
          <cell r="J2080" t="str">
            <v>Compagnie Internationale de NegoceScratch 5 000</v>
          </cell>
          <cell r="L2080">
            <v>1</v>
          </cell>
          <cell r="M2080" t="str">
            <v>1Compagnie Internationale de Negoce</v>
          </cell>
          <cell r="N2080" t="str">
            <v>Compagnie Internationale de NegoceScratch 5 000</v>
          </cell>
          <cell r="O2080" t="str">
            <v>Compagnie Internationale de Negoce</v>
          </cell>
          <cell r="P2080" t="str">
            <v>Scratch 5 000</v>
          </cell>
          <cell r="Q2080" t="str">
            <v>72007</v>
          </cell>
          <cell r="R2080" t="str">
            <v>72007Scratch 5 000</v>
          </cell>
          <cell r="S2080" t="str">
            <v>2007Scratch 5 000</v>
          </cell>
          <cell r="T2080" t="str">
            <v>72007Compagnie Internationale de Negoce</v>
          </cell>
          <cell r="U2080" t="str">
            <v>72007Compagnie Internationale de NegoceScratch 5 000</v>
          </cell>
          <cell r="V2080" t="str">
            <v>39289Scratch 5 000</v>
          </cell>
          <cell r="W2080" t="str">
            <v>2007Compagnie Internationale de Negoce</v>
          </cell>
          <cell r="X2080" t="str">
            <v>2007Compagnie Internationale de NegoceScratch 5 000</v>
          </cell>
        </row>
        <row r="2081">
          <cell r="I2081">
            <v>2007</v>
          </cell>
          <cell r="J2081" t="str">
            <v>Compagnie Internationale de NegoceScratch 2 000</v>
          </cell>
          <cell r="L2081" t="str">
            <v/>
          </cell>
          <cell r="M2081" t="str">
            <v>Compagnie Internationale de Negoce</v>
          </cell>
          <cell r="N2081" t="str">
            <v>Compagnie Internationale de NegoceScratch 2 000</v>
          </cell>
          <cell r="O2081" t="str">
            <v>Compagnie Internationale de Negoce</v>
          </cell>
          <cell r="P2081" t="str">
            <v>Scratch 2 000</v>
          </cell>
          <cell r="Q2081" t="str">
            <v>72007</v>
          </cell>
          <cell r="R2081" t="str">
            <v>72007Scratch 2 000</v>
          </cell>
          <cell r="S2081" t="str">
            <v>2007Scratch 2 000</v>
          </cell>
          <cell r="T2081" t="str">
            <v>72007Compagnie Internationale de Negoce</v>
          </cell>
          <cell r="U2081" t="str">
            <v>72007Compagnie Internationale de NegoceScratch 2 000</v>
          </cell>
          <cell r="V2081" t="str">
            <v>39289Scratch 2 000</v>
          </cell>
          <cell r="W2081" t="str">
            <v>2007Compagnie Internationale de Negoce</v>
          </cell>
          <cell r="X2081" t="str">
            <v>2007Compagnie Internationale de NegoceScratch 2 000</v>
          </cell>
        </row>
        <row r="2082">
          <cell r="I2082">
            <v>2007</v>
          </cell>
          <cell r="J2082" t="str">
            <v>Compagnie Internationale de NegoceScratch 1 000</v>
          </cell>
          <cell r="L2082" t="str">
            <v/>
          </cell>
          <cell r="M2082" t="str">
            <v>Compagnie Internationale de Negoce</v>
          </cell>
          <cell r="N2082" t="str">
            <v>Compagnie Internationale de NegoceScratch 1 000</v>
          </cell>
          <cell r="O2082" t="str">
            <v>Compagnie Internationale de Negoce</v>
          </cell>
          <cell r="P2082" t="str">
            <v>Scratch 1 000</v>
          </cell>
          <cell r="Q2082" t="str">
            <v>72007</v>
          </cell>
          <cell r="R2082" t="str">
            <v>72007Scratch 1 000</v>
          </cell>
          <cell r="S2082" t="str">
            <v>2007Scratch 1 000</v>
          </cell>
          <cell r="T2082" t="str">
            <v>72007Compagnie Internationale de Negoce</v>
          </cell>
          <cell r="U2082" t="str">
            <v>72007Compagnie Internationale de NegoceScratch 1 000</v>
          </cell>
          <cell r="V2082" t="str">
            <v>39289Scratch 1 000</v>
          </cell>
          <cell r="W2082" t="str">
            <v>2007Compagnie Internationale de Negoce</v>
          </cell>
          <cell r="X2082" t="str">
            <v>2007Compagnie Internationale de NegoceScratch 1 000</v>
          </cell>
        </row>
        <row r="2083">
          <cell r="I2083">
            <v>2007</v>
          </cell>
          <cell r="J2083" t="str">
            <v>STS GAMBY &amp; FRERES (SOGAF) SarlScratch 5 000</v>
          </cell>
          <cell r="L2083">
            <v>1</v>
          </cell>
          <cell r="M2083" t="str">
            <v>1STS GAMBY &amp; FRERES (SOGAF) Sarl</v>
          </cell>
          <cell r="N2083" t="str">
            <v>STS GAMBY &amp; FRERES (SOGAF) SarlScratch 5 000</v>
          </cell>
          <cell r="O2083" t="str">
            <v>STS GAMBY &amp; FRERES (SOGAF) Sarl</v>
          </cell>
          <cell r="P2083" t="str">
            <v>Scratch 5 000</v>
          </cell>
          <cell r="Q2083" t="str">
            <v>72007</v>
          </cell>
          <cell r="R2083" t="str">
            <v>72007Scratch 5 000</v>
          </cell>
          <cell r="S2083" t="str">
            <v>2007Scratch 5 000</v>
          </cell>
          <cell r="T2083" t="str">
            <v>72007STS GAMBY &amp; FRERES (SOGAF) Sarl</v>
          </cell>
          <cell r="U2083" t="str">
            <v>72007STS GAMBY &amp; FRERES (SOGAF) SarlScratch 5 000</v>
          </cell>
          <cell r="V2083" t="str">
            <v>39289Scratch 5 000</v>
          </cell>
          <cell r="W2083" t="str">
            <v>2007STS GAMBY &amp; FRERES (SOGAF) Sarl</v>
          </cell>
          <cell r="X2083" t="str">
            <v>2007STS GAMBY &amp; FRERES (SOGAF) SarlScratch 5 000</v>
          </cell>
        </row>
        <row r="2084">
          <cell r="I2084">
            <v>2007</v>
          </cell>
          <cell r="J2084" t="str">
            <v>STS GAMBY &amp; FRERES (SOGAF) SarlScratch 2 000</v>
          </cell>
          <cell r="L2084" t="str">
            <v/>
          </cell>
          <cell r="M2084" t="str">
            <v>STS GAMBY &amp; FRERES (SOGAF) Sarl</v>
          </cell>
          <cell r="N2084" t="str">
            <v>STS GAMBY &amp; FRERES (SOGAF) SarlScratch 2 000</v>
          </cell>
          <cell r="O2084" t="str">
            <v>STS GAMBY &amp; FRERES (SOGAF) Sarl</v>
          </cell>
          <cell r="P2084" t="str">
            <v>Scratch 2 000</v>
          </cell>
          <cell r="Q2084" t="str">
            <v>72007</v>
          </cell>
          <cell r="R2084" t="str">
            <v>72007Scratch 2 000</v>
          </cell>
          <cell r="S2084" t="str">
            <v>2007Scratch 2 000</v>
          </cell>
          <cell r="T2084" t="str">
            <v>72007STS GAMBY &amp; FRERES (SOGAF) Sarl</v>
          </cell>
          <cell r="U2084" t="str">
            <v>72007STS GAMBY &amp; FRERES (SOGAF) SarlScratch 2 000</v>
          </cell>
          <cell r="V2084" t="str">
            <v>39289Scratch 2 000</v>
          </cell>
          <cell r="W2084" t="str">
            <v>2007STS GAMBY &amp; FRERES (SOGAF) Sarl</v>
          </cell>
          <cell r="X2084" t="str">
            <v>2007STS GAMBY &amp; FRERES (SOGAF) SarlScratch 2 000</v>
          </cell>
        </row>
        <row r="2085">
          <cell r="I2085">
            <v>2007</v>
          </cell>
          <cell r="J2085" t="str">
            <v>STS GAMBY &amp; FRERES (SOGAF) SarlScratch 1 000</v>
          </cell>
          <cell r="L2085" t="str">
            <v/>
          </cell>
          <cell r="M2085" t="str">
            <v>STS GAMBY &amp; FRERES (SOGAF) Sarl</v>
          </cell>
          <cell r="N2085" t="str">
            <v>STS GAMBY &amp; FRERES (SOGAF) SarlScratch 1 000</v>
          </cell>
          <cell r="O2085" t="str">
            <v>STS GAMBY &amp; FRERES (SOGAF) Sarl</v>
          </cell>
          <cell r="P2085" t="str">
            <v>Scratch 1 000</v>
          </cell>
          <cell r="Q2085" t="str">
            <v>72007</v>
          </cell>
          <cell r="R2085" t="str">
            <v>72007Scratch 1 000</v>
          </cell>
          <cell r="S2085" t="str">
            <v>2007Scratch 1 000</v>
          </cell>
          <cell r="T2085" t="str">
            <v>72007STS GAMBY &amp; FRERES (SOGAF) Sarl</v>
          </cell>
          <cell r="U2085" t="str">
            <v>72007STS GAMBY &amp; FRERES (SOGAF) SarlScratch 1 000</v>
          </cell>
          <cell r="V2085" t="str">
            <v>39289Scratch 1 000</v>
          </cell>
          <cell r="W2085" t="str">
            <v>2007STS GAMBY &amp; FRERES (SOGAF) Sarl</v>
          </cell>
          <cell r="X2085" t="str">
            <v>2007STS GAMBY &amp; FRERES (SOGAF) SarlScratch 1 000</v>
          </cell>
        </row>
        <row r="2086">
          <cell r="I2086">
            <v>2007</v>
          </cell>
          <cell r="J2086" t="str">
            <v>GEMATELScratch 5 000</v>
          </cell>
          <cell r="L2086">
            <v>1</v>
          </cell>
          <cell r="M2086" t="str">
            <v>1GEMATEL</v>
          </cell>
          <cell r="N2086" t="str">
            <v>GEMATELScratch 5 000</v>
          </cell>
          <cell r="O2086" t="str">
            <v>GEMATEL</v>
          </cell>
          <cell r="P2086" t="str">
            <v>Scratch 5 000</v>
          </cell>
          <cell r="Q2086" t="str">
            <v>72007</v>
          </cell>
          <cell r="R2086" t="str">
            <v>72007Scratch 5 000</v>
          </cell>
          <cell r="S2086" t="str">
            <v>2007Scratch 5 000</v>
          </cell>
          <cell r="T2086" t="str">
            <v>72007GEMATEL</v>
          </cell>
          <cell r="U2086" t="str">
            <v>72007GEMATELScratch 5 000</v>
          </cell>
          <cell r="V2086" t="str">
            <v>39289Scratch 5 000</v>
          </cell>
          <cell r="W2086" t="str">
            <v>2007GEMATEL</v>
          </cell>
          <cell r="X2086" t="str">
            <v>2007GEMATELScratch 5 000</v>
          </cell>
        </row>
        <row r="2087">
          <cell r="I2087">
            <v>2007</v>
          </cell>
          <cell r="J2087" t="str">
            <v>GEMATELScratch 2 000</v>
          </cell>
          <cell r="L2087" t="str">
            <v/>
          </cell>
          <cell r="M2087" t="str">
            <v>GEMATEL</v>
          </cell>
          <cell r="N2087" t="str">
            <v>GEMATELScratch 2 000</v>
          </cell>
          <cell r="O2087" t="str">
            <v>GEMATEL</v>
          </cell>
          <cell r="P2087" t="str">
            <v>Scratch 2 000</v>
          </cell>
          <cell r="Q2087" t="str">
            <v>72007</v>
          </cell>
          <cell r="R2087" t="str">
            <v>72007Scratch 2 000</v>
          </cell>
          <cell r="S2087" t="str">
            <v>2007Scratch 2 000</v>
          </cell>
          <cell r="T2087" t="str">
            <v>72007GEMATEL</v>
          </cell>
          <cell r="U2087" t="str">
            <v>72007GEMATELScratch 2 000</v>
          </cell>
          <cell r="V2087" t="str">
            <v>39289Scratch 2 000</v>
          </cell>
          <cell r="W2087" t="str">
            <v>2007GEMATEL</v>
          </cell>
          <cell r="X2087" t="str">
            <v>2007GEMATELScratch 2 000</v>
          </cell>
        </row>
        <row r="2088">
          <cell r="I2088">
            <v>2007</v>
          </cell>
          <cell r="J2088" t="str">
            <v>GEMATELScratch 1 000</v>
          </cell>
          <cell r="L2088" t="str">
            <v/>
          </cell>
          <cell r="M2088" t="str">
            <v>GEMATEL</v>
          </cell>
          <cell r="N2088" t="str">
            <v>GEMATELScratch 1 000</v>
          </cell>
          <cell r="O2088" t="str">
            <v>GEMATEL</v>
          </cell>
          <cell r="P2088" t="str">
            <v>Scratch 1 000</v>
          </cell>
          <cell r="Q2088" t="str">
            <v>72007</v>
          </cell>
          <cell r="R2088" t="str">
            <v>72007Scratch 1 000</v>
          </cell>
          <cell r="S2088" t="str">
            <v>2007Scratch 1 000</v>
          </cell>
          <cell r="T2088" t="str">
            <v>72007GEMATEL</v>
          </cell>
          <cell r="U2088" t="str">
            <v>72007GEMATELScratch 1 000</v>
          </cell>
          <cell r="V2088" t="str">
            <v>39289Scratch 1 000</v>
          </cell>
          <cell r="W2088" t="str">
            <v>2007GEMATEL</v>
          </cell>
          <cell r="X2088" t="str">
            <v>2007GEMATELScratch 1 000</v>
          </cell>
        </row>
        <row r="2089">
          <cell r="I2089">
            <v>2007</v>
          </cell>
          <cell r="J2089" t="str">
            <v>ANKA SERVICESScratch 5 000</v>
          </cell>
          <cell r="L2089">
            <v>1</v>
          </cell>
          <cell r="M2089" t="str">
            <v>1ANKA SERVICES</v>
          </cell>
          <cell r="N2089" t="str">
            <v>ANKA SERVICESScratch 5 000</v>
          </cell>
          <cell r="O2089" t="str">
            <v>ANKA SERVICES</v>
          </cell>
          <cell r="P2089" t="str">
            <v>Scratch 5 000</v>
          </cell>
          <cell r="Q2089" t="str">
            <v>72007</v>
          </cell>
          <cell r="R2089" t="str">
            <v>72007Scratch 5 000</v>
          </cell>
          <cell r="S2089" t="str">
            <v>2007Scratch 5 000</v>
          </cell>
          <cell r="T2089" t="str">
            <v>72007ANKA SERVICES</v>
          </cell>
          <cell r="U2089" t="str">
            <v>72007ANKA SERVICESScratch 5 000</v>
          </cell>
          <cell r="V2089" t="str">
            <v>39290Scratch 5 000</v>
          </cell>
          <cell r="W2089" t="str">
            <v>2007ANKA SERVICES</v>
          </cell>
          <cell r="X2089" t="str">
            <v>2007ANKA SERVICESScratch 5 000</v>
          </cell>
        </row>
        <row r="2090">
          <cell r="I2090">
            <v>2007</v>
          </cell>
          <cell r="J2090" t="str">
            <v>ANKA SERVICESScratch 2 000</v>
          </cell>
          <cell r="L2090" t="str">
            <v/>
          </cell>
          <cell r="M2090" t="str">
            <v>ANKA SERVICES</v>
          </cell>
          <cell r="N2090" t="str">
            <v>ANKA SERVICESScratch 2 000</v>
          </cell>
          <cell r="O2090" t="str">
            <v>ANKA SERVICES</v>
          </cell>
          <cell r="P2090" t="str">
            <v>Scratch 2 000</v>
          </cell>
          <cell r="Q2090" t="str">
            <v>72007</v>
          </cell>
          <cell r="R2090" t="str">
            <v>72007Scratch 2 000</v>
          </cell>
          <cell r="S2090" t="str">
            <v>2007Scratch 2 000</v>
          </cell>
          <cell r="T2090" t="str">
            <v>72007ANKA SERVICES</v>
          </cell>
          <cell r="U2090" t="str">
            <v>72007ANKA SERVICESScratch 2 000</v>
          </cell>
          <cell r="V2090" t="str">
            <v>39290Scratch 2 000</v>
          </cell>
          <cell r="W2090" t="str">
            <v>2007ANKA SERVICES</v>
          </cell>
          <cell r="X2090" t="str">
            <v>2007ANKA SERVICESScratch 2 000</v>
          </cell>
        </row>
        <row r="2091">
          <cell r="I2091">
            <v>2007</v>
          </cell>
          <cell r="J2091" t="str">
            <v>ANKA SERVICESScratch 1 000</v>
          </cell>
          <cell r="L2091" t="str">
            <v/>
          </cell>
          <cell r="M2091" t="str">
            <v>ANKA SERVICES</v>
          </cell>
          <cell r="N2091" t="str">
            <v>ANKA SERVICESScratch 1 000</v>
          </cell>
          <cell r="O2091" t="str">
            <v>ANKA SERVICES</v>
          </cell>
          <cell r="P2091" t="str">
            <v>Scratch 1 000</v>
          </cell>
          <cell r="Q2091" t="str">
            <v>72007</v>
          </cell>
          <cell r="R2091" t="str">
            <v>72007Scratch 1 000</v>
          </cell>
          <cell r="S2091" t="str">
            <v>2007Scratch 1 000</v>
          </cell>
          <cell r="T2091" t="str">
            <v>72007ANKA SERVICES</v>
          </cell>
          <cell r="U2091" t="str">
            <v>72007ANKA SERVICESScratch 1 000</v>
          </cell>
          <cell r="V2091" t="str">
            <v>39290Scratch 1 000</v>
          </cell>
          <cell r="W2091" t="str">
            <v>2007ANKA SERVICES</v>
          </cell>
          <cell r="X2091" t="str">
            <v>2007ANKA SERVICESScratch 1 000</v>
          </cell>
        </row>
        <row r="2092">
          <cell r="I2092">
            <v>2007</v>
          </cell>
          <cell r="J2092" t="str">
            <v>MALI COM SarlScratch 20 000</v>
          </cell>
          <cell r="L2092">
            <v>1</v>
          </cell>
          <cell r="M2092" t="str">
            <v>1MALI COM Sarl</v>
          </cell>
          <cell r="N2092" t="str">
            <v>MALI COM SarlScratch 20 000</v>
          </cell>
          <cell r="O2092" t="str">
            <v>MALI COM Sarl</v>
          </cell>
          <cell r="P2092" t="str">
            <v>Scratch 20 000</v>
          </cell>
          <cell r="Q2092" t="str">
            <v>72007</v>
          </cell>
          <cell r="R2092" t="str">
            <v>72007Scratch 20 000</v>
          </cell>
          <cell r="S2092" t="str">
            <v>2007Scratch 20 000</v>
          </cell>
          <cell r="T2092" t="str">
            <v>72007MALI COM Sarl</v>
          </cell>
          <cell r="U2092" t="str">
            <v>72007MALI COM SarlScratch 20 000</v>
          </cell>
          <cell r="V2092" t="str">
            <v>39290Scratch 20 000</v>
          </cell>
          <cell r="W2092" t="str">
            <v>2007MALI COM Sarl</v>
          </cell>
          <cell r="X2092" t="str">
            <v>2007MALI COM SarlScratch 20 000</v>
          </cell>
        </row>
        <row r="2093">
          <cell r="I2093">
            <v>2007</v>
          </cell>
          <cell r="J2093" t="str">
            <v>MALI COM SarlScratch 5 000</v>
          </cell>
          <cell r="L2093" t="str">
            <v/>
          </cell>
          <cell r="M2093" t="str">
            <v>MALI COM Sarl</v>
          </cell>
          <cell r="N2093" t="str">
            <v>MALI COM SarlScratch 5 000</v>
          </cell>
          <cell r="O2093" t="str">
            <v>MALI COM Sarl</v>
          </cell>
          <cell r="P2093" t="str">
            <v>Scratch 5 000</v>
          </cell>
          <cell r="Q2093" t="str">
            <v>72007</v>
          </cell>
          <cell r="R2093" t="str">
            <v>72007Scratch 5 000</v>
          </cell>
          <cell r="S2093" t="str">
            <v>2007Scratch 5 000</v>
          </cell>
          <cell r="T2093" t="str">
            <v>72007MALI COM Sarl</v>
          </cell>
          <cell r="U2093" t="str">
            <v>72007MALI COM SarlScratch 5 000</v>
          </cell>
          <cell r="V2093" t="str">
            <v>39290Scratch 5 000</v>
          </cell>
          <cell r="W2093" t="str">
            <v>2007MALI COM Sarl</v>
          </cell>
          <cell r="X2093" t="str">
            <v>2007MALI COM SarlScratch 5 000</v>
          </cell>
        </row>
        <row r="2094">
          <cell r="I2094">
            <v>2007</v>
          </cell>
          <cell r="J2094" t="str">
            <v>MALI COM SarlScratch 2 000</v>
          </cell>
          <cell r="L2094" t="str">
            <v/>
          </cell>
          <cell r="M2094" t="str">
            <v>MALI COM Sarl</v>
          </cell>
          <cell r="N2094" t="str">
            <v>MALI COM SarlScratch 2 000</v>
          </cell>
          <cell r="O2094" t="str">
            <v>MALI COM Sarl</v>
          </cell>
          <cell r="P2094" t="str">
            <v>Scratch 2 000</v>
          </cell>
          <cell r="Q2094" t="str">
            <v>72007</v>
          </cell>
          <cell r="R2094" t="str">
            <v>72007Scratch 2 000</v>
          </cell>
          <cell r="S2094" t="str">
            <v>2007Scratch 2 000</v>
          </cell>
          <cell r="T2094" t="str">
            <v>72007MALI COM Sarl</v>
          </cell>
          <cell r="U2094" t="str">
            <v>72007MALI COM SarlScratch 2 000</v>
          </cell>
          <cell r="V2094" t="str">
            <v>39290Scratch 2 000</v>
          </cell>
          <cell r="W2094" t="str">
            <v>2007MALI COM Sarl</v>
          </cell>
          <cell r="X2094" t="str">
            <v>2007MALI COM SarlScratch 2 000</v>
          </cell>
        </row>
        <row r="2095">
          <cell r="I2095">
            <v>2007</v>
          </cell>
          <cell r="J2095" t="str">
            <v>MALI COM SarlScratch 1 000</v>
          </cell>
          <cell r="L2095" t="str">
            <v/>
          </cell>
          <cell r="M2095" t="str">
            <v>MALI COM Sarl</v>
          </cell>
          <cell r="N2095" t="str">
            <v>MALI COM SarlScratch 1 000</v>
          </cell>
          <cell r="O2095" t="str">
            <v>MALI COM Sarl</v>
          </cell>
          <cell r="P2095" t="str">
            <v>Scratch 1 000</v>
          </cell>
          <cell r="Q2095" t="str">
            <v>72007</v>
          </cell>
          <cell r="R2095" t="str">
            <v>72007Scratch 1 000</v>
          </cell>
          <cell r="S2095" t="str">
            <v>2007Scratch 1 000</v>
          </cell>
          <cell r="T2095" t="str">
            <v>72007MALI COM Sarl</v>
          </cell>
          <cell r="U2095" t="str">
            <v>72007MALI COM SarlScratch 1 000</v>
          </cell>
          <cell r="V2095" t="str">
            <v>39290Scratch 1 000</v>
          </cell>
          <cell r="W2095" t="str">
            <v>2007MALI COM Sarl</v>
          </cell>
          <cell r="X2095" t="str">
            <v>2007MALI COM SarlScratch 1 000</v>
          </cell>
        </row>
        <row r="2096">
          <cell r="I2096">
            <v>2007</v>
          </cell>
          <cell r="J2096" t="str">
            <v>Ets Boubacar TANDIAScratch 5 000</v>
          </cell>
          <cell r="L2096">
            <v>1</v>
          </cell>
          <cell r="M2096" t="str">
            <v>1Ets Boubacar TANDIA</v>
          </cell>
          <cell r="N2096" t="str">
            <v>Ets Boubacar TANDIAScratch 5 000</v>
          </cell>
          <cell r="O2096" t="str">
            <v>Ets Boubacar TANDIA</v>
          </cell>
          <cell r="P2096" t="str">
            <v>Scratch 5 000</v>
          </cell>
          <cell r="Q2096" t="str">
            <v>72007</v>
          </cell>
          <cell r="R2096" t="str">
            <v>72007Scratch 5 000</v>
          </cell>
          <cell r="S2096" t="str">
            <v>2007Scratch 5 000</v>
          </cell>
          <cell r="T2096" t="str">
            <v>72007Ets Boubacar TANDIA</v>
          </cell>
          <cell r="U2096" t="str">
            <v>72007Ets Boubacar TANDIAScratch 5 000</v>
          </cell>
          <cell r="V2096" t="str">
            <v>39290Scratch 5 000</v>
          </cell>
          <cell r="W2096" t="str">
            <v>2007Ets Boubacar TANDIA</v>
          </cell>
          <cell r="X2096" t="str">
            <v>2007Ets Boubacar TANDIAScratch 5 000</v>
          </cell>
        </row>
        <row r="2097">
          <cell r="I2097">
            <v>2007</v>
          </cell>
          <cell r="J2097" t="str">
            <v>Ets Boubacar TANDIAScratch 2 000</v>
          </cell>
          <cell r="L2097" t="str">
            <v/>
          </cell>
          <cell r="M2097" t="str">
            <v>Ets Boubacar TANDIA</v>
          </cell>
          <cell r="N2097" t="str">
            <v>Ets Boubacar TANDIAScratch 2 000</v>
          </cell>
          <cell r="O2097" t="str">
            <v>Ets Boubacar TANDIA</v>
          </cell>
          <cell r="P2097" t="str">
            <v>Scratch 2 000</v>
          </cell>
          <cell r="Q2097" t="str">
            <v>72007</v>
          </cell>
          <cell r="R2097" t="str">
            <v>72007Scratch 2 000</v>
          </cell>
          <cell r="S2097" t="str">
            <v>2007Scratch 2 000</v>
          </cell>
          <cell r="T2097" t="str">
            <v>72007Ets Boubacar TANDIA</v>
          </cell>
          <cell r="U2097" t="str">
            <v>72007Ets Boubacar TANDIAScratch 2 000</v>
          </cell>
          <cell r="V2097" t="str">
            <v>39290Scratch 2 000</v>
          </cell>
          <cell r="W2097" t="str">
            <v>2007Ets Boubacar TANDIA</v>
          </cell>
          <cell r="X2097" t="str">
            <v>2007Ets Boubacar TANDIAScratch 2 000</v>
          </cell>
        </row>
        <row r="2098">
          <cell r="I2098">
            <v>2007</v>
          </cell>
          <cell r="J2098" t="str">
            <v>Ets Boubacar TANDIAScratch 1 000</v>
          </cell>
          <cell r="L2098" t="str">
            <v/>
          </cell>
          <cell r="M2098" t="str">
            <v>Ets Boubacar TANDIA</v>
          </cell>
          <cell r="N2098" t="str">
            <v>Ets Boubacar TANDIAScratch 1 000</v>
          </cell>
          <cell r="O2098" t="str">
            <v>Ets Boubacar TANDIA</v>
          </cell>
          <cell r="P2098" t="str">
            <v>Scratch 1 000</v>
          </cell>
          <cell r="Q2098" t="str">
            <v>72007</v>
          </cell>
          <cell r="R2098" t="str">
            <v>72007Scratch 1 000</v>
          </cell>
          <cell r="S2098" t="str">
            <v>2007Scratch 1 000</v>
          </cell>
          <cell r="T2098" t="str">
            <v>72007Ets Boubacar TANDIA</v>
          </cell>
          <cell r="U2098" t="str">
            <v>72007Ets Boubacar TANDIAScratch 1 000</v>
          </cell>
          <cell r="V2098" t="str">
            <v>39290Scratch 1 000</v>
          </cell>
          <cell r="W2098" t="str">
            <v>2007Ets Boubacar TANDIA</v>
          </cell>
          <cell r="X2098" t="str">
            <v>2007Ets Boubacar TANDIAScratch 1 000</v>
          </cell>
        </row>
        <row r="2099">
          <cell r="I2099">
            <v>2007</v>
          </cell>
          <cell r="J2099" t="str">
            <v>STS GAMBY &amp; FRERES (SOGAF) SarlScratch 5 000</v>
          </cell>
          <cell r="L2099">
            <v>1</v>
          </cell>
          <cell r="M2099" t="str">
            <v>1STS GAMBY &amp; FRERES (SOGAF) Sarl</v>
          </cell>
          <cell r="N2099" t="str">
            <v>STS GAMBY &amp; FRERES (SOGAF) SarlScratch 5 000</v>
          </cell>
          <cell r="O2099" t="str">
            <v>STS GAMBY &amp; FRERES (SOGAF) Sarl</v>
          </cell>
          <cell r="P2099" t="str">
            <v>Scratch 5 000</v>
          </cell>
          <cell r="Q2099" t="str">
            <v>72007</v>
          </cell>
          <cell r="R2099" t="str">
            <v>72007Scratch 5 000</v>
          </cell>
          <cell r="S2099" t="str">
            <v>2007Scratch 5 000</v>
          </cell>
          <cell r="T2099" t="str">
            <v>72007STS GAMBY &amp; FRERES (SOGAF) Sarl</v>
          </cell>
          <cell r="U2099" t="str">
            <v>72007STS GAMBY &amp; FRERES (SOGAF) SarlScratch 5 000</v>
          </cell>
          <cell r="V2099" t="str">
            <v>39290Scratch 5 000</v>
          </cell>
          <cell r="W2099" t="str">
            <v>2007STS GAMBY &amp; FRERES (SOGAF) Sarl</v>
          </cell>
          <cell r="X2099" t="str">
            <v>2007STS GAMBY &amp; FRERES (SOGAF) SarlScratch 5 000</v>
          </cell>
        </row>
        <row r="2100">
          <cell r="I2100">
            <v>2007</v>
          </cell>
          <cell r="J2100" t="str">
            <v>STS GAMBY &amp; FRERES (SOGAF) SarlScratch 2 000</v>
          </cell>
          <cell r="L2100" t="str">
            <v/>
          </cell>
          <cell r="M2100" t="str">
            <v>STS GAMBY &amp; FRERES (SOGAF) Sarl</v>
          </cell>
          <cell r="N2100" t="str">
            <v>STS GAMBY &amp; FRERES (SOGAF) SarlScratch 2 000</v>
          </cell>
          <cell r="O2100" t="str">
            <v>STS GAMBY &amp; FRERES (SOGAF) Sarl</v>
          </cell>
          <cell r="P2100" t="str">
            <v>Scratch 2 000</v>
          </cell>
          <cell r="Q2100" t="str">
            <v>72007</v>
          </cell>
          <cell r="R2100" t="str">
            <v>72007Scratch 2 000</v>
          </cell>
          <cell r="S2100" t="str">
            <v>2007Scratch 2 000</v>
          </cell>
          <cell r="T2100" t="str">
            <v>72007STS GAMBY &amp; FRERES (SOGAF) Sarl</v>
          </cell>
          <cell r="U2100" t="str">
            <v>72007STS GAMBY &amp; FRERES (SOGAF) SarlScratch 2 000</v>
          </cell>
          <cell r="V2100" t="str">
            <v>39290Scratch 2 000</v>
          </cell>
          <cell r="W2100" t="str">
            <v>2007STS GAMBY &amp; FRERES (SOGAF) Sarl</v>
          </cell>
          <cell r="X2100" t="str">
            <v>2007STS GAMBY &amp; FRERES (SOGAF) SarlScratch 2 000</v>
          </cell>
        </row>
        <row r="2101">
          <cell r="I2101">
            <v>2007</v>
          </cell>
          <cell r="J2101" t="str">
            <v>STS GAMBY &amp; FRERES (SOGAF) SarlScratch 1 000</v>
          </cell>
          <cell r="L2101" t="str">
            <v/>
          </cell>
          <cell r="M2101" t="str">
            <v>STS GAMBY &amp; FRERES (SOGAF) Sarl</v>
          </cell>
          <cell r="N2101" t="str">
            <v>STS GAMBY &amp; FRERES (SOGAF) SarlScratch 1 000</v>
          </cell>
          <cell r="O2101" t="str">
            <v>STS GAMBY &amp; FRERES (SOGAF) Sarl</v>
          </cell>
          <cell r="P2101" t="str">
            <v>Scratch 1 000</v>
          </cell>
          <cell r="Q2101" t="str">
            <v>72007</v>
          </cell>
          <cell r="R2101" t="str">
            <v>72007Scratch 1 000</v>
          </cell>
          <cell r="S2101" t="str">
            <v>2007Scratch 1 000</v>
          </cell>
          <cell r="T2101" t="str">
            <v>72007STS GAMBY &amp; FRERES (SOGAF) Sarl</v>
          </cell>
          <cell r="U2101" t="str">
            <v>72007STS GAMBY &amp; FRERES (SOGAF) SarlScratch 1 000</v>
          </cell>
          <cell r="V2101" t="str">
            <v>39290Scratch 1 000</v>
          </cell>
          <cell r="W2101" t="str">
            <v>2007STS GAMBY &amp; FRERES (SOGAF) Sarl</v>
          </cell>
          <cell r="X2101" t="str">
            <v>2007STS GAMBY &amp; FRERES (SOGAF) SarlScratch 1 000</v>
          </cell>
        </row>
        <row r="2102">
          <cell r="I2102">
            <v>2007</v>
          </cell>
          <cell r="J2102" t="str">
            <v>GEMATELScratch 5 000</v>
          </cell>
          <cell r="L2102">
            <v>1</v>
          </cell>
          <cell r="M2102" t="str">
            <v>1GEMATEL</v>
          </cell>
          <cell r="N2102" t="str">
            <v>GEMATELScratch 5 000</v>
          </cell>
          <cell r="O2102" t="str">
            <v>GEMATEL</v>
          </cell>
          <cell r="P2102" t="str">
            <v>Scratch 5 000</v>
          </cell>
          <cell r="Q2102" t="str">
            <v>72007</v>
          </cell>
          <cell r="R2102" t="str">
            <v>72007Scratch 5 000</v>
          </cell>
          <cell r="S2102" t="str">
            <v>2007Scratch 5 000</v>
          </cell>
          <cell r="T2102" t="str">
            <v>72007GEMATEL</v>
          </cell>
          <cell r="U2102" t="str">
            <v>72007GEMATELScratch 5 000</v>
          </cell>
          <cell r="V2102" t="str">
            <v>39290Scratch 5 000</v>
          </cell>
          <cell r="W2102" t="str">
            <v>2007GEMATEL</v>
          </cell>
          <cell r="X2102" t="str">
            <v>2007GEMATELScratch 5 000</v>
          </cell>
        </row>
        <row r="2103">
          <cell r="I2103">
            <v>2007</v>
          </cell>
          <cell r="J2103" t="str">
            <v>GEMATELScratch 2 000</v>
          </cell>
          <cell r="L2103" t="str">
            <v/>
          </cell>
          <cell r="M2103" t="str">
            <v>GEMATEL</v>
          </cell>
          <cell r="N2103" t="str">
            <v>GEMATELScratch 2 000</v>
          </cell>
          <cell r="O2103" t="str">
            <v>GEMATEL</v>
          </cell>
          <cell r="P2103" t="str">
            <v>Scratch 2 000</v>
          </cell>
          <cell r="Q2103" t="str">
            <v>72007</v>
          </cell>
          <cell r="R2103" t="str">
            <v>72007Scratch 2 000</v>
          </cell>
          <cell r="S2103" t="str">
            <v>2007Scratch 2 000</v>
          </cell>
          <cell r="T2103" t="str">
            <v>72007GEMATEL</v>
          </cell>
          <cell r="U2103" t="str">
            <v>72007GEMATELScratch 2 000</v>
          </cell>
          <cell r="V2103" t="str">
            <v>39290Scratch 2 000</v>
          </cell>
          <cell r="W2103" t="str">
            <v>2007GEMATEL</v>
          </cell>
          <cell r="X2103" t="str">
            <v>2007GEMATELScratch 2 000</v>
          </cell>
        </row>
        <row r="2104">
          <cell r="I2104">
            <v>2007</v>
          </cell>
          <cell r="J2104" t="str">
            <v>GEMATELScratch 1 000</v>
          </cell>
          <cell r="L2104" t="str">
            <v/>
          </cell>
          <cell r="M2104" t="str">
            <v>GEMATEL</v>
          </cell>
          <cell r="N2104" t="str">
            <v>GEMATELScratch 1 000</v>
          </cell>
          <cell r="O2104" t="str">
            <v>GEMATEL</v>
          </cell>
          <cell r="P2104" t="str">
            <v>Scratch 1 000</v>
          </cell>
          <cell r="Q2104" t="str">
            <v>72007</v>
          </cell>
          <cell r="R2104" t="str">
            <v>72007Scratch 1 000</v>
          </cell>
          <cell r="S2104" t="str">
            <v>2007Scratch 1 000</v>
          </cell>
          <cell r="T2104" t="str">
            <v>72007GEMATEL</v>
          </cell>
          <cell r="U2104" t="str">
            <v>72007GEMATELScratch 1 000</v>
          </cell>
          <cell r="V2104" t="str">
            <v>39290Scratch 1 000</v>
          </cell>
          <cell r="W2104" t="str">
            <v>2007GEMATEL</v>
          </cell>
          <cell r="X2104" t="str">
            <v>2007GEMATELScratch 1 000</v>
          </cell>
        </row>
        <row r="2105">
          <cell r="I2105">
            <v>2007</v>
          </cell>
          <cell r="J2105" t="str">
            <v>GEMATELScratch 20 000</v>
          </cell>
          <cell r="L2105">
            <v>1</v>
          </cell>
          <cell r="M2105" t="str">
            <v>1GEMATEL</v>
          </cell>
          <cell r="N2105" t="str">
            <v>GEMATELScratch 20 000</v>
          </cell>
          <cell r="O2105" t="str">
            <v>GEMATEL</v>
          </cell>
          <cell r="P2105" t="str">
            <v>Scratch 20 000</v>
          </cell>
          <cell r="Q2105" t="str">
            <v>72007</v>
          </cell>
          <cell r="R2105" t="str">
            <v>72007Scratch 20 000</v>
          </cell>
          <cell r="S2105" t="str">
            <v>2007Scratch 20 000</v>
          </cell>
          <cell r="T2105" t="str">
            <v>72007GEMATEL</v>
          </cell>
          <cell r="U2105" t="str">
            <v>72007GEMATELScratch 20 000</v>
          </cell>
          <cell r="V2105" t="str">
            <v>39290Scratch 20 000</v>
          </cell>
          <cell r="W2105" t="str">
            <v>2007GEMATEL</v>
          </cell>
          <cell r="X2105" t="str">
            <v>2007GEMATELScratch 20 000</v>
          </cell>
        </row>
        <row r="2106">
          <cell r="I2106">
            <v>2007</v>
          </cell>
          <cell r="J2106" t="str">
            <v>GEMATELScratch 5 000</v>
          </cell>
          <cell r="L2106" t="str">
            <v/>
          </cell>
          <cell r="M2106" t="str">
            <v>GEMATEL</v>
          </cell>
          <cell r="N2106" t="str">
            <v>GEMATELScratch 5 000</v>
          </cell>
          <cell r="O2106" t="str">
            <v>GEMATEL</v>
          </cell>
          <cell r="P2106" t="str">
            <v>Scratch 5 000</v>
          </cell>
          <cell r="Q2106" t="str">
            <v>72007</v>
          </cell>
          <cell r="R2106" t="str">
            <v>72007Scratch 5 000</v>
          </cell>
          <cell r="S2106" t="str">
            <v>2007Scratch 5 000</v>
          </cell>
          <cell r="T2106" t="str">
            <v>72007GEMATEL</v>
          </cell>
          <cell r="U2106" t="str">
            <v>72007GEMATELScratch 5 000</v>
          </cell>
          <cell r="V2106" t="str">
            <v>39290Scratch 5 000</v>
          </cell>
          <cell r="W2106" t="str">
            <v>2007GEMATEL</v>
          </cell>
          <cell r="X2106" t="str">
            <v>2007GEMATELScratch 5 000</v>
          </cell>
        </row>
        <row r="2107">
          <cell r="I2107">
            <v>2007</v>
          </cell>
          <cell r="J2107" t="str">
            <v>GEMATELScratch 2 000</v>
          </cell>
          <cell r="L2107" t="str">
            <v/>
          </cell>
          <cell r="M2107" t="str">
            <v>GEMATEL</v>
          </cell>
          <cell r="N2107" t="str">
            <v>GEMATELScratch 2 000</v>
          </cell>
          <cell r="O2107" t="str">
            <v>GEMATEL</v>
          </cell>
          <cell r="P2107" t="str">
            <v>Scratch 2 000</v>
          </cell>
          <cell r="Q2107" t="str">
            <v>72007</v>
          </cell>
          <cell r="R2107" t="str">
            <v>72007Scratch 2 000</v>
          </cell>
          <cell r="S2107" t="str">
            <v>2007Scratch 2 000</v>
          </cell>
          <cell r="T2107" t="str">
            <v>72007GEMATEL</v>
          </cell>
          <cell r="U2107" t="str">
            <v>72007GEMATELScratch 2 000</v>
          </cell>
          <cell r="V2107" t="str">
            <v>39290Scratch 2 000</v>
          </cell>
          <cell r="W2107" t="str">
            <v>2007GEMATEL</v>
          </cell>
          <cell r="X2107" t="str">
            <v>2007GEMATELScratch 2 000</v>
          </cell>
        </row>
        <row r="2108">
          <cell r="I2108">
            <v>2007</v>
          </cell>
          <cell r="J2108" t="str">
            <v>GEMATELScratch 1 000</v>
          </cell>
          <cell r="L2108" t="str">
            <v/>
          </cell>
          <cell r="M2108" t="str">
            <v>GEMATEL</v>
          </cell>
          <cell r="N2108" t="str">
            <v>GEMATELScratch 1 000</v>
          </cell>
          <cell r="O2108" t="str">
            <v>GEMATEL</v>
          </cell>
          <cell r="P2108" t="str">
            <v>Scratch 1 000</v>
          </cell>
          <cell r="Q2108" t="str">
            <v>72007</v>
          </cell>
          <cell r="R2108" t="str">
            <v>72007Scratch 1 000</v>
          </cell>
          <cell r="S2108" t="str">
            <v>2007Scratch 1 000</v>
          </cell>
          <cell r="T2108" t="str">
            <v>72007GEMATEL</v>
          </cell>
          <cell r="U2108" t="str">
            <v>72007GEMATELScratch 1 000</v>
          </cell>
          <cell r="V2108" t="str">
            <v>39290Scratch 1 000</v>
          </cell>
          <cell r="W2108" t="str">
            <v>2007GEMATEL</v>
          </cell>
          <cell r="X2108" t="str">
            <v>2007GEMATELScratch 1 000</v>
          </cell>
        </row>
        <row r="2109">
          <cell r="I2109">
            <v>2007</v>
          </cell>
          <cell r="J2109" t="str">
            <v>ANKA SERVICESScratch 10 000</v>
          </cell>
          <cell r="L2109">
            <v>1</v>
          </cell>
          <cell r="M2109" t="str">
            <v>1ANKA SERVICES</v>
          </cell>
          <cell r="N2109" t="str">
            <v>ANKA SERVICESScratch 10 000</v>
          </cell>
          <cell r="O2109" t="str">
            <v>ANKA SERVICES</v>
          </cell>
          <cell r="P2109" t="str">
            <v>Scratch 10 000</v>
          </cell>
          <cell r="Q2109" t="str">
            <v>72007</v>
          </cell>
          <cell r="R2109" t="str">
            <v>72007Scratch 10 000</v>
          </cell>
          <cell r="S2109" t="str">
            <v>2007Scratch 10 000</v>
          </cell>
          <cell r="T2109" t="str">
            <v>72007ANKA SERVICES</v>
          </cell>
          <cell r="U2109" t="str">
            <v>72007ANKA SERVICESScratch 10 000</v>
          </cell>
          <cell r="V2109" t="str">
            <v>39290Scratch 10 000</v>
          </cell>
          <cell r="W2109" t="str">
            <v>2007ANKA SERVICES</v>
          </cell>
          <cell r="X2109" t="str">
            <v>2007ANKA SERVICESScratch 10 000</v>
          </cell>
        </row>
        <row r="2110">
          <cell r="I2110">
            <v>2007</v>
          </cell>
          <cell r="J2110" t="str">
            <v>ANKA SERVICESScratch 5 000</v>
          </cell>
          <cell r="L2110" t="str">
            <v/>
          </cell>
          <cell r="M2110" t="str">
            <v>ANKA SERVICES</v>
          </cell>
          <cell r="N2110" t="str">
            <v>ANKA SERVICESScratch 5 000</v>
          </cell>
          <cell r="O2110" t="str">
            <v>ANKA SERVICES</v>
          </cell>
          <cell r="P2110" t="str">
            <v>Scratch 5 000</v>
          </cell>
          <cell r="Q2110" t="str">
            <v>72007</v>
          </cell>
          <cell r="R2110" t="str">
            <v>72007Scratch 5 000</v>
          </cell>
          <cell r="S2110" t="str">
            <v>2007Scratch 5 000</v>
          </cell>
          <cell r="T2110" t="str">
            <v>72007ANKA SERVICES</v>
          </cell>
          <cell r="U2110" t="str">
            <v>72007ANKA SERVICESScratch 5 000</v>
          </cell>
          <cell r="V2110" t="str">
            <v>39290Scratch 5 000</v>
          </cell>
          <cell r="W2110" t="str">
            <v>2007ANKA SERVICES</v>
          </cell>
          <cell r="X2110" t="str">
            <v>2007ANKA SERVICESScratch 5 000</v>
          </cell>
        </row>
        <row r="2111">
          <cell r="I2111">
            <v>2007</v>
          </cell>
          <cell r="J2111" t="str">
            <v>ANKA SERVICESScratch 2 000</v>
          </cell>
          <cell r="L2111" t="str">
            <v/>
          </cell>
          <cell r="M2111" t="str">
            <v>ANKA SERVICES</v>
          </cell>
          <cell r="N2111" t="str">
            <v>ANKA SERVICESScratch 2 000</v>
          </cell>
          <cell r="O2111" t="str">
            <v>ANKA SERVICES</v>
          </cell>
          <cell r="P2111" t="str">
            <v>Scratch 2 000</v>
          </cell>
          <cell r="Q2111" t="str">
            <v>72007</v>
          </cell>
          <cell r="R2111" t="str">
            <v>72007Scratch 2 000</v>
          </cell>
          <cell r="S2111" t="str">
            <v>2007Scratch 2 000</v>
          </cell>
          <cell r="T2111" t="str">
            <v>72007ANKA SERVICES</v>
          </cell>
          <cell r="U2111" t="str">
            <v>72007ANKA SERVICESScratch 2 000</v>
          </cell>
          <cell r="V2111" t="str">
            <v>39290Scratch 2 000</v>
          </cell>
          <cell r="W2111" t="str">
            <v>2007ANKA SERVICES</v>
          </cell>
          <cell r="X2111" t="str">
            <v>2007ANKA SERVICESScratch 2 000</v>
          </cell>
        </row>
        <row r="2112">
          <cell r="I2112">
            <v>2007</v>
          </cell>
          <cell r="J2112" t="str">
            <v>ANKA SERVICESScratch 1 000</v>
          </cell>
          <cell r="L2112" t="str">
            <v/>
          </cell>
          <cell r="M2112" t="str">
            <v>ANKA SERVICES</v>
          </cell>
          <cell r="N2112" t="str">
            <v>ANKA SERVICESScratch 1 000</v>
          </cell>
          <cell r="O2112" t="str">
            <v>ANKA SERVICES</v>
          </cell>
          <cell r="P2112" t="str">
            <v>Scratch 1 000</v>
          </cell>
          <cell r="Q2112" t="str">
            <v>72007</v>
          </cell>
          <cell r="R2112" t="str">
            <v>72007Scratch 1 000</v>
          </cell>
          <cell r="S2112" t="str">
            <v>2007Scratch 1 000</v>
          </cell>
          <cell r="T2112" t="str">
            <v>72007ANKA SERVICES</v>
          </cell>
          <cell r="U2112" t="str">
            <v>72007ANKA SERVICESScratch 1 000</v>
          </cell>
          <cell r="V2112" t="str">
            <v>39290Scratch 1 000</v>
          </cell>
          <cell r="W2112" t="str">
            <v>2007ANKA SERVICES</v>
          </cell>
          <cell r="X2112" t="str">
            <v>2007ANKA SERVICESScratch 1 000</v>
          </cell>
        </row>
        <row r="2113">
          <cell r="I2113">
            <v>2007</v>
          </cell>
          <cell r="J2113" t="str">
            <v>MALI COM SarlScratch 20 000</v>
          </cell>
          <cell r="L2113">
            <v>1</v>
          </cell>
          <cell r="M2113" t="str">
            <v>1MALI COM Sarl</v>
          </cell>
          <cell r="N2113" t="str">
            <v>MALI COM SarlScratch 20 000</v>
          </cell>
          <cell r="O2113" t="str">
            <v>MALI COM Sarl</v>
          </cell>
          <cell r="P2113" t="str">
            <v>Scratch 20 000</v>
          </cell>
          <cell r="Q2113" t="str">
            <v>72007</v>
          </cell>
          <cell r="R2113" t="str">
            <v>72007Scratch 20 000</v>
          </cell>
          <cell r="S2113" t="str">
            <v>2007Scratch 20 000</v>
          </cell>
          <cell r="T2113" t="str">
            <v>72007MALI COM Sarl</v>
          </cell>
          <cell r="U2113" t="str">
            <v>72007MALI COM SarlScratch 20 000</v>
          </cell>
          <cell r="V2113" t="str">
            <v>39293Scratch 20 000</v>
          </cell>
          <cell r="W2113" t="str">
            <v>2007MALI COM Sarl</v>
          </cell>
          <cell r="X2113" t="str">
            <v>2007MALI COM SarlScratch 20 000</v>
          </cell>
        </row>
        <row r="2114">
          <cell r="I2114">
            <v>2007</v>
          </cell>
          <cell r="J2114" t="str">
            <v>MALI COM SarlScratch 5 000</v>
          </cell>
          <cell r="L2114" t="str">
            <v/>
          </cell>
          <cell r="M2114" t="str">
            <v>MALI COM Sarl</v>
          </cell>
          <cell r="N2114" t="str">
            <v>MALI COM SarlScratch 5 000</v>
          </cell>
          <cell r="O2114" t="str">
            <v>MALI COM Sarl</v>
          </cell>
          <cell r="P2114" t="str">
            <v>Scratch 5 000</v>
          </cell>
          <cell r="Q2114" t="str">
            <v>72007</v>
          </cell>
          <cell r="R2114" t="str">
            <v>72007Scratch 5 000</v>
          </cell>
          <cell r="S2114" t="str">
            <v>2007Scratch 5 000</v>
          </cell>
          <cell r="T2114" t="str">
            <v>72007MALI COM Sarl</v>
          </cell>
          <cell r="U2114" t="str">
            <v>72007MALI COM SarlScratch 5 000</v>
          </cell>
          <cell r="V2114" t="str">
            <v>39293Scratch 5 000</v>
          </cell>
          <cell r="W2114" t="str">
            <v>2007MALI COM Sarl</v>
          </cell>
          <cell r="X2114" t="str">
            <v>2007MALI COM SarlScratch 5 000</v>
          </cell>
        </row>
        <row r="2115">
          <cell r="I2115">
            <v>2007</v>
          </cell>
          <cell r="J2115" t="str">
            <v>MALI COM SarlScratch 2 000</v>
          </cell>
          <cell r="L2115" t="str">
            <v/>
          </cell>
          <cell r="M2115" t="str">
            <v>MALI COM Sarl</v>
          </cell>
          <cell r="N2115" t="str">
            <v>MALI COM SarlScratch 2 000</v>
          </cell>
          <cell r="O2115" t="str">
            <v>MALI COM Sarl</v>
          </cell>
          <cell r="P2115" t="str">
            <v>Scratch 2 000</v>
          </cell>
          <cell r="Q2115" t="str">
            <v>72007</v>
          </cell>
          <cell r="R2115" t="str">
            <v>72007Scratch 2 000</v>
          </cell>
          <cell r="S2115" t="str">
            <v>2007Scratch 2 000</v>
          </cell>
          <cell r="T2115" t="str">
            <v>72007MALI COM Sarl</v>
          </cell>
          <cell r="U2115" t="str">
            <v>72007MALI COM SarlScratch 2 000</v>
          </cell>
          <cell r="V2115" t="str">
            <v>39293Scratch 2 000</v>
          </cell>
          <cell r="W2115" t="str">
            <v>2007MALI COM Sarl</v>
          </cell>
          <cell r="X2115" t="str">
            <v>2007MALI COM SarlScratch 2 000</v>
          </cell>
        </row>
        <row r="2116">
          <cell r="I2116">
            <v>2007</v>
          </cell>
          <cell r="J2116" t="str">
            <v>MALI COM SarlScratch 1 000</v>
          </cell>
          <cell r="L2116" t="str">
            <v/>
          </cell>
          <cell r="M2116" t="str">
            <v>MALI COM Sarl</v>
          </cell>
          <cell r="N2116" t="str">
            <v>MALI COM SarlScratch 1 000</v>
          </cell>
          <cell r="O2116" t="str">
            <v>MALI COM Sarl</v>
          </cell>
          <cell r="P2116" t="str">
            <v>Scratch 1 000</v>
          </cell>
          <cell r="Q2116" t="str">
            <v>72007</v>
          </cell>
          <cell r="R2116" t="str">
            <v>72007Scratch 1 000</v>
          </cell>
          <cell r="S2116" t="str">
            <v>2007Scratch 1 000</v>
          </cell>
          <cell r="T2116" t="str">
            <v>72007MALI COM Sarl</v>
          </cell>
          <cell r="U2116" t="str">
            <v>72007MALI COM SarlScratch 1 000</v>
          </cell>
          <cell r="V2116" t="str">
            <v>39293Scratch 1 000</v>
          </cell>
          <cell r="W2116" t="str">
            <v>2007MALI COM Sarl</v>
          </cell>
          <cell r="X2116" t="str">
            <v>2007MALI COM SarlScratch 1 000</v>
          </cell>
        </row>
        <row r="2117">
          <cell r="I2117">
            <v>2007</v>
          </cell>
          <cell r="J2117" t="str">
            <v>STS GAMBY &amp; FRERES (SOGAF) SarlScratch 20 000</v>
          </cell>
          <cell r="L2117">
            <v>1</v>
          </cell>
          <cell r="M2117" t="str">
            <v>1STS GAMBY &amp; FRERES (SOGAF) Sarl</v>
          </cell>
          <cell r="N2117" t="str">
            <v>STS GAMBY &amp; FRERES (SOGAF) SarlScratch 20 000</v>
          </cell>
          <cell r="O2117" t="str">
            <v>STS GAMBY &amp; FRERES (SOGAF) Sarl</v>
          </cell>
          <cell r="P2117" t="str">
            <v>Scratch 20 000</v>
          </cell>
          <cell r="Q2117" t="str">
            <v>72007</v>
          </cell>
          <cell r="R2117" t="str">
            <v>72007Scratch 20 000</v>
          </cell>
          <cell r="S2117" t="str">
            <v>2007Scratch 20 000</v>
          </cell>
          <cell r="T2117" t="str">
            <v>72007STS GAMBY &amp; FRERES (SOGAF) Sarl</v>
          </cell>
          <cell r="U2117" t="str">
            <v>72007STS GAMBY &amp; FRERES (SOGAF) SarlScratch 20 000</v>
          </cell>
          <cell r="V2117" t="str">
            <v>39293Scratch 20 000</v>
          </cell>
          <cell r="W2117" t="str">
            <v>2007STS GAMBY &amp; FRERES (SOGAF) Sarl</v>
          </cell>
          <cell r="X2117" t="str">
            <v>2007STS GAMBY &amp; FRERES (SOGAF) SarlScratch 20 000</v>
          </cell>
        </row>
        <row r="2118">
          <cell r="I2118">
            <v>2007</v>
          </cell>
          <cell r="J2118" t="str">
            <v>STS GAMBY &amp; FRERES (SOGAF) SarlScratch 10 000</v>
          </cell>
          <cell r="L2118" t="str">
            <v/>
          </cell>
          <cell r="M2118" t="str">
            <v>STS GAMBY &amp; FRERES (SOGAF) Sarl</v>
          </cell>
          <cell r="N2118" t="str">
            <v>STS GAMBY &amp; FRERES (SOGAF) SarlScratch 10 000</v>
          </cell>
          <cell r="O2118" t="str">
            <v>STS GAMBY &amp; FRERES (SOGAF) Sarl</v>
          </cell>
          <cell r="P2118" t="str">
            <v>Scratch 10 000</v>
          </cell>
          <cell r="Q2118" t="str">
            <v>72007</v>
          </cell>
          <cell r="R2118" t="str">
            <v>72007Scratch 10 000</v>
          </cell>
          <cell r="S2118" t="str">
            <v>2007Scratch 10 000</v>
          </cell>
          <cell r="T2118" t="str">
            <v>72007STS GAMBY &amp; FRERES (SOGAF) Sarl</v>
          </cell>
          <cell r="U2118" t="str">
            <v>72007STS GAMBY &amp; FRERES (SOGAF) SarlScratch 10 000</v>
          </cell>
          <cell r="V2118" t="str">
            <v>39293Scratch 10 000</v>
          </cell>
          <cell r="W2118" t="str">
            <v>2007STS GAMBY &amp; FRERES (SOGAF) Sarl</v>
          </cell>
          <cell r="X2118" t="str">
            <v>2007STS GAMBY &amp; FRERES (SOGAF) SarlScratch 10 000</v>
          </cell>
        </row>
        <row r="2119">
          <cell r="I2119">
            <v>2007</v>
          </cell>
          <cell r="J2119" t="str">
            <v>STS GAMBY &amp; FRERES (SOGAF) SarlScratch 5 000</v>
          </cell>
          <cell r="L2119" t="str">
            <v/>
          </cell>
          <cell r="M2119" t="str">
            <v>STS GAMBY &amp; FRERES (SOGAF) Sarl</v>
          </cell>
          <cell r="N2119" t="str">
            <v>STS GAMBY &amp; FRERES (SOGAF) SarlScratch 5 000</v>
          </cell>
          <cell r="O2119" t="str">
            <v>STS GAMBY &amp; FRERES (SOGAF) Sarl</v>
          </cell>
          <cell r="P2119" t="str">
            <v>Scratch 5 000</v>
          </cell>
          <cell r="Q2119" t="str">
            <v>72007</v>
          </cell>
          <cell r="R2119" t="str">
            <v>72007Scratch 5 000</v>
          </cell>
          <cell r="S2119" t="str">
            <v>2007Scratch 5 000</v>
          </cell>
          <cell r="T2119" t="str">
            <v>72007STS GAMBY &amp; FRERES (SOGAF) Sarl</v>
          </cell>
          <cell r="U2119" t="str">
            <v>72007STS GAMBY &amp; FRERES (SOGAF) SarlScratch 5 000</v>
          </cell>
          <cell r="V2119" t="str">
            <v>39293Scratch 5 000</v>
          </cell>
          <cell r="W2119" t="str">
            <v>2007STS GAMBY &amp; FRERES (SOGAF) Sarl</v>
          </cell>
          <cell r="X2119" t="str">
            <v>2007STS GAMBY &amp; FRERES (SOGAF) SarlScratch 5 000</v>
          </cell>
        </row>
        <row r="2120">
          <cell r="I2120">
            <v>2007</v>
          </cell>
          <cell r="J2120" t="str">
            <v>STS GAMBY &amp; FRERES (SOGAF) SarlScratch 2 000</v>
          </cell>
          <cell r="L2120" t="str">
            <v/>
          </cell>
          <cell r="M2120" t="str">
            <v>STS GAMBY &amp; FRERES (SOGAF) Sarl</v>
          </cell>
          <cell r="N2120" t="str">
            <v>STS GAMBY &amp; FRERES (SOGAF) SarlScratch 2 000</v>
          </cell>
          <cell r="O2120" t="str">
            <v>STS GAMBY &amp; FRERES (SOGAF) Sarl</v>
          </cell>
          <cell r="P2120" t="str">
            <v>Scratch 2 000</v>
          </cell>
          <cell r="Q2120" t="str">
            <v>72007</v>
          </cell>
          <cell r="R2120" t="str">
            <v>72007Scratch 2 000</v>
          </cell>
          <cell r="S2120" t="str">
            <v>2007Scratch 2 000</v>
          </cell>
          <cell r="T2120" t="str">
            <v>72007STS GAMBY &amp; FRERES (SOGAF) Sarl</v>
          </cell>
          <cell r="U2120" t="str">
            <v>72007STS GAMBY &amp; FRERES (SOGAF) SarlScratch 2 000</v>
          </cell>
          <cell r="V2120" t="str">
            <v>39293Scratch 2 000</v>
          </cell>
          <cell r="W2120" t="str">
            <v>2007STS GAMBY &amp; FRERES (SOGAF) Sarl</v>
          </cell>
          <cell r="X2120" t="str">
            <v>2007STS GAMBY &amp; FRERES (SOGAF) SarlScratch 2 000</v>
          </cell>
        </row>
        <row r="2121">
          <cell r="I2121">
            <v>2007</v>
          </cell>
          <cell r="J2121" t="str">
            <v>STS GAMBY &amp; FRERES (SOGAF) SarlScratch 1 000</v>
          </cell>
          <cell r="L2121" t="str">
            <v/>
          </cell>
          <cell r="M2121" t="str">
            <v>STS GAMBY &amp; FRERES (SOGAF) Sarl</v>
          </cell>
          <cell r="N2121" t="str">
            <v>STS GAMBY &amp; FRERES (SOGAF) SarlScratch 1 000</v>
          </cell>
          <cell r="O2121" t="str">
            <v>STS GAMBY &amp; FRERES (SOGAF) Sarl</v>
          </cell>
          <cell r="P2121" t="str">
            <v>Scratch 1 000</v>
          </cell>
          <cell r="Q2121" t="str">
            <v>72007</v>
          </cell>
          <cell r="R2121" t="str">
            <v>72007Scratch 1 000</v>
          </cell>
          <cell r="S2121" t="str">
            <v>2007Scratch 1 000</v>
          </cell>
          <cell r="T2121" t="str">
            <v>72007STS GAMBY &amp; FRERES (SOGAF) Sarl</v>
          </cell>
          <cell r="U2121" t="str">
            <v>72007STS GAMBY &amp; FRERES (SOGAF) SarlScratch 1 000</v>
          </cell>
          <cell r="V2121" t="str">
            <v>39293Scratch 1 000</v>
          </cell>
          <cell r="W2121" t="str">
            <v>2007STS GAMBY &amp; FRERES (SOGAF) Sarl</v>
          </cell>
          <cell r="X2121" t="str">
            <v>2007STS GAMBY &amp; FRERES (SOGAF) SarlScratch 1 000</v>
          </cell>
        </row>
        <row r="2122">
          <cell r="I2122">
            <v>2007</v>
          </cell>
          <cell r="J2122" t="str">
            <v>Compagnie Internationale de NegoceScratch 20 000</v>
          </cell>
          <cell r="L2122">
            <v>1</v>
          </cell>
          <cell r="M2122" t="str">
            <v>1Compagnie Internationale de Negoce</v>
          </cell>
          <cell r="N2122" t="str">
            <v>Compagnie Internationale de NegoceScratch 20 000</v>
          </cell>
          <cell r="O2122" t="str">
            <v>Compagnie Internationale de Negoce</v>
          </cell>
          <cell r="P2122" t="str">
            <v>Scratch 20 000</v>
          </cell>
          <cell r="Q2122" t="str">
            <v>72007</v>
          </cell>
          <cell r="R2122" t="str">
            <v>72007Scratch 20 000</v>
          </cell>
          <cell r="S2122" t="str">
            <v>2007Scratch 20 000</v>
          </cell>
          <cell r="T2122" t="str">
            <v>72007Compagnie Internationale de Negoce</v>
          </cell>
          <cell r="U2122" t="str">
            <v>72007Compagnie Internationale de NegoceScratch 20 000</v>
          </cell>
          <cell r="V2122" t="str">
            <v>39293Scratch 20 000</v>
          </cell>
          <cell r="W2122" t="str">
            <v>2007Compagnie Internationale de Negoce</v>
          </cell>
          <cell r="X2122" t="str">
            <v>2007Compagnie Internationale de NegoceScratch 20 000</v>
          </cell>
        </row>
        <row r="2123">
          <cell r="I2123">
            <v>2007</v>
          </cell>
          <cell r="J2123" t="str">
            <v>Compagnie Internationale de NegoceScratch 10 000</v>
          </cell>
          <cell r="L2123" t="str">
            <v/>
          </cell>
          <cell r="M2123" t="str">
            <v>Compagnie Internationale de Negoce</v>
          </cell>
          <cell r="N2123" t="str">
            <v>Compagnie Internationale de NegoceScratch 10 000</v>
          </cell>
          <cell r="O2123" t="str">
            <v>Compagnie Internationale de Negoce</v>
          </cell>
          <cell r="P2123" t="str">
            <v>Scratch 10 000</v>
          </cell>
          <cell r="Q2123" t="str">
            <v>72007</v>
          </cell>
          <cell r="R2123" t="str">
            <v>72007Scratch 10 000</v>
          </cell>
          <cell r="S2123" t="str">
            <v>2007Scratch 10 000</v>
          </cell>
          <cell r="T2123" t="str">
            <v>72007Compagnie Internationale de Negoce</v>
          </cell>
          <cell r="U2123" t="str">
            <v>72007Compagnie Internationale de NegoceScratch 10 000</v>
          </cell>
          <cell r="V2123" t="str">
            <v>39293Scratch 10 000</v>
          </cell>
          <cell r="W2123" t="str">
            <v>2007Compagnie Internationale de Negoce</v>
          </cell>
          <cell r="X2123" t="str">
            <v>2007Compagnie Internationale de NegoceScratch 10 000</v>
          </cell>
        </row>
        <row r="2124">
          <cell r="I2124">
            <v>2007</v>
          </cell>
          <cell r="J2124" t="str">
            <v>Compagnie Internationale de NegoceScratch 5 000</v>
          </cell>
          <cell r="L2124" t="str">
            <v/>
          </cell>
          <cell r="M2124" t="str">
            <v>Compagnie Internationale de Negoce</v>
          </cell>
          <cell r="N2124" t="str">
            <v>Compagnie Internationale de NegoceScratch 5 000</v>
          </cell>
          <cell r="O2124" t="str">
            <v>Compagnie Internationale de Negoce</v>
          </cell>
          <cell r="P2124" t="str">
            <v>Scratch 5 000</v>
          </cell>
          <cell r="Q2124" t="str">
            <v>72007</v>
          </cell>
          <cell r="R2124" t="str">
            <v>72007Scratch 5 000</v>
          </cell>
          <cell r="S2124" t="str">
            <v>2007Scratch 5 000</v>
          </cell>
          <cell r="T2124" t="str">
            <v>72007Compagnie Internationale de Negoce</v>
          </cell>
          <cell r="U2124" t="str">
            <v>72007Compagnie Internationale de NegoceScratch 5 000</v>
          </cell>
          <cell r="V2124" t="str">
            <v>39293Scratch 5 000</v>
          </cell>
          <cell r="W2124" t="str">
            <v>2007Compagnie Internationale de Negoce</v>
          </cell>
          <cell r="X2124" t="str">
            <v>2007Compagnie Internationale de NegoceScratch 5 000</v>
          </cell>
        </row>
        <row r="2125">
          <cell r="I2125">
            <v>2007</v>
          </cell>
          <cell r="J2125" t="str">
            <v>Compagnie Internationale de NegoceScratch 2 000</v>
          </cell>
          <cell r="L2125" t="str">
            <v/>
          </cell>
          <cell r="M2125" t="str">
            <v>Compagnie Internationale de Negoce</v>
          </cell>
          <cell r="N2125" t="str">
            <v>Compagnie Internationale de NegoceScratch 2 000</v>
          </cell>
          <cell r="O2125" t="str">
            <v>Compagnie Internationale de Negoce</v>
          </cell>
          <cell r="P2125" t="str">
            <v>Scratch 2 000</v>
          </cell>
          <cell r="Q2125" t="str">
            <v>72007</v>
          </cell>
          <cell r="R2125" t="str">
            <v>72007Scratch 2 000</v>
          </cell>
          <cell r="S2125" t="str">
            <v>2007Scratch 2 000</v>
          </cell>
          <cell r="T2125" t="str">
            <v>72007Compagnie Internationale de Negoce</v>
          </cell>
          <cell r="U2125" t="str">
            <v>72007Compagnie Internationale de NegoceScratch 2 000</v>
          </cell>
          <cell r="V2125" t="str">
            <v>39293Scratch 2 000</v>
          </cell>
          <cell r="W2125" t="str">
            <v>2007Compagnie Internationale de Negoce</v>
          </cell>
          <cell r="X2125" t="str">
            <v>2007Compagnie Internationale de NegoceScratch 2 000</v>
          </cell>
        </row>
        <row r="2126">
          <cell r="I2126">
            <v>2007</v>
          </cell>
          <cell r="J2126" t="str">
            <v>Compagnie Internationale de NegoceScratch 1 000</v>
          </cell>
          <cell r="L2126" t="str">
            <v/>
          </cell>
          <cell r="M2126" t="str">
            <v>Compagnie Internationale de Negoce</v>
          </cell>
          <cell r="N2126" t="str">
            <v>Compagnie Internationale de NegoceScratch 1 000</v>
          </cell>
          <cell r="O2126" t="str">
            <v>Compagnie Internationale de Negoce</v>
          </cell>
          <cell r="P2126" t="str">
            <v>Scratch 1 000</v>
          </cell>
          <cell r="Q2126" t="str">
            <v>72007</v>
          </cell>
          <cell r="R2126" t="str">
            <v>72007Scratch 1 000</v>
          </cell>
          <cell r="S2126" t="str">
            <v>2007Scratch 1 000</v>
          </cell>
          <cell r="T2126" t="str">
            <v>72007Compagnie Internationale de Negoce</v>
          </cell>
          <cell r="U2126" t="str">
            <v>72007Compagnie Internationale de NegoceScratch 1 000</v>
          </cell>
          <cell r="V2126" t="str">
            <v>39293Scratch 1 000</v>
          </cell>
          <cell r="W2126" t="str">
            <v>2007Compagnie Internationale de Negoce</v>
          </cell>
          <cell r="X2126" t="str">
            <v>2007Compagnie Internationale de NegoceScratch 1 000</v>
          </cell>
        </row>
        <row r="2127">
          <cell r="I2127">
            <v>2007</v>
          </cell>
          <cell r="J2127" t="str">
            <v>ANKA SERVICESScratch 20 000</v>
          </cell>
          <cell r="L2127">
            <v>1</v>
          </cell>
          <cell r="M2127" t="str">
            <v>1ANKA SERVICES</v>
          </cell>
          <cell r="N2127" t="str">
            <v>ANKA SERVICESScratch 20 000</v>
          </cell>
          <cell r="O2127" t="str">
            <v>ANKA SERVICES</v>
          </cell>
          <cell r="P2127" t="str">
            <v>Scratch 20 000</v>
          </cell>
          <cell r="Q2127" t="str">
            <v>72007</v>
          </cell>
          <cell r="R2127" t="str">
            <v>72007Scratch 20 000</v>
          </cell>
          <cell r="S2127" t="str">
            <v>2007Scratch 20 000</v>
          </cell>
          <cell r="T2127" t="str">
            <v>72007ANKA SERVICES</v>
          </cell>
          <cell r="U2127" t="str">
            <v>72007ANKA SERVICESScratch 20 000</v>
          </cell>
          <cell r="V2127" t="str">
            <v>39293Scratch 20 000</v>
          </cell>
          <cell r="W2127" t="str">
            <v>2007ANKA SERVICES</v>
          </cell>
          <cell r="X2127" t="str">
            <v>2007ANKA SERVICESScratch 20 000</v>
          </cell>
        </row>
        <row r="2128">
          <cell r="I2128">
            <v>2007</v>
          </cell>
          <cell r="J2128" t="str">
            <v>ANKA SERVICESScratch 5 000</v>
          </cell>
          <cell r="L2128" t="str">
            <v/>
          </cell>
          <cell r="M2128" t="str">
            <v>ANKA SERVICES</v>
          </cell>
          <cell r="N2128" t="str">
            <v>ANKA SERVICESScratch 5 000</v>
          </cell>
          <cell r="O2128" t="str">
            <v>ANKA SERVICES</v>
          </cell>
          <cell r="P2128" t="str">
            <v>Scratch 5 000</v>
          </cell>
          <cell r="Q2128" t="str">
            <v>72007</v>
          </cell>
          <cell r="R2128" t="str">
            <v>72007Scratch 5 000</v>
          </cell>
          <cell r="S2128" t="str">
            <v>2007Scratch 5 000</v>
          </cell>
          <cell r="T2128" t="str">
            <v>72007ANKA SERVICES</v>
          </cell>
          <cell r="U2128" t="str">
            <v>72007ANKA SERVICESScratch 5 000</v>
          </cell>
          <cell r="V2128" t="str">
            <v>39293Scratch 5 000</v>
          </cell>
          <cell r="W2128" t="str">
            <v>2007ANKA SERVICES</v>
          </cell>
          <cell r="X2128" t="str">
            <v>2007ANKA SERVICESScratch 5 000</v>
          </cell>
        </row>
        <row r="2129">
          <cell r="I2129">
            <v>2007</v>
          </cell>
          <cell r="J2129" t="str">
            <v>ANKA SERVICESScratch 2 000</v>
          </cell>
          <cell r="L2129" t="str">
            <v/>
          </cell>
          <cell r="M2129" t="str">
            <v>ANKA SERVICES</v>
          </cell>
          <cell r="N2129" t="str">
            <v>ANKA SERVICESScratch 2 000</v>
          </cell>
          <cell r="O2129" t="str">
            <v>ANKA SERVICES</v>
          </cell>
          <cell r="P2129" t="str">
            <v>Scratch 2 000</v>
          </cell>
          <cell r="Q2129" t="str">
            <v>72007</v>
          </cell>
          <cell r="R2129" t="str">
            <v>72007Scratch 2 000</v>
          </cell>
          <cell r="S2129" t="str">
            <v>2007Scratch 2 000</v>
          </cell>
          <cell r="T2129" t="str">
            <v>72007ANKA SERVICES</v>
          </cell>
          <cell r="U2129" t="str">
            <v>72007ANKA SERVICESScratch 2 000</v>
          </cell>
          <cell r="V2129" t="str">
            <v>39293Scratch 2 000</v>
          </cell>
          <cell r="W2129" t="str">
            <v>2007ANKA SERVICES</v>
          </cell>
          <cell r="X2129" t="str">
            <v>2007ANKA SERVICESScratch 2 000</v>
          </cell>
        </row>
        <row r="2130">
          <cell r="I2130">
            <v>2007</v>
          </cell>
          <cell r="J2130" t="str">
            <v>ANKA SERVICESScratch 1 000</v>
          </cell>
          <cell r="L2130" t="str">
            <v/>
          </cell>
          <cell r="M2130" t="str">
            <v>ANKA SERVICES</v>
          </cell>
          <cell r="N2130" t="str">
            <v>ANKA SERVICESScratch 1 000</v>
          </cell>
          <cell r="O2130" t="str">
            <v>ANKA SERVICES</v>
          </cell>
          <cell r="P2130" t="str">
            <v>Scratch 1 000</v>
          </cell>
          <cell r="Q2130" t="str">
            <v>72007</v>
          </cell>
          <cell r="R2130" t="str">
            <v>72007Scratch 1 000</v>
          </cell>
          <cell r="S2130" t="str">
            <v>2007Scratch 1 000</v>
          </cell>
          <cell r="T2130" t="str">
            <v>72007ANKA SERVICES</v>
          </cell>
          <cell r="U2130" t="str">
            <v>72007ANKA SERVICESScratch 1 000</v>
          </cell>
          <cell r="V2130" t="str">
            <v>39293Scratch 1 000</v>
          </cell>
          <cell r="W2130" t="str">
            <v>2007ANKA SERVICES</v>
          </cell>
          <cell r="X2130" t="str">
            <v>2007ANKA SERVICESScratch 1 000</v>
          </cell>
        </row>
        <row r="2131">
          <cell r="I2131">
            <v>2007</v>
          </cell>
          <cell r="J2131" t="str">
            <v>GEMATELScratch 20 000</v>
          </cell>
          <cell r="L2131">
            <v>1</v>
          </cell>
          <cell r="M2131" t="str">
            <v>1GEMATEL</v>
          </cell>
          <cell r="N2131" t="str">
            <v>GEMATELScratch 20 000</v>
          </cell>
          <cell r="O2131" t="str">
            <v>GEMATEL</v>
          </cell>
          <cell r="P2131" t="str">
            <v>Scratch 20 000</v>
          </cell>
          <cell r="Q2131" t="str">
            <v>72007</v>
          </cell>
          <cell r="R2131" t="str">
            <v>72007Scratch 20 000</v>
          </cell>
          <cell r="S2131" t="str">
            <v>2007Scratch 20 000</v>
          </cell>
          <cell r="T2131" t="str">
            <v>72007GEMATEL</v>
          </cell>
          <cell r="U2131" t="str">
            <v>72007GEMATELScratch 20 000</v>
          </cell>
          <cell r="V2131" t="str">
            <v>39293Scratch 20 000</v>
          </cell>
          <cell r="W2131" t="str">
            <v>2007GEMATEL</v>
          </cell>
          <cell r="X2131" t="str">
            <v>2007GEMATELScratch 20 000</v>
          </cell>
        </row>
        <row r="2132">
          <cell r="I2132">
            <v>2007</v>
          </cell>
          <cell r="J2132" t="str">
            <v>GEMATELScratch 10 000</v>
          </cell>
          <cell r="L2132" t="str">
            <v/>
          </cell>
          <cell r="M2132" t="str">
            <v>GEMATEL</v>
          </cell>
          <cell r="N2132" t="str">
            <v>GEMATELScratch 10 000</v>
          </cell>
          <cell r="O2132" t="str">
            <v>GEMATEL</v>
          </cell>
          <cell r="P2132" t="str">
            <v>Scratch 10 000</v>
          </cell>
          <cell r="Q2132" t="str">
            <v>72007</v>
          </cell>
          <cell r="R2132" t="str">
            <v>72007Scratch 10 000</v>
          </cell>
          <cell r="S2132" t="str">
            <v>2007Scratch 10 000</v>
          </cell>
          <cell r="T2132" t="str">
            <v>72007GEMATEL</v>
          </cell>
          <cell r="U2132" t="str">
            <v>72007GEMATELScratch 10 000</v>
          </cell>
          <cell r="V2132" t="str">
            <v>39293Scratch 10 000</v>
          </cell>
          <cell r="W2132" t="str">
            <v>2007GEMATEL</v>
          </cell>
          <cell r="X2132" t="str">
            <v>2007GEMATELScratch 10 000</v>
          </cell>
        </row>
        <row r="2133">
          <cell r="I2133">
            <v>2007</v>
          </cell>
          <cell r="J2133" t="str">
            <v>GEMATELScratch 5 000</v>
          </cell>
          <cell r="L2133" t="str">
            <v/>
          </cell>
          <cell r="M2133" t="str">
            <v>GEMATEL</v>
          </cell>
          <cell r="N2133" t="str">
            <v>GEMATELScratch 5 000</v>
          </cell>
          <cell r="O2133" t="str">
            <v>GEMATEL</v>
          </cell>
          <cell r="P2133" t="str">
            <v>Scratch 5 000</v>
          </cell>
          <cell r="Q2133" t="str">
            <v>72007</v>
          </cell>
          <cell r="R2133" t="str">
            <v>72007Scratch 5 000</v>
          </cell>
          <cell r="S2133" t="str">
            <v>2007Scratch 5 000</v>
          </cell>
          <cell r="T2133" t="str">
            <v>72007GEMATEL</v>
          </cell>
          <cell r="U2133" t="str">
            <v>72007GEMATELScratch 5 000</v>
          </cell>
          <cell r="V2133" t="str">
            <v>39293Scratch 5 000</v>
          </cell>
          <cell r="W2133" t="str">
            <v>2007GEMATEL</v>
          </cell>
          <cell r="X2133" t="str">
            <v>2007GEMATELScratch 5 000</v>
          </cell>
        </row>
        <row r="2134">
          <cell r="I2134">
            <v>2007</v>
          </cell>
          <cell r="J2134" t="str">
            <v>GEMATELScratch 2 000</v>
          </cell>
          <cell r="L2134" t="str">
            <v/>
          </cell>
          <cell r="M2134" t="str">
            <v>GEMATEL</v>
          </cell>
          <cell r="N2134" t="str">
            <v>GEMATELScratch 2 000</v>
          </cell>
          <cell r="O2134" t="str">
            <v>GEMATEL</v>
          </cell>
          <cell r="P2134" t="str">
            <v>Scratch 2 000</v>
          </cell>
          <cell r="Q2134" t="str">
            <v>72007</v>
          </cell>
          <cell r="R2134" t="str">
            <v>72007Scratch 2 000</v>
          </cell>
          <cell r="S2134" t="str">
            <v>2007Scratch 2 000</v>
          </cell>
          <cell r="T2134" t="str">
            <v>72007GEMATEL</v>
          </cell>
          <cell r="U2134" t="str">
            <v>72007GEMATELScratch 2 000</v>
          </cell>
          <cell r="V2134" t="str">
            <v>39293Scratch 2 000</v>
          </cell>
          <cell r="W2134" t="str">
            <v>2007GEMATEL</v>
          </cell>
          <cell r="X2134" t="str">
            <v>2007GEMATELScratch 2 000</v>
          </cell>
        </row>
        <row r="2135">
          <cell r="I2135">
            <v>2007</v>
          </cell>
          <cell r="J2135" t="str">
            <v>GEMATELScratch 1 000</v>
          </cell>
          <cell r="L2135" t="str">
            <v/>
          </cell>
          <cell r="M2135" t="str">
            <v>GEMATEL</v>
          </cell>
          <cell r="N2135" t="str">
            <v>GEMATELScratch 1 000</v>
          </cell>
          <cell r="O2135" t="str">
            <v>GEMATEL</v>
          </cell>
          <cell r="P2135" t="str">
            <v>Scratch 1 000</v>
          </cell>
          <cell r="Q2135" t="str">
            <v>72007</v>
          </cell>
          <cell r="R2135" t="str">
            <v>72007Scratch 1 000</v>
          </cell>
          <cell r="S2135" t="str">
            <v>2007Scratch 1 000</v>
          </cell>
          <cell r="T2135" t="str">
            <v>72007GEMATEL</v>
          </cell>
          <cell r="U2135" t="str">
            <v>72007GEMATELScratch 1 000</v>
          </cell>
          <cell r="V2135" t="str">
            <v>39293Scratch 1 000</v>
          </cell>
          <cell r="W2135" t="str">
            <v>2007GEMATEL</v>
          </cell>
          <cell r="X2135" t="str">
            <v>2007GEMATELScratch 1 000</v>
          </cell>
        </row>
        <row r="2136">
          <cell r="I2136">
            <v>2007</v>
          </cell>
          <cell r="J2136" t="str">
            <v>SOMAKOFFScratch 20 000</v>
          </cell>
          <cell r="L2136">
            <v>1</v>
          </cell>
          <cell r="M2136" t="str">
            <v>1SOMAKOFF</v>
          </cell>
          <cell r="N2136" t="str">
            <v>SOMAKOFFScratch 20 000</v>
          </cell>
          <cell r="O2136" t="str">
            <v>SOMAKOFF</v>
          </cell>
          <cell r="P2136" t="str">
            <v>Scratch 20 000</v>
          </cell>
          <cell r="Q2136" t="str">
            <v>72007</v>
          </cell>
          <cell r="R2136" t="str">
            <v>72007Scratch 20 000</v>
          </cell>
          <cell r="S2136" t="str">
            <v>2007Scratch 20 000</v>
          </cell>
          <cell r="T2136" t="str">
            <v>72007SOMAKOFF</v>
          </cell>
          <cell r="U2136" t="str">
            <v>72007SOMAKOFFScratch 20 000</v>
          </cell>
          <cell r="V2136" t="str">
            <v>39294Scratch 20 000</v>
          </cell>
          <cell r="W2136" t="str">
            <v>2007SOMAKOFF</v>
          </cell>
          <cell r="X2136" t="str">
            <v>2007SOMAKOFFScratch 20 000</v>
          </cell>
        </row>
        <row r="2137">
          <cell r="I2137">
            <v>2007</v>
          </cell>
          <cell r="J2137" t="str">
            <v>SOMAKOFFScratch 5 000</v>
          </cell>
          <cell r="L2137" t="str">
            <v/>
          </cell>
          <cell r="M2137" t="str">
            <v>SOMAKOFF</v>
          </cell>
          <cell r="N2137" t="str">
            <v>SOMAKOFFScratch 5 000</v>
          </cell>
          <cell r="O2137" t="str">
            <v>SOMAKOFF</v>
          </cell>
          <cell r="P2137" t="str">
            <v>Scratch 5 000</v>
          </cell>
          <cell r="Q2137" t="str">
            <v>72007</v>
          </cell>
          <cell r="R2137" t="str">
            <v>72007Scratch 5 000</v>
          </cell>
          <cell r="S2137" t="str">
            <v>2007Scratch 5 000</v>
          </cell>
          <cell r="T2137" t="str">
            <v>72007SOMAKOFF</v>
          </cell>
          <cell r="U2137" t="str">
            <v>72007SOMAKOFFScratch 5 000</v>
          </cell>
          <cell r="V2137" t="str">
            <v>39294Scratch 5 000</v>
          </cell>
          <cell r="W2137" t="str">
            <v>2007SOMAKOFF</v>
          </cell>
          <cell r="X2137" t="str">
            <v>2007SOMAKOFFScratch 5 000</v>
          </cell>
        </row>
        <row r="2138">
          <cell r="I2138">
            <v>2007</v>
          </cell>
          <cell r="J2138" t="str">
            <v>SOMAKOFFScratch 2 000</v>
          </cell>
          <cell r="L2138" t="str">
            <v/>
          </cell>
          <cell r="M2138" t="str">
            <v>SOMAKOFF</v>
          </cell>
          <cell r="N2138" t="str">
            <v>SOMAKOFFScratch 2 000</v>
          </cell>
          <cell r="O2138" t="str">
            <v>SOMAKOFF</v>
          </cell>
          <cell r="P2138" t="str">
            <v>Scratch 2 000</v>
          </cell>
          <cell r="Q2138" t="str">
            <v>72007</v>
          </cell>
          <cell r="R2138" t="str">
            <v>72007Scratch 2 000</v>
          </cell>
          <cell r="S2138" t="str">
            <v>2007Scratch 2 000</v>
          </cell>
          <cell r="T2138" t="str">
            <v>72007SOMAKOFF</v>
          </cell>
          <cell r="U2138" t="str">
            <v>72007SOMAKOFFScratch 2 000</v>
          </cell>
          <cell r="V2138" t="str">
            <v>39294Scratch 2 000</v>
          </cell>
          <cell r="W2138" t="str">
            <v>2007SOMAKOFF</v>
          </cell>
          <cell r="X2138" t="str">
            <v>2007SOMAKOFFScratch 2 000</v>
          </cell>
        </row>
        <row r="2139">
          <cell r="I2139">
            <v>2007</v>
          </cell>
          <cell r="J2139" t="str">
            <v>SOMAKOFFScratch 1 000</v>
          </cell>
          <cell r="L2139" t="str">
            <v/>
          </cell>
          <cell r="M2139" t="str">
            <v>SOMAKOFF</v>
          </cell>
          <cell r="N2139" t="str">
            <v>SOMAKOFFScratch 1 000</v>
          </cell>
          <cell r="O2139" t="str">
            <v>SOMAKOFF</v>
          </cell>
          <cell r="P2139" t="str">
            <v>Scratch 1 000</v>
          </cell>
          <cell r="Q2139" t="str">
            <v>72007</v>
          </cell>
          <cell r="R2139" t="str">
            <v>72007Scratch 1 000</v>
          </cell>
          <cell r="S2139" t="str">
            <v>2007Scratch 1 000</v>
          </cell>
          <cell r="T2139" t="str">
            <v>72007SOMAKOFF</v>
          </cell>
          <cell r="U2139" t="str">
            <v>72007SOMAKOFFScratch 1 000</v>
          </cell>
          <cell r="V2139" t="str">
            <v>39294Scratch 1 000</v>
          </cell>
          <cell r="W2139" t="str">
            <v>2007SOMAKOFF</v>
          </cell>
          <cell r="X2139" t="str">
            <v>2007SOMAKOFFScratch 1 000</v>
          </cell>
        </row>
        <row r="2140">
          <cell r="I2140">
            <v>2007</v>
          </cell>
          <cell r="J2140" t="str">
            <v>Bonneterie Nouvelle TelecomScratch 20 000</v>
          </cell>
          <cell r="L2140">
            <v>1</v>
          </cell>
          <cell r="M2140" t="str">
            <v>1Bonneterie Nouvelle Telecom</v>
          </cell>
          <cell r="N2140" t="str">
            <v>Bonneterie Nouvelle TelecomScratch 20 000</v>
          </cell>
          <cell r="O2140" t="str">
            <v>Bonneterie Nouvelle Telecom</v>
          </cell>
          <cell r="P2140" t="str">
            <v>Scratch 20 000</v>
          </cell>
          <cell r="Q2140" t="str">
            <v>72007</v>
          </cell>
          <cell r="R2140" t="str">
            <v>72007Scratch 20 000</v>
          </cell>
          <cell r="S2140" t="str">
            <v>2007Scratch 20 000</v>
          </cell>
          <cell r="T2140" t="str">
            <v>72007Bonneterie Nouvelle Telecom</v>
          </cell>
          <cell r="U2140" t="str">
            <v>72007Bonneterie Nouvelle TelecomScratch 20 000</v>
          </cell>
          <cell r="V2140" t="str">
            <v>39294Scratch 20 000</v>
          </cell>
          <cell r="W2140" t="str">
            <v>2007Bonneterie Nouvelle Telecom</v>
          </cell>
          <cell r="X2140" t="str">
            <v>2007Bonneterie Nouvelle TelecomScratch 20 000</v>
          </cell>
        </row>
        <row r="2141">
          <cell r="I2141">
            <v>2007</v>
          </cell>
          <cell r="J2141" t="str">
            <v>Bonneterie Nouvelle TelecomScratch 5 000</v>
          </cell>
          <cell r="L2141" t="str">
            <v/>
          </cell>
          <cell r="M2141" t="str">
            <v>Bonneterie Nouvelle Telecom</v>
          </cell>
          <cell r="N2141" t="str">
            <v>Bonneterie Nouvelle TelecomScratch 5 000</v>
          </cell>
          <cell r="O2141" t="str">
            <v>Bonneterie Nouvelle Telecom</v>
          </cell>
          <cell r="P2141" t="str">
            <v>Scratch 5 000</v>
          </cell>
          <cell r="Q2141" t="str">
            <v>72007</v>
          </cell>
          <cell r="R2141" t="str">
            <v>72007Scratch 5 000</v>
          </cell>
          <cell r="S2141" t="str">
            <v>2007Scratch 5 000</v>
          </cell>
          <cell r="T2141" t="str">
            <v>72007Bonneterie Nouvelle Telecom</v>
          </cell>
          <cell r="U2141" t="str">
            <v>72007Bonneterie Nouvelle TelecomScratch 5 000</v>
          </cell>
          <cell r="V2141" t="str">
            <v>39294Scratch 5 000</v>
          </cell>
          <cell r="W2141" t="str">
            <v>2007Bonneterie Nouvelle Telecom</v>
          </cell>
          <cell r="X2141" t="str">
            <v>2007Bonneterie Nouvelle TelecomScratch 5 000</v>
          </cell>
        </row>
        <row r="2142">
          <cell r="I2142">
            <v>2007</v>
          </cell>
          <cell r="J2142" t="str">
            <v>Bonneterie Nouvelle TelecomScratch 2 000</v>
          </cell>
          <cell r="L2142" t="str">
            <v/>
          </cell>
          <cell r="M2142" t="str">
            <v>Bonneterie Nouvelle Telecom</v>
          </cell>
          <cell r="N2142" t="str">
            <v>Bonneterie Nouvelle TelecomScratch 2 000</v>
          </cell>
          <cell r="O2142" t="str">
            <v>Bonneterie Nouvelle Telecom</v>
          </cell>
          <cell r="P2142" t="str">
            <v>Scratch 2 000</v>
          </cell>
          <cell r="Q2142" t="str">
            <v>72007</v>
          </cell>
          <cell r="R2142" t="str">
            <v>72007Scratch 2 000</v>
          </cell>
          <cell r="S2142" t="str">
            <v>2007Scratch 2 000</v>
          </cell>
          <cell r="T2142" t="str">
            <v>72007Bonneterie Nouvelle Telecom</v>
          </cell>
          <cell r="U2142" t="str">
            <v>72007Bonneterie Nouvelle TelecomScratch 2 000</v>
          </cell>
          <cell r="V2142" t="str">
            <v>39294Scratch 2 000</v>
          </cell>
          <cell r="W2142" t="str">
            <v>2007Bonneterie Nouvelle Telecom</v>
          </cell>
          <cell r="X2142" t="str">
            <v>2007Bonneterie Nouvelle TelecomScratch 2 000</v>
          </cell>
        </row>
        <row r="2143">
          <cell r="I2143">
            <v>2007</v>
          </cell>
          <cell r="J2143" t="str">
            <v>Bonneterie Nouvelle TelecomScratch 1 000</v>
          </cell>
          <cell r="L2143" t="str">
            <v/>
          </cell>
          <cell r="M2143" t="str">
            <v>Bonneterie Nouvelle Telecom</v>
          </cell>
          <cell r="N2143" t="str">
            <v>Bonneterie Nouvelle TelecomScratch 1 000</v>
          </cell>
          <cell r="O2143" t="str">
            <v>Bonneterie Nouvelle Telecom</v>
          </cell>
          <cell r="P2143" t="str">
            <v>Scratch 1 000</v>
          </cell>
          <cell r="Q2143" t="str">
            <v>72007</v>
          </cell>
          <cell r="R2143" t="str">
            <v>72007Scratch 1 000</v>
          </cell>
          <cell r="S2143" t="str">
            <v>2007Scratch 1 000</v>
          </cell>
          <cell r="T2143" t="str">
            <v>72007Bonneterie Nouvelle Telecom</v>
          </cell>
          <cell r="U2143" t="str">
            <v>72007Bonneterie Nouvelle TelecomScratch 1 000</v>
          </cell>
          <cell r="V2143" t="str">
            <v>39294Scratch 1 000</v>
          </cell>
          <cell r="W2143" t="str">
            <v>2007Bonneterie Nouvelle Telecom</v>
          </cell>
          <cell r="X2143" t="str">
            <v>2007Bonneterie Nouvelle TelecomScratch 1 000</v>
          </cell>
        </row>
        <row r="2144">
          <cell r="I2144">
            <v>2007</v>
          </cell>
          <cell r="J2144" t="str">
            <v>STS GAMBY &amp; FRERES (SOGAF) SarlScratch 20 000</v>
          </cell>
          <cell r="L2144">
            <v>1</v>
          </cell>
          <cell r="M2144" t="str">
            <v>1STS GAMBY &amp; FRERES (SOGAF) Sarl</v>
          </cell>
          <cell r="N2144" t="str">
            <v>STS GAMBY &amp; FRERES (SOGAF) SarlScratch 20 000</v>
          </cell>
          <cell r="O2144" t="str">
            <v>STS GAMBY &amp; FRERES (SOGAF) Sarl</v>
          </cell>
          <cell r="P2144" t="str">
            <v>Scratch 20 000</v>
          </cell>
          <cell r="Q2144" t="str">
            <v>72007</v>
          </cell>
          <cell r="R2144" t="str">
            <v>72007Scratch 20 000</v>
          </cell>
          <cell r="S2144" t="str">
            <v>2007Scratch 20 000</v>
          </cell>
          <cell r="T2144" t="str">
            <v>72007STS GAMBY &amp; FRERES (SOGAF) Sarl</v>
          </cell>
          <cell r="U2144" t="str">
            <v>72007STS GAMBY &amp; FRERES (SOGAF) SarlScratch 20 000</v>
          </cell>
          <cell r="V2144" t="str">
            <v>39294Scratch 20 000</v>
          </cell>
          <cell r="W2144" t="str">
            <v>2007STS GAMBY &amp; FRERES (SOGAF) Sarl</v>
          </cell>
          <cell r="X2144" t="str">
            <v>2007STS GAMBY &amp; FRERES (SOGAF) SarlScratch 20 000</v>
          </cell>
        </row>
        <row r="2145">
          <cell r="I2145">
            <v>2007</v>
          </cell>
          <cell r="J2145" t="str">
            <v>STS GAMBY &amp; FRERES (SOGAF) SarlScratch 5 000</v>
          </cell>
          <cell r="L2145" t="str">
            <v/>
          </cell>
          <cell r="M2145" t="str">
            <v>STS GAMBY &amp; FRERES (SOGAF) Sarl</v>
          </cell>
          <cell r="N2145" t="str">
            <v>STS GAMBY &amp; FRERES (SOGAF) SarlScratch 5 000</v>
          </cell>
          <cell r="O2145" t="str">
            <v>STS GAMBY &amp; FRERES (SOGAF) Sarl</v>
          </cell>
          <cell r="P2145" t="str">
            <v>Scratch 5 000</v>
          </cell>
          <cell r="Q2145" t="str">
            <v>72007</v>
          </cell>
          <cell r="R2145" t="str">
            <v>72007Scratch 5 000</v>
          </cell>
          <cell r="S2145" t="str">
            <v>2007Scratch 5 000</v>
          </cell>
          <cell r="T2145" t="str">
            <v>72007STS GAMBY &amp; FRERES (SOGAF) Sarl</v>
          </cell>
          <cell r="U2145" t="str">
            <v>72007STS GAMBY &amp; FRERES (SOGAF) SarlScratch 5 000</v>
          </cell>
          <cell r="V2145" t="str">
            <v>39294Scratch 5 000</v>
          </cell>
          <cell r="W2145" t="str">
            <v>2007STS GAMBY &amp; FRERES (SOGAF) Sarl</v>
          </cell>
          <cell r="X2145" t="str">
            <v>2007STS GAMBY &amp; FRERES (SOGAF) SarlScratch 5 000</v>
          </cell>
        </row>
        <row r="2146">
          <cell r="I2146">
            <v>2007</v>
          </cell>
          <cell r="J2146" t="str">
            <v>STS GAMBY &amp; FRERES (SOGAF) SarlScratch 2 000</v>
          </cell>
          <cell r="L2146" t="str">
            <v/>
          </cell>
          <cell r="M2146" t="str">
            <v>STS GAMBY &amp; FRERES (SOGAF) Sarl</v>
          </cell>
          <cell r="N2146" t="str">
            <v>STS GAMBY &amp; FRERES (SOGAF) SarlScratch 2 000</v>
          </cell>
          <cell r="O2146" t="str">
            <v>STS GAMBY &amp; FRERES (SOGAF) Sarl</v>
          </cell>
          <cell r="P2146" t="str">
            <v>Scratch 2 000</v>
          </cell>
          <cell r="Q2146" t="str">
            <v>72007</v>
          </cell>
          <cell r="R2146" t="str">
            <v>72007Scratch 2 000</v>
          </cell>
          <cell r="S2146" t="str">
            <v>2007Scratch 2 000</v>
          </cell>
          <cell r="T2146" t="str">
            <v>72007STS GAMBY &amp; FRERES (SOGAF) Sarl</v>
          </cell>
          <cell r="U2146" t="str">
            <v>72007STS GAMBY &amp; FRERES (SOGAF) SarlScratch 2 000</v>
          </cell>
          <cell r="V2146" t="str">
            <v>39294Scratch 2 000</v>
          </cell>
          <cell r="W2146" t="str">
            <v>2007STS GAMBY &amp; FRERES (SOGAF) Sarl</v>
          </cell>
          <cell r="X2146" t="str">
            <v>2007STS GAMBY &amp; FRERES (SOGAF) SarlScratch 2 000</v>
          </cell>
        </row>
        <row r="2147">
          <cell r="I2147">
            <v>2007</v>
          </cell>
          <cell r="J2147" t="str">
            <v>STS GAMBY &amp; FRERES (SOGAF) SarlScratch 1 000</v>
          </cell>
          <cell r="L2147" t="str">
            <v/>
          </cell>
          <cell r="M2147" t="str">
            <v>STS GAMBY &amp; FRERES (SOGAF) Sarl</v>
          </cell>
          <cell r="N2147" t="str">
            <v>STS GAMBY &amp; FRERES (SOGAF) SarlScratch 1 000</v>
          </cell>
          <cell r="O2147" t="str">
            <v>STS GAMBY &amp; FRERES (SOGAF) Sarl</v>
          </cell>
          <cell r="P2147" t="str">
            <v>Scratch 1 000</v>
          </cell>
          <cell r="Q2147" t="str">
            <v>72007</v>
          </cell>
          <cell r="R2147" t="str">
            <v>72007Scratch 1 000</v>
          </cell>
          <cell r="S2147" t="str">
            <v>2007Scratch 1 000</v>
          </cell>
          <cell r="T2147" t="str">
            <v>72007STS GAMBY &amp; FRERES (SOGAF) Sarl</v>
          </cell>
          <cell r="U2147" t="str">
            <v>72007STS GAMBY &amp; FRERES (SOGAF) SarlScratch 1 000</v>
          </cell>
          <cell r="V2147" t="str">
            <v>39294Scratch 1 000</v>
          </cell>
          <cell r="W2147" t="str">
            <v>2007STS GAMBY &amp; FRERES (SOGAF) Sarl</v>
          </cell>
          <cell r="X2147" t="str">
            <v>2007STS GAMBY &amp; FRERES (SOGAF) SarlScratch 1 000</v>
          </cell>
        </row>
        <row r="2148">
          <cell r="I2148">
            <v>2007</v>
          </cell>
          <cell r="J2148" t="str">
            <v>GEMATELScratch 20 000</v>
          </cell>
          <cell r="L2148">
            <v>1</v>
          </cell>
          <cell r="M2148" t="str">
            <v>1GEMATEL</v>
          </cell>
          <cell r="N2148" t="str">
            <v>GEMATELScratch 20 000</v>
          </cell>
          <cell r="O2148" t="str">
            <v>GEMATEL</v>
          </cell>
          <cell r="P2148" t="str">
            <v>Scratch 20 000</v>
          </cell>
          <cell r="Q2148" t="str">
            <v>72007</v>
          </cell>
          <cell r="R2148" t="str">
            <v>72007Scratch 20 000</v>
          </cell>
          <cell r="S2148" t="str">
            <v>2007Scratch 20 000</v>
          </cell>
          <cell r="T2148" t="str">
            <v>72007GEMATEL</v>
          </cell>
          <cell r="U2148" t="str">
            <v>72007GEMATELScratch 20 000</v>
          </cell>
          <cell r="V2148" t="str">
            <v>39294Scratch 20 000</v>
          </cell>
          <cell r="W2148" t="str">
            <v>2007GEMATEL</v>
          </cell>
          <cell r="X2148" t="str">
            <v>2007GEMATELScratch 20 000</v>
          </cell>
        </row>
        <row r="2149">
          <cell r="I2149">
            <v>2007</v>
          </cell>
          <cell r="J2149" t="str">
            <v>GEMATELScratch 10 000</v>
          </cell>
          <cell r="L2149" t="str">
            <v/>
          </cell>
          <cell r="M2149" t="str">
            <v>GEMATEL</v>
          </cell>
          <cell r="N2149" t="str">
            <v>GEMATELScratch 10 000</v>
          </cell>
          <cell r="O2149" t="str">
            <v>GEMATEL</v>
          </cell>
          <cell r="P2149" t="str">
            <v>Scratch 10 000</v>
          </cell>
          <cell r="Q2149" t="str">
            <v>72007</v>
          </cell>
          <cell r="R2149" t="str">
            <v>72007Scratch 10 000</v>
          </cell>
          <cell r="S2149" t="str">
            <v>2007Scratch 10 000</v>
          </cell>
          <cell r="T2149" t="str">
            <v>72007GEMATEL</v>
          </cell>
          <cell r="U2149" t="str">
            <v>72007GEMATELScratch 10 000</v>
          </cell>
          <cell r="V2149" t="str">
            <v>39294Scratch 10 000</v>
          </cell>
          <cell r="W2149" t="str">
            <v>2007GEMATEL</v>
          </cell>
          <cell r="X2149" t="str">
            <v>2007GEMATELScratch 10 000</v>
          </cell>
        </row>
        <row r="2150">
          <cell r="I2150">
            <v>2007</v>
          </cell>
          <cell r="J2150" t="str">
            <v>GEMATELScratch 5 000</v>
          </cell>
          <cell r="L2150" t="str">
            <v/>
          </cell>
          <cell r="M2150" t="str">
            <v>GEMATEL</v>
          </cell>
          <cell r="N2150" t="str">
            <v>GEMATELScratch 5 000</v>
          </cell>
          <cell r="O2150" t="str">
            <v>GEMATEL</v>
          </cell>
          <cell r="P2150" t="str">
            <v>Scratch 5 000</v>
          </cell>
          <cell r="Q2150" t="str">
            <v>72007</v>
          </cell>
          <cell r="R2150" t="str">
            <v>72007Scratch 5 000</v>
          </cell>
          <cell r="S2150" t="str">
            <v>2007Scratch 5 000</v>
          </cell>
          <cell r="T2150" t="str">
            <v>72007GEMATEL</v>
          </cell>
          <cell r="U2150" t="str">
            <v>72007GEMATELScratch 5 000</v>
          </cell>
          <cell r="V2150" t="str">
            <v>39294Scratch 5 000</v>
          </cell>
          <cell r="W2150" t="str">
            <v>2007GEMATEL</v>
          </cell>
          <cell r="X2150" t="str">
            <v>2007GEMATELScratch 5 000</v>
          </cell>
        </row>
        <row r="2151">
          <cell r="I2151">
            <v>2007</v>
          </cell>
          <cell r="J2151" t="str">
            <v>GEMATELScratch 2 000</v>
          </cell>
          <cell r="L2151" t="str">
            <v/>
          </cell>
          <cell r="M2151" t="str">
            <v>GEMATEL</v>
          </cell>
          <cell r="N2151" t="str">
            <v>GEMATELScratch 2 000</v>
          </cell>
          <cell r="O2151" t="str">
            <v>GEMATEL</v>
          </cell>
          <cell r="P2151" t="str">
            <v>Scratch 2 000</v>
          </cell>
          <cell r="Q2151" t="str">
            <v>72007</v>
          </cell>
          <cell r="R2151" t="str">
            <v>72007Scratch 2 000</v>
          </cell>
          <cell r="S2151" t="str">
            <v>2007Scratch 2 000</v>
          </cell>
          <cell r="T2151" t="str">
            <v>72007GEMATEL</v>
          </cell>
          <cell r="U2151" t="str">
            <v>72007GEMATELScratch 2 000</v>
          </cell>
          <cell r="V2151" t="str">
            <v>39294Scratch 2 000</v>
          </cell>
          <cell r="W2151" t="str">
            <v>2007GEMATEL</v>
          </cell>
          <cell r="X2151" t="str">
            <v>2007GEMATELScratch 2 000</v>
          </cell>
        </row>
        <row r="2152">
          <cell r="I2152">
            <v>2007</v>
          </cell>
          <cell r="J2152" t="str">
            <v>GEMATELScratch 1 000</v>
          </cell>
          <cell r="L2152" t="str">
            <v/>
          </cell>
          <cell r="M2152" t="str">
            <v>GEMATEL</v>
          </cell>
          <cell r="N2152" t="str">
            <v>GEMATELScratch 1 000</v>
          </cell>
          <cell r="O2152" t="str">
            <v>GEMATEL</v>
          </cell>
          <cell r="P2152" t="str">
            <v>Scratch 1 000</v>
          </cell>
          <cell r="Q2152" t="str">
            <v>72007</v>
          </cell>
          <cell r="R2152" t="str">
            <v>72007Scratch 1 000</v>
          </cell>
          <cell r="S2152" t="str">
            <v>2007Scratch 1 000</v>
          </cell>
          <cell r="T2152" t="str">
            <v>72007GEMATEL</v>
          </cell>
          <cell r="U2152" t="str">
            <v>72007GEMATELScratch 1 000</v>
          </cell>
          <cell r="V2152" t="str">
            <v>39294Scratch 1 000</v>
          </cell>
          <cell r="W2152" t="str">
            <v>2007GEMATEL</v>
          </cell>
          <cell r="X2152" t="str">
            <v>2007GEMATELScratch 1 000</v>
          </cell>
        </row>
        <row r="2153">
          <cell r="I2153">
            <v>2007</v>
          </cell>
          <cell r="J2153" t="str">
            <v>ANKA SERVICESScratch 20 000</v>
          </cell>
          <cell r="L2153">
            <v>1</v>
          </cell>
          <cell r="M2153" t="str">
            <v>1ANKA SERVICES</v>
          </cell>
          <cell r="N2153" t="str">
            <v>ANKA SERVICESScratch 20 000</v>
          </cell>
          <cell r="O2153" t="str">
            <v>ANKA SERVICES</v>
          </cell>
          <cell r="P2153" t="str">
            <v>Scratch 20 000</v>
          </cell>
          <cell r="Q2153" t="str">
            <v>72007</v>
          </cell>
          <cell r="R2153" t="str">
            <v>72007Scratch 20 000</v>
          </cell>
          <cell r="S2153" t="str">
            <v>2007Scratch 20 000</v>
          </cell>
          <cell r="T2153" t="str">
            <v>72007ANKA SERVICES</v>
          </cell>
          <cell r="U2153" t="str">
            <v>72007ANKA SERVICESScratch 20 000</v>
          </cell>
          <cell r="V2153" t="str">
            <v>39294Scratch 20 000</v>
          </cell>
          <cell r="W2153" t="str">
            <v>2007ANKA SERVICES</v>
          </cell>
          <cell r="X2153" t="str">
            <v>2007ANKA SERVICESScratch 20 000</v>
          </cell>
        </row>
        <row r="2154">
          <cell r="I2154">
            <v>2007</v>
          </cell>
          <cell r="J2154" t="str">
            <v>ANKA SERVICESScratch 5 000</v>
          </cell>
          <cell r="L2154" t="str">
            <v/>
          </cell>
          <cell r="M2154" t="str">
            <v>ANKA SERVICES</v>
          </cell>
          <cell r="N2154" t="str">
            <v>ANKA SERVICESScratch 5 000</v>
          </cell>
          <cell r="O2154" t="str">
            <v>ANKA SERVICES</v>
          </cell>
          <cell r="P2154" t="str">
            <v>Scratch 5 000</v>
          </cell>
          <cell r="Q2154" t="str">
            <v>72007</v>
          </cell>
          <cell r="R2154" t="str">
            <v>72007Scratch 5 000</v>
          </cell>
          <cell r="S2154" t="str">
            <v>2007Scratch 5 000</v>
          </cell>
          <cell r="T2154" t="str">
            <v>72007ANKA SERVICES</v>
          </cell>
          <cell r="U2154" t="str">
            <v>72007ANKA SERVICESScratch 5 000</v>
          </cell>
          <cell r="V2154" t="str">
            <v>39294Scratch 5 000</v>
          </cell>
          <cell r="W2154" t="str">
            <v>2007ANKA SERVICES</v>
          </cell>
          <cell r="X2154" t="str">
            <v>2007ANKA SERVICESScratch 5 000</v>
          </cell>
        </row>
        <row r="2155">
          <cell r="I2155">
            <v>2007</v>
          </cell>
          <cell r="J2155" t="str">
            <v>ANKA SERVICESScratch 2 000</v>
          </cell>
          <cell r="L2155" t="str">
            <v/>
          </cell>
          <cell r="M2155" t="str">
            <v>ANKA SERVICES</v>
          </cell>
          <cell r="N2155" t="str">
            <v>ANKA SERVICESScratch 2 000</v>
          </cell>
          <cell r="O2155" t="str">
            <v>ANKA SERVICES</v>
          </cell>
          <cell r="P2155" t="str">
            <v>Scratch 2 000</v>
          </cell>
          <cell r="Q2155" t="str">
            <v>72007</v>
          </cell>
          <cell r="R2155" t="str">
            <v>72007Scratch 2 000</v>
          </cell>
          <cell r="S2155" t="str">
            <v>2007Scratch 2 000</v>
          </cell>
          <cell r="T2155" t="str">
            <v>72007ANKA SERVICES</v>
          </cell>
          <cell r="U2155" t="str">
            <v>72007ANKA SERVICESScratch 2 000</v>
          </cell>
          <cell r="V2155" t="str">
            <v>39294Scratch 2 000</v>
          </cell>
          <cell r="W2155" t="str">
            <v>2007ANKA SERVICES</v>
          </cell>
          <cell r="X2155" t="str">
            <v>2007ANKA SERVICESScratch 2 000</v>
          </cell>
        </row>
        <row r="2156">
          <cell r="I2156">
            <v>2007</v>
          </cell>
          <cell r="J2156" t="str">
            <v>ANKA SERVICESScratch 1 000</v>
          </cell>
          <cell r="L2156" t="str">
            <v/>
          </cell>
          <cell r="M2156" t="str">
            <v>ANKA SERVICES</v>
          </cell>
          <cell r="N2156" t="str">
            <v>ANKA SERVICESScratch 1 000</v>
          </cell>
          <cell r="O2156" t="str">
            <v>ANKA SERVICES</v>
          </cell>
          <cell r="P2156" t="str">
            <v>Scratch 1 000</v>
          </cell>
          <cell r="Q2156" t="str">
            <v>72007</v>
          </cell>
          <cell r="R2156" t="str">
            <v>72007Scratch 1 000</v>
          </cell>
          <cell r="S2156" t="str">
            <v>2007Scratch 1 000</v>
          </cell>
          <cell r="T2156" t="str">
            <v>72007ANKA SERVICES</v>
          </cell>
          <cell r="U2156" t="str">
            <v>72007ANKA SERVICESScratch 1 000</v>
          </cell>
          <cell r="V2156" t="str">
            <v>39294Scratch 1 000</v>
          </cell>
          <cell r="W2156" t="str">
            <v>2007ANKA SERVICES</v>
          </cell>
          <cell r="X2156" t="str">
            <v>2007ANKA SERVICESScratch 1 000</v>
          </cell>
        </row>
        <row r="2157">
          <cell r="I2157">
            <v>2007</v>
          </cell>
          <cell r="J2157" t="str">
            <v>CellNets MaliMinutes</v>
          </cell>
          <cell r="L2157">
            <v>1</v>
          </cell>
          <cell r="M2157" t="str">
            <v>1CellNets Mali</v>
          </cell>
          <cell r="N2157" t="str">
            <v>CellNets MaliMinutes</v>
          </cell>
          <cell r="O2157" t="str">
            <v>CellNets Mali</v>
          </cell>
          <cell r="P2157" t="str">
            <v>Minutes</v>
          </cell>
          <cell r="Q2157" t="str">
            <v>72007</v>
          </cell>
          <cell r="R2157" t="str">
            <v>72007Minutes</v>
          </cell>
          <cell r="S2157" t="str">
            <v>2007Minutes</v>
          </cell>
          <cell r="T2157" t="str">
            <v>72007CellNets Mali</v>
          </cell>
          <cell r="U2157" t="str">
            <v>72007CellNets MaliMinutes</v>
          </cell>
          <cell r="V2157" t="str">
            <v>39265Minutes</v>
          </cell>
          <cell r="W2157" t="str">
            <v>2007CellNets Mali</v>
          </cell>
          <cell r="X2157" t="str">
            <v>2007CellNets MaliMinutes</v>
          </cell>
        </row>
        <row r="2158">
          <cell r="I2158">
            <v>2007</v>
          </cell>
          <cell r="J2158" t="str">
            <v>CellNets MaliMinutes</v>
          </cell>
          <cell r="L2158">
            <v>1</v>
          </cell>
          <cell r="M2158" t="str">
            <v>1CellNets Mali</v>
          </cell>
          <cell r="N2158" t="str">
            <v>CellNets MaliMinutes</v>
          </cell>
          <cell r="O2158" t="str">
            <v>CellNets Mali</v>
          </cell>
          <cell r="P2158" t="str">
            <v>Minutes</v>
          </cell>
          <cell r="Q2158" t="str">
            <v>72007</v>
          </cell>
          <cell r="R2158" t="str">
            <v>72007Minutes</v>
          </cell>
          <cell r="S2158" t="str">
            <v>2007Minutes</v>
          </cell>
          <cell r="T2158" t="str">
            <v>72007CellNets Mali</v>
          </cell>
          <cell r="U2158" t="str">
            <v>72007CellNets MaliMinutes</v>
          </cell>
          <cell r="V2158" t="str">
            <v>39269Minutes</v>
          </cell>
          <cell r="W2158" t="str">
            <v>2007CellNets Mali</v>
          </cell>
          <cell r="X2158" t="str">
            <v>2007CellNets MaliMinutes</v>
          </cell>
        </row>
        <row r="2159">
          <cell r="I2159">
            <v>2007</v>
          </cell>
          <cell r="J2159" t="str">
            <v>CellNets MaliMinutes</v>
          </cell>
          <cell r="L2159">
            <v>1</v>
          </cell>
          <cell r="M2159" t="str">
            <v>1CellNets Mali</v>
          </cell>
          <cell r="N2159" t="str">
            <v>CellNets MaliMinutes</v>
          </cell>
          <cell r="O2159" t="str">
            <v>CellNets Mali</v>
          </cell>
          <cell r="P2159" t="str">
            <v>Minutes</v>
          </cell>
          <cell r="Q2159" t="str">
            <v>72007</v>
          </cell>
          <cell r="R2159" t="str">
            <v>72007Minutes</v>
          </cell>
          <cell r="S2159" t="str">
            <v>2007Minutes</v>
          </cell>
          <cell r="T2159" t="str">
            <v>72007CellNets Mali</v>
          </cell>
          <cell r="U2159" t="str">
            <v>72007CellNets MaliMinutes</v>
          </cell>
          <cell r="V2159" t="str">
            <v>39274Minutes</v>
          </cell>
          <cell r="W2159" t="str">
            <v>2007CellNets Mali</v>
          </cell>
          <cell r="X2159" t="str">
            <v>2007CellNets MaliMinutes</v>
          </cell>
        </row>
        <row r="2160">
          <cell r="I2160">
            <v>2007</v>
          </cell>
          <cell r="J2160" t="str">
            <v>CellNets MaliMinutes</v>
          </cell>
          <cell r="L2160">
            <v>1</v>
          </cell>
          <cell r="M2160" t="str">
            <v>1CellNets Mali</v>
          </cell>
          <cell r="N2160" t="str">
            <v>CellNets MaliMinutes</v>
          </cell>
          <cell r="O2160" t="str">
            <v>CellNets Mali</v>
          </cell>
          <cell r="P2160" t="str">
            <v>Minutes</v>
          </cell>
          <cell r="Q2160" t="str">
            <v>72007</v>
          </cell>
          <cell r="R2160" t="str">
            <v>72007Minutes</v>
          </cell>
          <cell r="S2160" t="str">
            <v>2007Minutes</v>
          </cell>
          <cell r="T2160" t="str">
            <v>72007CellNets Mali</v>
          </cell>
          <cell r="U2160" t="str">
            <v>72007CellNets MaliMinutes</v>
          </cell>
          <cell r="V2160" t="str">
            <v>39280Minutes</v>
          </cell>
          <cell r="W2160" t="str">
            <v>2007CellNets Mali</v>
          </cell>
          <cell r="X2160" t="str">
            <v>2007CellNets MaliMinutes</v>
          </cell>
        </row>
        <row r="2161">
          <cell r="I2161">
            <v>2007</v>
          </cell>
          <cell r="J2161" t="str">
            <v>CellNets MaliMinutes</v>
          </cell>
          <cell r="L2161">
            <v>1</v>
          </cell>
          <cell r="M2161" t="str">
            <v>1CellNets Mali</v>
          </cell>
          <cell r="N2161" t="str">
            <v>CellNets MaliMinutes</v>
          </cell>
          <cell r="O2161" t="str">
            <v>CellNets Mali</v>
          </cell>
          <cell r="P2161" t="str">
            <v>Minutes</v>
          </cell>
          <cell r="Q2161" t="str">
            <v>72007</v>
          </cell>
          <cell r="R2161" t="str">
            <v>72007Minutes</v>
          </cell>
          <cell r="S2161" t="str">
            <v>2007Minutes</v>
          </cell>
          <cell r="T2161" t="str">
            <v>72007CellNets Mali</v>
          </cell>
          <cell r="U2161" t="str">
            <v>72007CellNets MaliMinutes</v>
          </cell>
          <cell r="V2161" t="str">
            <v>39286Minutes</v>
          </cell>
          <cell r="W2161" t="str">
            <v>2007CellNets Mali</v>
          </cell>
          <cell r="X2161" t="str">
            <v>2007CellNets MaliMinutes</v>
          </cell>
        </row>
        <row r="2162">
          <cell r="I2162">
            <v>2007</v>
          </cell>
          <cell r="J2162" t="str">
            <v>SDC TELECOMScratch 5 000</v>
          </cell>
          <cell r="L2162">
            <v>1</v>
          </cell>
          <cell r="M2162" t="str">
            <v>1SDC TELECOM</v>
          </cell>
          <cell r="N2162" t="str">
            <v>SDC TELECOMScratch 5 000</v>
          </cell>
          <cell r="O2162" t="str">
            <v>SDC TELECOM</v>
          </cell>
          <cell r="P2162" t="str">
            <v>Scratch 5 000</v>
          </cell>
          <cell r="Q2162" t="str">
            <v>82007</v>
          </cell>
          <cell r="R2162" t="str">
            <v>82007Scratch 5 000</v>
          </cell>
          <cell r="S2162" t="str">
            <v>2007Scratch 5 000</v>
          </cell>
          <cell r="T2162" t="str">
            <v>82007SDC TELECOM</v>
          </cell>
          <cell r="U2162" t="str">
            <v>82007SDC TELECOMScratch 5 000</v>
          </cell>
          <cell r="V2162" t="str">
            <v>39295Scratch 5 000</v>
          </cell>
          <cell r="W2162" t="str">
            <v>2007SDC TELECOM</v>
          </cell>
          <cell r="X2162" t="str">
            <v>2007SDC TELECOMScratch 5 000</v>
          </cell>
        </row>
        <row r="2163">
          <cell r="I2163">
            <v>2007</v>
          </cell>
          <cell r="J2163" t="str">
            <v>SDC TELECOMScratch 2 000</v>
          </cell>
          <cell r="L2163" t="str">
            <v/>
          </cell>
          <cell r="M2163" t="str">
            <v>SDC TELECOM</v>
          </cell>
          <cell r="N2163" t="str">
            <v>SDC TELECOMScratch 2 000</v>
          </cell>
          <cell r="O2163" t="str">
            <v>SDC TELECOM</v>
          </cell>
          <cell r="P2163" t="str">
            <v>Scratch 2 000</v>
          </cell>
          <cell r="Q2163" t="str">
            <v>82007</v>
          </cell>
          <cell r="R2163" t="str">
            <v>82007Scratch 2 000</v>
          </cell>
          <cell r="S2163" t="str">
            <v>2007Scratch 2 000</v>
          </cell>
          <cell r="T2163" t="str">
            <v>82007SDC TELECOM</v>
          </cell>
          <cell r="U2163" t="str">
            <v>82007SDC TELECOMScratch 2 000</v>
          </cell>
          <cell r="V2163" t="str">
            <v>39295Scratch 2 000</v>
          </cell>
          <cell r="W2163" t="str">
            <v>2007SDC TELECOM</v>
          </cell>
          <cell r="X2163" t="str">
            <v>2007SDC TELECOMScratch 2 000</v>
          </cell>
        </row>
        <row r="2164">
          <cell r="I2164">
            <v>2007</v>
          </cell>
          <cell r="J2164" t="str">
            <v>SDC TELECOMScratch 1 000</v>
          </cell>
          <cell r="L2164" t="str">
            <v/>
          </cell>
          <cell r="M2164" t="str">
            <v>SDC TELECOM</v>
          </cell>
          <cell r="N2164" t="str">
            <v>SDC TELECOMScratch 1 000</v>
          </cell>
          <cell r="O2164" t="str">
            <v>SDC TELECOM</v>
          </cell>
          <cell r="P2164" t="str">
            <v>Scratch 1 000</v>
          </cell>
          <cell r="Q2164" t="str">
            <v>82007</v>
          </cell>
          <cell r="R2164" t="str">
            <v>82007Scratch 1 000</v>
          </cell>
          <cell r="S2164" t="str">
            <v>2007Scratch 1 000</v>
          </cell>
          <cell r="T2164" t="str">
            <v>82007SDC TELECOM</v>
          </cell>
          <cell r="U2164" t="str">
            <v>82007SDC TELECOMScratch 1 000</v>
          </cell>
          <cell r="V2164" t="str">
            <v>39295Scratch 1 000</v>
          </cell>
          <cell r="W2164" t="str">
            <v>2007SDC TELECOM</v>
          </cell>
          <cell r="X2164" t="str">
            <v>2007SDC TELECOMScratch 1 000</v>
          </cell>
        </row>
        <row r="2165">
          <cell r="I2165">
            <v>2007</v>
          </cell>
          <cell r="J2165" t="str">
            <v>STS GAMBY &amp; FRERES (SOGAF) SarlScratch 5 000</v>
          </cell>
          <cell r="L2165">
            <v>1</v>
          </cell>
          <cell r="M2165" t="str">
            <v>1STS GAMBY &amp; FRERES (SOGAF) Sarl</v>
          </cell>
          <cell r="N2165" t="str">
            <v>STS GAMBY &amp; FRERES (SOGAF) SarlScratch 5 000</v>
          </cell>
          <cell r="O2165" t="str">
            <v>STS GAMBY &amp; FRERES (SOGAF) Sarl</v>
          </cell>
          <cell r="P2165" t="str">
            <v>Scratch 5 000</v>
          </cell>
          <cell r="Q2165" t="str">
            <v>82007</v>
          </cell>
          <cell r="R2165" t="str">
            <v>82007Scratch 5 000</v>
          </cell>
          <cell r="S2165" t="str">
            <v>2007Scratch 5 000</v>
          </cell>
          <cell r="T2165" t="str">
            <v>82007STS GAMBY &amp; FRERES (SOGAF) Sarl</v>
          </cell>
          <cell r="U2165" t="str">
            <v>82007STS GAMBY &amp; FRERES (SOGAF) SarlScratch 5 000</v>
          </cell>
          <cell r="V2165" t="str">
            <v>39295Scratch 5 000</v>
          </cell>
          <cell r="W2165" t="str">
            <v>2007STS GAMBY &amp; FRERES (SOGAF) Sarl</v>
          </cell>
          <cell r="X2165" t="str">
            <v>2007STS GAMBY &amp; FRERES (SOGAF) SarlScratch 5 000</v>
          </cell>
        </row>
        <row r="2166">
          <cell r="I2166">
            <v>2007</v>
          </cell>
          <cell r="J2166" t="str">
            <v>STS GAMBY &amp; FRERES (SOGAF) SarlScratch 2 000</v>
          </cell>
          <cell r="L2166" t="str">
            <v/>
          </cell>
          <cell r="M2166" t="str">
            <v>STS GAMBY &amp; FRERES (SOGAF) Sarl</v>
          </cell>
          <cell r="N2166" t="str">
            <v>STS GAMBY &amp; FRERES (SOGAF) SarlScratch 2 000</v>
          </cell>
          <cell r="O2166" t="str">
            <v>STS GAMBY &amp; FRERES (SOGAF) Sarl</v>
          </cell>
          <cell r="P2166" t="str">
            <v>Scratch 2 000</v>
          </cell>
          <cell r="Q2166" t="str">
            <v>82007</v>
          </cell>
          <cell r="R2166" t="str">
            <v>82007Scratch 2 000</v>
          </cell>
          <cell r="S2166" t="str">
            <v>2007Scratch 2 000</v>
          </cell>
          <cell r="T2166" t="str">
            <v>82007STS GAMBY &amp; FRERES (SOGAF) Sarl</v>
          </cell>
          <cell r="U2166" t="str">
            <v>82007STS GAMBY &amp; FRERES (SOGAF) SarlScratch 2 000</v>
          </cell>
          <cell r="V2166" t="str">
            <v>39295Scratch 2 000</v>
          </cell>
          <cell r="W2166" t="str">
            <v>2007STS GAMBY &amp; FRERES (SOGAF) Sarl</v>
          </cell>
          <cell r="X2166" t="str">
            <v>2007STS GAMBY &amp; FRERES (SOGAF) SarlScratch 2 000</v>
          </cell>
        </row>
        <row r="2167">
          <cell r="I2167">
            <v>2007</v>
          </cell>
          <cell r="J2167" t="str">
            <v>STS GAMBY &amp; FRERES (SOGAF) SarlScratch 1 000</v>
          </cell>
          <cell r="L2167" t="str">
            <v/>
          </cell>
          <cell r="M2167" t="str">
            <v>STS GAMBY &amp; FRERES (SOGAF) Sarl</v>
          </cell>
          <cell r="N2167" t="str">
            <v>STS GAMBY &amp; FRERES (SOGAF) SarlScratch 1 000</v>
          </cell>
          <cell r="O2167" t="str">
            <v>STS GAMBY &amp; FRERES (SOGAF) Sarl</v>
          </cell>
          <cell r="P2167" t="str">
            <v>Scratch 1 000</v>
          </cell>
          <cell r="Q2167" t="str">
            <v>82007</v>
          </cell>
          <cell r="R2167" t="str">
            <v>82007Scratch 1 000</v>
          </cell>
          <cell r="S2167" t="str">
            <v>2007Scratch 1 000</v>
          </cell>
          <cell r="T2167" t="str">
            <v>82007STS GAMBY &amp; FRERES (SOGAF) Sarl</v>
          </cell>
          <cell r="U2167" t="str">
            <v>82007STS GAMBY &amp; FRERES (SOGAF) SarlScratch 1 000</v>
          </cell>
          <cell r="V2167" t="str">
            <v>39295Scratch 1 000</v>
          </cell>
          <cell r="W2167" t="str">
            <v>2007STS GAMBY &amp; FRERES (SOGAF) Sarl</v>
          </cell>
          <cell r="X2167" t="str">
            <v>2007STS GAMBY &amp; FRERES (SOGAF) SarlScratch 1 000</v>
          </cell>
        </row>
        <row r="2168">
          <cell r="I2168">
            <v>2007</v>
          </cell>
          <cell r="J2168" t="str">
            <v>ANKA SERVICESScratch 10 000</v>
          </cell>
          <cell r="L2168">
            <v>1</v>
          </cell>
          <cell r="M2168" t="str">
            <v>1ANKA SERVICES</v>
          </cell>
          <cell r="N2168" t="str">
            <v>ANKA SERVICESScratch 10 000</v>
          </cell>
          <cell r="O2168" t="str">
            <v>ANKA SERVICES</v>
          </cell>
          <cell r="P2168" t="str">
            <v>Scratch 10 000</v>
          </cell>
          <cell r="Q2168" t="str">
            <v>82007</v>
          </cell>
          <cell r="R2168" t="str">
            <v>82007Scratch 10 000</v>
          </cell>
          <cell r="S2168" t="str">
            <v>2007Scratch 10 000</v>
          </cell>
          <cell r="T2168" t="str">
            <v>82007ANKA SERVICES</v>
          </cell>
          <cell r="U2168" t="str">
            <v>82007ANKA SERVICESScratch 10 000</v>
          </cell>
          <cell r="V2168" t="str">
            <v>39295Scratch 10 000</v>
          </cell>
          <cell r="W2168" t="str">
            <v>2007ANKA SERVICES</v>
          </cell>
          <cell r="X2168" t="str">
            <v>2007ANKA SERVICESScratch 10 000</v>
          </cell>
        </row>
        <row r="2169">
          <cell r="I2169">
            <v>2007</v>
          </cell>
          <cell r="J2169" t="str">
            <v>ANKA SERVICESScratch 5 000</v>
          </cell>
          <cell r="L2169" t="str">
            <v/>
          </cell>
          <cell r="M2169" t="str">
            <v>ANKA SERVICES</v>
          </cell>
          <cell r="N2169" t="str">
            <v>ANKA SERVICESScratch 5 000</v>
          </cell>
          <cell r="O2169" t="str">
            <v>ANKA SERVICES</v>
          </cell>
          <cell r="P2169" t="str">
            <v>Scratch 5 000</v>
          </cell>
          <cell r="Q2169" t="str">
            <v>82007</v>
          </cell>
          <cell r="R2169" t="str">
            <v>82007Scratch 5 000</v>
          </cell>
          <cell r="S2169" t="str">
            <v>2007Scratch 5 000</v>
          </cell>
          <cell r="T2169" t="str">
            <v>82007ANKA SERVICES</v>
          </cell>
          <cell r="U2169" t="str">
            <v>82007ANKA SERVICESScratch 5 000</v>
          </cell>
          <cell r="V2169" t="str">
            <v>39295Scratch 5 000</v>
          </cell>
          <cell r="W2169" t="str">
            <v>2007ANKA SERVICES</v>
          </cell>
          <cell r="X2169" t="str">
            <v>2007ANKA SERVICESScratch 5 000</v>
          </cell>
        </row>
        <row r="2170">
          <cell r="I2170">
            <v>2007</v>
          </cell>
          <cell r="J2170" t="str">
            <v>ANKA SERVICESScratch 2 000</v>
          </cell>
          <cell r="L2170" t="str">
            <v/>
          </cell>
          <cell r="M2170" t="str">
            <v>ANKA SERVICES</v>
          </cell>
          <cell r="N2170" t="str">
            <v>ANKA SERVICESScratch 2 000</v>
          </cell>
          <cell r="O2170" t="str">
            <v>ANKA SERVICES</v>
          </cell>
          <cell r="P2170" t="str">
            <v>Scratch 2 000</v>
          </cell>
          <cell r="Q2170" t="str">
            <v>82007</v>
          </cell>
          <cell r="R2170" t="str">
            <v>82007Scratch 2 000</v>
          </cell>
          <cell r="S2170" t="str">
            <v>2007Scratch 2 000</v>
          </cell>
          <cell r="T2170" t="str">
            <v>82007ANKA SERVICES</v>
          </cell>
          <cell r="U2170" t="str">
            <v>82007ANKA SERVICESScratch 2 000</v>
          </cell>
          <cell r="V2170" t="str">
            <v>39295Scratch 2 000</v>
          </cell>
          <cell r="W2170" t="str">
            <v>2007ANKA SERVICES</v>
          </cell>
          <cell r="X2170" t="str">
            <v>2007ANKA SERVICESScratch 2 000</v>
          </cell>
        </row>
        <row r="2171">
          <cell r="I2171">
            <v>2007</v>
          </cell>
          <cell r="J2171" t="str">
            <v>ANKA SERVICESScratch 1 000</v>
          </cell>
          <cell r="L2171" t="str">
            <v/>
          </cell>
          <cell r="M2171" t="str">
            <v>ANKA SERVICES</v>
          </cell>
          <cell r="N2171" t="str">
            <v>ANKA SERVICESScratch 1 000</v>
          </cell>
          <cell r="O2171" t="str">
            <v>ANKA SERVICES</v>
          </cell>
          <cell r="P2171" t="str">
            <v>Scratch 1 000</v>
          </cell>
          <cell r="Q2171" t="str">
            <v>82007</v>
          </cell>
          <cell r="R2171" t="str">
            <v>82007Scratch 1 000</v>
          </cell>
          <cell r="S2171" t="str">
            <v>2007Scratch 1 000</v>
          </cell>
          <cell r="T2171" t="str">
            <v>82007ANKA SERVICES</v>
          </cell>
          <cell r="U2171" t="str">
            <v>82007ANKA SERVICESScratch 1 000</v>
          </cell>
          <cell r="V2171" t="str">
            <v>39295Scratch 1 000</v>
          </cell>
          <cell r="W2171" t="str">
            <v>2007ANKA SERVICES</v>
          </cell>
          <cell r="X2171" t="str">
            <v>2007ANKA SERVICESScratch 1 000</v>
          </cell>
        </row>
        <row r="2172">
          <cell r="I2172">
            <v>2007</v>
          </cell>
          <cell r="J2172" t="str">
            <v>GEMATELScratch 5 000</v>
          </cell>
          <cell r="L2172">
            <v>1</v>
          </cell>
          <cell r="M2172" t="str">
            <v>1GEMATEL</v>
          </cell>
          <cell r="N2172" t="str">
            <v>GEMATELScratch 5 000</v>
          </cell>
          <cell r="O2172" t="str">
            <v>GEMATEL</v>
          </cell>
          <cell r="P2172" t="str">
            <v>Scratch 5 000</v>
          </cell>
          <cell r="Q2172" t="str">
            <v>82007</v>
          </cell>
          <cell r="R2172" t="str">
            <v>82007Scratch 5 000</v>
          </cell>
          <cell r="S2172" t="str">
            <v>2007Scratch 5 000</v>
          </cell>
          <cell r="T2172" t="str">
            <v>82007GEMATEL</v>
          </cell>
          <cell r="U2172" t="str">
            <v>82007GEMATELScratch 5 000</v>
          </cell>
          <cell r="V2172" t="str">
            <v>39295Scratch 5 000</v>
          </cell>
          <cell r="W2172" t="str">
            <v>2007GEMATEL</v>
          </cell>
          <cell r="X2172" t="str">
            <v>2007GEMATELScratch 5 000</v>
          </cell>
        </row>
        <row r="2173">
          <cell r="I2173">
            <v>2007</v>
          </cell>
          <cell r="J2173" t="str">
            <v>GEMATELScratch 2 000</v>
          </cell>
          <cell r="L2173" t="str">
            <v/>
          </cell>
          <cell r="M2173" t="str">
            <v>GEMATEL</v>
          </cell>
          <cell r="N2173" t="str">
            <v>GEMATELScratch 2 000</v>
          </cell>
          <cell r="O2173" t="str">
            <v>GEMATEL</v>
          </cell>
          <cell r="P2173" t="str">
            <v>Scratch 2 000</v>
          </cell>
          <cell r="Q2173" t="str">
            <v>82007</v>
          </cell>
          <cell r="R2173" t="str">
            <v>82007Scratch 2 000</v>
          </cell>
          <cell r="S2173" t="str">
            <v>2007Scratch 2 000</v>
          </cell>
          <cell r="T2173" t="str">
            <v>82007GEMATEL</v>
          </cell>
          <cell r="U2173" t="str">
            <v>82007GEMATELScratch 2 000</v>
          </cell>
          <cell r="V2173" t="str">
            <v>39295Scratch 2 000</v>
          </cell>
          <cell r="W2173" t="str">
            <v>2007GEMATEL</v>
          </cell>
          <cell r="X2173" t="str">
            <v>2007GEMATELScratch 2 000</v>
          </cell>
        </row>
        <row r="2174">
          <cell r="I2174">
            <v>2007</v>
          </cell>
          <cell r="J2174" t="str">
            <v>GEMATELScratch 1 000</v>
          </cell>
          <cell r="L2174" t="str">
            <v/>
          </cell>
          <cell r="M2174" t="str">
            <v>GEMATEL</v>
          </cell>
          <cell r="N2174" t="str">
            <v>GEMATELScratch 1 000</v>
          </cell>
          <cell r="O2174" t="str">
            <v>GEMATEL</v>
          </cell>
          <cell r="P2174" t="str">
            <v>Scratch 1 000</v>
          </cell>
          <cell r="Q2174" t="str">
            <v>82007</v>
          </cell>
          <cell r="R2174" t="str">
            <v>82007Scratch 1 000</v>
          </cell>
          <cell r="S2174" t="str">
            <v>2007Scratch 1 000</v>
          </cell>
          <cell r="T2174" t="str">
            <v>82007GEMATEL</v>
          </cell>
          <cell r="U2174" t="str">
            <v>82007GEMATELScratch 1 000</v>
          </cell>
          <cell r="V2174" t="str">
            <v>39295Scratch 1 000</v>
          </cell>
          <cell r="W2174" t="str">
            <v>2007GEMATEL</v>
          </cell>
          <cell r="X2174" t="str">
            <v>2007GEMATELScratch 1 000</v>
          </cell>
        </row>
        <row r="2175">
          <cell r="I2175">
            <v>2007</v>
          </cell>
          <cell r="J2175" t="str">
            <v>MALI COM SarlScratch 5 000</v>
          </cell>
          <cell r="L2175">
            <v>1</v>
          </cell>
          <cell r="M2175" t="str">
            <v>1MALI COM Sarl</v>
          </cell>
          <cell r="N2175" t="str">
            <v>MALI COM SarlScratch 5 000</v>
          </cell>
          <cell r="O2175" t="str">
            <v>MALI COM Sarl</v>
          </cell>
          <cell r="P2175" t="str">
            <v>Scratch 5 000</v>
          </cell>
          <cell r="Q2175" t="str">
            <v>82007</v>
          </cell>
          <cell r="R2175" t="str">
            <v>82007Scratch 5 000</v>
          </cell>
          <cell r="S2175" t="str">
            <v>2007Scratch 5 000</v>
          </cell>
          <cell r="T2175" t="str">
            <v>82007MALI COM Sarl</v>
          </cell>
          <cell r="U2175" t="str">
            <v>82007MALI COM SarlScratch 5 000</v>
          </cell>
          <cell r="V2175" t="str">
            <v>39296Scratch 5 000</v>
          </cell>
          <cell r="W2175" t="str">
            <v>2007MALI COM Sarl</v>
          </cell>
          <cell r="X2175" t="str">
            <v>2007MALI COM SarlScratch 5 000</v>
          </cell>
        </row>
        <row r="2176">
          <cell r="I2176">
            <v>2007</v>
          </cell>
          <cell r="J2176" t="str">
            <v>MALI COM SarlScratch 2 000</v>
          </cell>
          <cell r="L2176" t="str">
            <v/>
          </cell>
          <cell r="M2176" t="str">
            <v>MALI COM Sarl</v>
          </cell>
          <cell r="N2176" t="str">
            <v>MALI COM SarlScratch 2 000</v>
          </cell>
          <cell r="O2176" t="str">
            <v>MALI COM Sarl</v>
          </cell>
          <cell r="P2176" t="str">
            <v>Scratch 2 000</v>
          </cell>
          <cell r="Q2176" t="str">
            <v>82007</v>
          </cell>
          <cell r="R2176" t="str">
            <v>82007Scratch 2 000</v>
          </cell>
          <cell r="S2176" t="str">
            <v>2007Scratch 2 000</v>
          </cell>
          <cell r="T2176" t="str">
            <v>82007MALI COM Sarl</v>
          </cell>
          <cell r="U2176" t="str">
            <v>82007MALI COM SarlScratch 2 000</v>
          </cell>
          <cell r="V2176" t="str">
            <v>39296Scratch 2 000</v>
          </cell>
          <cell r="W2176" t="str">
            <v>2007MALI COM Sarl</v>
          </cell>
          <cell r="X2176" t="str">
            <v>2007MALI COM SarlScratch 2 000</v>
          </cell>
        </row>
        <row r="2177">
          <cell r="I2177">
            <v>2007</v>
          </cell>
          <cell r="J2177" t="str">
            <v>MALI COM SarlScratch 1 000</v>
          </cell>
          <cell r="L2177" t="str">
            <v/>
          </cell>
          <cell r="M2177" t="str">
            <v>MALI COM Sarl</v>
          </cell>
          <cell r="N2177" t="str">
            <v>MALI COM SarlScratch 1 000</v>
          </cell>
          <cell r="O2177" t="str">
            <v>MALI COM Sarl</v>
          </cell>
          <cell r="P2177" t="str">
            <v>Scratch 1 000</v>
          </cell>
          <cell r="Q2177" t="str">
            <v>82007</v>
          </cell>
          <cell r="R2177" t="str">
            <v>82007Scratch 1 000</v>
          </cell>
          <cell r="S2177" t="str">
            <v>2007Scratch 1 000</v>
          </cell>
          <cell r="T2177" t="str">
            <v>82007MALI COM Sarl</v>
          </cell>
          <cell r="U2177" t="str">
            <v>82007MALI COM SarlScratch 1 000</v>
          </cell>
          <cell r="V2177" t="str">
            <v>39296Scratch 1 000</v>
          </cell>
          <cell r="W2177" t="str">
            <v>2007MALI COM Sarl</v>
          </cell>
          <cell r="X2177" t="str">
            <v>2007MALI COM SarlScratch 1 000</v>
          </cell>
        </row>
        <row r="2178">
          <cell r="I2178">
            <v>2007</v>
          </cell>
          <cell r="J2178" t="str">
            <v>STS GAMBY &amp; FRERES (SOGAF) SarlScratch 20 000</v>
          </cell>
          <cell r="L2178">
            <v>1</v>
          </cell>
          <cell r="M2178" t="str">
            <v>1STS GAMBY &amp; FRERES (SOGAF) Sarl</v>
          </cell>
          <cell r="N2178" t="str">
            <v>STS GAMBY &amp; FRERES (SOGAF) SarlScratch 20 000</v>
          </cell>
          <cell r="O2178" t="str">
            <v>STS GAMBY &amp; FRERES (SOGAF) Sarl</v>
          </cell>
          <cell r="P2178" t="str">
            <v>Scratch 20 000</v>
          </cell>
          <cell r="Q2178" t="str">
            <v>82007</v>
          </cell>
          <cell r="R2178" t="str">
            <v>82007Scratch 20 000</v>
          </cell>
          <cell r="S2178" t="str">
            <v>2007Scratch 20 000</v>
          </cell>
          <cell r="T2178" t="str">
            <v>82007STS GAMBY &amp; FRERES (SOGAF) Sarl</v>
          </cell>
          <cell r="U2178" t="str">
            <v>82007STS GAMBY &amp; FRERES (SOGAF) SarlScratch 20 000</v>
          </cell>
          <cell r="V2178" t="str">
            <v>39296Scratch 20 000</v>
          </cell>
          <cell r="W2178" t="str">
            <v>2007STS GAMBY &amp; FRERES (SOGAF) Sarl</v>
          </cell>
          <cell r="X2178" t="str">
            <v>2007STS GAMBY &amp; FRERES (SOGAF) SarlScratch 20 000</v>
          </cell>
        </row>
        <row r="2179">
          <cell r="I2179">
            <v>2007</v>
          </cell>
          <cell r="J2179" t="str">
            <v>STS GAMBY &amp; FRERES (SOGAF) SarlScratch 5 000</v>
          </cell>
          <cell r="L2179" t="str">
            <v/>
          </cell>
          <cell r="M2179" t="str">
            <v>STS GAMBY &amp; FRERES (SOGAF) Sarl</v>
          </cell>
          <cell r="N2179" t="str">
            <v>STS GAMBY &amp; FRERES (SOGAF) SarlScratch 5 000</v>
          </cell>
          <cell r="O2179" t="str">
            <v>STS GAMBY &amp; FRERES (SOGAF) Sarl</v>
          </cell>
          <cell r="P2179" t="str">
            <v>Scratch 5 000</v>
          </cell>
          <cell r="Q2179" t="str">
            <v>82007</v>
          </cell>
          <cell r="R2179" t="str">
            <v>82007Scratch 5 000</v>
          </cell>
          <cell r="S2179" t="str">
            <v>2007Scratch 5 000</v>
          </cell>
          <cell r="T2179" t="str">
            <v>82007STS GAMBY &amp; FRERES (SOGAF) Sarl</v>
          </cell>
          <cell r="U2179" t="str">
            <v>82007STS GAMBY &amp; FRERES (SOGAF) SarlScratch 5 000</v>
          </cell>
          <cell r="V2179" t="str">
            <v>39296Scratch 5 000</v>
          </cell>
          <cell r="W2179" t="str">
            <v>2007STS GAMBY &amp; FRERES (SOGAF) Sarl</v>
          </cell>
          <cell r="X2179" t="str">
            <v>2007STS GAMBY &amp; FRERES (SOGAF) SarlScratch 5 000</v>
          </cell>
        </row>
        <row r="2180">
          <cell r="I2180">
            <v>2007</v>
          </cell>
          <cell r="J2180" t="str">
            <v>STS GAMBY &amp; FRERES (SOGAF) SarlScratch 2 000</v>
          </cell>
          <cell r="L2180" t="str">
            <v/>
          </cell>
          <cell r="M2180" t="str">
            <v>STS GAMBY &amp; FRERES (SOGAF) Sarl</v>
          </cell>
          <cell r="N2180" t="str">
            <v>STS GAMBY &amp; FRERES (SOGAF) SarlScratch 2 000</v>
          </cell>
          <cell r="O2180" t="str">
            <v>STS GAMBY &amp; FRERES (SOGAF) Sarl</v>
          </cell>
          <cell r="P2180" t="str">
            <v>Scratch 2 000</v>
          </cell>
          <cell r="Q2180" t="str">
            <v>82007</v>
          </cell>
          <cell r="R2180" t="str">
            <v>82007Scratch 2 000</v>
          </cell>
          <cell r="S2180" t="str">
            <v>2007Scratch 2 000</v>
          </cell>
          <cell r="T2180" t="str">
            <v>82007STS GAMBY &amp; FRERES (SOGAF) Sarl</v>
          </cell>
          <cell r="U2180" t="str">
            <v>82007STS GAMBY &amp; FRERES (SOGAF) SarlScratch 2 000</v>
          </cell>
          <cell r="V2180" t="str">
            <v>39296Scratch 2 000</v>
          </cell>
          <cell r="W2180" t="str">
            <v>2007STS GAMBY &amp; FRERES (SOGAF) Sarl</v>
          </cell>
          <cell r="X2180" t="str">
            <v>2007STS GAMBY &amp; FRERES (SOGAF) SarlScratch 2 000</v>
          </cell>
        </row>
        <row r="2181">
          <cell r="I2181">
            <v>2007</v>
          </cell>
          <cell r="J2181" t="str">
            <v>STS GAMBY &amp; FRERES (SOGAF) SarlScratch 1 000</v>
          </cell>
          <cell r="L2181" t="str">
            <v/>
          </cell>
          <cell r="M2181" t="str">
            <v>STS GAMBY &amp; FRERES (SOGAF) Sarl</v>
          </cell>
          <cell r="N2181" t="str">
            <v>STS GAMBY &amp; FRERES (SOGAF) SarlScratch 1 000</v>
          </cell>
          <cell r="O2181" t="str">
            <v>STS GAMBY &amp; FRERES (SOGAF) Sarl</v>
          </cell>
          <cell r="P2181" t="str">
            <v>Scratch 1 000</v>
          </cell>
          <cell r="Q2181" t="str">
            <v>82007</v>
          </cell>
          <cell r="R2181" t="str">
            <v>82007Scratch 1 000</v>
          </cell>
          <cell r="S2181" t="str">
            <v>2007Scratch 1 000</v>
          </cell>
          <cell r="T2181" t="str">
            <v>82007STS GAMBY &amp; FRERES (SOGAF) Sarl</v>
          </cell>
          <cell r="U2181" t="str">
            <v>82007STS GAMBY &amp; FRERES (SOGAF) SarlScratch 1 000</v>
          </cell>
          <cell r="V2181" t="str">
            <v>39296Scratch 1 000</v>
          </cell>
          <cell r="W2181" t="str">
            <v>2007STS GAMBY &amp; FRERES (SOGAF) Sarl</v>
          </cell>
          <cell r="X2181" t="str">
            <v>2007STS GAMBY &amp; FRERES (SOGAF) SarlScratch 1 000</v>
          </cell>
        </row>
        <row r="2182">
          <cell r="I2182">
            <v>2007</v>
          </cell>
          <cell r="J2182" t="str">
            <v>Bonneterie Nouvelle TelecomScratch 20 000</v>
          </cell>
          <cell r="L2182">
            <v>1</v>
          </cell>
          <cell r="M2182" t="str">
            <v>1Bonneterie Nouvelle Telecom</v>
          </cell>
          <cell r="N2182" t="str">
            <v>Bonneterie Nouvelle TelecomScratch 20 000</v>
          </cell>
          <cell r="O2182" t="str">
            <v>Bonneterie Nouvelle Telecom</v>
          </cell>
          <cell r="P2182" t="str">
            <v>Scratch 20 000</v>
          </cell>
          <cell r="Q2182" t="str">
            <v>82007</v>
          </cell>
          <cell r="R2182" t="str">
            <v>82007Scratch 20 000</v>
          </cell>
          <cell r="S2182" t="str">
            <v>2007Scratch 20 000</v>
          </cell>
          <cell r="T2182" t="str">
            <v>82007Bonneterie Nouvelle Telecom</v>
          </cell>
          <cell r="U2182" t="str">
            <v>82007Bonneterie Nouvelle TelecomScratch 20 000</v>
          </cell>
          <cell r="V2182" t="str">
            <v>39296Scratch 20 000</v>
          </cell>
          <cell r="W2182" t="str">
            <v>2007Bonneterie Nouvelle Telecom</v>
          </cell>
          <cell r="X2182" t="str">
            <v>2007Bonneterie Nouvelle TelecomScratch 20 000</v>
          </cell>
        </row>
        <row r="2183">
          <cell r="I2183">
            <v>2007</v>
          </cell>
          <cell r="J2183" t="str">
            <v>Bonneterie Nouvelle TelecomScratch 10 000</v>
          </cell>
          <cell r="L2183" t="str">
            <v/>
          </cell>
          <cell r="M2183" t="str">
            <v>Bonneterie Nouvelle Telecom</v>
          </cell>
          <cell r="N2183" t="str">
            <v>Bonneterie Nouvelle TelecomScratch 10 000</v>
          </cell>
          <cell r="O2183" t="str">
            <v>Bonneterie Nouvelle Telecom</v>
          </cell>
          <cell r="P2183" t="str">
            <v>Scratch 10 000</v>
          </cell>
          <cell r="Q2183" t="str">
            <v>82007</v>
          </cell>
          <cell r="R2183" t="str">
            <v>82007Scratch 10 000</v>
          </cell>
          <cell r="S2183" t="str">
            <v>2007Scratch 10 000</v>
          </cell>
          <cell r="T2183" t="str">
            <v>82007Bonneterie Nouvelle Telecom</v>
          </cell>
          <cell r="U2183" t="str">
            <v>82007Bonneterie Nouvelle TelecomScratch 10 000</v>
          </cell>
          <cell r="V2183" t="str">
            <v>39296Scratch 10 000</v>
          </cell>
          <cell r="W2183" t="str">
            <v>2007Bonneterie Nouvelle Telecom</v>
          </cell>
          <cell r="X2183" t="str">
            <v>2007Bonneterie Nouvelle TelecomScratch 10 000</v>
          </cell>
        </row>
        <row r="2184">
          <cell r="I2184">
            <v>2007</v>
          </cell>
          <cell r="J2184" t="str">
            <v>Bonneterie Nouvelle TelecomScratch 5 000</v>
          </cell>
          <cell r="L2184" t="str">
            <v/>
          </cell>
          <cell r="M2184" t="str">
            <v>Bonneterie Nouvelle Telecom</v>
          </cell>
          <cell r="N2184" t="str">
            <v>Bonneterie Nouvelle TelecomScratch 5 000</v>
          </cell>
          <cell r="O2184" t="str">
            <v>Bonneterie Nouvelle Telecom</v>
          </cell>
          <cell r="P2184" t="str">
            <v>Scratch 5 000</v>
          </cell>
          <cell r="Q2184" t="str">
            <v>82007</v>
          </cell>
          <cell r="R2184" t="str">
            <v>82007Scratch 5 000</v>
          </cell>
          <cell r="S2184" t="str">
            <v>2007Scratch 5 000</v>
          </cell>
          <cell r="T2184" t="str">
            <v>82007Bonneterie Nouvelle Telecom</v>
          </cell>
          <cell r="U2184" t="str">
            <v>82007Bonneterie Nouvelle TelecomScratch 5 000</v>
          </cell>
          <cell r="V2184" t="str">
            <v>39296Scratch 5 000</v>
          </cell>
          <cell r="W2184" t="str">
            <v>2007Bonneterie Nouvelle Telecom</v>
          </cell>
          <cell r="X2184" t="str">
            <v>2007Bonneterie Nouvelle TelecomScratch 5 000</v>
          </cell>
        </row>
        <row r="2185">
          <cell r="I2185">
            <v>2007</v>
          </cell>
          <cell r="J2185" t="str">
            <v>Bonneterie Nouvelle TelecomScratch 2 000</v>
          </cell>
          <cell r="L2185" t="str">
            <v/>
          </cell>
          <cell r="M2185" t="str">
            <v>Bonneterie Nouvelle Telecom</v>
          </cell>
          <cell r="N2185" t="str">
            <v>Bonneterie Nouvelle TelecomScratch 2 000</v>
          </cell>
          <cell r="O2185" t="str">
            <v>Bonneterie Nouvelle Telecom</v>
          </cell>
          <cell r="P2185" t="str">
            <v>Scratch 2 000</v>
          </cell>
          <cell r="Q2185" t="str">
            <v>82007</v>
          </cell>
          <cell r="R2185" t="str">
            <v>82007Scratch 2 000</v>
          </cell>
          <cell r="S2185" t="str">
            <v>2007Scratch 2 000</v>
          </cell>
          <cell r="T2185" t="str">
            <v>82007Bonneterie Nouvelle Telecom</v>
          </cell>
          <cell r="U2185" t="str">
            <v>82007Bonneterie Nouvelle TelecomScratch 2 000</v>
          </cell>
          <cell r="V2185" t="str">
            <v>39296Scratch 2 000</v>
          </cell>
          <cell r="W2185" t="str">
            <v>2007Bonneterie Nouvelle Telecom</v>
          </cell>
          <cell r="X2185" t="str">
            <v>2007Bonneterie Nouvelle TelecomScratch 2 000</v>
          </cell>
        </row>
        <row r="2186">
          <cell r="I2186">
            <v>2007</v>
          </cell>
          <cell r="J2186" t="str">
            <v>Bonneterie Nouvelle TelecomScratch 1 000</v>
          </cell>
          <cell r="L2186" t="str">
            <v/>
          </cell>
          <cell r="M2186" t="str">
            <v>Bonneterie Nouvelle Telecom</v>
          </cell>
          <cell r="N2186" t="str">
            <v>Bonneterie Nouvelle TelecomScratch 1 000</v>
          </cell>
          <cell r="O2186" t="str">
            <v>Bonneterie Nouvelle Telecom</v>
          </cell>
          <cell r="P2186" t="str">
            <v>Scratch 1 000</v>
          </cell>
          <cell r="Q2186" t="str">
            <v>82007</v>
          </cell>
          <cell r="R2186" t="str">
            <v>82007Scratch 1 000</v>
          </cell>
          <cell r="S2186" t="str">
            <v>2007Scratch 1 000</v>
          </cell>
          <cell r="T2186" t="str">
            <v>82007Bonneterie Nouvelle Telecom</v>
          </cell>
          <cell r="U2186" t="str">
            <v>82007Bonneterie Nouvelle TelecomScratch 1 000</v>
          </cell>
          <cell r="V2186" t="str">
            <v>39296Scratch 1 000</v>
          </cell>
          <cell r="W2186" t="str">
            <v>2007Bonneterie Nouvelle Telecom</v>
          </cell>
          <cell r="X2186" t="str">
            <v>2007Bonneterie Nouvelle TelecomScratch 1 000</v>
          </cell>
        </row>
        <row r="2187">
          <cell r="I2187">
            <v>2007</v>
          </cell>
          <cell r="J2187" t="str">
            <v>ANKA SERVICESScratch 20 000</v>
          </cell>
          <cell r="L2187">
            <v>1</v>
          </cell>
          <cell r="M2187" t="str">
            <v>1ANKA SERVICES</v>
          </cell>
          <cell r="N2187" t="str">
            <v>ANKA SERVICESScratch 20 000</v>
          </cell>
          <cell r="O2187" t="str">
            <v>ANKA SERVICES</v>
          </cell>
          <cell r="P2187" t="str">
            <v>Scratch 20 000</v>
          </cell>
          <cell r="Q2187" t="str">
            <v>82007</v>
          </cell>
          <cell r="R2187" t="str">
            <v>82007Scratch 20 000</v>
          </cell>
          <cell r="S2187" t="str">
            <v>2007Scratch 20 000</v>
          </cell>
          <cell r="T2187" t="str">
            <v>82007ANKA SERVICES</v>
          </cell>
          <cell r="U2187" t="str">
            <v>82007ANKA SERVICESScratch 20 000</v>
          </cell>
          <cell r="V2187" t="str">
            <v>39296Scratch 20 000</v>
          </cell>
          <cell r="W2187" t="str">
            <v>2007ANKA SERVICES</v>
          </cell>
          <cell r="X2187" t="str">
            <v>2007ANKA SERVICESScratch 20 000</v>
          </cell>
        </row>
        <row r="2188">
          <cell r="I2188">
            <v>2007</v>
          </cell>
          <cell r="J2188" t="str">
            <v>ANKA SERVICESScratch 5 000</v>
          </cell>
          <cell r="L2188" t="str">
            <v/>
          </cell>
          <cell r="M2188" t="str">
            <v>ANKA SERVICES</v>
          </cell>
          <cell r="N2188" t="str">
            <v>ANKA SERVICESScratch 5 000</v>
          </cell>
          <cell r="O2188" t="str">
            <v>ANKA SERVICES</v>
          </cell>
          <cell r="P2188" t="str">
            <v>Scratch 5 000</v>
          </cell>
          <cell r="Q2188" t="str">
            <v>82007</v>
          </cell>
          <cell r="R2188" t="str">
            <v>82007Scratch 5 000</v>
          </cell>
          <cell r="S2188" t="str">
            <v>2007Scratch 5 000</v>
          </cell>
          <cell r="T2188" t="str">
            <v>82007ANKA SERVICES</v>
          </cell>
          <cell r="U2188" t="str">
            <v>82007ANKA SERVICESScratch 5 000</v>
          </cell>
          <cell r="V2188" t="str">
            <v>39296Scratch 5 000</v>
          </cell>
          <cell r="W2188" t="str">
            <v>2007ANKA SERVICES</v>
          </cell>
          <cell r="X2188" t="str">
            <v>2007ANKA SERVICESScratch 5 000</v>
          </cell>
        </row>
        <row r="2189">
          <cell r="I2189">
            <v>2007</v>
          </cell>
          <cell r="J2189" t="str">
            <v>ANKA SERVICESScratch 2 000</v>
          </cell>
          <cell r="L2189" t="str">
            <v/>
          </cell>
          <cell r="M2189" t="str">
            <v>ANKA SERVICES</v>
          </cell>
          <cell r="N2189" t="str">
            <v>ANKA SERVICESScratch 2 000</v>
          </cell>
          <cell r="O2189" t="str">
            <v>ANKA SERVICES</v>
          </cell>
          <cell r="P2189" t="str">
            <v>Scratch 2 000</v>
          </cell>
          <cell r="Q2189" t="str">
            <v>82007</v>
          </cell>
          <cell r="R2189" t="str">
            <v>82007Scratch 2 000</v>
          </cell>
          <cell r="S2189" t="str">
            <v>2007Scratch 2 000</v>
          </cell>
          <cell r="T2189" t="str">
            <v>82007ANKA SERVICES</v>
          </cell>
          <cell r="U2189" t="str">
            <v>82007ANKA SERVICESScratch 2 000</v>
          </cell>
          <cell r="V2189" t="str">
            <v>39296Scratch 2 000</v>
          </cell>
          <cell r="W2189" t="str">
            <v>2007ANKA SERVICES</v>
          </cell>
          <cell r="X2189" t="str">
            <v>2007ANKA SERVICESScratch 2 000</v>
          </cell>
        </row>
        <row r="2190">
          <cell r="I2190">
            <v>2007</v>
          </cell>
          <cell r="J2190" t="str">
            <v>ANKA SERVICESScratch 1 000</v>
          </cell>
          <cell r="L2190" t="str">
            <v/>
          </cell>
          <cell r="M2190" t="str">
            <v>ANKA SERVICES</v>
          </cell>
          <cell r="N2190" t="str">
            <v>ANKA SERVICESScratch 1 000</v>
          </cell>
          <cell r="O2190" t="str">
            <v>ANKA SERVICES</v>
          </cell>
          <cell r="P2190" t="str">
            <v>Scratch 1 000</v>
          </cell>
          <cell r="Q2190" t="str">
            <v>82007</v>
          </cell>
          <cell r="R2190" t="str">
            <v>82007Scratch 1 000</v>
          </cell>
          <cell r="S2190" t="str">
            <v>2007Scratch 1 000</v>
          </cell>
          <cell r="T2190" t="str">
            <v>82007ANKA SERVICES</v>
          </cell>
          <cell r="U2190" t="str">
            <v>82007ANKA SERVICESScratch 1 000</v>
          </cell>
          <cell r="V2190" t="str">
            <v>39296Scratch 1 000</v>
          </cell>
          <cell r="W2190" t="str">
            <v>2007ANKA SERVICES</v>
          </cell>
          <cell r="X2190" t="str">
            <v>2007ANKA SERVICESScratch 1 000</v>
          </cell>
        </row>
        <row r="2191">
          <cell r="I2191">
            <v>2007</v>
          </cell>
          <cell r="J2191" t="str">
            <v>Burtel MacsymScratch 5 000</v>
          </cell>
          <cell r="L2191">
            <v>1</v>
          </cell>
          <cell r="M2191" t="str">
            <v>1Burtel Macsym</v>
          </cell>
          <cell r="N2191" t="str">
            <v>Burtel MacsymScratch 5 000</v>
          </cell>
          <cell r="O2191" t="str">
            <v>Burtel Macsym</v>
          </cell>
          <cell r="P2191" t="str">
            <v>Scratch 5 000</v>
          </cell>
          <cell r="Q2191" t="str">
            <v>82007</v>
          </cell>
          <cell r="R2191" t="str">
            <v>82007Scratch 5 000</v>
          </cell>
          <cell r="S2191" t="str">
            <v>2007Scratch 5 000</v>
          </cell>
          <cell r="T2191" t="str">
            <v>82007Burtel Macsym</v>
          </cell>
          <cell r="U2191" t="str">
            <v>82007Burtel MacsymScratch 5 000</v>
          </cell>
          <cell r="V2191" t="str">
            <v>39296Scratch 5 000</v>
          </cell>
          <cell r="W2191" t="str">
            <v>2007Burtel Macsym</v>
          </cell>
          <cell r="X2191" t="str">
            <v>2007Burtel MacsymScratch 5 000</v>
          </cell>
        </row>
        <row r="2192">
          <cell r="I2192">
            <v>2007</v>
          </cell>
          <cell r="J2192" t="str">
            <v>Burtel MacsymScratch 2 000</v>
          </cell>
          <cell r="L2192" t="str">
            <v/>
          </cell>
          <cell r="M2192" t="str">
            <v>Burtel Macsym</v>
          </cell>
          <cell r="N2192" t="str">
            <v>Burtel MacsymScratch 2 000</v>
          </cell>
          <cell r="O2192" t="str">
            <v>Burtel Macsym</v>
          </cell>
          <cell r="P2192" t="str">
            <v>Scratch 2 000</v>
          </cell>
          <cell r="Q2192" t="str">
            <v>82007</v>
          </cell>
          <cell r="R2192" t="str">
            <v>82007Scratch 2 000</v>
          </cell>
          <cell r="S2192" t="str">
            <v>2007Scratch 2 000</v>
          </cell>
          <cell r="T2192" t="str">
            <v>82007Burtel Macsym</v>
          </cell>
          <cell r="U2192" t="str">
            <v>82007Burtel MacsymScratch 2 000</v>
          </cell>
          <cell r="V2192" t="str">
            <v>39296Scratch 2 000</v>
          </cell>
          <cell r="W2192" t="str">
            <v>2007Burtel Macsym</v>
          </cell>
          <cell r="X2192" t="str">
            <v>2007Burtel MacsymScratch 2 000</v>
          </cell>
        </row>
        <row r="2193">
          <cell r="I2193">
            <v>2007</v>
          </cell>
          <cell r="J2193" t="str">
            <v>Burtel MacsymScratch 1 000</v>
          </cell>
          <cell r="L2193" t="str">
            <v/>
          </cell>
          <cell r="M2193" t="str">
            <v>Burtel Macsym</v>
          </cell>
          <cell r="N2193" t="str">
            <v>Burtel MacsymScratch 1 000</v>
          </cell>
          <cell r="O2193" t="str">
            <v>Burtel Macsym</v>
          </cell>
          <cell r="P2193" t="str">
            <v>Scratch 1 000</v>
          </cell>
          <cell r="Q2193" t="str">
            <v>82007</v>
          </cell>
          <cell r="R2193" t="str">
            <v>82007Scratch 1 000</v>
          </cell>
          <cell r="S2193" t="str">
            <v>2007Scratch 1 000</v>
          </cell>
          <cell r="T2193" t="str">
            <v>82007Burtel Macsym</v>
          </cell>
          <cell r="U2193" t="str">
            <v>82007Burtel MacsymScratch 1 000</v>
          </cell>
          <cell r="V2193" t="str">
            <v>39296Scratch 1 000</v>
          </cell>
          <cell r="W2193" t="str">
            <v>2007Burtel Macsym</v>
          </cell>
          <cell r="X2193" t="str">
            <v>2007Burtel MacsymScratch 1 000</v>
          </cell>
        </row>
        <row r="2194">
          <cell r="I2194">
            <v>2007</v>
          </cell>
          <cell r="J2194" t="str">
            <v>Soleil LevantScratch 10 000</v>
          </cell>
          <cell r="L2194">
            <v>1</v>
          </cell>
          <cell r="M2194" t="str">
            <v>1Soleil Levant</v>
          </cell>
          <cell r="N2194" t="str">
            <v>Soleil LevantScratch 10 000</v>
          </cell>
          <cell r="O2194" t="str">
            <v>Soleil Levant</v>
          </cell>
          <cell r="P2194" t="str">
            <v>Scratch 10 000</v>
          </cell>
          <cell r="Q2194" t="str">
            <v>82007</v>
          </cell>
          <cell r="R2194" t="str">
            <v>82007Scratch 10 000</v>
          </cell>
          <cell r="S2194" t="str">
            <v>2007Scratch 10 000</v>
          </cell>
          <cell r="T2194" t="str">
            <v>82007Soleil Levant</v>
          </cell>
          <cell r="U2194" t="str">
            <v>82007Soleil LevantScratch 10 000</v>
          </cell>
          <cell r="V2194" t="str">
            <v>39297Scratch 10 000</v>
          </cell>
          <cell r="W2194" t="str">
            <v>2007Soleil Levant</v>
          </cell>
          <cell r="X2194" t="str">
            <v>2007Soleil LevantScratch 10 000</v>
          </cell>
        </row>
        <row r="2195">
          <cell r="I2195">
            <v>2007</v>
          </cell>
          <cell r="J2195" t="str">
            <v>Soleil LevantScratch 5 000</v>
          </cell>
          <cell r="L2195" t="str">
            <v/>
          </cell>
          <cell r="M2195" t="str">
            <v>Soleil Levant</v>
          </cell>
          <cell r="N2195" t="str">
            <v>Soleil LevantScratch 5 000</v>
          </cell>
          <cell r="O2195" t="str">
            <v>Soleil Levant</v>
          </cell>
          <cell r="P2195" t="str">
            <v>Scratch 5 000</v>
          </cell>
          <cell r="Q2195" t="str">
            <v>82007</v>
          </cell>
          <cell r="R2195" t="str">
            <v>82007Scratch 5 000</v>
          </cell>
          <cell r="S2195" t="str">
            <v>2007Scratch 5 000</v>
          </cell>
          <cell r="T2195" t="str">
            <v>82007Soleil Levant</v>
          </cell>
          <cell r="U2195" t="str">
            <v>82007Soleil LevantScratch 5 000</v>
          </cell>
          <cell r="V2195" t="str">
            <v>39297Scratch 5 000</v>
          </cell>
          <cell r="W2195" t="str">
            <v>2007Soleil Levant</v>
          </cell>
          <cell r="X2195" t="str">
            <v>2007Soleil LevantScratch 5 000</v>
          </cell>
        </row>
        <row r="2196">
          <cell r="I2196">
            <v>2007</v>
          </cell>
          <cell r="J2196" t="str">
            <v>Soleil LevantScratch 2 000</v>
          </cell>
          <cell r="L2196" t="str">
            <v/>
          </cell>
          <cell r="M2196" t="str">
            <v>Soleil Levant</v>
          </cell>
          <cell r="N2196" t="str">
            <v>Soleil LevantScratch 2 000</v>
          </cell>
          <cell r="O2196" t="str">
            <v>Soleil Levant</v>
          </cell>
          <cell r="P2196" t="str">
            <v>Scratch 2 000</v>
          </cell>
          <cell r="Q2196" t="str">
            <v>82007</v>
          </cell>
          <cell r="R2196" t="str">
            <v>82007Scratch 2 000</v>
          </cell>
          <cell r="S2196" t="str">
            <v>2007Scratch 2 000</v>
          </cell>
          <cell r="T2196" t="str">
            <v>82007Soleil Levant</v>
          </cell>
          <cell r="U2196" t="str">
            <v>82007Soleil LevantScratch 2 000</v>
          </cell>
          <cell r="V2196" t="str">
            <v>39297Scratch 2 000</v>
          </cell>
          <cell r="W2196" t="str">
            <v>2007Soleil Levant</v>
          </cell>
          <cell r="X2196" t="str">
            <v>2007Soleil LevantScratch 2 000</v>
          </cell>
        </row>
        <row r="2197">
          <cell r="I2197">
            <v>2007</v>
          </cell>
          <cell r="J2197" t="str">
            <v>Soleil LevantScratch 1 000</v>
          </cell>
          <cell r="L2197" t="str">
            <v/>
          </cell>
          <cell r="M2197" t="str">
            <v>Soleil Levant</v>
          </cell>
          <cell r="N2197" t="str">
            <v>Soleil LevantScratch 1 000</v>
          </cell>
          <cell r="O2197" t="str">
            <v>Soleil Levant</v>
          </cell>
          <cell r="P2197" t="str">
            <v>Scratch 1 000</v>
          </cell>
          <cell r="Q2197" t="str">
            <v>82007</v>
          </cell>
          <cell r="R2197" t="str">
            <v>82007Scratch 1 000</v>
          </cell>
          <cell r="S2197" t="str">
            <v>2007Scratch 1 000</v>
          </cell>
          <cell r="T2197" t="str">
            <v>82007Soleil Levant</v>
          </cell>
          <cell r="U2197" t="str">
            <v>82007Soleil LevantScratch 1 000</v>
          </cell>
          <cell r="V2197" t="str">
            <v>39297Scratch 1 000</v>
          </cell>
          <cell r="W2197" t="str">
            <v>2007Soleil Levant</v>
          </cell>
          <cell r="X2197" t="str">
            <v>2007Soleil LevantScratch 1 000</v>
          </cell>
        </row>
        <row r="2198">
          <cell r="I2198">
            <v>2007</v>
          </cell>
          <cell r="J2198" t="str">
            <v>SOMAKOFFScratch 5 000</v>
          </cell>
          <cell r="L2198">
            <v>1</v>
          </cell>
          <cell r="M2198" t="str">
            <v>1SOMAKOFF</v>
          </cell>
          <cell r="N2198" t="str">
            <v>SOMAKOFFScratch 5 000</v>
          </cell>
          <cell r="O2198" t="str">
            <v>SOMAKOFF</v>
          </cell>
          <cell r="P2198" t="str">
            <v>Scratch 5 000</v>
          </cell>
          <cell r="Q2198" t="str">
            <v>82007</v>
          </cell>
          <cell r="R2198" t="str">
            <v>82007Scratch 5 000</v>
          </cell>
          <cell r="S2198" t="str">
            <v>2007Scratch 5 000</v>
          </cell>
          <cell r="T2198" t="str">
            <v>82007SOMAKOFF</v>
          </cell>
          <cell r="U2198" t="str">
            <v>82007SOMAKOFFScratch 5 000</v>
          </cell>
          <cell r="V2198" t="str">
            <v>39297Scratch 5 000</v>
          </cell>
          <cell r="W2198" t="str">
            <v>2007SOMAKOFF</v>
          </cell>
          <cell r="X2198" t="str">
            <v>2007SOMAKOFFScratch 5 000</v>
          </cell>
        </row>
        <row r="2199">
          <cell r="I2199">
            <v>2007</v>
          </cell>
          <cell r="J2199" t="str">
            <v>SOMAKOFFScratch 2 000</v>
          </cell>
          <cell r="L2199" t="str">
            <v/>
          </cell>
          <cell r="M2199" t="str">
            <v>SOMAKOFF</v>
          </cell>
          <cell r="N2199" t="str">
            <v>SOMAKOFFScratch 2 000</v>
          </cell>
          <cell r="O2199" t="str">
            <v>SOMAKOFF</v>
          </cell>
          <cell r="P2199" t="str">
            <v>Scratch 2 000</v>
          </cell>
          <cell r="Q2199" t="str">
            <v>82007</v>
          </cell>
          <cell r="R2199" t="str">
            <v>82007Scratch 2 000</v>
          </cell>
          <cell r="S2199" t="str">
            <v>2007Scratch 2 000</v>
          </cell>
          <cell r="T2199" t="str">
            <v>82007SOMAKOFF</v>
          </cell>
          <cell r="U2199" t="str">
            <v>82007SOMAKOFFScratch 2 000</v>
          </cell>
          <cell r="V2199" t="str">
            <v>39297Scratch 2 000</v>
          </cell>
          <cell r="W2199" t="str">
            <v>2007SOMAKOFF</v>
          </cell>
          <cell r="X2199" t="str">
            <v>2007SOMAKOFFScratch 2 000</v>
          </cell>
        </row>
        <row r="2200">
          <cell r="I2200">
            <v>2007</v>
          </cell>
          <cell r="J2200" t="str">
            <v>SOMAKOFFScratch 1 000</v>
          </cell>
          <cell r="L2200" t="str">
            <v/>
          </cell>
          <cell r="M2200" t="str">
            <v>SOMAKOFF</v>
          </cell>
          <cell r="N2200" t="str">
            <v>SOMAKOFFScratch 1 000</v>
          </cell>
          <cell r="O2200" t="str">
            <v>SOMAKOFF</v>
          </cell>
          <cell r="P2200" t="str">
            <v>Scratch 1 000</v>
          </cell>
          <cell r="Q2200" t="str">
            <v>82007</v>
          </cell>
          <cell r="R2200" t="str">
            <v>82007Scratch 1 000</v>
          </cell>
          <cell r="S2200" t="str">
            <v>2007Scratch 1 000</v>
          </cell>
          <cell r="T2200" t="str">
            <v>82007SOMAKOFF</v>
          </cell>
          <cell r="U2200" t="str">
            <v>82007SOMAKOFFScratch 1 000</v>
          </cell>
          <cell r="V2200" t="str">
            <v>39297Scratch 1 000</v>
          </cell>
          <cell r="W2200" t="str">
            <v>2007SOMAKOFF</v>
          </cell>
          <cell r="X2200" t="str">
            <v>2007SOMAKOFFScratch 1 000</v>
          </cell>
        </row>
        <row r="2201">
          <cell r="I2201">
            <v>2007</v>
          </cell>
          <cell r="J2201" t="str">
            <v>STS GAMBY &amp; FRERES (SOGAF) SarlScratch 5 000</v>
          </cell>
          <cell r="L2201">
            <v>1</v>
          </cell>
          <cell r="M2201" t="str">
            <v>1STS GAMBY &amp; FRERES (SOGAF) Sarl</v>
          </cell>
          <cell r="N2201" t="str">
            <v>STS GAMBY &amp; FRERES (SOGAF) SarlScratch 5 000</v>
          </cell>
          <cell r="O2201" t="str">
            <v>STS GAMBY &amp; FRERES (SOGAF) Sarl</v>
          </cell>
          <cell r="P2201" t="str">
            <v>Scratch 5 000</v>
          </cell>
          <cell r="Q2201" t="str">
            <v>82007</v>
          </cell>
          <cell r="R2201" t="str">
            <v>82007Scratch 5 000</v>
          </cell>
          <cell r="S2201" t="str">
            <v>2007Scratch 5 000</v>
          </cell>
          <cell r="T2201" t="str">
            <v>82007STS GAMBY &amp; FRERES (SOGAF) Sarl</v>
          </cell>
          <cell r="U2201" t="str">
            <v>82007STS GAMBY &amp; FRERES (SOGAF) SarlScratch 5 000</v>
          </cell>
          <cell r="V2201" t="str">
            <v>39297Scratch 5 000</v>
          </cell>
          <cell r="W2201" t="str">
            <v>2007STS GAMBY &amp; FRERES (SOGAF) Sarl</v>
          </cell>
          <cell r="X2201" t="str">
            <v>2007STS GAMBY &amp; FRERES (SOGAF) SarlScratch 5 000</v>
          </cell>
        </row>
        <row r="2202">
          <cell r="I2202">
            <v>2007</v>
          </cell>
          <cell r="J2202" t="str">
            <v>STS GAMBY &amp; FRERES (SOGAF) SarlScratch 2 000</v>
          </cell>
          <cell r="L2202" t="str">
            <v/>
          </cell>
          <cell r="M2202" t="str">
            <v>STS GAMBY &amp; FRERES (SOGAF) Sarl</v>
          </cell>
          <cell r="N2202" t="str">
            <v>STS GAMBY &amp; FRERES (SOGAF) SarlScratch 2 000</v>
          </cell>
          <cell r="O2202" t="str">
            <v>STS GAMBY &amp; FRERES (SOGAF) Sarl</v>
          </cell>
          <cell r="P2202" t="str">
            <v>Scratch 2 000</v>
          </cell>
          <cell r="Q2202" t="str">
            <v>82007</v>
          </cell>
          <cell r="R2202" t="str">
            <v>82007Scratch 2 000</v>
          </cell>
          <cell r="S2202" t="str">
            <v>2007Scratch 2 000</v>
          </cell>
          <cell r="T2202" t="str">
            <v>82007STS GAMBY &amp; FRERES (SOGAF) Sarl</v>
          </cell>
          <cell r="U2202" t="str">
            <v>82007STS GAMBY &amp; FRERES (SOGAF) SarlScratch 2 000</v>
          </cell>
          <cell r="V2202" t="str">
            <v>39297Scratch 2 000</v>
          </cell>
          <cell r="W2202" t="str">
            <v>2007STS GAMBY &amp; FRERES (SOGAF) Sarl</v>
          </cell>
          <cell r="X2202" t="str">
            <v>2007STS GAMBY &amp; FRERES (SOGAF) SarlScratch 2 000</v>
          </cell>
        </row>
        <row r="2203">
          <cell r="I2203">
            <v>2007</v>
          </cell>
          <cell r="J2203" t="str">
            <v>STS GAMBY &amp; FRERES (SOGAF) SarlScratch 1 000</v>
          </cell>
          <cell r="L2203" t="str">
            <v/>
          </cell>
          <cell r="M2203" t="str">
            <v>STS GAMBY &amp; FRERES (SOGAF) Sarl</v>
          </cell>
          <cell r="N2203" t="str">
            <v>STS GAMBY &amp; FRERES (SOGAF) SarlScratch 1 000</v>
          </cell>
          <cell r="O2203" t="str">
            <v>STS GAMBY &amp; FRERES (SOGAF) Sarl</v>
          </cell>
          <cell r="P2203" t="str">
            <v>Scratch 1 000</v>
          </cell>
          <cell r="Q2203" t="str">
            <v>82007</v>
          </cell>
          <cell r="R2203" t="str">
            <v>82007Scratch 1 000</v>
          </cell>
          <cell r="S2203" t="str">
            <v>2007Scratch 1 000</v>
          </cell>
          <cell r="T2203" t="str">
            <v>82007STS GAMBY &amp; FRERES (SOGAF) Sarl</v>
          </cell>
          <cell r="U2203" t="str">
            <v>82007STS GAMBY &amp; FRERES (SOGAF) SarlScratch 1 000</v>
          </cell>
          <cell r="V2203" t="str">
            <v>39297Scratch 1 000</v>
          </cell>
          <cell r="W2203" t="str">
            <v>2007STS GAMBY &amp; FRERES (SOGAF) Sarl</v>
          </cell>
          <cell r="X2203" t="str">
            <v>2007STS GAMBY &amp; FRERES (SOGAF) SarlScratch 1 000</v>
          </cell>
        </row>
        <row r="2204">
          <cell r="I2204">
            <v>2007</v>
          </cell>
          <cell r="J2204" t="str">
            <v>Ets Boubacar TANDIAScratch 20 000</v>
          </cell>
          <cell r="L2204">
            <v>1</v>
          </cell>
          <cell r="M2204" t="str">
            <v>1Ets Boubacar TANDIA</v>
          </cell>
          <cell r="N2204" t="str">
            <v>Ets Boubacar TANDIAScratch 20 000</v>
          </cell>
          <cell r="O2204" t="str">
            <v>Ets Boubacar TANDIA</v>
          </cell>
          <cell r="P2204" t="str">
            <v>Scratch 20 000</v>
          </cell>
          <cell r="Q2204" t="str">
            <v>82007</v>
          </cell>
          <cell r="R2204" t="str">
            <v>82007Scratch 20 000</v>
          </cell>
          <cell r="S2204" t="str">
            <v>2007Scratch 20 000</v>
          </cell>
          <cell r="T2204" t="str">
            <v>82007Ets Boubacar TANDIA</v>
          </cell>
          <cell r="U2204" t="str">
            <v>82007Ets Boubacar TANDIAScratch 20 000</v>
          </cell>
          <cell r="V2204" t="str">
            <v>39297Scratch 20 000</v>
          </cell>
          <cell r="W2204" t="str">
            <v>2007Ets Boubacar TANDIA</v>
          </cell>
          <cell r="X2204" t="str">
            <v>2007Ets Boubacar TANDIAScratch 20 000</v>
          </cell>
        </row>
        <row r="2205">
          <cell r="I2205">
            <v>2007</v>
          </cell>
          <cell r="J2205" t="str">
            <v>Ets Boubacar TANDIAScratch 5 000</v>
          </cell>
          <cell r="L2205" t="str">
            <v/>
          </cell>
          <cell r="M2205" t="str">
            <v>Ets Boubacar TANDIA</v>
          </cell>
          <cell r="N2205" t="str">
            <v>Ets Boubacar TANDIAScratch 5 000</v>
          </cell>
          <cell r="O2205" t="str">
            <v>Ets Boubacar TANDIA</v>
          </cell>
          <cell r="P2205" t="str">
            <v>Scratch 5 000</v>
          </cell>
          <cell r="Q2205" t="str">
            <v>82007</v>
          </cell>
          <cell r="R2205" t="str">
            <v>82007Scratch 5 000</v>
          </cell>
          <cell r="S2205" t="str">
            <v>2007Scratch 5 000</v>
          </cell>
          <cell r="T2205" t="str">
            <v>82007Ets Boubacar TANDIA</v>
          </cell>
          <cell r="U2205" t="str">
            <v>82007Ets Boubacar TANDIAScratch 5 000</v>
          </cell>
          <cell r="V2205" t="str">
            <v>39297Scratch 5 000</v>
          </cell>
          <cell r="W2205" t="str">
            <v>2007Ets Boubacar TANDIA</v>
          </cell>
          <cell r="X2205" t="str">
            <v>2007Ets Boubacar TANDIAScratch 5 000</v>
          </cell>
        </row>
        <row r="2206">
          <cell r="I2206">
            <v>2007</v>
          </cell>
          <cell r="J2206" t="str">
            <v>Ets Boubacar TANDIAScratch 2 000</v>
          </cell>
          <cell r="L2206" t="str">
            <v/>
          </cell>
          <cell r="M2206" t="str">
            <v>Ets Boubacar TANDIA</v>
          </cell>
          <cell r="N2206" t="str">
            <v>Ets Boubacar TANDIAScratch 2 000</v>
          </cell>
          <cell r="O2206" t="str">
            <v>Ets Boubacar TANDIA</v>
          </cell>
          <cell r="P2206" t="str">
            <v>Scratch 2 000</v>
          </cell>
          <cell r="Q2206" t="str">
            <v>82007</v>
          </cell>
          <cell r="R2206" t="str">
            <v>82007Scratch 2 000</v>
          </cell>
          <cell r="S2206" t="str">
            <v>2007Scratch 2 000</v>
          </cell>
          <cell r="T2206" t="str">
            <v>82007Ets Boubacar TANDIA</v>
          </cell>
          <cell r="U2206" t="str">
            <v>82007Ets Boubacar TANDIAScratch 2 000</v>
          </cell>
          <cell r="V2206" t="str">
            <v>39297Scratch 2 000</v>
          </cell>
          <cell r="W2206" t="str">
            <v>2007Ets Boubacar TANDIA</v>
          </cell>
          <cell r="X2206" t="str">
            <v>2007Ets Boubacar TANDIAScratch 2 000</v>
          </cell>
        </row>
        <row r="2207">
          <cell r="I2207">
            <v>2007</v>
          </cell>
          <cell r="J2207" t="str">
            <v>Ets Boubacar TANDIAScratch 1 000</v>
          </cell>
          <cell r="L2207" t="str">
            <v/>
          </cell>
          <cell r="M2207" t="str">
            <v>Ets Boubacar TANDIA</v>
          </cell>
          <cell r="N2207" t="str">
            <v>Ets Boubacar TANDIAScratch 1 000</v>
          </cell>
          <cell r="O2207" t="str">
            <v>Ets Boubacar TANDIA</v>
          </cell>
          <cell r="P2207" t="str">
            <v>Scratch 1 000</v>
          </cell>
          <cell r="Q2207" t="str">
            <v>82007</v>
          </cell>
          <cell r="R2207" t="str">
            <v>82007Scratch 1 000</v>
          </cell>
          <cell r="S2207" t="str">
            <v>2007Scratch 1 000</v>
          </cell>
          <cell r="T2207" t="str">
            <v>82007Ets Boubacar TANDIA</v>
          </cell>
          <cell r="U2207" t="str">
            <v>82007Ets Boubacar TANDIAScratch 1 000</v>
          </cell>
          <cell r="V2207" t="str">
            <v>39297Scratch 1 000</v>
          </cell>
          <cell r="W2207" t="str">
            <v>2007Ets Boubacar TANDIA</v>
          </cell>
          <cell r="X2207" t="str">
            <v>2007Ets Boubacar TANDIAScratch 1 000</v>
          </cell>
        </row>
        <row r="2208">
          <cell r="I2208">
            <v>2007</v>
          </cell>
          <cell r="J2208" t="str">
            <v>GEMATELScratch 20 000</v>
          </cell>
          <cell r="L2208">
            <v>1</v>
          </cell>
          <cell r="M2208" t="str">
            <v>1GEMATEL</v>
          </cell>
          <cell r="N2208" t="str">
            <v>GEMATELScratch 20 000</v>
          </cell>
          <cell r="O2208" t="str">
            <v>GEMATEL</v>
          </cell>
          <cell r="P2208" t="str">
            <v>Scratch 20 000</v>
          </cell>
          <cell r="Q2208" t="str">
            <v>82007</v>
          </cell>
          <cell r="R2208" t="str">
            <v>82007Scratch 20 000</v>
          </cell>
          <cell r="S2208" t="str">
            <v>2007Scratch 20 000</v>
          </cell>
          <cell r="T2208" t="str">
            <v>82007GEMATEL</v>
          </cell>
          <cell r="U2208" t="str">
            <v>82007GEMATELScratch 20 000</v>
          </cell>
          <cell r="V2208" t="str">
            <v>39297Scratch 20 000</v>
          </cell>
          <cell r="W2208" t="str">
            <v>2007GEMATEL</v>
          </cell>
          <cell r="X2208" t="str">
            <v>2007GEMATELScratch 20 000</v>
          </cell>
        </row>
        <row r="2209">
          <cell r="I2209">
            <v>2007</v>
          </cell>
          <cell r="J2209" t="str">
            <v>GEMATELScratch 10 000</v>
          </cell>
          <cell r="L2209" t="str">
            <v/>
          </cell>
          <cell r="M2209" t="str">
            <v>GEMATEL</v>
          </cell>
          <cell r="N2209" t="str">
            <v>GEMATELScratch 10 000</v>
          </cell>
          <cell r="O2209" t="str">
            <v>GEMATEL</v>
          </cell>
          <cell r="P2209" t="str">
            <v>Scratch 10 000</v>
          </cell>
          <cell r="Q2209" t="str">
            <v>82007</v>
          </cell>
          <cell r="R2209" t="str">
            <v>82007Scratch 10 000</v>
          </cell>
          <cell r="S2209" t="str">
            <v>2007Scratch 10 000</v>
          </cell>
          <cell r="T2209" t="str">
            <v>82007GEMATEL</v>
          </cell>
          <cell r="U2209" t="str">
            <v>82007GEMATELScratch 10 000</v>
          </cell>
          <cell r="V2209" t="str">
            <v>39297Scratch 10 000</v>
          </cell>
          <cell r="W2209" t="str">
            <v>2007GEMATEL</v>
          </cell>
          <cell r="X2209" t="str">
            <v>2007GEMATELScratch 10 000</v>
          </cell>
        </row>
        <row r="2210">
          <cell r="I2210">
            <v>2007</v>
          </cell>
          <cell r="J2210" t="str">
            <v>GEMATELScratch 5 000</v>
          </cell>
          <cell r="L2210" t="str">
            <v/>
          </cell>
          <cell r="M2210" t="str">
            <v>GEMATEL</v>
          </cell>
          <cell r="N2210" t="str">
            <v>GEMATELScratch 5 000</v>
          </cell>
          <cell r="O2210" t="str">
            <v>GEMATEL</v>
          </cell>
          <cell r="P2210" t="str">
            <v>Scratch 5 000</v>
          </cell>
          <cell r="Q2210" t="str">
            <v>82007</v>
          </cell>
          <cell r="R2210" t="str">
            <v>82007Scratch 5 000</v>
          </cell>
          <cell r="S2210" t="str">
            <v>2007Scratch 5 000</v>
          </cell>
          <cell r="T2210" t="str">
            <v>82007GEMATEL</v>
          </cell>
          <cell r="U2210" t="str">
            <v>82007GEMATELScratch 5 000</v>
          </cell>
          <cell r="V2210" t="str">
            <v>39297Scratch 5 000</v>
          </cell>
          <cell r="W2210" t="str">
            <v>2007GEMATEL</v>
          </cell>
          <cell r="X2210" t="str">
            <v>2007GEMATELScratch 5 000</v>
          </cell>
        </row>
        <row r="2211">
          <cell r="I2211">
            <v>2007</v>
          </cell>
          <cell r="J2211" t="str">
            <v>GEMATELScratch 2 000</v>
          </cell>
          <cell r="L2211" t="str">
            <v/>
          </cell>
          <cell r="M2211" t="str">
            <v>GEMATEL</v>
          </cell>
          <cell r="N2211" t="str">
            <v>GEMATELScratch 2 000</v>
          </cell>
          <cell r="O2211" t="str">
            <v>GEMATEL</v>
          </cell>
          <cell r="P2211" t="str">
            <v>Scratch 2 000</v>
          </cell>
          <cell r="Q2211" t="str">
            <v>82007</v>
          </cell>
          <cell r="R2211" t="str">
            <v>82007Scratch 2 000</v>
          </cell>
          <cell r="S2211" t="str">
            <v>2007Scratch 2 000</v>
          </cell>
          <cell r="T2211" t="str">
            <v>82007GEMATEL</v>
          </cell>
          <cell r="U2211" t="str">
            <v>82007GEMATELScratch 2 000</v>
          </cell>
          <cell r="V2211" t="str">
            <v>39297Scratch 2 000</v>
          </cell>
          <cell r="W2211" t="str">
            <v>2007GEMATEL</v>
          </cell>
          <cell r="X2211" t="str">
            <v>2007GEMATELScratch 2 000</v>
          </cell>
        </row>
        <row r="2212">
          <cell r="I2212">
            <v>2007</v>
          </cell>
          <cell r="J2212" t="str">
            <v>GEMATELScratch 1 000</v>
          </cell>
          <cell r="L2212" t="str">
            <v/>
          </cell>
          <cell r="M2212" t="str">
            <v>GEMATEL</v>
          </cell>
          <cell r="N2212" t="str">
            <v>GEMATELScratch 1 000</v>
          </cell>
          <cell r="O2212" t="str">
            <v>GEMATEL</v>
          </cell>
          <cell r="P2212" t="str">
            <v>Scratch 1 000</v>
          </cell>
          <cell r="Q2212" t="str">
            <v>82007</v>
          </cell>
          <cell r="R2212" t="str">
            <v>82007Scratch 1 000</v>
          </cell>
          <cell r="S2212" t="str">
            <v>2007Scratch 1 000</v>
          </cell>
          <cell r="T2212" t="str">
            <v>82007GEMATEL</v>
          </cell>
          <cell r="U2212" t="str">
            <v>82007GEMATELScratch 1 000</v>
          </cell>
          <cell r="V2212" t="str">
            <v>39297Scratch 1 000</v>
          </cell>
          <cell r="W2212" t="str">
            <v>2007GEMATEL</v>
          </cell>
          <cell r="X2212" t="str">
            <v>2007GEMATELScratch 1 000</v>
          </cell>
        </row>
        <row r="2213">
          <cell r="I2213">
            <v>2007</v>
          </cell>
          <cell r="J2213" t="str">
            <v>ANKA SERVICESScratch 20 000</v>
          </cell>
          <cell r="L2213">
            <v>1</v>
          </cell>
          <cell r="M2213" t="str">
            <v>1ANKA SERVICES</v>
          </cell>
          <cell r="N2213" t="str">
            <v>ANKA SERVICESScratch 20 000</v>
          </cell>
          <cell r="O2213" t="str">
            <v>ANKA SERVICES</v>
          </cell>
          <cell r="P2213" t="str">
            <v>Scratch 20 000</v>
          </cell>
          <cell r="Q2213" t="str">
            <v>82007</v>
          </cell>
          <cell r="R2213" t="str">
            <v>82007Scratch 20 000</v>
          </cell>
          <cell r="S2213" t="str">
            <v>2007Scratch 20 000</v>
          </cell>
          <cell r="T2213" t="str">
            <v>82007ANKA SERVICES</v>
          </cell>
          <cell r="U2213" t="str">
            <v>82007ANKA SERVICESScratch 20 000</v>
          </cell>
          <cell r="V2213" t="str">
            <v>39297Scratch 20 000</v>
          </cell>
          <cell r="W2213" t="str">
            <v>2007ANKA SERVICES</v>
          </cell>
          <cell r="X2213" t="str">
            <v>2007ANKA SERVICESScratch 20 000</v>
          </cell>
        </row>
        <row r="2214">
          <cell r="I2214">
            <v>2007</v>
          </cell>
          <cell r="J2214" t="str">
            <v>ANKA SERVICESScratch 5 000</v>
          </cell>
          <cell r="L2214" t="str">
            <v/>
          </cell>
          <cell r="M2214" t="str">
            <v>ANKA SERVICES</v>
          </cell>
          <cell r="N2214" t="str">
            <v>ANKA SERVICESScratch 5 000</v>
          </cell>
          <cell r="O2214" t="str">
            <v>ANKA SERVICES</v>
          </cell>
          <cell r="P2214" t="str">
            <v>Scratch 5 000</v>
          </cell>
          <cell r="Q2214" t="str">
            <v>82007</v>
          </cell>
          <cell r="R2214" t="str">
            <v>82007Scratch 5 000</v>
          </cell>
          <cell r="S2214" t="str">
            <v>2007Scratch 5 000</v>
          </cell>
          <cell r="T2214" t="str">
            <v>82007ANKA SERVICES</v>
          </cell>
          <cell r="U2214" t="str">
            <v>82007ANKA SERVICESScratch 5 000</v>
          </cell>
          <cell r="V2214" t="str">
            <v>39297Scratch 5 000</v>
          </cell>
          <cell r="W2214" t="str">
            <v>2007ANKA SERVICES</v>
          </cell>
          <cell r="X2214" t="str">
            <v>2007ANKA SERVICESScratch 5 000</v>
          </cell>
        </row>
        <row r="2215">
          <cell r="I2215">
            <v>2007</v>
          </cell>
          <cell r="J2215" t="str">
            <v>ANKA SERVICESScratch 2 000</v>
          </cell>
          <cell r="L2215" t="str">
            <v/>
          </cell>
          <cell r="M2215" t="str">
            <v>ANKA SERVICES</v>
          </cell>
          <cell r="N2215" t="str">
            <v>ANKA SERVICESScratch 2 000</v>
          </cell>
          <cell r="O2215" t="str">
            <v>ANKA SERVICES</v>
          </cell>
          <cell r="P2215" t="str">
            <v>Scratch 2 000</v>
          </cell>
          <cell r="Q2215" t="str">
            <v>82007</v>
          </cell>
          <cell r="R2215" t="str">
            <v>82007Scratch 2 000</v>
          </cell>
          <cell r="S2215" t="str">
            <v>2007Scratch 2 000</v>
          </cell>
          <cell r="T2215" t="str">
            <v>82007ANKA SERVICES</v>
          </cell>
          <cell r="U2215" t="str">
            <v>82007ANKA SERVICESScratch 2 000</v>
          </cell>
          <cell r="V2215" t="str">
            <v>39297Scratch 2 000</v>
          </cell>
          <cell r="W2215" t="str">
            <v>2007ANKA SERVICES</v>
          </cell>
          <cell r="X2215" t="str">
            <v>2007ANKA SERVICESScratch 2 000</v>
          </cell>
        </row>
        <row r="2216">
          <cell r="I2216">
            <v>2007</v>
          </cell>
          <cell r="J2216" t="str">
            <v>ANKA SERVICESScratch 1 000</v>
          </cell>
          <cell r="L2216" t="str">
            <v/>
          </cell>
          <cell r="M2216" t="str">
            <v>ANKA SERVICES</v>
          </cell>
          <cell r="N2216" t="str">
            <v>ANKA SERVICESScratch 1 000</v>
          </cell>
          <cell r="O2216" t="str">
            <v>ANKA SERVICES</v>
          </cell>
          <cell r="P2216" t="str">
            <v>Scratch 1 000</v>
          </cell>
          <cell r="Q2216" t="str">
            <v>82007</v>
          </cell>
          <cell r="R2216" t="str">
            <v>82007Scratch 1 000</v>
          </cell>
          <cell r="S2216" t="str">
            <v>2007Scratch 1 000</v>
          </cell>
          <cell r="T2216" t="str">
            <v>82007ANKA SERVICES</v>
          </cell>
          <cell r="U2216" t="str">
            <v>82007ANKA SERVICESScratch 1 000</v>
          </cell>
          <cell r="V2216" t="str">
            <v>39297Scratch 1 000</v>
          </cell>
          <cell r="W2216" t="str">
            <v>2007ANKA SERVICES</v>
          </cell>
          <cell r="X2216" t="str">
            <v>2007ANKA SERVICESScratch 1 000</v>
          </cell>
        </row>
        <row r="2217">
          <cell r="I2217">
            <v>2007</v>
          </cell>
          <cell r="J2217" t="str">
            <v>ANKA SERVICESScratch 20 000</v>
          </cell>
          <cell r="L2217">
            <v>1</v>
          </cell>
          <cell r="M2217" t="str">
            <v>1ANKA SERVICES</v>
          </cell>
          <cell r="N2217" t="str">
            <v>ANKA SERVICESScratch 20 000</v>
          </cell>
          <cell r="O2217" t="str">
            <v>ANKA SERVICES</v>
          </cell>
          <cell r="P2217" t="str">
            <v>Scratch 20 000</v>
          </cell>
          <cell r="Q2217" t="str">
            <v>82007</v>
          </cell>
          <cell r="R2217" t="str">
            <v>82007Scratch 20 000</v>
          </cell>
          <cell r="S2217" t="str">
            <v>2007Scratch 20 000</v>
          </cell>
          <cell r="T2217" t="str">
            <v>82007ANKA SERVICES</v>
          </cell>
          <cell r="U2217" t="str">
            <v>82007ANKA SERVICESScratch 20 000</v>
          </cell>
          <cell r="V2217" t="str">
            <v>39302Scratch 20 000</v>
          </cell>
          <cell r="W2217" t="str">
            <v>2007ANKA SERVICES</v>
          </cell>
          <cell r="X2217" t="str">
            <v>2007ANKA SERVICESScratch 20 000</v>
          </cell>
        </row>
        <row r="2218">
          <cell r="I2218">
            <v>2007</v>
          </cell>
          <cell r="J2218" t="str">
            <v>ANKA SERVICESScratch 10 000</v>
          </cell>
          <cell r="L2218" t="str">
            <v/>
          </cell>
          <cell r="M2218" t="str">
            <v>ANKA SERVICES</v>
          </cell>
          <cell r="N2218" t="str">
            <v>ANKA SERVICESScratch 10 000</v>
          </cell>
          <cell r="O2218" t="str">
            <v>ANKA SERVICES</v>
          </cell>
          <cell r="P2218" t="str">
            <v>Scratch 10 000</v>
          </cell>
          <cell r="Q2218" t="str">
            <v>82007</v>
          </cell>
          <cell r="R2218" t="str">
            <v>82007Scratch 10 000</v>
          </cell>
          <cell r="S2218" t="str">
            <v>2007Scratch 10 000</v>
          </cell>
          <cell r="T2218" t="str">
            <v>82007ANKA SERVICES</v>
          </cell>
          <cell r="U2218" t="str">
            <v>82007ANKA SERVICESScratch 10 000</v>
          </cell>
          <cell r="V2218" t="str">
            <v>39302Scratch 10 000</v>
          </cell>
          <cell r="W2218" t="str">
            <v>2007ANKA SERVICES</v>
          </cell>
          <cell r="X2218" t="str">
            <v>2007ANKA SERVICESScratch 10 000</v>
          </cell>
        </row>
        <row r="2219">
          <cell r="I2219">
            <v>2007</v>
          </cell>
          <cell r="J2219" t="str">
            <v>ANKA SERVICESScratch 5 000</v>
          </cell>
          <cell r="L2219" t="str">
            <v/>
          </cell>
          <cell r="M2219" t="str">
            <v>ANKA SERVICES</v>
          </cell>
          <cell r="N2219" t="str">
            <v>ANKA SERVICESScratch 5 000</v>
          </cell>
          <cell r="O2219" t="str">
            <v>ANKA SERVICES</v>
          </cell>
          <cell r="P2219" t="str">
            <v>Scratch 5 000</v>
          </cell>
          <cell r="Q2219" t="str">
            <v>82007</v>
          </cell>
          <cell r="R2219" t="str">
            <v>82007Scratch 5 000</v>
          </cell>
          <cell r="S2219" t="str">
            <v>2007Scratch 5 000</v>
          </cell>
          <cell r="T2219" t="str">
            <v>82007ANKA SERVICES</v>
          </cell>
          <cell r="U2219" t="str">
            <v>82007ANKA SERVICESScratch 5 000</v>
          </cell>
          <cell r="V2219" t="str">
            <v>39302Scratch 5 000</v>
          </cell>
          <cell r="W2219" t="str">
            <v>2007ANKA SERVICES</v>
          </cell>
          <cell r="X2219" t="str">
            <v>2007ANKA SERVICESScratch 5 000</v>
          </cell>
        </row>
        <row r="2220">
          <cell r="I2220">
            <v>2007</v>
          </cell>
          <cell r="J2220" t="str">
            <v>ANKA SERVICESScratch 2 000</v>
          </cell>
          <cell r="L2220" t="str">
            <v/>
          </cell>
          <cell r="M2220" t="str">
            <v>ANKA SERVICES</v>
          </cell>
          <cell r="N2220" t="str">
            <v>ANKA SERVICESScratch 2 000</v>
          </cell>
          <cell r="O2220" t="str">
            <v>ANKA SERVICES</v>
          </cell>
          <cell r="P2220" t="str">
            <v>Scratch 2 000</v>
          </cell>
          <cell r="Q2220" t="str">
            <v>82007</v>
          </cell>
          <cell r="R2220" t="str">
            <v>82007Scratch 2 000</v>
          </cell>
          <cell r="S2220" t="str">
            <v>2007Scratch 2 000</v>
          </cell>
          <cell r="T2220" t="str">
            <v>82007ANKA SERVICES</v>
          </cell>
          <cell r="U2220" t="str">
            <v>82007ANKA SERVICESScratch 2 000</v>
          </cell>
          <cell r="V2220" t="str">
            <v>39302Scratch 2 000</v>
          </cell>
          <cell r="W2220" t="str">
            <v>2007ANKA SERVICES</v>
          </cell>
          <cell r="X2220" t="str">
            <v>2007ANKA SERVICESScratch 2 000</v>
          </cell>
        </row>
        <row r="2221">
          <cell r="I2221">
            <v>2007</v>
          </cell>
          <cell r="J2221" t="str">
            <v>ANKA SERVICESScratch 1 000</v>
          </cell>
          <cell r="L2221" t="str">
            <v/>
          </cell>
          <cell r="M2221" t="str">
            <v>ANKA SERVICES</v>
          </cell>
          <cell r="N2221" t="str">
            <v>ANKA SERVICESScratch 1 000</v>
          </cell>
          <cell r="O2221" t="str">
            <v>ANKA SERVICES</v>
          </cell>
          <cell r="P2221" t="str">
            <v>Scratch 1 000</v>
          </cell>
          <cell r="Q2221" t="str">
            <v>82007</v>
          </cell>
          <cell r="R2221" t="str">
            <v>82007Scratch 1 000</v>
          </cell>
          <cell r="S2221" t="str">
            <v>2007Scratch 1 000</v>
          </cell>
          <cell r="T2221" t="str">
            <v>82007ANKA SERVICES</v>
          </cell>
          <cell r="U2221" t="str">
            <v>82007ANKA SERVICESScratch 1 000</v>
          </cell>
          <cell r="V2221" t="str">
            <v>39302Scratch 1 000</v>
          </cell>
          <cell r="W2221" t="str">
            <v>2007ANKA SERVICES</v>
          </cell>
          <cell r="X2221" t="str">
            <v>2007ANKA SERVICESScratch 1 000</v>
          </cell>
        </row>
        <row r="2222">
          <cell r="I2222">
            <v>2007</v>
          </cell>
          <cell r="J2222" t="str">
            <v>Compagnie Internationale de NegoceScratch 20 000</v>
          </cell>
          <cell r="L2222">
            <v>1</v>
          </cell>
          <cell r="M2222" t="str">
            <v>1Compagnie Internationale de Negoce</v>
          </cell>
          <cell r="N2222" t="str">
            <v>Compagnie Internationale de NegoceScratch 20 000</v>
          </cell>
          <cell r="O2222" t="str">
            <v>Compagnie Internationale de Negoce</v>
          </cell>
          <cell r="P2222" t="str">
            <v>Scratch 20 000</v>
          </cell>
          <cell r="Q2222" t="str">
            <v>82007</v>
          </cell>
          <cell r="R2222" t="str">
            <v>82007Scratch 20 000</v>
          </cell>
          <cell r="S2222" t="str">
            <v>2007Scratch 20 000</v>
          </cell>
          <cell r="T2222" t="str">
            <v>82007Compagnie Internationale de Negoce</v>
          </cell>
          <cell r="U2222" t="str">
            <v>82007Compagnie Internationale de NegoceScratch 20 000</v>
          </cell>
          <cell r="V2222" t="str">
            <v>39302Scratch 20 000</v>
          </cell>
          <cell r="W2222" t="str">
            <v>2007Compagnie Internationale de Negoce</v>
          </cell>
          <cell r="X2222" t="str">
            <v>2007Compagnie Internationale de NegoceScratch 20 000</v>
          </cell>
        </row>
        <row r="2223">
          <cell r="I2223">
            <v>2007</v>
          </cell>
          <cell r="J2223" t="str">
            <v>Compagnie Internationale de NegoceScratch 10 000</v>
          </cell>
          <cell r="L2223" t="str">
            <v/>
          </cell>
          <cell r="M2223" t="str">
            <v>Compagnie Internationale de Negoce</v>
          </cell>
          <cell r="N2223" t="str">
            <v>Compagnie Internationale de NegoceScratch 10 000</v>
          </cell>
          <cell r="O2223" t="str">
            <v>Compagnie Internationale de Negoce</v>
          </cell>
          <cell r="P2223" t="str">
            <v>Scratch 10 000</v>
          </cell>
          <cell r="Q2223" t="str">
            <v>82007</v>
          </cell>
          <cell r="R2223" t="str">
            <v>82007Scratch 10 000</v>
          </cell>
          <cell r="S2223" t="str">
            <v>2007Scratch 10 000</v>
          </cell>
          <cell r="T2223" t="str">
            <v>82007Compagnie Internationale de Negoce</v>
          </cell>
          <cell r="U2223" t="str">
            <v>82007Compagnie Internationale de NegoceScratch 10 000</v>
          </cell>
          <cell r="V2223" t="str">
            <v>39302Scratch 10 000</v>
          </cell>
          <cell r="W2223" t="str">
            <v>2007Compagnie Internationale de Negoce</v>
          </cell>
          <cell r="X2223" t="str">
            <v>2007Compagnie Internationale de NegoceScratch 10 000</v>
          </cell>
        </row>
        <row r="2224">
          <cell r="I2224">
            <v>2007</v>
          </cell>
          <cell r="J2224" t="str">
            <v>Compagnie Internationale de NegoceScratch 5 000</v>
          </cell>
          <cell r="L2224" t="str">
            <v/>
          </cell>
          <cell r="M2224" t="str">
            <v>Compagnie Internationale de Negoce</v>
          </cell>
          <cell r="N2224" t="str">
            <v>Compagnie Internationale de NegoceScratch 5 000</v>
          </cell>
          <cell r="O2224" t="str">
            <v>Compagnie Internationale de Negoce</v>
          </cell>
          <cell r="P2224" t="str">
            <v>Scratch 5 000</v>
          </cell>
          <cell r="Q2224" t="str">
            <v>82007</v>
          </cell>
          <cell r="R2224" t="str">
            <v>82007Scratch 5 000</v>
          </cell>
          <cell r="S2224" t="str">
            <v>2007Scratch 5 000</v>
          </cell>
          <cell r="T2224" t="str">
            <v>82007Compagnie Internationale de Negoce</v>
          </cell>
          <cell r="U2224" t="str">
            <v>82007Compagnie Internationale de NegoceScratch 5 000</v>
          </cell>
          <cell r="V2224" t="str">
            <v>39302Scratch 5 000</v>
          </cell>
          <cell r="W2224" t="str">
            <v>2007Compagnie Internationale de Negoce</v>
          </cell>
          <cell r="X2224" t="str">
            <v>2007Compagnie Internationale de NegoceScratch 5 000</v>
          </cell>
        </row>
        <row r="2225">
          <cell r="I2225">
            <v>2007</v>
          </cell>
          <cell r="J2225" t="str">
            <v>Compagnie Internationale de NegoceScratch 2 000</v>
          </cell>
          <cell r="L2225" t="str">
            <v/>
          </cell>
          <cell r="M2225" t="str">
            <v>Compagnie Internationale de Negoce</v>
          </cell>
          <cell r="N2225" t="str">
            <v>Compagnie Internationale de NegoceScratch 2 000</v>
          </cell>
          <cell r="O2225" t="str">
            <v>Compagnie Internationale de Negoce</v>
          </cell>
          <cell r="P2225" t="str">
            <v>Scratch 2 000</v>
          </cell>
          <cell r="Q2225" t="str">
            <v>82007</v>
          </cell>
          <cell r="R2225" t="str">
            <v>82007Scratch 2 000</v>
          </cell>
          <cell r="S2225" t="str">
            <v>2007Scratch 2 000</v>
          </cell>
          <cell r="T2225" t="str">
            <v>82007Compagnie Internationale de Negoce</v>
          </cell>
          <cell r="U2225" t="str">
            <v>82007Compagnie Internationale de NegoceScratch 2 000</v>
          </cell>
          <cell r="V2225" t="str">
            <v>39302Scratch 2 000</v>
          </cell>
          <cell r="W2225" t="str">
            <v>2007Compagnie Internationale de Negoce</v>
          </cell>
          <cell r="X2225" t="str">
            <v>2007Compagnie Internationale de NegoceScratch 2 000</v>
          </cell>
        </row>
        <row r="2226">
          <cell r="I2226">
            <v>2007</v>
          </cell>
          <cell r="J2226" t="str">
            <v>Compagnie Internationale de NegoceScratch 1 000</v>
          </cell>
          <cell r="L2226" t="str">
            <v/>
          </cell>
          <cell r="M2226" t="str">
            <v>Compagnie Internationale de Negoce</v>
          </cell>
          <cell r="N2226" t="str">
            <v>Compagnie Internationale de NegoceScratch 1 000</v>
          </cell>
          <cell r="O2226" t="str">
            <v>Compagnie Internationale de Negoce</v>
          </cell>
          <cell r="P2226" t="str">
            <v>Scratch 1 000</v>
          </cell>
          <cell r="Q2226" t="str">
            <v>82007</v>
          </cell>
          <cell r="R2226" t="str">
            <v>82007Scratch 1 000</v>
          </cell>
          <cell r="S2226" t="str">
            <v>2007Scratch 1 000</v>
          </cell>
          <cell r="T2226" t="str">
            <v>82007Compagnie Internationale de Negoce</v>
          </cell>
          <cell r="U2226" t="str">
            <v>82007Compagnie Internationale de NegoceScratch 1 000</v>
          </cell>
          <cell r="V2226" t="str">
            <v>39302Scratch 1 000</v>
          </cell>
          <cell r="W2226" t="str">
            <v>2007Compagnie Internationale de Negoce</v>
          </cell>
          <cell r="X2226" t="str">
            <v>2007Compagnie Internationale de NegoceScratch 1 000</v>
          </cell>
        </row>
        <row r="2227">
          <cell r="I2227">
            <v>2007</v>
          </cell>
          <cell r="J2227" t="str">
            <v>STS GAMBY &amp; FRERES (SOGAF) SarlScratch 1 000</v>
          </cell>
          <cell r="L2227">
            <v>1</v>
          </cell>
          <cell r="M2227" t="str">
            <v>1STS GAMBY &amp; FRERES (SOGAF) Sarl</v>
          </cell>
          <cell r="N2227" t="str">
            <v>STS GAMBY &amp; FRERES (SOGAF) SarlScratch 1 000</v>
          </cell>
          <cell r="O2227" t="str">
            <v>STS GAMBY &amp; FRERES (SOGAF) Sarl</v>
          </cell>
          <cell r="P2227" t="str">
            <v>Scratch 1 000</v>
          </cell>
          <cell r="Q2227" t="str">
            <v>82007</v>
          </cell>
          <cell r="R2227" t="str">
            <v>82007Scratch 1 000</v>
          </cell>
          <cell r="S2227" t="str">
            <v>2007Scratch 1 000</v>
          </cell>
          <cell r="T2227" t="str">
            <v>82007STS GAMBY &amp; FRERES (SOGAF) Sarl</v>
          </cell>
          <cell r="U2227" t="str">
            <v>82007STS GAMBY &amp; FRERES (SOGAF) SarlScratch 1 000</v>
          </cell>
          <cell r="V2227" t="str">
            <v>39302Scratch 1 000</v>
          </cell>
          <cell r="W2227" t="str">
            <v>2007STS GAMBY &amp; FRERES (SOGAF) Sarl</v>
          </cell>
          <cell r="X2227" t="str">
            <v>2007STS GAMBY &amp; FRERES (SOGAF) SarlScratch 1 000</v>
          </cell>
        </row>
        <row r="2228">
          <cell r="I2228">
            <v>2007</v>
          </cell>
          <cell r="J2228" t="str">
            <v>MALI COM SarlScratch 5 000</v>
          </cell>
          <cell r="L2228">
            <v>1</v>
          </cell>
          <cell r="M2228" t="str">
            <v>1MALI COM Sarl</v>
          </cell>
          <cell r="N2228" t="str">
            <v>MALI COM SarlScratch 5 000</v>
          </cell>
          <cell r="O2228" t="str">
            <v>MALI COM Sarl</v>
          </cell>
          <cell r="P2228" t="str">
            <v>Scratch 5 000</v>
          </cell>
          <cell r="Q2228" t="str">
            <v>82007</v>
          </cell>
          <cell r="R2228" t="str">
            <v>82007Scratch 5 000</v>
          </cell>
          <cell r="S2228" t="str">
            <v>2007Scratch 5 000</v>
          </cell>
          <cell r="T2228" t="str">
            <v>82007MALI COM Sarl</v>
          </cell>
          <cell r="U2228" t="str">
            <v>82007MALI COM SarlScratch 5 000</v>
          </cell>
          <cell r="V2228" t="str">
            <v>39302Scratch 5 000</v>
          </cell>
          <cell r="W2228" t="str">
            <v>2007MALI COM Sarl</v>
          </cell>
          <cell r="X2228" t="str">
            <v>2007MALI COM SarlScratch 5 000</v>
          </cell>
        </row>
        <row r="2229">
          <cell r="I2229">
            <v>2007</v>
          </cell>
          <cell r="J2229" t="str">
            <v>MALI COM SarlScratch 2 000</v>
          </cell>
          <cell r="L2229" t="str">
            <v/>
          </cell>
          <cell r="M2229" t="str">
            <v>MALI COM Sarl</v>
          </cell>
          <cell r="N2229" t="str">
            <v>MALI COM SarlScratch 2 000</v>
          </cell>
          <cell r="O2229" t="str">
            <v>MALI COM Sarl</v>
          </cell>
          <cell r="P2229" t="str">
            <v>Scratch 2 000</v>
          </cell>
          <cell r="Q2229" t="str">
            <v>82007</v>
          </cell>
          <cell r="R2229" t="str">
            <v>82007Scratch 2 000</v>
          </cell>
          <cell r="S2229" t="str">
            <v>2007Scratch 2 000</v>
          </cell>
          <cell r="T2229" t="str">
            <v>82007MALI COM Sarl</v>
          </cell>
          <cell r="U2229" t="str">
            <v>82007MALI COM SarlScratch 2 000</v>
          </cell>
          <cell r="V2229" t="str">
            <v>39302Scratch 2 000</v>
          </cell>
          <cell r="W2229" t="str">
            <v>2007MALI COM Sarl</v>
          </cell>
          <cell r="X2229" t="str">
            <v>2007MALI COM SarlScratch 2 000</v>
          </cell>
        </row>
        <row r="2230">
          <cell r="I2230">
            <v>2007</v>
          </cell>
          <cell r="J2230" t="str">
            <v>MALI COM SarlScratch 1 000</v>
          </cell>
          <cell r="L2230" t="str">
            <v/>
          </cell>
          <cell r="M2230" t="str">
            <v>MALI COM Sarl</v>
          </cell>
          <cell r="N2230" t="str">
            <v>MALI COM SarlScratch 1 000</v>
          </cell>
          <cell r="O2230" t="str">
            <v>MALI COM Sarl</v>
          </cell>
          <cell r="P2230" t="str">
            <v>Scratch 1 000</v>
          </cell>
          <cell r="Q2230" t="str">
            <v>82007</v>
          </cell>
          <cell r="R2230" t="str">
            <v>82007Scratch 1 000</v>
          </cell>
          <cell r="S2230" t="str">
            <v>2007Scratch 1 000</v>
          </cell>
          <cell r="T2230" t="str">
            <v>82007MALI COM Sarl</v>
          </cell>
          <cell r="U2230" t="str">
            <v>82007MALI COM SarlScratch 1 000</v>
          </cell>
          <cell r="V2230" t="str">
            <v>39302Scratch 1 000</v>
          </cell>
          <cell r="W2230" t="str">
            <v>2007MALI COM Sarl</v>
          </cell>
          <cell r="X2230" t="str">
            <v>2007MALI COM SarlScratch 1 000</v>
          </cell>
        </row>
        <row r="2231">
          <cell r="I2231">
            <v>2007</v>
          </cell>
          <cell r="J2231" t="str">
            <v>Ets Mamadou GAMBYScratch 5 000</v>
          </cell>
          <cell r="L2231">
            <v>1</v>
          </cell>
          <cell r="M2231" t="str">
            <v>1Ets Mamadou GAMBY</v>
          </cell>
          <cell r="N2231" t="str">
            <v>Ets Mamadou GAMBYScratch 5 000</v>
          </cell>
          <cell r="O2231" t="str">
            <v>Ets Mamadou GAMBY</v>
          </cell>
          <cell r="P2231" t="str">
            <v>Scratch 5 000</v>
          </cell>
          <cell r="Q2231" t="str">
            <v>82007</v>
          </cell>
          <cell r="R2231" t="str">
            <v>82007Scratch 5 000</v>
          </cell>
          <cell r="S2231" t="str">
            <v>2007Scratch 5 000</v>
          </cell>
          <cell r="T2231" t="str">
            <v>82007Ets Mamadou GAMBY</v>
          </cell>
          <cell r="U2231" t="str">
            <v>82007Ets Mamadou GAMBYScratch 5 000</v>
          </cell>
          <cell r="V2231" t="str">
            <v>39302Scratch 5 000</v>
          </cell>
          <cell r="W2231" t="str">
            <v>2007Ets Mamadou GAMBY</v>
          </cell>
          <cell r="X2231" t="str">
            <v>2007Ets Mamadou GAMBYScratch 5 000</v>
          </cell>
        </row>
        <row r="2232">
          <cell r="I2232">
            <v>2007</v>
          </cell>
          <cell r="J2232" t="str">
            <v>Ets Mamadou GAMBYScratch 2 000</v>
          </cell>
          <cell r="L2232" t="str">
            <v/>
          </cell>
          <cell r="M2232" t="str">
            <v>Ets Mamadou GAMBY</v>
          </cell>
          <cell r="N2232" t="str">
            <v>Ets Mamadou GAMBYScratch 2 000</v>
          </cell>
          <cell r="O2232" t="str">
            <v>Ets Mamadou GAMBY</v>
          </cell>
          <cell r="P2232" t="str">
            <v>Scratch 2 000</v>
          </cell>
          <cell r="Q2232" t="str">
            <v>82007</v>
          </cell>
          <cell r="R2232" t="str">
            <v>82007Scratch 2 000</v>
          </cell>
          <cell r="S2232" t="str">
            <v>2007Scratch 2 000</v>
          </cell>
          <cell r="T2232" t="str">
            <v>82007Ets Mamadou GAMBY</v>
          </cell>
          <cell r="U2232" t="str">
            <v>82007Ets Mamadou GAMBYScratch 2 000</v>
          </cell>
          <cell r="V2232" t="str">
            <v>39302Scratch 2 000</v>
          </cell>
          <cell r="W2232" t="str">
            <v>2007Ets Mamadou GAMBY</v>
          </cell>
          <cell r="X2232" t="str">
            <v>2007Ets Mamadou GAMBYScratch 2 000</v>
          </cell>
        </row>
        <row r="2233">
          <cell r="I2233">
            <v>2007</v>
          </cell>
          <cell r="J2233" t="str">
            <v>SOMAKOFFScratch 20 000</v>
          </cell>
          <cell r="L2233">
            <v>1</v>
          </cell>
          <cell r="M2233" t="str">
            <v>1SOMAKOFF</v>
          </cell>
          <cell r="N2233" t="str">
            <v>SOMAKOFFScratch 20 000</v>
          </cell>
          <cell r="O2233" t="str">
            <v>SOMAKOFF</v>
          </cell>
          <cell r="P2233" t="str">
            <v>Scratch 20 000</v>
          </cell>
          <cell r="Q2233" t="str">
            <v>82007</v>
          </cell>
          <cell r="R2233" t="str">
            <v>82007Scratch 20 000</v>
          </cell>
          <cell r="S2233" t="str">
            <v>2007Scratch 20 000</v>
          </cell>
          <cell r="T2233" t="str">
            <v>82007SOMAKOFF</v>
          </cell>
          <cell r="U2233" t="str">
            <v>82007SOMAKOFFScratch 20 000</v>
          </cell>
          <cell r="V2233" t="str">
            <v>39302Scratch 20 000</v>
          </cell>
          <cell r="W2233" t="str">
            <v>2007SOMAKOFF</v>
          </cell>
          <cell r="X2233" t="str">
            <v>2007SOMAKOFFScratch 20 000</v>
          </cell>
        </row>
        <row r="2234">
          <cell r="I2234">
            <v>2007</v>
          </cell>
          <cell r="J2234" t="str">
            <v>SOMAKOFFScratch 5 000</v>
          </cell>
          <cell r="L2234" t="str">
            <v/>
          </cell>
          <cell r="M2234" t="str">
            <v>SOMAKOFF</v>
          </cell>
          <cell r="N2234" t="str">
            <v>SOMAKOFFScratch 5 000</v>
          </cell>
          <cell r="O2234" t="str">
            <v>SOMAKOFF</v>
          </cell>
          <cell r="P2234" t="str">
            <v>Scratch 5 000</v>
          </cell>
          <cell r="Q2234" t="str">
            <v>82007</v>
          </cell>
          <cell r="R2234" t="str">
            <v>82007Scratch 5 000</v>
          </cell>
          <cell r="S2234" t="str">
            <v>2007Scratch 5 000</v>
          </cell>
          <cell r="T2234" t="str">
            <v>82007SOMAKOFF</v>
          </cell>
          <cell r="U2234" t="str">
            <v>82007SOMAKOFFScratch 5 000</v>
          </cell>
          <cell r="V2234" t="str">
            <v>39302Scratch 5 000</v>
          </cell>
          <cell r="W2234" t="str">
            <v>2007SOMAKOFF</v>
          </cell>
          <cell r="X2234" t="str">
            <v>2007SOMAKOFFScratch 5 000</v>
          </cell>
        </row>
        <row r="2235">
          <cell r="I2235">
            <v>2007</v>
          </cell>
          <cell r="J2235" t="str">
            <v>SOMAKOFFScratch 2 000</v>
          </cell>
          <cell r="L2235" t="str">
            <v/>
          </cell>
          <cell r="M2235" t="str">
            <v>SOMAKOFF</v>
          </cell>
          <cell r="N2235" t="str">
            <v>SOMAKOFFScratch 2 000</v>
          </cell>
          <cell r="O2235" t="str">
            <v>SOMAKOFF</v>
          </cell>
          <cell r="P2235" t="str">
            <v>Scratch 2 000</v>
          </cell>
          <cell r="Q2235" t="str">
            <v>82007</v>
          </cell>
          <cell r="R2235" t="str">
            <v>82007Scratch 2 000</v>
          </cell>
          <cell r="S2235" t="str">
            <v>2007Scratch 2 000</v>
          </cell>
          <cell r="T2235" t="str">
            <v>82007SOMAKOFF</v>
          </cell>
          <cell r="U2235" t="str">
            <v>82007SOMAKOFFScratch 2 000</v>
          </cell>
          <cell r="V2235" t="str">
            <v>39302Scratch 2 000</v>
          </cell>
          <cell r="W2235" t="str">
            <v>2007SOMAKOFF</v>
          </cell>
          <cell r="X2235" t="str">
            <v>2007SOMAKOFFScratch 2 000</v>
          </cell>
        </row>
        <row r="2236">
          <cell r="I2236">
            <v>2007</v>
          </cell>
          <cell r="J2236" t="str">
            <v>SOMAKOFFScratch 1 000</v>
          </cell>
          <cell r="L2236" t="str">
            <v/>
          </cell>
          <cell r="M2236" t="str">
            <v>SOMAKOFF</v>
          </cell>
          <cell r="N2236" t="str">
            <v>SOMAKOFFScratch 1 000</v>
          </cell>
          <cell r="O2236" t="str">
            <v>SOMAKOFF</v>
          </cell>
          <cell r="P2236" t="str">
            <v>Scratch 1 000</v>
          </cell>
          <cell r="Q2236" t="str">
            <v>82007</v>
          </cell>
          <cell r="R2236" t="str">
            <v>82007Scratch 1 000</v>
          </cell>
          <cell r="S2236" t="str">
            <v>2007Scratch 1 000</v>
          </cell>
          <cell r="T2236" t="str">
            <v>82007SOMAKOFF</v>
          </cell>
          <cell r="U2236" t="str">
            <v>82007SOMAKOFFScratch 1 000</v>
          </cell>
          <cell r="V2236" t="str">
            <v>39302Scratch 1 000</v>
          </cell>
          <cell r="W2236" t="str">
            <v>2007SOMAKOFF</v>
          </cell>
          <cell r="X2236" t="str">
            <v>2007SOMAKOFFScratch 1 000</v>
          </cell>
        </row>
        <row r="2237">
          <cell r="I2237">
            <v>2007</v>
          </cell>
          <cell r="J2237" t="str">
            <v>Soleil LevantScratch 5 000</v>
          </cell>
          <cell r="L2237">
            <v>1</v>
          </cell>
          <cell r="M2237" t="str">
            <v>1Soleil Levant</v>
          </cell>
          <cell r="N2237" t="str">
            <v>Soleil LevantScratch 5 000</v>
          </cell>
          <cell r="O2237" t="str">
            <v>Soleil Levant</v>
          </cell>
          <cell r="P2237" t="str">
            <v>Scratch 5 000</v>
          </cell>
          <cell r="Q2237" t="str">
            <v>82007</v>
          </cell>
          <cell r="R2237" t="str">
            <v>82007Scratch 5 000</v>
          </cell>
          <cell r="S2237" t="str">
            <v>2007Scratch 5 000</v>
          </cell>
          <cell r="T2237" t="str">
            <v>82007Soleil Levant</v>
          </cell>
          <cell r="U2237" t="str">
            <v>82007Soleil LevantScratch 5 000</v>
          </cell>
          <cell r="V2237" t="str">
            <v>39302Scratch 5 000</v>
          </cell>
          <cell r="W2237" t="str">
            <v>2007Soleil Levant</v>
          </cell>
          <cell r="X2237" t="str">
            <v>2007Soleil LevantScratch 5 000</v>
          </cell>
        </row>
        <row r="2238">
          <cell r="I2238">
            <v>2007</v>
          </cell>
          <cell r="J2238" t="str">
            <v>Soleil LevantScratch 2 000</v>
          </cell>
          <cell r="L2238" t="str">
            <v/>
          </cell>
          <cell r="M2238" t="str">
            <v>Soleil Levant</v>
          </cell>
          <cell r="N2238" t="str">
            <v>Soleil LevantScratch 2 000</v>
          </cell>
          <cell r="O2238" t="str">
            <v>Soleil Levant</v>
          </cell>
          <cell r="P2238" t="str">
            <v>Scratch 2 000</v>
          </cell>
          <cell r="Q2238" t="str">
            <v>82007</v>
          </cell>
          <cell r="R2238" t="str">
            <v>82007Scratch 2 000</v>
          </cell>
          <cell r="S2238" t="str">
            <v>2007Scratch 2 000</v>
          </cell>
          <cell r="T2238" t="str">
            <v>82007Soleil Levant</v>
          </cell>
          <cell r="U2238" t="str">
            <v>82007Soleil LevantScratch 2 000</v>
          </cell>
          <cell r="V2238" t="str">
            <v>39302Scratch 2 000</v>
          </cell>
          <cell r="W2238" t="str">
            <v>2007Soleil Levant</v>
          </cell>
          <cell r="X2238" t="str">
            <v>2007Soleil LevantScratch 2 000</v>
          </cell>
        </row>
        <row r="2239">
          <cell r="I2239">
            <v>2007</v>
          </cell>
          <cell r="J2239" t="str">
            <v>Soleil LevantScratch 1 000</v>
          </cell>
          <cell r="L2239" t="str">
            <v/>
          </cell>
          <cell r="M2239" t="str">
            <v>Soleil Levant</v>
          </cell>
          <cell r="N2239" t="str">
            <v>Soleil LevantScratch 1 000</v>
          </cell>
          <cell r="O2239" t="str">
            <v>Soleil Levant</v>
          </cell>
          <cell r="P2239" t="str">
            <v>Scratch 1 000</v>
          </cell>
          <cell r="Q2239" t="str">
            <v>82007</v>
          </cell>
          <cell r="R2239" t="str">
            <v>82007Scratch 1 000</v>
          </cell>
          <cell r="S2239" t="str">
            <v>2007Scratch 1 000</v>
          </cell>
          <cell r="T2239" t="str">
            <v>82007Soleil Levant</v>
          </cell>
          <cell r="U2239" t="str">
            <v>82007Soleil LevantScratch 1 000</v>
          </cell>
          <cell r="V2239" t="str">
            <v>39302Scratch 1 000</v>
          </cell>
          <cell r="W2239" t="str">
            <v>2007Soleil Levant</v>
          </cell>
          <cell r="X2239" t="str">
            <v>2007Soleil LevantScratch 1 000</v>
          </cell>
        </row>
        <row r="2240">
          <cell r="I2240">
            <v>2007</v>
          </cell>
          <cell r="J2240" t="str">
            <v>GEMATELScratch 20 000</v>
          </cell>
          <cell r="L2240">
            <v>1</v>
          </cell>
          <cell r="M2240" t="str">
            <v>1GEMATEL</v>
          </cell>
          <cell r="N2240" t="str">
            <v>GEMATELScratch 20 000</v>
          </cell>
          <cell r="O2240" t="str">
            <v>GEMATEL</v>
          </cell>
          <cell r="P2240" t="str">
            <v>Scratch 20 000</v>
          </cell>
          <cell r="Q2240" t="str">
            <v>82007</v>
          </cell>
          <cell r="R2240" t="str">
            <v>82007Scratch 20 000</v>
          </cell>
          <cell r="S2240" t="str">
            <v>2007Scratch 20 000</v>
          </cell>
          <cell r="T2240" t="str">
            <v>82007GEMATEL</v>
          </cell>
          <cell r="U2240" t="str">
            <v>82007GEMATELScratch 20 000</v>
          </cell>
          <cell r="V2240" t="str">
            <v>39302Scratch 20 000</v>
          </cell>
          <cell r="W2240" t="str">
            <v>2007GEMATEL</v>
          </cell>
          <cell r="X2240" t="str">
            <v>2007GEMATELScratch 20 000</v>
          </cell>
        </row>
        <row r="2241">
          <cell r="I2241">
            <v>2007</v>
          </cell>
          <cell r="J2241" t="str">
            <v>GEMATELScratch 10 000</v>
          </cell>
          <cell r="L2241" t="str">
            <v/>
          </cell>
          <cell r="M2241" t="str">
            <v>GEMATEL</v>
          </cell>
          <cell r="N2241" t="str">
            <v>GEMATELScratch 10 000</v>
          </cell>
          <cell r="O2241" t="str">
            <v>GEMATEL</v>
          </cell>
          <cell r="P2241" t="str">
            <v>Scratch 10 000</v>
          </cell>
          <cell r="Q2241" t="str">
            <v>82007</v>
          </cell>
          <cell r="R2241" t="str">
            <v>82007Scratch 10 000</v>
          </cell>
          <cell r="S2241" t="str">
            <v>2007Scratch 10 000</v>
          </cell>
          <cell r="T2241" t="str">
            <v>82007GEMATEL</v>
          </cell>
          <cell r="U2241" t="str">
            <v>82007GEMATELScratch 10 000</v>
          </cell>
          <cell r="V2241" t="str">
            <v>39302Scratch 10 000</v>
          </cell>
          <cell r="W2241" t="str">
            <v>2007GEMATEL</v>
          </cell>
          <cell r="X2241" t="str">
            <v>2007GEMATELScratch 10 000</v>
          </cell>
        </row>
        <row r="2242">
          <cell r="I2242">
            <v>2007</v>
          </cell>
          <cell r="J2242" t="str">
            <v>GEMATELScratch 5 000</v>
          </cell>
          <cell r="L2242" t="str">
            <v/>
          </cell>
          <cell r="M2242" t="str">
            <v>GEMATEL</v>
          </cell>
          <cell r="N2242" t="str">
            <v>GEMATELScratch 5 000</v>
          </cell>
          <cell r="O2242" t="str">
            <v>GEMATEL</v>
          </cell>
          <cell r="P2242" t="str">
            <v>Scratch 5 000</v>
          </cell>
          <cell r="Q2242" t="str">
            <v>82007</v>
          </cell>
          <cell r="R2242" t="str">
            <v>82007Scratch 5 000</v>
          </cell>
          <cell r="S2242" t="str">
            <v>2007Scratch 5 000</v>
          </cell>
          <cell r="T2242" t="str">
            <v>82007GEMATEL</v>
          </cell>
          <cell r="U2242" t="str">
            <v>82007GEMATELScratch 5 000</v>
          </cell>
          <cell r="V2242" t="str">
            <v>39302Scratch 5 000</v>
          </cell>
          <cell r="W2242" t="str">
            <v>2007GEMATEL</v>
          </cell>
          <cell r="X2242" t="str">
            <v>2007GEMATELScratch 5 000</v>
          </cell>
        </row>
        <row r="2243">
          <cell r="I2243">
            <v>2007</v>
          </cell>
          <cell r="J2243" t="str">
            <v>GEMATELScratch 2 000</v>
          </cell>
          <cell r="L2243" t="str">
            <v/>
          </cell>
          <cell r="M2243" t="str">
            <v>GEMATEL</v>
          </cell>
          <cell r="N2243" t="str">
            <v>GEMATELScratch 2 000</v>
          </cell>
          <cell r="O2243" t="str">
            <v>GEMATEL</v>
          </cell>
          <cell r="P2243" t="str">
            <v>Scratch 2 000</v>
          </cell>
          <cell r="Q2243" t="str">
            <v>82007</v>
          </cell>
          <cell r="R2243" t="str">
            <v>82007Scratch 2 000</v>
          </cell>
          <cell r="S2243" t="str">
            <v>2007Scratch 2 000</v>
          </cell>
          <cell r="T2243" t="str">
            <v>82007GEMATEL</v>
          </cell>
          <cell r="U2243" t="str">
            <v>82007GEMATELScratch 2 000</v>
          </cell>
          <cell r="V2243" t="str">
            <v>39302Scratch 2 000</v>
          </cell>
          <cell r="W2243" t="str">
            <v>2007GEMATEL</v>
          </cell>
          <cell r="X2243" t="str">
            <v>2007GEMATELScratch 2 000</v>
          </cell>
        </row>
        <row r="2244">
          <cell r="I2244">
            <v>2007</v>
          </cell>
          <cell r="J2244" t="str">
            <v>GEMATELScratch 1 000</v>
          </cell>
          <cell r="L2244" t="str">
            <v/>
          </cell>
          <cell r="M2244" t="str">
            <v>GEMATEL</v>
          </cell>
          <cell r="N2244" t="str">
            <v>GEMATELScratch 1 000</v>
          </cell>
          <cell r="O2244" t="str">
            <v>GEMATEL</v>
          </cell>
          <cell r="P2244" t="str">
            <v>Scratch 1 000</v>
          </cell>
          <cell r="Q2244" t="str">
            <v>82007</v>
          </cell>
          <cell r="R2244" t="str">
            <v>82007Scratch 1 000</v>
          </cell>
          <cell r="S2244" t="str">
            <v>2007Scratch 1 000</v>
          </cell>
          <cell r="T2244" t="str">
            <v>82007GEMATEL</v>
          </cell>
          <cell r="U2244" t="str">
            <v>82007GEMATELScratch 1 000</v>
          </cell>
          <cell r="V2244" t="str">
            <v>39302Scratch 1 000</v>
          </cell>
          <cell r="W2244" t="str">
            <v>2007GEMATEL</v>
          </cell>
          <cell r="X2244" t="str">
            <v>2007GEMATELScratch 1 000</v>
          </cell>
        </row>
        <row r="2245">
          <cell r="I2245">
            <v>2007</v>
          </cell>
          <cell r="J2245" t="str">
            <v>Ets Mamadou GAMBYScratch 5 000</v>
          </cell>
          <cell r="L2245">
            <v>1</v>
          </cell>
          <cell r="M2245" t="str">
            <v>1Ets Mamadou GAMBY</v>
          </cell>
          <cell r="N2245" t="str">
            <v>Ets Mamadou GAMBYScratch 5 000</v>
          </cell>
          <cell r="O2245" t="str">
            <v>Ets Mamadou GAMBY</v>
          </cell>
          <cell r="P2245" t="str">
            <v>Scratch 5 000</v>
          </cell>
          <cell r="Q2245" t="str">
            <v>82007</v>
          </cell>
          <cell r="R2245" t="str">
            <v>82007Scratch 5 000</v>
          </cell>
          <cell r="S2245" t="str">
            <v>2007Scratch 5 000</v>
          </cell>
          <cell r="T2245" t="str">
            <v>82007Ets Mamadou GAMBY</v>
          </cell>
          <cell r="U2245" t="str">
            <v>82007Ets Mamadou GAMBYScratch 5 000</v>
          </cell>
          <cell r="V2245" t="str">
            <v>39302Scratch 5 000</v>
          </cell>
          <cell r="W2245" t="str">
            <v>2007Ets Mamadou GAMBY</v>
          </cell>
          <cell r="X2245" t="str">
            <v>2007Ets Mamadou GAMBYScratch 5 000</v>
          </cell>
        </row>
        <row r="2246">
          <cell r="I2246">
            <v>2007</v>
          </cell>
          <cell r="J2246" t="str">
            <v>Ets Mamadou GAMBYScratch 2 000</v>
          </cell>
          <cell r="L2246" t="str">
            <v/>
          </cell>
          <cell r="M2246" t="str">
            <v>Ets Mamadou GAMBY</v>
          </cell>
          <cell r="N2246" t="str">
            <v>Ets Mamadou GAMBYScratch 2 000</v>
          </cell>
          <cell r="O2246" t="str">
            <v>Ets Mamadou GAMBY</v>
          </cell>
          <cell r="P2246" t="str">
            <v>Scratch 2 000</v>
          </cell>
          <cell r="Q2246" t="str">
            <v>82007</v>
          </cell>
          <cell r="R2246" t="str">
            <v>82007Scratch 2 000</v>
          </cell>
          <cell r="S2246" t="str">
            <v>2007Scratch 2 000</v>
          </cell>
          <cell r="T2246" t="str">
            <v>82007Ets Mamadou GAMBY</v>
          </cell>
          <cell r="U2246" t="str">
            <v>82007Ets Mamadou GAMBYScratch 2 000</v>
          </cell>
          <cell r="V2246" t="str">
            <v>39302Scratch 2 000</v>
          </cell>
          <cell r="W2246" t="str">
            <v>2007Ets Mamadou GAMBY</v>
          </cell>
          <cell r="X2246" t="str">
            <v>2007Ets Mamadou GAMBYScratch 2 000</v>
          </cell>
        </row>
        <row r="2247">
          <cell r="I2247">
            <v>2007</v>
          </cell>
          <cell r="J2247" t="str">
            <v>Ets Mamadou GAMBYScratch 1 000</v>
          </cell>
          <cell r="L2247" t="str">
            <v/>
          </cell>
          <cell r="M2247" t="str">
            <v>Ets Mamadou GAMBY</v>
          </cell>
          <cell r="N2247" t="str">
            <v>Ets Mamadou GAMBYScratch 1 000</v>
          </cell>
          <cell r="O2247" t="str">
            <v>Ets Mamadou GAMBY</v>
          </cell>
          <cell r="P2247" t="str">
            <v>Scratch 1 000</v>
          </cell>
          <cell r="Q2247" t="str">
            <v>82007</v>
          </cell>
          <cell r="R2247" t="str">
            <v>82007Scratch 1 000</v>
          </cell>
          <cell r="S2247" t="str">
            <v>2007Scratch 1 000</v>
          </cell>
          <cell r="T2247" t="str">
            <v>82007Ets Mamadou GAMBY</v>
          </cell>
          <cell r="U2247" t="str">
            <v>82007Ets Mamadou GAMBYScratch 1 000</v>
          </cell>
          <cell r="V2247" t="str">
            <v>39302Scratch 1 000</v>
          </cell>
          <cell r="W2247" t="str">
            <v>2007Ets Mamadou GAMBY</v>
          </cell>
          <cell r="X2247" t="str">
            <v>2007Ets Mamadou GAMBYScratch 1 000</v>
          </cell>
        </row>
        <row r="2248">
          <cell r="I2248">
            <v>2007</v>
          </cell>
          <cell r="J2248" t="str">
            <v>Burtel MacsymScratch 5 000</v>
          </cell>
          <cell r="L2248">
            <v>1</v>
          </cell>
          <cell r="M2248" t="str">
            <v>1Burtel Macsym</v>
          </cell>
          <cell r="N2248" t="str">
            <v>Burtel MacsymScratch 5 000</v>
          </cell>
          <cell r="O2248" t="str">
            <v>Burtel Macsym</v>
          </cell>
          <cell r="P2248" t="str">
            <v>Scratch 5 000</v>
          </cell>
          <cell r="Q2248" t="str">
            <v>82007</v>
          </cell>
          <cell r="R2248" t="str">
            <v>82007Scratch 5 000</v>
          </cell>
          <cell r="S2248" t="str">
            <v>2007Scratch 5 000</v>
          </cell>
          <cell r="T2248" t="str">
            <v>82007Burtel Macsym</v>
          </cell>
          <cell r="U2248" t="str">
            <v>82007Burtel MacsymScratch 5 000</v>
          </cell>
          <cell r="V2248" t="str">
            <v>39302Scratch 5 000</v>
          </cell>
          <cell r="W2248" t="str">
            <v>2007Burtel Macsym</v>
          </cell>
          <cell r="X2248" t="str">
            <v>2007Burtel MacsymScratch 5 000</v>
          </cell>
        </row>
        <row r="2249">
          <cell r="I2249">
            <v>2007</v>
          </cell>
          <cell r="J2249" t="str">
            <v>Burtel MacsymScratch 2 000</v>
          </cell>
          <cell r="L2249" t="str">
            <v/>
          </cell>
          <cell r="M2249" t="str">
            <v>Burtel Macsym</v>
          </cell>
          <cell r="N2249" t="str">
            <v>Burtel MacsymScratch 2 000</v>
          </cell>
          <cell r="O2249" t="str">
            <v>Burtel Macsym</v>
          </cell>
          <cell r="P2249" t="str">
            <v>Scratch 2 000</v>
          </cell>
          <cell r="Q2249" t="str">
            <v>82007</v>
          </cell>
          <cell r="R2249" t="str">
            <v>82007Scratch 2 000</v>
          </cell>
          <cell r="S2249" t="str">
            <v>2007Scratch 2 000</v>
          </cell>
          <cell r="T2249" t="str">
            <v>82007Burtel Macsym</v>
          </cell>
          <cell r="U2249" t="str">
            <v>82007Burtel MacsymScratch 2 000</v>
          </cell>
          <cell r="V2249" t="str">
            <v>39302Scratch 2 000</v>
          </cell>
          <cell r="W2249" t="str">
            <v>2007Burtel Macsym</v>
          </cell>
          <cell r="X2249" t="str">
            <v>2007Burtel MacsymScratch 2 000</v>
          </cell>
        </row>
        <row r="2250">
          <cell r="I2250">
            <v>2007</v>
          </cell>
          <cell r="J2250" t="str">
            <v>Burtel MacsymScratch 1 000</v>
          </cell>
          <cell r="L2250" t="str">
            <v/>
          </cell>
          <cell r="M2250" t="str">
            <v>Burtel Macsym</v>
          </cell>
          <cell r="N2250" t="str">
            <v>Burtel MacsymScratch 1 000</v>
          </cell>
          <cell r="O2250" t="str">
            <v>Burtel Macsym</v>
          </cell>
          <cell r="P2250" t="str">
            <v>Scratch 1 000</v>
          </cell>
          <cell r="Q2250" t="str">
            <v>82007</v>
          </cell>
          <cell r="R2250" t="str">
            <v>82007Scratch 1 000</v>
          </cell>
          <cell r="S2250" t="str">
            <v>2007Scratch 1 000</v>
          </cell>
          <cell r="T2250" t="str">
            <v>82007Burtel Macsym</v>
          </cell>
          <cell r="U2250" t="str">
            <v>82007Burtel MacsymScratch 1 000</v>
          </cell>
          <cell r="V2250" t="str">
            <v>39302Scratch 1 000</v>
          </cell>
          <cell r="W2250" t="str">
            <v>2007Burtel Macsym</v>
          </cell>
          <cell r="X2250" t="str">
            <v>2007Burtel MacsymScratch 1 000</v>
          </cell>
        </row>
        <row r="2251">
          <cell r="I2251">
            <v>2007</v>
          </cell>
          <cell r="J2251" t="str">
            <v>ANKA SERVICESScratch 20 000</v>
          </cell>
          <cell r="L2251">
            <v>1</v>
          </cell>
          <cell r="M2251" t="str">
            <v>1ANKA SERVICES</v>
          </cell>
          <cell r="N2251" t="str">
            <v>ANKA SERVICESScratch 20 000</v>
          </cell>
          <cell r="O2251" t="str">
            <v>ANKA SERVICES</v>
          </cell>
          <cell r="P2251" t="str">
            <v>Scratch 20 000</v>
          </cell>
          <cell r="Q2251" t="str">
            <v>82007</v>
          </cell>
          <cell r="R2251" t="str">
            <v>82007Scratch 20 000</v>
          </cell>
          <cell r="S2251" t="str">
            <v>2007Scratch 20 000</v>
          </cell>
          <cell r="T2251" t="str">
            <v>82007ANKA SERVICES</v>
          </cell>
          <cell r="U2251" t="str">
            <v>82007ANKA SERVICESScratch 20 000</v>
          </cell>
          <cell r="V2251" t="str">
            <v>39302Scratch 20 000</v>
          </cell>
          <cell r="W2251" t="str">
            <v>2007ANKA SERVICES</v>
          </cell>
          <cell r="X2251" t="str">
            <v>2007ANKA SERVICESScratch 20 000</v>
          </cell>
        </row>
        <row r="2252">
          <cell r="I2252">
            <v>2007</v>
          </cell>
          <cell r="J2252" t="str">
            <v>ANKA SERVICESScratch 5 000</v>
          </cell>
          <cell r="L2252" t="str">
            <v/>
          </cell>
          <cell r="M2252" t="str">
            <v>ANKA SERVICES</v>
          </cell>
          <cell r="N2252" t="str">
            <v>ANKA SERVICESScratch 5 000</v>
          </cell>
          <cell r="O2252" t="str">
            <v>ANKA SERVICES</v>
          </cell>
          <cell r="P2252" t="str">
            <v>Scratch 5 000</v>
          </cell>
          <cell r="Q2252" t="str">
            <v>82007</v>
          </cell>
          <cell r="R2252" t="str">
            <v>82007Scratch 5 000</v>
          </cell>
          <cell r="S2252" t="str">
            <v>2007Scratch 5 000</v>
          </cell>
          <cell r="T2252" t="str">
            <v>82007ANKA SERVICES</v>
          </cell>
          <cell r="U2252" t="str">
            <v>82007ANKA SERVICESScratch 5 000</v>
          </cell>
          <cell r="V2252" t="str">
            <v>39302Scratch 5 000</v>
          </cell>
          <cell r="W2252" t="str">
            <v>2007ANKA SERVICES</v>
          </cell>
          <cell r="X2252" t="str">
            <v>2007ANKA SERVICESScratch 5 000</v>
          </cell>
        </row>
        <row r="2253">
          <cell r="I2253">
            <v>2007</v>
          </cell>
          <cell r="J2253" t="str">
            <v>ANKA SERVICESScratch 2 000</v>
          </cell>
          <cell r="L2253" t="str">
            <v/>
          </cell>
          <cell r="M2253" t="str">
            <v>ANKA SERVICES</v>
          </cell>
          <cell r="N2253" t="str">
            <v>ANKA SERVICESScratch 2 000</v>
          </cell>
          <cell r="O2253" t="str">
            <v>ANKA SERVICES</v>
          </cell>
          <cell r="P2253" t="str">
            <v>Scratch 2 000</v>
          </cell>
          <cell r="Q2253" t="str">
            <v>82007</v>
          </cell>
          <cell r="R2253" t="str">
            <v>82007Scratch 2 000</v>
          </cell>
          <cell r="S2253" t="str">
            <v>2007Scratch 2 000</v>
          </cell>
          <cell r="T2253" t="str">
            <v>82007ANKA SERVICES</v>
          </cell>
          <cell r="U2253" t="str">
            <v>82007ANKA SERVICESScratch 2 000</v>
          </cell>
          <cell r="V2253" t="str">
            <v>39302Scratch 2 000</v>
          </cell>
          <cell r="W2253" t="str">
            <v>2007ANKA SERVICES</v>
          </cell>
          <cell r="X2253" t="str">
            <v>2007ANKA SERVICESScratch 2 000</v>
          </cell>
        </row>
        <row r="2254">
          <cell r="I2254">
            <v>2007</v>
          </cell>
          <cell r="J2254" t="str">
            <v>ANKA SERVICESScratch 1 000</v>
          </cell>
          <cell r="L2254" t="str">
            <v/>
          </cell>
          <cell r="M2254" t="str">
            <v>ANKA SERVICES</v>
          </cell>
          <cell r="N2254" t="str">
            <v>ANKA SERVICESScratch 1 000</v>
          </cell>
          <cell r="O2254" t="str">
            <v>ANKA SERVICES</v>
          </cell>
          <cell r="P2254" t="str">
            <v>Scratch 1 000</v>
          </cell>
          <cell r="Q2254" t="str">
            <v>82007</v>
          </cell>
          <cell r="R2254" t="str">
            <v>82007Scratch 1 000</v>
          </cell>
          <cell r="S2254" t="str">
            <v>2007Scratch 1 000</v>
          </cell>
          <cell r="T2254" t="str">
            <v>82007ANKA SERVICES</v>
          </cell>
          <cell r="U2254" t="str">
            <v>82007ANKA SERVICESScratch 1 000</v>
          </cell>
          <cell r="V2254" t="str">
            <v>39302Scratch 1 000</v>
          </cell>
          <cell r="W2254" t="str">
            <v>2007ANKA SERVICES</v>
          </cell>
          <cell r="X2254" t="str">
            <v>2007ANKA SERVICESScratch 1 000</v>
          </cell>
        </row>
        <row r="2255">
          <cell r="I2255">
            <v>2007</v>
          </cell>
          <cell r="J2255" t="str">
            <v>Bonneterie Nouvelle TelecomScratch 20 000</v>
          </cell>
          <cell r="L2255">
            <v>1</v>
          </cell>
          <cell r="M2255" t="str">
            <v>1Bonneterie Nouvelle Telecom</v>
          </cell>
          <cell r="N2255" t="str">
            <v>Bonneterie Nouvelle TelecomScratch 20 000</v>
          </cell>
          <cell r="O2255" t="str">
            <v>Bonneterie Nouvelle Telecom</v>
          </cell>
          <cell r="P2255" t="str">
            <v>Scratch 20 000</v>
          </cell>
          <cell r="Q2255" t="str">
            <v>82007</v>
          </cell>
          <cell r="R2255" t="str">
            <v>82007Scratch 20 000</v>
          </cell>
          <cell r="S2255" t="str">
            <v>2007Scratch 20 000</v>
          </cell>
          <cell r="T2255" t="str">
            <v>82007Bonneterie Nouvelle Telecom</v>
          </cell>
          <cell r="U2255" t="str">
            <v>82007Bonneterie Nouvelle TelecomScratch 20 000</v>
          </cell>
          <cell r="V2255" t="str">
            <v>39302Scratch 20 000</v>
          </cell>
          <cell r="W2255" t="str">
            <v>2007Bonneterie Nouvelle Telecom</v>
          </cell>
          <cell r="X2255" t="str">
            <v>2007Bonneterie Nouvelle TelecomScratch 20 000</v>
          </cell>
        </row>
        <row r="2256">
          <cell r="I2256">
            <v>2007</v>
          </cell>
          <cell r="J2256" t="str">
            <v>Bonneterie Nouvelle TelecomScratch 5 000</v>
          </cell>
          <cell r="L2256" t="str">
            <v/>
          </cell>
          <cell r="M2256" t="str">
            <v>Bonneterie Nouvelle Telecom</v>
          </cell>
          <cell r="N2256" t="str">
            <v>Bonneterie Nouvelle TelecomScratch 5 000</v>
          </cell>
          <cell r="O2256" t="str">
            <v>Bonneterie Nouvelle Telecom</v>
          </cell>
          <cell r="P2256" t="str">
            <v>Scratch 5 000</v>
          </cell>
          <cell r="Q2256" t="str">
            <v>82007</v>
          </cell>
          <cell r="R2256" t="str">
            <v>82007Scratch 5 000</v>
          </cell>
          <cell r="S2256" t="str">
            <v>2007Scratch 5 000</v>
          </cell>
          <cell r="T2256" t="str">
            <v>82007Bonneterie Nouvelle Telecom</v>
          </cell>
          <cell r="U2256" t="str">
            <v>82007Bonneterie Nouvelle TelecomScratch 5 000</v>
          </cell>
          <cell r="V2256" t="str">
            <v>39302Scratch 5 000</v>
          </cell>
          <cell r="W2256" t="str">
            <v>2007Bonneterie Nouvelle Telecom</v>
          </cell>
          <cell r="X2256" t="str">
            <v>2007Bonneterie Nouvelle TelecomScratch 5 000</v>
          </cell>
        </row>
        <row r="2257">
          <cell r="I2257">
            <v>2007</v>
          </cell>
          <cell r="J2257" t="str">
            <v>Bonneterie Nouvelle TelecomScratch 2 000</v>
          </cell>
          <cell r="L2257" t="str">
            <v/>
          </cell>
          <cell r="M2257" t="str">
            <v>Bonneterie Nouvelle Telecom</v>
          </cell>
          <cell r="N2257" t="str">
            <v>Bonneterie Nouvelle TelecomScratch 2 000</v>
          </cell>
          <cell r="O2257" t="str">
            <v>Bonneterie Nouvelle Telecom</v>
          </cell>
          <cell r="P2257" t="str">
            <v>Scratch 2 000</v>
          </cell>
          <cell r="Q2257" t="str">
            <v>82007</v>
          </cell>
          <cell r="R2257" t="str">
            <v>82007Scratch 2 000</v>
          </cell>
          <cell r="S2257" t="str">
            <v>2007Scratch 2 000</v>
          </cell>
          <cell r="T2257" t="str">
            <v>82007Bonneterie Nouvelle Telecom</v>
          </cell>
          <cell r="U2257" t="str">
            <v>82007Bonneterie Nouvelle TelecomScratch 2 000</v>
          </cell>
          <cell r="V2257" t="str">
            <v>39302Scratch 2 000</v>
          </cell>
          <cell r="W2257" t="str">
            <v>2007Bonneterie Nouvelle Telecom</v>
          </cell>
          <cell r="X2257" t="str">
            <v>2007Bonneterie Nouvelle TelecomScratch 2 000</v>
          </cell>
        </row>
        <row r="2258">
          <cell r="I2258">
            <v>2007</v>
          </cell>
          <cell r="J2258" t="str">
            <v>Bonneterie Nouvelle TelecomScratch 1 000</v>
          </cell>
          <cell r="L2258" t="str">
            <v/>
          </cell>
          <cell r="M2258" t="str">
            <v>Bonneterie Nouvelle Telecom</v>
          </cell>
          <cell r="N2258" t="str">
            <v>Bonneterie Nouvelle TelecomScratch 1 000</v>
          </cell>
          <cell r="O2258" t="str">
            <v>Bonneterie Nouvelle Telecom</v>
          </cell>
          <cell r="P2258" t="str">
            <v>Scratch 1 000</v>
          </cell>
          <cell r="Q2258" t="str">
            <v>82007</v>
          </cell>
          <cell r="R2258" t="str">
            <v>82007Scratch 1 000</v>
          </cell>
          <cell r="S2258" t="str">
            <v>2007Scratch 1 000</v>
          </cell>
          <cell r="T2258" t="str">
            <v>82007Bonneterie Nouvelle Telecom</v>
          </cell>
          <cell r="U2258" t="str">
            <v>82007Bonneterie Nouvelle TelecomScratch 1 000</v>
          </cell>
          <cell r="V2258" t="str">
            <v>39302Scratch 1 000</v>
          </cell>
          <cell r="W2258" t="str">
            <v>2007Bonneterie Nouvelle Telecom</v>
          </cell>
          <cell r="X2258" t="str">
            <v>2007Bonneterie Nouvelle TelecomScratch 1 000</v>
          </cell>
        </row>
        <row r="2259">
          <cell r="I2259">
            <v>2007</v>
          </cell>
          <cell r="J2259" t="str">
            <v>GEMATELScratch 20 000</v>
          </cell>
          <cell r="L2259">
            <v>1</v>
          </cell>
          <cell r="M2259" t="str">
            <v>1GEMATEL</v>
          </cell>
          <cell r="N2259" t="str">
            <v>GEMATELScratch 20 000</v>
          </cell>
          <cell r="O2259" t="str">
            <v>GEMATEL</v>
          </cell>
          <cell r="P2259" t="str">
            <v>Scratch 20 000</v>
          </cell>
          <cell r="Q2259" t="str">
            <v>82007</v>
          </cell>
          <cell r="R2259" t="str">
            <v>82007Scratch 20 000</v>
          </cell>
          <cell r="S2259" t="str">
            <v>2007Scratch 20 000</v>
          </cell>
          <cell r="T2259" t="str">
            <v>82007GEMATEL</v>
          </cell>
          <cell r="U2259" t="str">
            <v>82007GEMATELScratch 20 000</v>
          </cell>
          <cell r="V2259" t="str">
            <v>39302Scratch 20 000</v>
          </cell>
          <cell r="W2259" t="str">
            <v>2007GEMATEL</v>
          </cell>
          <cell r="X2259" t="str">
            <v>2007GEMATELScratch 20 000</v>
          </cell>
        </row>
        <row r="2260">
          <cell r="I2260">
            <v>2007</v>
          </cell>
          <cell r="J2260" t="str">
            <v>GEMATELScratch 5 000</v>
          </cell>
          <cell r="L2260" t="str">
            <v/>
          </cell>
          <cell r="M2260" t="str">
            <v>GEMATEL</v>
          </cell>
          <cell r="N2260" t="str">
            <v>GEMATELScratch 5 000</v>
          </cell>
          <cell r="O2260" t="str">
            <v>GEMATEL</v>
          </cell>
          <cell r="P2260" t="str">
            <v>Scratch 5 000</v>
          </cell>
          <cell r="Q2260" t="str">
            <v>82007</v>
          </cell>
          <cell r="R2260" t="str">
            <v>82007Scratch 5 000</v>
          </cell>
          <cell r="S2260" t="str">
            <v>2007Scratch 5 000</v>
          </cell>
          <cell r="T2260" t="str">
            <v>82007GEMATEL</v>
          </cell>
          <cell r="U2260" t="str">
            <v>82007GEMATELScratch 5 000</v>
          </cell>
          <cell r="V2260" t="str">
            <v>39302Scratch 5 000</v>
          </cell>
          <cell r="W2260" t="str">
            <v>2007GEMATEL</v>
          </cell>
          <cell r="X2260" t="str">
            <v>2007GEMATELScratch 5 000</v>
          </cell>
        </row>
        <row r="2261">
          <cell r="I2261">
            <v>2007</v>
          </cell>
          <cell r="J2261" t="str">
            <v>GEMATELScratch 2 000</v>
          </cell>
          <cell r="L2261" t="str">
            <v/>
          </cell>
          <cell r="M2261" t="str">
            <v>GEMATEL</v>
          </cell>
          <cell r="N2261" t="str">
            <v>GEMATELScratch 2 000</v>
          </cell>
          <cell r="O2261" t="str">
            <v>GEMATEL</v>
          </cell>
          <cell r="P2261" t="str">
            <v>Scratch 2 000</v>
          </cell>
          <cell r="Q2261" t="str">
            <v>82007</v>
          </cell>
          <cell r="R2261" t="str">
            <v>82007Scratch 2 000</v>
          </cell>
          <cell r="S2261" t="str">
            <v>2007Scratch 2 000</v>
          </cell>
          <cell r="T2261" t="str">
            <v>82007GEMATEL</v>
          </cell>
          <cell r="U2261" t="str">
            <v>82007GEMATELScratch 2 000</v>
          </cell>
          <cell r="V2261" t="str">
            <v>39302Scratch 2 000</v>
          </cell>
          <cell r="W2261" t="str">
            <v>2007GEMATEL</v>
          </cell>
          <cell r="X2261" t="str">
            <v>2007GEMATELScratch 2 000</v>
          </cell>
        </row>
        <row r="2262">
          <cell r="I2262">
            <v>2007</v>
          </cell>
          <cell r="J2262" t="str">
            <v>GEMATELScratch 1 000</v>
          </cell>
          <cell r="L2262" t="str">
            <v/>
          </cell>
          <cell r="M2262" t="str">
            <v>GEMATEL</v>
          </cell>
          <cell r="N2262" t="str">
            <v>GEMATELScratch 1 000</v>
          </cell>
          <cell r="O2262" t="str">
            <v>GEMATEL</v>
          </cell>
          <cell r="P2262" t="str">
            <v>Scratch 1 000</v>
          </cell>
          <cell r="Q2262" t="str">
            <v>82007</v>
          </cell>
          <cell r="R2262" t="str">
            <v>82007Scratch 1 000</v>
          </cell>
          <cell r="S2262" t="str">
            <v>2007Scratch 1 000</v>
          </cell>
          <cell r="T2262" t="str">
            <v>82007GEMATEL</v>
          </cell>
          <cell r="U2262" t="str">
            <v>82007GEMATELScratch 1 000</v>
          </cell>
          <cell r="V2262" t="str">
            <v>39302Scratch 1 000</v>
          </cell>
          <cell r="W2262" t="str">
            <v>2007GEMATEL</v>
          </cell>
          <cell r="X2262" t="str">
            <v>2007GEMATELScratch 1 000</v>
          </cell>
        </row>
        <row r="2263">
          <cell r="I2263">
            <v>2007</v>
          </cell>
          <cell r="J2263" t="str">
            <v>ANKA SERVICESScratch 20 000</v>
          </cell>
          <cell r="L2263">
            <v>1</v>
          </cell>
          <cell r="M2263" t="str">
            <v>1ANKA SERVICES</v>
          </cell>
          <cell r="N2263" t="str">
            <v>ANKA SERVICESScratch 20 000</v>
          </cell>
          <cell r="O2263" t="str">
            <v>ANKA SERVICES</v>
          </cell>
          <cell r="P2263" t="str">
            <v>Scratch 20 000</v>
          </cell>
          <cell r="Q2263" t="str">
            <v>82007</v>
          </cell>
          <cell r="R2263" t="str">
            <v>82007Scratch 20 000</v>
          </cell>
          <cell r="S2263" t="str">
            <v>2007Scratch 20 000</v>
          </cell>
          <cell r="T2263" t="str">
            <v>82007ANKA SERVICES</v>
          </cell>
          <cell r="U2263" t="str">
            <v>82007ANKA SERVICESScratch 20 000</v>
          </cell>
          <cell r="V2263" t="str">
            <v>39302Scratch 20 000</v>
          </cell>
          <cell r="W2263" t="str">
            <v>2007ANKA SERVICES</v>
          </cell>
          <cell r="X2263" t="str">
            <v>2007ANKA SERVICESScratch 20 000</v>
          </cell>
        </row>
        <row r="2264">
          <cell r="I2264">
            <v>2007</v>
          </cell>
          <cell r="J2264" t="str">
            <v>ANKA SERVICESScratch 5 000</v>
          </cell>
          <cell r="L2264" t="str">
            <v/>
          </cell>
          <cell r="M2264" t="str">
            <v>ANKA SERVICES</v>
          </cell>
          <cell r="N2264" t="str">
            <v>ANKA SERVICESScratch 5 000</v>
          </cell>
          <cell r="O2264" t="str">
            <v>ANKA SERVICES</v>
          </cell>
          <cell r="P2264" t="str">
            <v>Scratch 5 000</v>
          </cell>
          <cell r="Q2264" t="str">
            <v>82007</v>
          </cell>
          <cell r="R2264" t="str">
            <v>82007Scratch 5 000</v>
          </cell>
          <cell r="S2264" t="str">
            <v>2007Scratch 5 000</v>
          </cell>
          <cell r="T2264" t="str">
            <v>82007ANKA SERVICES</v>
          </cell>
          <cell r="U2264" t="str">
            <v>82007ANKA SERVICESScratch 5 000</v>
          </cell>
          <cell r="V2264" t="str">
            <v>39302Scratch 5 000</v>
          </cell>
          <cell r="W2264" t="str">
            <v>2007ANKA SERVICES</v>
          </cell>
          <cell r="X2264" t="str">
            <v>2007ANKA SERVICESScratch 5 000</v>
          </cell>
        </row>
        <row r="2265">
          <cell r="I2265">
            <v>2007</v>
          </cell>
          <cell r="J2265" t="str">
            <v>ANKA SERVICESScratch 2 000</v>
          </cell>
          <cell r="L2265" t="str">
            <v/>
          </cell>
          <cell r="M2265" t="str">
            <v>ANKA SERVICES</v>
          </cell>
          <cell r="N2265" t="str">
            <v>ANKA SERVICESScratch 2 000</v>
          </cell>
          <cell r="O2265" t="str">
            <v>ANKA SERVICES</v>
          </cell>
          <cell r="P2265" t="str">
            <v>Scratch 2 000</v>
          </cell>
          <cell r="Q2265" t="str">
            <v>82007</v>
          </cell>
          <cell r="R2265" t="str">
            <v>82007Scratch 2 000</v>
          </cell>
          <cell r="S2265" t="str">
            <v>2007Scratch 2 000</v>
          </cell>
          <cell r="T2265" t="str">
            <v>82007ANKA SERVICES</v>
          </cell>
          <cell r="U2265" t="str">
            <v>82007ANKA SERVICESScratch 2 000</v>
          </cell>
          <cell r="V2265" t="str">
            <v>39302Scratch 2 000</v>
          </cell>
          <cell r="W2265" t="str">
            <v>2007ANKA SERVICES</v>
          </cell>
          <cell r="X2265" t="str">
            <v>2007ANKA SERVICESScratch 2 000</v>
          </cell>
        </row>
        <row r="2266">
          <cell r="I2266">
            <v>2007</v>
          </cell>
          <cell r="J2266" t="str">
            <v>ANKA SERVICESScratch 1 000</v>
          </cell>
          <cell r="L2266" t="str">
            <v/>
          </cell>
          <cell r="M2266" t="str">
            <v>ANKA SERVICES</v>
          </cell>
          <cell r="N2266" t="str">
            <v>ANKA SERVICESScratch 1 000</v>
          </cell>
          <cell r="O2266" t="str">
            <v>ANKA SERVICES</v>
          </cell>
          <cell r="P2266" t="str">
            <v>Scratch 1 000</v>
          </cell>
          <cell r="Q2266" t="str">
            <v>82007</v>
          </cell>
          <cell r="R2266" t="str">
            <v>82007Scratch 1 000</v>
          </cell>
          <cell r="S2266" t="str">
            <v>2007Scratch 1 000</v>
          </cell>
          <cell r="T2266" t="str">
            <v>82007ANKA SERVICES</v>
          </cell>
          <cell r="U2266" t="str">
            <v>82007ANKA SERVICESScratch 1 000</v>
          </cell>
          <cell r="V2266" t="str">
            <v>39302Scratch 1 000</v>
          </cell>
          <cell r="W2266" t="str">
            <v>2007ANKA SERVICES</v>
          </cell>
          <cell r="X2266" t="str">
            <v>2007ANKA SERVICESScratch 1 000</v>
          </cell>
        </row>
        <row r="2267">
          <cell r="I2267">
            <v>2007</v>
          </cell>
          <cell r="J2267" t="str">
            <v>GEMATELScratch 20 000</v>
          </cell>
          <cell r="L2267">
            <v>1</v>
          </cell>
          <cell r="M2267" t="str">
            <v>1GEMATEL</v>
          </cell>
          <cell r="N2267" t="str">
            <v>GEMATELScratch 20 000</v>
          </cell>
          <cell r="O2267" t="str">
            <v>GEMATEL</v>
          </cell>
          <cell r="P2267" t="str">
            <v>Scratch 20 000</v>
          </cell>
          <cell r="Q2267" t="str">
            <v>82007</v>
          </cell>
          <cell r="R2267" t="str">
            <v>82007Scratch 20 000</v>
          </cell>
          <cell r="S2267" t="str">
            <v>2007Scratch 20 000</v>
          </cell>
          <cell r="T2267" t="str">
            <v>82007GEMATEL</v>
          </cell>
          <cell r="U2267" t="str">
            <v>82007GEMATELScratch 20 000</v>
          </cell>
          <cell r="V2267" t="str">
            <v>39302Scratch 20 000</v>
          </cell>
          <cell r="W2267" t="str">
            <v>2007GEMATEL</v>
          </cell>
          <cell r="X2267" t="str">
            <v>2007GEMATELScratch 20 000</v>
          </cell>
        </row>
        <row r="2268">
          <cell r="I2268">
            <v>2007</v>
          </cell>
          <cell r="J2268" t="str">
            <v>GEMATELScratch 5 000</v>
          </cell>
          <cell r="L2268" t="str">
            <v/>
          </cell>
          <cell r="M2268" t="str">
            <v>GEMATEL</v>
          </cell>
          <cell r="N2268" t="str">
            <v>GEMATELScratch 5 000</v>
          </cell>
          <cell r="O2268" t="str">
            <v>GEMATEL</v>
          </cell>
          <cell r="P2268" t="str">
            <v>Scratch 5 000</v>
          </cell>
          <cell r="Q2268" t="str">
            <v>82007</v>
          </cell>
          <cell r="R2268" t="str">
            <v>82007Scratch 5 000</v>
          </cell>
          <cell r="S2268" t="str">
            <v>2007Scratch 5 000</v>
          </cell>
          <cell r="T2268" t="str">
            <v>82007GEMATEL</v>
          </cell>
          <cell r="U2268" t="str">
            <v>82007GEMATELScratch 5 000</v>
          </cell>
          <cell r="V2268" t="str">
            <v>39302Scratch 5 000</v>
          </cell>
          <cell r="W2268" t="str">
            <v>2007GEMATEL</v>
          </cell>
          <cell r="X2268" t="str">
            <v>2007GEMATELScratch 5 000</v>
          </cell>
        </row>
        <row r="2269">
          <cell r="I2269">
            <v>2007</v>
          </cell>
          <cell r="J2269" t="str">
            <v>GEMATELScratch 2 000</v>
          </cell>
          <cell r="L2269" t="str">
            <v/>
          </cell>
          <cell r="M2269" t="str">
            <v>GEMATEL</v>
          </cell>
          <cell r="N2269" t="str">
            <v>GEMATELScratch 2 000</v>
          </cell>
          <cell r="O2269" t="str">
            <v>GEMATEL</v>
          </cell>
          <cell r="P2269" t="str">
            <v>Scratch 2 000</v>
          </cell>
          <cell r="Q2269" t="str">
            <v>82007</v>
          </cell>
          <cell r="R2269" t="str">
            <v>82007Scratch 2 000</v>
          </cell>
          <cell r="S2269" t="str">
            <v>2007Scratch 2 000</v>
          </cell>
          <cell r="T2269" t="str">
            <v>82007GEMATEL</v>
          </cell>
          <cell r="U2269" t="str">
            <v>82007GEMATELScratch 2 000</v>
          </cell>
          <cell r="V2269" t="str">
            <v>39302Scratch 2 000</v>
          </cell>
          <cell r="W2269" t="str">
            <v>2007GEMATEL</v>
          </cell>
          <cell r="X2269" t="str">
            <v>2007GEMATELScratch 2 000</v>
          </cell>
        </row>
        <row r="2270">
          <cell r="I2270">
            <v>2007</v>
          </cell>
          <cell r="J2270" t="str">
            <v>GEMATELScratch 1 000</v>
          </cell>
          <cell r="L2270" t="str">
            <v/>
          </cell>
          <cell r="M2270" t="str">
            <v>GEMATEL</v>
          </cell>
          <cell r="N2270" t="str">
            <v>GEMATELScratch 1 000</v>
          </cell>
          <cell r="O2270" t="str">
            <v>GEMATEL</v>
          </cell>
          <cell r="P2270" t="str">
            <v>Scratch 1 000</v>
          </cell>
          <cell r="Q2270" t="str">
            <v>82007</v>
          </cell>
          <cell r="R2270" t="str">
            <v>82007Scratch 1 000</v>
          </cell>
          <cell r="S2270" t="str">
            <v>2007Scratch 1 000</v>
          </cell>
          <cell r="T2270" t="str">
            <v>82007GEMATEL</v>
          </cell>
          <cell r="U2270" t="str">
            <v>82007GEMATELScratch 1 000</v>
          </cell>
          <cell r="V2270" t="str">
            <v>39302Scratch 1 000</v>
          </cell>
          <cell r="W2270" t="str">
            <v>2007GEMATEL</v>
          </cell>
          <cell r="X2270" t="str">
            <v>2007GEMATELScratch 1 000</v>
          </cell>
        </row>
        <row r="2271">
          <cell r="I2271">
            <v>2007</v>
          </cell>
          <cell r="J2271" t="str">
            <v>STS GAMBY &amp; FRERES (SOGAF) SarlScratch 20 000</v>
          </cell>
          <cell r="L2271">
            <v>1</v>
          </cell>
          <cell r="M2271" t="str">
            <v>1STS GAMBY &amp; FRERES (SOGAF) Sarl</v>
          </cell>
          <cell r="N2271" t="str">
            <v>STS GAMBY &amp; FRERES (SOGAF) SarlScratch 20 000</v>
          </cell>
          <cell r="O2271" t="str">
            <v>STS GAMBY &amp; FRERES (SOGAF) Sarl</v>
          </cell>
          <cell r="P2271" t="str">
            <v>Scratch 20 000</v>
          </cell>
          <cell r="Q2271" t="str">
            <v>82007</v>
          </cell>
          <cell r="R2271" t="str">
            <v>82007Scratch 20 000</v>
          </cell>
          <cell r="S2271" t="str">
            <v>2007Scratch 20 000</v>
          </cell>
          <cell r="T2271" t="str">
            <v>82007STS GAMBY &amp; FRERES (SOGAF) Sarl</v>
          </cell>
          <cell r="U2271" t="str">
            <v>82007STS GAMBY &amp; FRERES (SOGAF) SarlScratch 20 000</v>
          </cell>
          <cell r="V2271" t="str">
            <v>39303Scratch 20 000</v>
          </cell>
          <cell r="W2271" t="str">
            <v>2007STS GAMBY &amp; FRERES (SOGAF) Sarl</v>
          </cell>
          <cell r="X2271" t="str">
            <v>2007STS GAMBY &amp; FRERES (SOGAF) SarlScratch 20 000</v>
          </cell>
        </row>
        <row r="2272">
          <cell r="I2272">
            <v>2007</v>
          </cell>
          <cell r="J2272" t="str">
            <v>STS GAMBY &amp; FRERES (SOGAF) SarlScratch 5 000</v>
          </cell>
          <cell r="L2272" t="str">
            <v/>
          </cell>
          <cell r="M2272" t="str">
            <v>STS GAMBY &amp; FRERES (SOGAF) Sarl</v>
          </cell>
          <cell r="N2272" t="str">
            <v>STS GAMBY &amp; FRERES (SOGAF) SarlScratch 5 000</v>
          </cell>
          <cell r="O2272" t="str">
            <v>STS GAMBY &amp; FRERES (SOGAF) Sarl</v>
          </cell>
          <cell r="P2272" t="str">
            <v>Scratch 5 000</v>
          </cell>
          <cell r="Q2272" t="str">
            <v>82007</v>
          </cell>
          <cell r="R2272" t="str">
            <v>82007Scratch 5 000</v>
          </cell>
          <cell r="S2272" t="str">
            <v>2007Scratch 5 000</v>
          </cell>
          <cell r="T2272" t="str">
            <v>82007STS GAMBY &amp; FRERES (SOGAF) Sarl</v>
          </cell>
          <cell r="U2272" t="str">
            <v>82007STS GAMBY &amp; FRERES (SOGAF) SarlScratch 5 000</v>
          </cell>
          <cell r="V2272" t="str">
            <v>39303Scratch 5 000</v>
          </cell>
          <cell r="W2272" t="str">
            <v>2007STS GAMBY &amp; FRERES (SOGAF) Sarl</v>
          </cell>
          <cell r="X2272" t="str">
            <v>2007STS GAMBY &amp; FRERES (SOGAF) SarlScratch 5 000</v>
          </cell>
        </row>
        <row r="2273">
          <cell r="I2273">
            <v>2007</v>
          </cell>
          <cell r="J2273" t="str">
            <v>STS GAMBY &amp; FRERES (SOGAF) SarlScratch 2 000</v>
          </cell>
          <cell r="L2273" t="str">
            <v/>
          </cell>
          <cell r="M2273" t="str">
            <v>STS GAMBY &amp; FRERES (SOGAF) Sarl</v>
          </cell>
          <cell r="N2273" t="str">
            <v>STS GAMBY &amp; FRERES (SOGAF) SarlScratch 2 000</v>
          </cell>
          <cell r="O2273" t="str">
            <v>STS GAMBY &amp; FRERES (SOGAF) Sarl</v>
          </cell>
          <cell r="P2273" t="str">
            <v>Scratch 2 000</v>
          </cell>
          <cell r="Q2273" t="str">
            <v>82007</v>
          </cell>
          <cell r="R2273" t="str">
            <v>82007Scratch 2 000</v>
          </cell>
          <cell r="S2273" t="str">
            <v>2007Scratch 2 000</v>
          </cell>
          <cell r="T2273" t="str">
            <v>82007STS GAMBY &amp; FRERES (SOGAF) Sarl</v>
          </cell>
          <cell r="U2273" t="str">
            <v>82007STS GAMBY &amp; FRERES (SOGAF) SarlScratch 2 000</v>
          </cell>
          <cell r="V2273" t="str">
            <v>39303Scratch 2 000</v>
          </cell>
          <cell r="W2273" t="str">
            <v>2007STS GAMBY &amp; FRERES (SOGAF) Sarl</v>
          </cell>
          <cell r="X2273" t="str">
            <v>2007STS GAMBY &amp; FRERES (SOGAF) SarlScratch 2 000</v>
          </cell>
        </row>
        <row r="2274">
          <cell r="I2274">
            <v>2007</v>
          </cell>
          <cell r="J2274" t="str">
            <v>STS GAMBY &amp; FRERES (SOGAF) SarlScratch 1 000</v>
          </cell>
          <cell r="L2274" t="str">
            <v/>
          </cell>
          <cell r="M2274" t="str">
            <v>STS GAMBY &amp; FRERES (SOGAF) Sarl</v>
          </cell>
          <cell r="N2274" t="str">
            <v>STS GAMBY &amp; FRERES (SOGAF) SarlScratch 1 000</v>
          </cell>
          <cell r="O2274" t="str">
            <v>STS GAMBY &amp; FRERES (SOGAF) Sarl</v>
          </cell>
          <cell r="P2274" t="str">
            <v>Scratch 1 000</v>
          </cell>
          <cell r="Q2274" t="str">
            <v>82007</v>
          </cell>
          <cell r="R2274" t="str">
            <v>82007Scratch 1 000</v>
          </cell>
          <cell r="S2274" t="str">
            <v>2007Scratch 1 000</v>
          </cell>
          <cell r="T2274" t="str">
            <v>82007STS GAMBY &amp; FRERES (SOGAF) Sarl</v>
          </cell>
          <cell r="U2274" t="str">
            <v>82007STS GAMBY &amp; FRERES (SOGAF) SarlScratch 1 000</v>
          </cell>
          <cell r="V2274" t="str">
            <v>39303Scratch 1 000</v>
          </cell>
          <cell r="W2274" t="str">
            <v>2007STS GAMBY &amp; FRERES (SOGAF) Sarl</v>
          </cell>
          <cell r="X2274" t="str">
            <v>2007STS GAMBY &amp; FRERES (SOGAF) SarlScratch 1 000</v>
          </cell>
        </row>
        <row r="2275">
          <cell r="I2275">
            <v>2007</v>
          </cell>
          <cell r="J2275" t="str">
            <v>ANKA SERVICESScratch 20 000</v>
          </cell>
          <cell r="L2275">
            <v>1</v>
          </cell>
          <cell r="M2275" t="str">
            <v>1ANKA SERVICES</v>
          </cell>
          <cell r="N2275" t="str">
            <v>ANKA SERVICESScratch 20 000</v>
          </cell>
          <cell r="O2275" t="str">
            <v>ANKA SERVICES</v>
          </cell>
          <cell r="P2275" t="str">
            <v>Scratch 20 000</v>
          </cell>
          <cell r="Q2275" t="str">
            <v>82007</v>
          </cell>
          <cell r="R2275" t="str">
            <v>82007Scratch 20 000</v>
          </cell>
          <cell r="S2275" t="str">
            <v>2007Scratch 20 000</v>
          </cell>
          <cell r="T2275" t="str">
            <v>82007ANKA SERVICES</v>
          </cell>
          <cell r="U2275" t="str">
            <v>82007ANKA SERVICESScratch 20 000</v>
          </cell>
          <cell r="V2275" t="str">
            <v>39303Scratch 20 000</v>
          </cell>
          <cell r="W2275" t="str">
            <v>2007ANKA SERVICES</v>
          </cell>
          <cell r="X2275" t="str">
            <v>2007ANKA SERVICESScratch 20 000</v>
          </cell>
        </row>
        <row r="2276">
          <cell r="I2276">
            <v>2007</v>
          </cell>
          <cell r="J2276" t="str">
            <v>ANKA SERVICESScratch 5 000</v>
          </cell>
          <cell r="L2276" t="str">
            <v/>
          </cell>
          <cell r="M2276" t="str">
            <v>ANKA SERVICES</v>
          </cell>
          <cell r="N2276" t="str">
            <v>ANKA SERVICESScratch 5 000</v>
          </cell>
          <cell r="O2276" t="str">
            <v>ANKA SERVICES</v>
          </cell>
          <cell r="P2276" t="str">
            <v>Scratch 5 000</v>
          </cell>
          <cell r="Q2276" t="str">
            <v>82007</v>
          </cell>
          <cell r="R2276" t="str">
            <v>82007Scratch 5 000</v>
          </cell>
          <cell r="S2276" t="str">
            <v>2007Scratch 5 000</v>
          </cell>
          <cell r="T2276" t="str">
            <v>82007ANKA SERVICES</v>
          </cell>
          <cell r="U2276" t="str">
            <v>82007ANKA SERVICESScratch 5 000</v>
          </cell>
          <cell r="V2276" t="str">
            <v>39303Scratch 5 000</v>
          </cell>
          <cell r="W2276" t="str">
            <v>2007ANKA SERVICES</v>
          </cell>
          <cell r="X2276" t="str">
            <v>2007ANKA SERVICESScratch 5 000</v>
          </cell>
        </row>
        <row r="2277">
          <cell r="I2277">
            <v>2007</v>
          </cell>
          <cell r="J2277" t="str">
            <v>ANKA SERVICESScratch 2 000</v>
          </cell>
          <cell r="L2277" t="str">
            <v/>
          </cell>
          <cell r="M2277" t="str">
            <v>ANKA SERVICES</v>
          </cell>
          <cell r="N2277" t="str">
            <v>ANKA SERVICESScratch 2 000</v>
          </cell>
          <cell r="O2277" t="str">
            <v>ANKA SERVICES</v>
          </cell>
          <cell r="P2277" t="str">
            <v>Scratch 2 000</v>
          </cell>
          <cell r="Q2277" t="str">
            <v>82007</v>
          </cell>
          <cell r="R2277" t="str">
            <v>82007Scratch 2 000</v>
          </cell>
          <cell r="S2277" t="str">
            <v>2007Scratch 2 000</v>
          </cell>
          <cell r="T2277" t="str">
            <v>82007ANKA SERVICES</v>
          </cell>
          <cell r="U2277" t="str">
            <v>82007ANKA SERVICESScratch 2 000</v>
          </cell>
          <cell r="V2277" t="str">
            <v>39303Scratch 2 000</v>
          </cell>
          <cell r="W2277" t="str">
            <v>2007ANKA SERVICES</v>
          </cell>
          <cell r="X2277" t="str">
            <v>2007ANKA SERVICESScratch 2 000</v>
          </cell>
        </row>
        <row r="2278">
          <cell r="I2278">
            <v>2007</v>
          </cell>
          <cell r="J2278" t="str">
            <v>ANKA SERVICESScratch 1 000</v>
          </cell>
          <cell r="L2278" t="str">
            <v/>
          </cell>
          <cell r="M2278" t="str">
            <v>ANKA SERVICES</v>
          </cell>
          <cell r="N2278" t="str">
            <v>ANKA SERVICESScratch 1 000</v>
          </cell>
          <cell r="O2278" t="str">
            <v>ANKA SERVICES</v>
          </cell>
          <cell r="P2278" t="str">
            <v>Scratch 1 000</v>
          </cell>
          <cell r="Q2278" t="str">
            <v>82007</v>
          </cell>
          <cell r="R2278" t="str">
            <v>82007Scratch 1 000</v>
          </cell>
          <cell r="S2278" t="str">
            <v>2007Scratch 1 000</v>
          </cell>
          <cell r="T2278" t="str">
            <v>82007ANKA SERVICES</v>
          </cell>
          <cell r="U2278" t="str">
            <v>82007ANKA SERVICESScratch 1 000</v>
          </cell>
          <cell r="V2278" t="str">
            <v>39303Scratch 1 000</v>
          </cell>
          <cell r="W2278" t="str">
            <v>2007ANKA SERVICES</v>
          </cell>
          <cell r="X2278" t="str">
            <v>2007ANKA SERVICESScratch 1 000</v>
          </cell>
        </row>
        <row r="2279">
          <cell r="I2279">
            <v>2007</v>
          </cell>
          <cell r="J2279" t="str">
            <v>GEMATELScratch 20 000</v>
          </cell>
          <cell r="L2279">
            <v>1</v>
          </cell>
          <cell r="M2279" t="str">
            <v>1GEMATEL</v>
          </cell>
          <cell r="N2279" t="str">
            <v>GEMATELScratch 20 000</v>
          </cell>
          <cell r="O2279" t="str">
            <v>GEMATEL</v>
          </cell>
          <cell r="P2279" t="str">
            <v>Scratch 20 000</v>
          </cell>
          <cell r="Q2279" t="str">
            <v>82007</v>
          </cell>
          <cell r="R2279" t="str">
            <v>82007Scratch 20 000</v>
          </cell>
          <cell r="S2279" t="str">
            <v>2007Scratch 20 000</v>
          </cell>
          <cell r="T2279" t="str">
            <v>82007GEMATEL</v>
          </cell>
          <cell r="U2279" t="str">
            <v>82007GEMATELScratch 20 000</v>
          </cell>
          <cell r="V2279" t="str">
            <v>39303Scratch 20 000</v>
          </cell>
          <cell r="W2279" t="str">
            <v>2007GEMATEL</v>
          </cell>
          <cell r="X2279" t="str">
            <v>2007GEMATELScratch 20 000</v>
          </cell>
        </row>
        <row r="2280">
          <cell r="I2280">
            <v>2007</v>
          </cell>
          <cell r="J2280" t="str">
            <v>GEMATELScratch 10 000</v>
          </cell>
          <cell r="L2280" t="str">
            <v/>
          </cell>
          <cell r="M2280" t="str">
            <v>GEMATEL</v>
          </cell>
          <cell r="N2280" t="str">
            <v>GEMATELScratch 10 000</v>
          </cell>
          <cell r="O2280" t="str">
            <v>GEMATEL</v>
          </cell>
          <cell r="P2280" t="str">
            <v>Scratch 10 000</v>
          </cell>
          <cell r="Q2280" t="str">
            <v>82007</v>
          </cell>
          <cell r="R2280" t="str">
            <v>82007Scratch 10 000</v>
          </cell>
          <cell r="S2280" t="str">
            <v>2007Scratch 10 000</v>
          </cell>
          <cell r="T2280" t="str">
            <v>82007GEMATEL</v>
          </cell>
          <cell r="U2280" t="str">
            <v>82007GEMATELScratch 10 000</v>
          </cell>
          <cell r="V2280" t="str">
            <v>39303Scratch 10 000</v>
          </cell>
          <cell r="W2280" t="str">
            <v>2007GEMATEL</v>
          </cell>
          <cell r="X2280" t="str">
            <v>2007GEMATELScratch 10 000</v>
          </cell>
        </row>
        <row r="2281">
          <cell r="I2281">
            <v>2007</v>
          </cell>
          <cell r="J2281" t="str">
            <v>GEMATELScratch 5 000</v>
          </cell>
          <cell r="L2281" t="str">
            <v/>
          </cell>
          <cell r="M2281" t="str">
            <v>GEMATEL</v>
          </cell>
          <cell r="N2281" t="str">
            <v>GEMATELScratch 5 000</v>
          </cell>
          <cell r="O2281" t="str">
            <v>GEMATEL</v>
          </cell>
          <cell r="P2281" t="str">
            <v>Scratch 5 000</v>
          </cell>
          <cell r="Q2281" t="str">
            <v>82007</v>
          </cell>
          <cell r="R2281" t="str">
            <v>82007Scratch 5 000</v>
          </cell>
          <cell r="S2281" t="str">
            <v>2007Scratch 5 000</v>
          </cell>
          <cell r="T2281" t="str">
            <v>82007GEMATEL</v>
          </cell>
          <cell r="U2281" t="str">
            <v>82007GEMATELScratch 5 000</v>
          </cell>
          <cell r="V2281" t="str">
            <v>39303Scratch 5 000</v>
          </cell>
          <cell r="W2281" t="str">
            <v>2007GEMATEL</v>
          </cell>
          <cell r="X2281" t="str">
            <v>2007GEMATELScratch 5 000</v>
          </cell>
        </row>
        <row r="2282">
          <cell r="I2282">
            <v>2007</v>
          </cell>
          <cell r="J2282" t="str">
            <v>GEMATELScratch 2 000</v>
          </cell>
          <cell r="L2282" t="str">
            <v/>
          </cell>
          <cell r="M2282" t="str">
            <v>GEMATEL</v>
          </cell>
          <cell r="N2282" t="str">
            <v>GEMATELScratch 2 000</v>
          </cell>
          <cell r="O2282" t="str">
            <v>GEMATEL</v>
          </cell>
          <cell r="P2282" t="str">
            <v>Scratch 2 000</v>
          </cell>
          <cell r="Q2282" t="str">
            <v>82007</v>
          </cell>
          <cell r="R2282" t="str">
            <v>82007Scratch 2 000</v>
          </cell>
          <cell r="S2282" t="str">
            <v>2007Scratch 2 000</v>
          </cell>
          <cell r="T2282" t="str">
            <v>82007GEMATEL</v>
          </cell>
          <cell r="U2282" t="str">
            <v>82007GEMATELScratch 2 000</v>
          </cell>
          <cell r="V2282" t="str">
            <v>39303Scratch 2 000</v>
          </cell>
          <cell r="W2282" t="str">
            <v>2007GEMATEL</v>
          </cell>
          <cell r="X2282" t="str">
            <v>2007GEMATELScratch 2 000</v>
          </cell>
        </row>
        <row r="2283">
          <cell r="I2283">
            <v>2007</v>
          </cell>
          <cell r="J2283" t="str">
            <v>GEMATELScratch 1 000</v>
          </cell>
          <cell r="L2283" t="str">
            <v/>
          </cell>
          <cell r="M2283" t="str">
            <v>GEMATEL</v>
          </cell>
          <cell r="N2283" t="str">
            <v>GEMATELScratch 1 000</v>
          </cell>
          <cell r="O2283" t="str">
            <v>GEMATEL</v>
          </cell>
          <cell r="P2283" t="str">
            <v>Scratch 1 000</v>
          </cell>
          <cell r="Q2283" t="str">
            <v>82007</v>
          </cell>
          <cell r="R2283" t="str">
            <v>82007Scratch 1 000</v>
          </cell>
          <cell r="S2283" t="str">
            <v>2007Scratch 1 000</v>
          </cell>
          <cell r="T2283" t="str">
            <v>82007GEMATEL</v>
          </cell>
          <cell r="U2283" t="str">
            <v>82007GEMATELScratch 1 000</v>
          </cell>
          <cell r="V2283" t="str">
            <v>39303Scratch 1 000</v>
          </cell>
          <cell r="W2283" t="str">
            <v>2007GEMATEL</v>
          </cell>
          <cell r="X2283" t="str">
            <v>2007GEMATELScratch 1 000</v>
          </cell>
        </row>
        <row r="2284">
          <cell r="I2284">
            <v>2007</v>
          </cell>
          <cell r="J2284" t="str">
            <v>Compagnie Internationale de NegoceScratch 5 000</v>
          </cell>
          <cell r="L2284">
            <v>1</v>
          </cell>
          <cell r="M2284" t="str">
            <v>1Compagnie Internationale de Negoce</v>
          </cell>
          <cell r="N2284" t="str">
            <v>Compagnie Internationale de NegoceScratch 5 000</v>
          </cell>
          <cell r="O2284" t="str">
            <v>Compagnie Internationale de Negoce</v>
          </cell>
          <cell r="P2284" t="str">
            <v>Scratch 5 000</v>
          </cell>
          <cell r="Q2284" t="str">
            <v>82007</v>
          </cell>
          <cell r="R2284" t="str">
            <v>82007Scratch 5 000</v>
          </cell>
          <cell r="S2284" t="str">
            <v>2007Scratch 5 000</v>
          </cell>
          <cell r="T2284" t="str">
            <v>82007Compagnie Internationale de Negoce</v>
          </cell>
          <cell r="U2284" t="str">
            <v>82007Compagnie Internationale de NegoceScratch 5 000</v>
          </cell>
          <cell r="V2284" t="str">
            <v>39303Scratch 5 000</v>
          </cell>
          <cell r="W2284" t="str">
            <v>2007Compagnie Internationale de Negoce</v>
          </cell>
          <cell r="X2284" t="str">
            <v>2007Compagnie Internationale de NegoceScratch 5 000</v>
          </cell>
        </row>
        <row r="2285">
          <cell r="I2285">
            <v>2007</v>
          </cell>
          <cell r="J2285" t="str">
            <v>Compagnie Internationale de NegoceScratch 2 000</v>
          </cell>
          <cell r="L2285" t="str">
            <v/>
          </cell>
          <cell r="M2285" t="str">
            <v>Compagnie Internationale de Negoce</v>
          </cell>
          <cell r="N2285" t="str">
            <v>Compagnie Internationale de NegoceScratch 2 000</v>
          </cell>
          <cell r="O2285" t="str">
            <v>Compagnie Internationale de Negoce</v>
          </cell>
          <cell r="P2285" t="str">
            <v>Scratch 2 000</v>
          </cell>
          <cell r="Q2285" t="str">
            <v>82007</v>
          </cell>
          <cell r="R2285" t="str">
            <v>82007Scratch 2 000</v>
          </cell>
          <cell r="S2285" t="str">
            <v>2007Scratch 2 000</v>
          </cell>
          <cell r="T2285" t="str">
            <v>82007Compagnie Internationale de Negoce</v>
          </cell>
          <cell r="U2285" t="str">
            <v>82007Compagnie Internationale de NegoceScratch 2 000</v>
          </cell>
          <cell r="V2285" t="str">
            <v>39303Scratch 2 000</v>
          </cell>
          <cell r="W2285" t="str">
            <v>2007Compagnie Internationale de Negoce</v>
          </cell>
          <cell r="X2285" t="str">
            <v>2007Compagnie Internationale de NegoceScratch 2 000</v>
          </cell>
        </row>
        <row r="2286">
          <cell r="I2286">
            <v>2007</v>
          </cell>
          <cell r="J2286" t="str">
            <v>Compagnie Internationale de NegoceScratch 1 000</v>
          </cell>
          <cell r="L2286" t="str">
            <v/>
          </cell>
          <cell r="M2286" t="str">
            <v>Compagnie Internationale de Negoce</v>
          </cell>
          <cell r="N2286" t="str">
            <v>Compagnie Internationale de NegoceScratch 1 000</v>
          </cell>
          <cell r="O2286" t="str">
            <v>Compagnie Internationale de Negoce</v>
          </cell>
          <cell r="P2286" t="str">
            <v>Scratch 1 000</v>
          </cell>
          <cell r="Q2286" t="str">
            <v>82007</v>
          </cell>
          <cell r="R2286" t="str">
            <v>82007Scratch 1 000</v>
          </cell>
          <cell r="S2286" t="str">
            <v>2007Scratch 1 000</v>
          </cell>
          <cell r="T2286" t="str">
            <v>82007Compagnie Internationale de Negoce</v>
          </cell>
          <cell r="U2286" t="str">
            <v>82007Compagnie Internationale de NegoceScratch 1 000</v>
          </cell>
          <cell r="V2286" t="str">
            <v>39303Scratch 1 000</v>
          </cell>
          <cell r="W2286" t="str">
            <v>2007Compagnie Internationale de Negoce</v>
          </cell>
          <cell r="X2286" t="str">
            <v>2007Compagnie Internationale de NegoceScratch 1 000</v>
          </cell>
        </row>
        <row r="2287">
          <cell r="I2287">
            <v>2007</v>
          </cell>
          <cell r="J2287" t="str">
            <v>Soleil LevantScratch 5 000</v>
          </cell>
          <cell r="L2287">
            <v>1</v>
          </cell>
          <cell r="M2287" t="str">
            <v>1Soleil Levant</v>
          </cell>
          <cell r="N2287" t="str">
            <v>Soleil LevantScratch 5 000</v>
          </cell>
          <cell r="O2287" t="str">
            <v>Soleil Levant</v>
          </cell>
          <cell r="P2287" t="str">
            <v>Scratch 5 000</v>
          </cell>
          <cell r="Q2287" t="str">
            <v>82007</v>
          </cell>
          <cell r="R2287" t="str">
            <v>82007Scratch 5 000</v>
          </cell>
          <cell r="S2287" t="str">
            <v>2007Scratch 5 000</v>
          </cell>
          <cell r="T2287" t="str">
            <v>82007Soleil Levant</v>
          </cell>
          <cell r="U2287" t="str">
            <v>82007Soleil LevantScratch 5 000</v>
          </cell>
          <cell r="V2287" t="str">
            <v>39304Scratch 5 000</v>
          </cell>
          <cell r="W2287" t="str">
            <v>2007Soleil Levant</v>
          </cell>
          <cell r="X2287" t="str">
            <v>2007Soleil LevantScratch 5 000</v>
          </cell>
        </row>
        <row r="2288">
          <cell r="I2288">
            <v>2007</v>
          </cell>
          <cell r="J2288" t="str">
            <v>Soleil LevantScratch 2 000</v>
          </cell>
          <cell r="L2288" t="str">
            <v/>
          </cell>
          <cell r="M2288" t="str">
            <v>Soleil Levant</v>
          </cell>
          <cell r="N2288" t="str">
            <v>Soleil LevantScratch 2 000</v>
          </cell>
          <cell r="O2288" t="str">
            <v>Soleil Levant</v>
          </cell>
          <cell r="P2288" t="str">
            <v>Scratch 2 000</v>
          </cell>
          <cell r="Q2288" t="str">
            <v>82007</v>
          </cell>
          <cell r="R2288" t="str">
            <v>82007Scratch 2 000</v>
          </cell>
          <cell r="S2288" t="str">
            <v>2007Scratch 2 000</v>
          </cell>
          <cell r="T2288" t="str">
            <v>82007Soleil Levant</v>
          </cell>
          <cell r="U2288" t="str">
            <v>82007Soleil LevantScratch 2 000</v>
          </cell>
          <cell r="V2288" t="str">
            <v>39304Scratch 2 000</v>
          </cell>
          <cell r="W2288" t="str">
            <v>2007Soleil Levant</v>
          </cell>
          <cell r="X2288" t="str">
            <v>2007Soleil LevantScratch 2 000</v>
          </cell>
        </row>
        <row r="2289">
          <cell r="I2289">
            <v>2007</v>
          </cell>
          <cell r="J2289" t="str">
            <v>Soleil LevantScratch 1 000</v>
          </cell>
          <cell r="L2289" t="str">
            <v/>
          </cell>
          <cell r="M2289" t="str">
            <v>Soleil Levant</v>
          </cell>
          <cell r="N2289" t="str">
            <v>Soleil LevantScratch 1 000</v>
          </cell>
          <cell r="O2289" t="str">
            <v>Soleil Levant</v>
          </cell>
          <cell r="P2289" t="str">
            <v>Scratch 1 000</v>
          </cell>
          <cell r="Q2289" t="str">
            <v>82007</v>
          </cell>
          <cell r="R2289" t="str">
            <v>82007Scratch 1 000</v>
          </cell>
          <cell r="S2289" t="str">
            <v>2007Scratch 1 000</v>
          </cell>
          <cell r="T2289" t="str">
            <v>82007Soleil Levant</v>
          </cell>
          <cell r="U2289" t="str">
            <v>82007Soleil LevantScratch 1 000</v>
          </cell>
          <cell r="V2289" t="str">
            <v>39304Scratch 1 000</v>
          </cell>
          <cell r="W2289" t="str">
            <v>2007Soleil Levant</v>
          </cell>
          <cell r="X2289" t="str">
            <v>2007Soleil LevantScratch 1 000</v>
          </cell>
        </row>
        <row r="2290">
          <cell r="I2290">
            <v>2007</v>
          </cell>
          <cell r="J2290" t="str">
            <v>MALI COM SarlScratch 20 000</v>
          </cell>
          <cell r="L2290">
            <v>1</v>
          </cell>
          <cell r="M2290" t="str">
            <v>1MALI COM Sarl</v>
          </cell>
          <cell r="N2290" t="str">
            <v>MALI COM SarlScratch 20 000</v>
          </cell>
          <cell r="O2290" t="str">
            <v>MALI COM Sarl</v>
          </cell>
          <cell r="P2290" t="str">
            <v>Scratch 20 000</v>
          </cell>
          <cell r="Q2290" t="str">
            <v>82007</v>
          </cell>
          <cell r="R2290" t="str">
            <v>82007Scratch 20 000</v>
          </cell>
          <cell r="S2290" t="str">
            <v>2007Scratch 20 000</v>
          </cell>
          <cell r="T2290" t="str">
            <v>82007MALI COM Sarl</v>
          </cell>
          <cell r="U2290" t="str">
            <v>82007MALI COM SarlScratch 20 000</v>
          </cell>
          <cell r="V2290" t="str">
            <v>39304Scratch 20 000</v>
          </cell>
          <cell r="W2290" t="str">
            <v>2007MALI COM Sarl</v>
          </cell>
          <cell r="X2290" t="str">
            <v>2007MALI COM SarlScratch 20 000</v>
          </cell>
        </row>
        <row r="2291">
          <cell r="I2291">
            <v>2007</v>
          </cell>
          <cell r="J2291" t="str">
            <v>MALI COM SarlScratch 10 000</v>
          </cell>
          <cell r="L2291" t="str">
            <v/>
          </cell>
          <cell r="M2291" t="str">
            <v>MALI COM Sarl</v>
          </cell>
          <cell r="N2291" t="str">
            <v>MALI COM SarlScratch 10 000</v>
          </cell>
          <cell r="O2291" t="str">
            <v>MALI COM Sarl</v>
          </cell>
          <cell r="P2291" t="str">
            <v>Scratch 10 000</v>
          </cell>
          <cell r="Q2291" t="str">
            <v>82007</v>
          </cell>
          <cell r="R2291" t="str">
            <v>82007Scratch 10 000</v>
          </cell>
          <cell r="S2291" t="str">
            <v>2007Scratch 10 000</v>
          </cell>
          <cell r="T2291" t="str">
            <v>82007MALI COM Sarl</v>
          </cell>
          <cell r="U2291" t="str">
            <v>82007MALI COM SarlScratch 10 000</v>
          </cell>
          <cell r="V2291" t="str">
            <v>39304Scratch 10 000</v>
          </cell>
          <cell r="W2291" t="str">
            <v>2007MALI COM Sarl</v>
          </cell>
          <cell r="X2291" t="str">
            <v>2007MALI COM SarlScratch 10 000</v>
          </cell>
        </row>
        <row r="2292">
          <cell r="I2292">
            <v>2007</v>
          </cell>
          <cell r="J2292" t="str">
            <v>MALI COM SarlScratch 5 000</v>
          </cell>
          <cell r="L2292" t="str">
            <v/>
          </cell>
          <cell r="M2292" t="str">
            <v>MALI COM Sarl</v>
          </cell>
          <cell r="N2292" t="str">
            <v>MALI COM SarlScratch 5 000</v>
          </cell>
          <cell r="O2292" t="str">
            <v>MALI COM Sarl</v>
          </cell>
          <cell r="P2292" t="str">
            <v>Scratch 5 000</v>
          </cell>
          <cell r="Q2292" t="str">
            <v>82007</v>
          </cell>
          <cell r="R2292" t="str">
            <v>82007Scratch 5 000</v>
          </cell>
          <cell r="S2292" t="str">
            <v>2007Scratch 5 000</v>
          </cell>
          <cell r="T2292" t="str">
            <v>82007MALI COM Sarl</v>
          </cell>
          <cell r="U2292" t="str">
            <v>82007MALI COM SarlScratch 5 000</v>
          </cell>
          <cell r="V2292" t="str">
            <v>39304Scratch 5 000</v>
          </cell>
          <cell r="W2292" t="str">
            <v>2007MALI COM Sarl</v>
          </cell>
          <cell r="X2292" t="str">
            <v>2007MALI COM SarlScratch 5 000</v>
          </cell>
        </row>
        <row r="2293">
          <cell r="I2293">
            <v>2007</v>
          </cell>
          <cell r="J2293" t="str">
            <v>MALI COM SarlScratch 2 000</v>
          </cell>
          <cell r="L2293" t="str">
            <v/>
          </cell>
          <cell r="M2293" t="str">
            <v>MALI COM Sarl</v>
          </cell>
          <cell r="N2293" t="str">
            <v>MALI COM SarlScratch 2 000</v>
          </cell>
          <cell r="O2293" t="str">
            <v>MALI COM Sarl</v>
          </cell>
          <cell r="P2293" t="str">
            <v>Scratch 2 000</v>
          </cell>
          <cell r="Q2293" t="str">
            <v>82007</v>
          </cell>
          <cell r="R2293" t="str">
            <v>82007Scratch 2 000</v>
          </cell>
          <cell r="S2293" t="str">
            <v>2007Scratch 2 000</v>
          </cell>
          <cell r="T2293" t="str">
            <v>82007MALI COM Sarl</v>
          </cell>
          <cell r="U2293" t="str">
            <v>82007MALI COM SarlScratch 2 000</v>
          </cell>
          <cell r="V2293" t="str">
            <v>39304Scratch 2 000</v>
          </cell>
          <cell r="W2293" t="str">
            <v>2007MALI COM Sarl</v>
          </cell>
          <cell r="X2293" t="str">
            <v>2007MALI COM SarlScratch 2 000</v>
          </cell>
        </row>
        <row r="2294">
          <cell r="I2294">
            <v>2007</v>
          </cell>
          <cell r="J2294" t="str">
            <v>MALI COM SarlScratch 1 000</v>
          </cell>
          <cell r="L2294" t="str">
            <v/>
          </cell>
          <cell r="M2294" t="str">
            <v>MALI COM Sarl</v>
          </cell>
          <cell r="N2294" t="str">
            <v>MALI COM SarlScratch 1 000</v>
          </cell>
          <cell r="O2294" t="str">
            <v>MALI COM Sarl</v>
          </cell>
          <cell r="P2294" t="str">
            <v>Scratch 1 000</v>
          </cell>
          <cell r="Q2294" t="str">
            <v>82007</v>
          </cell>
          <cell r="R2294" t="str">
            <v>82007Scratch 1 000</v>
          </cell>
          <cell r="S2294" t="str">
            <v>2007Scratch 1 000</v>
          </cell>
          <cell r="T2294" t="str">
            <v>82007MALI COM Sarl</v>
          </cell>
          <cell r="U2294" t="str">
            <v>82007MALI COM SarlScratch 1 000</v>
          </cell>
          <cell r="V2294" t="str">
            <v>39304Scratch 1 000</v>
          </cell>
          <cell r="W2294" t="str">
            <v>2007MALI COM Sarl</v>
          </cell>
          <cell r="X2294" t="str">
            <v>2007MALI COM SarlScratch 1 000</v>
          </cell>
        </row>
        <row r="2295">
          <cell r="I2295">
            <v>2007</v>
          </cell>
          <cell r="J2295" t="str">
            <v>Burtel MacsymScratch 5 000</v>
          </cell>
          <cell r="L2295">
            <v>1</v>
          </cell>
          <cell r="M2295" t="str">
            <v>1Burtel Macsym</v>
          </cell>
          <cell r="N2295" t="str">
            <v>Burtel MacsymScratch 5 000</v>
          </cell>
          <cell r="O2295" t="str">
            <v>Burtel Macsym</v>
          </cell>
          <cell r="P2295" t="str">
            <v>Scratch 5 000</v>
          </cell>
          <cell r="Q2295" t="str">
            <v>82007</v>
          </cell>
          <cell r="R2295" t="str">
            <v>82007Scratch 5 000</v>
          </cell>
          <cell r="S2295" t="str">
            <v>2007Scratch 5 000</v>
          </cell>
          <cell r="T2295" t="str">
            <v>82007Burtel Macsym</v>
          </cell>
          <cell r="U2295" t="str">
            <v>82007Burtel MacsymScratch 5 000</v>
          </cell>
          <cell r="V2295" t="str">
            <v>39304Scratch 5 000</v>
          </cell>
          <cell r="W2295" t="str">
            <v>2007Burtel Macsym</v>
          </cell>
          <cell r="X2295" t="str">
            <v>2007Burtel MacsymScratch 5 000</v>
          </cell>
        </row>
        <row r="2296">
          <cell r="I2296">
            <v>2007</v>
          </cell>
          <cell r="J2296" t="str">
            <v>Burtel MacsymScratch 2 000</v>
          </cell>
          <cell r="L2296" t="str">
            <v/>
          </cell>
          <cell r="M2296" t="str">
            <v>Burtel Macsym</v>
          </cell>
          <cell r="N2296" t="str">
            <v>Burtel MacsymScratch 2 000</v>
          </cell>
          <cell r="O2296" t="str">
            <v>Burtel Macsym</v>
          </cell>
          <cell r="P2296" t="str">
            <v>Scratch 2 000</v>
          </cell>
          <cell r="Q2296" t="str">
            <v>82007</v>
          </cell>
          <cell r="R2296" t="str">
            <v>82007Scratch 2 000</v>
          </cell>
          <cell r="S2296" t="str">
            <v>2007Scratch 2 000</v>
          </cell>
          <cell r="T2296" t="str">
            <v>82007Burtel Macsym</v>
          </cell>
          <cell r="U2296" t="str">
            <v>82007Burtel MacsymScratch 2 000</v>
          </cell>
          <cell r="V2296" t="str">
            <v>39304Scratch 2 000</v>
          </cell>
          <cell r="W2296" t="str">
            <v>2007Burtel Macsym</v>
          </cell>
          <cell r="X2296" t="str">
            <v>2007Burtel MacsymScratch 2 000</v>
          </cell>
        </row>
        <row r="2297">
          <cell r="I2297">
            <v>2007</v>
          </cell>
          <cell r="J2297" t="str">
            <v>Burtel MacsymScratch 1 000</v>
          </cell>
          <cell r="L2297" t="str">
            <v/>
          </cell>
          <cell r="M2297" t="str">
            <v>Burtel Macsym</v>
          </cell>
          <cell r="N2297" t="str">
            <v>Burtel MacsymScratch 1 000</v>
          </cell>
          <cell r="O2297" t="str">
            <v>Burtel Macsym</v>
          </cell>
          <cell r="P2297" t="str">
            <v>Scratch 1 000</v>
          </cell>
          <cell r="Q2297" t="str">
            <v>82007</v>
          </cell>
          <cell r="R2297" t="str">
            <v>82007Scratch 1 000</v>
          </cell>
          <cell r="S2297" t="str">
            <v>2007Scratch 1 000</v>
          </cell>
          <cell r="T2297" t="str">
            <v>82007Burtel Macsym</v>
          </cell>
          <cell r="U2297" t="str">
            <v>82007Burtel MacsymScratch 1 000</v>
          </cell>
          <cell r="V2297" t="str">
            <v>39304Scratch 1 000</v>
          </cell>
          <cell r="W2297" t="str">
            <v>2007Burtel Macsym</v>
          </cell>
          <cell r="X2297" t="str">
            <v>2007Burtel MacsymScratch 1 000</v>
          </cell>
        </row>
        <row r="2298">
          <cell r="I2298">
            <v>2007</v>
          </cell>
          <cell r="J2298" t="str">
            <v>ANKA SERVICESScratch 5 000</v>
          </cell>
          <cell r="L2298">
            <v>1</v>
          </cell>
          <cell r="M2298" t="str">
            <v>1ANKA SERVICES</v>
          </cell>
          <cell r="N2298" t="str">
            <v>ANKA SERVICESScratch 5 000</v>
          </cell>
          <cell r="O2298" t="str">
            <v>ANKA SERVICES</v>
          </cell>
          <cell r="P2298" t="str">
            <v>Scratch 5 000</v>
          </cell>
          <cell r="Q2298" t="str">
            <v>82007</v>
          </cell>
          <cell r="R2298" t="str">
            <v>82007Scratch 5 000</v>
          </cell>
          <cell r="S2298" t="str">
            <v>2007Scratch 5 000</v>
          </cell>
          <cell r="T2298" t="str">
            <v>82007ANKA SERVICES</v>
          </cell>
          <cell r="U2298" t="str">
            <v>82007ANKA SERVICESScratch 5 000</v>
          </cell>
          <cell r="V2298" t="str">
            <v>39304Scratch 5 000</v>
          </cell>
          <cell r="W2298" t="str">
            <v>2007ANKA SERVICES</v>
          </cell>
          <cell r="X2298" t="str">
            <v>2007ANKA SERVICESScratch 5 000</v>
          </cell>
        </row>
        <row r="2299">
          <cell r="I2299">
            <v>2007</v>
          </cell>
          <cell r="J2299" t="str">
            <v>ANKA SERVICESScratch 2 000</v>
          </cell>
          <cell r="L2299" t="str">
            <v/>
          </cell>
          <cell r="M2299" t="str">
            <v>ANKA SERVICES</v>
          </cell>
          <cell r="N2299" t="str">
            <v>ANKA SERVICESScratch 2 000</v>
          </cell>
          <cell r="O2299" t="str">
            <v>ANKA SERVICES</v>
          </cell>
          <cell r="P2299" t="str">
            <v>Scratch 2 000</v>
          </cell>
          <cell r="Q2299" t="str">
            <v>82007</v>
          </cell>
          <cell r="R2299" t="str">
            <v>82007Scratch 2 000</v>
          </cell>
          <cell r="S2299" t="str">
            <v>2007Scratch 2 000</v>
          </cell>
          <cell r="T2299" t="str">
            <v>82007ANKA SERVICES</v>
          </cell>
          <cell r="U2299" t="str">
            <v>82007ANKA SERVICESScratch 2 000</v>
          </cell>
          <cell r="V2299" t="str">
            <v>39304Scratch 2 000</v>
          </cell>
          <cell r="W2299" t="str">
            <v>2007ANKA SERVICES</v>
          </cell>
          <cell r="X2299" t="str">
            <v>2007ANKA SERVICESScratch 2 000</v>
          </cell>
        </row>
        <row r="2300">
          <cell r="I2300">
            <v>2007</v>
          </cell>
          <cell r="J2300" t="str">
            <v>ANKA SERVICESScratch 1 000</v>
          </cell>
          <cell r="L2300" t="str">
            <v/>
          </cell>
          <cell r="M2300" t="str">
            <v>ANKA SERVICES</v>
          </cell>
          <cell r="N2300" t="str">
            <v>ANKA SERVICESScratch 1 000</v>
          </cell>
          <cell r="O2300" t="str">
            <v>ANKA SERVICES</v>
          </cell>
          <cell r="P2300" t="str">
            <v>Scratch 1 000</v>
          </cell>
          <cell r="Q2300" t="str">
            <v>82007</v>
          </cell>
          <cell r="R2300" t="str">
            <v>82007Scratch 1 000</v>
          </cell>
          <cell r="S2300" t="str">
            <v>2007Scratch 1 000</v>
          </cell>
          <cell r="T2300" t="str">
            <v>82007ANKA SERVICES</v>
          </cell>
          <cell r="U2300" t="str">
            <v>82007ANKA SERVICESScratch 1 000</v>
          </cell>
          <cell r="V2300" t="str">
            <v>39304Scratch 1 000</v>
          </cell>
          <cell r="W2300" t="str">
            <v>2007ANKA SERVICES</v>
          </cell>
          <cell r="X2300" t="str">
            <v>2007ANKA SERVICESScratch 1 000</v>
          </cell>
        </row>
        <row r="2301">
          <cell r="I2301">
            <v>2007</v>
          </cell>
          <cell r="J2301" t="str">
            <v>Ets Boubacar TANDIAScratch 20 000</v>
          </cell>
          <cell r="L2301">
            <v>1</v>
          </cell>
          <cell r="M2301" t="str">
            <v>1Ets Boubacar TANDIA</v>
          </cell>
          <cell r="N2301" t="str">
            <v>Ets Boubacar TANDIAScratch 20 000</v>
          </cell>
          <cell r="O2301" t="str">
            <v>Ets Boubacar TANDIA</v>
          </cell>
          <cell r="P2301" t="str">
            <v>Scratch 20 000</v>
          </cell>
          <cell r="Q2301" t="str">
            <v>82007</v>
          </cell>
          <cell r="R2301" t="str">
            <v>82007Scratch 20 000</v>
          </cell>
          <cell r="S2301" t="str">
            <v>2007Scratch 20 000</v>
          </cell>
          <cell r="T2301" t="str">
            <v>82007Ets Boubacar TANDIA</v>
          </cell>
          <cell r="U2301" t="str">
            <v>82007Ets Boubacar TANDIAScratch 20 000</v>
          </cell>
          <cell r="V2301" t="str">
            <v>39304Scratch 20 000</v>
          </cell>
          <cell r="W2301" t="str">
            <v>2007Ets Boubacar TANDIA</v>
          </cell>
          <cell r="X2301" t="str">
            <v>2007Ets Boubacar TANDIAScratch 20 000</v>
          </cell>
        </row>
        <row r="2302">
          <cell r="I2302">
            <v>2007</v>
          </cell>
          <cell r="J2302" t="str">
            <v>Ets Boubacar TANDIAScratch 10 000</v>
          </cell>
          <cell r="L2302" t="str">
            <v/>
          </cell>
          <cell r="M2302" t="str">
            <v>Ets Boubacar TANDIA</v>
          </cell>
          <cell r="N2302" t="str">
            <v>Ets Boubacar TANDIAScratch 10 000</v>
          </cell>
          <cell r="O2302" t="str">
            <v>Ets Boubacar TANDIA</v>
          </cell>
          <cell r="P2302" t="str">
            <v>Scratch 10 000</v>
          </cell>
          <cell r="Q2302" t="str">
            <v>82007</v>
          </cell>
          <cell r="R2302" t="str">
            <v>82007Scratch 10 000</v>
          </cell>
          <cell r="S2302" t="str">
            <v>2007Scratch 10 000</v>
          </cell>
          <cell r="T2302" t="str">
            <v>82007Ets Boubacar TANDIA</v>
          </cell>
          <cell r="U2302" t="str">
            <v>82007Ets Boubacar TANDIAScratch 10 000</v>
          </cell>
          <cell r="V2302" t="str">
            <v>39304Scratch 10 000</v>
          </cell>
          <cell r="W2302" t="str">
            <v>2007Ets Boubacar TANDIA</v>
          </cell>
          <cell r="X2302" t="str">
            <v>2007Ets Boubacar TANDIAScratch 10 000</v>
          </cell>
        </row>
        <row r="2303">
          <cell r="I2303">
            <v>2007</v>
          </cell>
          <cell r="J2303" t="str">
            <v>Ets Boubacar TANDIAScratch 5 000</v>
          </cell>
          <cell r="L2303" t="str">
            <v/>
          </cell>
          <cell r="M2303" t="str">
            <v>Ets Boubacar TANDIA</v>
          </cell>
          <cell r="N2303" t="str">
            <v>Ets Boubacar TANDIAScratch 5 000</v>
          </cell>
          <cell r="O2303" t="str">
            <v>Ets Boubacar TANDIA</v>
          </cell>
          <cell r="P2303" t="str">
            <v>Scratch 5 000</v>
          </cell>
          <cell r="Q2303" t="str">
            <v>82007</v>
          </cell>
          <cell r="R2303" t="str">
            <v>82007Scratch 5 000</v>
          </cell>
          <cell r="S2303" t="str">
            <v>2007Scratch 5 000</v>
          </cell>
          <cell r="T2303" t="str">
            <v>82007Ets Boubacar TANDIA</v>
          </cell>
          <cell r="U2303" t="str">
            <v>82007Ets Boubacar TANDIAScratch 5 000</v>
          </cell>
          <cell r="V2303" t="str">
            <v>39304Scratch 5 000</v>
          </cell>
          <cell r="W2303" t="str">
            <v>2007Ets Boubacar TANDIA</v>
          </cell>
          <cell r="X2303" t="str">
            <v>2007Ets Boubacar TANDIAScratch 5 000</v>
          </cell>
        </row>
        <row r="2304">
          <cell r="I2304">
            <v>2007</v>
          </cell>
          <cell r="J2304" t="str">
            <v>Ets Boubacar TANDIAScratch 2 000</v>
          </cell>
          <cell r="L2304" t="str">
            <v/>
          </cell>
          <cell r="M2304" t="str">
            <v>Ets Boubacar TANDIA</v>
          </cell>
          <cell r="N2304" t="str">
            <v>Ets Boubacar TANDIAScratch 2 000</v>
          </cell>
          <cell r="O2304" t="str">
            <v>Ets Boubacar TANDIA</v>
          </cell>
          <cell r="P2304" t="str">
            <v>Scratch 2 000</v>
          </cell>
          <cell r="Q2304" t="str">
            <v>82007</v>
          </cell>
          <cell r="R2304" t="str">
            <v>82007Scratch 2 000</v>
          </cell>
          <cell r="S2304" t="str">
            <v>2007Scratch 2 000</v>
          </cell>
          <cell r="T2304" t="str">
            <v>82007Ets Boubacar TANDIA</v>
          </cell>
          <cell r="U2304" t="str">
            <v>82007Ets Boubacar TANDIAScratch 2 000</v>
          </cell>
          <cell r="V2304" t="str">
            <v>39304Scratch 2 000</v>
          </cell>
          <cell r="W2304" t="str">
            <v>2007Ets Boubacar TANDIA</v>
          </cell>
          <cell r="X2304" t="str">
            <v>2007Ets Boubacar TANDIAScratch 2 000</v>
          </cell>
        </row>
        <row r="2305">
          <cell r="I2305">
            <v>2007</v>
          </cell>
          <cell r="J2305" t="str">
            <v>Ets Boubacar TANDIAScratch 1 000</v>
          </cell>
          <cell r="L2305" t="str">
            <v/>
          </cell>
          <cell r="M2305" t="str">
            <v>Ets Boubacar TANDIA</v>
          </cell>
          <cell r="N2305" t="str">
            <v>Ets Boubacar TANDIAScratch 1 000</v>
          </cell>
          <cell r="O2305" t="str">
            <v>Ets Boubacar TANDIA</v>
          </cell>
          <cell r="P2305" t="str">
            <v>Scratch 1 000</v>
          </cell>
          <cell r="Q2305" t="str">
            <v>82007</v>
          </cell>
          <cell r="R2305" t="str">
            <v>82007Scratch 1 000</v>
          </cell>
          <cell r="S2305" t="str">
            <v>2007Scratch 1 000</v>
          </cell>
          <cell r="T2305" t="str">
            <v>82007Ets Boubacar TANDIA</v>
          </cell>
          <cell r="U2305" t="str">
            <v>82007Ets Boubacar TANDIAScratch 1 000</v>
          </cell>
          <cell r="V2305" t="str">
            <v>39304Scratch 1 000</v>
          </cell>
          <cell r="W2305" t="str">
            <v>2007Ets Boubacar TANDIA</v>
          </cell>
          <cell r="X2305" t="str">
            <v>2007Ets Boubacar TANDIAScratch 1 000</v>
          </cell>
        </row>
        <row r="2306">
          <cell r="I2306">
            <v>2007</v>
          </cell>
          <cell r="J2306" t="str">
            <v>GEMATELScratch 5 000</v>
          </cell>
          <cell r="L2306">
            <v>1</v>
          </cell>
          <cell r="M2306" t="str">
            <v>1GEMATEL</v>
          </cell>
          <cell r="N2306" t="str">
            <v>GEMATELScratch 5 000</v>
          </cell>
          <cell r="O2306" t="str">
            <v>GEMATEL</v>
          </cell>
          <cell r="P2306" t="str">
            <v>Scratch 5 000</v>
          </cell>
          <cell r="Q2306" t="str">
            <v>82007</v>
          </cell>
          <cell r="R2306" t="str">
            <v>82007Scratch 5 000</v>
          </cell>
          <cell r="S2306" t="str">
            <v>2007Scratch 5 000</v>
          </cell>
          <cell r="T2306" t="str">
            <v>82007GEMATEL</v>
          </cell>
          <cell r="U2306" t="str">
            <v>82007GEMATELScratch 5 000</v>
          </cell>
          <cell r="V2306" t="str">
            <v>39304Scratch 5 000</v>
          </cell>
          <cell r="W2306" t="str">
            <v>2007GEMATEL</v>
          </cell>
          <cell r="X2306" t="str">
            <v>2007GEMATELScratch 5 000</v>
          </cell>
        </row>
        <row r="2307">
          <cell r="I2307">
            <v>2007</v>
          </cell>
          <cell r="J2307" t="str">
            <v>GEMATELScratch 2 000</v>
          </cell>
          <cell r="L2307" t="str">
            <v/>
          </cell>
          <cell r="M2307" t="str">
            <v>GEMATEL</v>
          </cell>
          <cell r="N2307" t="str">
            <v>GEMATELScratch 2 000</v>
          </cell>
          <cell r="O2307" t="str">
            <v>GEMATEL</v>
          </cell>
          <cell r="P2307" t="str">
            <v>Scratch 2 000</v>
          </cell>
          <cell r="Q2307" t="str">
            <v>82007</v>
          </cell>
          <cell r="R2307" t="str">
            <v>82007Scratch 2 000</v>
          </cell>
          <cell r="S2307" t="str">
            <v>2007Scratch 2 000</v>
          </cell>
          <cell r="T2307" t="str">
            <v>82007GEMATEL</v>
          </cell>
          <cell r="U2307" t="str">
            <v>82007GEMATELScratch 2 000</v>
          </cell>
          <cell r="V2307" t="str">
            <v>39304Scratch 2 000</v>
          </cell>
          <cell r="W2307" t="str">
            <v>2007GEMATEL</v>
          </cell>
          <cell r="X2307" t="str">
            <v>2007GEMATELScratch 2 000</v>
          </cell>
        </row>
        <row r="2308">
          <cell r="I2308">
            <v>2007</v>
          </cell>
          <cell r="J2308" t="str">
            <v>GEMATELScratch 1 000</v>
          </cell>
          <cell r="L2308" t="str">
            <v/>
          </cell>
          <cell r="M2308" t="str">
            <v>GEMATEL</v>
          </cell>
          <cell r="N2308" t="str">
            <v>GEMATELScratch 1 000</v>
          </cell>
          <cell r="O2308" t="str">
            <v>GEMATEL</v>
          </cell>
          <cell r="P2308" t="str">
            <v>Scratch 1 000</v>
          </cell>
          <cell r="Q2308" t="str">
            <v>82007</v>
          </cell>
          <cell r="R2308" t="str">
            <v>82007Scratch 1 000</v>
          </cell>
          <cell r="S2308" t="str">
            <v>2007Scratch 1 000</v>
          </cell>
          <cell r="T2308" t="str">
            <v>82007GEMATEL</v>
          </cell>
          <cell r="U2308" t="str">
            <v>82007GEMATELScratch 1 000</v>
          </cell>
          <cell r="V2308" t="str">
            <v>39304Scratch 1 000</v>
          </cell>
          <cell r="W2308" t="str">
            <v>2007GEMATEL</v>
          </cell>
          <cell r="X2308" t="str">
            <v>2007GEMATELScratch 1 000</v>
          </cell>
        </row>
        <row r="2309">
          <cell r="I2309">
            <v>2007</v>
          </cell>
          <cell r="J2309" t="str">
            <v>Ets Mamadou GAMBYScratch 5 000</v>
          </cell>
          <cell r="L2309">
            <v>1</v>
          </cell>
          <cell r="M2309" t="str">
            <v>1Ets Mamadou GAMBY</v>
          </cell>
          <cell r="N2309" t="str">
            <v>Ets Mamadou GAMBYScratch 5 000</v>
          </cell>
          <cell r="O2309" t="str">
            <v>Ets Mamadou GAMBY</v>
          </cell>
          <cell r="P2309" t="str">
            <v>Scratch 5 000</v>
          </cell>
          <cell r="Q2309" t="str">
            <v>82007</v>
          </cell>
          <cell r="R2309" t="str">
            <v>82007Scratch 5 000</v>
          </cell>
          <cell r="S2309" t="str">
            <v>2007Scratch 5 000</v>
          </cell>
          <cell r="T2309" t="str">
            <v>82007Ets Mamadou GAMBY</v>
          </cell>
          <cell r="U2309" t="str">
            <v>82007Ets Mamadou GAMBYScratch 5 000</v>
          </cell>
          <cell r="V2309" t="str">
            <v>39307Scratch 5 000</v>
          </cell>
          <cell r="W2309" t="str">
            <v>2007Ets Mamadou GAMBY</v>
          </cell>
          <cell r="X2309" t="str">
            <v>2007Ets Mamadou GAMBYScratch 5 000</v>
          </cell>
        </row>
        <row r="2310">
          <cell r="I2310">
            <v>2007</v>
          </cell>
          <cell r="J2310" t="str">
            <v>Ets Mamadou GAMBYScratch 2 000</v>
          </cell>
          <cell r="L2310" t="str">
            <v/>
          </cell>
          <cell r="M2310" t="str">
            <v>Ets Mamadou GAMBY</v>
          </cell>
          <cell r="N2310" t="str">
            <v>Ets Mamadou GAMBYScratch 2 000</v>
          </cell>
          <cell r="O2310" t="str">
            <v>Ets Mamadou GAMBY</v>
          </cell>
          <cell r="P2310" t="str">
            <v>Scratch 2 000</v>
          </cell>
          <cell r="Q2310" t="str">
            <v>82007</v>
          </cell>
          <cell r="R2310" t="str">
            <v>82007Scratch 2 000</v>
          </cell>
          <cell r="S2310" t="str">
            <v>2007Scratch 2 000</v>
          </cell>
          <cell r="T2310" t="str">
            <v>82007Ets Mamadou GAMBY</v>
          </cell>
          <cell r="U2310" t="str">
            <v>82007Ets Mamadou GAMBYScratch 2 000</v>
          </cell>
          <cell r="V2310" t="str">
            <v>39307Scratch 2 000</v>
          </cell>
          <cell r="W2310" t="str">
            <v>2007Ets Mamadou GAMBY</v>
          </cell>
          <cell r="X2310" t="str">
            <v>2007Ets Mamadou GAMBYScratch 2 000</v>
          </cell>
        </row>
        <row r="2311">
          <cell r="I2311">
            <v>2007</v>
          </cell>
          <cell r="J2311" t="str">
            <v>Ets Mamadou GAMBYScratch 1 000</v>
          </cell>
          <cell r="L2311" t="str">
            <v/>
          </cell>
          <cell r="M2311" t="str">
            <v>Ets Mamadou GAMBY</v>
          </cell>
          <cell r="N2311" t="str">
            <v>Ets Mamadou GAMBYScratch 1 000</v>
          </cell>
          <cell r="O2311" t="str">
            <v>Ets Mamadou GAMBY</v>
          </cell>
          <cell r="P2311" t="str">
            <v>Scratch 1 000</v>
          </cell>
          <cell r="Q2311" t="str">
            <v>82007</v>
          </cell>
          <cell r="R2311" t="str">
            <v>82007Scratch 1 000</v>
          </cell>
          <cell r="S2311" t="str">
            <v>2007Scratch 1 000</v>
          </cell>
          <cell r="T2311" t="str">
            <v>82007Ets Mamadou GAMBY</v>
          </cell>
          <cell r="U2311" t="str">
            <v>82007Ets Mamadou GAMBYScratch 1 000</v>
          </cell>
          <cell r="V2311" t="str">
            <v>39307Scratch 1 000</v>
          </cell>
          <cell r="W2311" t="str">
            <v>2007Ets Mamadou GAMBY</v>
          </cell>
          <cell r="X2311" t="str">
            <v>2007Ets Mamadou GAMBYScratch 1 000</v>
          </cell>
        </row>
        <row r="2312">
          <cell r="I2312">
            <v>2007</v>
          </cell>
          <cell r="J2312" t="str">
            <v>ANKA SERVICESScratch 20 000</v>
          </cell>
          <cell r="L2312">
            <v>1</v>
          </cell>
          <cell r="M2312" t="str">
            <v>1ANKA SERVICES</v>
          </cell>
          <cell r="N2312" t="str">
            <v>ANKA SERVICESScratch 20 000</v>
          </cell>
          <cell r="O2312" t="str">
            <v>ANKA SERVICES</v>
          </cell>
          <cell r="P2312" t="str">
            <v>Scratch 20 000</v>
          </cell>
          <cell r="Q2312" t="str">
            <v>82007</v>
          </cell>
          <cell r="R2312" t="str">
            <v>82007Scratch 20 000</v>
          </cell>
          <cell r="S2312" t="str">
            <v>2007Scratch 20 000</v>
          </cell>
          <cell r="T2312" t="str">
            <v>82007ANKA SERVICES</v>
          </cell>
          <cell r="U2312" t="str">
            <v>82007ANKA SERVICESScratch 20 000</v>
          </cell>
          <cell r="V2312" t="str">
            <v>39307Scratch 20 000</v>
          </cell>
          <cell r="W2312" t="str">
            <v>2007ANKA SERVICES</v>
          </cell>
          <cell r="X2312" t="str">
            <v>2007ANKA SERVICESScratch 20 000</v>
          </cell>
        </row>
        <row r="2313">
          <cell r="I2313">
            <v>2007</v>
          </cell>
          <cell r="J2313" t="str">
            <v>ANKA SERVICESScratch 10 000</v>
          </cell>
          <cell r="L2313" t="str">
            <v/>
          </cell>
          <cell r="M2313" t="str">
            <v>ANKA SERVICES</v>
          </cell>
          <cell r="N2313" t="str">
            <v>ANKA SERVICESScratch 10 000</v>
          </cell>
          <cell r="O2313" t="str">
            <v>ANKA SERVICES</v>
          </cell>
          <cell r="P2313" t="str">
            <v>Scratch 10 000</v>
          </cell>
          <cell r="Q2313" t="str">
            <v>82007</v>
          </cell>
          <cell r="R2313" t="str">
            <v>82007Scratch 10 000</v>
          </cell>
          <cell r="S2313" t="str">
            <v>2007Scratch 10 000</v>
          </cell>
          <cell r="T2313" t="str">
            <v>82007ANKA SERVICES</v>
          </cell>
          <cell r="U2313" t="str">
            <v>82007ANKA SERVICESScratch 10 000</v>
          </cell>
          <cell r="V2313" t="str">
            <v>39307Scratch 10 000</v>
          </cell>
          <cell r="W2313" t="str">
            <v>2007ANKA SERVICES</v>
          </cell>
          <cell r="X2313" t="str">
            <v>2007ANKA SERVICESScratch 10 000</v>
          </cell>
        </row>
        <row r="2314">
          <cell r="I2314">
            <v>2007</v>
          </cell>
          <cell r="J2314" t="str">
            <v>ANKA SERVICESScratch 5 000</v>
          </cell>
          <cell r="L2314" t="str">
            <v/>
          </cell>
          <cell r="M2314" t="str">
            <v>ANKA SERVICES</v>
          </cell>
          <cell r="N2314" t="str">
            <v>ANKA SERVICESScratch 5 000</v>
          </cell>
          <cell r="O2314" t="str">
            <v>ANKA SERVICES</v>
          </cell>
          <cell r="P2314" t="str">
            <v>Scratch 5 000</v>
          </cell>
          <cell r="Q2314" t="str">
            <v>82007</v>
          </cell>
          <cell r="R2314" t="str">
            <v>82007Scratch 5 000</v>
          </cell>
          <cell r="S2314" t="str">
            <v>2007Scratch 5 000</v>
          </cell>
          <cell r="T2314" t="str">
            <v>82007ANKA SERVICES</v>
          </cell>
          <cell r="U2314" t="str">
            <v>82007ANKA SERVICESScratch 5 000</v>
          </cell>
          <cell r="V2314" t="str">
            <v>39307Scratch 5 000</v>
          </cell>
          <cell r="W2314" t="str">
            <v>2007ANKA SERVICES</v>
          </cell>
          <cell r="X2314" t="str">
            <v>2007ANKA SERVICESScratch 5 000</v>
          </cell>
        </row>
        <row r="2315">
          <cell r="I2315">
            <v>2007</v>
          </cell>
          <cell r="J2315" t="str">
            <v>ANKA SERVICESScratch 2 000</v>
          </cell>
          <cell r="L2315" t="str">
            <v/>
          </cell>
          <cell r="M2315" t="str">
            <v>ANKA SERVICES</v>
          </cell>
          <cell r="N2315" t="str">
            <v>ANKA SERVICESScratch 2 000</v>
          </cell>
          <cell r="O2315" t="str">
            <v>ANKA SERVICES</v>
          </cell>
          <cell r="P2315" t="str">
            <v>Scratch 2 000</v>
          </cell>
          <cell r="Q2315" t="str">
            <v>82007</v>
          </cell>
          <cell r="R2315" t="str">
            <v>82007Scratch 2 000</v>
          </cell>
          <cell r="S2315" t="str">
            <v>2007Scratch 2 000</v>
          </cell>
          <cell r="T2315" t="str">
            <v>82007ANKA SERVICES</v>
          </cell>
          <cell r="U2315" t="str">
            <v>82007ANKA SERVICESScratch 2 000</v>
          </cell>
          <cell r="V2315" t="str">
            <v>39307Scratch 2 000</v>
          </cell>
          <cell r="W2315" t="str">
            <v>2007ANKA SERVICES</v>
          </cell>
          <cell r="X2315" t="str">
            <v>2007ANKA SERVICESScratch 2 000</v>
          </cell>
        </row>
        <row r="2316">
          <cell r="I2316">
            <v>2007</v>
          </cell>
          <cell r="J2316" t="str">
            <v>ANKA SERVICESScratch 1 000</v>
          </cell>
          <cell r="L2316" t="str">
            <v/>
          </cell>
          <cell r="M2316" t="str">
            <v>ANKA SERVICES</v>
          </cell>
          <cell r="N2316" t="str">
            <v>ANKA SERVICESScratch 1 000</v>
          </cell>
          <cell r="O2316" t="str">
            <v>ANKA SERVICES</v>
          </cell>
          <cell r="P2316" t="str">
            <v>Scratch 1 000</v>
          </cell>
          <cell r="Q2316" t="str">
            <v>82007</v>
          </cell>
          <cell r="R2316" t="str">
            <v>82007Scratch 1 000</v>
          </cell>
          <cell r="S2316" t="str">
            <v>2007Scratch 1 000</v>
          </cell>
          <cell r="T2316" t="str">
            <v>82007ANKA SERVICES</v>
          </cell>
          <cell r="U2316" t="str">
            <v>82007ANKA SERVICESScratch 1 000</v>
          </cell>
          <cell r="V2316" t="str">
            <v>39307Scratch 1 000</v>
          </cell>
          <cell r="W2316" t="str">
            <v>2007ANKA SERVICES</v>
          </cell>
          <cell r="X2316" t="str">
            <v>2007ANKA SERVICESScratch 1 000</v>
          </cell>
        </row>
        <row r="2317">
          <cell r="I2317">
            <v>2007</v>
          </cell>
          <cell r="J2317" t="str">
            <v>MALI COM SarlScratch 5 000</v>
          </cell>
          <cell r="L2317">
            <v>1</v>
          </cell>
          <cell r="M2317" t="str">
            <v>1MALI COM Sarl</v>
          </cell>
          <cell r="N2317" t="str">
            <v>MALI COM SarlScratch 5 000</v>
          </cell>
          <cell r="O2317" t="str">
            <v>MALI COM Sarl</v>
          </cell>
          <cell r="P2317" t="str">
            <v>Scratch 5 000</v>
          </cell>
          <cell r="Q2317" t="str">
            <v>82007</v>
          </cell>
          <cell r="R2317" t="str">
            <v>82007Scratch 5 000</v>
          </cell>
          <cell r="S2317" t="str">
            <v>2007Scratch 5 000</v>
          </cell>
          <cell r="T2317" t="str">
            <v>82007MALI COM Sarl</v>
          </cell>
          <cell r="U2317" t="str">
            <v>82007MALI COM SarlScratch 5 000</v>
          </cell>
          <cell r="V2317" t="str">
            <v>39307Scratch 5 000</v>
          </cell>
          <cell r="W2317" t="str">
            <v>2007MALI COM Sarl</v>
          </cell>
          <cell r="X2317" t="str">
            <v>2007MALI COM SarlScratch 5 000</v>
          </cell>
        </row>
        <row r="2318">
          <cell r="I2318">
            <v>2007</v>
          </cell>
          <cell r="J2318" t="str">
            <v>MALI COM SarlScratch 2 000</v>
          </cell>
          <cell r="L2318" t="str">
            <v/>
          </cell>
          <cell r="M2318" t="str">
            <v>MALI COM Sarl</v>
          </cell>
          <cell r="N2318" t="str">
            <v>MALI COM SarlScratch 2 000</v>
          </cell>
          <cell r="O2318" t="str">
            <v>MALI COM Sarl</v>
          </cell>
          <cell r="P2318" t="str">
            <v>Scratch 2 000</v>
          </cell>
          <cell r="Q2318" t="str">
            <v>82007</v>
          </cell>
          <cell r="R2318" t="str">
            <v>82007Scratch 2 000</v>
          </cell>
          <cell r="S2318" t="str">
            <v>2007Scratch 2 000</v>
          </cell>
          <cell r="T2318" t="str">
            <v>82007MALI COM Sarl</v>
          </cell>
          <cell r="U2318" t="str">
            <v>82007MALI COM SarlScratch 2 000</v>
          </cell>
          <cell r="V2318" t="str">
            <v>39307Scratch 2 000</v>
          </cell>
          <cell r="W2318" t="str">
            <v>2007MALI COM Sarl</v>
          </cell>
          <cell r="X2318" t="str">
            <v>2007MALI COM SarlScratch 2 000</v>
          </cell>
        </row>
        <row r="2319">
          <cell r="I2319">
            <v>2007</v>
          </cell>
          <cell r="J2319" t="str">
            <v>MALI COM SarlScratch 1 000</v>
          </cell>
          <cell r="L2319" t="str">
            <v/>
          </cell>
          <cell r="M2319" t="str">
            <v>MALI COM Sarl</v>
          </cell>
          <cell r="N2319" t="str">
            <v>MALI COM SarlScratch 1 000</v>
          </cell>
          <cell r="O2319" t="str">
            <v>MALI COM Sarl</v>
          </cell>
          <cell r="P2319" t="str">
            <v>Scratch 1 000</v>
          </cell>
          <cell r="Q2319" t="str">
            <v>82007</v>
          </cell>
          <cell r="R2319" t="str">
            <v>82007Scratch 1 000</v>
          </cell>
          <cell r="S2319" t="str">
            <v>2007Scratch 1 000</v>
          </cell>
          <cell r="T2319" t="str">
            <v>82007MALI COM Sarl</v>
          </cell>
          <cell r="U2319" t="str">
            <v>82007MALI COM SarlScratch 1 000</v>
          </cell>
          <cell r="V2319" t="str">
            <v>39307Scratch 1 000</v>
          </cell>
          <cell r="W2319" t="str">
            <v>2007MALI COM Sarl</v>
          </cell>
          <cell r="X2319" t="str">
            <v>2007MALI COM SarlScratch 1 000</v>
          </cell>
        </row>
        <row r="2320">
          <cell r="I2320">
            <v>2007</v>
          </cell>
          <cell r="J2320" t="str">
            <v>Bonneterie Nouvelle TelecomScratch 10 000</v>
          </cell>
          <cell r="L2320">
            <v>1</v>
          </cell>
          <cell r="M2320" t="str">
            <v>1Bonneterie Nouvelle Telecom</v>
          </cell>
          <cell r="N2320" t="str">
            <v>Bonneterie Nouvelle TelecomScratch 10 000</v>
          </cell>
          <cell r="O2320" t="str">
            <v>Bonneterie Nouvelle Telecom</v>
          </cell>
          <cell r="P2320" t="str">
            <v>Scratch 10 000</v>
          </cell>
          <cell r="Q2320" t="str">
            <v>82007</v>
          </cell>
          <cell r="R2320" t="str">
            <v>82007Scratch 10 000</v>
          </cell>
          <cell r="S2320" t="str">
            <v>2007Scratch 10 000</v>
          </cell>
          <cell r="T2320" t="str">
            <v>82007Bonneterie Nouvelle Telecom</v>
          </cell>
          <cell r="U2320" t="str">
            <v>82007Bonneterie Nouvelle TelecomScratch 10 000</v>
          </cell>
          <cell r="V2320" t="str">
            <v>39307Scratch 10 000</v>
          </cell>
          <cell r="W2320" t="str">
            <v>2007Bonneterie Nouvelle Telecom</v>
          </cell>
          <cell r="X2320" t="str">
            <v>2007Bonneterie Nouvelle TelecomScratch 10 000</v>
          </cell>
        </row>
        <row r="2321">
          <cell r="I2321">
            <v>2007</v>
          </cell>
          <cell r="J2321" t="str">
            <v>Bonneterie Nouvelle TelecomScratch 5 000</v>
          </cell>
          <cell r="L2321" t="str">
            <v/>
          </cell>
          <cell r="M2321" t="str">
            <v>Bonneterie Nouvelle Telecom</v>
          </cell>
          <cell r="N2321" t="str">
            <v>Bonneterie Nouvelle TelecomScratch 5 000</v>
          </cell>
          <cell r="O2321" t="str">
            <v>Bonneterie Nouvelle Telecom</v>
          </cell>
          <cell r="P2321" t="str">
            <v>Scratch 5 000</v>
          </cell>
          <cell r="Q2321" t="str">
            <v>82007</v>
          </cell>
          <cell r="R2321" t="str">
            <v>82007Scratch 5 000</v>
          </cell>
          <cell r="S2321" t="str">
            <v>2007Scratch 5 000</v>
          </cell>
          <cell r="T2321" t="str">
            <v>82007Bonneterie Nouvelle Telecom</v>
          </cell>
          <cell r="U2321" t="str">
            <v>82007Bonneterie Nouvelle TelecomScratch 5 000</v>
          </cell>
          <cell r="V2321" t="str">
            <v>39307Scratch 5 000</v>
          </cell>
          <cell r="W2321" t="str">
            <v>2007Bonneterie Nouvelle Telecom</v>
          </cell>
          <cell r="X2321" t="str">
            <v>2007Bonneterie Nouvelle TelecomScratch 5 000</v>
          </cell>
        </row>
        <row r="2322">
          <cell r="I2322">
            <v>2007</v>
          </cell>
          <cell r="J2322" t="str">
            <v>Bonneterie Nouvelle TelecomScratch 2 000</v>
          </cell>
          <cell r="L2322" t="str">
            <v/>
          </cell>
          <cell r="M2322" t="str">
            <v>Bonneterie Nouvelle Telecom</v>
          </cell>
          <cell r="N2322" t="str">
            <v>Bonneterie Nouvelle TelecomScratch 2 000</v>
          </cell>
          <cell r="O2322" t="str">
            <v>Bonneterie Nouvelle Telecom</v>
          </cell>
          <cell r="P2322" t="str">
            <v>Scratch 2 000</v>
          </cell>
          <cell r="Q2322" t="str">
            <v>82007</v>
          </cell>
          <cell r="R2322" t="str">
            <v>82007Scratch 2 000</v>
          </cell>
          <cell r="S2322" t="str">
            <v>2007Scratch 2 000</v>
          </cell>
          <cell r="T2322" t="str">
            <v>82007Bonneterie Nouvelle Telecom</v>
          </cell>
          <cell r="U2322" t="str">
            <v>82007Bonneterie Nouvelle TelecomScratch 2 000</v>
          </cell>
          <cell r="V2322" t="str">
            <v>39307Scratch 2 000</v>
          </cell>
          <cell r="W2322" t="str">
            <v>2007Bonneterie Nouvelle Telecom</v>
          </cell>
          <cell r="X2322" t="str">
            <v>2007Bonneterie Nouvelle TelecomScratch 2 000</v>
          </cell>
        </row>
        <row r="2323">
          <cell r="I2323">
            <v>2007</v>
          </cell>
          <cell r="J2323" t="str">
            <v>Bonneterie Nouvelle TelecomScratch 1 000</v>
          </cell>
          <cell r="L2323" t="str">
            <v/>
          </cell>
          <cell r="M2323" t="str">
            <v>Bonneterie Nouvelle Telecom</v>
          </cell>
          <cell r="N2323" t="str">
            <v>Bonneterie Nouvelle TelecomScratch 1 000</v>
          </cell>
          <cell r="O2323" t="str">
            <v>Bonneterie Nouvelle Telecom</v>
          </cell>
          <cell r="P2323" t="str">
            <v>Scratch 1 000</v>
          </cell>
          <cell r="Q2323" t="str">
            <v>82007</v>
          </cell>
          <cell r="R2323" t="str">
            <v>82007Scratch 1 000</v>
          </cell>
          <cell r="S2323" t="str">
            <v>2007Scratch 1 000</v>
          </cell>
          <cell r="T2323" t="str">
            <v>82007Bonneterie Nouvelle Telecom</v>
          </cell>
          <cell r="U2323" t="str">
            <v>82007Bonneterie Nouvelle TelecomScratch 1 000</v>
          </cell>
          <cell r="V2323" t="str">
            <v>39307Scratch 1 000</v>
          </cell>
          <cell r="W2323" t="str">
            <v>2007Bonneterie Nouvelle Telecom</v>
          </cell>
          <cell r="X2323" t="str">
            <v>2007Bonneterie Nouvelle TelecomScratch 1 000</v>
          </cell>
        </row>
        <row r="2324">
          <cell r="I2324">
            <v>2007</v>
          </cell>
          <cell r="J2324" t="str">
            <v>GEMATELScratch 20 000</v>
          </cell>
          <cell r="L2324">
            <v>1</v>
          </cell>
          <cell r="M2324" t="str">
            <v>1GEMATEL</v>
          </cell>
          <cell r="N2324" t="str">
            <v>GEMATELScratch 20 000</v>
          </cell>
          <cell r="O2324" t="str">
            <v>GEMATEL</v>
          </cell>
          <cell r="P2324" t="str">
            <v>Scratch 20 000</v>
          </cell>
          <cell r="Q2324" t="str">
            <v>82007</v>
          </cell>
          <cell r="R2324" t="str">
            <v>82007Scratch 20 000</v>
          </cell>
          <cell r="S2324" t="str">
            <v>2007Scratch 20 000</v>
          </cell>
          <cell r="T2324" t="str">
            <v>82007GEMATEL</v>
          </cell>
          <cell r="U2324" t="str">
            <v>82007GEMATELScratch 20 000</v>
          </cell>
          <cell r="V2324" t="str">
            <v>39307Scratch 20 000</v>
          </cell>
          <cell r="W2324" t="str">
            <v>2007GEMATEL</v>
          </cell>
          <cell r="X2324" t="str">
            <v>2007GEMATELScratch 20 000</v>
          </cell>
        </row>
        <row r="2325">
          <cell r="I2325">
            <v>2007</v>
          </cell>
          <cell r="J2325" t="str">
            <v>GEMATELScratch 10 000</v>
          </cell>
          <cell r="L2325" t="str">
            <v/>
          </cell>
          <cell r="M2325" t="str">
            <v>GEMATEL</v>
          </cell>
          <cell r="N2325" t="str">
            <v>GEMATELScratch 10 000</v>
          </cell>
          <cell r="O2325" t="str">
            <v>GEMATEL</v>
          </cell>
          <cell r="P2325" t="str">
            <v>Scratch 10 000</v>
          </cell>
          <cell r="Q2325" t="str">
            <v>82007</v>
          </cell>
          <cell r="R2325" t="str">
            <v>82007Scratch 10 000</v>
          </cell>
          <cell r="S2325" t="str">
            <v>2007Scratch 10 000</v>
          </cell>
          <cell r="T2325" t="str">
            <v>82007GEMATEL</v>
          </cell>
          <cell r="U2325" t="str">
            <v>82007GEMATELScratch 10 000</v>
          </cell>
          <cell r="V2325" t="str">
            <v>39307Scratch 10 000</v>
          </cell>
          <cell r="W2325" t="str">
            <v>2007GEMATEL</v>
          </cell>
          <cell r="X2325" t="str">
            <v>2007GEMATELScratch 10 000</v>
          </cell>
        </row>
        <row r="2326">
          <cell r="I2326">
            <v>2007</v>
          </cell>
          <cell r="J2326" t="str">
            <v>GEMATELScratch 5 000</v>
          </cell>
          <cell r="L2326" t="str">
            <v/>
          </cell>
          <cell r="M2326" t="str">
            <v>GEMATEL</v>
          </cell>
          <cell r="N2326" t="str">
            <v>GEMATELScratch 5 000</v>
          </cell>
          <cell r="O2326" t="str">
            <v>GEMATEL</v>
          </cell>
          <cell r="P2326" t="str">
            <v>Scratch 5 000</v>
          </cell>
          <cell r="Q2326" t="str">
            <v>82007</v>
          </cell>
          <cell r="R2326" t="str">
            <v>82007Scratch 5 000</v>
          </cell>
          <cell r="S2326" t="str">
            <v>2007Scratch 5 000</v>
          </cell>
          <cell r="T2326" t="str">
            <v>82007GEMATEL</v>
          </cell>
          <cell r="U2326" t="str">
            <v>82007GEMATELScratch 5 000</v>
          </cell>
          <cell r="V2326" t="str">
            <v>39307Scratch 5 000</v>
          </cell>
          <cell r="W2326" t="str">
            <v>2007GEMATEL</v>
          </cell>
          <cell r="X2326" t="str">
            <v>2007GEMATELScratch 5 000</v>
          </cell>
        </row>
        <row r="2327">
          <cell r="I2327">
            <v>2007</v>
          </cell>
          <cell r="J2327" t="str">
            <v>GEMATELScratch 2 000</v>
          </cell>
          <cell r="L2327" t="str">
            <v/>
          </cell>
          <cell r="M2327" t="str">
            <v>GEMATEL</v>
          </cell>
          <cell r="N2327" t="str">
            <v>GEMATELScratch 2 000</v>
          </cell>
          <cell r="O2327" t="str">
            <v>GEMATEL</v>
          </cell>
          <cell r="P2327" t="str">
            <v>Scratch 2 000</v>
          </cell>
          <cell r="Q2327" t="str">
            <v>82007</v>
          </cell>
          <cell r="R2327" t="str">
            <v>82007Scratch 2 000</v>
          </cell>
          <cell r="S2327" t="str">
            <v>2007Scratch 2 000</v>
          </cell>
          <cell r="T2327" t="str">
            <v>82007GEMATEL</v>
          </cell>
          <cell r="U2327" t="str">
            <v>82007GEMATELScratch 2 000</v>
          </cell>
          <cell r="V2327" t="str">
            <v>39307Scratch 2 000</v>
          </cell>
          <cell r="W2327" t="str">
            <v>2007GEMATEL</v>
          </cell>
          <cell r="X2327" t="str">
            <v>2007GEMATELScratch 2 000</v>
          </cell>
        </row>
        <row r="2328">
          <cell r="I2328">
            <v>2007</v>
          </cell>
          <cell r="J2328" t="str">
            <v>GEMATELScratch 1 000</v>
          </cell>
          <cell r="L2328" t="str">
            <v/>
          </cell>
          <cell r="M2328" t="str">
            <v>GEMATEL</v>
          </cell>
          <cell r="N2328" t="str">
            <v>GEMATELScratch 1 000</v>
          </cell>
          <cell r="O2328" t="str">
            <v>GEMATEL</v>
          </cell>
          <cell r="P2328" t="str">
            <v>Scratch 1 000</v>
          </cell>
          <cell r="Q2328" t="str">
            <v>82007</v>
          </cell>
          <cell r="R2328" t="str">
            <v>82007Scratch 1 000</v>
          </cell>
          <cell r="S2328" t="str">
            <v>2007Scratch 1 000</v>
          </cell>
          <cell r="T2328" t="str">
            <v>82007GEMATEL</v>
          </cell>
          <cell r="U2328" t="str">
            <v>82007GEMATELScratch 1 000</v>
          </cell>
          <cell r="V2328" t="str">
            <v>39307Scratch 1 000</v>
          </cell>
          <cell r="W2328" t="str">
            <v>2007GEMATEL</v>
          </cell>
          <cell r="X2328" t="str">
            <v>2007GEMATELScratch 1 000</v>
          </cell>
        </row>
        <row r="2329">
          <cell r="I2329">
            <v>2007</v>
          </cell>
          <cell r="J2329" t="str">
            <v>Burtel MacsymScratch 5 000</v>
          </cell>
          <cell r="L2329">
            <v>1</v>
          </cell>
          <cell r="M2329" t="str">
            <v>1Burtel Macsym</v>
          </cell>
          <cell r="N2329" t="str">
            <v>Burtel MacsymScratch 5 000</v>
          </cell>
          <cell r="O2329" t="str">
            <v>Burtel Macsym</v>
          </cell>
          <cell r="P2329" t="str">
            <v>Scratch 5 000</v>
          </cell>
          <cell r="Q2329" t="str">
            <v>82007</v>
          </cell>
          <cell r="R2329" t="str">
            <v>82007Scratch 5 000</v>
          </cell>
          <cell r="S2329" t="str">
            <v>2007Scratch 5 000</v>
          </cell>
          <cell r="T2329" t="str">
            <v>82007Burtel Macsym</v>
          </cell>
          <cell r="U2329" t="str">
            <v>82007Burtel MacsymScratch 5 000</v>
          </cell>
          <cell r="V2329" t="str">
            <v>39308Scratch 5 000</v>
          </cell>
          <cell r="W2329" t="str">
            <v>2007Burtel Macsym</v>
          </cell>
          <cell r="X2329" t="str">
            <v>2007Burtel MacsymScratch 5 000</v>
          </cell>
        </row>
        <row r="2330">
          <cell r="I2330">
            <v>2007</v>
          </cell>
          <cell r="J2330" t="str">
            <v>Burtel MacsymScratch 2 000</v>
          </cell>
          <cell r="L2330" t="str">
            <v/>
          </cell>
          <cell r="M2330" t="str">
            <v>Burtel Macsym</v>
          </cell>
          <cell r="N2330" t="str">
            <v>Burtel MacsymScratch 2 000</v>
          </cell>
          <cell r="O2330" t="str">
            <v>Burtel Macsym</v>
          </cell>
          <cell r="P2330" t="str">
            <v>Scratch 2 000</v>
          </cell>
          <cell r="Q2330" t="str">
            <v>82007</v>
          </cell>
          <cell r="R2330" t="str">
            <v>82007Scratch 2 000</v>
          </cell>
          <cell r="S2330" t="str">
            <v>2007Scratch 2 000</v>
          </cell>
          <cell r="T2330" t="str">
            <v>82007Burtel Macsym</v>
          </cell>
          <cell r="U2330" t="str">
            <v>82007Burtel MacsymScratch 2 000</v>
          </cell>
          <cell r="V2330" t="str">
            <v>39308Scratch 2 000</v>
          </cell>
          <cell r="W2330" t="str">
            <v>2007Burtel Macsym</v>
          </cell>
          <cell r="X2330" t="str">
            <v>2007Burtel MacsymScratch 2 000</v>
          </cell>
        </row>
        <row r="2331">
          <cell r="I2331">
            <v>2007</v>
          </cell>
          <cell r="J2331" t="str">
            <v>Burtel MacsymScratch 1 000</v>
          </cell>
          <cell r="L2331" t="str">
            <v/>
          </cell>
          <cell r="M2331" t="str">
            <v>Burtel Macsym</v>
          </cell>
          <cell r="N2331" t="str">
            <v>Burtel MacsymScratch 1 000</v>
          </cell>
          <cell r="O2331" t="str">
            <v>Burtel Macsym</v>
          </cell>
          <cell r="P2331" t="str">
            <v>Scratch 1 000</v>
          </cell>
          <cell r="Q2331" t="str">
            <v>82007</v>
          </cell>
          <cell r="R2331" t="str">
            <v>82007Scratch 1 000</v>
          </cell>
          <cell r="S2331" t="str">
            <v>2007Scratch 1 000</v>
          </cell>
          <cell r="T2331" t="str">
            <v>82007Burtel Macsym</v>
          </cell>
          <cell r="U2331" t="str">
            <v>82007Burtel MacsymScratch 1 000</v>
          </cell>
          <cell r="V2331" t="str">
            <v>39308Scratch 1 000</v>
          </cell>
          <cell r="W2331" t="str">
            <v>2007Burtel Macsym</v>
          </cell>
          <cell r="X2331" t="str">
            <v>2007Burtel MacsymScratch 1 000</v>
          </cell>
        </row>
        <row r="2332">
          <cell r="I2332">
            <v>2007</v>
          </cell>
          <cell r="J2332" t="str">
            <v>GEMATELScratch 20 000</v>
          </cell>
          <cell r="L2332">
            <v>1</v>
          </cell>
          <cell r="M2332" t="str">
            <v>1GEMATEL</v>
          </cell>
          <cell r="N2332" t="str">
            <v>GEMATELScratch 20 000</v>
          </cell>
          <cell r="O2332" t="str">
            <v>GEMATEL</v>
          </cell>
          <cell r="P2332" t="str">
            <v>Scratch 20 000</v>
          </cell>
          <cell r="Q2332" t="str">
            <v>82007</v>
          </cell>
          <cell r="R2332" t="str">
            <v>82007Scratch 20 000</v>
          </cell>
          <cell r="S2332" t="str">
            <v>2007Scratch 20 000</v>
          </cell>
          <cell r="T2332" t="str">
            <v>82007GEMATEL</v>
          </cell>
          <cell r="U2332" t="str">
            <v>82007GEMATELScratch 20 000</v>
          </cell>
          <cell r="V2332" t="str">
            <v>39308Scratch 20 000</v>
          </cell>
          <cell r="W2332" t="str">
            <v>2007GEMATEL</v>
          </cell>
          <cell r="X2332" t="str">
            <v>2007GEMATELScratch 20 000</v>
          </cell>
        </row>
        <row r="2333">
          <cell r="I2333">
            <v>2007</v>
          </cell>
          <cell r="J2333" t="str">
            <v>GEMATELScratch 10 000</v>
          </cell>
          <cell r="L2333" t="str">
            <v/>
          </cell>
          <cell r="M2333" t="str">
            <v>GEMATEL</v>
          </cell>
          <cell r="N2333" t="str">
            <v>GEMATELScratch 10 000</v>
          </cell>
          <cell r="O2333" t="str">
            <v>GEMATEL</v>
          </cell>
          <cell r="P2333" t="str">
            <v>Scratch 10 000</v>
          </cell>
          <cell r="Q2333" t="str">
            <v>82007</v>
          </cell>
          <cell r="R2333" t="str">
            <v>82007Scratch 10 000</v>
          </cell>
          <cell r="S2333" t="str">
            <v>2007Scratch 10 000</v>
          </cell>
          <cell r="T2333" t="str">
            <v>82007GEMATEL</v>
          </cell>
          <cell r="U2333" t="str">
            <v>82007GEMATELScratch 10 000</v>
          </cell>
          <cell r="V2333" t="str">
            <v>39308Scratch 10 000</v>
          </cell>
          <cell r="W2333" t="str">
            <v>2007GEMATEL</v>
          </cell>
          <cell r="X2333" t="str">
            <v>2007GEMATELScratch 10 000</v>
          </cell>
        </row>
        <row r="2334">
          <cell r="I2334">
            <v>2007</v>
          </cell>
          <cell r="J2334" t="str">
            <v>GEMATELScratch 5 000</v>
          </cell>
          <cell r="L2334" t="str">
            <v/>
          </cell>
          <cell r="M2334" t="str">
            <v>GEMATEL</v>
          </cell>
          <cell r="N2334" t="str">
            <v>GEMATELScratch 5 000</v>
          </cell>
          <cell r="O2334" t="str">
            <v>GEMATEL</v>
          </cell>
          <cell r="P2334" t="str">
            <v>Scratch 5 000</v>
          </cell>
          <cell r="Q2334" t="str">
            <v>82007</v>
          </cell>
          <cell r="R2334" t="str">
            <v>82007Scratch 5 000</v>
          </cell>
          <cell r="S2334" t="str">
            <v>2007Scratch 5 000</v>
          </cell>
          <cell r="T2334" t="str">
            <v>82007GEMATEL</v>
          </cell>
          <cell r="U2334" t="str">
            <v>82007GEMATELScratch 5 000</v>
          </cell>
          <cell r="V2334" t="str">
            <v>39308Scratch 5 000</v>
          </cell>
          <cell r="W2334" t="str">
            <v>2007GEMATEL</v>
          </cell>
          <cell r="X2334" t="str">
            <v>2007GEMATELScratch 5 000</v>
          </cell>
        </row>
        <row r="2335">
          <cell r="I2335">
            <v>2007</v>
          </cell>
          <cell r="J2335" t="str">
            <v>GEMATELScratch 2 000</v>
          </cell>
          <cell r="L2335" t="str">
            <v/>
          </cell>
          <cell r="M2335" t="str">
            <v>GEMATEL</v>
          </cell>
          <cell r="N2335" t="str">
            <v>GEMATELScratch 2 000</v>
          </cell>
          <cell r="O2335" t="str">
            <v>GEMATEL</v>
          </cell>
          <cell r="P2335" t="str">
            <v>Scratch 2 000</v>
          </cell>
          <cell r="Q2335" t="str">
            <v>82007</v>
          </cell>
          <cell r="R2335" t="str">
            <v>82007Scratch 2 000</v>
          </cell>
          <cell r="S2335" t="str">
            <v>2007Scratch 2 000</v>
          </cell>
          <cell r="T2335" t="str">
            <v>82007GEMATEL</v>
          </cell>
          <cell r="U2335" t="str">
            <v>82007GEMATELScratch 2 000</v>
          </cell>
          <cell r="V2335" t="str">
            <v>39308Scratch 2 000</v>
          </cell>
          <cell r="W2335" t="str">
            <v>2007GEMATEL</v>
          </cell>
          <cell r="X2335" t="str">
            <v>2007GEMATELScratch 2 000</v>
          </cell>
        </row>
        <row r="2336">
          <cell r="I2336">
            <v>2007</v>
          </cell>
          <cell r="J2336" t="str">
            <v>GEMATELScratch 1 000</v>
          </cell>
          <cell r="L2336" t="str">
            <v/>
          </cell>
          <cell r="M2336" t="str">
            <v>GEMATEL</v>
          </cell>
          <cell r="N2336" t="str">
            <v>GEMATELScratch 1 000</v>
          </cell>
          <cell r="O2336" t="str">
            <v>GEMATEL</v>
          </cell>
          <cell r="P2336" t="str">
            <v>Scratch 1 000</v>
          </cell>
          <cell r="Q2336" t="str">
            <v>82007</v>
          </cell>
          <cell r="R2336" t="str">
            <v>82007Scratch 1 000</v>
          </cell>
          <cell r="S2336" t="str">
            <v>2007Scratch 1 000</v>
          </cell>
          <cell r="T2336" t="str">
            <v>82007GEMATEL</v>
          </cell>
          <cell r="U2336" t="str">
            <v>82007GEMATELScratch 1 000</v>
          </cell>
          <cell r="V2336" t="str">
            <v>39308Scratch 1 000</v>
          </cell>
          <cell r="W2336" t="str">
            <v>2007GEMATEL</v>
          </cell>
          <cell r="X2336" t="str">
            <v>2007GEMATELScratch 1 000</v>
          </cell>
        </row>
        <row r="2337">
          <cell r="I2337">
            <v>2007</v>
          </cell>
          <cell r="J2337" t="str">
            <v>STS GAMBY &amp; FRERES (SOGAF) SarlScratch 5 000</v>
          </cell>
          <cell r="L2337">
            <v>1</v>
          </cell>
          <cell r="M2337" t="str">
            <v>1STS GAMBY &amp; FRERES (SOGAF) Sarl</v>
          </cell>
          <cell r="N2337" t="str">
            <v>STS GAMBY &amp; FRERES (SOGAF) SarlScratch 5 000</v>
          </cell>
          <cell r="O2337" t="str">
            <v>STS GAMBY &amp; FRERES (SOGAF) Sarl</v>
          </cell>
          <cell r="P2337" t="str">
            <v>Scratch 5 000</v>
          </cell>
          <cell r="Q2337" t="str">
            <v>82007</v>
          </cell>
          <cell r="R2337" t="str">
            <v>82007Scratch 5 000</v>
          </cell>
          <cell r="S2337" t="str">
            <v>2007Scratch 5 000</v>
          </cell>
          <cell r="T2337" t="str">
            <v>82007STS GAMBY &amp; FRERES (SOGAF) Sarl</v>
          </cell>
          <cell r="U2337" t="str">
            <v>82007STS GAMBY &amp; FRERES (SOGAF) SarlScratch 5 000</v>
          </cell>
          <cell r="V2337" t="str">
            <v>39308Scratch 5 000</v>
          </cell>
          <cell r="W2337" t="str">
            <v>2007STS GAMBY &amp; FRERES (SOGAF) Sarl</v>
          </cell>
          <cell r="X2337" t="str">
            <v>2007STS GAMBY &amp; FRERES (SOGAF) SarlScratch 5 000</v>
          </cell>
        </row>
        <row r="2338">
          <cell r="I2338">
            <v>2007</v>
          </cell>
          <cell r="J2338" t="str">
            <v>STS GAMBY &amp; FRERES (SOGAF) SarlScratch 2 000</v>
          </cell>
          <cell r="L2338" t="str">
            <v/>
          </cell>
          <cell r="M2338" t="str">
            <v>STS GAMBY &amp; FRERES (SOGAF) Sarl</v>
          </cell>
          <cell r="N2338" t="str">
            <v>STS GAMBY &amp; FRERES (SOGAF) SarlScratch 2 000</v>
          </cell>
          <cell r="O2338" t="str">
            <v>STS GAMBY &amp; FRERES (SOGAF) Sarl</v>
          </cell>
          <cell r="P2338" t="str">
            <v>Scratch 2 000</v>
          </cell>
          <cell r="Q2338" t="str">
            <v>82007</v>
          </cell>
          <cell r="R2338" t="str">
            <v>82007Scratch 2 000</v>
          </cell>
          <cell r="S2338" t="str">
            <v>2007Scratch 2 000</v>
          </cell>
          <cell r="T2338" t="str">
            <v>82007STS GAMBY &amp; FRERES (SOGAF) Sarl</v>
          </cell>
          <cell r="U2338" t="str">
            <v>82007STS GAMBY &amp; FRERES (SOGAF) SarlScratch 2 000</v>
          </cell>
          <cell r="V2338" t="str">
            <v>39308Scratch 2 000</v>
          </cell>
          <cell r="W2338" t="str">
            <v>2007STS GAMBY &amp; FRERES (SOGAF) Sarl</v>
          </cell>
          <cell r="X2338" t="str">
            <v>2007STS GAMBY &amp; FRERES (SOGAF) SarlScratch 2 000</v>
          </cell>
        </row>
        <row r="2339">
          <cell r="I2339">
            <v>2007</v>
          </cell>
          <cell r="J2339" t="str">
            <v>STS GAMBY &amp; FRERES (SOGAF) SarlScratch 1 000</v>
          </cell>
          <cell r="L2339" t="str">
            <v/>
          </cell>
          <cell r="M2339" t="str">
            <v>STS GAMBY &amp; FRERES (SOGAF) Sarl</v>
          </cell>
          <cell r="N2339" t="str">
            <v>STS GAMBY &amp; FRERES (SOGAF) SarlScratch 1 000</v>
          </cell>
          <cell r="O2339" t="str">
            <v>STS GAMBY &amp; FRERES (SOGAF) Sarl</v>
          </cell>
          <cell r="P2339" t="str">
            <v>Scratch 1 000</v>
          </cell>
          <cell r="Q2339" t="str">
            <v>82007</v>
          </cell>
          <cell r="R2339" t="str">
            <v>82007Scratch 1 000</v>
          </cell>
          <cell r="S2339" t="str">
            <v>2007Scratch 1 000</v>
          </cell>
          <cell r="T2339" t="str">
            <v>82007STS GAMBY &amp; FRERES (SOGAF) Sarl</v>
          </cell>
          <cell r="U2339" t="str">
            <v>82007STS GAMBY &amp; FRERES (SOGAF) SarlScratch 1 000</v>
          </cell>
          <cell r="V2339" t="str">
            <v>39308Scratch 1 000</v>
          </cell>
          <cell r="W2339" t="str">
            <v>2007STS GAMBY &amp; FRERES (SOGAF) Sarl</v>
          </cell>
          <cell r="X2339" t="str">
            <v>2007STS GAMBY &amp; FRERES (SOGAF) SarlScratch 1 000</v>
          </cell>
        </row>
        <row r="2340">
          <cell r="I2340">
            <v>2007</v>
          </cell>
          <cell r="J2340" t="str">
            <v>ANKA SERVICESScratch 20 000</v>
          </cell>
          <cell r="L2340">
            <v>1</v>
          </cell>
          <cell r="M2340" t="str">
            <v>1ANKA SERVICES</v>
          </cell>
          <cell r="N2340" t="str">
            <v>ANKA SERVICESScratch 20 000</v>
          </cell>
          <cell r="O2340" t="str">
            <v>ANKA SERVICES</v>
          </cell>
          <cell r="P2340" t="str">
            <v>Scratch 20 000</v>
          </cell>
          <cell r="Q2340" t="str">
            <v>82007</v>
          </cell>
          <cell r="R2340" t="str">
            <v>82007Scratch 20 000</v>
          </cell>
          <cell r="S2340" t="str">
            <v>2007Scratch 20 000</v>
          </cell>
          <cell r="T2340" t="str">
            <v>82007ANKA SERVICES</v>
          </cell>
          <cell r="U2340" t="str">
            <v>82007ANKA SERVICESScratch 20 000</v>
          </cell>
          <cell r="V2340" t="str">
            <v>39308Scratch 20 000</v>
          </cell>
          <cell r="W2340" t="str">
            <v>2007ANKA SERVICES</v>
          </cell>
          <cell r="X2340" t="str">
            <v>2007ANKA SERVICESScratch 20 000</v>
          </cell>
        </row>
        <row r="2341">
          <cell r="I2341">
            <v>2007</v>
          </cell>
          <cell r="J2341" t="str">
            <v>ANKA SERVICESScratch 5 000</v>
          </cell>
          <cell r="L2341" t="str">
            <v/>
          </cell>
          <cell r="M2341" t="str">
            <v>ANKA SERVICES</v>
          </cell>
          <cell r="N2341" t="str">
            <v>ANKA SERVICESScratch 5 000</v>
          </cell>
          <cell r="O2341" t="str">
            <v>ANKA SERVICES</v>
          </cell>
          <cell r="P2341" t="str">
            <v>Scratch 5 000</v>
          </cell>
          <cell r="Q2341" t="str">
            <v>82007</v>
          </cell>
          <cell r="R2341" t="str">
            <v>82007Scratch 5 000</v>
          </cell>
          <cell r="S2341" t="str">
            <v>2007Scratch 5 000</v>
          </cell>
          <cell r="T2341" t="str">
            <v>82007ANKA SERVICES</v>
          </cell>
          <cell r="U2341" t="str">
            <v>82007ANKA SERVICESScratch 5 000</v>
          </cell>
          <cell r="V2341" t="str">
            <v>39308Scratch 5 000</v>
          </cell>
          <cell r="W2341" t="str">
            <v>2007ANKA SERVICES</v>
          </cell>
          <cell r="X2341" t="str">
            <v>2007ANKA SERVICESScratch 5 000</v>
          </cell>
        </row>
        <row r="2342">
          <cell r="I2342">
            <v>2007</v>
          </cell>
          <cell r="J2342" t="str">
            <v>ANKA SERVICESScratch 2 000</v>
          </cell>
          <cell r="L2342" t="str">
            <v/>
          </cell>
          <cell r="M2342" t="str">
            <v>ANKA SERVICES</v>
          </cell>
          <cell r="N2342" t="str">
            <v>ANKA SERVICESScratch 2 000</v>
          </cell>
          <cell r="O2342" t="str">
            <v>ANKA SERVICES</v>
          </cell>
          <cell r="P2342" t="str">
            <v>Scratch 2 000</v>
          </cell>
          <cell r="Q2342" t="str">
            <v>82007</v>
          </cell>
          <cell r="R2342" t="str">
            <v>82007Scratch 2 000</v>
          </cell>
          <cell r="S2342" t="str">
            <v>2007Scratch 2 000</v>
          </cell>
          <cell r="T2342" t="str">
            <v>82007ANKA SERVICES</v>
          </cell>
          <cell r="U2342" t="str">
            <v>82007ANKA SERVICESScratch 2 000</v>
          </cell>
          <cell r="V2342" t="str">
            <v>39308Scratch 2 000</v>
          </cell>
          <cell r="W2342" t="str">
            <v>2007ANKA SERVICES</v>
          </cell>
          <cell r="X2342" t="str">
            <v>2007ANKA SERVICESScratch 2 000</v>
          </cell>
        </row>
        <row r="2343">
          <cell r="I2343">
            <v>2007</v>
          </cell>
          <cell r="J2343" t="str">
            <v>ANKA SERVICESScratch 1 000</v>
          </cell>
          <cell r="L2343" t="str">
            <v/>
          </cell>
          <cell r="M2343" t="str">
            <v>ANKA SERVICES</v>
          </cell>
          <cell r="N2343" t="str">
            <v>ANKA SERVICESScratch 1 000</v>
          </cell>
          <cell r="O2343" t="str">
            <v>ANKA SERVICES</v>
          </cell>
          <cell r="P2343" t="str">
            <v>Scratch 1 000</v>
          </cell>
          <cell r="Q2343" t="str">
            <v>82007</v>
          </cell>
          <cell r="R2343" t="str">
            <v>82007Scratch 1 000</v>
          </cell>
          <cell r="S2343" t="str">
            <v>2007Scratch 1 000</v>
          </cell>
          <cell r="T2343" t="str">
            <v>82007ANKA SERVICES</v>
          </cell>
          <cell r="U2343" t="str">
            <v>82007ANKA SERVICESScratch 1 000</v>
          </cell>
          <cell r="V2343" t="str">
            <v>39308Scratch 1 000</v>
          </cell>
          <cell r="W2343" t="str">
            <v>2007ANKA SERVICES</v>
          </cell>
          <cell r="X2343" t="str">
            <v>2007ANKA SERVICESScratch 1 000</v>
          </cell>
        </row>
        <row r="2344">
          <cell r="I2344">
            <v>2007</v>
          </cell>
          <cell r="J2344" t="str">
            <v>SOMAKOFFScratch 20 000</v>
          </cell>
          <cell r="L2344">
            <v>1</v>
          </cell>
          <cell r="M2344" t="str">
            <v>1SOMAKOFF</v>
          </cell>
          <cell r="N2344" t="str">
            <v>SOMAKOFFScratch 20 000</v>
          </cell>
          <cell r="O2344" t="str">
            <v>SOMAKOFF</v>
          </cell>
          <cell r="P2344" t="str">
            <v>Scratch 20 000</v>
          </cell>
          <cell r="Q2344" t="str">
            <v>82007</v>
          </cell>
          <cell r="R2344" t="str">
            <v>82007Scratch 20 000</v>
          </cell>
          <cell r="S2344" t="str">
            <v>2007Scratch 20 000</v>
          </cell>
          <cell r="T2344" t="str">
            <v>82007SOMAKOFF</v>
          </cell>
          <cell r="U2344" t="str">
            <v>82007SOMAKOFFScratch 20 000</v>
          </cell>
          <cell r="V2344" t="str">
            <v>39308Scratch 20 000</v>
          </cell>
          <cell r="W2344" t="str">
            <v>2007SOMAKOFF</v>
          </cell>
          <cell r="X2344" t="str">
            <v>2007SOMAKOFFScratch 20 000</v>
          </cell>
        </row>
        <row r="2345">
          <cell r="I2345">
            <v>2007</v>
          </cell>
          <cell r="J2345" t="str">
            <v>SOMAKOFFScratch 10 000</v>
          </cell>
          <cell r="L2345" t="str">
            <v/>
          </cell>
          <cell r="M2345" t="str">
            <v>SOMAKOFF</v>
          </cell>
          <cell r="N2345" t="str">
            <v>SOMAKOFFScratch 10 000</v>
          </cell>
          <cell r="O2345" t="str">
            <v>SOMAKOFF</v>
          </cell>
          <cell r="P2345" t="str">
            <v>Scratch 10 000</v>
          </cell>
          <cell r="Q2345" t="str">
            <v>82007</v>
          </cell>
          <cell r="R2345" t="str">
            <v>82007Scratch 10 000</v>
          </cell>
          <cell r="S2345" t="str">
            <v>2007Scratch 10 000</v>
          </cell>
          <cell r="T2345" t="str">
            <v>82007SOMAKOFF</v>
          </cell>
          <cell r="U2345" t="str">
            <v>82007SOMAKOFFScratch 10 000</v>
          </cell>
          <cell r="V2345" t="str">
            <v>39308Scratch 10 000</v>
          </cell>
          <cell r="W2345" t="str">
            <v>2007SOMAKOFF</v>
          </cell>
          <cell r="X2345" t="str">
            <v>2007SOMAKOFFScratch 10 000</v>
          </cell>
        </row>
        <row r="2346">
          <cell r="I2346">
            <v>2007</v>
          </cell>
          <cell r="J2346" t="str">
            <v>SOMAKOFFScratch 5 000</v>
          </cell>
          <cell r="L2346" t="str">
            <v/>
          </cell>
          <cell r="M2346" t="str">
            <v>SOMAKOFF</v>
          </cell>
          <cell r="N2346" t="str">
            <v>SOMAKOFFScratch 5 000</v>
          </cell>
          <cell r="O2346" t="str">
            <v>SOMAKOFF</v>
          </cell>
          <cell r="P2346" t="str">
            <v>Scratch 5 000</v>
          </cell>
          <cell r="Q2346" t="str">
            <v>82007</v>
          </cell>
          <cell r="R2346" t="str">
            <v>82007Scratch 5 000</v>
          </cell>
          <cell r="S2346" t="str">
            <v>2007Scratch 5 000</v>
          </cell>
          <cell r="T2346" t="str">
            <v>82007SOMAKOFF</v>
          </cell>
          <cell r="U2346" t="str">
            <v>82007SOMAKOFFScratch 5 000</v>
          </cell>
          <cell r="V2346" t="str">
            <v>39308Scratch 5 000</v>
          </cell>
          <cell r="W2346" t="str">
            <v>2007SOMAKOFF</v>
          </cell>
          <cell r="X2346" t="str">
            <v>2007SOMAKOFFScratch 5 000</v>
          </cell>
        </row>
        <row r="2347">
          <cell r="I2347">
            <v>2007</v>
          </cell>
          <cell r="J2347" t="str">
            <v>SOMAKOFFScratch 2 000</v>
          </cell>
          <cell r="L2347" t="str">
            <v/>
          </cell>
          <cell r="M2347" t="str">
            <v>SOMAKOFF</v>
          </cell>
          <cell r="N2347" t="str">
            <v>SOMAKOFFScratch 2 000</v>
          </cell>
          <cell r="O2347" t="str">
            <v>SOMAKOFF</v>
          </cell>
          <cell r="P2347" t="str">
            <v>Scratch 2 000</v>
          </cell>
          <cell r="Q2347" t="str">
            <v>82007</v>
          </cell>
          <cell r="R2347" t="str">
            <v>82007Scratch 2 000</v>
          </cell>
          <cell r="S2347" t="str">
            <v>2007Scratch 2 000</v>
          </cell>
          <cell r="T2347" t="str">
            <v>82007SOMAKOFF</v>
          </cell>
          <cell r="U2347" t="str">
            <v>82007SOMAKOFFScratch 2 000</v>
          </cell>
          <cell r="V2347" t="str">
            <v>39308Scratch 2 000</v>
          </cell>
          <cell r="W2347" t="str">
            <v>2007SOMAKOFF</v>
          </cell>
          <cell r="X2347" t="str">
            <v>2007SOMAKOFFScratch 2 000</v>
          </cell>
        </row>
        <row r="2348">
          <cell r="I2348">
            <v>2007</v>
          </cell>
          <cell r="J2348" t="str">
            <v>SOMAKOFFScratch 1 000</v>
          </cell>
          <cell r="L2348" t="str">
            <v/>
          </cell>
          <cell r="M2348" t="str">
            <v>SOMAKOFF</v>
          </cell>
          <cell r="N2348" t="str">
            <v>SOMAKOFFScratch 1 000</v>
          </cell>
          <cell r="O2348" t="str">
            <v>SOMAKOFF</v>
          </cell>
          <cell r="P2348" t="str">
            <v>Scratch 1 000</v>
          </cell>
          <cell r="Q2348" t="str">
            <v>82007</v>
          </cell>
          <cell r="R2348" t="str">
            <v>82007Scratch 1 000</v>
          </cell>
          <cell r="S2348" t="str">
            <v>2007Scratch 1 000</v>
          </cell>
          <cell r="T2348" t="str">
            <v>82007SOMAKOFF</v>
          </cell>
          <cell r="U2348" t="str">
            <v>82007SOMAKOFFScratch 1 000</v>
          </cell>
          <cell r="V2348" t="str">
            <v>39308Scratch 1 000</v>
          </cell>
          <cell r="W2348" t="str">
            <v>2007SOMAKOFF</v>
          </cell>
          <cell r="X2348" t="str">
            <v>2007SOMAKOFFScratch 1 000</v>
          </cell>
        </row>
        <row r="2349">
          <cell r="I2349">
            <v>2007</v>
          </cell>
          <cell r="J2349" t="str">
            <v>GEMATELScratch 20 000</v>
          </cell>
          <cell r="L2349">
            <v>1</v>
          </cell>
          <cell r="M2349" t="str">
            <v>1GEMATEL</v>
          </cell>
          <cell r="N2349" t="str">
            <v>GEMATELScratch 20 000</v>
          </cell>
          <cell r="O2349" t="str">
            <v>GEMATEL</v>
          </cell>
          <cell r="P2349" t="str">
            <v>Scratch 20 000</v>
          </cell>
          <cell r="Q2349" t="str">
            <v>82007</v>
          </cell>
          <cell r="R2349" t="str">
            <v>82007Scratch 20 000</v>
          </cell>
          <cell r="S2349" t="str">
            <v>2007Scratch 20 000</v>
          </cell>
          <cell r="T2349" t="str">
            <v>82007GEMATEL</v>
          </cell>
          <cell r="U2349" t="str">
            <v>82007GEMATELScratch 20 000</v>
          </cell>
          <cell r="V2349" t="str">
            <v>39308Scratch 20 000</v>
          </cell>
          <cell r="W2349" t="str">
            <v>2007GEMATEL</v>
          </cell>
          <cell r="X2349" t="str">
            <v>2007GEMATELScratch 20 000</v>
          </cell>
        </row>
        <row r="2350">
          <cell r="I2350">
            <v>2007</v>
          </cell>
          <cell r="J2350" t="str">
            <v>GEMATELScratch 5 000</v>
          </cell>
          <cell r="L2350" t="str">
            <v/>
          </cell>
          <cell r="M2350" t="str">
            <v>GEMATEL</v>
          </cell>
          <cell r="N2350" t="str">
            <v>GEMATELScratch 5 000</v>
          </cell>
          <cell r="O2350" t="str">
            <v>GEMATEL</v>
          </cell>
          <cell r="P2350" t="str">
            <v>Scratch 5 000</v>
          </cell>
          <cell r="Q2350" t="str">
            <v>82007</v>
          </cell>
          <cell r="R2350" t="str">
            <v>82007Scratch 5 000</v>
          </cell>
          <cell r="S2350" t="str">
            <v>2007Scratch 5 000</v>
          </cell>
          <cell r="T2350" t="str">
            <v>82007GEMATEL</v>
          </cell>
          <cell r="U2350" t="str">
            <v>82007GEMATELScratch 5 000</v>
          </cell>
          <cell r="V2350" t="str">
            <v>39308Scratch 5 000</v>
          </cell>
          <cell r="W2350" t="str">
            <v>2007GEMATEL</v>
          </cell>
          <cell r="X2350" t="str">
            <v>2007GEMATELScratch 5 000</v>
          </cell>
        </row>
        <row r="2351">
          <cell r="I2351">
            <v>2007</v>
          </cell>
          <cell r="J2351" t="str">
            <v>GEMATELScratch 2 000</v>
          </cell>
          <cell r="L2351" t="str">
            <v/>
          </cell>
          <cell r="M2351" t="str">
            <v>GEMATEL</v>
          </cell>
          <cell r="N2351" t="str">
            <v>GEMATELScratch 2 000</v>
          </cell>
          <cell r="O2351" t="str">
            <v>GEMATEL</v>
          </cell>
          <cell r="P2351" t="str">
            <v>Scratch 2 000</v>
          </cell>
          <cell r="Q2351" t="str">
            <v>82007</v>
          </cell>
          <cell r="R2351" t="str">
            <v>82007Scratch 2 000</v>
          </cell>
          <cell r="S2351" t="str">
            <v>2007Scratch 2 000</v>
          </cell>
          <cell r="T2351" t="str">
            <v>82007GEMATEL</v>
          </cell>
          <cell r="U2351" t="str">
            <v>82007GEMATELScratch 2 000</v>
          </cell>
          <cell r="V2351" t="str">
            <v>39308Scratch 2 000</v>
          </cell>
          <cell r="W2351" t="str">
            <v>2007GEMATEL</v>
          </cell>
          <cell r="X2351" t="str">
            <v>2007GEMATELScratch 2 000</v>
          </cell>
        </row>
        <row r="2352">
          <cell r="I2352">
            <v>2007</v>
          </cell>
          <cell r="J2352" t="str">
            <v>GEMATELScratch 1 000</v>
          </cell>
          <cell r="L2352" t="str">
            <v/>
          </cell>
          <cell r="M2352" t="str">
            <v>GEMATEL</v>
          </cell>
          <cell r="N2352" t="str">
            <v>GEMATELScratch 1 000</v>
          </cell>
          <cell r="O2352" t="str">
            <v>GEMATEL</v>
          </cell>
          <cell r="P2352" t="str">
            <v>Scratch 1 000</v>
          </cell>
          <cell r="Q2352" t="str">
            <v>82007</v>
          </cell>
          <cell r="R2352" t="str">
            <v>82007Scratch 1 000</v>
          </cell>
          <cell r="S2352" t="str">
            <v>2007Scratch 1 000</v>
          </cell>
          <cell r="T2352" t="str">
            <v>82007GEMATEL</v>
          </cell>
          <cell r="U2352" t="str">
            <v>82007GEMATELScratch 1 000</v>
          </cell>
          <cell r="V2352" t="str">
            <v>39308Scratch 1 000</v>
          </cell>
          <cell r="W2352" t="str">
            <v>2007GEMATEL</v>
          </cell>
          <cell r="X2352" t="str">
            <v>2007GEMATELScratch 1 000</v>
          </cell>
        </row>
        <row r="2353">
          <cell r="I2353">
            <v>2007</v>
          </cell>
          <cell r="J2353" t="str">
            <v>Compagnie Internationale de NegoceScratch 20 000</v>
          </cell>
          <cell r="L2353">
            <v>1</v>
          </cell>
          <cell r="M2353" t="str">
            <v>1Compagnie Internationale de Negoce</v>
          </cell>
          <cell r="N2353" t="str">
            <v>Compagnie Internationale de NegoceScratch 20 000</v>
          </cell>
          <cell r="O2353" t="str">
            <v>Compagnie Internationale de Negoce</v>
          </cell>
          <cell r="P2353" t="str">
            <v>Scratch 20 000</v>
          </cell>
          <cell r="Q2353" t="str">
            <v>82007</v>
          </cell>
          <cell r="R2353" t="str">
            <v>82007Scratch 20 000</v>
          </cell>
          <cell r="S2353" t="str">
            <v>2007Scratch 20 000</v>
          </cell>
          <cell r="T2353" t="str">
            <v>82007Compagnie Internationale de Negoce</v>
          </cell>
          <cell r="U2353" t="str">
            <v>82007Compagnie Internationale de NegoceScratch 20 000</v>
          </cell>
          <cell r="V2353" t="str">
            <v>39308Scratch 20 000</v>
          </cell>
          <cell r="W2353" t="str">
            <v>2007Compagnie Internationale de Negoce</v>
          </cell>
          <cell r="X2353" t="str">
            <v>2007Compagnie Internationale de NegoceScratch 20 000</v>
          </cell>
        </row>
        <row r="2354">
          <cell r="I2354">
            <v>2007</v>
          </cell>
          <cell r="J2354" t="str">
            <v>Compagnie Internationale de NegoceScratch 10 000</v>
          </cell>
          <cell r="L2354" t="str">
            <v/>
          </cell>
          <cell r="M2354" t="str">
            <v>Compagnie Internationale de Negoce</v>
          </cell>
          <cell r="N2354" t="str">
            <v>Compagnie Internationale de NegoceScratch 10 000</v>
          </cell>
          <cell r="O2354" t="str">
            <v>Compagnie Internationale de Negoce</v>
          </cell>
          <cell r="P2354" t="str">
            <v>Scratch 10 000</v>
          </cell>
          <cell r="Q2354" t="str">
            <v>82007</v>
          </cell>
          <cell r="R2354" t="str">
            <v>82007Scratch 10 000</v>
          </cell>
          <cell r="S2354" t="str">
            <v>2007Scratch 10 000</v>
          </cell>
          <cell r="T2354" t="str">
            <v>82007Compagnie Internationale de Negoce</v>
          </cell>
          <cell r="U2354" t="str">
            <v>82007Compagnie Internationale de NegoceScratch 10 000</v>
          </cell>
          <cell r="V2354" t="str">
            <v>39308Scratch 10 000</v>
          </cell>
          <cell r="W2354" t="str">
            <v>2007Compagnie Internationale de Negoce</v>
          </cell>
          <cell r="X2354" t="str">
            <v>2007Compagnie Internationale de NegoceScratch 10 000</v>
          </cell>
        </row>
        <row r="2355">
          <cell r="I2355">
            <v>2007</v>
          </cell>
          <cell r="J2355" t="str">
            <v>Compagnie Internationale de NegoceScratch 5 000</v>
          </cell>
          <cell r="L2355" t="str">
            <v/>
          </cell>
          <cell r="M2355" t="str">
            <v>Compagnie Internationale de Negoce</v>
          </cell>
          <cell r="N2355" t="str">
            <v>Compagnie Internationale de NegoceScratch 5 000</v>
          </cell>
          <cell r="O2355" t="str">
            <v>Compagnie Internationale de Negoce</v>
          </cell>
          <cell r="P2355" t="str">
            <v>Scratch 5 000</v>
          </cell>
          <cell r="Q2355" t="str">
            <v>82007</v>
          </cell>
          <cell r="R2355" t="str">
            <v>82007Scratch 5 000</v>
          </cell>
          <cell r="S2355" t="str">
            <v>2007Scratch 5 000</v>
          </cell>
          <cell r="T2355" t="str">
            <v>82007Compagnie Internationale de Negoce</v>
          </cell>
          <cell r="U2355" t="str">
            <v>82007Compagnie Internationale de NegoceScratch 5 000</v>
          </cell>
          <cell r="V2355" t="str">
            <v>39308Scratch 5 000</v>
          </cell>
          <cell r="W2355" t="str">
            <v>2007Compagnie Internationale de Negoce</v>
          </cell>
          <cell r="X2355" t="str">
            <v>2007Compagnie Internationale de NegoceScratch 5 000</v>
          </cell>
        </row>
        <row r="2356">
          <cell r="I2356">
            <v>2007</v>
          </cell>
          <cell r="J2356" t="str">
            <v>Compagnie Internationale de NegoceScratch 2 000</v>
          </cell>
          <cell r="L2356" t="str">
            <v/>
          </cell>
          <cell r="M2356" t="str">
            <v>Compagnie Internationale de Negoce</v>
          </cell>
          <cell r="N2356" t="str">
            <v>Compagnie Internationale de NegoceScratch 2 000</v>
          </cell>
          <cell r="O2356" t="str">
            <v>Compagnie Internationale de Negoce</v>
          </cell>
          <cell r="P2356" t="str">
            <v>Scratch 2 000</v>
          </cell>
          <cell r="Q2356" t="str">
            <v>82007</v>
          </cell>
          <cell r="R2356" t="str">
            <v>82007Scratch 2 000</v>
          </cell>
          <cell r="S2356" t="str">
            <v>2007Scratch 2 000</v>
          </cell>
          <cell r="T2356" t="str">
            <v>82007Compagnie Internationale de Negoce</v>
          </cell>
          <cell r="U2356" t="str">
            <v>82007Compagnie Internationale de NegoceScratch 2 000</v>
          </cell>
          <cell r="V2356" t="str">
            <v>39308Scratch 2 000</v>
          </cell>
          <cell r="W2356" t="str">
            <v>2007Compagnie Internationale de Negoce</v>
          </cell>
          <cell r="X2356" t="str">
            <v>2007Compagnie Internationale de NegoceScratch 2 000</v>
          </cell>
        </row>
        <row r="2357">
          <cell r="I2357">
            <v>2007</v>
          </cell>
          <cell r="J2357" t="str">
            <v>Compagnie Internationale de NegoceScratch 1 000</v>
          </cell>
          <cell r="L2357" t="str">
            <v/>
          </cell>
          <cell r="M2357" t="str">
            <v>Compagnie Internationale de Negoce</v>
          </cell>
          <cell r="N2357" t="str">
            <v>Compagnie Internationale de NegoceScratch 1 000</v>
          </cell>
          <cell r="O2357" t="str">
            <v>Compagnie Internationale de Negoce</v>
          </cell>
          <cell r="P2357" t="str">
            <v>Scratch 1 000</v>
          </cell>
          <cell r="Q2357" t="str">
            <v>82007</v>
          </cell>
          <cell r="R2357" t="str">
            <v>82007Scratch 1 000</v>
          </cell>
          <cell r="S2357" t="str">
            <v>2007Scratch 1 000</v>
          </cell>
          <cell r="T2357" t="str">
            <v>82007Compagnie Internationale de Negoce</v>
          </cell>
          <cell r="U2357" t="str">
            <v>82007Compagnie Internationale de NegoceScratch 1 000</v>
          </cell>
          <cell r="V2357" t="str">
            <v>39308Scratch 1 000</v>
          </cell>
          <cell r="W2357" t="str">
            <v>2007Compagnie Internationale de Negoce</v>
          </cell>
          <cell r="X2357" t="str">
            <v>2007Compagnie Internationale de NegoceScratch 1 000</v>
          </cell>
        </row>
        <row r="2358">
          <cell r="I2358">
            <v>2007</v>
          </cell>
          <cell r="J2358" t="str">
            <v>STS GAMBY &amp; FRERES (SOGAF) SarlScratch 5 000</v>
          </cell>
          <cell r="L2358">
            <v>1</v>
          </cell>
          <cell r="M2358" t="str">
            <v>1STS GAMBY &amp; FRERES (SOGAF) Sarl</v>
          </cell>
          <cell r="N2358" t="str">
            <v>STS GAMBY &amp; FRERES (SOGAF) SarlScratch 5 000</v>
          </cell>
          <cell r="O2358" t="str">
            <v>STS GAMBY &amp; FRERES (SOGAF) Sarl</v>
          </cell>
          <cell r="P2358" t="str">
            <v>Scratch 5 000</v>
          </cell>
          <cell r="Q2358" t="str">
            <v>82007</v>
          </cell>
          <cell r="R2358" t="str">
            <v>82007Scratch 5 000</v>
          </cell>
          <cell r="S2358" t="str">
            <v>2007Scratch 5 000</v>
          </cell>
          <cell r="T2358" t="str">
            <v>82007STS GAMBY &amp; FRERES (SOGAF) Sarl</v>
          </cell>
          <cell r="U2358" t="str">
            <v>82007STS GAMBY &amp; FRERES (SOGAF) SarlScratch 5 000</v>
          </cell>
          <cell r="V2358" t="str">
            <v>39309Scratch 5 000</v>
          </cell>
          <cell r="W2358" t="str">
            <v>2007STS GAMBY &amp; FRERES (SOGAF) Sarl</v>
          </cell>
          <cell r="X2358" t="str">
            <v>2007STS GAMBY &amp; FRERES (SOGAF) SarlScratch 5 000</v>
          </cell>
        </row>
        <row r="2359">
          <cell r="I2359">
            <v>2007</v>
          </cell>
          <cell r="J2359" t="str">
            <v>STS GAMBY &amp; FRERES (SOGAF) SarlScratch 2 000</v>
          </cell>
          <cell r="L2359" t="str">
            <v/>
          </cell>
          <cell r="M2359" t="str">
            <v>STS GAMBY &amp; FRERES (SOGAF) Sarl</v>
          </cell>
          <cell r="N2359" t="str">
            <v>STS GAMBY &amp; FRERES (SOGAF) SarlScratch 2 000</v>
          </cell>
          <cell r="O2359" t="str">
            <v>STS GAMBY &amp; FRERES (SOGAF) Sarl</v>
          </cell>
          <cell r="P2359" t="str">
            <v>Scratch 2 000</v>
          </cell>
          <cell r="Q2359" t="str">
            <v>82007</v>
          </cell>
          <cell r="R2359" t="str">
            <v>82007Scratch 2 000</v>
          </cell>
          <cell r="S2359" t="str">
            <v>2007Scratch 2 000</v>
          </cell>
          <cell r="T2359" t="str">
            <v>82007STS GAMBY &amp; FRERES (SOGAF) Sarl</v>
          </cell>
          <cell r="U2359" t="str">
            <v>82007STS GAMBY &amp; FRERES (SOGAF) SarlScratch 2 000</v>
          </cell>
          <cell r="V2359" t="str">
            <v>39309Scratch 2 000</v>
          </cell>
          <cell r="W2359" t="str">
            <v>2007STS GAMBY &amp; FRERES (SOGAF) Sarl</v>
          </cell>
          <cell r="X2359" t="str">
            <v>2007STS GAMBY &amp; FRERES (SOGAF) SarlScratch 2 000</v>
          </cell>
        </row>
        <row r="2360">
          <cell r="I2360">
            <v>2007</v>
          </cell>
          <cell r="J2360" t="str">
            <v>STS GAMBY &amp; FRERES (SOGAF) SarlScratch 1 000</v>
          </cell>
          <cell r="L2360" t="str">
            <v/>
          </cell>
          <cell r="M2360" t="str">
            <v>STS GAMBY &amp; FRERES (SOGAF) Sarl</v>
          </cell>
          <cell r="N2360" t="str">
            <v>STS GAMBY &amp; FRERES (SOGAF) SarlScratch 1 000</v>
          </cell>
          <cell r="O2360" t="str">
            <v>STS GAMBY &amp; FRERES (SOGAF) Sarl</v>
          </cell>
          <cell r="P2360" t="str">
            <v>Scratch 1 000</v>
          </cell>
          <cell r="Q2360" t="str">
            <v>82007</v>
          </cell>
          <cell r="R2360" t="str">
            <v>82007Scratch 1 000</v>
          </cell>
          <cell r="S2360" t="str">
            <v>2007Scratch 1 000</v>
          </cell>
          <cell r="T2360" t="str">
            <v>82007STS GAMBY &amp; FRERES (SOGAF) Sarl</v>
          </cell>
          <cell r="U2360" t="str">
            <v>82007STS GAMBY &amp; FRERES (SOGAF) SarlScratch 1 000</v>
          </cell>
          <cell r="V2360" t="str">
            <v>39309Scratch 1 000</v>
          </cell>
          <cell r="W2360" t="str">
            <v>2007STS GAMBY &amp; FRERES (SOGAF) Sarl</v>
          </cell>
          <cell r="X2360" t="str">
            <v>2007STS GAMBY &amp; FRERES (SOGAF) SarlScratch 1 000</v>
          </cell>
        </row>
        <row r="2361">
          <cell r="I2361">
            <v>2007</v>
          </cell>
          <cell r="J2361" t="str">
            <v>ANKA SERVICESScratch 5 000</v>
          </cell>
          <cell r="L2361">
            <v>1</v>
          </cell>
          <cell r="M2361" t="str">
            <v>1ANKA SERVICES</v>
          </cell>
          <cell r="N2361" t="str">
            <v>ANKA SERVICESScratch 5 000</v>
          </cell>
          <cell r="O2361" t="str">
            <v>ANKA SERVICES</v>
          </cell>
          <cell r="P2361" t="str">
            <v>Scratch 5 000</v>
          </cell>
          <cell r="Q2361" t="str">
            <v>82007</v>
          </cell>
          <cell r="R2361" t="str">
            <v>82007Scratch 5 000</v>
          </cell>
          <cell r="S2361" t="str">
            <v>2007Scratch 5 000</v>
          </cell>
          <cell r="T2361" t="str">
            <v>82007ANKA SERVICES</v>
          </cell>
          <cell r="U2361" t="str">
            <v>82007ANKA SERVICESScratch 5 000</v>
          </cell>
          <cell r="V2361" t="str">
            <v>39309Scratch 5 000</v>
          </cell>
          <cell r="W2361" t="str">
            <v>2007ANKA SERVICES</v>
          </cell>
          <cell r="X2361" t="str">
            <v>2007ANKA SERVICESScratch 5 000</v>
          </cell>
        </row>
        <row r="2362">
          <cell r="I2362">
            <v>2007</v>
          </cell>
          <cell r="J2362" t="str">
            <v>ANKA SERVICESScratch 2 000</v>
          </cell>
          <cell r="L2362" t="str">
            <v/>
          </cell>
          <cell r="M2362" t="str">
            <v>ANKA SERVICES</v>
          </cell>
          <cell r="N2362" t="str">
            <v>ANKA SERVICESScratch 2 000</v>
          </cell>
          <cell r="O2362" t="str">
            <v>ANKA SERVICES</v>
          </cell>
          <cell r="P2362" t="str">
            <v>Scratch 2 000</v>
          </cell>
          <cell r="Q2362" t="str">
            <v>82007</v>
          </cell>
          <cell r="R2362" t="str">
            <v>82007Scratch 2 000</v>
          </cell>
          <cell r="S2362" t="str">
            <v>2007Scratch 2 000</v>
          </cell>
          <cell r="T2362" t="str">
            <v>82007ANKA SERVICES</v>
          </cell>
          <cell r="U2362" t="str">
            <v>82007ANKA SERVICESScratch 2 000</v>
          </cell>
          <cell r="V2362" t="str">
            <v>39309Scratch 2 000</v>
          </cell>
          <cell r="W2362" t="str">
            <v>2007ANKA SERVICES</v>
          </cell>
          <cell r="X2362" t="str">
            <v>2007ANKA SERVICESScratch 2 000</v>
          </cell>
        </row>
        <row r="2363">
          <cell r="I2363">
            <v>2007</v>
          </cell>
          <cell r="J2363" t="str">
            <v>ANKA SERVICESScratch 1 000</v>
          </cell>
          <cell r="L2363" t="str">
            <v/>
          </cell>
          <cell r="M2363" t="str">
            <v>ANKA SERVICES</v>
          </cell>
          <cell r="N2363" t="str">
            <v>ANKA SERVICESScratch 1 000</v>
          </cell>
          <cell r="O2363" t="str">
            <v>ANKA SERVICES</v>
          </cell>
          <cell r="P2363" t="str">
            <v>Scratch 1 000</v>
          </cell>
          <cell r="Q2363" t="str">
            <v>82007</v>
          </cell>
          <cell r="R2363" t="str">
            <v>82007Scratch 1 000</v>
          </cell>
          <cell r="S2363" t="str">
            <v>2007Scratch 1 000</v>
          </cell>
          <cell r="T2363" t="str">
            <v>82007ANKA SERVICES</v>
          </cell>
          <cell r="U2363" t="str">
            <v>82007ANKA SERVICESScratch 1 000</v>
          </cell>
          <cell r="V2363" t="str">
            <v>39309Scratch 1 000</v>
          </cell>
          <cell r="W2363" t="str">
            <v>2007ANKA SERVICES</v>
          </cell>
          <cell r="X2363" t="str">
            <v>2007ANKA SERVICESScratch 1 000</v>
          </cell>
        </row>
        <row r="2364">
          <cell r="I2364">
            <v>2007</v>
          </cell>
          <cell r="J2364" t="str">
            <v>GEMATELScratch 20 000</v>
          </cell>
          <cell r="L2364">
            <v>1</v>
          </cell>
          <cell r="M2364" t="str">
            <v>1GEMATEL</v>
          </cell>
          <cell r="N2364" t="str">
            <v>GEMATELScratch 20 000</v>
          </cell>
          <cell r="O2364" t="str">
            <v>GEMATEL</v>
          </cell>
          <cell r="P2364" t="str">
            <v>Scratch 20 000</v>
          </cell>
          <cell r="Q2364" t="str">
            <v>82007</v>
          </cell>
          <cell r="R2364" t="str">
            <v>82007Scratch 20 000</v>
          </cell>
          <cell r="S2364" t="str">
            <v>2007Scratch 20 000</v>
          </cell>
          <cell r="T2364" t="str">
            <v>82007GEMATEL</v>
          </cell>
          <cell r="U2364" t="str">
            <v>82007GEMATELScratch 20 000</v>
          </cell>
          <cell r="V2364" t="str">
            <v>39309Scratch 20 000</v>
          </cell>
          <cell r="W2364" t="str">
            <v>2007GEMATEL</v>
          </cell>
          <cell r="X2364" t="str">
            <v>2007GEMATELScratch 20 000</v>
          </cell>
        </row>
        <row r="2365">
          <cell r="I2365">
            <v>2007</v>
          </cell>
          <cell r="J2365" t="str">
            <v>GEMATELScratch 5 000</v>
          </cell>
          <cell r="L2365" t="str">
            <v/>
          </cell>
          <cell r="M2365" t="str">
            <v>GEMATEL</v>
          </cell>
          <cell r="N2365" t="str">
            <v>GEMATELScratch 5 000</v>
          </cell>
          <cell r="O2365" t="str">
            <v>GEMATEL</v>
          </cell>
          <cell r="P2365" t="str">
            <v>Scratch 5 000</v>
          </cell>
          <cell r="Q2365" t="str">
            <v>82007</v>
          </cell>
          <cell r="R2365" t="str">
            <v>82007Scratch 5 000</v>
          </cell>
          <cell r="S2365" t="str">
            <v>2007Scratch 5 000</v>
          </cell>
          <cell r="T2365" t="str">
            <v>82007GEMATEL</v>
          </cell>
          <cell r="U2365" t="str">
            <v>82007GEMATELScratch 5 000</v>
          </cell>
          <cell r="V2365" t="str">
            <v>39309Scratch 5 000</v>
          </cell>
          <cell r="W2365" t="str">
            <v>2007GEMATEL</v>
          </cell>
          <cell r="X2365" t="str">
            <v>2007GEMATELScratch 5 000</v>
          </cell>
        </row>
        <row r="2366">
          <cell r="I2366">
            <v>2007</v>
          </cell>
          <cell r="J2366" t="str">
            <v>GEMATELScratch 2 000</v>
          </cell>
          <cell r="L2366" t="str">
            <v/>
          </cell>
          <cell r="M2366" t="str">
            <v>GEMATEL</v>
          </cell>
          <cell r="N2366" t="str">
            <v>GEMATELScratch 2 000</v>
          </cell>
          <cell r="O2366" t="str">
            <v>GEMATEL</v>
          </cell>
          <cell r="P2366" t="str">
            <v>Scratch 2 000</v>
          </cell>
          <cell r="Q2366" t="str">
            <v>82007</v>
          </cell>
          <cell r="R2366" t="str">
            <v>82007Scratch 2 000</v>
          </cell>
          <cell r="S2366" t="str">
            <v>2007Scratch 2 000</v>
          </cell>
          <cell r="T2366" t="str">
            <v>82007GEMATEL</v>
          </cell>
          <cell r="U2366" t="str">
            <v>82007GEMATELScratch 2 000</v>
          </cell>
          <cell r="V2366" t="str">
            <v>39309Scratch 2 000</v>
          </cell>
          <cell r="W2366" t="str">
            <v>2007GEMATEL</v>
          </cell>
          <cell r="X2366" t="str">
            <v>2007GEMATELScratch 2 000</v>
          </cell>
        </row>
        <row r="2367">
          <cell r="I2367">
            <v>2007</v>
          </cell>
          <cell r="J2367" t="str">
            <v>GEMATELScratch 1 000</v>
          </cell>
          <cell r="L2367" t="str">
            <v/>
          </cell>
          <cell r="M2367" t="str">
            <v>GEMATEL</v>
          </cell>
          <cell r="N2367" t="str">
            <v>GEMATELScratch 1 000</v>
          </cell>
          <cell r="O2367" t="str">
            <v>GEMATEL</v>
          </cell>
          <cell r="P2367" t="str">
            <v>Scratch 1 000</v>
          </cell>
          <cell r="Q2367" t="str">
            <v>82007</v>
          </cell>
          <cell r="R2367" t="str">
            <v>82007Scratch 1 000</v>
          </cell>
          <cell r="S2367" t="str">
            <v>2007Scratch 1 000</v>
          </cell>
          <cell r="T2367" t="str">
            <v>82007GEMATEL</v>
          </cell>
          <cell r="U2367" t="str">
            <v>82007GEMATELScratch 1 000</v>
          </cell>
          <cell r="V2367" t="str">
            <v>39309Scratch 1 000</v>
          </cell>
          <cell r="W2367" t="str">
            <v>2007GEMATEL</v>
          </cell>
          <cell r="X2367" t="str">
            <v>2007GEMATELScratch 1 000</v>
          </cell>
        </row>
        <row r="2368">
          <cell r="I2368">
            <v>2007</v>
          </cell>
          <cell r="J2368" t="str">
            <v>Soleil LevantScratch 5 000</v>
          </cell>
          <cell r="L2368">
            <v>1</v>
          </cell>
          <cell r="M2368" t="str">
            <v>1Soleil Levant</v>
          </cell>
          <cell r="N2368" t="str">
            <v>Soleil LevantScratch 5 000</v>
          </cell>
          <cell r="O2368" t="str">
            <v>Soleil Levant</v>
          </cell>
          <cell r="P2368" t="str">
            <v>Scratch 5 000</v>
          </cell>
          <cell r="Q2368" t="str">
            <v>82007</v>
          </cell>
          <cell r="R2368" t="str">
            <v>82007Scratch 5 000</v>
          </cell>
          <cell r="S2368" t="str">
            <v>2007Scratch 5 000</v>
          </cell>
          <cell r="T2368" t="str">
            <v>82007Soleil Levant</v>
          </cell>
          <cell r="U2368" t="str">
            <v>82007Soleil LevantScratch 5 000</v>
          </cell>
          <cell r="V2368" t="str">
            <v>39310Scratch 5 000</v>
          </cell>
          <cell r="W2368" t="str">
            <v>2007Soleil Levant</v>
          </cell>
          <cell r="X2368" t="str">
            <v>2007Soleil LevantScratch 5 000</v>
          </cell>
        </row>
        <row r="2369">
          <cell r="I2369">
            <v>2007</v>
          </cell>
          <cell r="J2369" t="str">
            <v>Soleil LevantScratch 2 000</v>
          </cell>
          <cell r="L2369" t="str">
            <v/>
          </cell>
          <cell r="M2369" t="str">
            <v>Soleil Levant</v>
          </cell>
          <cell r="N2369" t="str">
            <v>Soleil LevantScratch 2 000</v>
          </cell>
          <cell r="O2369" t="str">
            <v>Soleil Levant</v>
          </cell>
          <cell r="P2369" t="str">
            <v>Scratch 2 000</v>
          </cell>
          <cell r="Q2369" t="str">
            <v>82007</v>
          </cell>
          <cell r="R2369" t="str">
            <v>82007Scratch 2 000</v>
          </cell>
          <cell r="S2369" t="str">
            <v>2007Scratch 2 000</v>
          </cell>
          <cell r="T2369" t="str">
            <v>82007Soleil Levant</v>
          </cell>
          <cell r="U2369" t="str">
            <v>82007Soleil LevantScratch 2 000</v>
          </cell>
          <cell r="V2369" t="str">
            <v>39310Scratch 2 000</v>
          </cell>
          <cell r="W2369" t="str">
            <v>2007Soleil Levant</v>
          </cell>
          <cell r="X2369" t="str">
            <v>2007Soleil LevantScratch 2 000</v>
          </cell>
        </row>
        <row r="2370">
          <cell r="I2370">
            <v>2007</v>
          </cell>
          <cell r="J2370" t="str">
            <v>Soleil LevantScratch 1 000</v>
          </cell>
          <cell r="L2370" t="str">
            <v/>
          </cell>
          <cell r="M2370" t="str">
            <v>Soleil Levant</v>
          </cell>
          <cell r="N2370" t="str">
            <v>Soleil LevantScratch 1 000</v>
          </cell>
          <cell r="O2370" t="str">
            <v>Soleil Levant</v>
          </cell>
          <cell r="P2370" t="str">
            <v>Scratch 1 000</v>
          </cell>
          <cell r="Q2370" t="str">
            <v>82007</v>
          </cell>
          <cell r="R2370" t="str">
            <v>82007Scratch 1 000</v>
          </cell>
          <cell r="S2370" t="str">
            <v>2007Scratch 1 000</v>
          </cell>
          <cell r="T2370" t="str">
            <v>82007Soleil Levant</v>
          </cell>
          <cell r="U2370" t="str">
            <v>82007Soleil LevantScratch 1 000</v>
          </cell>
          <cell r="V2370" t="str">
            <v>39310Scratch 1 000</v>
          </cell>
          <cell r="W2370" t="str">
            <v>2007Soleil Levant</v>
          </cell>
          <cell r="X2370" t="str">
            <v>2007Soleil LevantScratch 1 000</v>
          </cell>
        </row>
        <row r="2371">
          <cell r="I2371">
            <v>2007</v>
          </cell>
          <cell r="J2371" t="str">
            <v>STS GAMBY &amp; FRERES (SOGAF) SarlScratch 20 000</v>
          </cell>
          <cell r="L2371">
            <v>1</v>
          </cell>
          <cell r="M2371" t="str">
            <v>1STS GAMBY &amp; FRERES (SOGAF) Sarl</v>
          </cell>
          <cell r="N2371" t="str">
            <v>STS GAMBY &amp; FRERES (SOGAF) SarlScratch 20 000</v>
          </cell>
          <cell r="O2371" t="str">
            <v>STS GAMBY &amp; FRERES (SOGAF) Sarl</v>
          </cell>
          <cell r="P2371" t="str">
            <v>Scratch 20 000</v>
          </cell>
          <cell r="Q2371" t="str">
            <v>82007</v>
          </cell>
          <cell r="R2371" t="str">
            <v>82007Scratch 20 000</v>
          </cell>
          <cell r="S2371" t="str">
            <v>2007Scratch 20 000</v>
          </cell>
          <cell r="T2371" t="str">
            <v>82007STS GAMBY &amp; FRERES (SOGAF) Sarl</v>
          </cell>
          <cell r="U2371" t="str">
            <v>82007STS GAMBY &amp; FRERES (SOGAF) SarlScratch 20 000</v>
          </cell>
          <cell r="V2371" t="str">
            <v>39310Scratch 20 000</v>
          </cell>
          <cell r="W2371" t="str">
            <v>2007STS GAMBY &amp; FRERES (SOGAF) Sarl</v>
          </cell>
          <cell r="X2371" t="str">
            <v>2007STS GAMBY &amp; FRERES (SOGAF) SarlScratch 20 000</v>
          </cell>
        </row>
        <row r="2372">
          <cell r="I2372">
            <v>2007</v>
          </cell>
          <cell r="J2372" t="str">
            <v>STS GAMBY &amp; FRERES (SOGAF) SarlScratch 10 000</v>
          </cell>
          <cell r="L2372" t="str">
            <v/>
          </cell>
          <cell r="M2372" t="str">
            <v>STS GAMBY &amp; FRERES (SOGAF) Sarl</v>
          </cell>
          <cell r="N2372" t="str">
            <v>STS GAMBY &amp; FRERES (SOGAF) SarlScratch 10 000</v>
          </cell>
          <cell r="O2372" t="str">
            <v>STS GAMBY &amp; FRERES (SOGAF) Sarl</v>
          </cell>
          <cell r="P2372" t="str">
            <v>Scratch 10 000</v>
          </cell>
          <cell r="Q2372" t="str">
            <v>82007</v>
          </cell>
          <cell r="R2372" t="str">
            <v>82007Scratch 10 000</v>
          </cell>
          <cell r="S2372" t="str">
            <v>2007Scratch 10 000</v>
          </cell>
          <cell r="T2372" t="str">
            <v>82007STS GAMBY &amp; FRERES (SOGAF) Sarl</v>
          </cell>
          <cell r="U2372" t="str">
            <v>82007STS GAMBY &amp; FRERES (SOGAF) SarlScratch 10 000</v>
          </cell>
          <cell r="V2372" t="str">
            <v>39310Scratch 10 000</v>
          </cell>
          <cell r="W2372" t="str">
            <v>2007STS GAMBY &amp; FRERES (SOGAF) Sarl</v>
          </cell>
          <cell r="X2372" t="str">
            <v>2007STS GAMBY &amp; FRERES (SOGAF) SarlScratch 10 000</v>
          </cell>
        </row>
        <row r="2373">
          <cell r="I2373">
            <v>2007</v>
          </cell>
          <cell r="J2373" t="str">
            <v>STS GAMBY &amp; FRERES (SOGAF) SarlScratch 5 000</v>
          </cell>
          <cell r="L2373" t="str">
            <v/>
          </cell>
          <cell r="M2373" t="str">
            <v>STS GAMBY &amp; FRERES (SOGAF) Sarl</v>
          </cell>
          <cell r="N2373" t="str">
            <v>STS GAMBY &amp; FRERES (SOGAF) SarlScratch 5 000</v>
          </cell>
          <cell r="O2373" t="str">
            <v>STS GAMBY &amp; FRERES (SOGAF) Sarl</v>
          </cell>
          <cell r="P2373" t="str">
            <v>Scratch 5 000</v>
          </cell>
          <cell r="Q2373" t="str">
            <v>82007</v>
          </cell>
          <cell r="R2373" t="str">
            <v>82007Scratch 5 000</v>
          </cell>
          <cell r="S2373" t="str">
            <v>2007Scratch 5 000</v>
          </cell>
          <cell r="T2373" t="str">
            <v>82007STS GAMBY &amp; FRERES (SOGAF) Sarl</v>
          </cell>
          <cell r="U2373" t="str">
            <v>82007STS GAMBY &amp; FRERES (SOGAF) SarlScratch 5 000</v>
          </cell>
          <cell r="V2373" t="str">
            <v>39310Scratch 5 000</v>
          </cell>
          <cell r="W2373" t="str">
            <v>2007STS GAMBY &amp; FRERES (SOGAF) Sarl</v>
          </cell>
          <cell r="X2373" t="str">
            <v>2007STS GAMBY &amp; FRERES (SOGAF) SarlScratch 5 000</v>
          </cell>
        </row>
        <row r="2374">
          <cell r="I2374">
            <v>2007</v>
          </cell>
          <cell r="J2374" t="str">
            <v>STS GAMBY &amp; FRERES (SOGAF) SarlScratch 2 000</v>
          </cell>
          <cell r="L2374" t="str">
            <v/>
          </cell>
          <cell r="M2374" t="str">
            <v>STS GAMBY &amp; FRERES (SOGAF) Sarl</v>
          </cell>
          <cell r="N2374" t="str">
            <v>STS GAMBY &amp; FRERES (SOGAF) SarlScratch 2 000</v>
          </cell>
          <cell r="O2374" t="str">
            <v>STS GAMBY &amp; FRERES (SOGAF) Sarl</v>
          </cell>
          <cell r="P2374" t="str">
            <v>Scratch 2 000</v>
          </cell>
          <cell r="Q2374" t="str">
            <v>82007</v>
          </cell>
          <cell r="R2374" t="str">
            <v>82007Scratch 2 000</v>
          </cell>
          <cell r="S2374" t="str">
            <v>2007Scratch 2 000</v>
          </cell>
          <cell r="T2374" t="str">
            <v>82007STS GAMBY &amp; FRERES (SOGAF) Sarl</v>
          </cell>
          <cell r="U2374" t="str">
            <v>82007STS GAMBY &amp; FRERES (SOGAF) SarlScratch 2 000</v>
          </cell>
          <cell r="V2374" t="str">
            <v>39310Scratch 2 000</v>
          </cell>
          <cell r="W2374" t="str">
            <v>2007STS GAMBY &amp; FRERES (SOGAF) Sarl</v>
          </cell>
          <cell r="X2374" t="str">
            <v>2007STS GAMBY &amp; FRERES (SOGAF) SarlScratch 2 000</v>
          </cell>
        </row>
        <row r="2375">
          <cell r="I2375">
            <v>2007</v>
          </cell>
          <cell r="J2375" t="str">
            <v>STS GAMBY &amp; FRERES (SOGAF) SarlScratch 1 000</v>
          </cell>
          <cell r="L2375" t="str">
            <v/>
          </cell>
          <cell r="M2375" t="str">
            <v>STS GAMBY &amp; FRERES (SOGAF) Sarl</v>
          </cell>
          <cell r="N2375" t="str">
            <v>STS GAMBY &amp; FRERES (SOGAF) SarlScratch 1 000</v>
          </cell>
          <cell r="O2375" t="str">
            <v>STS GAMBY &amp; FRERES (SOGAF) Sarl</v>
          </cell>
          <cell r="P2375" t="str">
            <v>Scratch 1 000</v>
          </cell>
          <cell r="Q2375" t="str">
            <v>82007</v>
          </cell>
          <cell r="R2375" t="str">
            <v>82007Scratch 1 000</v>
          </cell>
          <cell r="S2375" t="str">
            <v>2007Scratch 1 000</v>
          </cell>
          <cell r="T2375" t="str">
            <v>82007STS GAMBY &amp; FRERES (SOGAF) Sarl</v>
          </cell>
          <cell r="U2375" t="str">
            <v>82007STS GAMBY &amp; FRERES (SOGAF) SarlScratch 1 000</v>
          </cell>
          <cell r="V2375" t="str">
            <v>39310Scratch 1 000</v>
          </cell>
          <cell r="W2375" t="str">
            <v>2007STS GAMBY &amp; FRERES (SOGAF) Sarl</v>
          </cell>
          <cell r="X2375" t="str">
            <v>2007STS GAMBY &amp; FRERES (SOGAF) SarlScratch 1 000</v>
          </cell>
        </row>
        <row r="2376">
          <cell r="I2376">
            <v>2007</v>
          </cell>
          <cell r="J2376" t="str">
            <v>Compagnie Internationale de NegoceScratch 5 000</v>
          </cell>
          <cell r="L2376">
            <v>1</v>
          </cell>
          <cell r="M2376" t="str">
            <v>1Compagnie Internationale de Negoce</v>
          </cell>
          <cell r="N2376" t="str">
            <v>Compagnie Internationale de NegoceScratch 5 000</v>
          </cell>
          <cell r="O2376" t="str">
            <v>Compagnie Internationale de Negoce</v>
          </cell>
          <cell r="P2376" t="str">
            <v>Scratch 5 000</v>
          </cell>
          <cell r="Q2376" t="str">
            <v>82007</v>
          </cell>
          <cell r="R2376" t="str">
            <v>82007Scratch 5 000</v>
          </cell>
          <cell r="S2376" t="str">
            <v>2007Scratch 5 000</v>
          </cell>
          <cell r="T2376" t="str">
            <v>82007Compagnie Internationale de Negoce</v>
          </cell>
          <cell r="U2376" t="str">
            <v>82007Compagnie Internationale de NegoceScratch 5 000</v>
          </cell>
          <cell r="V2376" t="str">
            <v>39310Scratch 5 000</v>
          </cell>
          <cell r="W2376" t="str">
            <v>2007Compagnie Internationale de Negoce</v>
          </cell>
          <cell r="X2376" t="str">
            <v>2007Compagnie Internationale de NegoceScratch 5 000</v>
          </cell>
        </row>
        <row r="2377">
          <cell r="I2377">
            <v>2007</v>
          </cell>
          <cell r="J2377" t="str">
            <v>Compagnie Internationale de NegoceScratch 2 000</v>
          </cell>
          <cell r="L2377" t="str">
            <v/>
          </cell>
          <cell r="M2377" t="str">
            <v>Compagnie Internationale de Negoce</v>
          </cell>
          <cell r="N2377" t="str">
            <v>Compagnie Internationale de NegoceScratch 2 000</v>
          </cell>
          <cell r="O2377" t="str">
            <v>Compagnie Internationale de Negoce</v>
          </cell>
          <cell r="P2377" t="str">
            <v>Scratch 2 000</v>
          </cell>
          <cell r="Q2377" t="str">
            <v>82007</v>
          </cell>
          <cell r="R2377" t="str">
            <v>82007Scratch 2 000</v>
          </cell>
          <cell r="S2377" t="str">
            <v>2007Scratch 2 000</v>
          </cell>
          <cell r="T2377" t="str">
            <v>82007Compagnie Internationale de Negoce</v>
          </cell>
          <cell r="U2377" t="str">
            <v>82007Compagnie Internationale de NegoceScratch 2 000</v>
          </cell>
          <cell r="V2377" t="str">
            <v>39310Scratch 2 000</v>
          </cell>
          <cell r="W2377" t="str">
            <v>2007Compagnie Internationale de Negoce</v>
          </cell>
          <cell r="X2377" t="str">
            <v>2007Compagnie Internationale de NegoceScratch 2 000</v>
          </cell>
        </row>
        <row r="2378">
          <cell r="I2378">
            <v>2007</v>
          </cell>
          <cell r="J2378" t="str">
            <v>Compagnie Internationale de NegoceScratch 1 000</v>
          </cell>
          <cell r="L2378" t="str">
            <v/>
          </cell>
          <cell r="M2378" t="str">
            <v>Compagnie Internationale de Negoce</v>
          </cell>
          <cell r="N2378" t="str">
            <v>Compagnie Internationale de NegoceScratch 1 000</v>
          </cell>
          <cell r="O2378" t="str">
            <v>Compagnie Internationale de Negoce</v>
          </cell>
          <cell r="P2378" t="str">
            <v>Scratch 1 000</v>
          </cell>
          <cell r="Q2378" t="str">
            <v>82007</v>
          </cell>
          <cell r="R2378" t="str">
            <v>82007Scratch 1 000</v>
          </cell>
          <cell r="S2378" t="str">
            <v>2007Scratch 1 000</v>
          </cell>
          <cell r="T2378" t="str">
            <v>82007Compagnie Internationale de Negoce</v>
          </cell>
          <cell r="U2378" t="str">
            <v>82007Compagnie Internationale de NegoceScratch 1 000</v>
          </cell>
          <cell r="V2378" t="str">
            <v>39310Scratch 1 000</v>
          </cell>
          <cell r="W2378" t="str">
            <v>2007Compagnie Internationale de Negoce</v>
          </cell>
          <cell r="X2378" t="str">
            <v>2007Compagnie Internationale de NegoceScratch 1 000</v>
          </cell>
        </row>
        <row r="2379">
          <cell r="I2379">
            <v>2007</v>
          </cell>
          <cell r="J2379" t="str">
            <v>GEMATELScratch 5 000</v>
          </cell>
          <cell r="L2379">
            <v>1</v>
          </cell>
          <cell r="M2379" t="str">
            <v>1GEMATEL</v>
          </cell>
          <cell r="N2379" t="str">
            <v>GEMATELScratch 5 000</v>
          </cell>
          <cell r="O2379" t="str">
            <v>GEMATEL</v>
          </cell>
          <cell r="P2379" t="str">
            <v>Scratch 5 000</v>
          </cell>
          <cell r="Q2379" t="str">
            <v>82007</v>
          </cell>
          <cell r="R2379" t="str">
            <v>82007Scratch 5 000</v>
          </cell>
          <cell r="S2379" t="str">
            <v>2007Scratch 5 000</v>
          </cell>
          <cell r="T2379" t="str">
            <v>82007GEMATEL</v>
          </cell>
          <cell r="U2379" t="str">
            <v>82007GEMATELScratch 5 000</v>
          </cell>
          <cell r="V2379" t="str">
            <v>39310Scratch 5 000</v>
          </cell>
          <cell r="W2379" t="str">
            <v>2007GEMATEL</v>
          </cell>
          <cell r="X2379" t="str">
            <v>2007GEMATELScratch 5 000</v>
          </cell>
        </row>
        <row r="2380">
          <cell r="I2380">
            <v>2007</v>
          </cell>
          <cell r="J2380" t="str">
            <v>GEMATELScratch 2 000</v>
          </cell>
          <cell r="L2380" t="str">
            <v/>
          </cell>
          <cell r="M2380" t="str">
            <v>GEMATEL</v>
          </cell>
          <cell r="N2380" t="str">
            <v>GEMATELScratch 2 000</v>
          </cell>
          <cell r="O2380" t="str">
            <v>GEMATEL</v>
          </cell>
          <cell r="P2380" t="str">
            <v>Scratch 2 000</v>
          </cell>
          <cell r="Q2380" t="str">
            <v>82007</v>
          </cell>
          <cell r="R2380" t="str">
            <v>82007Scratch 2 000</v>
          </cell>
          <cell r="S2380" t="str">
            <v>2007Scratch 2 000</v>
          </cell>
          <cell r="T2380" t="str">
            <v>82007GEMATEL</v>
          </cell>
          <cell r="U2380" t="str">
            <v>82007GEMATELScratch 2 000</v>
          </cell>
          <cell r="V2380" t="str">
            <v>39310Scratch 2 000</v>
          </cell>
          <cell r="W2380" t="str">
            <v>2007GEMATEL</v>
          </cell>
          <cell r="X2380" t="str">
            <v>2007GEMATELScratch 2 000</v>
          </cell>
        </row>
        <row r="2381">
          <cell r="I2381">
            <v>2007</v>
          </cell>
          <cell r="J2381" t="str">
            <v>GEMATELScratch 1 000</v>
          </cell>
          <cell r="L2381" t="str">
            <v/>
          </cell>
          <cell r="M2381" t="str">
            <v>GEMATEL</v>
          </cell>
          <cell r="N2381" t="str">
            <v>GEMATELScratch 1 000</v>
          </cell>
          <cell r="O2381" t="str">
            <v>GEMATEL</v>
          </cell>
          <cell r="P2381" t="str">
            <v>Scratch 1 000</v>
          </cell>
          <cell r="Q2381" t="str">
            <v>82007</v>
          </cell>
          <cell r="R2381" t="str">
            <v>82007Scratch 1 000</v>
          </cell>
          <cell r="S2381" t="str">
            <v>2007Scratch 1 000</v>
          </cell>
          <cell r="T2381" t="str">
            <v>82007GEMATEL</v>
          </cell>
          <cell r="U2381" t="str">
            <v>82007GEMATELScratch 1 000</v>
          </cell>
          <cell r="V2381" t="str">
            <v>39310Scratch 1 000</v>
          </cell>
          <cell r="W2381" t="str">
            <v>2007GEMATEL</v>
          </cell>
          <cell r="X2381" t="str">
            <v>2007GEMATELScratch 1 000</v>
          </cell>
        </row>
        <row r="2382">
          <cell r="I2382">
            <v>2007</v>
          </cell>
          <cell r="J2382" t="str">
            <v>ANKA SERVICESScratch 5 000</v>
          </cell>
          <cell r="L2382">
            <v>1</v>
          </cell>
          <cell r="M2382" t="str">
            <v>1ANKA SERVICES</v>
          </cell>
          <cell r="N2382" t="str">
            <v>ANKA SERVICESScratch 5 000</v>
          </cell>
          <cell r="O2382" t="str">
            <v>ANKA SERVICES</v>
          </cell>
          <cell r="P2382" t="str">
            <v>Scratch 5 000</v>
          </cell>
          <cell r="Q2382" t="str">
            <v>82007</v>
          </cell>
          <cell r="R2382" t="str">
            <v>82007Scratch 5 000</v>
          </cell>
          <cell r="S2382" t="str">
            <v>2007Scratch 5 000</v>
          </cell>
          <cell r="T2382" t="str">
            <v>82007ANKA SERVICES</v>
          </cell>
          <cell r="U2382" t="str">
            <v>82007ANKA SERVICESScratch 5 000</v>
          </cell>
          <cell r="V2382" t="str">
            <v>39310Scratch 5 000</v>
          </cell>
          <cell r="W2382" t="str">
            <v>2007ANKA SERVICES</v>
          </cell>
          <cell r="X2382" t="str">
            <v>2007ANKA SERVICESScratch 5 000</v>
          </cell>
        </row>
        <row r="2383">
          <cell r="I2383">
            <v>2007</v>
          </cell>
          <cell r="J2383" t="str">
            <v>ANKA SERVICESScratch 2 000</v>
          </cell>
          <cell r="L2383" t="str">
            <v/>
          </cell>
          <cell r="M2383" t="str">
            <v>ANKA SERVICES</v>
          </cell>
          <cell r="N2383" t="str">
            <v>ANKA SERVICESScratch 2 000</v>
          </cell>
          <cell r="O2383" t="str">
            <v>ANKA SERVICES</v>
          </cell>
          <cell r="P2383" t="str">
            <v>Scratch 2 000</v>
          </cell>
          <cell r="Q2383" t="str">
            <v>82007</v>
          </cell>
          <cell r="R2383" t="str">
            <v>82007Scratch 2 000</v>
          </cell>
          <cell r="S2383" t="str">
            <v>2007Scratch 2 000</v>
          </cell>
          <cell r="T2383" t="str">
            <v>82007ANKA SERVICES</v>
          </cell>
          <cell r="U2383" t="str">
            <v>82007ANKA SERVICESScratch 2 000</v>
          </cell>
          <cell r="V2383" t="str">
            <v>39310Scratch 2 000</v>
          </cell>
          <cell r="W2383" t="str">
            <v>2007ANKA SERVICES</v>
          </cell>
          <cell r="X2383" t="str">
            <v>2007ANKA SERVICESScratch 2 000</v>
          </cell>
        </row>
        <row r="2384">
          <cell r="I2384">
            <v>2007</v>
          </cell>
          <cell r="J2384" t="str">
            <v>ANKA SERVICESScratch 1 000</v>
          </cell>
          <cell r="L2384" t="str">
            <v/>
          </cell>
          <cell r="M2384" t="str">
            <v>ANKA SERVICES</v>
          </cell>
          <cell r="N2384" t="str">
            <v>ANKA SERVICESScratch 1 000</v>
          </cell>
          <cell r="O2384" t="str">
            <v>ANKA SERVICES</v>
          </cell>
          <cell r="P2384" t="str">
            <v>Scratch 1 000</v>
          </cell>
          <cell r="Q2384" t="str">
            <v>82007</v>
          </cell>
          <cell r="R2384" t="str">
            <v>82007Scratch 1 000</v>
          </cell>
          <cell r="S2384" t="str">
            <v>2007Scratch 1 000</v>
          </cell>
          <cell r="T2384" t="str">
            <v>82007ANKA SERVICES</v>
          </cell>
          <cell r="U2384" t="str">
            <v>82007ANKA SERVICESScratch 1 000</v>
          </cell>
          <cell r="V2384" t="str">
            <v>39310Scratch 1 000</v>
          </cell>
          <cell r="W2384" t="str">
            <v>2007ANKA SERVICES</v>
          </cell>
          <cell r="X2384" t="str">
            <v>2007ANKA SERVICESScratch 1 000</v>
          </cell>
        </row>
        <row r="2385">
          <cell r="I2385">
            <v>2007</v>
          </cell>
          <cell r="J2385" t="str">
            <v>Burtel MacsymScratch 20 000</v>
          </cell>
          <cell r="L2385">
            <v>1</v>
          </cell>
          <cell r="M2385" t="str">
            <v>1Burtel Macsym</v>
          </cell>
          <cell r="N2385" t="str">
            <v>Burtel MacsymScratch 20 000</v>
          </cell>
          <cell r="O2385" t="str">
            <v>Burtel Macsym</v>
          </cell>
          <cell r="P2385" t="str">
            <v>Scratch 20 000</v>
          </cell>
          <cell r="Q2385" t="str">
            <v>82007</v>
          </cell>
          <cell r="R2385" t="str">
            <v>82007Scratch 20 000</v>
          </cell>
          <cell r="S2385" t="str">
            <v>2007Scratch 20 000</v>
          </cell>
          <cell r="T2385" t="str">
            <v>82007Burtel Macsym</v>
          </cell>
          <cell r="U2385" t="str">
            <v>82007Burtel MacsymScratch 20 000</v>
          </cell>
          <cell r="V2385" t="str">
            <v>39311Scratch 20 000</v>
          </cell>
          <cell r="W2385" t="str">
            <v>2007Burtel Macsym</v>
          </cell>
          <cell r="X2385" t="str">
            <v>2007Burtel MacsymScratch 20 000</v>
          </cell>
        </row>
        <row r="2386">
          <cell r="I2386">
            <v>2007</v>
          </cell>
          <cell r="J2386" t="str">
            <v>Burtel MacsymScratch 10 000</v>
          </cell>
          <cell r="L2386" t="str">
            <v/>
          </cell>
          <cell r="M2386" t="str">
            <v>Burtel Macsym</v>
          </cell>
          <cell r="N2386" t="str">
            <v>Burtel MacsymScratch 10 000</v>
          </cell>
          <cell r="O2386" t="str">
            <v>Burtel Macsym</v>
          </cell>
          <cell r="P2386" t="str">
            <v>Scratch 10 000</v>
          </cell>
          <cell r="Q2386" t="str">
            <v>82007</v>
          </cell>
          <cell r="R2386" t="str">
            <v>82007Scratch 10 000</v>
          </cell>
          <cell r="S2386" t="str">
            <v>2007Scratch 10 000</v>
          </cell>
          <cell r="T2386" t="str">
            <v>82007Burtel Macsym</v>
          </cell>
          <cell r="U2386" t="str">
            <v>82007Burtel MacsymScratch 10 000</v>
          </cell>
          <cell r="V2386" t="str">
            <v>39311Scratch 10 000</v>
          </cell>
          <cell r="W2386" t="str">
            <v>2007Burtel Macsym</v>
          </cell>
          <cell r="X2386" t="str">
            <v>2007Burtel MacsymScratch 10 000</v>
          </cell>
        </row>
        <row r="2387">
          <cell r="I2387">
            <v>2007</v>
          </cell>
          <cell r="J2387" t="str">
            <v>Burtel MacsymScratch 5 000</v>
          </cell>
          <cell r="L2387" t="str">
            <v/>
          </cell>
          <cell r="M2387" t="str">
            <v>Burtel Macsym</v>
          </cell>
          <cell r="N2387" t="str">
            <v>Burtel MacsymScratch 5 000</v>
          </cell>
          <cell r="O2387" t="str">
            <v>Burtel Macsym</v>
          </cell>
          <cell r="P2387" t="str">
            <v>Scratch 5 000</v>
          </cell>
          <cell r="Q2387" t="str">
            <v>82007</v>
          </cell>
          <cell r="R2387" t="str">
            <v>82007Scratch 5 000</v>
          </cell>
          <cell r="S2387" t="str">
            <v>2007Scratch 5 000</v>
          </cell>
          <cell r="T2387" t="str">
            <v>82007Burtel Macsym</v>
          </cell>
          <cell r="U2387" t="str">
            <v>82007Burtel MacsymScratch 5 000</v>
          </cell>
          <cell r="V2387" t="str">
            <v>39311Scratch 5 000</v>
          </cell>
          <cell r="W2387" t="str">
            <v>2007Burtel Macsym</v>
          </cell>
          <cell r="X2387" t="str">
            <v>2007Burtel MacsymScratch 5 000</v>
          </cell>
        </row>
        <row r="2388">
          <cell r="I2388">
            <v>2007</v>
          </cell>
          <cell r="J2388" t="str">
            <v>Burtel MacsymScratch 2 000</v>
          </cell>
          <cell r="L2388" t="str">
            <v/>
          </cell>
          <cell r="M2388" t="str">
            <v>Burtel Macsym</v>
          </cell>
          <cell r="N2388" t="str">
            <v>Burtel MacsymScratch 2 000</v>
          </cell>
          <cell r="O2388" t="str">
            <v>Burtel Macsym</v>
          </cell>
          <cell r="P2388" t="str">
            <v>Scratch 2 000</v>
          </cell>
          <cell r="Q2388" t="str">
            <v>82007</v>
          </cell>
          <cell r="R2388" t="str">
            <v>82007Scratch 2 000</v>
          </cell>
          <cell r="S2388" t="str">
            <v>2007Scratch 2 000</v>
          </cell>
          <cell r="T2388" t="str">
            <v>82007Burtel Macsym</v>
          </cell>
          <cell r="U2388" t="str">
            <v>82007Burtel MacsymScratch 2 000</v>
          </cell>
          <cell r="V2388" t="str">
            <v>39311Scratch 2 000</v>
          </cell>
          <cell r="W2388" t="str">
            <v>2007Burtel Macsym</v>
          </cell>
          <cell r="X2388" t="str">
            <v>2007Burtel MacsymScratch 2 000</v>
          </cell>
        </row>
        <row r="2389">
          <cell r="I2389">
            <v>2007</v>
          </cell>
          <cell r="J2389" t="str">
            <v>Burtel MacsymScratch 1 000</v>
          </cell>
          <cell r="L2389" t="str">
            <v/>
          </cell>
          <cell r="M2389" t="str">
            <v>Burtel Macsym</v>
          </cell>
          <cell r="N2389" t="str">
            <v>Burtel MacsymScratch 1 000</v>
          </cell>
          <cell r="O2389" t="str">
            <v>Burtel Macsym</v>
          </cell>
          <cell r="P2389" t="str">
            <v>Scratch 1 000</v>
          </cell>
          <cell r="Q2389" t="str">
            <v>82007</v>
          </cell>
          <cell r="R2389" t="str">
            <v>82007Scratch 1 000</v>
          </cell>
          <cell r="S2389" t="str">
            <v>2007Scratch 1 000</v>
          </cell>
          <cell r="T2389" t="str">
            <v>82007Burtel Macsym</v>
          </cell>
          <cell r="U2389" t="str">
            <v>82007Burtel MacsymScratch 1 000</v>
          </cell>
          <cell r="V2389" t="str">
            <v>39311Scratch 1 000</v>
          </cell>
          <cell r="W2389" t="str">
            <v>2007Burtel Macsym</v>
          </cell>
          <cell r="X2389" t="str">
            <v>2007Burtel MacsymScratch 1 000</v>
          </cell>
        </row>
        <row r="2390">
          <cell r="I2390">
            <v>2007</v>
          </cell>
          <cell r="J2390" t="str">
            <v>MALI COM SarlScratch 20 000</v>
          </cell>
          <cell r="L2390">
            <v>1</v>
          </cell>
          <cell r="M2390" t="str">
            <v>1MALI COM Sarl</v>
          </cell>
          <cell r="N2390" t="str">
            <v>MALI COM SarlScratch 20 000</v>
          </cell>
          <cell r="O2390" t="str">
            <v>MALI COM Sarl</v>
          </cell>
          <cell r="P2390" t="str">
            <v>Scratch 20 000</v>
          </cell>
          <cell r="Q2390" t="str">
            <v>82007</v>
          </cell>
          <cell r="R2390" t="str">
            <v>82007Scratch 20 000</v>
          </cell>
          <cell r="S2390" t="str">
            <v>2007Scratch 20 000</v>
          </cell>
          <cell r="T2390" t="str">
            <v>82007MALI COM Sarl</v>
          </cell>
          <cell r="U2390" t="str">
            <v>82007MALI COM SarlScratch 20 000</v>
          </cell>
          <cell r="V2390" t="str">
            <v>39311Scratch 20 000</v>
          </cell>
          <cell r="W2390" t="str">
            <v>2007MALI COM Sarl</v>
          </cell>
          <cell r="X2390" t="str">
            <v>2007MALI COM SarlScratch 20 000</v>
          </cell>
        </row>
        <row r="2391">
          <cell r="I2391">
            <v>2007</v>
          </cell>
          <cell r="J2391" t="str">
            <v>MALI COM SarlScratch 5 000</v>
          </cell>
          <cell r="L2391" t="str">
            <v/>
          </cell>
          <cell r="M2391" t="str">
            <v>MALI COM Sarl</v>
          </cell>
          <cell r="N2391" t="str">
            <v>MALI COM SarlScratch 5 000</v>
          </cell>
          <cell r="O2391" t="str">
            <v>MALI COM Sarl</v>
          </cell>
          <cell r="P2391" t="str">
            <v>Scratch 5 000</v>
          </cell>
          <cell r="Q2391" t="str">
            <v>82007</v>
          </cell>
          <cell r="R2391" t="str">
            <v>82007Scratch 5 000</v>
          </cell>
          <cell r="S2391" t="str">
            <v>2007Scratch 5 000</v>
          </cell>
          <cell r="T2391" t="str">
            <v>82007MALI COM Sarl</v>
          </cell>
          <cell r="U2391" t="str">
            <v>82007MALI COM SarlScratch 5 000</v>
          </cell>
          <cell r="V2391" t="str">
            <v>39311Scratch 5 000</v>
          </cell>
          <cell r="W2391" t="str">
            <v>2007MALI COM Sarl</v>
          </cell>
          <cell r="X2391" t="str">
            <v>2007MALI COM SarlScratch 5 000</v>
          </cell>
        </row>
        <row r="2392">
          <cell r="I2392">
            <v>2007</v>
          </cell>
          <cell r="J2392" t="str">
            <v>MALI COM SarlScratch 2 000</v>
          </cell>
          <cell r="L2392" t="str">
            <v/>
          </cell>
          <cell r="M2392" t="str">
            <v>MALI COM Sarl</v>
          </cell>
          <cell r="N2392" t="str">
            <v>MALI COM SarlScratch 2 000</v>
          </cell>
          <cell r="O2392" t="str">
            <v>MALI COM Sarl</v>
          </cell>
          <cell r="P2392" t="str">
            <v>Scratch 2 000</v>
          </cell>
          <cell r="Q2392" t="str">
            <v>82007</v>
          </cell>
          <cell r="R2392" t="str">
            <v>82007Scratch 2 000</v>
          </cell>
          <cell r="S2392" t="str">
            <v>2007Scratch 2 000</v>
          </cell>
          <cell r="T2392" t="str">
            <v>82007MALI COM Sarl</v>
          </cell>
          <cell r="U2392" t="str">
            <v>82007MALI COM SarlScratch 2 000</v>
          </cell>
          <cell r="V2392" t="str">
            <v>39311Scratch 2 000</v>
          </cell>
          <cell r="W2392" t="str">
            <v>2007MALI COM Sarl</v>
          </cell>
          <cell r="X2392" t="str">
            <v>2007MALI COM SarlScratch 2 000</v>
          </cell>
        </row>
        <row r="2393">
          <cell r="I2393">
            <v>2007</v>
          </cell>
          <cell r="J2393" t="str">
            <v>MALI COM SarlScratch 1 000</v>
          </cell>
          <cell r="L2393" t="str">
            <v/>
          </cell>
          <cell r="M2393" t="str">
            <v>MALI COM Sarl</v>
          </cell>
          <cell r="N2393" t="str">
            <v>MALI COM SarlScratch 1 000</v>
          </cell>
          <cell r="O2393" t="str">
            <v>MALI COM Sarl</v>
          </cell>
          <cell r="P2393" t="str">
            <v>Scratch 1 000</v>
          </cell>
          <cell r="Q2393" t="str">
            <v>82007</v>
          </cell>
          <cell r="R2393" t="str">
            <v>82007Scratch 1 000</v>
          </cell>
          <cell r="S2393" t="str">
            <v>2007Scratch 1 000</v>
          </cell>
          <cell r="T2393" t="str">
            <v>82007MALI COM Sarl</v>
          </cell>
          <cell r="U2393" t="str">
            <v>82007MALI COM SarlScratch 1 000</v>
          </cell>
          <cell r="V2393" t="str">
            <v>39311Scratch 1 000</v>
          </cell>
          <cell r="W2393" t="str">
            <v>2007MALI COM Sarl</v>
          </cell>
          <cell r="X2393" t="str">
            <v>2007MALI COM SarlScratch 1 000</v>
          </cell>
        </row>
        <row r="2394">
          <cell r="I2394">
            <v>2007</v>
          </cell>
          <cell r="J2394" t="str">
            <v>Bonneterie Nouvelle TelecomScratch 20 000</v>
          </cell>
          <cell r="L2394">
            <v>1</v>
          </cell>
          <cell r="M2394" t="str">
            <v>1Bonneterie Nouvelle Telecom</v>
          </cell>
          <cell r="N2394" t="str">
            <v>Bonneterie Nouvelle TelecomScratch 20 000</v>
          </cell>
          <cell r="O2394" t="str">
            <v>Bonneterie Nouvelle Telecom</v>
          </cell>
          <cell r="P2394" t="str">
            <v>Scratch 20 000</v>
          </cell>
          <cell r="Q2394" t="str">
            <v>82007</v>
          </cell>
          <cell r="R2394" t="str">
            <v>82007Scratch 20 000</v>
          </cell>
          <cell r="S2394" t="str">
            <v>2007Scratch 20 000</v>
          </cell>
          <cell r="T2394" t="str">
            <v>82007Bonneterie Nouvelle Telecom</v>
          </cell>
          <cell r="U2394" t="str">
            <v>82007Bonneterie Nouvelle TelecomScratch 20 000</v>
          </cell>
          <cell r="V2394" t="str">
            <v>39311Scratch 20 000</v>
          </cell>
          <cell r="W2394" t="str">
            <v>2007Bonneterie Nouvelle Telecom</v>
          </cell>
          <cell r="X2394" t="str">
            <v>2007Bonneterie Nouvelle TelecomScratch 20 000</v>
          </cell>
        </row>
        <row r="2395">
          <cell r="I2395">
            <v>2007</v>
          </cell>
          <cell r="J2395" t="str">
            <v>Bonneterie Nouvelle TelecomScratch 5 000</v>
          </cell>
          <cell r="L2395" t="str">
            <v/>
          </cell>
          <cell r="M2395" t="str">
            <v>Bonneterie Nouvelle Telecom</v>
          </cell>
          <cell r="N2395" t="str">
            <v>Bonneterie Nouvelle TelecomScratch 5 000</v>
          </cell>
          <cell r="O2395" t="str">
            <v>Bonneterie Nouvelle Telecom</v>
          </cell>
          <cell r="P2395" t="str">
            <v>Scratch 5 000</v>
          </cell>
          <cell r="Q2395" t="str">
            <v>82007</v>
          </cell>
          <cell r="R2395" t="str">
            <v>82007Scratch 5 000</v>
          </cell>
          <cell r="S2395" t="str">
            <v>2007Scratch 5 000</v>
          </cell>
          <cell r="T2395" t="str">
            <v>82007Bonneterie Nouvelle Telecom</v>
          </cell>
          <cell r="U2395" t="str">
            <v>82007Bonneterie Nouvelle TelecomScratch 5 000</v>
          </cell>
          <cell r="V2395" t="str">
            <v>39311Scratch 5 000</v>
          </cell>
          <cell r="W2395" t="str">
            <v>2007Bonneterie Nouvelle Telecom</v>
          </cell>
          <cell r="X2395" t="str">
            <v>2007Bonneterie Nouvelle TelecomScratch 5 000</v>
          </cell>
        </row>
        <row r="2396">
          <cell r="I2396">
            <v>2007</v>
          </cell>
          <cell r="J2396" t="str">
            <v>Bonneterie Nouvelle TelecomScratch 2 000</v>
          </cell>
          <cell r="L2396" t="str">
            <v/>
          </cell>
          <cell r="M2396" t="str">
            <v>Bonneterie Nouvelle Telecom</v>
          </cell>
          <cell r="N2396" t="str">
            <v>Bonneterie Nouvelle TelecomScratch 2 000</v>
          </cell>
          <cell r="O2396" t="str">
            <v>Bonneterie Nouvelle Telecom</v>
          </cell>
          <cell r="P2396" t="str">
            <v>Scratch 2 000</v>
          </cell>
          <cell r="Q2396" t="str">
            <v>82007</v>
          </cell>
          <cell r="R2396" t="str">
            <v>82007Scratch 2 000</v>
          </cell>
          <cell r="S2396" t="str">
            <v>2007Scratch 2 000</v>
          </cell>
          <cell r="T2396" t="str">
            <v>82007Bonneterie Nouvelle Telecom</v>
          </cell>
          <cell r="U2396" t="str">
            <v>82007Bonneterie Nouvelle TelecomScratch 2 000</v>
          </cell>
          <cell r="V2396" t="str">
            <v>39311Scratch 2 000</v>
          </cell>
          <cell r="W2396" t="str">
            <v>2007Bonneterie Nouvelle Telecom</v>
          </cell>
          <cell r="X2396" t="str">
            <v>2007Bonneterie Nouvelle TelecomScratch 2 000</v>
          </cell>
        </row>
        <row r="2397">
          <cell r="I2397">
            <v>2007</v>
          </cell>
          <cell r="J2397" t="str">
            <v>Bonneterie Nouvelle TelecomScratch 1 000</v>
          </cell>
          <cell r="L2397" t="str">
            <v/>
          </cell>
          <cell r="M2397" t="str">
            <v>Bonneterie Nouvelle Telecom</v>
          </cell>
          <cell r="N2397" t="str">
            <v>Bonneterie Nouvelle TelecomScratch 1 000</v>
          </cell>
          <cell r="O2397" t="str">
            <v>Bonneterie Nouvelle Telecom</v>
          </cell>
          <cell r="P2397" t="str">
            <v>Scratch 1 000</v>
          </cell>
          <cell r="Q2397" t="str">
            <v>82007</v>
          </cell>
          <cell r="R2397" t="str">
            <v>82007Scratch 1 000</v>
          </cell>
          <cell r="S2397" t="str">
            <v>2007Scratch 1 000</v>
          </cell>
          <cell r="T2397" t="str">
            <v>82007Bonneterie Nouvelle Telecom</v>
          </cell>
          <cell r="U2397" t="str">
            <v>82007Bonneterie Nouvelle TelecomScratch 1 000</v>
          </cell>
          <cell r="V2397" t="str">
            <v>39311Scratch 1 000</v>
          </cell>
          <cell r="W2397" t="str">
            <v>2007Bonneterie Nouvelle Telecom</v>
          </cell>
          <cell r="X2397" t="str">
            <v>2007Bonneterie Nouvelle TelecomScratch 1 000</v>
          </cell>
        </row>
        <row r="2398">
          <cell r="I2398">
            <v>2007</v>
          </cell>
          <cell r="J2398" t="str">
            <v>Ets Boubacar TANDIAScratch 20 000</v>
          </cell>
          <cell r="L2398">
            <v>1</v>
          </cell>
          <cell r="M2398" t="str">
            <v>1Ets Boubacar TANDIA</v>
          </cell>
          <cell r="N2398" t="str">
            <v>Ets Boubacar TANDIAScratch 20 000</v>
          </cell>
          <cell r="O2398" t="str">
            <v>Ets Boubacar TANDIA</v>
          </cell>
          <cell r="P2398" t="str">
            <v>Scratch 20 000</v>
          </cell>
          <cell r="Q2398" t="str">
            <v>82007</v>
          </cell>
          <cell r="R2398" t="str">
            <v>82007Scratch 20 000</v>
          </cell>
          <cell r="S2398" t="str">
            <v>2007Scratch 20 000</v>
          </cell>
          <cell r="T2398" t="str">
            <v>82007Ets Boubacar TANDIA</v>
          </cell>
          <cell r="U2398" t="str">
            <v>82007Ets Boubacar TANDIAScratch 20 000</v>
          </cell>
          <cell r="V2398" t="str">
            <v>39311Scratch 20 000</v>
          </cell>
          <cell r="W2398" t="str">
            <v>2007Ets Boubacar TANDIA</v>
          </cell>
          <cell r="X2398" t="str">
            <v>2007Ets Boubacar TANDIAScratch 20 000</v>
          </cell>
        </row>
        <row r="2399">
          <cell r="I2399">
            <v>2007</v>
          </cell>
          <cell r="J2399" t="str">
            <v>Ets Boubacar TANDIAScratch 5 000</v>
          </cell>
          <cell r="L2399" t="str">
            <v/>
          </cell>
          <cell r="M2399" t="str">
            <v>Ets Boubacar TANDIA</v>
          </cell>
          <cell r="N2399" t="str">
            <v>Ets Boubacar TANDIAScratch 5 000</v>
          </cell>
          <cell r="O2399" t="str">
            <v>Ets Boubacar TANDIA</v>
          </cell>
          <cell r="P2399" t="str">
            <v>Scratch 5 000</v>
          </cell>
          <cell r="Q2399" t="str">
            <v>82007</v>
          </cell>
          <cell r="R2399" t="str">
            <v>82007Scratch 5 000</v>
          </cell>
          <cell r="S2399" t="str">
            <v>2007Scratch 5 000</v>
          </cell>
          <cell r="T2399" t="str">
            <v>82007Ets Boubacar TANDIA</v>
          </cell>
          <cell r="U2399" t="str">
            <v>82007Ets Boubacar TANDIAScratch 5 000</v>
          </cell>
          <cell r="V2399" t="str">
            <v>39311Scratch 5 000</v>
          </cell>
          <cell r="W2399" t="str">
            <v>2007Ets Boubacar TANDIA</v>
          </cell>
          <cell r="X2399" t="str">
            <v>2007Ets Boubacar TANDIAScratch 5 000</v>
          </cell>
        </row>
        <row r="2400">
          <cell r="I2400">
            <v>2007</v>
          </cell>
          <cell r="J2400" t="str">
            <v>Ets Boubacar TANDIAScratch 2 000</v>
          </cell>
          <cell r="L2400" t="str">
            <v/>
          </cell>
          <cell r="M2400" t="str">
            <v>Ets Boubacar TANDIA</v>
          </cell>
          <cell r="N2400" t="str">
            <v>Ets Boubacar TANDIAScratch 2 000</v>
          </cell>
          <cell r="O2400" t="str">
            <v>Ets Boubacar TANDIA</v>
          </cell>
          <cell r="P2400" t="str">
            <v>Scratch 2 000</v>
          </cell>
          <cell r="Q2400" t="str">
            <v>82007</v>
          </cell>
          <cell r="R2400" t="str">
            <v>82007Scratch 2 000</v>
          </cell>
          <cell r="S2400" t="str">
            <v>2007Scratch 2 000</v>
          </cell>
          <cell r="T2400" t="str">
            <v>82007Ets Boubacar TANDIA</v>
          </cell>
          <cell r="U2400" t="str">
            <v>82007Ets Boubacar TANDIAScratch 2 000</v>
          </cell>
          <cell r="V2400" t="str">
            <v>39311Scratch 2 000</v>
          </cell>
          <cell r="W2400" t="str">
            <v>2007Ets Boubacar TANDIA</v>
          </cell>
          <cell r="X2400" t="str">
            <v>2007Ets Boubacar TANDIAScratch 2 000</v>
          </cell>
        </row>
        <row r="2401">
          <cell r="I2401">
            <v>2007</v>
          </cell>
          <cell r="J2401" t="str">
            <v>Ets Boubacar TANDIAScratch 1 000</v>
          </cell>
          <cell r="L2401" t="str">
            <v/>
          </cell>
          <cell r="M2401" t="str">
            <v>Ets Boubacar TANDIA</v>
          </cell>
          <cell r="N2401" t="str">
            <v>Ets Boubacar TANDIAScratch 1 000</v>
          </cell>
          <cell r="O2401" t="str">
            <v>Ets Boubacar TANDIA</v>
          </cell>
          <cell r="P2401" t="str">
            <v>Scratch 1 000</v>
          </cell>
          <cell r="Q2401" t="str">
            <v>82007</v>
          </cell>
          <cell r="R2401" t="str">
            <v>82007Scratch 1 000</v>
          </cell>
          <cell r="S2401" t="str">
            <v>2007Scratch 1 000</v>
          </cell>
          <cell r="T2401" t="str">
            <v>82007Ets Boubacar TANDIA</v>
          </cell>
          <cell r="U2401" t="str">
            <v>82007Ets Boubacar TANDIAScratch 1 000</v>
          </cell>
          <cell r="V2401" t="str">
            <v>39311Scratch 1 000</v>
          </cell>
          <cell r="W2401" t="str">
            <v>2007Ets Boubacar TANDIA</v>
          </cell>
          <cell r="X2401" t="str">
            <v>2007Ets Boubacar TANDIAScratch 1 000</v>
          </cell>
        </row>
        <row r="2402">
          <cell r="I2402">
            <v>2007</v>
          </cell>
          <cell r="J2402" t="str">
            <v>GEMATELScratch 20 000</v>
          </cell>
          <cell r="L2402">
            <v>1</v>
          </cell>
          <cell r="M2402" t="str">
            <v>1GEMATEL</v>
          </cell>
          <cell r="N2402" t="str">
            <v>GEMATELScratch 20 000</v>
          </cell>
          <cell r="O2402" t="str">
            <v>GEMATEL</v>
          </cell>
          <cell r="P2402" t="str">
            <v>Scratch 20 000</v>
          </cell>
          <cell r="Q2402" t="str">
            <v>82007</v>
          </cell>
          <cell r="R2402" t="str">
            <v>82007Scratch 20 000</v>
          </cell>
          <cell r="S2402" t="str">
            <v>2007Scratch 20 000</v>
          </cell>
          <cell r="T2402" t="str">
            <v>82007GEMATEL</v>
          </cell>
          <cell r="U2402" t="str">
            <v>82007GEMATELScratch 20 000</v>
          </cell>
          <cell r="V2402" t="str">
            <v>39311Scratch 20 000</v>
          </cell>
          <cell r="W2402" t="str">
            <v>2007GEMATEL</v>
          </cell>
          <cell r="X2402" t="str">
            <v>2007GEMATELScratch 20 000</v>
          </cell>
        </row>
        <row r="2403">
          <cell r="I2403">
            <v>2007</v>
          </cell>
          <cell r="J2403" t="str">
            <v>GEMATELScratch 10 000</v>
          </cell>
          <cell r="L2403" t="str">
            <v/>
          </cell>
          <cell r="M2403" t="str">
            <v>GEMATEL</v>
          </cell>
          <cell r="N2403" t="str">
            <v>GEMATELScratch 10 000</v>
          </cell>
          <cell r="O2403" t="str">
            <v>GEMATEL</v>
          </cell>
          <cell r="P2403" t="str">
            <v>Scratch 10 000</v>
          </cell>
          <cell r="Q2403" t="str">
            <v>82007</v>
          </cell>
          <cell r="R2403" t="str">
            <v>82007Scratch 10 000</v>
          </cell>
          <cell r="S2403" t="str">
            <v>2007Scratch 10 000</v>
          </cell>
          <cell r="T2403" t="str">
            <v>82007GEMATEL</v>
          </cell>
          <cell r="U2403" t="str">
            <v>82007GEMATELScratch 10 000</v>
          </cell>
          <cell r="V2403" t="str">
            <v>39311Scratch 10 000</v>
          </cell>
          <cell r="W2403" t="str">
            <v>2007GEMATEL</v>
          </cell>
          <cell r="X2403" t="str">
            <v>2007GEMATELScratch 10 000</v>
          </cell>
        </row>
        <row r="2404">
          <cell r="I2404">
            <v>2007</v>
          </cell>
          <cell r="J2404" t="str">
            <v>GEMATELScratch 5 000</v>
          </cell>
          <cell r="L2404" t="str">
            <v/>
          </cell>
          <cell r="M2404" t="str">
            <v>GEMATEL</v>
          </cell>
          <cell r="N2404" t="str">
            <v>GEMATELScratch 5 000</v>
          </cell>
          <cell r="O2404" t="str">
            <v>GEMATEL</v>
          </cell>
          <cell r="P2404" t="str">
            <v>Scratch 5 000</v>
          </cell>
          <cell r="Q2404" t="str">
            <v>82007</v>
          </cell>
          <cell r="R2404" t="str">
            <v>82007Scratch 5 000</v>
          </cell>
          <cell r="S2404" t="str">
            <v>2007Scratch 5 000</v>
          </cell>
          <cell r="T2404" t="str">
            <v>82007GEMATEL</v>
          </cell>
          <cell r="U2404" t="str">
            <v>82007GEMATELScratch 5 000</v>
          </cell>
          <cell r="V2404" t="str">
            <v>39311Scratch 5 000</v>
          </cell>
          <cell r="W2404" t="str">
            <v>2007GEMATEL</v>
          </cell>
          <cell r="X2404" t="str">
            <v>2007GEMATELScratch 5 000</v>
          </cell>
        </row>
        <row r="2405">
          <cell r="I2405">
            <v>2007</v>
          </cell>
          <cell r="J2405" t="str">
            <v>GEMATELScratch 2 000</v>
          </cell>
          <cell r="L2405" t="str">
            <v/>
          </cell>
          <cell r="M2405" t="str">
            <v>GEMATEL</v>
          </cell>
          <cell r="N2405" t="str">
            <v>GEMATELScratch 2 000</v>
          </cell>
          <cell r="O2405" t="str">
            <v>GEMATEL</v>
          </cell>
          <cell r="P2405" t="str">
            <v>Scratch 2 000</v>
          </cell>
          <cell r="Q2405" t="str">
            <v>82007</v>
          </cell>
          <cell r="R2405" t="str">
            <v>82007Scratch 2 000</v>
          </cell>
          <cell r="S2405" t="str">
            <v>2007Scratch 2 000</v>
          </cell>
          <cell r="T2405" t="str">
            <v>82007GEMATEL</v>
          </cell>
          <cell r="U2405" t="str">
            <v>82007GEMATELScratch 2 000</v>
          </cell>
          <cell r="V2405" t="str">
            <v>39311Scratch 2 000</v>
          </cell>
          <cell r="W2405" t="str">
            <v>2007GEMATEL</v>
          </cell>
          <cell r="X2405" t="str">
            <v>2007GEMATELScratch 2 000</v>
          </cell>
        </row>
        <row r="2406">
          <cell r="I2406">
            <v>2007</v>
          </cell>
          <cell r="J2406" t="str">
            <v>GEMATELScratch 1 000</v>
          </cell>
          <cell r="L2406" t="str">
            <v/>
          </cell>
          <cell r="M2406" t="str">
            <v>GEMATEL</v>
          </cell>
          <cell r="N2406" t="str">
            <v>GEMATELScratch 1 000</v>
          </cell>
          <cell r="O2406" t="str">
            <v>GEMATEL</v>
          </cell>
          <cell r="P2406" t="str">
            <v>Scratch 1 000</v>
          </cell>
          <cell r="Q2406" t="str">
            <v>82007</v>
          </cell>
          <cell r="R2406" t="str">
            <v>82007Scratch 1 000</v>
          </cell>
          <cell r="S2406" t="str">
            <v>2007Scratch 1 000</v>
          </cell>
          <cell r="T2406" t="str">
            <v>82007GEMATEL</v>
          </cell>
          <cell r="U2406" t="str">
            <v>82007GEMATELScratch 1 000</v>
          </cell>
          <cell r="V2406" t="str">
            <v>39311Scratch 1 000</v>
          </cell>
          <cell r="W2406" t="str">
            <v>2007GEMATEL</v>
          </cell>
          <cell r="X2406" t="str">
            <v>2007GEMATELScratch 1 000</v>
          </cell>
        </row>
        <row r="2407">
          <cell r="I2407">
            <v>2007</v>
          </cell>
          <cell r="J2407" t="str">
            <v>ANKA SERVICESScratch 5 000</v>
          </cell>
          <cell r="L2407">
            <v>1</v>
          </cell>
          <cell r="M2407" t="str">
            <v>1ANKA SERVICES</v>
          </cell>
          <cell r="N2407" t="str">
            <v>ANKA SERVICESScratch 5 000</v>
          </cell>
          <cell r="O2407" t="str">
            <v>ANKA SERVICES</v>
          </cell>
          <cell r="P2407" t="str">
            <v>Scratch 5 000</v>
          </cell>
          <cell r="Q2407" t="str">
            <v>82007</v>
          </cell>
          <cell r="R2407" t="str">
            <v>82007Scratch 5 000</v>
          </cell>
          <cell r="S2407" t="str">
            <v>2007Scratch 5 000</v>
          </cell>
          <cell r="T2407" t="str">
            <v>82007ANKA SERVICES</v>
          </cell>
          <cell r="U2407" t="str">
            <v>82007ANKA SERVICESScratch 5 000</v>
          </cell>
          <cell r="V2407" t="str">
            <v>39311Scratch 5 000</v>
          </cell>
          <cell r="W2407" t="str">
            <v>2007ANKA SERVICES</v>
          </cell>
          <cell r="X2407" t="str">
            <v>2007ANKA SERVICESScratch 5 000</v>
          </cell>
        </row>
        <row r="2408">
          <cell r="I2408">
            <v>2007</v>
          </cell>
          <cell r="J2408" t="str">
            <v>ANKA SERVICESScratch 2 000</v>
          </cell>
          <cell r="L2408" t="str">
            <v/>
          </cell>
          <cell r="M2408" t="str">
            <v>ANKA SERVICES</v>
          </cell>
          <cell r="N2408" t="str">
            <v>ANKA SERVICESScratch 2 000</v>
          </cell>
          <cell r="O2408" t="str">
            <v>ANKA SERVICES</v>
          </cell>
          <cell r="P2408" t="str">
            <v>Scratch 2 000</v>
          </cell>
          <cell r="Q2408" t="str">
            <v>82007</v>
          </cell>
          <cell r="R2408" t="str">
            <v>82007Scratch 2 000</v>
          </cell>
          <cell r="S2408" t="str">
            <v>2007Scratch 2 000</v>
          </cell>
          <cell r="T2408" t="str">
            <v>82007ANKA SERVICES</v>
          </cell>
          <cell r="U2408" t="str">
            <v>82007ANKA SERVICESScratch 2 000</v>
          </cell>
          <cell r="V2408" t="str">
            <v>39311Scratch 2 000</v>
          </cell>
          <cell r="W2408" t="str">
            <v>2007ANKA SERVICES</v>
          </cell>
          <cell r="X2408" t="str">
            <v>2007ANKA SERVICESScratch 2 000</v>
          </cell>
        </row>
        <row r="2409">
          <cell r="I2409">
            <v>2007</v>
          </cell>
          <cell r="J2409" t="str">
            <v>ANKA SERVICESScratch 1 000</v>
          </cell>
          <cell r="L2409" t="str">
            <v/>
          </cell>
          <cell r="M2409" t="str">
            <v>ANKA SERVICES</v>
          </cell>
          <cell r="N2409" t="str">
            <v>ANKA SERVICESScratch 1 000</v>
          </cell>
          <cell r="O2409" t="str">
            <v>ANKA SERVICES</v>
          </cell>
          <cell r="P2409" t="str">
            <v>Scratch 1 000</v>
          </cell>
          <cell r="Q2409" t="str">
            <v>82007</v>
          </cell>
          <cell r="R2409" t="str">
            <v>82007Scratch 1 000</v>
          </cell>
          <cell r="S2409" t="str">
            <v>2007Scratch 1 000</v>
          </cell>
          <cell r="T2409" t="str">
            <v>82007ANKA SERVICES</v>
          </cell>
          <cell r="U2409" t="str">
            <v>82007ANKA SERVICESScratch 1 000</v>
          </cell>
          <cell r="V2409" t="str">
            <v>39311Scratch 1 000</v>
          </cell>
          <cell r="W2409" t="str">
            <v>2007ANKA SERVICES</v>
          </cell>
          <cell r="X2409" t="str">
            <v>2007ANKA SERVICESScratch 1 000</v>
          </cell>
        </row>
        <row r="2410">
          <cell r="I2410">
            <v>2007</v>
          </cell>
          <cell r="J2410" t="str">
            <v>Soleil LevantScratch 5 000</v>
          </cell>
          <cell r="L2410">
            <v>1</v>
          </cell>
          <cell r="M2410" t="str">
            <v>1Soleil Levant</v>
          </cell>
          <cell r="N2410" t="str">
            <v>Soleil LevantScratch 5 000</v>
          </cell>
          <cell r="O2410" t="str">
            <v>Soleil Levant</v>
          </cell>
          <cell r="P2410" t="str">
            <v>Scratch 5 000</v>
          </cell>
          <cell r="Q2410" t="str">
            <v>82007</v>
          </cell>
          <cell r="R2410" t="str">
            <v>82007Scratch 5 000</v>
          </cell>
          <cell r="S2410" t="str">
            <v>2007Scratch 5 000</v>
          </cell>
          <cell r="T2410" t="str">
            <v>82007Soleil Levant</v>
          </cell>
          <cell r="U2410" t="str">
            <v>82007Soleil LevantScratch 5 000</v>
          </cell>
          <cell r="V2410" t="str">
            <v>39314Scratch 5 000</v>
          </cell>
          <cell r="W2410" t="str">
            <v>2007Soleil Levant</v>
          </cell>
          <cell r="X2410" t="str">
            <v>2007Soleil LevantScratch 5 000</v>
          </cell>
        </row>
        <row r="2411">
          <cell r="I2411">
            <v>2007</v>
          </cell>
          <cell r="J2411" t="str">
            <v>Soleil LevantScratch 2 000</v>
          </cell>
          <cell r="L2411" t="str">
            <v/>
          </cell>
          <cell r="M2411" t="str">
            <v>Soleil Levant</v>
          </cell>
          <cell r="N2411" t="str">
            <v>Soleil LevantScratch 2 000</v>
          </cell>
          <cell r="O2411" t="str">
            <v>Soleil Levant</v>
          </cell>
          <cell r="P2411" t="str">
            <v>Scratch 2 000</v>
          </cell>
          <cell r="Q2411" t="str">
            <v>82007</v>
          </cell>
          <cell r="R2411" t="str">
            <v>82007Scratch 2 000</v>
          </cell>
          <cell r="S2411" t="str">
            <v>2007Scratch 2 000</v>
          </cell>
          <cell r="T2411" t="str">
            <v>82007Soleil Levant</v>
          </cell>
          <cell r="U2411" t="str">
            <v>82007Soleil LevantScratch 2 000</v>
          </cell>
          <cell r="V2411" t="str">
            <v>39314Scratch 2 000</v>
          </cell>
          <cell r="W2411" t="str">
            <v>2007Soleil Levant</v>
          </cell>
          <cell r="X2411" t="str">
            <v>2007Soleil LevantScratch 2 000</v>
          </cell>
        </row>
        <row r="2412">
          <cell r="I2412">
            <v>2007</v>
          </cell>
          <cell r="J2412" t="str">
            <v>Soleil LevantScratch 1 000</v>
          </cell>
          <cell r="L2412" t="str">
            <v/>
          </cell>
          <cell r="M2412" t="str">
            <v>Soleil Levant</v>
          </cell>
          <cell r="N2412" t="str">
            <v>Soleil LevantScratch 1 000</v>
          </cell>
          <cell r="O2412" t="str">
            <v>Soleil Levant</v>
          </cell>
          <cell r="P2412" t="str">
            <v>Scratch 1 000</v>
          </cell>
          <cell r="Q2412" t="str">
            <v>82007</v>
          </cell>
          <cell r="R2412" t="str">
            <v>82007Scratch 1 000</v>
          </cell>
          <cell r="S2412" t="str">
            <v>2007Scratch 1 000</v>
          </cell>
          <cell r="T2412" t="str">
            <v>82007Soleil Levant</v>
          </cell>
          <cell r="U2412" t="str">
            <v>82007Soleil LevantScratch 1 000</v>
          </cell>
          <cell r="V2412" t="str">
            <v>39314Scratch 1 000</v>
          </cell>
          <cell r="W2412" t="str">
            <v>2007Soleil Levant</v>
          </cell>
          <cell r="X2412" t="str">
            <v>2007Soleil LevantScratch 1 000</v>
          </cell>
        </row>
        <row r="2413">
          <cell r="I2413">
            <v>2007</v>
          </cell>
          <cell r="J2413" t="str">
            <v>Ets Mamadou GAMBYScratch 5 000</v>
          </cell>
          <cell r="L2413">
            <v>1</v>
          </cell>
          <cell r="M2413" t="str">
            <v>1Ets Mamadou GAMBY</v>
          </cell>
          <cell r="N2413" t="str">
            <v>Ets Mamadou GAMBYScratch 5 000</v>
          </cell>
          <cell r="O2413" t="str">
            <v>Ets Mamadou GAMBY</v>
          </cell>
          <cell r="P2413" t="str">
            <v>Scratch 5 000</v>
          </cell>
          <cell r="Q2413" t="str">
            <v>82007</v>
          </cell>
          <cell r="R2413" t="str">
            <v>82007Scratch 5 000</v>
          </cell>
          <cell r="S2413" t="str">
            <v>2007Scratch 5 000</v>
          </cell>
          <cell r="T2413" t="str">
            <v>82007Ets Mamadou GAMBY</v>
          </cell>
          <cell r="U2413" t="str">
            <v>82007Ets Mamadou GAMBYScratch 5 000</v>
          </cell>
          <cell r="V2413" t="str">
            <v>39314Scratch 5 000</v>
          </cell>
          <cell r="W2413" t="str">
            <v>2007Ets Mamadou GAMBY</v>
          </cell>
          <cell r="X2413" t="str">
            <v>2007Ets Mamadou GAMBYScratch 5 000</v>
          </cell>
        </row>
        <row r="2414">
          <cell r="I2414">
            <v>2007</v>
          </cell>
          <cell r="J2414" t="str">
            <v>Ets Mamadou GAMBYScratch 2 000</v>
          </cell>
          <cell r="L2414" t="str">
            <v/>
          </cell>
          <cell r="M2414" t="str">
            <v>Ets Mamadou GAMBY</v>
          </cell>
          <cell r="N2414" t="str">
            <v>Ets Mamadou GAMBYScratch 2 000</v>
          </cell>
          <cell r="O2414" t="str">
            <v>Ets Mamadou GAMBY</v>
          </cell>
          <cell r="P2414" t="str">
            <v>Scratch 2 000</v>
          </cell>
          <cell r="Q2414" t="str">
            <v>82007</v>
          </cell>
          <cell r="R2414" t="str">
            <v>82007Scratch 2 000</v>
          </cell>
          <cell r="S2414" t="str">
            <v>2007Scratch 2 000</v>
          </cell>
          <cell r="T2414" t="str">
            <v>82007Ets Mamadou GAMBY</v>
          </cell>
          <cell r="U2414" t="str">
            <v>82007Ets Mamadou GAMBYScratch 2 000</v>
          </cell>
          <cell r="V2414" t="str">
            <v>39314Scratch 2 000</v>
          </cell>
          <cell r="W2414" t="str">
            <v>2007Ets Mamadou GAMBY</v>
          </cell>
          <cell r="X2414" t="str">
            <v>2007Ets Mamadou GAMBYScratch 2 000</v>
          </cell>
        </row>
        <row r="2415">
          <cell r="I2415">
            <v>2007</v>
          </cell>
          <cell r="J2415" t="str">
            <v>Ets Mamadou GAMBYScratch 1 000</v>
          </cell>
          <cell r="L2415" t="str">
            <v/>
          </cell>
          <cell r="M2415" t="str">
            <v>Ets Mamadou GAMBY</v>
          </cell>
          <cell r="N2415" t="str">
            <v>Ets Mamadou GAMBYScratch 1 000</v>
          </cell>
          <cell r="O2415" t="str">
            <v>Ets Mamadou GAMBY</v>
          </cell>
          <cell r="P2415" t="str">
            <v>Scratch 1 000</v>
          </cell>
          <cell r="Q2415" t="str">
            <v>82007</v>
          </cell>
          <cell r="R2415" t="str">
            <v>82007Scratch 1 000</v>
          </cell>
          <cell r="S2415" t="str">
            <v>2007Scratch 1 000</v>
          </cell>
          <cell r="T2415" t="str">
            <v>82007Ets Mamadou GAMBY</v>
          </cell>
          <cell r="U2415" t="str">
            <v>82007Ets Mamadou GAMBYScratch 1 000</v>
          </cell>
          <cell r="V2415" t="str">
            <v>39314Scratch 1 000</v>
          </cell>
          <cell r="W2415" t="str">
            <v>2007Ets Mamadou GAMBY</v>
          </cell>
          <cell r="X2415" t="str">
            <v>2007Ets Mamadou GAMBYScratch 1 000</v>
          </cell>
        </row>
        <row r="2416">
          <cell r="I2416">
            <v>2007</v>
          </cell>
          <cell r="J2416" t="str">
            <v>Burtel MacsymScratch 20 000</v>
          </cell>
          <cell r="L2416">
            <v>1</v>
          </cell>
          <cell r="M2416" t="str">
            <v>1Burtel Macsym</v>
          </cell>
          <cell r="N2416" t="str">
            <v>Burtel MacsymScratch 20 000</v>
          </cell>
          <cell r="O2416" t="str">
            <v>Burtel Macsym</v>
          </cell>
          <cell r="P2416" t="str">
            <v>Scratch 20 000</v>
          </cell>
          <cell r="Q2416" t="str">
            <v>82007</v>
          </cell>
          <cell r="R2416" t="str">
            <v>82007Scratch 20 000</v>
          </cell>
          <cell r="S2416" t="str">
            <v>2007Scratch 20 000</v>
          </cell>
          <cell r="T2416" t="str">
            <v>82007Burtel Macsym</v>
          </cell>
          <cell r="U2416" t="str">
            <v>82007Burtel MacsymScratch 20 000</v>
          </cell>
          <cell r="V2416" t="str">
            <v>39314Scratch 20 000</v>
          </cell>
          <cell r="W2416" t="str">
            <v>2007Burtel Macsym</v>
          </cell>
          <cell r="X2416" t="str">
            <v>2007Burtel MacsymScratch 20 000</v>
          </cell>
        </row>
        <row r="2417">
          <cell r="I2417">
            <v>2007</v>
          </cell>
          <cell r="J2417" t="str">
            <v>Burtel MacsymScratch 5 000</v>
          </cell>
          <cell r="L2417" t="str">
            <v/>
          </cell>
          <cell r="M2417" t="str">
            <v>Burtel Macsym</v>
          </cell>
          <cell r="N2417" t="str">
            <v>Burtel MacsymScratch 5 000</v>
          </cell>
          <cell r="O2417" t="str">
            <v>Burtel Macsym</v>
          </cell>
          <cell r="P2417" t="str">
            <v>Scratch 5 000</v>
          </cell>
          <cell r="Q2417" t="str">
            <v>82007</v>
          </cell>
          <cell r="R2417" t="str">
            <v>82007Scratch 5 000</v>
          </cell>
          <cell r="S2417" t="str">
            <v>2007Scratch 5 000</v>
          </cell>
          <cell r="T2417" t="str">
            <v>82007Burtel Macsym</v>
          </cell>
          <cell r="U2417" t="str">
            <v>82007Burtel MacsymScratch 5 000</v>
          </cell>
          <cell r="V2417" t="str">
            <v>39314Scratch 5 000</v>
          </cell>
          <cell r="W2417" t="str">
            <v>2007Burtel Macsym</v>
          </cell>
          <cell r="X2417" t="str">
            <v>2007Burtel MacsymScratch 5 000</v>
          </cell>
        </row>
        <row r="2418">
          <cell r="I2418">
            <v>2007</v>
          </cell>
          <cell r="J2418" t="str">
            <v>Burtel MacsymScratch 2 000</v>
          </cell>
          <cell r="L2418" t="str">
            <v/>
          </cell>
          <cell r="M2418" t="str">
            <v>Burtel Macsym</v>
          </cell>
          <cell r="N2418" t="str">
            <v>Burtel MacsymScratch 2 000</v>
          </cell>
          <cell r="O2418" t="str">
            <v>Burtel Macsym</v>
          </cell>
          <cell r="P2418" t="str">
            <v>Scratch 2 000</v>
          </cell>
          <cell r="Q2418" t="str">
            <v>82007</v>
          </cell>
          <cell r="R2418" t="str">
            <v>82007Scratch 2 000</v>
          </cell>
          <cell r="S2418" t="str">
            <v>2007Scratch 2 000</v>
          </cell>
          <cell r="T2418" t="str">
            <v>82007Burtel Macsym</v>
          </cell>
          <cell r="U2418" t="str">
            <v>82007Burtel MacsymScratch 2 000</v>
          </cell>
          <cell r="V2418" t="str">
            <v>39314Scratch 2 000</v>
          </cell>
          <cell r="W2418" t="str">
            <v>2007Burtel Macsym</v>
          </cell>
          <cell r="X2418" t="str">
            <v>2007Burtel MacsymScratch 2 000</v>
          </cell>
        </row>
        <row r="2419">
          <cell r="I2419">
            <v>2007</v>
          </cell>
          <cell r="J2419" t="str">
            <v>Burtel MacsymScratch 1 000</v>
          </cell>
          <cell r="L2419" t="str">
            <v/>
          </cell>
          <cell r="M2419" t="str">
            <v>Burtel Macsym</v>
          </cell>
          <cell r="N2419" t="str">
            <v>Burtel MacsymScratch 1 000</v>
          </cell>
          <cell r="O2419" t="str">
            <v>Burtel Macsym</v>
          </cell>
          <cell r="P2419" t="str">
            <v>Scratch 1 000</v>
          </cell>
          <cell r="Q2419" t="str">
            <v>82007</v>
          </cell>
          <cell r="R2419" t="str">
            <v>82007Scratch 1 000</v>
          </cell>
          <cell r="S2419" t="str">
            <v>2007Scratch 1 000</v>
          </cell>
          <cell r="T2419" t="str">
            <v>82007Burtel Macsym</v>
          </cell>
          <cell r="U2419" t="str">
            <v>82007Burtel MacsymScratch 1 000</v>
          </cell>
          <cell r="V2419" t="str">
            <v>39314Scratch 1 000</v>
          </cell>
          <cell r="W2419" t="str">
            <v>2007Burtel Macsym</v>
          </cell>
          <cell r="X2419" t="str">
            <v>2007Burtel MacsymScratch 1 000</v>
          </cell>
        </row>
        <row r="2420">
          <cell r="I2420">
            <v>2007</v>
          </cell>
          <cell r="J2420" t="str">
            <v>SOMAKOFFScratch 10 000</v>
          </cell>
          <cell r="L2420">
            <v>1</v>
          </cell>
          <cell r="M2420" t="str">
            <v>1SOMAKOFF</v>
          </cell>
          <cell r="N2420" t="str">
            <v>SOMAKOFFScratch 10 000</v>
          </cell>
          <cell r="O2420" t="str">
            <v>SOMAKOFF</v>
          </cell>
          <cell r="P2420" t="str">
            <v>Scratch 10 000</v>
          </cell>
          <cell r="Q2420" t="str">
            <v>82007</v>
          </cell>
          <cell r="R2420" t="str">
            <v>82007Scratch 10 000</v>
          </cell>
          <cell r="S2420" t="str">
            <v>2007Scratch 10 000</v>
          </cell>
          <cell r="T2420" t="str">
            <v>82007SOMAKOFF</v>
          </cell>
          <cell r="U2420" t="str">
            <v>82007SOMAKOFFScratch 10 000</v>
          </cell>
          <cell r="V2420" t="str">
            <v>39314Scratch 10 000</v>
          </cell>
          <cell r="W2420" t="str">
            <v>2007SOMAKOFF</v>
          </cell>
          <cell r="X2420" t="str">
            <v>2007SOMAKOFFScratch 10 000</v>
          </cell>
        </row>
        <row r="2421">
          <cell r="I2421">
            <v>2007</v>
          </cell>
          <cell r="J2421" t="str">
            <v>SOMAKOFFScratch 5 000</v>
          </cell>
          <cell r="L2421" t="str">
            <v/>
          </cell>
          <cell r="M2421" t="str">
            <v>SOMAKOFF</v>
          </cell>
          <cell r="N2421" t="str">
            <v>SOMAKOFFScratch 5 000</v>
          </cell>
          <cell r="O2421" t="str">
            <v>SOMAKOFF</v>
          </cell>
          <cell r="P2421" t="str">
            <v>Scratch 5 000</v>
          </cell>
          <cell r="Q2421" t="str">
            <v>82007</v>
          </cell>
          <cell r="R2421" t="str">
            <v>82007Scratch 5 000</v>
          </cell>
          <cell r="S2421" t="str">
            <v>2007Scratch 5 000</v>
          </cell>
          <cell r="T2421" t="str">
            <v>82007SOMAKOFF</v>
          </cell>
          <cell r="U2421" t="str">
            <v>82007SOMAKOFFScratch 5 000</v>
          </cell>
          <cell r="V2421" t="str">
            <v>39314Scratch 5 000</v>
          </cell>
          <cell r="W2421" t="str">
            <v>2007SOMAKOFF</v>
          </cell>
          <cell r="X2421" t="str">
            <v>2007SOMAKOFFScratch 5 000</v>
          </cell>
        </row>
        <row r="2422">
          <cell r="I2422">
            <v>2007</v>
          </cell>
          <cell r="J2422" t="str">
            <v>SOMAKOFFScratch 2 000</v>
          </cell>
          <cell r="L2422" t="str">
            <v/>
          </cell>
          <cell r="M2422" t="str">
            <v>SOMAKOFF</v>
          </cell>
          <cell r="N2422" t="str">
            <v>SOMAKOFFScratch 2 000</v>
          </cell>
          <cell r="O2422" t="str">
            <v>SOMAKOFF</v>
          </cell>
          <cell r="P2422" t="str">
            <v>Scratch 2 000</v>
          </cell>
          <cell r="Q2422" t="str">
            <v>82007</v>
          </cell>
          <cell r="R2422" t="str">
            <v>82007Scratch 2 000</v>
          </cell>
          <cell r="S2422" t="str">
            <v>2007Scratch 2 000</v>
          </cell>
          <cell r="T2422" t="str">
            <v>82007SOMAKOFF</v>
          </cell>
          <cell r="U2422" t="str">
            <v>82007SOMAKOFFScratch 2 000</v>
          </cell>
          <cell r="V2422" t="str">
            <v>39314Scratch 2 000</v>
          </cell>
          <cell r="W2422" t="str">
            <v>2007SOMAKOFF</v>
          </cell>
          <cell r="X2422" t="str">
            <v>2007SOMAKOFFScratch 2 000</v>
          </cell>
        </row>
        <row r="2423">
          <cell r="I2423">
            <v>2007</v>
          </cell>
          <cell r="J2423" t="str">
            <v>SOMAKOFFScratch 1 000</v>
          </cell>
          <cell r="L2423" t="str">
            <v/>
          </cell>
          <cell r="M2423" t="str">
            <v>SOMAKOFF</v>
          </cell>
          <cell r="N2423" t="str">
            <v>SOMAKOFFScratch 1 000</v>
          </cell>
          <cell r="O2423" t="str">
            <v>SOMAKOFF</v>
          </cell>
          <cell r="P2423" t="str">
            <v>Scratch 1 000</v>
          </cell>
          <cell r="Q2423" t="str">
            <v>82007</v>
          </cell>
          <cell r="R2423" t="str">
            <v>82007Scratch 1 000</v>
          </cell>
          <cell r="S2423" t="str">
            <v>2007Scratch 1 000</v>
          </cell>
          <cell r="T2423" t="str">
            <v>82007SOMAKOFF</v>
          </cell>
          <cell r="U2423" t="str">
            <v>82007SOMAKOFFScratch 1 000</v>
          </cell>
          <cell r="V2423" t="str">
            <v>39314Scratch 1 000</v>
          </cell>
          <cell r="W2423" t="str">
            <v>2007SOMAKOFF</v>
          </cell>
          <cell r="X2423" t="str">
            <v>2007SOMAKOFFScratch 1 000</v>
          </cell>
        </row>
        <row r="2424">
          <cell r="I2424">
            <v>2007</v>
          </cell>
          <cell r="J2424" t="str">
            <v>Soleil LevantScratch 20 000</v>
          </cell>
          <cell r="L2424">
            <v>1</v>
          </cell>
          <cell r="M2424" t="str">
            <v>1Soleil Levant</v>
          </cell>
          <cell r="N2424" t="str">
            <v>Soleil LevantScratch 20 000</v>
          </cell>
          <cell r="O2424" t="str">
            <v>Soleil Levant</v>
          </cell>
          <cell r="P2424" t="str">
            <v>Scratch 20 000</v>
          </cell>
          <cell r="Q2424" t="str">
            <v>82007</v>
          </cell>
          <cell r="R2424" t="str">
            <v>82007Scratch 20 000</v>
          </cell>
          <cell r="S2424" t="str">
            <v>2007Scratch 20 000</v>
          </cell>
          <cell r="T2424" t="str">
            <v>82007Soleil Levant</v>
          </cell>
          <cell r="U2424" t="str">
            <v>82007Soleil LevantScratch 20 000</v>
          </cell>
          <cell r="V2424" t="str">
            <v>39315Scratch 20 000</v>
          </cell>
          <cell r="W2424" t="str">
            <v>2007Soleil Levant</v>
          </cell>
          <cell r="X2424" t="str">
            <v>2007Soleil LevantScratch 20 000</v>
          </cell>
        </row>
        <row r="2425">
          <cell r="I2425">
            <v>2007</v>
          </cell>
          <cell r="J2425" t="str">
            <v>Soleil LevantScratch 10 000</v>
          </cell>
          <cell r="L2425" t="str">
            <v/>
          </cell>
          <cell r="M2425" t="str">
            <v>Soleil Levant</v>
          </cell>
          <cell r="N2425" t="str">
            <v>Soleil LevantScratch 10 000</v>
          </cell>
          <cell r="O2425" t="str">
            <v>Soleil Levant</v>
          </cell>
          <cell r="P2425" t="str">
            <v>Scratch 10 000</v>
          </cell>
          <cell r="Q2425" t="str">
            <v>82007</v>
          </cell>
          <cell r="R2425" t="str">
            <v>82007Scratch 10 000</v>
          </cell>
          <cell r="S2425" t="str">
            <v>2007Scratch 10 000</v>
          </cell>
          <cell r="T2425" t="str">
            <v>82007Soleil Levant</v>
          </cell>
          <cell r="U2425" t="str">
            <v>82007Soleil LevantScratch 10 000</v>
          </cell>
          <cell r="V2425" t="str">
            <v>39315Scratch 10 000</v>
          </cell>
          <cell r="W2425" t="str">
            <v>2007Soleil Levant</v>
          </cell>
          <cell r="X2425" t="str">
            <v>2007Soleil LevantScratch 10 000</v>
          </cell>
        </row>
        <row r="2426">
          <cell r="I2426">
            <v>2007</v>
          </cell>
          <cell r="J2426" t="str">
            <v>Soleil LevantScratch 5 000</v>
          </cell>
          <cell r="L2426" t="str">
            <v/>
          </cell>
          <cell r="M2426" t="str">
            <v>Soleil Levant</v>
          </cell>
          <cell r="N2426" t="str">
            <v>Soleil LevantScratch 5 000</v>
          </cell>
          <cell r="O2426" t="str">
            <v>Soleil Levant</v>
          </cell>
          <cell r="P2426" t="str">
            <v>Scratch 5 000</v>
          </cell>
          <cell r="Q2426" t="str">
            <v>82007</v>
          </cell>
          <cell r="R2426" t="str">
            <v>82007Scratch 5 000</v>
          </cell>
          <cell r="S2426" t="str">
            <v>2007Scratch 5 000</v>
          </cell>
          <cell r="T2426" t="str">
            <v>82007Soleil Levant</v>
          </cell>
          <cell r="U2426" t="str">
            <v>82007Soleil LevantScratch 5 000</v>
          </cell>
          <cell r="V2426" t="str">
            <v>39315Scratch 5 000</v>
          </cell>
          <cell r="W2426" t="str">
            <v>2007Soleil Levant</v>
          </cell>
          <cell r="X2426" t="str">
            <v>2007Soleil LevantScratch 5 000</v>
          </cell>
        </row>
        <row r="2427">
          <cell r="I2427">
            <v>2007</v>
          </cell>
          <cell r="J2427" t="str">
            <v>Soleil LevantScratch 2 000</v>
          </cell>
          <cell r="L2427" t="str">
            <v/>
          </cell>
          <cell r="M2427" t="str">
            <v>Soleil Levant</v>
          </cell>
          <cell r="N2427" t="str">
            <v>Soleil LevantScratch 2 000</v>
          </cell>
          <cell r="O2427" t="str">
            <v>Soleil Levant</v>
          </cell>
          <cell r="P2427" t="str">
            <v>Scratch 2 000</v>
          </cell>
          <cell r="Q2427" t="str">
            <v>82007</v>
          </cell>
          <cell r="R2427" t="str">
            <v>82007Scratch 2 000</v>
          </cell>
          <cell r="S2427" t="str">
            <v>2007Scratch 2 000</v>
          </cell>
          <cell r="T2427" t="str">
            <v>82007Soleil Levant</v>
          </cell>
          <cell r="U2427" t="str">
            <v>82007Soleil LevantScratch 2 000</v>
          </cell>
          <cell r="V2427" t="str">
            <v>39315Scratch 2 000</v>
          </cell>
          <cell r="W2427" t="str">
            <v>2007Soleil Levant</v>
          </cell>
          <cell r="X2427" t="str">
            <v>2007Soleil LevantScratch 2 000</v>
          </cell>
        </row>
        <row r="2428">
          <cell r="I2428">
            <v>2007</v>
          </cell>
          <cell r="J2428" t="str">
            <v>Soleil LevantScratch 1 000</v>
          </cell>
          <cell r="L2428" t="str">
            <v/>
          </cell>
          <cell r="M2428" t="str">
            <v>Soleil Levant</v>
          </cell>
          <cell r="N2428" t="str">
            <v>Soleil LevantScratch 1 000</v>
          </cell>
          <cell r="O2428" t="str">
            <v>Soleil Levant</v>
          </cell>
          <cell r="P2428" t="str">
            <v>Scratch 1 000</v>
          </cell>
          <cell r="Q2428" t="str">
            <v>82007</v>
          </cell>
          <cell r="R2428" t="str">
            <v>82007Scratch 1 000</v>
          </cell>
          <cell r="S2428" t="str">
            <v>2007Scratch 1 000</v>
          </cell>
          <cell r="T2428" t="str">
            <v>82007Soleil Levant</v>
          </cell>
          <cell r="U2428" t="str">
            <v>82007Soleil LevantScratch 1 000</v>
          </cell>
          <cell r="V2428" t="str">
            <v>39315Scratch 1 000</v>
          </cell>
          <cell r="W2428" t="str">
            <v>2007Soleil Levant</v>
          </cell>
          <cell r="X2428" t="str">
            <v>2007Soleil LevantScratch 1 000</v>
          </cell>
        </row>
        <row r="2429">
          <cell r="I2429">
            <v>2007</v>
          </cell>
          <cell r="J2429" t="str">
            <v>Compagnie Internationale de NegoceScratch 20 000</v>
          </cell>
          <cell r="L2429">
            <v>1</v>
          </cell>
          <cell r="M2429" t="str">
            <v>1Compagnie Internationale de Negoce</v>
          </cell>
          <cell r="N2429" t="str">
            <v>Compagnie Internationale de NegoceScratch 20 000</v>
          </cell>
          <cell r="O2429" t="str">
            <v>Compagnie Internationale de Negoce</v>
          </cell>
          <cell r="P2429" t="str">
            <v>Scratch 20 000</v>
          </cell>
          <cell r="Q2429" t="str">
            <v>82007</v>
          </cell>
          <cell r="R2429" t="str">
            <v>82007Scratch 20 000</v>
          </cell>
          <cell r="S2429" t="str">
            <v>2007Scratch 20 000</v>
          </cell>
          <cell r="T2429" t="str">
            <v>82007Compagnie Internationale de Negoce</v>
          </cell>
          <cell r="U2429" t="str">
            <v>82007Compagnie Internationale de NegoceScratch 20 000</v>
          </cell>
          <cell r="V2429" t="str">
            <v>39315Scratch 20 000</v>
          </cell>
          <cell r="W2429" t="str">
            <v>2007Compagnie Internationale de Negoce</v>
          </cell>
          <cell r="X2429" t="str">
            <v>2007Compagnie Internationale de NegoceScratch 20 000</v>
          </cell>
        </row>
        <row r="2430">
          <cell r="I2430">
            <v>2007</v>
          </cell>
          <cell r="J2430" t="str">
            <v>Compagnie Internationale de NegoceScratch 5 000</v>
          </cell>
          <cell r="L2430" t="str">
            <v/>
          </cell>
          <cell r="M2430" t="str">
            <v>Compagnie Internationale de Negoce</v>
          </cell>
          <cell r="N2430" t="str">
            <v>Compagnie Internationale de NegoceScratch 5 000</v>
          </cell>
          <cell r="O2430" t="str">
            <v>Compagnie Internationale de Negoce</v>
          </cell>
          <cell r="P2430" t="str">
            <v>Scratch 5 000</v>
          </cell>
          <cell r="Q2430" t="str">
            <v>82007</v>
          </cell>
          <cell r="R2430" t="str">
            <v>82007Scratch 5 000</v>
          </cell>
          <cell r="S2430" t="str">
            <v>2007Scratch 5 000</v>
          </cell>
          <cell r="T2430" t="str">
            <v>82007Compagnie Internationale de Negoce</v>
          </cell>
          <cell r="U2430" t="str">
            <v>82007Compagnie Internationale de NegoceScratch 5 000</v>
          </cell>
          <cell r="V2430" t="str">
            <v>39315Scratch 5 000</v>
          </cell>
          <cell r="W2430" t="str">
            <v>2007Compagnie Internationale de Negoce</v>
          </cell>
          <cell r="X2430" t="str">
            <v>2007Compagnie Internationale de NegoceScratch 5 000</v>
          </cell>
        </row>
        <row r="2431">
          <cell r="I2431">
            <v>2007</v>
          </cell>
          <cell r="J2431" t="str">
            <v>Compagnie Internationale de NegoceScratch 2 000</v>
          </cell>
          <cell r="L2431" t="str">
            <v/>
          </cell>
          <cell r="M2431" t="str">
            <v>Compagnie Internationale de Negoce</v>
          </cell>
          <cell r="N2431" t="str">
            <v>Compagnie Internationale de NegoceScratch 2 000</v>
          </cell>
          <cell r="O2431" t="str">
            <v>Compagnie Internationale de Negoce</v>
          </cell>
          <cell r="P2431" t="str">
            <v>Scratch 2 000</v>
          </cell>
          <cell r="Q2431" t="str">
            <v>82007</v>
          </cell>
          <cell r="R2431" t="str">
            <v>82007Scratch 2 000</v>
          </cell>
          <cell r="S2431" t="str">
            <v>2007Scratch 2 000</v>
          </cell>
          <cell r="T2431" t="str">
            <v>82007Compagnie Internationale de Negoce</v>
          </cell>
          <cell r="U2431" t="str">
            <v>82007Compagnie Internationale de NegoceScratch 2 000</v>
          </cell>
          <cell r="V2431" t="str">
            <v>39315Scratch 2 000</v>
          </cell>
          <cell r="W2431" t="str">
            <v>2007Compagnie Internationale de Negoce</v>
          </cell>
          <cell r="X2431" t="str">
            <v>2007Compagnie Internationale de NegoceScratch 2 000</v>
          </cell>
        </row>
        <row r="2432">
          <cell r="I2432">
            <v>2007</v>
          </cell>
          <cell r="J2432" t="str">
            <v>Compagnie Internationale de NegoceScratch 1 000</v>
          </cell>
          <cell r="L2432" t="str">
            <v/>
          </cell>
          <cell r="M2432" t="str">
            <v>Compagnie Internationale de Negoce</v>
          </cell>
          <cell r="N2432" t="str">
            <v>Compagnie Internationale de NegoceScratch 1 000</v>
          </cell>
          <cell r="O2432" t="str">
            <v>Compagnie Internationale de Negoce</v>
          </cell>
          <cell r="P2432" t="str">
            <v>Scratch 1 000</v>
          </cell>
          <cell r="Q2432" t="str">
            <v>82007</v>
          </cell>
          <cell r="R2432" t="str">
            <v>82007Scratch 1 000</v>
          </cell>
          <cell r="S2432" t="str">
            <v>2007Scratch 1 000</v>
          </cell>
          <cell r="T2432" t="str">
            <v>82007Compagnie Internationale de Negoce</v>
          </cell>
          <cell r="U2432" t="str">
            <v>82007Compagnie Internationale de NegoceScratch 1 000</v>
          </cell>
          <cell r="V2432" t="str">
            <v>39315Scratch 1 000</v>
          </cell>
          <cell r="W2432" t="str">
            <v>2007Compagnie Internationale de Negoce</v>
          </cell>
          <cell r="X2432" t="str">
            <v>2007Compagnie Internationale de NegoceScratch 1 000</v>
          </cell>
        </row>
        <row r="2433">
          <cell r="I2433">
            <v>2007</v>
          </cell>
          <cell r="J2433" t="str">
            <v>Soleil LevantScratch 5 000</v>
          </cell>
          <cell r="L2433">
            <v>1</v>
          </cell>
          <cell r="M2433" t="str">
            <v>1Soleil Levant</v>
          </cell>
          <cell r="N2433" t="str">
            <v>Soleil LevantScratch 5 000</v>
          </cell>
          <cell r="O2433" t="str">
            <v>Soleil Levant</v>
          </cell>
          <cell r="P2433" t="str">
            <v>Scratch 5 000</v>
          </cell>
          <cell r="Q2433" t="str">
            <v>82007</v>
          </cell>
          <cell r="R2433" t="str">
            <v>82007Scratch 5 000</v>
          </cell>
          <cell r="S2433" t="str">
            <v>2007Scratch 5 000</v>
          </cell>
          <cell r="T2433" t="str">
            <v>82007Soleil Levant</v>
          </cell>
          <cell r="U2433" t="str">
            <v>82007Soleil LevantScratch 5 000</v>
          </cell>
          <cell r="V2433" t="str">
            <v>39315Scratch 5 000</v>
          </cell>
          <cell r="W2433" t="str">
            <v>2007Soleil Levant</v>
          </cell>
          <cell r="X2433" t="str">
            <v>2007Soleil LevantScratch 5 000</v>
          </cell>
        </row>
        <row r="2434">
          <cell r="I2434">
            <v>2007</v>
          </cell>
          <cell r="J2434" t="str">
            <v>Soleil LevantScratch 2 000</v>
          </cell>
          <cell r="L2434" t="str">
            <v/>
          </cell>
          <cell r="M2434" t="str">
            <v>Soleil Levant</v>
          </cell>
          <cell r="N2434" t="str">
            <v>Soleil LevantScratch 2 000</v>
          </cell>
          <cell r="O2434" t="str">
            <v>Soleil Levant</v>
          </cell>
          <cell r="P2434" t="str">
            <v>Scratch 2 000</v>
          </cell>
          <cell r="Q2434" t="str">
            <v>82007</v>
          </cell>
          <cell r="R2434" t="str">
            <v>82007Scratch 2 000</v>
          </cell>
          <cell r="S2434" t="str">
            <v>2007Scratch 2 000</v>
          </cell>
          <cell r="T2434" t="str">
            <v>82007Soleil Levant</v>
          </cell>
          <cell r="U2434" t="str">
            <v>82007Soleil LevantScratch 2 000</v>
          </cell>
          <cell r="V2434" t="str">
            <v>39315Scratch 2 000</v>
          </cell>
          <cell r="W2434" t="str">
            <v>2007Soleil Levant</v>
          </cell>
          <cell r="X2434" t="str">
            <v>2007Soleil LevantScratch 2 000</v>
          </cell>
        </row>
        <row r="2435">
          <cell r="I2435">
            <v>2007</v>
          </cell>
          <cell r="J2435" t="str">
            <v>Soleil LevantScratch 1 000</v>
          </cell>
          <cell r="L2435" t="str">
            <v/>
          </cell>
          <cell r="M2435" t="str">
            <v>Soleil Levant</v>
          </cell>
          <cell r="N2435" t="str">
            <v>Soleil LevantScratch 1 000</v>
          </cell>
          <cell r="O2435" t="str">
            <v>Soleil Levant</v>
          </cell>
          <cell r="P2435" t="str">
            <v>Scratch 1 000</v>
          </cell>
          <cell r="Q2435" t="str">
            <v>82007</v>
          </cell>
          <cell r="R2435" t="str">
            <v>82007Scratch 1 000</v>
          </cell>
          <cell r="S2435" t="str">
            <v>2007Scratch 1 000</v>
          </cell>
          <cell r="T2435" t="str">
            <v>82007Soleil Levant</v>
          </cell>
          <cell r="U2435" t="str">
            <v>82007Soleil LevantScratch 1 000</v>
          </cell>
          <cell r="V2435" t="str">
            <v>39315Scratch 1 000</v>
          </cell>
          <cell r="W2435" t="str">
            <v>2007Soleil Levant</v>
          </cell>
          <cell r="X2435" t="str">
            <v>2007Soleil LevantScratch 1 000</v>
          </cell>
        </row>
        <row r="2436">
          <cell r="I2436">
            <v>2007</v>
          </cell>
          <cell r="J2436" t="str">
            <v>SDC TELECOMScratch 20 000</v>
          </cell>
          <cell r="L2436">
            <v>1</v>
          </cell>
          <cell r="M2436" t="str">
            <v>1SDC TELECOM</v>
          </cell>
          <cell r="N2436" t="str">
            <v>SDC TELECOMScratch 20 000</v>
          </cell>
          <cell r="O2436" t="str">
            <v>SDC TELECOM</v>
          </cell>
          <cell r="P2436" t="str">
            <v>Scratch 20 000</v>
          </cell>
          <cell r="Q2436" t="str">
            <v>82007</v>
          </cell>
          <cell r="R2436" t="str">
            <v>82007Scratch 20 000</v>
          </cell>
          <cell r="S2436" t="str">
            <v>2007Scratch 20 000</v>
          </cell>
          <cell r="T2436" t="str">
            <v>82007SDC TELECOM</v>
          </cell>
          <cell r="U2436" t="str">
            <v>82007SDC TELECOMScratch 20 000</v>
          </cell>
          <cell r="V2436" t="str">
            <v>39316Scratch 20 000</v>
          </cell>
          <cell r="W2436" t="str">
            <v>2007SDC TELECOM</v>
          </cell>
          <cell r="X2436" t="str">
            <v>2007SDC TELECOMScratch 20 000</v>
          </cell>
        </row>
        <row r="2437">
          <cell r="I2437">
            <v>2007</v>
          </cell>
          <cell r="J2437" t="str">
            <v>SDC TELECOMScratch 5 000</v>
          </cell>
          <cell r="L2437" t="str">
            <v/>
          </cell>
          <cell r="M2437" t="str">
            <v>SDC TELECOM</v>
          </cell>
          <cell r="N2437" t="str">
            <v>SDC TELECOMScratch 5 000</v>
          </cell>
          <cell r="O2437" t="str">
            <v>SDC TELECOM</v>
          </cell>
          <cell r="P2437" t="str">
            <v>Scratch 5 000</v>
          </cell>
          <cell r="Q2437" t="str">
            <v>82007</v>
          </cell>
          <cell r="R2437" t="str">
            <v>82007Scratch 5 000</v>
          </cell>
          <cell r="S2437" t="str">
            <v>2007Scratch 5 000</v>
          </cell>
          <cell r="T2437" t="str">
            <v>82007SDC TELECOM</v>
          </cell>
          <cell r="U2437" t="str">
            <v>82007SDC TELECOMScratch 5 000</v>
          </cell>
          <cell r="V2437" t="str">
            <v>39316Scratch 5 000</v>
          </cell>
          <cell r="W2437" t="str">
            <v>2007SDC TELECOM</v>
          </cell>
          <cell r="X2437" t="str">
            <v>2007SDC TELECOMScratch 5 000</v>
          </cell>
        </row>
        <row r="2438">
          <cell r="I2438">
            <v>2007</v>
          </cell>
          <cell r="J2438" t="str">
            <v>SDC TELECOMScratch 2 000</v>
          </cell>
          <cell r="L2438" t="str">
            <v/>
          </cell>
          <cell r="M2438" t="str">
            <v>SDC TELECOM</v>
          </cell>
          <cell r="N2438" t="str">
            <v>SDC TELECOMScratch 2 000</v>
          </cell>
          <cell r="O2438" t="str">
            <v>SDC TELECOM</v>
          </cell>
          <cell r="P2438" t="str">
            <v>Scratch 2 000</v>
          </cell>
          <cell r="Q2438" t="str">
            <v>82007</v>
          </cell>
          <cell r="R2438" t="str">
            <v>82007Scratch 2 000</v>
          </cell>
          <cell r="S2438" t="str">
            <v>2007Scratch 2 000</v>
          </cell>
          <cell r="T2438" t="str">
            <v>82007SDC TELECOM</v>
          </cell>
          <cell r="U2438" t="str">
            <v>82007SDC TELECOMScratch 2 000</v>
          </cell>
          <cell r="V2438" t="str">
            <v>39316Scratch 2 000</v>
          </cell>
          <cell r="W2438" t="str">
            <v>2007SDC TELECOM</v>
          </cell>
          <cell r="X2438" t="str">
            <v>2007SDC TELECOMScratch 2 000</v>
          </cell>
        </row>
        <row r="2439">
          <cell r="I2439">
            <v>2007</v>
          </cell>
          <cell r="J2439" t="str">
            <v>SDC TELECOMScratch 1 000</v>
          </cell>
          <cell r="L2439" t="str">
            <v/>
          </cell>
          <cell r="M2439" t="str">
            <v>SDC TELECOM</v>
          </cell>
          <cell r="N2439" t="str">
            <v>SDC TELECOMScratch 1 000</v>
          </cell>
          <cell r="O2439" t="str">
            <v>SDC TELECOM</v>
          </cell>
          <cell r="P2439" t="str">
            <v>Scratch 1 000</v>
          </cell>
          <cell r="Q2439" t="str">
            <v>82007</v>
          </cell>
          <cell r="R2439" t="str">
            <v>82007Scratch 1 000</v>
          </cell>
          <cell r="S2439" t="str">
            <v>2007Scratch 1 000</v>
          </cell>
          <cell r="T2439" t="str">
            <v>82007SDC TELECOM</v>
          </cell>
          <cell r="U2439" t="str">
            <v>82007SDC TELECOMScratch 1 000</v>
          </cell>
          <cell r="V2439" t="str">
            <v>39316Scratch 1 000</v>
          </cell>
          <cell r="W2439" t="str">
            <v>2007SDC TELECOM</v>
          </cell>
          <cell r="X2439" t="str">
            <v>2007SDC TELECOMScratch 1 000</v>
          </cell>
        </row>
        <row r="2440">
          <cell r="I2440">
            <v>2007</v>
          </cell>
          <cell r="J2440" t="str">
            <v>Burtel MacsymScratch 20 000</v>
          </cell>
          <cell r="L2440">
            <v>1</v>
          </cell>
          <cell r="M2440" t="str">
            <v>1Burtel Macsym</v>
          </cell>
          <cell r="N2440" t="str">
            <v>Burtel MacsymScratch 20 000</v>
          </cell>
          <cell r="O2440" t="str">
            <v>Burtel Macsym</v>
          </cell>
          <cell r="P2440" t="str">
            <v>Scratch 20 000</v>
          </cell>
          <cell r="Q2440" t="str">
            <v>82007</v>
          </cell>
          <cell r="R2440" t="str">
            <v>82007Scratch 20 000</v>
          </cell>
          <cell r="S2440" t="str">
            <v>2007Scratch 20 000</v>
          </cell>
          <cell r="T2440" t="str">
            <v>82007Burtel Macsym</v>
          </cell>
          <cell r="U2440" t="str">
            <v>82007Burtel MacsymScratch 20 000</v>
          </cell>
          <cell r="V2440" t="str">
            <v>39316Scratch 20 000</v>
          </cell>
          <cell r="W2440" t="str">
            <v>2007Burtel Macsym</v>
          </cell>
          <cell r="X2440" t="str">
            <v>2007Burtel MacsymScratch 20 000</v>
          </cell>
        </row>
        <row r="2441">
          <cell r="I2441">
            <v>2007</v>
          </cell>
          <cell r="J2441" t="str">
            <v>Burtel MacsymScratch 5 000</v>
          </cell>
          <cell r="L2441" t="str">
            <v/>
          </cell>
          <cell r="M2441" t="str">
            <v>Burtel Macsym</v>
          </cell>
          <cell r="N2441" t="str">
            <v>Burtel MacsymScratch 5 000</v>
          </cell>
          <cell r="O2441" t="str">
            <v>Burtel Macsym</v>
          </cell>
          <cell r="P2441" t="str">
            <v>Scratch 5 000</v>
          </cell>
          <cell r="Q2441" t="str">
            <v>82007</v>
          </cell>
          <cell r="R2441" t="str">
            <v>82007Scratch 5 000</v>
          </cell>
          <cell r="S2441" t="str">
            <v>2007Scratch 5 000</v>
          </cell>
          <cell r="T2441" t="str">
            <v>82007Burtel Macsym</v>
          </cell>
          <cell r="U2441" t="str">
            <v>82007Burtel MacsymScratch 5 000</v>
          </cell>
          <cell r="V2441" t="str">
            <v>39316Scratch 5 000</v>
          </cell>
          <cell r="W2441" t="str">
            <v>2007Burtel Macsym</v>
          </cell>
          <cell r="X2441" t="str">
            <v>2007Burtel MacsymScratch 5 000</v>
          </cell>
        </row>
        <row r="2442">
          <cell r="I2442">
            <v>2007</v>
          </cell>
          <cell r="J2442" t="str">
            <v>Burtel MacsymScratch 2 000</v>
          </cell>
          <cell r="L2442" t="str">
            <v/>
          </cell>
          <cell r="M2442" t="str">
            <v>Burtel Macsym</v>
          </cell>
          <cell r="N2442" t="str">
            <v>Burtel MacsymScratch 2 000</v>
          </cell>
          <cell r="O2442" t="str">
            <v>Burtel Macsym</v>
          </cell>
          <cell r="P2442" t="str">
            <v>Scratch 2 000</v>
          </cell>
          <cell r="Q2442" t="str">
            <v>82007</v>
          </cell>
          <cell r="R2442" t="str">
            <v>82007Scratch 2 000</v>
          </cell>
          <cell r="S2442" t="str">
            <v>2007Scratch 2 000</v>
          </cell>
          <cell r="T2442" t="str">
            <v>82007Burtel Macsym</v>
          </cell>
          <cell r="U2442" t="str">
            <v>82007Burtel MacsymScratch 2 000</v>
          </cell>
          <cell r="V2442" t="str">
            <v>39316Scratch 2 000</v>
          </cell>
          <cell r="W2442" t="str">
            <v>2007Burtel Macsym</v>
          </cell>
          <cell r="X2442" t="str">
            <v>2007Burtel MacsymScratch 2 000</v>
          </cell>
        </row>
        <row r="2443">
          <cell r="I2443">
            <v>2007</v>
          </cell>
          <cell r="J2443" t="str">
            <v>Burtel MacsymScratch 1 000</v>
          </cell>
          <cell r="L2443" t="str">
            <v/>
          </cell>
          <cell r="M2443" t="str">
            <v>Burtel Macsym</v>
          </cell>
          <cell r="N2443" t="str">
            <v>Burtel MacsymScratch 1 000</v>
          </cell>
          <cell r="O2443" t="str">
            <v>Burtel Macsym</v>
          </cell>
          <cell r="P2443" t="str">
            <v>Scratch 1 000</v>
          </cell>
          <cell r="Q2443" t="str">
            <v>82007</v>
          </cell>
          <cell r="R2443" t="str">
            <v>82007Scratch 1 000</v>
          </cell>
          <cell r="S2443" t="str">
            <v>2007Scratch 1 000</v>
          </cell>
          <cell r="T2443" t="str">
            <v>82007Burtel Macsym</v>
          </cell>
          <cell r="U2443" t="str">
            <v>82007Burtel MacsymScratch 1 000</v>
          </cell>
          <cell r="V2443" t="str">
            <v>39316Scratch 1 000</v>
          </cell>
          <cell r="W2443" t="str">
            <v>2007Burtel Macsym</v>
          </cell>
          <cell r="X2443" t="str">
            <v>2007Burtel MacsymScratch 1 000</v>
          </cell>
        </row>
        <row r="2444">
          <cell r="I2444">
            <v>2007</v>
          </cell>
          <cell r="J2444" t="str">
            <v>Ets Mamadou GAMBYScratch 20 000</v>
          </cell>
          <cell r="L2444">
            <v>1</v>
          </cell>
          <cell r="M2444" t="str">
            <v>1Ets Mamadou GAMBY</v>
          </cell>
          <cell r="N2444" t="str">
            <v>Ets Mamadou GAMBYScratch 20 000</v>
          </cell>
          <cell r="O2444" t="str">
            <v>Ets Mamadou GAMBY</v>
          </cell>
          <cell r="P2444" t="str">
            <v>Scratch 20 000</v>
          </cell>
          <cell r="Q2444" t="str">
            <v>82007</v>
          </cell>
          <cell r="R2444" t="str">
            <v>82007Scratch 20 000</v>
          </cell>
          <cell r="S2444" t="str">
            <v>2007Scratch 20 000</v>
          </cell>
          <cell r="T2444" t="str">
            <v>82007Ets Mamadou GAMBY</v>
          </cell>
          <cell r="U2444" t="str">
            <v>82007Ets Mamadou GAMBYScratch 20 000</v>
          </cell>
          <cell r="V2444" t="str">
            <v>39316Scratch 20 000</v>
          </cell>
          <cell r="W2444" t="str">
            <v>2007Ets Mamadou GAMBY</v>
          </cell>
          <cell r="X2444" t="str">
            <v>2007Ets Mamadou GAMBYScratch 20 000</v>
          </cell>
        </row>
        <row r="2445">
          <cell r="I2445">
            <v>2007</v>
          </cell>
          <cell r="J2445" t="str">
            <v>Ets Mamadou GAMBYScratch 5 000</v>
          </cell>
          <cell r="L2445" t="str">
            <v/>
          </cell>
          <cell r="M2445" t="str">
            <v>Ets Mamadou GAMBY</v>
          </cell>
          <cell r="N2445" t="str">
            <v>Ets Mamadou GAMBYScratch 5 000</v>
          </cell>
          <cell r="O2445" t="str">
            <v>Ets Mamadou GAMBY</v>
          </cell>
          <cell r="P2445" t="str">
            <v>Scratch 5 000</v>
          </cell>
          <cell r="Q2445" t="str">
            <v>82007</v>
          </cell>
          <cell r="R2445" t="str">
            <v>82007Scratch 5 000</v>
          </cell>
          <cell r="S2445" t="str">
            <v>2007Scratch 5 000</v>
          </cell>
          <cell r="T2445" t="str">
            <v>82007Ets Mamadou GAMBY</v>
          </cell>
          <cell r="U2445" t="str">
            <v>82007Ets Mamadou GAMBYScratch 5 000</v>
          </cell>
          <cell r="V2445" t="str">
            <v>39316Scratch 5 000</v>
          </cell>
          <cell r="W2445" t="str">
            <v>2007Ets Mamadou GAMBY</v>
          </cell>
          <cell r="X2445" t="str">
            <v>2007Ets Mamadou GAMBYScratch 5 000</v>
          </cell>
        </row>
        <row r="2446">
          <cell r="I2446">
            <v>2007</v>
          </cell>
          <cell r="J2446" t="str">
            <v>Ets Mamadou GAMBYScratch 2 000</v>
          </cell>
          <cell r="L2446" t="str">
            <v/>
          </cell>
          <cell r="M2446" t="str">
            <v>Ets Mamadou GAMBY</v>
          </cell>
          <cell r="N2446" t="str">
            <v>Ets Mamadou GAMBYScratch 2 000</v>
          </cell>
          <cell r="O2446" t="str">
            <v>Ets Mamadou GAMBY</v>
          </cell>
          <cell r="P2446" t="str">
            <v>Scratch 2 000</v>
          </cell>
          <cell r="Q2446" t="str">
            <v>82007</v>
          </cell>
          <cell r="R2446" t="str">
            <v>82007Scratch 2 000</v>
          </cell>
          <cell r="S2446" t="str">
            <v>2007Scratch 2 000</v>
          </cell>
          <cell r="T2446" t="str">
            <v>82007Ets Mamadou GAMBY</v>
          </cell>
          <cell r="U2446" t="str">
            <v>82007Ets Mamadou GAMBYScratch 2 000</v>
          </cell>
          <cell r="V2446" t="str">
            <v>39316Scratch 2 000</v>
          </cell>
          <cell r="W2446" t="str">
            <v>2007Ets Mamadou GAMBY</v>
          </cell>
          <cell r="X2446" t="str">
            <v>2007Ets Mamadou GAMBYScratch 2 000</v>
          </cell>
        </row>
        <row r="2447">
          <cell r="I2447">
            <v>2007</v>
          </cell>
          <cell r="J2447" t="str">
            <v>Ets Mamadou GAMBYScratch 1 000</v>
          </cell>
          <cell r="L2447" t="str">
            <v/>
          </cell>
          <cell r="M2447" t="str">
            <v>Ets Mamadou GAMBY</v>
          </cell>
          <cell r="N2447" t="str">
            <v>Ets Mamadou GAMBYScratch 1 000</v>
          </cell>
          <cell r="O2447" t="str">
            <v>Ets Mamadou GAMBY</v>
          </cell>
          <cell r="P2447" t="str">
            <v>Scratch 1 000</v>
          </cell>
          <cell r="Q2447" t="str">
            <v>82007</v>
          </cell>
          <cell r="R2447" t="str">
            <v>82007Scratch 1 000</v>
          </cell>
          <cell r="S2447" t="str">
            <v>2007Scratch 1 000</v>
          </cell>
          <cell r="T2447" t="str">
            <v>82007Ets Mamadou GAMBY</v>
          </cell>
          <cell r="U2447" t="str">
            <v>82007Ets Mamadou GAMBYScratch 1 000</v>
          </cell>
          <cell r="V2447" t="str">
            <v>39316Scratch 1 000</v>
          </cell>
          <cell r="W2447" t="str">
            <v>2007Ets Mamadou GAMBY</v>
          </cell>
          <cell r="X2447" t="str">
            <v>2007Ets Mamadou GAMBYScratch 1 000</v>
          </cell>
        </row>
        <row r="2448">
          <cell r="I2448">
            <v>2007</v>
          </cell>
          <cell r="J2448" t="str">
            <v>Soleil LevantScratch 5 000</v>
          </cell>
          <cell r="L2448">
            <v>1</v>
          </cell>
          <cell r="M2448" t="str">
            <v>1Soleil Levant</v>
          </cell>
          <cell r="N2448" t="str">
            <v>Soleil LevantScratch 5 000</v>
          </cell>
          <cell r="O2448" t="str">
            <v>Soleil Levant</v>
          </cell>
          <cell r="P2448" t="str">
            <v>Scratch 5 000</v>
          </cell>
          <cell r="Q2448" t="str">
            <v>82007</v>
          </cell>
          <cell r="R2448" t="str">
            <v>82007Scratch 5 000</v>
          </cell>
          <cell r="S2448" t="str">
            <v>2007Scratch 5 000</v>
          </cell>
          <cell r="T2448" t="str">
            <v>82007Soleil Levant</v>
          </cell>
          <cell r="U2448" t="str">
            <v>82007Soleil LevantScratch 5 000</v>
          </cell>
          <cell r="V2448" t="str">
            <v>39316Scratch 5 000</v>
          </cell>
          <cell r="W2448" t="str">
            <v>2007Soleil Levant</v>
          </cell>
          <cell r="X2448" t="str">
            <v>2007Soleil LevantScratch 5 000</v>
          </cell>
        </row>
        <row r="2449">
          <cell r="I2449">
            <v>2007</v>
          </cell>
          <cell r="J2449" t="str">
            <v>Soleil LevantScratch 2 000</v>
          </cell>
          <cell r="L2449" t="str">
            <v/>
          </cell>
          <cell r="M2449" t="str">
            <v>Soleil Levant</v>
          </cell>
          <cell r="N2449" t="str">
            <v>Soleil LevantScratch 2 000</v>
          </cell>
          <cell r="O2449" t="str">
            <v>Soleil Levant</v>
          </cell>
          <cell r="P2449" t="str">
            <v>Scratch 2 000</v>
          </cell>
          <cell r="Q2449" t="str">
            <v>82007</v>
          </cell>
          <cell r="R2449" t="str">
            <v>82007Scratch 2 000</v>
          </cell>
          <cell r="S2449" t="str">
            <v>2007Scratch 2 000</v>
          </cell>
          <cell r="T2449" t="str">
            <v>82007Soleil Levant</v>
          </cell>
          <cell r="U2449" t="str">
            <v>82007Soleil LevantScratch 2 000</v>
          </cell>
          <cell r="V2449" t="str">
            <v>39316Scratch 2 000</v>
          </cell>
          <cell r="W2449" t="str">
            <v>2007Soleil Levant</v>
          </cell>
          <cell r="X2449" t="str">
            <v>2007Soleil LevantScratch 2 000</v>
          </cell>
        </row>
        <row r="2450">
          <cell r="I2450">
            <v>2007</v>
          </cell>
          <cell r="J2450" t="str">
            <v>Soleil LevantScratch 1 000</v>
          </cell>
          <cell r="L2450" t="str">
            <v/>
          </cell>
          <cell r="M2450" t="str">
            <v>Soleil Levant</v>
          </cell>
          <cell r="N2450" t="str">
            <v>Soleil LevantScratch 1 000</v>
          </cell>
          <cell r="O2450" t="str">
            <v>Soleil Levant</v>
          </cell>
          <cell r="P2450" t="str">
            <v>Scratch 1 000</v>
          </cell>
          <cell r="Q2450" t="str">
            <v>82007</v>
          </cell>
          <cell r="R2450" t="str">
            <v>82007Scratch 1 000</v>
          </cell>
          <cell r="S2450" t="str">
            <v>2007Scratch 1 000</v>
          </cell>
          <cell r="T2450" t="str">
            <v>82007Soleil Levant</v>
          </cell>
          <cell r="U2450" t="str">
            <v>82007Soleil LevantScratch 1 000</v>
          </cell>
          <cell r="V2450" t="str">
            <v>39316Scratch 1 000</v>
          </cell>
          <cell r="W2450" t="str">
            <v>2007Soleil Levant</v>
          </cell>
          <cell r="X2450" t="str">
            <v>2007Soleil LevantScratch 1 000</v>
          </cell>
        </row>
        <row r="2451">
          <cell r="I2451">
            <v>2007</v>
          </cell>
          <cell r="J2451" t="str">
            <v>SDC TELECOMScratch 5 000</v>
          </cell>
          <cell r="L2451">
            <v>1</v>
          </cell>
          <cell r="M2451" t="str">
            <v>1SDC TELECOM</v>
          </cell>
          <cell r="N2451" t="str">
            <v>SDC TELECOMScratch 5 000</v>
          </cell>
          <cell r="O2451" t="str">
            <v>SDC TELECOM</v>
          </cell>
          <cell r="P2451" t="str">
            <v>Scratch 5 000</v>
          </cell>
          <cell r="Q2451" t="str">
            <v>82007</v>
          </cell>
          <cell r="R2451" t="str">
            <v>82007Scratch 5 000</v>
          </cell>
          <cell r="S2451" t="str">
            <v>2007Scratch 5 000</v>
          </cell>
          <cell r="T2451" t="str">
            <v>82007SDC TELECOM</v>
          </cell>
          <cell r="U2451" t="str">
            <v>82007SDC TELECOMScratch 5 000</v>
          </cell>
          <cell r="V2451" t="str">
            <v>39316Scratch 5 000</v>
          </cell>
          <cell r="W2451" t="str">
            <v>2007SDC TELECOM</v>
          </cell>
          <cell r="X2451" t="str">
            <v>2007SDC TELECOMScratch 5 000</v>
          </cell>
        </row>
        <row r="2452">
          <cell r="I2452">
            <v>2007</v>
          </cell>
          <cell r="J2452" t="str">
            <v>SDC TELECOMScratch 2 000</v>
          </cell>
          <cell r="L2452" t="str">
            <v/>
          </cell>
          <cell r="M2452" t="str">
            <v>SDC TELECOM</v>
          </cell>
          <cell r="N2452" t="str">
            <v>SDC TELECOMScratch 2 000</v>
          </cell>
          <cell r="O2452" t="str">
            <v>SDC TELECOM</v>
          </cell>
          <cell r="P2452" t="str">
            <v>Scratch 2 000</v>
          </cell>
          <cell r="Q2452" t="str">
            <v>82007</v>
          </cell>
          <cell r="R2452" t="str">
            <v>82007Scratch 2 000</v>
          </cell>
          <cell r="S2452" t="str">
            <v>2007Scratch 2 000</v>
          </cell>
          <cell r="T2452" t="str">
            <v>82007SDC TELECOM</v>
          </cell>
          <cell r="U2452" t="str">
            <v>82007SDC TELECOMScratch 2 000</v>
          </cell>
          <cell r="V2452" t="str">
            <v>39316Scratch 2 000</v>
          </cell>
          <cell r="W2452" t="str">
            <v>2007SDC TELECOM</v>
          </cell>
          <cell r="X2452" t="str">
            <v>2007SDC TELECOMScratch 2 000</v>
          </cell>
        </row>
        <row r="2453">
          <cell r="I2453">
            <v>2007</v>
          </cell>
          <cell r="J2453" t="str">
            <v>SDC TELECOMScratch 1 000</v>
          </cell>
          <cell r="L2453" t="str">
            <v/>
          </cell>
          <cell r="M2453" t="str">
            <v>SDC TELECOM</v>
          </cell>
          <cell r="N2453" t="str">
            <v>SDC TELECOMScratch 1 000</v>
          </cell>
          <cell r="O2453" t="str">
            <v>SDC TELECOM</v>
          </cell>
          <cell r="P2453" t="str">
            <v>Scratch 1 000</v>
          </cell>
          <cell r="Q2453" t="str">
            <v>82007</v>
          </cell>
          <cell r="R2453" t="str">
            <v>82007Scratch 1 000</v>
          </cell>
          <cell r="S2453" t="str">
            <v>2007Scratch 1 000</v>
          </cell>
          <cell r="T2453" t="str">
            <v>82007SDC TELECOM</v>
          </cell>
          <cell r="U2453" t="str">
            <v>82007SDC TELECOMScratch 1 000</v>
          </cell>
          <cell r="V2453" t="str">
            <v>39316Scratch 1 000</v>
          </cell>
          <cell r="W2453" t="str">
            <v>2007SDC TELECOM</v>
          </cell>
          <cell r="X2453" t="str">
            <v>2007SDC TELECOMScratch 1 000</v>
          </cell>
        </row>
        <row r="2454">
          <cell r="I2454">
            <v>2007</v>
          </cell>
          <cell r="J2454" t="str">
            <v>Compagnie Internationale de NegoceScratch 5 000</v>
          </cell>
          <cell r="L2454">
            <v>1</v>
          </cell>
          <cell r="M2454" t="str">
            <v>1Compagnie Internationale de Negoce</v>
          </cell>
          <cell r="N2454" t="str">
            <v>Compagnie Internationale de NegoceScratch 5 000</v>
          </cell>
          <cell r="O2454" t="str">
            <v>Compagnie Internationale de Negoce</v>
          </cell>
          <cell r="P2454" t="str">
            <v>Scratch 5 000</v>
          </cell>
          <cell r="Q2454" t="str">
            <v>82007</v>
          </cell>
          <cell r="R2454" t="str">
            <v>82007Scratch 5 000</v>
          </cell>
          <cell r="S2454" t="str">
            <v>2007Scratch 5 000</v>
          </cell>
          <cell r="T2454" t="str">
            <v>82007Compagnie Internationale de Negoce</v>
          </cell>
          <cell r="U2454" t="str">
            <v>82007Compagnie Internationale de NegoceScratch 5 000</v>
          </cell>
          <cell r="V2454" t="str">
            <v>39317Scratch 5 000</v>
          </cell>
          <cell r="W2454" t="str">
            <v>2007Compagnie Internationale de Negoce</v>
          </cell>
          <cell r="X2454" t="str">
            <v>2007Compagnie Internationale de NegoceScratch 5 000</v>
          </cell>
        </row>
        <row r="2455">
          <cell r="I2455">
            <v>2007</v>
          </cell>
          <cell r="J2455" t="str">
            <v>Compagnie Internationale de NegoceScratch 2 000</v>
          </cell>
          <cell r="L2455" t="str">
            <v/>
          </cell>
          <cell r="M2455" t="str">
            <v>Compagnie Internationale de Negoce</v>
          </cell>
          <cell r="N2455" t="str">
            <v>Compagnie Internationale de NegoceScratch 2 000</v>
          </cell>
          <cell r="O2455" t="str">
            <v>Compagnie Internationale de Negoce</v>
          </cell>
          <cell r="P2455" t="str">
            <v>Scratch 2 000</v>
          </cell>
          <cell r="Q2455" t="str">
            <v>82007</v>
          </cell>
          <cell r="R2455" t="str">
            <v>82007Scratch 2 000</v>
          </cell>
          <cell r="S2455" t="str">
            <v>2007Scratch 2 000</v>
          </cell>
          <cell r="T2455" t="str">
            <v>82007Compagnie Internationale de Negoce</v>
          </cell>
          <cell r="U2455" t="str">
            <v>82007Compagnie Internationale de NegoceScratch 2 000</v>
          </cell>
          <cell r="V2455" t="str">
            <v>39317Scratch 2 000</v>
          </cell>
          <cell r="W2455" t="str">
            <v>2007Compagnie Internationale de Negoce</v>
          </cell>
          <cell r="X2455" t="str">
            <v>2007Compagnie Internationale de NegoceScratch 2 000</v>
          </cell>
        </row>
        <row r="2456">
          <cell r="I2456">
            <v>2007</v>
          </cell>
          <cell r="J2456" t="str">
            <v>Compagnie Internationale de NegoceScratch 1 000</v>
          </cell>
          <cell r="L2456" t="str">
            <v/>
          </cell>
          <cell r="M2456" t="str">
            <v>Compagnie Internationale de Negoce</v>
          </cell>
          <cell r="N2456" t="str">
            <v>Compagnie Internationale de NegoceScratch 1 000</v>
          </cell>
          <cell r="O2456" t="str">
            <v>Compagnie Internationale de Negoce</v>
          </cell>
          <cell r="P2456" t="str">
            <v>Scratch 1 000</v>
          </cell>
          <cell r="Q2456" t="str">
            <v>82007</v>
          </cell>
          <cell r="R2456" t="str">
            <v>82007Scratch 1 000</v>
          </cell>
          <cell r="S2456" t="str">
            <v>2007Scratch 1 000</v>
          </cell>
          <cell r="T2456" t="str">
            <v>82007Compagnie Internationale de Negoce</v>
          </cell>
          <cell r="U2456" t="str">
            <v>82007Compagnie Internationale de NegoceScratch 1 000</v>
          </cell>
          <cell r="V2456" t="str">
            <v>39317Scratch 1 000</v>
          </cell>
          <cell r="W2456" t="str">
            <v>2007Compagnie Internationale de Negoce</v>
          </cell>
          <cell r="X2456" t="str">
            <v>2007Compagnie Internationale de NegoceScratch 1 000</v>
          </cell>
        </row>
        <row r="2457">
          <cell r="I2457">
            <v>2007</v>
          </cell>
          <cell r="J2457" t="str">
            <v>Soleil LevantScratch 5 000</v>
          </cell>
          <cell r="L2457">
            <v>1</v>
          </cell>
          <cell r="M2457" t="str">
            <v>1Soleil Levant</v>
          </cell>
          <cell r="N2457" t="str">
            <v>Soleil LevantScratch 5 000</v>
          </cell>
          <cell r="O2457" t="str">
            <v>Soleil Levant</v>
          </cell>
          <cell r="P2457" t="str">
            <v>Scratch 5 000</v>
          </cell>
          <cell r="Q2457" t="str">
            <v>82007</v>
          </cell>
          <cell r="R2457" t="str">
            <v>82007Scratch 5 000</v>
          </cell>
          <cell r="S2457" t="str">
            <v>2007Scratch 5 000</v>
          </cell>
          <cell r="T2457" t="str">
            <v>82007Soleil Levant</v>
          </cell>
          <cell r="U2457" t="str">
            <v>82007Soleil LevantScratch 5 000</v>
          </cell>
          <cell r="V2457" t="str">
            <v>39317Scratch 5 000</v>
          </cell>
          <cell r="W2457" t="str">
            <v>2007Soleil Levant</v>
          </cell>
          <cell r="X2457" t="str">
            <v>2007Soleil LevantScratch 5 000</v>
          </cell>
        </row>
        <row r="2458">
          <cell r="I2458">
            <v>2007</v>
          </cell>
          <cell r="J2458" t="str">
            <v>Soleil LevantScratch 2 000</v>
          </cell>
          <cell r="L2458" t="str">
            <v/>
          </cell>
          <cell r="M2458" t="str">
            <v>Soleil Levant</v>
          </cell>
          <cell r="N2458" t="str">
            <v>Soleil LevantScratch 2 000</v>
          </cell>
          <cell r="O2458" t="str">
            <v>Soleil Levant</v>
          </cell>
          <cell r="P2458" t="str">
            <v>Scratch 2 000</v>
          </cell>
          <cell r="Q2458" t="str">
            <v>82007</v>
          </cell>
          <cell r="R2458" t="str">
            <v>82007Scratch 2 000</v>
          </cell>
          <cell r="S2458" t="str">
            <v>2007Scratch 2 000</v>
          </cell>
          <cell r="T2458" t="str">
            <v>82007Soleil Levant</v>
          </cell>
          <cell r="U2458" t="str">
            <v>82007Soleil LevantScratch 2 000</v>
          </cell>
          <cell r="V2458" t="str">
            <v>39317Scratch 2 000</v>
          </cell>
          <cell r="W2458" t="str">
            <v>2007Soleil Levant</v>
          </cell>
          <cell r="X2458" t="str">
            <v>2007Soleil LevantScratch 2 000</v>
          </cell>
        </row>
        <row r="2459">
          <cell r="I2459">
            <v>2007</v>
          </cell>
          <cell r="J2459" t="str">
            <v>Soleil LevantScratch 1 000</v>
          </cell>
          <cell r="L2459" t="str">
            <v/>
          </cell>
          <cell r="M2459" t="str">
            <v>Soleil Levant</v>
          </cell>
          <cell r="N2459" t="str">
            <v>Soleil LevantScratch 1 000</v>
          </cell>
          <cell r="O2459" t="str">
            <v>Soleil Levant</v>
          </cell>
          <cell r="P2459" t="str">
            <v>Scratch 1 000</v>
          </cell>
          <cell r="Q2459" t="str">
            <v>82007</v>
          </cell>
          <cell r="R2459" t="str">
            <v>82007Scratch 1 000</v>
          </cell>
          <cell r="S2459" t="str">
            <v>2007Scratch 1 000</v>
          </cell>
          <cell r="T2459" t="str">
            <v>82007Soleil Levant</v>
          </cell>
          <cell r="U2459" t="str">
            <v>82007Soleil LevantScratch 1 000</v>
          </cell>
          <cell r="V2459" t="str">
            <v>39317Scratch 1 000</v>
          </cell>
          <cell r="W2459" t="str">
            <v>2007Soleil Levant</v>
          </cell>
          <cell r="X2459" t="str">
            <v>2007Soleil LevantScratch 1 000</v>
          </cell>
        </row>
        <row r="2460">
          <cell r="I2460">
            <v>2007</v>
          </cell>
          <cell r="J2460" t="str">
            <v>SDC TELECOMScratch 20 000</v>
          </cell>
          <cell r="L2460">
            <v>1</v>
          </cell>
          <cell r="M2460" t="str">
            <v>1SDC TELECOM</v>
          </cell>
          <cell r="N2460" t="str">
            <v>SDC TELECOMScratch 20 000</v>
          </cell>
          <cell r="O2460" t="str">
            <v>SDC TELECOM</v>
          </cell>
          <cell r="P2460" t="str">
            <v>Scratch 20 000</v>
          </cell>
          <cell r="Q2460" t="str">
            <v>82007</v>
          </cell>
          <cell r="R2460" t="str">
            <v>82007Scratch 20 000</v>
          </cell>
          <cell r="S2460" t="str">
            <v>2007Scratch 20 000</v>
          </cell>
          <cell r="T2460" t="str">
            <v>82007SDC TELECOM</v>
          </cell>
          <cell r="U2460" t="str">
            <v>82007SDC TELECOMScratch 20 000</v>
          </cell>
          <cell r="V2460" t="str">
            <v>39317Scratch 20 000</v>
          </cell>
          <cell r="W2460" t="str">
            <v>2007SDC TELECOM</v>
          </cell>
          <cell r="X2460" t="str">
            <v>2007SDC TELECOMScratch 20 000</v>
          </cell>
        </row>
        <row r="2461">
          <cell r="I2461">
            <v>2007</v>
          </cell>
          <cell r="J2461" t="str">
            <v>SDC TELECOMScratch 10 000</v>
          </cell>
          <cell r="L2461" t="str">
            <v/>
          </cell>
          <cell r="M2461" t="str">
            <v>SDC TELECOM</v>
          </cell>
          <cell r="N2461" t="str">
            <v>SDC TELECOMScratch 10 000</v>
          </cell>
          <cell r="O2461" t="str">
            <v>SDC TELECOM</v>
          </cell>
          <cell r="P2461" t="str">
            <v>Scratch 10 000</v>
          </cell>
          <cell r="Q2461" t="str">
            <v>82007</v>
          </cell>
          <cell r="R2461" t="str">
            <v>82007Scratch 10 000</v>
          </cell>
          <cell r="S2461" t="str">
            <v>2007Scratch 10 000</v>
          </cell>
          <cell r="T2461" t="str">
            <v>82007SDC TELECOM</v>
          </cell>
          <cell r="U2461" t="str">
            <v>82007SDC TELECOMScratch 10 000</v>
          </cell>
          <cell r="V2461" t="str">
            <v>39317Scratch 10 000</v>
          </cell>
          <cell r="W2461" t="str">
            <v>2007SDC TELECOM</v>
          </cell>
          <cell r="X2461" t="str">
            <v>2007SDC TELECOMScratch 10 000</v>
          </cell>
        </row>
        <row r="2462">
          <cell r="I2462">
            <v>2007</v>
          </cell>
          <cell r="J2462" t="str">
            <v>SDC TELECOMScratch 5 000</v>
          </cell>
          <cell r="L2462" t="str">
            <v/>
          </cell>
          <cell r="M2462" t="str">
            <v>SDC TELECOM</v>
          </cell>
          <cell r="N2462" t="str">
            <v>SDC TELECOMScratch 5 000</v>
          </cell>
          <cell r="O2462" t="str">
            <v>SDC TELECOM</v>
          </cell>
          <cell r="P2462" t="str">
            <v>Scratch 5 000</v>
          </cell>
          <cell r="Q2462" t="str">
            <v>82007</v>
          </cell>
          <cell r="R2462" t="str">
            <v>82007Scratch 5 000</v>
          </cell>
          <cell r="S2462" t="str">
            <v>2007Scratch 5 000</v>
          </cell>
          <cell r="T2462" t="str">
            <v>82007SDC TELECOM</v>
          </cell>
          <cell r="U2462" t="str">
            <v>82007SDC TELECOMScratch 5 000</v>
          </cell>
          <cell r="V2462" t="str">
            <v>39317Scratch 5 000</v>
          </cell>
          <cell r="W2462" t="str">
            <v>2007SDC TELECOM</v>
          </cell>
          <cell r="X2462" t="str">
            <v>2007SDC TELECOMScratch 5 000</v>
          </cell>
        </row>
        <row r="2463">
          <cell r="I2463">
            <v>2007</v>
          </cell>
          <cell r="J2463" t="str">
            <v>SDC TELECOMScratch 2 000</v>
          </cell>
          <cell r="L2463" t="str">
            <v/>
          </cell>
          <cell r="M2463" t="str">
            <v>SDC TELECOM</v>
          </cell>
          <cell r="N2463" t="str">
            <v>SDC TELECOMScratch 2 000</v>
          </cell>
          <cell r="O2463" t="str">
            <v>SDC TELECOM</v>
          </cell>
          <cell r="P2463" t="str">
            <v>Scratch 2 000</v>
          </cell>
          <cell r="Q2463" t="str">
            <v>82007</v>
          </cell>
          <cell r="R2463" t="str">
            <v>82007Scratch 2 000</v>
          </cell>
          <cell r="S2463" t="str">
            <v>2007Scratch 2 000</v>
          </cell>
          <cell r="T2463" t="str">
            <v>82007SDC TELECOM</v>
          </cell>
          <cell r="U2463" t="str">
            <v>82007SDC TELECOMScratch 2 000</v>
          </cell>
          <cell r="V2463" t="str">
            <v>39317Scratch 2 000</v>
          </cell>
          <cell r="W2463" t="str">
            <v>2007SDC TELECOM</v>
          </cell>
          <cell r="X2463" t="str">
            <v>2007SDC TELECOMScratch 2 000</v>
          </cell>
        </row>
        <row r="2464">
          <cell r="I2464">
            <v>2007</v>
          </cell>
          <cell r="J2464" t="str">
            <v>SDC TELECOMScratch 1 000</v>
          </cell>
          <cell r="L2464" t="str">
            <v/>
          </cell>
          <cell r="M2464" t="str">
            <v>SDC TELECOM</v>
          </cell>
          <cell r="N2464" t="str">
            <v>SDC TELECOMScratch 1 000</v>
          </cell>
          <cell r="O2464" t="str">
            <v>SDC TELECOM</v>
          </cell>
          <cell r="P2464" t="str">
            <v>Scratch 1 000</v>
          </cell>
          <cell r="Q2464" t="str">
            <v>82007</v>
          </cell>
          <cell r="R2464" t="str">
            <v>82007Scratch 1 000</v>
          </cell>
          <cell r="S2464" t="str">
            <v>2007Scratch 1 000</v>
          </cell>
          <cell r="T2464" t="str">
            <v>82007SDC TELECOM</v>
          </cell>
          <cell r="U2464" t="str">
            <v>82007SDC TELECOMScratch 1 000</v>
          </cell>
          <cell r="V2464" t="str">
            <v>39317Scratch 1 000</v>
          </cell>
          <cell r="W2464" t="str">
            <v>2007SDC TELECOM</v>
          </cell>
          <cell r="X2464" t="str">
            <v>2007SDC TELECOMScratch 1 000</v>
          </cell>
        </row>
        <row r="2465">
          <cell r="I2465">
            <v>2007</v>
          </cell>
          <cell r="J2465" t="str">
            <v>Burtel MacsymScratch 20 000</v>
          </cell>
          <cell r="L2465">
            <v>1</v>
          </cell>
          <cell r="M2465" t="str">
            <v>1Burtel Macsym</v>
          </cell>
          <cell r="N2465" t="str">
            <v>Burtel MacsymScratch 20 000</v>
          </cell>
          <cell r="O2465" t="str">
            <v>Burtel Macsym</v>
          </cell>
          <cell r="P2465" t="str">
            <v>Scratch 20 000</v>
          </cell>
          <cell r="Q2465" t="str">
            <v>82007</v>
          </cell>
          <cell r="R2465" t="str">
            <v>82007Scratch 20 000</v>
          </cell>
          <cell r="S2465" t="str">
            <v>2007Scratch 20 000</v>
          </cell>
          <cell r="T2465" t="str">
            <v>82007Burtel Macsym</v>
          </cell>
          <cell r="U2465" t="str">
            <v>82007Burtel MacsymScratch 20 000</v>
          </cell>
          <cell r="V2465" t="str">
            <v>39318Scratch 20 000</v>
          </cell>
          <cell r="W2465" t="str">
            <v>2007Burtel Macsym</v>
          </cell>
          <cell r="X2465" t="str">
            <v>2007Burtel MacsymScratch 20 000</v>
          </cell>
        </row>
        <row r="2466">
          <cell r="I2466">
            <v>2007</v>
          </cell>
          <cell r="J2466" t="str">
            <v>Burtel MacsymScratch 10 000</v>
          </cell>
          <cell r="L2466" t="str">
            <v/>
          </cell>
          <cell r="M2466" t="str">
            <v>Burtel Macsym</v>
          </cell>
          <cell r="N2466" t="str">
            <v>Burtel MacsymScratch 10 000</v>
          </cell>
          <cell r="O2466" t="str">
            <v>Burtel Macsym</v>
          </cell>
          <cell r="P2466" t="str">
            <v>Scratch 10 000</v>
          </cell>
          <cell r="Q2466" t="str">
            <v>82007</v>
          </cell>
          <cell r="R2466" t="str">
            <v>82007Scratch 10 000</v>
          </cell>
          <cell r="S2466" t="str">
            <v>2007Scratch 10 000</v>
          </cell>
          <cell r="T2466" t="str">
            <v>82007Burtel Macsym</v>
          </cell>
          <cell r="U2466" t="str">
            <v>82007Burtel MacsymScratch 10 000</v>
          </cell>
          <cell r="V2466" t="str">
            <v>39318Scratch 10 000</v>
          </cell>
          <cell r="W2466" t="str">
            <v>2007Burtel Macsym</v>
          </cell>
          <cell r="X2466" t="str">
            <v>2007Burtel MacsymScratch 10 000</v>
          </cell>
        </row>
        <row r="2467">
          <cell r="I2467">
            <v>2007</v>
          </cell>
          <cell r="J2467" t="str">
            <v>Burtel MacsymScratch 5 000</v>
          </cell>
          <cell r="L2467" t="str">
            <v/>
          </cell>
          <cell r="M2467" t="str">
            <v>Burtel Macsym</v>
          </cell>
          <cell r="N2467" t="str">
            <v>Burtel MacsymScratch 5 000</v>
          </cell>
          <cell r="O2467" t="str">
            <v>Burtel Macsym</v>
          </cell>
          <cell r="P2467" t="str">
            <v>Scratch 5 000</v>
          </cell>
          <cell r="Q2467" t="str">
            <v>82007</v>
          </cell>
          <cell r="R2467" t="str">
            <v>82007Scratch 5 000</v>
          </cell>
          <cell r="S2467" t="str">
            <v>2007Scratch 5 000</v>
          </cell>
          <cell r="T2467" t="str">
            <v>82007Burtel Macsym</v>
          </cell>
          <cell r="U2467" t="str">
            <v>82007Burtel MacsymScratch 5 000</v>
          </cell>
          <cell r="V2467" t="str">
            <v>39318Scratch 5 000</v>
          </cell>
          <cell r="W2467" t="str">
            <v>2007Burtel Macsym</v>
          </cell>
          <cell r="X2467" t="str">
            <v>2007Burtel MacsymScratch 5 000</v>
          </cell>
        </row>
        <row r="2468">
          <cell r="I2468">
            <v>2007</v>
          </cell>
          <cell r="J2468" t="str">
            <v>Burtel MacsymScratch 2 000</v>
          </cell>
          <cell r="L2468" t="str">
            <v/>
          </cell>
          <cell r="M2468" t="str">
            <v>Burtel Macsym</v>
          </cell>
          <cell r="N2468" t="str">
            <v>Burtel MacsymScratch 2 000</v>
          </cell>
          <cell r="O2468" t="str">
            <v>Burtel Macsym</v>
          </cell>
          <cell r="P2468" t="str">
            <v>Scratch 2 000</v>
          </cell>
          <cell r="Q2468" t="str">
            <v>82007</v>
          </cell>
          <cell r="R2468" t="str">
            <v>82007Scratch 2 000</v>
          </cell>
          <cell r="S2468" t="str">
            <v>2007Scratch 2 000</v>
          </cell>
          <cell r="T2468" t="str">
            <v>82007Burtel Macsym</v>
          </cell>
          <cell r="U2468" t="str">
            <v>82007Burtel MacsymScratch 2 000</v>
          </cell>
          <cell r="V2468" t="str">
            <v>39318Scratch 2 000</v>
          </cell>
          <cell r="W2468" t="str">
            <v>2007Burtel Macsym</v>
          </cell>
          <cell r="X2468" t="str">
            <v>2007Burtel MacsymScratch 2 000</v>
          </cell>
        </row>
        <row r="2469">
          <cell r="I2469">
            <v>2007</v>
          </cell>
          <cell r="J2469" t="str">
            <v>Burtel MacsymScratch 1 000</v>
          </cell>
          <cell r="L2469" t="str">
            <v/>
          </cell>
          <cell r="M2469" t="str">
            <v>Burtel Macsym</v>
          </cell>
          <cell r="N2469" t="str">
            <v>Burtel MacsymScratch 1 000</v>
          </cell>
          <cell r="O2469" t="str">
            <v>Burtel Macsym</v>
          </cell>
          <cell r="P2469" t="str">
            <v>Scratch 1 000</v>
          </cell>
          <cell r="Q2469" t="str">
            <v>82007</v>
          </cell>
          <cell r="R2469" t="str">
            <v>82007Scratch 1 000</v>
          </cell>
          <cell r="S2469" t="str">
            <v>2007Scratch 1 000</v>
          </cell>
          <cell r="T2469" t="str">
            <v>82007Burtel Macsym</v>
          </cell>
          <cell r="U2469" t="str">
            <v>82007Burtel MacsymScratch 1 000</v>
          </cell>
          <cell r="V2469" t="str">
            <v>39318Scratch 1 000</v>
          </cell>
          <cell r="W2469" t="str">
            <v>2007Burtel Macsym</v>
          </cell>
          <cell r="X2469" t="str">
            <v>2007Burtel MacsymScratch 1 000</v>
          </cell>
        </row>
        <row r="2470">
          <cell r="I2470">
            <v>2007</v>
          </cell>
          <cell r="J2470" t="str">
            <v>SOMAKOFFScratch 20 000</v>
          </cell>
          <cell r="L2470">
            <v>1</v>
          </cell>
          <cell r="M2470" t="str">
            <v>1SOMAKOFF</v>
          </cell>
          <cell r="N2470" t="str">
            <v>SOMAKOFFScratch 20 000</v>
          </cell>
          <cell r="O2470" t="str">
            <v>SOMAKOFF</v>
          </cell>
          <cell r="P2470" t="str">
            <v>Scratch 20 000</v>
          </cell>
          <cell r="Q2470" t="str">
            <v>82007</v>
          </cell>
          <cell r="R2470" t="str">
            <v>82007Scratch 20 000</v>
          </cell>
          <cell r="S2470" t="str">
            <v>2007Scratch 20 000</v>
          </cell>
          <cell r="T2470" t="str">
            <v>82007SOMAKOFF</v>
          </cell>
          <cell r="U2470" t="str">
            <v>82007SOMAKOFFScratch 20 000</v>
          </cell>
          <cell r="V2470" t="str">
            <v>39318Scratch 20 000</v>
          </cell>
          <cell r="W2470" t="str">
            <v>2007SOMAKOFF</v>
          </cell>
          <cell r="X2470" t="str">
            <v>2007SOMAKOFFScratch 20 000</v>
          </cell>
        </row>
        <row r="2471">
          <cell r="I2471">
            <v>2007</v>
          </cell>
          <cell r="J2471" t="str">
            <v>SOMAKOFFScratch 5 000</v>
          </cell>
          <cell r="L2471" t="str">
            <v/>
          </cell>
          <cell r="M2471" t="str">
            <v>SOMAKOFF</v>
          </cell>
          <cell r="N2471" t="str">
            <v>SOMAKOFFScratch 5 000</v>
          </cell>
          <cell r="O2471" t="str">
            <v>SOMAKOFF</v>
          </cell>
          <cell r="P2471" t="str">
            <v>Scratch 5 000</v>
          </cell>
          <cell r="Q2471" t="str">
            <v>82007</v>
          </cell>
          <cell r="R2471" t="str">
            <v>82007Scratch 5 000</v>
          </cell>
          <cell r="S2471" t="str">
            <v>2007Scratch 5 000</v>
          </cell>
          <cell r="T2471" t="str">
            <v>82007SOMAKOFF</v>
          </cell>
          <cell r="U2471" t="str">
            <v>82007SOMAKOFFScratch 5 000</v>
          </cell>
          <cell r="V2471" t="str">
            <v>39318Scratch 5 000</v>
          </cell>
          <cell r="W2471" t="str">
            <v>2007SOMAKOFF</v>
          </cell>
          <cell r="X2471" t="str">
            <v>2007SOMAKOFFScratch 5 000</v>
          </cell>
        </row>
        <row r="2472">
          <cell r="I2472">
            <v>2007</v>
          </cell>
          <cell r="J2472" t="str">
            <v>SOMAKOFFScratch 2 000</v>
          </cell>
          <cell r="L2472" t="str">
            <v/>
          </cell>
          <cell r="M2472" t="str">
            <v>SOMAKOFF</v>
          </cell>
          <cell r="N2472" t="str">
            <v>SOMAKOFFScratch 2 000</v>
          </cell>
          <cell r="O2472" t="str">
            <v>SOMAKOFF</v>
          </cell>
          <cell r="P2472" t="str">
            <v>Scratch 2 000</v>
          </cell>
          <cell r="Q2472" t="str">
            <v>82007</v>
          </cell>
          <cell r="R2472" t="str">
            <v>82007Scratch 2 000</v>
          </cell>
          <cell r="S2472" t="str">
            <v>2007Scratch 2 000</v>
          </cell>
          <cell r="T2472" t="str">
            <v>82007SOMAKOFF</v>
          </cell>
          <cell r="U2472" t="str">
            <v>82007SOMAKOFFScratch 2 000</v>
          </cell>
          <cell r="V2472" t="str">
            <v>39318Scratch 2 000</v>
          </cell>
          <cell r="W2472" t="str">
            <v>2007SOMAKOFF</v>
          </cell>
          <cell r="X2472" t="str">
            <v>2007SOMAKOFFScratch 2 000</v>
          </cell>
        </row>
        <row r="2473">
          <cell r="I2473">
            <v>2007</v>
          </cell>
          <cell r="J2473" t="str">
            <v>SOMAKOFFScratch 1 000</v>
          </cell>
          <cell r="L2473" t="str">
            <v/>
          </cell>
          <cell r="M2473" t="str">
            <v>SOMAKOFF</v>
          </cell>
          <cell r="N2473" t="str">
            <v>SOMAKOFFScratch 1 000</v>
          </cell>
          <cell r="O2473" t="str">
            <v>SOMAKOFF</v>
          </cell>
          <cell r="P2473" t="str">
            <v>Scratch 1 000</v>
          </cell>
          <cell r="Q2473" t="str">
            <v>82007</v>
          </cell>
          <cell r="R2473" t="str">
            <v>82007Scratch 1 000</v>
          </cell>
          <cell r="S2473" t="str">
            <v>2007Scratch 1 000</v>
          </cell>
          <cell r="T2473" t="str">
            <v>82007SOMAKOFF</v>
          </cell>
          <cell r="U2473" t="str">
            <v>82007SOMAKOFFScratch 1 000</v>
          </cell>
          <cell r="V2473" t="str">
            <v>39318Scratch 1 000</v>
          </cell>
          <cell r="W2473" t="str">
            <v>2007SOMAKOFF</v>
          </cell>
          <cell r="X2473" t="str">
            <v>2007SOMAKOFFScratch 1 000</v>
          </cell>
        </row>
        <row r="2474">
          <cell r="I2474">
            <v>2007</v>
          </cell>
          <cell r="J2474" t="str">
            <v>Ets Boubacar TANDIAScratch 20 000</v>
          </cell>
          <cell r="L2474">
            <v>1</v>
          </cell>
          <cell r="M2474" t="str">
            <v>1Ets Boubacar TANDIA</v>
          </cell>
          <cell r="N2474" t="str">
            <v>Ets Boubacar TANDIAScratch 20 000</v>
          </cell>
          <cell r="O2474" t="str">
            <v>Ets Boubacar TANDIA</v>
          </cell>
          <cell r="P2474" t="str">
            <v>Scratch 20 000</v>
          </cell>
          <cell r="Q2474" t="str">
            <v>82007</v>
          </cell>
          <cell r="R2474" t="str">
            <v>82007Scratch 20 000</v>
          </cell>
          <cell r="S2474" t="str">
            <v>2007Scratch 20 000</v>
          </cell>
          <cell r="T2474" t="str">
            <v>82007Ets Boubacar TANDIA</v>
          </cell>
          <cell r="U2474" t="str">
            <v>82007Ets Boubacar TANDIAScratch 20 000</v>
          </cell>
          <cell r="V2474" t="str">
            <v>39318Scratch 20 000</v>
          </cell>
          <cell r="W2474" t="str">
            <v>2007Ets Boubacar TANDIA</v>
          </cell>
          <cell r="X2474" t="str">
            <v>2007Ets Boubacar TANDIAScratch 20 000</v>
          </cell>
        </row>
        <row r="2475">
          <cell r="I2475">
            <v>2007</v>
          </cell>
          <cell r="J2475" t="str">
            <v>Ets Boubacar TANDIAScratch 10 000</v>
          </cell>
          <cell r="L2475" t="str">
            <v/>
          </cell>
          <cell r="M2475" t="str">
            <v>Ets Boubacar TANDIA</v>
          </cell>
          <cell r="N2475" t="str">
            <v>Ets Boubacar TANDIAScratch 10 000</v>
          </cell>
          <cell r="O2475" t="str">
            <v>Ets Boubacar TANDIA</v>
          </cell>
          <cell r="P2475" t="str">
            <v>Scratch 10 000</v>
          </cell>
          <cell r="Q2475" t="str">
            <v>82007</v>
          </cell>
          <cell r="R2475" t="str">
            <v>82007Scratch 10 000</v>
          </cell>
          <cell r="S2475" t="str">
            <v>2007Scratch 10 000</v>
          </cell>
          <cell r="T2475" t="str">
            <v>82007Ets Boubacar TANDIA</v>
          </cell>
          <cell r="U2475" t="str">
            <v>82007Ets Boubacar TANDIAScratch 10 000</v>
          </cell>
          <cell r="V2475" t="str">
            <v>39318Scratch 10 000</v>
          </cell>
          <cell r="W2475" t="str">
            <v>2007Ets Boubacar TANDIA</v>
          </cell>
          <cell r="X2475" t="str">
            <v>2007Ets Boubacar TANDIAScratch 10 000</v>
          </cell>
        </row>
        <row r="2476">
          <cell r="I2476">
            <v>2007</v>
          </cell>
          <cell r="J2476" t="str">
            <v>Ets Boubacar TANDIAScratch 5 000</v>
          </cell>
          <cell r="L2476" t="str">
            <v/>
          </cell>
          <cell r="M2476" t="str">
            <v>Ets Boubacar TANDIA</v>
          </cell>
          <cell r="N2476" t="str">
            <v>Ets Boubacar TANDIAScratch 5 000</v>
          </cell>
          <cell r="O2476" t="str">
            <v>Ets Boubacar TANDIA</v>
          </cell>
          <cell r="P2476" t="str">
            <v>Scratch 5 000</v>
          </cell>
          <cell r="Q2476" t="str">
            <v>82007</v>
          </cell>
          <cell r="R2476" t="str">
            <v>82007Scratch 5 000</v>
          </cell>
          <cell r="S2476" t="str">
            <v>2007Scratch 5 000</v>
          </cell>
          <cell r="T2476" t="str">
            <v>82007Ets Boubacar TANDIA</v>
          </cell>
          <cell r="U2476" t="str">
            <v>82007Ets Boubacar TANDIAScratch 5 000</v>
          </cell>
          <cell r="V2476" t="str">
            <v>39318Scratch 5 000</v>
          </cell>
          <cell r="W2476" t="str">
            <v>2007Ets Boubacar TANDIA</v>
          </cell>
          <cell r="X2476" t="str">
            <v>2007Ets Boubacar TANDIAScratch 5 000</v>
          </cell>
        </row>
        <row r="2477">
          <cell r="I2477">
            <v>2007</v>
          </cell>
          <cell r="J2477" t="str">
            <v>Ets Boubacar TANDIAScratch 2 000</v>
          </cell>
          <cell r="L2477" t="str">
            <v/>
          </cell>
          <cell r="M2477" t="str">
            <v>Ets Boubacar TANDIA</v>
          </cell>
          <cell r="N2477" t="str">
            <v>Ets Boubacar TANDIAScratch 2 000</v>
          </cell>
          <cell r="O2477" t="str">
            <v>Ets Boubacar TANDIA</v>
          </cell>
          <cell r="P2477" t="str">
            <v>Scratch 2 000</v>
          </cell>
          <cell r="Q2477" t="str">
            <v>82007</v>
          </cell>
          <cell r="R2477" t="str">
            <v>82007Scratch 2 000</v>
          </cell>
          <cell r="S2477" t="str">
            <v>2007Scratch 2 000</v>
          </cell>
          <cell r="T2477" t="str">
            <v>82007Ets Boubacar TANDIA</v>
          </cell>
          <cell r="U2477" t="str">
            <v>82007Ets Boubacar TANDIAScratch 2 000</v>
          </cell>
          <cell r="V2477" t="str">
            <v>39318Scratch 2 000</v>
          </cell>
          <cell r="W2477" t="str">
            <v>2007Ets Boubacar TANDIA</v>
          </cell>
          <cell r="X2477" t="str">
            <v>2007Ets Boubacar TANDIAScratch 2 000</v>
          </cell>
        </row>
        <row r="2478">
          <cell r="I2478">
            <v>2007</v>
          </cell>
          <cell r="J2478" t="str">
            <v>Ets Boubacar TANDIAScratch 1 000</v>
          </cell>
          <cell r="L2478" t="str">
            <v/>
          </cell>
          <cell r="M2478" t="str">
            <v>Ets Boubacar TANDIA</v>
          </cell>
          <cell r="N2478" t="str">
            <v>Ets Boubacar TANDIAScratch 1 000</v>
          </cell>
          <cell r="O2478" t="str">
            <v>Ets Boubacar TANDIA</v>
          </cell>
          <cell r="P2478" t="str">
            <v>Scratch 1 000</v>
          </cell>
          <cell r="Q2478" t="str">
            <v>82007</v>
          </cell>
          <cell r="R2478" t="str">
            <v>82007Scratch 1 000</v>
          </cell>
          <cell r="S2478" t="str">
            <v>2007Scratch 1 000</v>
          </cell>
          <cell r="T2478" t="str">
            <v>82007Ets Boubacar TANDIA</v>
          </cell>
          <cell r="U2478" t="str">
            <v>82007Ets Boubacar TANDIAScratch 1 000</v>
          </cell>
          <cell r="V2478" t="str">
            <v>39318Scratch 1 000</v>
          </cell>
          <cell r="W2478" t="str">
            <v>2007Ets Boubacar TANDIA</v>
          </cell>
          <cell r="X2478" t="str">
            <v>2007Ets Boubacar TANDIAScratch 1 000</v>
          </cell>
        </row>
        <row r="2479">
          <cell r="I2479">
            <v>2007</v>
          </cell>
          <cell r="J2479" t="str">
            <v>Soleil LevantScratch 5 000</v>
          </cell>
          <cell r="L2479">
            <v>1</v>
          </cell>
          <cell r="M2479" t="str">
            <v>1Soleil Levant</v>
          </cell>
          <cell r="N2479" t="str">
            <v>Soleil LevantScratch 5 000</v>
          </cell>
          <cell r="O2479" t="str">
            <v>Soleil Levant</v>
          </cell>
          <cell r="P2479" t="str">
            <v>Scratch 5 000</v>
          </cell>
          <cell r="Q2479" t="str">
            <v>82007</v>
          </cell>
          <cell r="R2479" t="str">
            <v>82007Scratch 5 000</v>
          </cell>
          <cell r="S2479" t="str">
            <v>2007Scratch 5 000</v>
          </cell>
          <cell r="T2479" t="str">
            <v>82007Soleil Levant</v>
          </cell>
          <cell r="U2479" t="str">
            <v>82007Soleil LevantScratch 5 000</v>
          </cell>
          <cell r="V2479" t="str">
            <v>39318Scratch 5 000</v>
          </cell>
          <cell r="W2479" t="str">
            <v>2007Soleil Levant</v>
          </cell>
          <cell r="X2479" t="str">
            <v>2007Soleil LevantScratch 5 000</v>
          </cell>
        </row>
        <row r="2480">
          <cell r="I2480">
            <v>2007</v>
          </cell>
          <cell r="J2480" t="str">
            <v>Soleil LevantScratch 2 000</v>
          </cell>
          <cell r="L2480" t="str">
            <v/>
          </cell>
          <cell r="M2480" t="str">
            <v>Soleil Levant</v>
          </cell>
          <cell r="N2480" t="str">
            <v>Soleil LevantScratch 2 000</v>
          </cell>
          <cell r="O2480" t="str">
            <v>Soleil Levant</v>
          </cell>
          <cell r="P2480" t="str">
            <v>Scratch 2 000</v>
          </cell>
          <cell r="Q2480" t="str">
            <v>82007</v>
          </cell>
          <cell r="R2480" t="str">
            <v>82007Scratch 2 000</v>
          </cell>
          <cell r="S2480" t="str">
            <v>2007Scratch 2 000</v>
          </cell>
          <cell r="T2480" t="str">
            <v>82007Soleil Levant</v>
          </cell>
          <cell r="U2480" t="str">
            <v>82007Soleil LevantScratch 2 000</v>
          </cell>
          <cell r="V2480" t="str">
            <v>39318Scratch 2 000</v>
          </cell>
          <cell r="W2480" t="str">
            <v>2007Soleil Levant</v>
          </cell>
          <cell r="X2480" t="str">
            <v>2007Soleil LevantScratch 2 000</v>
          </cell>
        </row>
        <row r="2481">
          <cell r="I2481">
            <v>2007</v>
          </cell>
          <cell r="J2481" t="str">
            <v>Soleil LevantScratch 1 000</v>
          </cell>
          <cell r="L2481" t="str">
            <v/>
          </cell>
          <cell r="M2481" t="str">
            <v>Soleil Levant</v>
          </cell>
          <cell r="N2481" t="str">
            <v>Soleil LevantScratch 1 000</v>
          </cell>
          <cell r="O2481" t="str">
            <v>Soleil Levant</v>
          </cell>
          <cell r="P2481" t="str">
            <v>Scratch 1 000</v>
          </cell>
          <cell r="Q2481" t="str">
            <v>82007</v>
          </cell>
          <cell r="R2481" t="str">
            <v>82007Scratch 1 000</v>
          </cell>
          <cell r="S2481" t="str">
            <v>2007Scratch 1 000</v>
          </cell>
          <cell r="T2481" t="str">
            <v>82007Soleil Levant</v>
          </cell>
          <cell r="U2481" t="str">
            <v>82007Soleil LevantScratch 1 000</v>
          </cell>
          <cell r="V2481" t="str">
            <v>39318Scratch 1 000</v>
          </cell>
          <cell r="W2481" t="str">
            <v>2007Soleil Levant</v>
          </cell>
          <cell r="X2481" t="str">
            <v>2007Soleil LevantScratch 1 000</v>
          </cell>
        </row>
        <row r="2482">
          <cell r="I2482">
            <v>2007</v>
          </cell>
          <cell r="J2482" t="str">
            <v>Ets Mamadou GAMBYScratch 5 000</v>
          </cell>
          <cell r="L2482">
            <v>1</v>
          </cell>
          <cell r="M2482" t="str">
            <v>1Ets Mamadou GAMBY</v>
          </cell>
          <cell r="N2482" t="str">
            <v>Ets Mamadou GAMBYScratch 5 000</v>
          </cell>
          <cell r="O2482" t="str">
            <v>Ets Mamadou GAMBY</v>
          </cell>
          <cell r="P2482" t="str">
            <v>Scratch 5 000</v>
          </cell>
          <cell r="Q2482" t="str">
            <v>82007</v>
          </cell>
          <cell r="R2482" t="str">
            <v>82007Scratch 5 000</v>
          </cell>
          <cell r="S2482" t="str">
            <v>2007Scratch 5 000</v>
          </cell>
          <cell r="T2482" t="str">
            <v>82007Ets Mamadou GAMBY</v>
          </cell>
          <cell r="U2482" t="str">
            <v>82007Ets Mamadou GAMBYScratch 5 000</v>
          </cell>
          <cell r="V2482" t="str">
            <v>39318Scratch 5 000</v>
          </cell>
          <cell r="W2482" t="str">
            <v>2007Ets Mamadou GAMBY</v>
          </cell>
          <cell r="X2482" t="str">
            <v>2007Ets Mamadou GAMBYScratch 5 000</v>
          </cell>
        </row>
        <row r="2483">
          <cell r="I2483">
            <v>2007</v>
          </cell>
          <cell r="J2483" t="str">
            <v>Ets Mamadou GAMBYScratch 2 000</v>
          </cell>
          <cell r="L2483" t="str">
            <v/>
          </cell>
          <cell r="M2483" t="str">
            <v>Ets Mamadou GAMBY</v>
          </cell>
          <cell r="N2483" t="str">
            <v>Ets Mamadou GAMBYScratch 2 000</v>
          </cell>
          <cell r="O2483" t="str">
            <v>Ets Mamadou GAMBY</v>
          </cell>
          <cell r="P2483" t="str">
            <v>Scratch 2 000</v>
          </cell>
          <cell r="Q2483" t="str">
            <v>82007</v>
          </cell>
          <cell r="R2483" t="str">
            <v>82007Scratch 2 000</v>
          </cell>
          <cell r="S2483" t="str">
            <v>2007Scratch 2 000</v>
          </cell>
          <cell r="T2483" t="str">
            <v>82007Ets Mamadou GAMBY</v>
          </cell>
          <cell r="U2483" t="str">
            <v>82007Ets Mamadou GAMBYScratch 2 000</v>
          </cell>
          <cell r="V2483" t="str">
            <v>39318Scratch 2 000</v>
          </cell>
          <cell r="W2483" t="str">
            <v>2007Ets Mamadou GAMBY</v>
          </cell>
          <cell r="X2483" t="str">
            <v>2007Ets Mamadou GAMBYScratch 2 000</v>
          </cell>
        </row>
        <row r="2484">
          <cell r="I2484">
            <v>2007</v>
          </cell>
          <cell r="J2484" t="str">
            <v>Ets Mamadou GAMBYScratch 1 000</v>
          </cell>
          <cell r="L2484" t="str">
            <v/>
          </cell>
          <cell r="M2484" t="str">
            <v>Ets Mamadou GAMBY</v>
          </cell>
          <cell r="N2484" t="str">
            <v>Ets Mamadou GAMBYScratch 1 000</v>
          </cell>
          <cell r="O2484" t="str">
            <v>Ets Mamadou GAMBY</v>
          </cell>
          <cell r="P2484" t="str">
            <v>Scratch 1 000</v>
          </cell>
          <cell r="Q2484" t="str">
            <v>82007</v>
          </cell>
          <cell r="R2484" t="str">
            <v>82007Scratch 1 000</v>
          </cell>
          <cell r="S2484" t="str">
            <v>2007Scratch 1 000</v>
          </cell>
          <cell r="T2484" t="str">
            <v>82007Ets Mamadou GAMBY</v>
          </cell>
          <cell r="U2484" t="str">
            <v>82007Ets Mamadou GAMBYScratch 1 000</v>
          </cell>
          <cell r="V2484" t="str">
            <v>39318Scratch 1 000</v>
          </cell>
          <cell r="W2484" t="str">
            <v>2007Ets Mamadou GAMBY</v>
          </cell>
          <cell r="X2484" t="str">
            <v>2007Ets Mamadou GAMBYScratch 1 000</v>
          </cell>
        </row>
        <row r="2485">
          <cell r="I2485">
            <v>2007</v>
          </cell>
          <cell r="J2485" t="str">
            <v>Burtel MacsymScratch 20 000</v>
          </cell>
          <cell r="L2485">
            <v>1</v>
          </cell>
          <cell r="M2485" t="str">
            <v>1Burtel Macsym</v>
          </cell>
          <cell r="N2485" t="str">
            <v>Burtel MacsymScratch 20 000</v>
          </cell>
          <cell r="O2485" t="str">
            <v>Burtel Macsym</v>
          </cell>
          <cell r="P2485" t="str">
            <v>Scratch 20 000</v>
          </cell>
          <cell r="Q2485" t="str">
            <v>82007</v>
          </cell>
          <cell r="R2485" t="str">
            <v>82007Scratch 20 000</v>
          </cell>
          <cell r="S2485" t="str">
            <v>2007Scratch 20 000</v>
          </cell>
          <cell r="T2485" t="str">
            <v>82007Burtel Macsym</v>
          </cell>
          <cell r="U2485" t="str">
            <v>82007Burtel MacsymScratch 20 000</v>
          </cell>
          <cell r="V2485" t="str">
            <v>39318Scratch 20 000</v>
          </cell>
          <cell r="W2485" t="str">
            <v>2007Burtel Macsym</v>
          </cell>
          <cell r="X2485" t="str">
            <v>2007Burtel MacsymScratch 20 000</v>
          </cell>
        </row>
        <row r="2486">
          <cell r="I2486">
            <v>2007</v>
          </cell>
          <cell r="J2486" t="str">
            <v>Burtel MacsymScratch 5 000</v>
          </cell>
          <cell r="L2486" t="str">
            <v/>
          </cell>
          <cell r="M2486" t="str">
            <v>Burtel Macsym</v>
          </cell>
          <cell r="N2486" t="str">
            <v>Burtel MacsymScratch 5 000</v>
          </cell>
          <cell r="O2486" t="str">
            <v>Burtel Macsym</v>
          </cell>
          <cell r="P2486" t="str">
            <v>Scratch 5 000</v>
          </cell>
          <cell r="Q2486" t="str">
            <v>82007</v>
          </cell>
          <cell r="R2486" t="str">
            <v>82007Scratch 5 000</v>
          </cell>
          <cell r="S2486" t="str">
            <v>2007Scratch 5 000</v>
          </cell>
          <cell r="T2486" t="str">
            <v>82007Burtel Macsym</v>
          </cell>
          <cell r="U2486" t="str">
            <v>82007Burtel MacsymScratch 5 000</v>
          </cell>
          <cell r="V2486" t="str">
            <v>39318Scratch 5 000</v>
          </cell>
          <cell r="W2486" t="str">
            <v>2007Burtel Macsym</v>
          </cell>
          <cell r="X2486" t="str">
            <v>2007Burtel MacsymScratch 5 000</v>
          </cell>
        </row>
        <row r="2487">
          <cell r="I2487">
            <v>2007</v>
          </cell>
          <cell r="J2487" t="str">
            <v>Burtel MacsymScratch 2 000</v>
          </cell>
          <cell r="L2487" t="str">
            <v/>
          </cell>
          <cell r="M2487" t="str">
            <v>Burtel Macsym</v>
          </cell>
          <cell r="N2487" t="str">
            <v>Burtel MacsymScratch 2 000</v>
          </cell>
          <cell r="O2487" t="str">
            <v>Burtel Macsym</v>
          </cell>
          <cell r="P2487" t="str">
            <v>Scratch 2 000</v>
          </cell>
          <cell r="Q2487" t="str">
            <v>82007</v>
          </cell>
          <cell r="R2487" t="str">
            <v>82007Scratch 2 000</v>
          </cell>
          <cell r="S2487" t="str">
            <v>2007Scratch 2 000</v>
          </cell>
          <cell r="T2487" t="str">
            <v>82007Burtel Macsym</v>
          </cell>
          <cell r="U2487" t="str">
            <v>82007Burtel MacsymScratch 2 000</v>
          </cell>
          <cell r="V2487" t="str">
            <v>39318Scratch 2 000</v>
          </cell>
          <cell r="W2487" t="str">
            <v>2007Burtel Macsym</v>
          </cell>
          <cell r="X2487" t="str">
            <v>2007Burtel MacsymScratch 2 000</v>
          </cell>
        </row>
        <row r="2488">
          <cell r="I2488">
            <v>2007</v>
          </cell>
          <cell r="J2488" t="str">
            <v>Burtel MacsymScratch 1 000</v>
          </cell>
          <cell r="L2488" t="str">
            <v/>
          </cell>
          <cell r="M2488" t="str">
            <v>Burtel Macsym</v>
          </cell>
          <cell r="N2488" t="str">
            <v>Burtel MacsymScratch 1 000</v>
          </cell>
          <cell r="O2488" t="str">
            <v>Burtel Macsym</v>
          </cell>
          <cell r="P2488" t="str">
            <v>Scratch 1 000</v>
          </cell>
          <cell r="Q2488" t="str">
            <v>82007</v>
          </cell>
          <cell r="R2488" t="str">
            <v>82007Scratch 1 000</v>
          </cell>
          <cell r="S2488" t="str">
            <v>2007Scratch 1 000</v>
          </cell>
          <cell r="T2488" t="str">
            <v>82007Burtel Macsym</v>
          </cell>
          <cell r="U2488" t="str">
            <v>82007Burtel MacsymScratch 1 000</v>
          </cell>
          <cell r="V2488" t="str">
            <v>39318Scratch 1 000</v>
          </cell>
          <cell r="W2488" t="str">
            <v>2007Burtel Macsym</v>
          </cell>
          <cell r="X2488" t="str">
            <v>2007Burtel MacsymScratch 1 000</v>
          </cell>
        </row>
        <row r="2489">
          <cell r="I2489">
            <v>2007</v>
          </cell>
          <cell r="J2489" t="str">
            <v>Burtel MacsymScratch 5 000</v>
          </cell>
          <cell r="L2489">
            <v>1</v>
          </cell>
          <cell r="M2489" t="str">
            <v>1Burtel Macsym</v>
          </cell>
          <cell r="N2489" t="str">
            <v>Burtel MacsymScratch 5 000</v>
          </cell>
          <cell r="O2489" t="str">
            <v>Burtel Macsym</v>
          </cell>
          <cell r="P2489" t="str">
            <v>Scratch 5 000</v>
          </cell>
          <cell r="Q2489" t="str">
            <v>82007</v>
          </cell>
          <cell r="R2489" t="str">
            <v>82007Scratch 5 000</v>
          </cell>
          <cell r="S2489" t="str">
            <v>2007Scratch 5 000</v>
          </cell>
          <cell r="T2489" t="str">
            <v>82007Burtel Macsym</v>
          </cell>
          <cell r="U2489" t="str">
            <v>82007Burtel MacsymScratch 5 000</v>
          </cell>
          <cell r="V2489" t="str">
            <v>39318Scratch 5 000</v>
          </cell>
          <cell r="W2489" t="str">
            <v>2007Burtel Macsym</v>
          </cell>
          <cell r="X2489" t="str">
            <v>2007Burtel MacsymScratch 5 000</v>
          </cell>
        </row>
        <row r="2490">
          <cell r="I2490">
            <v>2007</v>
          </cell>
          <cell r="J2490" t="str">
            <v>Burtel MacsymScratch 2 000</v>
          </cell>
          <cell r="L2490" t="str">
            <v/>
          </cell>
          <cell r="M2490" t="str">
            <v>Burtel Macsym</v>
          </cell>
          <cell r="N2490" t="str">
            <v>Burtel MacsymScratch 2 000</v>
          </cell>
          <cell r="O2490" t="str">
            <v>Burtel Macsym</v>
          </cell>
          <cell r="P2490" t="str">
            <v>Scratch 2 000</v>
          </cell>
          <cell r="Q2490" t="str">
            <v>82007</v>
          </cell>
          <cell r="R2490" t="str">
            <v>82007Scratch 2 000</v>
          </cell>
          <cell r="S2490" t="str">
            <v>2007Scratch 2 000</v>
          </cell>
          <cell r="T2490" t="str">
            <v>82007Burtel Macsym</v>
          </cell>
          <cell r="U2490" t="str">
            <v>82007Burtel MacsymScratch 2 000</v>
          </cell>
          <cell r="V2490" t="str">
            <v>39318Scratch 2 000</v>
          </cell>
          <cell r="W2490" t="str">
            <v>2007Burtel Macsym</v>
          </cell>
          <cell r="X2490" t="str">
            <v>2007Burtel MacsymScratch 2 000</v>
          </cell>
        </row>
        <row r="2491">
          <cell r="I2491">
            <v>2007</v>
          </cell>
          <cell r="J2491" t="str">
            <v>Burtel MacsymScratch 1 000</v>
          </cell>
          <cell r="L2491" t="str">
            <v/>
          </cell>
          <cell r="M2491" t="str">
            <v>Burtel Macsym</v>
          </cell>
          <cell r="N2491" t="str">
            <v>Burtel MacsymScratch 1 000</v>
          </cell>
          <cell r="O2491" t="str">
            <v>Burtel Macsym</v>
          </cell>
          <cell r="P2491" t="str">
            <v>Scratch 1 000</v>
          </cell>
          <cell r="Q2491" t="str">
            <v>82007</v>
          </cell>
          <cell r="R2491" t="str">
            <v>82007Scratch 1 000</v>
          </cell>
          <cell r="S2491" t="str">
            <v>2007Scratch 1 000</v>
          </cell>
          <cell r="T2491" t="str">
            <v>82007Burtel Macsym</v>
          </cell>
          <cell r="U2491" t="str">
            <v>82007Burtel MacsymScratch 1 000</v>
          </cell>
          <cell r="V2491" t="str">
            <v>39318Scratch 1 000</v>
          </cell>
          <cell r="W2491" t="str">
            <v>2007Burtel Macsym</v>
          </cell>
          <cell r="X2491" t="str">
            <v>2007Burtel MacsymScratch 1 000</v>
          </cell>
        </row>
        <row r="2492">
          <cell r="I2492">
            <v>2007</v>
          </cell>
          <cell r="J2492" t="str">
            <v>Soleil LevantScratch 5 000</v>
          </cell>
          <cell r="L2492">
            <v>1</v>
          </cell>
          <cell r="M2492" t="str">
            <v>1Soleil Levant</v>
          </cell>
          <cell r="N2492" t="str">
            <v>Soleil LevantScratch 5 000</v>
          </cell>
          <cell r="O2492" t="str">
            <v>Soleil Levant</v>
          </cell>
          <cell r="P2492" t="str">
            <v>Scratch 5 000</v>
          </cell>
          <cell r="Q2492" t="str">
            <v>82007</v>
          </cell>
          <cell r="R2492" t="str">
            <v>82007Scratch 5 000</v>
          </cell>
          <cell r="S2492" t="str">
            <v>2007Scratch 5 000</v>
          </cell>
          <cell r="T2492" t="str">
            <v>82007Soleil Levant</v>
          </cell>
          <cell r="U2492" t="str">
            <v>82007Soleil LevantScratch 5 000</v>
          </cell>
          <cell r="V2492" t="str">
            <v>39321Scratch 5 000</v>
          </cell>
          <cell r="W2492" t="str">
            <v>2007Soleil Levant</v>
          </cell>
          <cell r="X2492" t="str">
            <v>2007Soleil LevantScratch 5 000</v>
          </cell>
        </row>
        <row r="2493">
          <cell r="I2493">
            <v>2007</v>
          </cell>
          <cell r="J2493" t="str">
            <v>Soleil LevantScratch 2 000</v>
          </cell>
          <cell r="L2493" t="str">
            <v/>
          </cell>
          <cell r="M2493" t="str">
            <v>Soleil Levant</v>
          </cell>
          <cell r="N2493" t="str">
            <v>Soleil LevantScratch 2 000</v>
          </cell>
          <cell r="O2493" t="str">
            <v>Soleil Levant</v>
          </cell>
          <cell r="P2493" t="str">
            <v>Scratch 2 000</v>
          </cell>
          <cell r="Q2493" t="str">
            <v>82007</v>
          </cell>
          <cell r="R2493" t="str">
            <v>82007Scratch 2 000</v>
          </cell>
          <cell r="S2493" t="str">
            <v>2007Scratch 2 000</v>
          </cell>
          <cell r="T2493" t="str">
            <v>82007Soleil Levant</v>
          </cell>
          <cell r="U2493" t="str">
            <v>82007Soleil LevantScratch 2 000</v>
          </cell>
          <cell r="V2493" t="str">
            <v>39321Scratch 2 000</v>
          </cell>
          <cell r="W2493" t="str">
            <v>2007Soleil Levant</v>
          </cell>
          <cell r="X2493" t="str">
            <v>2007Soleil LevantScratch 2 000</v>
          </cell>
        </row>
        <row r="2494">
          <cell r="I2494">
            <v>2007</v>
          </cell>
          <cell r="J2494" t="str">
            <v>Soleil LevantScratch 1 000</v>
          </cell>
          <cell r="L2494" t="str">
            <v/>
          </cell>
          <cell r="M2494" t="str">
            <v>Soleil Levant</v>
          </cell>
          <cell r="N2494" t="str">
            <v>Soleil LevantScratch 1 000</v>
          </cell>
          <cell r="O2494" t="str">
            <v>Soleil Levant</v>
          </cell>
          <cell r="P2494" t="str">
            <v>Scratch 1 000</v>
          </cell>
          <cell r="Q2494" t="str">
            <v>82007</v>
          </cell>
          <cell r="R2494" t="str">
            <v>82007Scratch 1 000</v>
          </cell>
          <cell r="S2494" t="str">
            <v>2007Scratch 1 000</v>
          </cell>
          <cell r="T2494" t="str">
            <v>82007Soleil Levant</v>
          </cell>
          <cell r="U2494" t="str">
            <v>82007Soleil LevantScratch 1 000</v>
          </cell>
          <cell r="V2494" t="str">
            <v>39321Scratch 1 000</v>
          </cell>
          <cell r="W2494" t="str">
            <v>2007Soleil Levant</v>
          </cell>
          <cell r="X2494" t="str">
            <v>2007Soleil LevantScratch 1 000</v>
          </cell>
        </row>
        <row r="2495">
          <cell r="I2495">
            <v>2007</v>
          </cell>
          <cell r="J2495" t="str">
            <v>Compagnie Internationale de NegoceScratch 20 000</v>
          </cell>
          <cell r="L2495">
            <v>1</v>
          </cell>
          <cell r="M2495" t="str">
            <v>1Compagnie Internationale de Negoce</v>
          </cell>
          <cell r="N2495" t="str">
            <v>Compagnie Internationale de NegoceScratch 20 000</v>
          </cell>
          <cell r="O2495" t="str">
            <v>Compagnie Internationale de Negoce</v>
          </cell>
          <cell r="P2495" t="str">
            <v>Scratch 20 000</v>
          </cell>
          <cell r="Q2495" t="str">
            <v>82007</v>
          </cell>
          <cell r="R2495" t="str">
            <v>82007Scratch 20 000</v>
          </cell>
          <cell r="S2495" t="str">
            <v>2007Scratch 20 000</v>
          </cell>
          <cell r="T2495" t="str">
            <v>82007Compagnie Internationale de Negoce</v>
          </cell>
          <cell r="U2495" t="str">
            <v>82007Compagnie Internationale de NegoceScratch 20 000</v>
          </cell>
          <cell r="V2495" t="str">
            <v>39321Scratch 20 000</v>
          </cell>
          <cell r="W2495" t="str">
            <v>2007Compagnie Internationale de Negoce</v>
          </cell>
          <cell r="X2495" t="str">
            <v>2007Compagnie Internationale de NegoceScratch 20 000</v>
          </cell>
        </row>
        <row r="2496">
          <cell r="I2496">
            <v>2007</v>
          </cell>
          <cell r="J2496" t="str">
            <v>Compagnie Internationale de NegoceScratch 10 000</v>
          </cell>
          <cell r="L2496" t="str">
            <v/>
          </cell>
          <cell r="M2496" t="str">
            <v>Compagnie Internationale de Negoce</v>
          </cell>
          <cell r="N2496" t="str">
            <v>Compagnie Internationale de NegoceScratch 10 000</v>
          </cell>
          <cell r="O2496" t="str">
            <v>Compagnie Internationale de Negoce</v>
          </cell>
          <cell r="P2496" t="str">
            <v>Scratch 10 000</v>
          </cell>
          <cell r="Q2496" t="str">
            <v>82007</v>
          </cell>
          <cell r="R2496" t="str">
            <v>82007Scratch 10 000</v>
          </cell>
          <cell r="S2496" t="str">
            <v>2007Scratch 10 000</v>
          </cell>
          <cell r="T2496" t="str">
            <v>82007Compagnie Internationale de Negoce</v>
          </cell>
          <cell r="U2496" t="str">
            <v>82007Compagnie Internationale de NegoceScratch 10 000</v>
          </cell>
          <cell r="V2496" t="str">
            <v>39321Scratch 10 000</v>
          </cell>
          <cell r="W2496" t="str">
            <v>2007Compagnie Internationale de Negoce</v>
          </cell>
          <cell r="X2496" t="str">
            <v>2007Compagnie Internationale de NegoceScratch 10 000</v>
          </cell>
        </row>
        <row r="2497">
          <cell r="I2497">
            <v>2007</v>
          </cell>
          <cell r="J2497" t="str">
            <v>Compagnie Internationale de NegoceScratch 5 000</v>
          </cell>
          <cell r="L2497" t="str">
            <v/>
          </cell>
          <cell r="M2497" t="str">
            <v>Compagnie Internationale de Negoce</v>
          </cell>
          <cell r="N2497" t="str">
            <v>Compagnie Internationale de NegoceScratch 5 000</v>
          </cell>
          <cell r="O2497" t="str">
            <v>Compagnie Internationale de Negoce</v>
          </cell>
          <cell r="P2497" t="str">
            <v>Scratch 5 000</v>
          </cell>
          <cell r="Q2497" t="str">
            <v>82007</v>
          </cell>
          <cell r="R2497" t="str">
            <v>82007Scratch 5 000</v>
          </cell>
          <cell r="S2497" t="str">
            <v>2007Scratch 5 000</v>
          </cell>
          <cell r="T2497" t="str">
            <v>82007Compagnie Internationale de Negoce</v>
          </cell>
          <cell r="U2497" t="str">
            <v>82007Compagnie Internationale de NegoceScratch 5 000</v>
          </cell>
          <cell r="V2497" t="str">
            <v>39321Scratch 5 000</v>
          </cell>
          <cell r="W2497" t="str">
            <v>2007Compagnie Internationale de Negoce</v>
          </cell>
          <cell r="X2497" t="str">
            <v>2007Compagnie Internationale de NegoceScratch 5 000</v>
          </cell>
        </row>
        <row r="2498">
          <cell r="I2498">
            <v>2007</v>
          </cell>
          <cell r="J2498" t="str">
            <v>Compagnie Internationale de NegoceScratch 2 000</v>
          </cell>
          <cell r="L2498" t="str">
            <v/>
          </cell>
          <cell r="M2498" t="str">
            <v>Compagnie Internationale de Negoce</v>
          </cell>
          <cell r="N2498" t="str">
            <v>Compagnie Internationale de NegoceScratch 2 000</v>
          </cell>
          <cell r="O2498" t="str">
            <v>Compagnie Internationale de Negoce</v>
          </cell>
          <cell r="P2498" t="str">
            <v>Scratch 2 000</v>
          </cell>
          <cell r="Q2498" t="str">
            <v>82007</v>
          </cell>
          <cell r="R2498" t="str">
            <v>82007Scratch 2 000</v>
          </cell>
          <cell r="S2498" t="str">
            <v>2007Scratch 2 000</v>
          </cell>
          <cell r="T2498" t="str">
            <v>82007Compagnie Internationale de Negoce</v>
          </cell>
          <cell r="U2498" t="str">
            <v>82007Compagnie Internationale de NegoceScratch 2 000</v>
          </cell>
          <cell r="V2498" t="str">
            <v>39321Scratch 2 000</v>
          </cell>
          <cell r="W2498" t="str">
            <v>2007Compagnie Internationale de Negoce</v>
          </cell>
          <cell r="X2498" t="str">
            <v>2007Compagnie Internationale de NegoceScratch 2 000</v>
          </cell>
        </row>
        <row r="2499">
          <cell r="I2499">
            <v>2007</v>
          </cell>
          <cell r="J2499" t="str">
            <v>Compagnie Internationale de NegoceScratch 1 000</v>
          </cell>
          <cell r="L2499" t="str">
            <v/>
          </cell>
          <cell r="M2499" t="str">
            <v>Compagnie Internationale de Negoce</v>
          </cell>
          <cell r="N2499" t="str">
            <v>Compagnie Internationale de NegoceScratch 1 000</v>
          </cell>
          <cell r="O2499" t="str">
            <v>Compagnie Internationale de Negoce</v>
          </cell>
          <cell r="P2499" t="str">
            <v>Scratch 1 000</v>
          </cell>
          <cell r="Q2499" t="str">
            <v>82007</v>
          </cell>
          <cell r="R2499" t="str">
            <v>82007Scratch 1 000</v>
          </cell>
          <cell r="S2499" t="str">
            <v>2007Scratch 1 000</v>
          </cell>
          <cell r="T2499" t="str">
            <v>82007Compagnie Internationale de Negoce</v>
          </cell>
          <cell r="U2499" t="str">
            <v>82007Compagnie Internationale de NegoceScratch 1 000</v>
          </cell>
          <cell r="V2499" t="str">
            <v>39321Scratch 1 000</v>
          </cell>
          <cell r="W2499" t="str">
            <v>2007Compagnie Internationale de Negoce</v>
          </cell>
          <cell r="X2499" t="str">
            <v>2007Compagnie Internationale de NegoceScratch 1 000</v>
          </cell>
        </row>
        <row r="2500">
          <cell r="I2500">
            <v>2007</v>
          </cell>
          <cell r="J2500" t="str">
            <v>Ets Mamadou GAMBYScratch 10 000</v>
          </cell>
          <cell r="L2500">
            <v>1</v>
          </cell>
          <cell r="M2500" t="str">
            <v>1Ets Mamadou GAMBY</v>
          </cell>
          <cell r="N2500" t="str">
            <v>Ets Mamadou GAMBYScratch 10 000</v>
          </cell>
          <cell r="O2500" t="str">
            <v>Ets Mamadou GAMBY</v>
          </cell>
          <cell r="P2500" t="str">
            <v>Scratch 10 000</v>
          </cell>
          <cell r="Q2500" t="str">
            <v>82007</v>
          </cell>
          <cell r="R2500" t="str">
            <v>82007Scratch 10 000</v>
          </cell>
          <cell r="S2500" t="str">
            <v>2007Scratch 10 000</v>
          </cell>
          <cell r="T2500" t="str">
            <v>82007Ets Mamadou GAMBY</v>
          </cell>
          <cell r="U2500" t="str">
            <v>82007Ets Mamadou GAMBYScratch 10 000</v>
          </cell>
          <cell r="V2500" t="str">
            <v>39321Scratch 10 000</v>
          </cell>
          <cell r="W2500" t="str">
            <v>2007Ets Mamadou GAMBY</v>
          </cell>
          <cell r="X2500" t="str">
            <v>2007Ets Mamadou GAMBYScratch 10 000</v>
          </cell>
        </row>
        <row r="2501">
          <cell r="I2501">
            <v>2007</v>
          </cell>
          <cell r="J2501" t="str">
            <v>Ets Mamadou GAMBYScratch 5 000</v>
          </cell>
          <cell r="L2501" t="str">
            <v/>
          </cell>
          <cell r="M2501" t="str">
            <v>Ets Mamadou GAMBY</v>
          </cell>
          <cell r="N2501" t="str">
            <v>Ets Mamadou GAMBYScratch 5 000</v>
          </cell>
          <cell r="O2501" t="str">
            <v>Ets Mamadou GAMBY</v>
          </cell>
          <cell r="P2501" t="str">
            <v>Scratch 5 000</v>
          </cell>
          <cell r="Q2501" t="str">
            <v>82007</v>
          </cell>
          <cell r="R2501" t="str">
            <v>82007Scratch 5 000</v>
          </cell>
          <cell r="S2501" t="str">
            <v>2007Scratch 5 000</v>
          </cell>
          <cell r="T2501" t="str">
            <v>82007Ets Mamadou GAMBY</v>
          </cell>
          <cell r="U2501" t="str">
            <v>82007Ets Mamadou GAMBYScratch 5 000</v>
          </cell>
          <cell r="V2501" t="str">
            <v>39321Scratch 5 000</v>
          </cell>
          <cell r="W2501" t="str">
            <v>2007Ets Mamadou GAMBY</v>
          </cell>
          <cell r="X2501" t="str">
            <v>2007Ets Mamadou GAMBYScratch 5 000</v>
          </cell>
        </row>
        <row r="2502">
          <cell r="I2502">
            <v>2007</v>
          </cell>
          <cell r="J2502" t="str">
            <v>Ets Mamadou GAMBYScratch 2 000</v>
          </cell>
          <cell r="L2502" t="str">
            <v/>
          </cell>
          <cell r="M2502" t="str">
            <v>Ets Mamadou GAMBY</v>
          </cell>
          <cell r="N2502" t="str">
            <v>Ets Mamadou GAMBYScratch 2 000</v>
          </cell>
          <cell r="O2502" t="str">
            <v>Ets Mamadou GAMBY</v>
          </cell>
          <cell r="P2502" t="str">
            <v>Scratch 2 000</v>
          </cell>
          <cell r="Q2502" t="str">
            <v>82007</v>
          </cell>
          <cell r="R2502" t="str">
            <v>82007Scratch 2 000</v>
          </cell>
          <cell r="S2502" t="str">
            <v>2007Scratch 2 000</v>
          </cell>
          <cell r="T2502" t="str">
            <v>82007Ets Mamadou GAMBY</v>
          </cell>
          <cell r="U2502" t="str">
            <v>82007Ets Mamadou GAMBYScratch 2 000</v>
          </cell>
          <cell r="V2502" t="str">
            <v>39321Scratch 2 000</v>
          </cell>
          <cell r="W2502" t="str">
            <v>2007Ets Mamadou GAMBY</v>
          </cell>
          <cell r="X2502" t="str">
            <v>2007Ets Mamadou GAMBYScratch 2 000</v>
          </cell>
        </row>
        <row r="2503">
          <cell r="I2503">
            <v>2007</v>
          </cell>
          <cell r="J2503" t="str">
            <v>Ets Mamadou GAMBYScratch 1 000</v>
          </cell>
          <cell r="L2503" t="str">
            <v/>
          </cell>
          <cell r="M2503" t="str">
            <v>Ets Mamadou GAMBY</v>
          </cell>
          <cell r="N2503" t="str">
            <v>Ets Mamadou GAMBYScratch 1 000</v>
          </cell>
          <cell r="O2503" t="str">
            <v>Ets Mamadou GAMBY</v>
          </cell>
          <cell r="P2503" t="str">
            <v>Scratch 1 000</v>
          </cell>
          <cell r="Q2503" t="str">
            <v>82007</v>
          </cell>
          <cell r="R2503" t="str">
            <v>82007Scratch 1 000</v>
          </cell>
          <cell r="S2503" t="str">
            <v>2007Scratch 1 000</v>
          </cell>
          <cell r="T2503" t="str">
            <v>82007Ets Mamadou GAMBY</v>
          </cell>
          <cell r="U2503" t="str">
            <v>82007Ets Mamadou GAMBYScratch 1 000</v>
          </cell>
          <cell r="V2503" t="str">
            <v>39321Scratch 1 000</v>
          </cell>
          <cell r="W2503" t="str">
            <v>2007Ets Mamadou GAMBY</v>
          </cell>
          <cell r="X2503" t="str">
            <v>2007Ets Mamadou GAMBYScratch 1 000</v>
          </cell>
        </row>
        <row r="2504">
          <cell r="I2504">
            <v>2007</v>
          </cell>
          <cell r="J2504" t="str">
            <v>SOMAKOFFScratch 20 000</v>
          </cell>
          <cell r="L2504">
            <v>1</v>
          </cell>
          <cell r="M2504" t="str">
            <v>1SOMAKOFF</v>
          </cell>
          <cell r="N2504" t="str">
            <v>SOMAKOFFScratch 20 000</v>
          </cell>
          <cell r="O2504" t="str">
            <v>SOMAKOFF</v>
          </cell>
          <cell r="P2504" t="str">
            <v>Scratch 20 000</v>
          </cell>
          <cell r="Q2504" t="str">
            <v>82007</v>
          </cell>
          <cell r="R2504" t="str">
            <v>82007Scratch 20 000</v>
          </cell>
          <cell r="S2504" t="str">
            <v>2007Scratch 20 000</v>
          </cell>
          <cell r="T2504" t="str">
            <v>82007SOMAKOFF</v>
          </cell>
          <cell r="U2504" t="str">
            <v>82007SOMAKOFFScratch 20 000</v>
          </cell>
          <cell r="V2504" t="str">
            <v>39321Scratch 20 000</v>
          </cell>
          <cell r="W2504" t="str">
            <v>2007SOMAKOFF</v>
          </cell>
          <cell r="X2504" t="str">
            <v>2007SOMAKOFFScratch 20 000</v>
          </cell>
        </row>
        <row r="2505">
          <cell r="I2505">
            <v>2007</v>
          </cell>
          <cell r="J2505" t="str">
            <v>SOMAKOFFScratch 10 000</v>
          </cell>
          <cell r="L2505" t="str">
            <v/>
          </cell>
          <cell r="M2505" t="str">
            <v>SOMAKOFF</v>
          </cell>
          <cell r="N2505" t="str">
            <v>SOMAKOFFScratch 10 000</v>
          </cell>
          <cell r="O2505" t="str">
            <v>SOMAKOFF</v>
          </cell>
          <cell r="P2505" t="str">
            <v>Scratch 10 000</v>
          </cell>
          <cell r="Q2505" t="str">
            <v>82007</v>
          </cell>
          <cell r="R2505" t="str">
            <v>82007Scratch 10 000</v>
          </cell>
          <cell r="S2505" t="str">
            <v>2007Scratch 10 000</v>
          </cell>
          <cell r="T2505" t="str">
            <v>82007SOMAKOFF</v>
          </cell>
          <cell r="U2505" t="str">
            <v>82007SOMAKOFFScratch 10 000</v>
          </cell>
          <cell r="V2505" t="str">
            <v>39321Scratch 10 000</v>
          </cell>
          <cell r="W2505" t="str">
            <v>2007SOMAKOFF</v>
          </cell>
          <cell r="X2505" t="str">
            <v>2007SOMAKOFFScratch 10 000</v>
          </cell>
        </row>
        <row r="2506">
          <cell r="I2506">
            <v>2007</v>
          </cell>
          <cell r="J2506" t="str">
            <v>SOMAKOFFScratch 2 000</v>
          </cell>
          <cell r="L2506" t="str">
            <v/>
          </cell>
          <cell r="M2506" t="str">
            <v>SOMAKOFF</v>
          </cell>
          <cell r="N2506" t="str">
            <v>SOMAKOFFScratch 2 000</v>
          </cell>
          <cell r="O2506" t="str">
            <v>SOMAKOFF</v>
          </cell>
          <cell r="P2506" t="str">
            <v>Scratch 2 000</v>
          </cell>
          <cell r="Q2506" t="str">
            <v>82007</v>
          </cell>
          <cell r="R2506" t="str">
            <v>82007Scratch 2 000</v>
          </cell>
          <cell r="S2506" t="str">
            <v>2007Scratch 2 000</v>
          </cell>
          <cell r="T2506" t="str">
            <v>82007SOMAKOFF</v>
          </cell>
          <cell r="U2506" t="str">
            <v>82007SOMAKOFFScratch 2 000</v>
          </cell>
          <cell r="V2506" t="str">
            <v>39321Scratch 2 000</v>
          </cell>
          <cell r="W2506" t="str">
            <v>2007SOMAKOFF</v>
          </cell>
          <cell r="X2506" t="str">
            <v>2007SOMAKOFFScratch 2 000</v>
          </cell>
        </row>
        <row r="2507">
          <cell r="I2507">
            <v>2007</v>
          </cell>
          <cell r="J2507" t="str">
            <v>SOMAKOFFScratch 1 000</v>
          </cell>
          <cell r="L2507" t="str">
            <v/>
          </cell>
          <cell r="M2507" t="str">
            <v>SOMAKOFF</v>
          </cell>
          <cell r="N2507" t="str">
            <v>SOMAKOFFScratch 1 000</v>
          </cell>
          <cell r="O2507" t="str">
            <v>SOMAKOFF</v>
          </cell>
          <cell r="P2507" t="str">
            <v>Scratch 1 000</v>
          </cell>
          <cell r="Q2507" t="str">
            <v>82007</v>
          </cell>
          <cell r="R2507" t="str">
            <v>82007Scratch 1 000</v>
          </cell>
          <cell r="S2507" t="str">
            <v>2007Scratch 1 000</v>
          </cell>
          <cell r="T2507" t="str">
            <v>82007SOMAKOFF</v>
          </cell>
          <cell r="U2507" t="str">
            <v>82007SOMAKOFFScratch 1 000</v>
          </cell>
          <cell r="V2507" t="str">
            <v>39321Scratch 1 000</v>
          </cell>
          <cell r="W2507" t="str">
            <v>2007SOMAKOFF</v>
          </cell>
          <cell r="X2507" t="str">
            <v>2007SOMAKOFFScratch 1 000</v>
          </cell>
        </row>
        <row r="2508">
          <cell r="I2508">
            <v>2007</v>
          </cell>
          <cell r="J2508" t="str">
            <v>Burtel MacsymScratch 20 000</v>
          </cell>
          <cell r="L2508">
            <v>1</v>
          </cell>
          <cell r="M2508" t="str">
            <v>1Burtel Macsym</v>
          </cell>
          <cell r="N2508" t="str">
            <v>Burtel MacsymScratch 20 000</v>
          </cell>
          <cell r="O2508" t="str">
            <v>Burtel Macsym</v>
          </cell>
          <cell r="P2508" t="str">
            <v>Scratch 20 000</v>
          </cell>
          <cell r="Q2508" t="str">
            <v>82007</v>
          </cell>
          <cell r="R2508" t="str">
            <v>82007Scratch 20 000</v>
          </cell>
          <cell r="S2508" t="str">
            <v>2007Scratch 20 000</v>
          </cell>
          <cell r="T2508" t="str">
            <v>82007Burtel Macsym</v>
          </cell>
          <cell r="U2508" t="str">
            <v>82007Burtel MacsymScratch 20 000</v>
          </cell>
          <cell r="V2508" t="str">
            <v>39321Scratch 20 000</v>
          </cell>
          <cell r="W2508" t="str">
            <v>2007Burtel Macsym</v>
          </cell>
          <cell r="X2508" t="str">
            <v>2007Burtel MacsymScratch 20 000</v>
          </cell>
        </row>
        <row r="2509">
          <cell r="I2509">
            <v>2007</v>
          </cell>
          <cell r="J2509" t="str">
            <v>Burtel MacsymScratch 10 000</v>
          </cell>
          <cell r="L2509" t="str">
            <v/>
          </cell>
          <cell r="M2509" t="str">
            <v>Burtel Macsym</v>
          </cell>
          <cell r="N2509" t="str">
            <v>Burtel MacsymScratch 10 000</v>
          </cell>
          <cell r="O2509" t="str">
            <v>Burtel Macsym</v>
          </cell>
          <cell r="P2509" t="str">
            <v>Scratch 10 000</v>
          </cell>
          <cell r="Q2509" t="str">
            <v>82007</v>
          </cell>
          <cell r="R2509" t="str">
            <v>82007Scratch 10 000</v>
          </cell>
          <cell r="S2509" t="str">
            <v>2007Scratch 10 000</v>
          </cell>
          <cell r="T2509" t="str">
            <v>82007Burtel Macsym</v>
          </cell>
          <cell r="U2509" t="str">
            <v>82007Burtel MacsymScratch 10 000</v>
          </cell>
          <cell r="V2509" t="str">
            <v>39321Scratch 10 000</v>
          </cell>
          <cell r="W2509" t="str">
            <v>2007Burtel Macsym</v>
          </cell>
          <cell r="X2509" t="str">
            <v>2007Burtel MacsymScratch 10 000</v>
          </cell>
        </row>
        <row r="2510">
          <cell r="I2510">
            <v>2007</v>
          </cell>
          <cell r="J2510" t="str">
            <v>Burtel MacsymScratch 5 000</v>
          </cell>
          <cell r="L2510" t="str">
            <v/>
          </cell>
          <cell r="M2510" t="str">
            <v>Burtel Macsym</v>
          </cell>
          <cell r="N2510" t="str">
            <v>Burtel MacsymScratch 5 000</v>
          </cell>
          <cell r="O2510" t="str">
            <v>Burtel Macsym</v>
          </cell>
          <cell r="P2510" t="str">
            <v>Scratch 5 000</v>
          </cell>
          <cell r="Q2510" t="str">
            <v>82007</v>
          </cell>
          <cell r="R2510" t="str">
            <v>82007Scratch 5 000</v>
          </cell>
          <cell r="S2510" t="str">
            <v>2007Scratch 5 000</v>
          </cell>
          <cell r="T2510" t="str">
            <v>82007Burtel Macsym</v>
          </cell>
          <cell r="U2510" t="str">
            <v>82007Burtel MacsymScratch 5 000</v>
          </cell>
          <cell r="V2510" t="str">
            <v>39321Scratch 5 000</v>
          </cell>
          <cell r="W2510" t="str">
            <v>2007Burtel Macsym</v>
          </cell>
          <cell r="X2510" t="str">
            <v>2007Burtel MacsymScratch 5 000</v>
          </cell>
        </row>
        <row r="2511">
          <cell r="I2511">
            <v>2007</v>
          </cell>
          <cell r="J2511" t="str">
            <v>Burtel MacsymScratch 2 000</v>
          </cell>
          <cell r="L2511" t="str">
            <v/>
          </cell>
          <cell r="M2511" t="str">
            <v>Burtel Macsym</v>
          </cell>
          <cell r="N2511" t="str">
            <v>Burtel MacsymScratch 2 000</v>
          </cell>
          <cell r="O2511" t="str">
            <v>Burtel Macsym</v>
          </cell>
          <cell r="P2511" t="str">
            <v>Scratch 2 000</v>
          </cell>
          <cell r="Q2511" t="str">
            <v>82007</v>
          </cell>
          <cell r="R2511" t="str">
            <v>82007Scratch 2 000</v>
          </cell>
          <cell r="S2511" t="str">
            <v>2007Scratch 2 000</v>
          </cell>
          <cell r="T2511" t="str">
            <v>82007Burtel Macsym</v>
          </cell>
          <cell r="U2511" t="str">
            <v>82007Burtel MacsymScratch 2 000</v>
          </cell>
          <cell r="V2511" t="str">
            <v>39321Scratch 2 000</v>
          </cell>
          <cell r="W2511" t="str">
            <v>2007Burtel Macsym</v>
          </cell>
          <cell r="X2511" t="str">
            <v>2007Burtel MacsymScratch 2 000</v>
          </cell>
        </row>
        <row r="2512">
          <cell r="I2512">
            <v>2007</v>
          </cell>
          <cell r="J2512" t="str">
            <v>Burtel MacsymScratch 1 000</v>
          </cell>
          <cell r="L2512" t="str">
            <v/>
          </cell>
          <cell r="M2512" t="str">
            <v>Burtel Macsym</v>
          </cell>
          <cell r="N2512" t="str">
            <v>Burtel MacsymScratch 1 000</v>
          </cell>
          <cell r="O2512" t="str">
            <v>Burtel Macsym</v>
          </cell>
          <cell r="P2512" t="str">
            <v>Scratch 1 000</v>
          </cell>
          <cell r="Q2512" t="str">
            <v>82007</v>
          </cell>
          <cell r="R2512" t="str">
            <v>82007Scratch 1 000</v>
          </cell>
          <cell r="S2512" t="str">
            <v>2007Scratch 1 000</v>
          </cell>
          <cell r="T2512" t="str">
            <v>82007Burtel Macsym</v>
          </cell>
          <cell r="U2512" t="str">
            <v>82007Burtel MacsymScratch 1 000</v>
          </cell>
          <cell r="V2512" t="str">
            <v>39321Scratch 1 000</v>
          </cell>
          <cell r="W2512" t="str">
            <v>2007Burtel Macsym</v>
          </cell>
          <cell r="X2512" t="str">
            <v>2007Burtel MacsymScratch 1 000</v>
          </cell>
        </row>
        <row r="2513">
          <cell r="I2513">
            <v>2007</v>
          </cell>
          <cell r="J2513" t="str">
            <v>Burtel MacsymScratch 20 000</v>
          </cell>
          <cell r="L2513">
            <v>1</v>
          </cell>
          <cell r="M2513" t="str">
            <v>1Burtel Macsym</v>
          </cell>
          <cell r="N2513" t="str">
            <v>Burtel MacsymScratch 20 000</v>
          </cell>
          <cell r="O2513" t="str">
            <v>Burtel Macsym</v>
          </cell>
          <cell r="P2513" t="str">
            <v>Scratch 20 000</v>
          </cell>
          <cell r="Q2513" t="str">
            <v>82007</v>
          </cell>
          <cell r="R2513" t="str">
            <v>82007Scratch 20 000</v>
          </cell>
          <cell r="S2513" t="str">
            <v>2007Scratch 20 000</v>
          </cell>
          <cell r="T2513" t="str">
            <v>82007Burtel Macsym</v>
          </cell>
          <cell r="U2513" t="str">
            <v>82007Burtel MacsymScratch 20 000</v>
          </cell>
          <cell r="V2513" t="str">
            <v>39322Scratch 20 000</v>
          </cell>
          <cell r="W2513" t="str">
            <v>2007Burtel Macsym</v>
          </cell>
          <cell r="X2513" t="str">
            <v>2007Burtel MacsymScratch 20 000</v>
          </cell>
        </row>
        <row r="2514">
          <cell r="I2514">
            <v>2007</v>
          </cell>
          <cell r="J2514" t="str">
            <v>Burtel MacsymScratch 5 000</v>
          </cell>
          <cell r="L2514" t="str">
            <v/>
          </cell>
          <cell r="M2514" t="str">
            <v>Burtel Macsym</v>
          </cell>
          <cell r="N2514" t="str">
            <v>Burtel MacsymScratch 5 000</v>
          </cell>
          <cell r="O2514" t="str">
            <v>Burtel Macsym</v>
          </cell>
          <cell r="P2514" t="str">
            <v>Scratch 5 000</v>
          </cell>
          <cell r="Q2514" t="str">
            <v>82007</v>
          </cell>
          <cell r="R2514" t="str">
            <v>82007Scratch 5 000</v>
          </cell>
          <cell r="S2514" t="str">
            <v>2007Scratch 5 000</v>
          </cell>
          <cell r="T2514" t="str">
            <v>82007Burtel Macsym</v>
          </cell>
          <cell r="U2514" t="str">
            <v>82007Burtel MacsymScratch 5 000</v>
          </cell>
          <cell r="V2514" t="str">
            <v>39322Scratch 5 000</v>
          </cell>
          <cell r="W2514" t="str">
            <v>2007Burtel Macsym</v>
          </cell>
          <cell r="X2514" t="str">
            <v>2007Burtel MacsymScratch 5 000</v>
          </cell>
        </row>
        <row r="2515">
          <cell r="I2515">
            <v>2007</v>
          </cell>
          <cell r="J2515" t="str">
            <v>Burtel MacsymScratch 2 000</v>
          </cell>
          <cell r="L2515" t="str">
            <v/>
          </cell>
          <cell r="M2515" t="str">
            <v>Burtel Macsym</v>
          </cell>
          <cell r="N2515" t="str">
            <v>Burtel MacsymScratch 2 000</v>
          </cell>
          <cell r="O2515" t="str">
            <v>Burtel Macsym</v>
          </cell>
          <cell r="P2515" t="str">
            <v>Scratch 2 000</v>
          </cell>
          <cell r="Q2515" t="str">
            <v>82007</v>
          </cell>
          <cell r="R2515" t="str">
            <v>82007Scratch 2 000</v>
          </cell>
          <cell r="S2515" t="str">
            <v>2007Scratch 2 000</v>
          </cell>
          <cell r="T2515" t="str">
            <v>82007Burtel Macsym</v>
          </cell>
          <cell r="U2515" t="str">
            <v>82007Burtel MacsymScratch 2 000</v>
          </cell>
          <cell r="V2515" t="str">
            <v>39322Scratch 2 000</v>
          </cell>
          <cell r="W2515" t="str">
            <v>2007Burtel Macsym</v>
          </cell>
          <cell r="X2515" t="str">
            <v>2007Burtel MacsymScratch 2 000</v>
          </cell>
        </row>
        <row r="2516">
          <cell r="I2516">
            <v>2007</v>
          </cell>
          <cell r="J2516" t="str">
            <v>Burtel MacsymScratch 1 000</v>
          </cell>
          <cell r="L2516" t="str">
            <v/>
          </cell>
          <cell r="M2516" t="str">
            <v>Burtel Macsym</v>
          </cell>
          <cell r="N2516" t="str">
            <v>Burtel MacsymScratch 1 000</v>
          </cell>
          <cell r="O2516" t="str">
            <v>Burtel Macsym</v>
          </cell>
          <cell r="P2516" t="str">
            <v>Scratch 1 000</v>
          </cell>
          <cell r="Q2516" t="str">
            <v>82007</v>
          </cell>
          <cell r="R2516" t="str">
            <v>82007Scratch 1 000</v>
          </cell>
          <cell r="S2516" t="str">
            <v>2007Scratch 1 000</v>
          </cell>
          <cell r="T2516" t="str">
            <v>82007Burtel Macsym</v>
          </cell>
          <cell r="U2516" t="str">
            <v>82007Burtel MacsymScratch 1 000</v>
          </cell>
          <cell r="V2516" t="str">
            <v>39322Scratch 1 000</v>
          </cell>
          <cell r="W2516" t="str">
            <v>2007Burtel Macsym</v>
          </cell>
          <cell r="X2516" t="str">
            <v>2007Burtel MacsymScratch 1 000</v>
          </cell>
        </row>
        <row r="2517">
          <cell r="I2517">
            <v>2007</v>
          </cell>
          <cell r="J2517" t="str">
            <v>Compagnie Internationale de NegoceScratch 20 000</v>
          </cell>
          <cell r="L2517">
            <v>1</v>
          </cell>
          <cell r="M2517" t="str">
            <v>1Compagnie Internationale de Negoce</v>
          </cell>
          <cell r="N2517" t="str">
            <v>Compagnie Internationale de NegoceScratch 20 000</v>
          </cell>
          <cell r="O2517" t="str">
            <v>Compagnie Internationale de Negoce</v>
          </cell>
          <cell r="P2517" t="str">
            <v>Scratch 20 000</v>
          </cell>
          <cell r="Q2517" t="str">
            <v>82007</v>
          </cell>
          <cell r="R2517" t="str">
            <v>82007Scratch 20 000</v>
          </cell>
          <cell r="S2517" t="str">
            <v>2007Scratch 20 000</v>
          </cell>
          <cell r="T2517" t="str">
            <v>82007Compagnie Internationale de Negoce</v>
          </cell>
          <cell r="U2517" t="str">
            <v>82007Compagnie Internationale de NegoceScratch 20 000</v>
          </cell>
          <cell r="V2517" t="str">
            <v>39322Scratch 20 000</v>
          </cell>
          <cell r="W2517" t="str">
            <v>2007Compagnie Internationale de Negoce</v>
          </cell>
          <cell r="X2517" t="str">
            <v>2007Compagnie Internationale de NegoceScratch 20 000</v>
          </cell>
        </row>
        <row r="2518">
          <cell r="I2518">
            <v>2007</v>
          </cell>
          <cell r="J2518" t="str">
            <v>Compagnie Internationale de NegoceScratch 10 000</v>
          </cell>
          <cell r="L2518" t="str">
            <v/>
          </cell>
          <cell r="M2518" t="str">
            <v>Compagnie Internationale de Negoce</v>
          </cell>
          <cell r="N2518" t="str">
            <v>Compagnie Internationale de NegoceScratch 10 000</v>
          </cell>
          <cell r="O2518" t="str">
            <v>Compagnie Internationale de Negoce</v>
          </cell>
          <cell r="P2518" t="str">
            <v>Scratch 10 000</v>
          </cell>
          <cell r="Q2518" t="str">
            <v>82007</v>
          </cell>
          <cell r="R2518" t="str">
            <v>82007Scratch 10 000</v>
          </cell>
          <cell r="S2518" t="str">
            <v>2007Scratch 10 000</v>
          </cell>
          <cell r="T2518" t="str">
            <v>82007Compagnie Internationale de Negoce</v>
          </cell>
          <cell r="U2518" t="str">
            <v>82007Compagnie Internationale de NegoceScratch 10 000</v>
          </cell>
          <cell r="V2518" t="str">
            <v>39322Scratch 10 000</v>
          </cell>
          <cell r="W2518" t="str">
            <v>2007Compagnie Internationale de Negoce</v>
          </cell>
          <cell r="X2518" t="str">
            <v>2007Compagnie Internationale de NegoceScratch 10 000</v>
          </cell>
        </row>
        <row r="2519">
          <cell r="I2519">
            <v>2007</v>
          </cell>
          <cell r="J2519" t="str">
            <v>Compagnie Internationale de NegoceScratch 5 000</v>
          </cell>
          <cell r="L2519" t="str">
            <v/>
          </cell>
          <cell r="M2519" t="str">
            <v>Compagnie Internationale de Negoce</v>
          </cell>
          <cell r="N2519" t="str">
            <v>Compagnie Internationale de NegoceScratch 5 000</v>
          </cell>
          <cell r="O2519" t="str">
            <v>Compagnie Internationale de Negoce</v>
          </cell>
          <cell r="P2519" t="str">
            <v>Scratch 5 000</v>
          </cell>
          <cell r="Q2519" t="str">
            <v>82007</v>
          </cell>
          <cell r="R2519" t="str">
            <v>82007Scratch 5 000</v>
          </cell>
          <cell r="S2519" t="str">
            <v>2007Scratch 5 000</v>
          </cell>
          <cell r="T2519" t="str">
            <v>82007Compagnie Internationale de Negoce</v>
          </cell>
          <cell r="U2519" t="str">
            <v>82007Compagnie Internationale de NegoceScratch 5 000</v>
          </cell>
          <cell r="V2519" t="str">
            <v>39322Scratch 5 000</v>
          </cell>
          <cell r="W2519" t="str">
            <v>2007Compagnie Internationale de Negoce</v>
          </cell>
          <cell r="X2519" t="str">
            <v>2007Compagnie Internationale de NegoceScratch 5 000</v>
          </cell>
        </row>
        <row r="2520">
          <cell r="I2520">
            <v>2007</v>
          </cell>
          <cell r="J2520" t="str">
            <v>Compagnie Internationale de NegoceScratch 2 000</v>
          </cell>
          <cell r="L2520" t="str">
            <v/>
          </cell>
          <cell r="M2520" t="str">
            <v>Compagnie Internationale de Negoce</v>
          </cell>
          <cell r="N2520" t="str">
            <v>Compagnie Internationale de NegoceScratch 2 000</v>
          </cell>
          <cell r="O2520" t="str">
            <v>Compagnie Internationale de Negoce</v>
          </cell>
          <cell r="P2520" t="str">
            <v>Scratch 2 000</v>
          </cell>
          <cell r="Q2520" t="str">
            <v>82007</v>
          </cell>
          <cell r="R2520" t="str">
            <v>82007Scratch 2 000</v>
          </cell>
          <cell r="S2520" t="str">
            <v>2007Scratch 2 000</v>
          </cell>
          <cell r="T2520" t="str">
            <v>82007Compagnie Internationale de Negoce</v>
          </cell>
          <cell r="U2520" t="str">
            <v>82007Compagnie Internationale de NegoceScratch 2 000</v>
          </cell>
          <cell r="V2520" t="str">
            <v>39322Scratch 2 000</v>
          </cell>
          <cell r="W2520" t="str">
            <v>2007Compagnie Internationale de Negoce</v>
          </cell>
          <cell r="X2520" t="str">
            <v>2007Compagnie Internationale de NegoceScratch 2 000</v>
          </cell>
        </row>
        <row r="2521">
          <cell r="I2521">
            <v>2007</v>
          </cell>
          <cell r="J2521" t="str">
            <v>Compagnie Internationale de NegoceScratch 1 000</v>
          </cell>
          <cell r="L2521" t="str">
            <v/>
          </cell>
          <cell r="M2521" t="str">
            <v>Compagnie Internationale de Negoce</v>
          </cell>
          <cell r="N2521" t="str">
            <v>Compagnie Internationale de NegoceScratch 1 000</v>
          </cell>
          <cell r="O2521" t="str">
            <v>Compagnie Internationale de Negoce</v>
          </cell>
          <cell r="P2521" t="str">
            <v>Scratch 1 000</v>
          </cell>
          <cell r="Q2521" t="str">
            <v>82007</v>
          </cell>
          <cell r="R2521" t="str">
            <v>82007Scratch 1 000</v>
          </cell>
          <cell r="S2521" t="str">
            <v>2007Scratch 1 000</v>
          </cell>
          <cell r="T2521" t="str">
            <v>82007Compagnie Internationale de Negoce</v>
          </cell>
          <cell r="U2521" t="str">
            <v>82007Compagnie Internationale de NegoceScratch 1 000</v>
          </cell>
          <cell r="V2521" t="str">
            <v>39322Scratch 1 000</v>
          </cell>
          <cell r="W2521" t="str">
            <v>2007Compagnie Internationale de Negoce</v>
          </cell>
          <cell r="X2521" t="str">
            <v>2007Compagnie Internationale de NegoceScratch 1 000</v>
          </cell>
        </row>
        <row r="2522">
          <cell r="I2522">
            <v>2007</v>
          </cell>
          <cell r="J2522" t="str">
            <v>Burtel MacsymScratch 5 000</v>
          </cell>
          <cell r="L2522">
            <v>1</v>
          </cell>
          <cell r="M2522" t="str">
            <v>1Burtel Macsym</v>
          </cell>
          <cell r="N2522" t="str">
            <v>Burtel MacsymScratch 5 000</v>
          </cell>
          <cell r="O2522" t="str">
            <v>Burtel Macsym</v>
          </cell>
          <cell r="P2522" t="str">
            <v>Scratch 5 000</v>
          </cell>
          <cell r="Q2522" t="str">
            <v>82007</v>
          </cell>
          <cell r="R2522" t="str">
            <v>82007Scratch 5 000</v>
          </cell>
          <cell r="S2522" t="str">
            <v>2007Scratch 5 000</v>
          </cell>
          <cell r="T2522" t="str">
            <v>82007Burtel Macsym</v>
          </cell>
          <cell r="U2522" t="str">
            <v>82007Burtel MacsymScratch 5 000</v>
          </cell>
          <cell r="V2522" t="str">
            <v>39322Scratch 5 000</v>
          </cell>
          <cell r="W2522" t="str">
            <v>2007Burtel Macsym</v>
          </cell>
          <cell r="X2522" t="str">
            <v>2007Burtel MacsymScratch 5 000</v>
          </cell>
        </row>
        <row r="2523">
          <cell r="I2523">
            <v>2007</v>
          </cell>
          <cell r="J2523" t="str">
            <v>Burtel MacsymScratch 2 000</v>
          </cell>
          <cell r="L2523" t="str">
            <v/>
          </cell>
          <cell r="M2523" t="str">
            <v>Burtel Macsym</v>
          </cell>
          <cell r="N2523" t="str">
            <v>Burtel MacsymScratch 2 000</v>
          </cell>
          <cell r="O2523" t="str">
            <v>Burtel Macsym</v>
          </cell>
          <cell r="P2523" t="str">
            <v>Scratch 2 000</v>
          </cell>
          <cell r="Q2523" t="str">
            <v>82007</v>
          </cell>
          <cell r="R2523" t="str">
            <v>82007Scratch 2 000</v>
          </cell>
          <cell r="S2523" t="str">
            <v>2007Scratch 2 000</v>
          </cell>
          <cell r="T2523" t="str">
            <v>82007Burtel Macsym</v>
          </cell>
          <cell r="U2523" t="str">
            <v>82007Burtel MacsymScratch 2 000</v>
          </cell>
          <cell r="V2523" t="str">
            <v>39322Scratch 2 000</v>
          </cell>
          <cell r="W2523" t="str">
            <v>2007Burtel Macsym</v>
          </cell>
          <cell r="X2523" t="str">
            <v>2007Burtel MacsymScratch 2 000</v>
          </cell>
        </row>
        <row r="2524">
          <cell r="I2524">
            <v>2007</v>
          </cell>
          <cell r="J2524" t="str">
            <v>Burtel MacsymScratch 1 000</v>
          </cell>
          <cell r="L2524" t="str">
            <v/>
          </cell>
          <cell r="M2524" t="str">
            <v>Burtel Macsym</v>
          </cell>
          <cell r="N2524" t="str">
            <v>Burtel MacsymScratch 1 000</v>
          </cell>
          <cell r="O2524" t="str">
            <v>Burtel Macsym</v>
          </cell>
          <cell r="P2524" t="str">
            <v>Scratch 1 000</v>
          </cell>
          <cell r="Q2524" t="str">
            <v>82007</v>
          </cell>
          <cell r="R2524" t="str">
            <v>82007Scratch 1 000</v>
          </cell>
          <cell r="S2524" t="str">
            <v>2007Scratch 1 000</v>
          </cell>
          <cell r="T2524" t="str">
            <v>82007Burtel Macsym</v>
          </cell>
          <cell r="U2524" t="str">
            <v>82007Burtel MacsymScratch 1 000</v>
          </cell>
          <cell r="V2524" t="str">
            <v>39322Scratch 1 000</v>
          </cell>
          <cell r="W2524" t="str">
            <v>2007Burtel Macsym</v>
          </cell>
          <cell r="X2524" t="str">
            <v>2007Burtel MacsymScratch 1 000</v>
          </cell>
        </row>
        <row r="2525">
          <cell r="I2525">
            <v>2007</v>
          </cell>
          <cell r="J2525" t="str">
            <v>Burtel MacsymScratch 20 000</v>
          </cell>
          <cell r="L2525">
            <v>1</v>
          </cell>
          <cell r="M2525" t="str">
            <v>1Burtel Macsym</v>
          </cell>
          <cell r="N2525" t="str">
            <v>Burtel MacsymScratch 20 000</v>
          </cell>
          <cell r="O2525" t="str">
            <v>Burtel Macsym</v>
          </cell>
          <cell r="P2525" t="str">
            <v>Scratch 20 000</v>
          </cell>
          <cell r="Q2525" t="str">
            <v>82007</v>
          </cell>
          <cell r="R2525" t="str">
            <v>82007Scratch 20 000</v>
          </cell>
          <cell r="S2525" t="str">
            <v>2007Scratch 20 000</v>
          </cell>
          <cell r="T2525" t="str">
            <v>82007Burtel Macsym</v>
          </cell>
          <cell r="U2525" t="str">
            <v>82007Burtel MacsymScratch 20 000</v>
          </cell>
          <cell r="V2525" t="str">
            <v>39322Scratch 20 000</v>
          </cell>
          <cell r="W2525" t="str">
            <v>2007Burtel Macsym</v>
          </cell>
          <cell r="X2525" t="str">
            <v>2007Burtel MacsymScratch 20 000</v>
          </cell>
        </row>
        <row r="2526">
          <cell r="I2526">
            <v>2007</v>
          </cell>
          <cell r="J2526" t="str">
            <v>Burtel MacsymScratch 5 000</v>
          </cell>
          <cell r="L2526" t="str">
            <v/>
          </cell>
          <cell r="M2526" t="str">
            <v>Burtel Macsym</v>
          </cell>
          <cell r="N2526" t="str">
            <v>Burtel MacsymScratch 5 000</v>
          </cell>
          <cell r="O2526" t="str">
            <v>Burtel Macsym</v>
          </cell>
          <cell r="P2526" t="str">
            <v>Scratch 5 000</v>
          </cell>
          <cell r="Q2526" t="str">
            <v>82007</v>
          </cell>
          <cell r="R2526" t="str">
            <v>82007Scratch 5 000</v>
          </cell>
          <cell r="S2526" t="str">
            <v>2007Scratch 5 000</v>
          </cell>
          <cell r="T2526" t="str">
            <v>82007Burtel Macsym</v>
          </cell>
          <cell r="U2526" t="str">
            <v>82007Burtel MacsymScratch 5 000</v>
          </cell>
          <cell r="V2526" t="str">
            <v>39322Scratch 5 000</v>
          </cell>
          <cell r="W2526" t="str">
            <v>2007Burtel Macsym</v>
          </cell>
          <cell r="X2526" t="str">
            <v>2007Burtel MacsymScratch 5 000</v>
          </cell>
        </row>
        <row r="2527">
          <cell r="I2527">
            <v>2007</v>
          </cell>
          <cell r="J2527" t="str">
            <v>Burtel MacsymScratch 2 000</v>
          </cell>
          <cell r="L2527" t="str">
            <v/>
          </cell>
          <cell r="M2527" t="str">
            <v>Burtel Macsym</v>
          </cell>
          <cell r="N2527" t="str">
            <v>Burtel MacsymScratch 2 000</v>
          </cell>
          <cell r="O2527" t="str">
            <v>Burtel Macsym</v>
          </cell>
          <cell r="P2527" t="str">
            <v>Scratch 2 000</v>
          </cell>
          <cell r="Q2527" t="str">
            <v>82007</v>
          </cell>
          <cell r="R2527" t="str">
            <v>82007Scratch 2 000</v>
          </cell>
          <cell r="S2527" t="str">
            <v>2007Scratch 2 000</v>
          </cell>
          <cell r="T2527" t="str">
            <v>82007Burtel Macsym</v>
          </cell>
          <cell r="U2527" t="str">
            <v>82007Burtel MacsymScratch 2 000</v>
          </cell>
          <cell r="V2527" t="str">
            <v>39322Scratch 2 000</v>
          </cell>
          <cell r="W2527" t="str">
            <v>2007Burtel Macsym</v>
          </cell>
          <cell r="X2527" t="str">
            <v>2007Burtel MacsymScratch 2 000</v>
          </cell>
        </row>
        <row r="2528">
          <cell r="I2528">
            <v>2007</v>
          </cell>
          <cell r="J2528" t="str">
            <v>Burtel MacsymScratch 1 000</v>
          </cell>
          <cell r="L2528" t="str">
            <v/>
          </cell>
          <cell r="M2528" t="str">
            <v>Burtel Macsym</v>
          </cell>
          <cell r="N2528" t="str">
            <v>Burtel MacsymScratch 1 000</v>
          </cell>
          <cell r="O2528" t="str">
            <v>Burtel Macsym</v>
          </cell>
          <cell r="P2528" t="str">
            <v>Scratch 1 000</v>
          </cell>
          <cell r="Q2528" t="str">
            <v>82007</v>
          </cell>
          <cell r="R2528" t="str">
            <v>82007Scratch 1 000</v>
          </cell>
          <cell r="S2528" t="str">
            <v>2007Scratch 1 000</v>
          </cell>
          <cell r="T2528" t="str">
            <v>82007Burtel Macsym</v>
          </cell>
          <cell r="U2528" t="str">
            <v>82007Burtel MacsymScratch 1 000</v>
          </cell>
          <cell r="V2528" t="str">
            <v>39322Scratch 1 000</v>
          </cell>
          <cell r="W2528" t="str">
            <v>2007Burtel Macsym</v>
          </cell>
          <cell r="X2528" t="str">
            <v>2007Burtel MacsymScratch 1 000</v>
          </cell>
        </row>
        <row r="2529">
          <cell r="I2529">
            <v>2007</v>
          </cell>
          <cell r="J2529" t="str">
            <v>Soleil LevantScratch 5 000</v>
          </cell>
          <cell r="L2529">
            <v>1</v>
          </cell>
          <cell r="M2529" t="str">
            <v>1Soleil Levant</v>
          </cell>
          <cell r="N2529" t="str">
            <v>Soleil LevantScratch 5 000</v>
          </cell>
          <cell r="O2529" t="str">
            <v>Soleil Levant</v>
          </cell>
          <cell r="P2529" t="str">
            <v>Scratch 5 000</v>
          </cell>
          <cell r="Q2529" t="str">
            <v>82007</v>
          </cell>
          <cell r="R2529" t="str">
            <v>82007Scratch 5 000</v>
          </cell>
          <cell r="S2529" t="str">
            <v>2007Scratch 5 000</v>
          </cell>
          <cell r="T2529" t="str">
            <v>82007Soleil Levant</v>
          </cell>
          <cell r="U2529" t="str">
            <v>82007Soleil LevantScratch 5 000</v>
          </cell>
          <cell r="V2529" t="str">
            <v>39323Scratch 5 000</v>
          </cell>
          <cell r="W2529" t="str">
            <v>2007Soleil Levant</v>
          </cell>
          <cell r="X2529" t="str">
            <v>2007Soleil LevantScratch 5 000</v>
          </cell>
        </row>
        <row r="2530">
          <cell r="I2530">
            <v>2007</v>
          </cell>
          <cell r="J2530" t="str">
            <v>Soleil LevantScratch 2 000</v>
          </cell>
          <cell r="L2530" t="str">
            <v/>
          </cell>
          <cell r="M2530" t="str">
            <v>Soleil Levant</v>
          </cell>
          <cell r="N2530" t="str">
            <v>Soleil LevantScratch 2 000</v>
          </cell>
          <cell r="O2530" t="str">
            <v>Soleil Levant</v>
          </cell>
          <cell r="P2530" t="str">
            <v>Scratch 2 000</v>
          </cell>
          <cell r="Q2530" t="str">
            <v>82007</v>
          </cell>
          <cell r="R2530" t="str">
            <v>82007Scratch 2 000</v>
          </cell>
          <cell r="S2530" t="str">
            <v>2007Scratch 2 000</v>
          </cell>
          <cell r="T2530" t="str">
            <v>82007Soleil Levant</v>
          </cell>
          <cell r="U2530" t="str">
            <v>82007Soleil LevantScratch 2 000</v>
          </cell>
          <cell r="V2530" t="str">
            <v>39323Scratch 2 000</v>
          </cell>
          <cell r="W2530" t="str">
            <v>2007Soleil Levant</v>
          </cell>
          <cell r="X2530" t="str">
            <v>2007Soleil LevantScratch 2 000</v>
          </cell>
        </row>
        <row r="2531">
          <cell r="I2531">
            <v>2007</v>
          </cell>
          <cell r="J2531" t="str">
            <v>Soleil LevantScratch 1 000</v>
          </cell>
          <cell r="L2531" t="str">
            <v/>
          </cell>
          <cell r="M2531" t="str">
            <v>Soleil Levant</v>
          </cell>
          <cell r="N2531" t="str">
            <v>Soleil LevantScratch 1 000</v>
          </cell>
          <cell r="O2531" t="str">
            <v>Soleil Levant</v>
          </cell>
          <cell r="P2531" t="str">
            <v>Scratch 1 000</v>
          </cell>
          <cell r="Q2531" t="str">
            <v>82007</v>
          </cell>
          <cell r="R2531" t="str">
            <v>82007Scratch 1 000</v>
          </cell>
          <cell r="S2531" t="str">
            <v>2007Scratch 1 000</v>
          </cell>
          <cell r="T2531" t="str">
            <v>82007Soleil Levant</v>
          </cell>
          <cell r="U2531" t="str">
            <v>82007Soleil LevantScratch 1 000</v>
          </cell>
          <cell r="V2531" t="str">
            <v>39323Scratch 1 000</v>
          </cell>
          <cell r="W2531" t="str">
            <v>2007Soleil Levant</v>
          </cell>
          <cell r="X2531" t="str">
            <v>2007Soleil LevantScratch 1 000</v>
          </cell>
        </row>
        <row r="2532">
          <cell r="I2532">
            <v>2007</v>
          </cell>
          <cell r="J2532" t="str">
            <v>Ets Mamadou GAMBYScratch 5 000</v>
          </cell>
          <cell r="L2532">
            <v>1</v>
          </cell>
          <cell r="M2532" t="str">
            <v>1Ets Mamadou GAMBY</v>
          </cell>
          <cell r="N2532" t="str">
            <v>Ets Mamadou GAMBYScratch 5 000</v>
          </cell>
          <cell r="O2532" t="str">
            <v>Ets Mamadou GAMBY</v>
          </cell>
          <cell r="P2532" t="str">
            <v>Scratch 5 000</v>
          </cell>
          <cell r="Q2532" t="str">
            <v>82007</v>
          </cell>
          <cell r="R2532" t="str">
            <v>82007Scratch 5 000</v>
          </cell>
          <cell r="S2532" t="str">
            <v>2007Scratch 5 000</v>
          </cell>
          <cell r="T2532" t="str">
            <v>82007Ets Mamadou GAMBY</v>
          </cell>
          <cell r="U2532" t="str">
            <v>82007Ets Mamadou GAMBYScratch 5 000</v>
          </cell>
          <cell r="V2532" t="str">
            <v>39323Scratch 5 000</v>
          </cell>
          <cell r="W2532" t="str">
            <v>2007Ets Mamadou GAMBY</v>
          </cell>
          <cell r="X2532" t="str">
            <v>2007Ets Mamadou GAMBYScratch 5 000</v>
          </cell>
        </row>
        <row r="2533">
          <cell r="I2533">
            <v>2007</v>
          </cell>
          <cell r="J2533" t="str">
            <v>Ets Mamadou GAMBYScratch 2 000</v>
          </cell>
          <cell r="L2533" t="str">
            <v/>
          </cell>
          <cell r="M2533" t="str">
            <v>Ets Mamadou GAMBY</v>
          </cell>
          <cell r="N2533" t="str">
            <v>Ets Mamadou GAMBYScratch 2 000</v>
          </cell>
          <cell r="O2533" t="str">
            <v>Ets Mamadou GAMBY</v>
          </cell>
          <cell r="P2533" t="str">
            <v>Scratch 2 000</v>
          </cell>
          <cell r="Q2533" t="str">
            <v>82007</v>
          </cell>
          <cell r="R2533" t="str">
            <v>82007Scratch 2 000</v>
          </cell>
          <cell r="S2533" t="str">
            <v>2007Scratch 2 000</v>
          </cell>
          <cell r="T2533" t="str">
            <v>82007Ets Mamadou GAMBY</v>
          </cell>
          <cell r="U2533" t="str">
            <v>82007Ets Mamadou GAMBYScratch 2 000</v>
          </cell>
          <cell r="V2533" t="str">
            <v>39323Scratch 2 000</v>
          </cell>
          <cell r="W2533" t="str">
            <v>2007Ets Mamadou GAMBY</v>
          </cell>
          <cell r="X2533" t="str">
            <v>2007Ets Mamadou GAMBYScratch 2 000</v>
          </cell>
        </row>
        <row r="2534">
          <cell r="I2534">
            <v>2007</v>
          </cell>
          <cell r="J2534" t="str">
            <v>Ets Mamadou GAMBYScratch 1 000</v>
          </cell>
          <cell r="L2534" t="str">
            <v/>
          </cell>
          <cell r="M2534" t="str">
            <v>Ets Mamadou GAMBY</v>
          </cell>
          <cell r="N2534" t="str">
            <v>Ets Mamadou GAMBYScratch 1 000</v>
          </cell>
          <cell r="O2534" t="str">
            <v>Ets Mamadou GAMBY</v>
          </cell>
          <cell r="P2534" t="str">
            <v>Scratch 1 000</v>
          </cell>
          <cell r="Q2534" t="str">
            <v>82007</v>
          </cell>
          <cell r="R2534" t="str">
            <v>82007Scratch 1 000</v>
          </cell>
          <cell r="S2534" t="str">
            <v>2007Scratch 1 000</v>
          </cell>
          <cell r="T2534" t="str">
            <v>82007Ets Mamadou GAMBY</v>
          </cell>
          <cell r="U2534" t="str">
            <v>82007Ets Mamadou GAMBYScratch 1 000</v>
          </cell>
          <cell r="V2534" t="str">
            <v>39323Scratch 1 000</v>
          </cell>
          <cell r="W2534" t="str">
            <v>2007Ets Mamadou GAMBY</v>
          </cell>
          <cell r="X2534" t="str">
            <v>2007Ets Mamadou GAMBYScratch 1 000</v>
          </cell>
        </row>
        <row r="2535">
          <cell r="I2535">
            <v>2007</v>
          </cell>
          <cell r="J2535" t="str">
            <v>Burtel MacsymScratch 5 000</v>
          </cell>
          <cell r="L2535">
            <v>1</v>
          </cell>
          <cell r="M2535" t="str">
            <v>1Burtel Macsym</v>
          </cell>
          <cell r="N2535" t="str">
            <v>Burtel MacsymScratch 5 000</v>
          </cell>
          <cell r="O2535" t="str">
            <v>Burtel Macsym</v>
          </cell>
          <cell r="P2535" t="str">
            <v>Scratch 5 000</v>
          </cell>
          <cell r="Q2535" t="str">
            <v>82007</v>
          </cell>
          <cell r="R2535" t="str">
            <v>82007Scratch 5 000</v>
          </cell>
          <cell r="S2535" t="str">
            <v>2007Scratch 5 000</v>
          </cell>
          <cell r="T2535" t="str">
            <v>82007Burtel Macsym</v>
          </cell>
          <cell r="U2535" t="str">
            <v>82007Burtel MacsymScratch 5 000</v>
          </cell>
          <cell r="V2535" t="str">
            <v>39323Scratch 5 000</v>
          </cell>
          <cell r="W2535" t="str">
            <v>2007Burtel Macsym</v>
          </cell>
          <cell r="X2535" t="str">
            <v>2007Burtel MacsymScratch 5 000</v>
          </cell>
        </row>
        <row r="2536">
          <cell r="I2536">
            <v>2007</v>
          </cell>
          <cell r="J2536" t="str">
            <v>Burtel MacsymScratch 2 000</v>
          </cell>
          <cell r="L2536" t="str">
            <v/>
          </cell>
          <cell r="M2536" t="str">
            <v>Burtel Macsym</v>
          </cell>
          <cell r="N2536" t="str">
            <v>Burtel MacsymScratch 2 000</v>
          </cell>
          <cell r="O2536" t="str">
            <v>Burtel Macsym</v>
          </cell>
          <cell r="P2536" t="str">
            <v>Scratch 2 000</v>
          </cell>
          <cell r="Q2536" t="str">
            <v>82007</v>
          </cell>
          <cell r="R2536" t="str">
            <v>82007Scratch 2 000</v>
          </cell>
          <cell r="S2536" t="str">
            <v>2007Scratch 2 000</v>
          </cell>
          <cell r="T2536" t="str">
            <v>82007Burtel Macsym</v>
          </cell>
          <cell r="U2536" t="str">
            <v>82007Burtel MacsymScratch 2 000</v>
          </cell>
          <cell r="V2536" t="str">
            <v>39323Scratch 2 000</v>
          </cell>
          <cell r="W2536" t="str">
            <v>2007Burtel Macsym</v>
          </cell>
          <cell r="X2536" t="str">
            <v>2007Burtel MacsymScratch 2 000</v>
          </cell>
        </row>
        <row r="2537">
          <cell r="I2537">
            <v>2007</v>
          </cell>
          <cell r="J2537" t="str">
            <v>Burtel MacsymScratch 1 000</v>
          </cell>
          <cell r="L2537" t="str">
            <v/>
          </cell>
          <cell r="M2537" t="str">
            <v>Burtel Macsym</v>
          </cell>
          <cell r="N2537" t="str">
            <v>Burtel MacsymScratch 1 000</v>
          </cell>
          <cell r="O2537" t="str">
            <v>Burtel Macsym</v>
          </cell>
          <cell r="P2537" t="str">
            <v>Scratch 1 000</v>
          </cell>
          <cell r="Q2537" t="str">
            <v>82007</v>
          </cell>
          <cell r="R2537" t="str">
            <v>82007Scratch 1 000</v>
          </cell>
          <cell r="S2537" t="str">
            <v>2007Scratch 1 000</v>
          </cell>
          <cell r="T2537" t="str">
            <v>82007Burtel Macsym</v>
          </cell>
          <cell r="U2537" t="str">
            <v>82007Burtel MacsymScratch 1 000</v>
          </cell>
          <cell r="V2537" t="str">
            <v>39323Scratch 1 000</v>
          </cell>
          <cell r="W2537" t="str">
            <v>2007Burtel Macsym</v>
          </cell>
          <cell r="X2537" t="str">
            <v>2007Burtel MacsymScratch 1 000</v>
          </cell>
        </row>
        <row r="2538">
          <cell r="I2538">
            <v>2007</v>
          </cell>
          <cell r="J2538" t="str">
            <v>Compagnie Internationale de NegoceScratch 20 000</v>
          </cell>
          <cell r="L2538">
            <v>1</v>
          </cell>
          <cell r="M2538" t="str">
            <v>1Compagnie Internationale de Negoce</v>
          </cell>
          <cell r="N2538" t="str">
            <v>Compagnie Internationale de NegoceScratch 20 000</v>
          </cell>
          <cell r="O2538" t="str">
            <v>Compagnie Internationale de Negoce</v>
          </cell>
          <cell r="P2538" t="str">
            <v>Scratch 20 000</v>
          </cell>
          <cell r="Q2538" t="str">
            <v>82007</v>
          </cell>
          <cell r="R2538" t="str">
            <v>82007Scratch 20 000</v>
          </cell>
          <cell r="S2538" t="str">
            <v>2007Scratch 20 000</v>
          </cell>
          <cell r="T2538" t="str">
            <v>82007Compagnie Internationale de Negoce</v>
          </cell>
          <cell r="U2538" t="str">
            <v>82007Compagnie Internationale de NegoceScratch 20 000</v>
          </cell>
          <cell r="V2538" t="str">
            <v>39324Scratch 20 000</v>
          </cell>
          <cell r="W2538" t="str">
            <v>2007Compagnie Internationale de Negoce</v>
          </cell>
          <cell r="X2538" t="str">
            <v>2007Compagnie Internationale de NegoceScratch 20 000</v>
          </cell>
        </row>
        <row r="2539">
          <cell r="I2539">
            <v>2007</v>
          </cell>
          <cell r="J2539" t="str">
            <v>Compagnie Internationale de NegoceScratch 5 000</v>
          </cell>
          <cell r="L2539" t="str">
            <v/>
          </cell>
          <cell r="M2539" t="str">
            <v>Compagnie Internationale de Negoce</v>
          </cell>
          <cell r="N2539" t="str">
            <v>Compagnie Internationale de NegoceScratch 5 000</v>
          </cell>
          <cell r="O2539" t="str">
            <v>Compagnie Internationale de Negoce</v>
          </cell>
          <cell r="P2539" t="str">
            <v>Scratch 5 000</v>
          </cell>
          <cell r="Q2539" t="str">
            <v>82007</v>
          </cell>
          <cell r="R2539" t="str">
            <v>82007Scratch 5 000</v>
          </cell>
          <cell r="S2539" t="str">
            <v>2007Scratch 5 000</v>
          </cell>
          <cell r="T2539" t="str">
            <v>82007Compagnie Internationale de Negoce</v>
          </cell>
          <cell r="U2539" t="str">
            <v>82007Compagnie Internationale de NegoceScratch 5 000</v>
          </cell>
          <cell r="V2539" t="str">
            <v>39324Scratch 5 000</v>
          </cell>
          <cell r="W2539" t="str">
            <v>2007Compagnie Internationale de Negoce</v>
          </cell>
          <cell r="X2539" t="str">
            <v>2007Compagnie Internationale de NegoceScratch 5 000</v>
          </cell>
        </row>
        <row r="2540">
          <cell r="I2540">
            <v>2007</v>
          </cell>
          <cell r="J2540" t="str">
            <v>Compagnie Internationale de NegoceScratch 2 000</v>
          </cell>
          <cell r="L2540" t="str">
            <v/>
          </cell>
          <cell r="M2540" t="str">
            <v>Compagnie Internationale de Negoce</v>
          </cell>
          <cell r="N2540" t="str">
            <v>Compagnie Internationale de NegoceScratch 2 000</v>
          </cell>
          <cell r="O2540" t="str">
            <v>Compagnie Internationale de Negoce</v>
          </cell>
          <cell r="P2540" t="str">
            <v>Scratch 2 000</v>
          </cell>
          <cell r="Q2540" t="str">
            <v>82007</v>
          </cell>
          <cell r="R2540" t="str">
            <v>82007Scratch 2 000</v>
          </cell>
          <cell r="S2540" t="str">
            <v>2007Scratch 2 000</v>
          </cell>
          <cell r="T2540" t="str">
            <v>82007Compagnie Internationale de Negoce</v>
          </cell>
          <cell r="U2540" t="str">
            <v>82007Compagnie Internationale de NegoceScratch 2 000</v>
          </cell>
          <cell r="V2540" t="str">
            <v>39324Scratch 2 000</v>
          </cell>
          <cell r="W2540" t="str">
            <v>2007Compagnie Internationale de Negoce</v>
          </cell>
          <cell r="X2540" t="str">
            <v>2007Compagnie Internationale de NegoceScratch 2 000</v>
          </cell>
        </row>
        <row r="2541">
          <cell r="I2541">
            <v>2007</v>
          </cell>
          <cell r="J2541" t="str">
            <v>Compagnie Internationale de NegoceScratch 1 000</v>
          </cell>
          <cell r="L2541" t="str">
            <v/>
          </cell>
          <cell r="M2541" t="str">
            <v>Compagnie Internationale de Negoce</v>
          </cell>
          <cell r="N2541" t="str">
            <v>Compagnie Internationale de NegoceScratch 1 000</v>
          </cell>
          <cell r="O2541" t="str">
            <v>Compagnie Internationale de Negoce</v>
          </cell>
          <cell r="P2541" t="str">
            <v>Scratch 1 000</v>
          </cell>
          <cell r="Q2541" t="str">
            <v>82007</v>
          </cell>
          <cell r="R2541" t="str">
            <v>82007Scratch 1 000</v>
          </cell>
          <cell r="S2541" t="str">
            <v>2007Scratch 1 000</v>
          </cell>
          <cell r="T2541" t="str">
            <v>82007Compagnie Internationale de Negoce</v>
          </cell>
          <cell r="U2541" t="str">
            <v>82007Compagnie Internationale de NegoceScratch 1 000</v>
          </cell>
          <cell r="V2541" t="str">
            <v>39324Scratch 1 000</v>
          </cell>
          <cell r="W2541" t="str">
            <v>2007Compagnie Internationale de Negoce</v>
          </cell>
          <cell r="X2541" t="str">
            <v>2007Compagnie Internationale de NegoceScratch 1 000</v>
          </cell>
        </row>
        <row r="2542">
          <cell r="I2542">
            <v>2007</v>
          </cell>
          <cell r="J2542" t="str">
            <v>Burtel MacsymScratch 20 000</v>
          </cell>
          <cell r="L2542">
            <v>1</v>
          </cell>
          <cell r="M2542" t="str">
            <v>1Burtel Macsym</v>
          </cell>
          <cell r="N2542" t="str">
            <v>Burtel MacsymScratch 20 000</v>
          </cell>
          <cell r="O2542" t="str">
            <v>Burtel Macsym</v>
          </cell>
          <cell r="P2542" t="str">
            <v>Scratch 20 000</v>
          </cell>
          <cell r="Q2542" t="str">
            <v>82007</v>
          </cell>
          <cell r="R2542" t="str">
            <v>82007Scratch 20 000</v>
          </cell>
          <cell r="S2542" t="str">
            <v>2007Scratch 20 000</v>
          </cell>
          <cell r="T2542" t="str">
            <v>82007Burtel Macsym</v>
          </cell>
          <cell r="U2542" t="str">
            <v>82007Burtel MacsymScratch 20 000</v>
          </cell>
          <cell r="V2542" t="str">
            <v>39324Scratch 20 000</v>
          </cell>
          <cell r="W2542" t="str">
            <v>2007Burtel Macsym</v>
          </cell>
          <cell r="X2542" t="str">
            <v>2007Burtel MacsymScratch 20 000</v>
          </cell>
        </row>
        <row r="2543">
          <cell r="I2543">
            <v>2007</v>
          </cell>
          <cell r="J2543" t="str">
            <v>Burtel MacsymScratch 10 000</v>
          </cell>
          <cell r="L2543" t="str">
            <v/>
          </cell>
          <cell r="M2543" t="str">
            <v>Burtel Macsym</v>
          </cell>
          <cell r="N2543" t="str">
            <v>Burtel MacsymScratch 10 000</v>
          </cell>
          <cell r="O2543" t="str">
            <v>Burtel Macsym</v>
          </cell>
          <cell r="P2543" t="str">
            <v>Scratch 10 000</v>
          </cell>
          <cell r="Q2543" t="str">
            <v>82007</v>
          </cell>
          <cell r="R2543" t="str">
            <v>82007Scratch 10 000</v>
          </cell>
          <cell r="S2543" t="str">
            <v>2007Scratch 10 000</v>
          </cell>
          <cell r="T2543" t="str">
            <v>82007Burtel Macsym</v>
          </cell>
          <cell r="U2543" t="str">
            <v>82007Burtel MacsymScratch 10 000</v>
          </cell>
          <cell r="V2543" t="str">
            <v>39324Scratch 10 000</v>
          </cell>
          <cell r="W2543" t="str">
            <v>2007Burtel Macsym</v>
          </cell>
          <cell r="X2543" t="str">
            <v>2007Burtel MacsymScratch 10 000</v>
          </cell>
        </row>
        <row r="2544">
          <cell r="I2544">
            <v>2007</v>
          </cell>
          <cell r="J2544" t="str">
            <v>Burtel MacsymScratch 5 000</v>
          </cell>
          <cell r="L2544" t="str">
            <v/>
          </cell>
          <cell r="M2544" t="str">
            <v>Burtel Macsym</v>
          </cell>
          <cell r="N2544" t="str">
            <v>Burtel MacsymScratch 5 000</v>
          </cell>
          <cell r="O2544" t="str">
            <v>Burtel Macsym</v>
          </cell>
          <cell r="P2544" t="str">
            <v>Scratch 5 000</v>
          </cell>
          <cell r="Q2544" t="str">
            <v>82007</v>
          </cell>
          <cell r="R2544" t="str">
            <v>82007Scratch 5 000</v>
          </cell>
          <cell r="S2544" t="str">
            <v>2007Scratch 5 000</v>
          </cell>
          <cell r="T2544" t="str">
            <v>82007Burtel Macsym</v>
          </cell>
          <cell r="U2544" t="str">
            <v>82007Burtel MacsymScratch 5 000</v>
          </cell>
          <cell r="V2544" t="str">
            <v>39324Scratch 5 000</v>
          </cell>
          <cell r="W2544" t="str">
            <v>2007Burtel Macsym</v>
          </cell>
          <cell r="X2544" t="str">
            <v>2007Burtel MacsymScratch 5 000</v>
          </cell>
        </row>
        <row r="2545">
          <cell r="I2545">
            <v>2007</v>
          </cell>
          <cell r="J2545" t="str">
            <v>Burtel MacsymScratch 2 000</v>
          </cell>
          <cell r="L2545" t="str">
            <v/>
          </cell>
          <cell r="M2545" t="str">
            <v>Burtel Macsym</v>
          </cell>
          <cell r="N2545" t="str">
            <v>Burtel MacsymScratch 2 000</v>
          </cell>
          <cell r="O2545" t="str">
            <v>Burtel Macsym</v>
          </cell>
          <cell r="P2545" t="str">
            <v>Scratch 2 000</v>
          </cell>
          <cell r="Q2545" t="str">
            <v>82007</v>
          </cell>
          <cell r="R2545" t="str">
            <v>82007Scratch 2 000</v>
          </cell>
          <cell r="S2545" t="str">
            <v>2007Scratch 2 000</v>
          </cell>
          <cell r="T2545" t="str">
            <v>82007Burtel Macsym</v>
          </cell>
          <cell r="U2545" t="str">
            <v>82007Burtel MacsymScratch 2 000</v>
          </cell>
          <cell r="V2545" t="str">
            <v>39324Scratch 2 000</v>
          </cell>
          <cell r="W2545" t="str">
            <v>2007Burtel Macsym</v>
          </cell>
          <cell r="X2545" t="str">
            <v>2007Burtel MacsymScratch 2 000</v>
          </cell>
        </row>
        <row r="2546">
          <cell r="I2546">
            <v>2007</v>
          </cell>
          <cell r="J2546" t="str">
            <v>Burtel MacsymScratch 1 000</v>
          </cell>
          <cell r="L2546" t="str">
            <v/>
          </cell>
          <cell r="M2546" t="str">
            <v>Burtel Macsym</v>
          </cell>
          <cell r="N2546" t="str">
            <v>Burtel MacsymScratch 1 000</v>
          </cell>
          <cell r="O2546" t="str">
            <v>Burtel Macsym</v>
          </cell>
          <cell r="P2546" t="str">
            <v>Scratch 1 000</v>
          </cell>
          <cell r="Q2546" t="str">
            <v>82007</v>
          </cell>
          <cell r="R2546" t="str">
            <v>82007Scratch 1 000</v>
          </cell>
          <cell r="S2546" t="str">
            <v>2007Scratch 1 000</v>
          </cell>
          <cell r="T2546" t="str">
            <v>82007Burtel Macsym</v>
          </cell>
          <cell r="U2546" t="str">
            <v>82007Burtel MacsymScratch 1 000</v>
          </cell>
          <cell r="V2546" t="str">
            <v>39324Scratch 1 000</v>
          </cell>
          <cell r="W2546" t="str">
            <v>2007Burtel Macsym</v>
          </cell>
          <cell r="X2546" t="str">
            <v>2007Burtel MacsymScratch 1 000</v>
          </cell>
        </row>
        <row r="2547">
          <cell r="I2547">
            <v>2007</v>
          </cell>
          <cell r="J2547" t="str">
            <v>Burtel MacsymScratch 5 000</v>
          </cell>
          <cell r="L2547">
            <v>1</v>
          </cell>
          <cell r="M2547" t="str">
            <v>1Burtel Macsym</v>
          </cell>
          <cell r="N2547" t="str">
            <v>Burtel MacsymScratch 5 000</v>
          </cell>
          <cell r="O2547" t="str">
            <v>Burtel Macsym</v>
          </cell>
          <cell r="P2547" t="str">
            <v>Scratch 5 000</v>
          </cell>
          <cell r="Q2547" t="str">
            <v>82007</v>
          </cell>
          <cell r="R2547" t="str">
            <v>82007Scratch 5 000</v>
          </cell>
          <cell r="S2547" t="str">
            <v>2007Scratch 5 000</v>
          </cell>
          <cell r="T2547" t="str">
            <v>82007Burtel Macsym</v>
          </cell>
          <cell r="U2547" t="str">
            <v>82007Burtel MacsymScratch 5 000</v>
          </cell>
          <cell r="V2547" t="str">
            <v>39324Scratch 5 000</v>
          </cell>
          <cell r="W2547" t="str">
            <v>2007Burtel Macsym</v>
          </cell>
          <cell r="X2547" t="str">
            <v>2007Burtel MacsymScratch 5 000</v>
          </cell>
        </row>
        <row r="2548">
          <cell r="I2548">
            <v>2007</v>
          </cell>
          <cell r="J2548" t="str">
            <v>Burtel MacsymScratch 2 000</v>
          </cell>
          <cell r="L2548" t="str">
            <v/>
          </cell>
          <cell r="M2548" t="str">
            <v>Burtel Macsym</v>
          </cell>
          <cell r="N2548" t="str">
            <v>Burtel MacsymScratch 2 000</v>
          </cell>
          <cell r="O2548" t="str">
            <v>Burtel Macsym</v>
          </cell>
          <cell r="P2548" t="str">
            <v>Scratch 2 000</v>
          </cell>
          <cell r="Q2548" t="str">
            <v>82007</v>
          </cell>
          <cell r="R2548" t="str">
            <v>82007Scratch 2 000</v>
          </cell>
          <cell r="S2548" t="str">
            <v>2007Scratch 2 000</v>
          </cell>
          <cell r="T2548" t="str">
            <v>82007Burtel Macsym</v>
          </cell>
          <cell r="U2548" t="str">
            <v>82007Burtel MacsymScratch 2 000</v>
          </cell>
          <cell r="V2548" t="str">
            <v>39324Scratch 2 000</v>
          </cell>
          <cell r="W2548" t="str">
            <v>2007Burtel Macsym</v>
          </cell>
          <cell r="X2548" t="str">
            <v>2007Burtel MacsymScratch 2 000</v>
          </cell>
        </row>
        <row r="2549">
          <cell r="I2549">
            <v>2007</v>
          </cell>
          <cell r="J2549" t="str">
            <v>Burtel MacsymScratch 1 000</v>
          </cell>
          <cell r="L2549" t="str">
            <v/>
          </cell>
          <cell r="M2549" t="str">
            <v>Burtel Macsym</v>
          </cell>
          <cell r="N2549" t="str">
            <v>Burtel MacsymScratch 1 000</v>
          </cell>
          <cell r="O2549" t="str">
            <v>Burtel Macsym</v>
          </cell>
          <cell r="P2549" t="str">
            <v>Scratch 1 000</v>
          </cell>
          <cell r="Q2549" t="str">
            <v>82007</v>
          </cell>
          <cell r="R2549" t="str">
            <v>82007Scratch 1 000</v>
          </cell>
          <cell r="S2549" t="str">
            <v>2007Scratch 1 000</v>
          </cell>
          <cell r="T2549" t="str">
            <v>82007Burtel Macsym</v>
          </cell>
          <cell r="U2549" t="str">
            <v>82007Burtel MacsymScratch 1 000</v>
          </cell>
          <cell r="V2549" t="str">
            <v>39324Scratch 1 000</v>
          </cell>
          <cell r="W2549" t="str">
            <v>2007Burtel Macsym</v>
          </cell>
          <cell r="X2549" t="str">
            <v>2007Burtel MacsymScratch 1 000</v>
          </cell>
        </row>
        <row r="2550">
          <cell r="I2550">
            <v>2007</v>
          </cell>
          <cell r="J2550" t="str">
            <v>SOMAKOFFScratch 20 000</v>
          </cell>
          <cell r="L2550">
            <v>1</v>
          </cell>
          <cell r="M2550" t="str">
            <v>1SOMAKOFF</v>
          </cell>
          <cell r="N2550" t="str">
            <v>SOMAKOFFScratch 20 000</v>
          </cell>
          <cell r="O2550" t="str">
            <v>SOMAKOFF</v>
          </cell>
          <cell r="P2550" t="str">
            <v>Scratch 20 000</v>
          </cell>
          <cell r="Q2550" t="str">
            <v>82007</v>
          </cell>
          <cell r="R2550" t="str">
            <v>82007Scratch 20 000</v>
          </cell>
          <cell r="S2550" t="str">
            <v>2007Scratch 20 000</v>
          </cell>
          <cell r="T2550" t="str">
            <v>82007SOMAKOFF</v>
          </cell>
          <cell r="U2550" t="str">
            <v>82007SOMAKOFFScratch 20 000</v>
          </cell>
          <cell r="V2550" t="str">
            <v>39324Scratch 20 000</v>
          </cell>
          <cell r="W2550" t="str">
            <v>2007SOMAKOFF</v>
          </cell>
          <cell r="X2550" t="str">
            <v>2007SOMAKOFFScratch 20 000</v>
          </cell>
        </row>
        <row r="2551">
          <cell r="I2551">
            <v>2007</v>
          </cell>
          <cell r="J2551" t="str">
            <v>SOMAKOFFScratch 5 000</v>
          </cell>
          <cell r="L2551" t="str">
            <v/>
          </cell>
          <cell r="M2551" t="str">
            <v>SOMAKOFF</v>
          </cell>
          <cell r="N2551" t="str">
            <v>SOMAKOFFScratch 5 000</v>
          </cell>
          <cell r="O2551" t="str">
            <v>SOMAKOFF</v>
          </cell>
          <cell r="P2551" t="str">
            <v>Scratch 5 000</v>
          </cell>
          <cell r="Q2551" t="str">
            <v>82007</v>
          </cell>
          <cell r="R2551" t="str">
            <v>82007Scratch 5 000</v>
          </cell>
          <cell r="S2551" t="str">
            <v>2007Scratch 5 000</v>
          </cell>
          <cell r="T2551" t="str">
            <v>82007SOMAKOFF</v>
          </cell>
          <cell r="U2551" t="str">
            <v>82007SOMAKOFFScratch 5 000</v>
          </cell>
          <cell r="V2551" t="str">
            <v>39324Scratch 5 000</v>
          </cell>
          <cell r="W2551" t="str">
            <v>2007SOMAKOFF</v>
          </cell>
          <cell r="X2551" t="str">
            <v>2007SOMAKOFFScratch 5 000</v>
          </cell>
        </row>
        <row r="2552">
          <cell r="I2552">
            <v>2007</v>
          </cell>
          <cell r="J2552" t="str">
            <v>SOMAKOFFScratch 2 000</v>
          </cell>
          <cell r="L2552" t="str">
            <v/>
          </cell>
          <cell r="M2552" t="str">
            <v>SOMAKOFF</v>
          </cell>
          <cell r="N2552" t="str">
            <v>SOMAKOFFScratch 2 000</v>
          </cell>
          <cell r="O2552" t="str">
            <v>SOMAKOFF</v>
          </cell>
          <cell r="P2552" t="str">
            <v>Scratch 2 000</v>
          </cell>
          <cell r="Q2552" t="str">
            <v>82007</v>
          </cell>
          <cell r="R2552" t="str">
            <v>82007Scratch 2 000</v>
          </cell>
          <cell r="S2552" t="str">
            <v>2007Scratch 2 000</v>
          </cell>
          <cell r="T2552" t="str">
            <v>82007SOMAKOFF</v>
          </cell>
          <cell r="U2552" t="str">
            <v>82007SOMAKOFFScratch 2 000</v>
          </cell>
          <cell r="V2552" t="str">
            <v>39324Scratch 2 000</v>
          </cell>
          <cell r="W2552" t="str">
            <v>2007SOMAKOFF</v>
          </cell>
          <cell r="X2552" t="str">
            <v>2007SOMAKOFFScratch 2 000</v>
          </cell>
        </row>
        <row r="2553">
          <cell r="I2553">
            <v>2007</v>
          </cell>
          <cell r="J2553" t="str">
            <v>SOMAKOFFScratch 1 000</v>
          </cell>
          <cell r="L2553" t="str">
            <v/>
          </cell>
          <cell r="M2553" t="str">
            <v>SOMAKOFF</v>
          </cell>
          <cell r="N2553" t="str">
            <v>SOMAKOFFScratch 1 000</v>
          </cell>
          <cell r="O2553" t="str">
            <v>SOMAKOFF</v>
          </cell>
          <cell r="P2553" t="str">
            <v>Scratch 1 000</v>
          </cell>
          <cell r="Q2553" t="str">
            <v>82007</v>
          </cell>
          <cell r="R2553" t="str">
            <v>82007Scratch 1 000</v>
          </cell>
          <cell r="S2553" t="str">
            <v>2007Scratch 1 000</v>
          </cell>
          <cell r="T2553" t="str">
            <v>82007SOMAKOFF</v>
          </cell>
          <cell r="U2553" t="str">
            <v>82007SOMAKOFFScratch 1 000</v>
          </cell>
          <cell r="V2553" t="str">
            <v>39324Scratch 1 000</v>
          </cell>
          <cell r="W2553" t="str">
            <v>2007SOMAKOFF</v>
          </cell>
          <cell r="X2553" t="str">
            <v>2007SOMAKOFFScratch 1 000</v>
          </cell>
        </row>
        <row r="2554">
          <cell r="I2554">
            <v>2007</v>
          </cell>
          <cell r="J2554" t="str">
            <v>Burtel MacsymScratch 20 000</v>
          </cell>
          <cell r="L2554">
            <v>1</v>
          </cell>
          <cell r="M2554" t="str">
            <v>1Burtel Macsym</v>
          </cell>
          <cell r="N2554" t="str">
            <v>Burtel MacsymScratch 20 000</v>
          </cell>
          <cell r="O2554" t="str">
            <v>Burtel Macsym</v>
          </cell>
          <cell r="P2554" t="str">
            <v>Scratch 20 000</v>
          </cell>
          <cell r="Q2554" t="str">
            <v>82007</v>
          </cell>
          <cell r="R2554" t="str">
            <v>82007Scratch 20 000</v>
          </cell>
          <cell r="S2554" t="str">
            <v>2007Scratch 20 000</v>
          </cell>
          <cell r="T2554" t="str">
            <v>82007Burtel Macsym</v>
          </cell>
          <cell r="U2554" t="str">
            <v>82007Burtel MacsymScratch 20 000</v>
          </cell>
          <cell r="V2554" t="str">
            <v>39324Scratch 20 000</v>
          </cell>
          <cell r="W2554" t="str">
            <v>2007Burtel Macsym</v>
          </cell>
          <cell r="X2554" t="str">
            <v>2007Burtel MacsymScratch 20 000</v>
          </cell>
        </row>
        <row r="2555">
          <cell r="I2555">
            <v>2007</v>
          </cell>
          <cell r="J2555" t="str">
            <v>Burtel MacsymScratch 5 000</v>
          </cell>
          <cell r="L2555" t="str">
            <v/>
          </cell>
          <cell r="M2555" t="str">
            <v>Burtel Macsym</v>
          </cell>
          <cell r="N2555" t="str">
            <v>Burtel MacsymScratch 5 000</v>
          </cell>
          <cell r="O2555" t="str">
            <v>Burtel Macsym</v>
          </cell>
          <cell r="P2555" t="str">
            <v>Scratch 5 000</v>
          </cell>
          <cell r="Q2555" t="str">
            <v>82007</v>
          </cell>
          <cell r="R2555" t="str">
            <v>82007Scratch 5 000</v>
          </cell>
          <cell r="S2555" t="str">
            <v>2007Scratch 5 000</v>
          </cell>
          <cell r="T2555" t="str">
            <v>82007Burtel Macsym</v>
          </cell>
          <cell r="U2555" t="str">
            <v>82007Burtel MacsymScratch 5 000</v>
          </cell>
          <cell r="V2555" t="str">
            <v>39324Scratch 5 000</v>
          </cell>
          <cell r="W2555" t="str">
            <v>2007Burtel Macsym</v>
          </cell>
          <cell r="X2555" t="str">
            <v>2007Burtel MacsymScratch 5 000</v>
          </cell>
        </row>
        <row r="2556">
          <cell r="I2556">
            <v>2007</v>
          </cell>
          <cell r="J2556" t="str">
            <v>Burtel MacsymScratch 2 000</v>
          </cell>
          <cell r="L2556" t="str">
            <v/>
          </cell>
          <cell r="M2556" t="str">
            <v>Burtel Macsym</v>
          </cell>
          <cell r="N2556" t="str">
            <v>Burtel MacsymScratch 2 000</v>
          </cell>
          <cell r="O2556" t="str">
            <v>Burtel Macsym</v>
          </cell>
          <cell r="P2556" t="str">
            <v>Scratch 2 000</v>
          </cell>
          <cell r="Q2556" t="str">
            <v>82007</v>
          </cell>
          <cell r="R2556" t="str">
            <v>82007Scratch 2 000</v>
          </cell>
          <cell r="S2556" t="str">
            <v>2007Scratch 2 000</v>
          </cell>
          <cell r="T2556" t="str">
            <v>82007Burtel Macsym</v>
          </cell>
          <cell r="U2556" t="str">
            <v>82007Burtel MacsymScratch 2 000</v>
          </cell>
          <cell r="V2556" t="str">
            <v>39324Scratch 2 000</v>
          </cell>
          <cell r="W2556" t="str">
            <v>2007Burtel Macsym</v>
          </cell>
          <cell r="X2556" t="str">
            <v>2007Burtel MacsymScratch 2 000</v>
          </cell>
        </row>
        <row r="2557">
          <cell r="I2557">
            <v>2007</v>
          </cell>
          <cell r="J2557" t="str">
            <v>Burtel MacsymScratch 1 000</v>
          </cell>
          <cell r="L2557" t="str">
            <v/>
          </cell>
          <cell r="M2557" t="str">
            <v>Burtel Macsym</v>
          </cell>
          <cell r="N2557" t="str">
            <v>Burtel MacsymScratch 1 000</v>
          </cell>
          <cell r="O2557" t="str">
            <v>Burtel Macsym</v>
          </cell>
          <cell r="P2557" t="str">
            <v>Scratch 1 000</v>
          </cell>
          <cell r="Q2557" t="str">
            <v>82007</v>
          </cell>
          <cell r="R2557" t="str">
            <v>82007Scratch 1 000</v>
          </cell>
          <cell r="S2557" t="str">
            <v>2007Scratch 1 000</v>
          </cell>
          <cell r="T2557" t="str">
            <v>82007Burtel Macsym</v>
          </cell>
          <cell r="U2557" t="str">
            <v>82007Burtel MacsymScratch 1 000</v>
          </cell>
          <cell r="V2557" t="str">
            <v>39324Scratch 1 000</v>
          </cell>
          <cell r="W2557" t="str">
            <v>2007Burtel Macsym</v>
          </cell>
          <cell r="X2557" t="str">
            <v>2007Burtel MacsymScratch 1 000</v>
          </cell>
        </row>
        <row r="2558">
          <cell r="I2558">
            <v>2007</v>
          </cell>
          <cell r="J2558" t="str">
            <v>Burtel MacsymScratch 20 000</v>
          </cell>
          <cell r="L2558">
            <v>1</v>
          </cell>
          <cell r="M2558" t="str">
            <v>1Burtel Macsym</v>
          </cell>
          <cell r="N2558" t="str">
            <v>Burtel MacsymScratch 20 000</v>
          </cell>
          <cell r="O2558" t="str">
            <v>Burtel Macsym</v>
          </cell>
          <cell r="P2558" t="str">
            <v>Scratch 20 000</v>
          </cell>
          <cell r="Q2558" t="str">
            <v>82007</v>
          </cell>
          <cell r="R2558" t="str">
            <v>82007Scratch 20 000</v>
          </cell>
          <cell r="S2558" t="str">
            <v>2007Scratch 20 000</v>
          </cell>
          <cell r="T2558" t="str">
            <v>82007Burtel Macsym</v>
          </cell>
          <cell r="U2558" t="str">
            <v>82007Burtel MacsymScratch 20 000</v>
          </cell>
          <cell r="V2558" t="str">
            <v>39325Scratch 20 000</v>
          </cell>
          <cell r="W2558" t="str">
            <v>2007Burtel Macsym</v>
          </cell>
          <cell r="X2558" t="str">
            <v>2007Burtel MacsymScratch 20 000</v>
          </cell>
        </row>
        <row r="2559">
          <cell r="I2559">
            <v>2007</v>
          </cell>
          <cell r="J2559" t="str">
            <v>Burtel MacsymScratch 5 000</v>
          </cell>
          <cell r="L2559" t="str">
            <v/>
          </cell>
          <cell r="M2559" t="str">
            <v>Burtel Macsym</v>
          </cell>
          <cell r="N2559" t="str">
            <v>Burtel MacsymScratch 5 000</v>
          </cell>
          <cell r="O2559" t="str">
            <v>Burtel Macsym</v>
          </cell>
          <cell r="P2559" t="str">
            <v>Scratch 5 000</v>
          </cell>
          <cell r="Q2559" t="str">
            <v>82007</v>
          </cell>
          <cell r="R2559" t="str">
            <v>82007Scratch 5 000</v>
          </cell>
          <cell r="S2559" t="str">
            <v>2007Scratch 5 000</v>
          </cell>
          <cell r="T2559" t="str">
            <v>82007Burtel Macsym</v>
          </cell>
          <cell r="U2559" t="str">
            <v>82007Burtel MacsymScratch 5 000</v>
          </cell>
          <cell r="V2559" t="str">
            <v>39325Scratch 5 000</v>
          </cell>
          <cell r="W2559" t="str">
            <v>2007Burtel Macsym</v>
          </cell>
          <cell r="X2559" t="str">
            <v>2007Burtel MacsymScratch 5 000</v>
          </cell>
        </row>
        <row r="2560">
          <cell r="I2560">
            <v>2007</v>
          </cell>
          <cell r="J2560" t="str">
            <v>Burtel MacsymScratch 2 000</v>
          </cell>
          <cell r="L2560" t="str">
            <v/>
          </cell>
          <cell r="M2560" t="str">
            <v>Burtel Macsym</v>
          </cell>
          <cell r="N2560" t="str">
            <v>Burtel MacsymScratch 2 000</v>
          </cell>
          <cell r="O2560" t="str">
            <v>Burtel Macsym</v>
          </cell>
          <cell r="P2560" t="str">
            <v>Scratch 2 000</v>
          </cell>
          <cell r="Q2560" t="str">
            <v>82007</v>
          </cell>
          <cell r="R2560" t="str">
            <v>82007Scratch 2 000</v>
          </cell>
          <cell r="S2560" t="str">
            <v>2007Scratch 2 000</v>
          </cell>
          <cell r="T2560" t="str">
            <v>82007Burtel Macsym</v>
          </cell>
          <cell r="U2560" t="str">
            <v>82007Burtel MacsymScratch 2 000</v>
          </cell>
          <cell r="V2560" t="str">
            <v>39325Scratch 2 000</v>
          </cell>
          <cell r="W2560" t="str">
            <v>2007Burtel Macsym</v>
          </cell>
          <cell r="X2560" t="str">
            <v>2007Burtel MacsymScratch 2 000</v>
          </cell>
        </row>
        <row r="2561">
          <cell r="I2561">
            <v>2007</v>
          </cell>
          <cell r="J2561" t="str">
            <v>Burtel MacsymScratch 1 000</v>
          </cell>
          <cell r="L2561" t="str">
            <v/>
          </cell>
          <cell r="M2561" t="str">
            <v>Burtel Macsym</v>
          </cell>
          <cell r="N2561" t="str">
            <v>Burtel MacsymScratch 1 000</v>
          </cell>
          <cell r="O2561" t="str">
            <v>Burtel Macsym</v>
          </cell>
          <cell r="P2561" t="str">
            <v>Scratch 1 000</v>
          </cell>
          <cell r="Q2561" t="str">
            <v>82007</v>
          </cell>
          <cell r="R2561" t="str">
            <v>82007Scratch 1 000</v>
          </cell>
          <cell r="S2561" t="str">
            <v>2007Scratch 1 000</v>
          </cell>
          <cell r="T2561" t="str">
            <v>82007Burtel Macsym</v>
          </cell>
          <cell r="U2561" t="str">
            <v>82007Burtel MacsymScratch 1 000</v>
          </cell>
          <cell r="V2561" t="str">
            <v>39325Scratch 1 000</v>
          </cell>
          <cell r="W2561" t="str">
            <v>2007Burtel Macsym</v>
          </cell>
          <cell r="X2561" t="str">
            <v>2007Burtel MacsymScratch 1 000</v>
          </cell>
        </row>
        <row r="2562">
          <cell r="I2562">
            <v>2007</v>
          </cell>
          <cell r="J2562" t="str">
            <v>Ets Mamadou GAMBYScratch 5 000</v>
          </cell>
          <cell r="L2562">
            <v>1</v>
          </cell>
          <cell r="M2562" t="str">
            <v>1Ets Mamadou GAMBY</v>
          </cell>
          <cell r="N2562" t="str">
            <v>Ets Mamadou GAMBYScratch 5 000</v>
          </cell>
          <cell r="O2562" t="str">
            <v>Ets Mamadou GAMBY</v>
          </cell>
          <cell r="P2562" t="str">
            <v>Scratch 5 000</v>
          </cell>
          <cell r="Q2562" t="str">
            <v>82007</v>
          </cell>
          <cell r="R2562" t="str">
            <v>82007Scratch 5 000</v>
          </cell>
          <cell r="S2562" t="str">
            <v>2007Scratch 5 000</v>
          </cell>
          <cell r="T2562" t="str">
            <v>82007Ets Mamadou GAMBY</v>
          </cell>
          <cell r="U2562" t="str">
            <v>82007Ets Mamadou GAMBYScratch 5 000</v>
          </cell>
          <cell r="V2562" t="str">
            <v>39325Scratch 5 000</v>
          </cell>
          <cell r="W2562" t="str">
            <v>2007Ets Mamadou GAMBY</v>
          </cell>
          <cell r="X2562" t="str">
            <v>2007Ets Mamadou GAMBYScratch 5 000</v>
          </cell>
        </row>
        <row r="2563">
          <cell r="I2563">
            <v>2007</v>
          </cell>
          <cell r="J2563" t="str">
            <v>Ets Mamadou GAMBYScratch 2 000</v>
          </cell>
          <cell r="L2563" t="str">
            <v/>
          </cell>
          <cell r="M2563" t="str">
            <v>Ets Mamadou GAMBY</v>
          </cell>
          <cell r="N2563" t="str">
            <v>Ets Mamadou GAMBYScratch 2 000</v>
          </cell>
          <cell r="O2563" t="str">
            <v>Ets Mamadou GAMBY</v>
          </cell>
          <cell r="P2563" t="str">
            <v>Scratch 2 000</v>
          </cell>
          <cell r="Q2563" t="str">
            <v>82007</v>
          </cell>
          <cell r="R2563" t="str">
            <v>82007Scratch 2 000</v>
          </cell>
          <cell r="S2563" t="str">
            <v>2007Scratch 2 000</v>
          </cell>
          <cell r="T2563" t="str">
            <v>82007Ets Mamadou GAMBY</v>
          </cell>
          <cell r="U2563" t="str">
            <v>82007Ets Mamadou GAMBYScratch 2 000</v>
          </cell>
          <cell r="V2563" t="str">
            <v>39325Scratch 2 000</v>
          </cell>
          <cell r="W2563" t="str">
            <v>2007Ets Mamadou GAMBY</v>
          </cell>
          <cell r="X2563" t="str">
            <v>2007Ets Mamadou GAMBYScratch 2 000</v>
          </cell>
        </row>
        <row r="2564">
          <cell r="I2564">
            <v>2007</v>
          </cell>
          <cell r="J2564" t="str">
            <v>Ets Mamadou GAMBYScratch 1 000</v>
          </cell>
          <cell r="L2564" t="str">
            <v/>
          </cell>
          <cell r="M2564" t="str">
            <v>Ets Mamadou GAMBY</v>
          </cell>
          <cell r="N2564" t="str">
            <v>Ets Mamadou GAMBYScratch 1 000</v>
          </cell>
          <cell r="O2564" t="str">
            <v>Ets Mamadou GAMBY</v>
          </cell>
          <cell r="P2564" t="str">
            <v>Scratch 1 000</v>
          </cell>
          <cell r="Q2564" t="str">
            <v>82007</v>
          </cell>
          <cell r="R2564" t="str">
            <v>82007Scratch 1 000</v>
          </cell>
          <cell r="S2564" t="str">
            <v>2007Scratch 1 000</v>
          </cell>
          <cell r="T2564" t="str">
            <v>82007Ets Mamadou GAMBY</v>
          </cell>
          <cell r="U2564" t="str">
            <v>82007Ets Mamadou GAMBYScratch 1 000</v>
          </cell>
          <cell r="V2564" t="str">
            <v>39325Scratch 1 000</v>
          </cell>
          <cell r="W2564" t="str">
            <v>2007Ets Mamadou GAMBY</v>
          </cell>
          <cell r="X2564" t="str">
            <v>2007Ets Mamadou GAMBYScratch 1 000</v>
          </cell>
        </row>
        <row r="2565">
          <cell r="I2565">
            <v>2007</v>
          </cell>
          <cell r="J2565" t="str">
            <v>Ets Boubacar TANDIAScratch 20 000</v>
          </cell>
          <cell r="L2565">
            <v>1</v>
          </cell>
          <cell r="M2565" t="str">
            <v>1Ets Boubacar TANDIA</v>
          </cell>
          <cell r="N2565" t="str">
            <v>Ets Boubacar TANDIAScratch 20 000</v>
          </cell>
          <cell r="O2565" t="str">
            <v>Ets Boubacar TANDIA</v>
          </cell>
          <cell r="P2565" t="str">
            <v>Scratch 20 000</v>
          </cell>
          <cell r="Q2565" t="str">
            <v>82007</v>
          </cell>
          <cell r="R2565" t="str">
            <v>82007Scratch 20 000</v>
          </cell>
          <cell r="S2565" t="str">
            <v>2007Scratch 20 000</v>
          </cell>
          <cell r="T2565" t="str">
            <v>82007Ets Boubacar TANDIA</v>
          </cell>
          <cell r="U2565" t="str">
            <v>82007Ets Boubacar TANDIAScratch 20 000</v>
          </cell>
          <cell r="V2565" t="str">
            <v>39325Scratch 20 000</v>
          </cell>
          <cell r="W2565" t="str">
            <v>2007Ets Boubacar TANDIA</v>
          </cell>
          <cell r="X2565" t="str">
            <v>2007Ets Boubacar TANDIAScratch 20 000</v>
          </cell>
        </row>
        <row r="2566">
          <cell r="I2566">
            <v>2007</v>
          </cell>
          <cell r="J2566" t="str">
            <v>Ets Boubacar TANDIAScratch 5 000</v>
          </cell>
          <cell r="L2566" t="str">
            <v/>
          </cell>
          <cell r="M2566" t="str">
            <v>Ets Boubacar TANDIA</v>
          </cell>
          <cell r="N2566" t="str">
            <v>Ets Boubacar TANDIAScratch 5 000</v>
          </cell>
          <cell r="O2566" t="str">
            <v>Ets Boubacar TANDIA</v>
          </cell>
          <cell r="P2566" t="str">
            <v>Scratch 5 000</v>
          </cell>
          <cell r="Q2566" t="str">
            <v>82007</v>
          </cell>
          <cell r="R2566" t="str">
            <v>82007Scratch 5 000</v>
          </cell>
          <cell r="S2566" t="str">
            <v>2007Scratch 5 000</v>
          </cell>
          <cell r="T2566" t="str">
            <v>82007Ets Boubacar TANDIA</v>
          </cell>
          <cell r="U2566" t="str">
            <v>82007Ets Boubacar TANDIAScratch 5 000</v>
          </cell>
          <cell r="V2566" t="str">
            <v>39325Scratch 5 000</v>
          </cell>
          <cell r="W2566" t="str">
            <v>2007Ets Boubacar TANDIA</v>
          </cell>
          <cell r="X2566" t="str">
            <v>2007Ets Boubacar TANDIAScratch 5 000</v>
          </cell>
        </row>
        <row r="2567">
          <cell r="I2567">
            <v>2007</v>
          </cell>
          <cell r="J2567" t="str">
            <v>Ets Boubacar TANDIAScratch 2 000</v>
          </cell>
          <cell r="L2567" t="str">
            <v/>
          </cell>
          <cell r="M2567" t="str">
            <v>Ets Boubacar TANDIA</v>
          </cell>
          <cell r="N2567" t="str">
            <v>Ets Boubacar TANDIAScratch 2 000</v>
          </cell>
          <cell r="O2567" t="str">
            <v>Ets Boubacar TANDIA</v>
          </cell>
          <cell r="P2567" t="str">
            <v>Scratch 2 000</v>
          </cell>
          <cell r="Q2567" t="str">
            <v>82007</v>
          </cell>
          <cell r="R2567" t="str">
            <v>82007Scratch 2 000</v>
          </cell>
          <cell r="S2567" t="str">
            <v>2007Scratch 2 000</v>
          </cell>
          <cell r="T2567" t="str">
            <v>82007Ets Boubacar TANDIA</v>
          </cell>
          <cell r="U2567" t="str">
            <v>82007Ets Boubacar TANDIAScratch 2 000</v>
          </cell>
          <cell r="V2567" t="str">
            <v>39325Scratch 2 000</v>
          </cell>
          <cell r="W2567" t="str">
            <v>2007Ets Boubacar TANDIA</v>
          </cell>
          <cell r="X2567" t="str">
            <v>2007Ets Boubacar TANDIAScratch 2 000</v>
          </cell>
        </row>
        <row r="2568">
          <cell r="I2568">
            <v>2007</v>
          </cell>
          <cell r="J2568" t="str">
            <v>Ets Boubacar TANDIAScratch 1 000</v>
          </cell>
          <cell r="L2568" t="str">
            <v/>
          </cell>
          <cell r="M2568" t="str">
            <v>Ets Boubacar TANDIA</v>
          </cell>
          <cell r="N2568" t="str">
            <v>Ets Boubacar TANDIAScratch 1 000</v>
          </cell>
          <cell r="O2568" t="str">
            <v>Ets Boubacar TANDIA</v>
          </cell>
          <cell r="P2568" t="str">
            <v>Scratch 1 000</v>
          </cell>
          <cell r="Q2568" t="str">
            <v>82007</v>
          </cell>
          <cell r="R2568" t="str">
            <v>82007Scratch 1 000</v>
          </cell>
          <cell r="S2568" t="str">
            <v>2007Scratch 1 000</v>
          </cell>
          <cell r="T2568" t="str">
            <v>82007Ets Boubacar TANDIA</v>
          </cell>
          <cell r="U2568" t="str">
            <v>82007Ets Boubacar TANDIAScratch 1 000</v>
          </cell>
          <cell r="V2568" t="str">
            <v>39325Scratch 1 000</v>
          </cell>
          <cell r="W2568" t="str">
            <v>2007Ets Boubacar TANDIA</v>
          </cell>
          <cell r="X2568" t="str">
            <v>2007Ets Boubacar TANDIAScratch 1 000</v>
          </cell>
        </row>
        <row r="2569">
          <cell r="I2569">
            <v>2007</v>
          </cell>
          <cell r="J2569" t="str">
            <v>Burtel MacsymScratch 20 000</v>
          </cell>
          <cell r="L2569">
            <v>1</v>
          </cell>
          <cell r="M2569" t="str">
            <v>1Burtel Macsym</v>
          </cell>
          <cell r="N2569" t="str">
            <v>Burtel MacsymScratch 20 000</v>
          </cell>
          <cell r="O2569" t="str">
            <v>Burtel Macsym</v>
          </cell>
          <cell r="P2569" t="str">
            <v>Scratch 20 000</v>
          </cell>
          <cell r="Q2569" t="str">
            <v>82007</v>
          </cell>
          <cell r="R2569" t="str">
            <v>82007Scratch 20 000</v>
          </cell>
          <cell r="S2569" t="str">
            <v>2007Scratch 20 000</v>
          </cell>
          <cell r="T2569" t="str">
            <v>82007Burtel Macsym</v>
          </cell>
          <cell r="U2569" t="str">
            <v>82007Burtel MacsymScratch 20 000</v>
          </cell>
          <cell r="V2569" t="str">
            <v>39325Scratch 20 000</v>
          </cell>
          <cell r="W2569" t="str">
            <v>2007Burtel Macsym</v>
          </cell>
          <cell r="X2569" t="str">
            <v>2007Burtel MacsymScratch 20 000</v>
          </cell>
        </row>
        <row r="2570">
          <cell r="I2570">
            <v>2007</v>
          </cell>
          <cell r="J2570" t="str">
            <v>Burtel MacsymScratch 10 000</v>
          </cell>
          <cell r="L2570" t="str">
            <v/>
          </cell>
          <cell r="M2570" t="str">
            <v>Burtel Macsym</v>
          </cell>
          <cell r="N2570" t="str">
            <v>Burtel MacsymScratch 10 000</v>
          </cell>
          <cell r="O2570" t="str">
            <v>Burtel Macsym</v>
          </cell>
          <cell r="P2570" t="str">
            <v>Scratch 10 000</v>
          </cell>
          <cell r="Q2570" t="str">
            <v>82007</v>
          </cell>
          <cell r="R2570" t="str">
            <v>82007Scratch 10 000</v>
          </cell>
          <cell r="S2570" t="str">
            <v>2007Scratch 10 000</v>
          </cell>
          <cell r="T2570" t="str">
            <v>82007Burtel Macsym</v>
          </cell>
          <cell r="U2570" t="str">
            <v>82007Burtel MacsymScratch 10 000</v>
          </cell>
          <cell r="V2570" t="str">
            <v>39325Scratch 10 000</v>
          </cell>
          <cell r="W2570" t="str">
            <v>2007Burtel Macsym</v>
          </cell>
          <cell r="X2570" t="str">
            <v>2007Burtel MacsymScratch 10 000</v>
          </cell>
        </row>
        <row r="2571">
          <cell r="I2571">
            <v>2007</v>
          </cell>
          <cell r="J2571" t="str">
            <v>Burtel MacsymScratch 5 000</v>
          </cell>
          <cell r="L2571" t="str">
            <v/>
          </cell>
          <cell r="M2571" t="str">
            <v>Burtel Macsym</v>
          </cell>
          <cell r="N2571" t="str">
            <v>Burtel MacsymScratch 5 000</v>
          </cell>
          <cell r="O2571" t="str">
            <v>Burtel Macsym</v>
          </cell>
          <cell r="P2571" t="str">
            <v>Scratch 5 000</v>
          </cell>
          <cell r="Q2571" t="str">
            <v>82007</v>
          </cell>
          <cell r="R2571" t="str">
            <v>82007Scratch 5 000</v>
          </cell>
          <cell r="S2571" t="str">
            <v>2007Scratch 5 000</v>
          </cell>
          <cell r="T2571" t="str">
            <v>82007Burtel Macsym</v>
          </cell>
          <cell r="U2571" t="str">
            <v>82007Burtel MacsymScratch 5 000</v>
          </cell>
          <cell r="V2571" t="str">
            <v>39325Scratch 5 000</v>
          </cell>
          <cell r="W2571" t="str">
            <v>2007Burtel Macsym</v>
          </cell>
          <cell r="X2571" t="str">
            <v>2007Burtel MacsymScratch 5 000</v>
          </cell>
        </row>
        <row r="2572">
          <cell r="I2572">
            <v>2007</v>
          </cell>
          <cell r="J2572" t="str">
            <v>Burtel MacsymScratch 2 000</v>
          </cell>
          <cell r="L2572" t="str">
            <v/>
          </cell>
          <cell r="M2572" t="str">
            <v>Burtel Macsym</v>
          </cell>
          <cell r="N2572" t="str">
            <v>Burtel MacsymScratch 2 000</v>
          </cell>
          <cell r="O2572" t="str">
            <v>Burtel Macsym</v>
          </cell>
          <cell r="P2572" t="str">
            <v>Scratch 2 000</v>
          </cell>
          <cell r="Q2572" t="str">
            <v>82007</v>
          </cell>
          <cell r="R2572" t="str">
            <v>82007Scratch 2 000</v>
          </cell>
          <cell r="S2572" t="str">
            <v>2007Scratch 2 000</v>
          </cell>
          <cell r="T2572" t="str">
            <v>82007Burtel Macsym</v>
          </cell>
          <cell r="U2572" t="str">
            <v>82007Burtel MacsymScratch 2 000</v>
          </cell>
          <cell r="V2572" t="str">
            <v>39325Scratch 2 000</v>
          </cell>
          <cell r="W2572" t="str">
            <v>2007Burtel Macsym</v>
          </cell>
          <cell r="X2572" t="str">
            <v>2007Burtel MacsymScratch 2 000</v>
          </cell>
        </row>
        <row r="2573">
          <cell r="I2573">
            <v>2007</v>
          </cell>
          <cell r="J2573" t="str">
            <v>Burtel MacsymScratch 1 000</v>
          </cell>
          <cell r="L2573" t="str">
            <v/>
          </cell>
          <cell r="M2573" t="str">
            <v>Burtel Macsym</v>
          </cell>
          <cell r="N2573" t="str">
            <v>Burtel MacsymScratch 1 000</v>
          </cell>
          <cell r="O2573" t="str">
            <v>Burtel Macsym</v>
          </cell>
          <cell r="P2573" t="str">
            <v>Scratch 1 000</v>
          </cell>
          <cell r="Q2573" t="str">
            <v>82007</v>
          </cell>
          <cell r="R2573" t="str">
            <v>82007Scratch 1 000</v>
          </cell>
          <cell r="S2573" t="str">
            <v>2007Scratch 1 000</v>
          </cell>
          <cell r="T2573" t="str">
            <v>82007Burtel Macsym</v>
          </cell>
          <cell r="U2573" t="str">
            <v>82007Burtel MacsymScratch 1 000</v>
          </cell>
          <cell r="V2573" t="str">
            <v>39325Scratch 1 000</v>
          </cell>
          <cell r="W2573" t="str">
            <v>2007Burtel Macsym</v>
          </cell>
          <cell r="X2573" t="str">
            <v>2007Burtel MacsymScratch 1 000</v>
          </cell>
        </row>
        <row r="2574">
          <cell r="I2574">
            <v>2007</v>
          </cell>
          <cell r="J2574" t="str">
            <v>CellNets MaliMinutes</v>
          </cell>
          <cell r="L2574">
            <v>1</v>
          </cell>
          <cell r="M2574" t="str">
            <v>1CellNets Mali</v>
          </cell>
          <cell r="N2574" t="str">
            <v>CellNets MaliMinutes</v>
          </cell>
          <cell r="O2574" t="str">
            <v>CellNets Mali</v>
          </cell>
          <cell r="P2574" t="str">
            <v>Minutes</v>
          </cell>
          <cell r="Q2574" t="str">
            <v>82007</v>
          </cell>
          <cell r="R2574" t="str">
            <v>82007Minutes</v>
          </cell>
          <cell r="S2574" t="str">
            <v>2007Minutes</v>
          </cell>
          <cell r="T2574" t="str">
            <v>82007CellNets Mali</v>
          </cell>
          <cell r="U2574" t="str">
            <v>82007CellNets MaliMinutes</v>
          </cell>
          <cell r="V2574" t="str">
            <v>39296Minutes</v>
          </cell>
          <cell r="W2574" t="str">
            <v>2007CellNets Mali</v>
          </cell>
          <cell r="X2574" t="str">
            <v>2007CellNets MaliMinutes</v>
          </cell>
        </row>
        <row r="2575">
          <cell r="I2575">
            <v>2007</v>
          </cell>
          <cell r="J2575" t="str">
            <v>CellNets MaliMinutes</v>
          </cell>
          <cell r="L2575">
            <v>1</v>
          </cell>
          <cell r="M2575" t="str">
            <v>1CellNets Mali</v>
          </cell>
          <cell r="N2575" t="str">
            <v>CellNets MaliMinutes</v>
          </cell>
          <cell r="O2575" t="str">
            <v>CellNets Mali</v>
          </cell>
          <cell r="P2575" t="str">
            <v>Minutes</v>
          </cell>
          <cell r="Q2575" t="str">
            <v>82007</v>
          </cell>
          <cell r="R2575" t="str">
            <v>82007Minutes</v>
          </cell>
          <cell r="S2575" t="str">
            <v>2007Minutes</v>
          </cell>
          <cell r="T2575" t="str">
            <v>82007CellNets Mali</v>
          </cell>
          <cell r="U2575" t="str">
            <v>82007CellNets MaliMinutes</v>
          </cell>
          <cell r="V2575" t="str">
            <v>39303Minutes</v>
          </cell>
          <cell r="W2575" t="str">
            <v>2007CellNets Mali</v>
          </cell>
          <cell r="X2575" t="str">
            <v>2007CellNets MaliMinutes</v>
          </cell>
        </row>
        <row r="2576">
          <cell r="I2576">
            <v>2007</v>
          </cell>
          <cell r="J2576" t="str">
            <v>CellNets MaliMinutes</v>
          </cell>
          <cell r="L2576">
            <v>1</v>
          </cell>
          <cell r="M2576" t="str">
            <v>1CellNets Mali</v>
          </cell>
          <cell r="N2576" t="str">
            <v>CellNets MaliMinutes</v>
          </cell>
          <cell r="O2576" t="str">
            <v>CellNets Mali</v>
          </cell>
          <cell r="P2576" t="str">
            <v>Minutes</v>
          </cell>
          <cell r="Q2576" t="str">
            <v>82007</v>
          </cell>
          <cell r="R2576" t="str">
            <v>82007Minutes</v>
          </cell>
          <cell r="S2576" t="str">
            <v>2007Minutes</v>
          </cell>
          <cell r="T2576" t="str">
            <v>82007CellNets Mali</v>
          </cell>
          <cell r="U2576" t="str">
            <v>82007CellNets MaliMinutes</v>
          </cell>
          <cell r="V2576" t="str">
            <v>39309Minutes</v>
          </cell>
          <cell r="W2576" t="str">
            <v>2007CellNets Mali</v>
          </cell>
          <cell r="X2576" t="str">
            <v>2007CellNets MaliMinutes</v>
          </cell>
        </row>
        <row r="2577">
          <cell r="I2577">
            <v>2007</v>
          </cell>
          <cell r="J2577" t="str">
            <v>CellNets MaliMinutes</v>
          </cell>
          <cell r="L2577">
            <v>1</v>
          </cell>
          <cell r="M2577" t="str">
            <v>1CellNets Mali</v>
          </cell>
          <cell r="N2577" t="str">
            <v>CellNets MaliMinutes</v>
          </cell>
          <cell r="O2577" t="str">
            <v>CellNets Mali</v>
          </cell>
          <cell r="P2577" t="str">
            <v>Minutes</v>
          </cell>
          <cell r="Q2577" t="str">
            <v>82007</v>
          </cell>
          <cell r="R2577" t="str">
            <v>82007Minutes</v>
          </cell>
          <cell r="S2577" t="str">
            <v>2007Minutes</v>
          </cell>
          <cell r="T2577" t="str">
            <v>82007CellNets Mali</v>
          </cell>
          <cell r="U2577" t="str">
            <v>82007CellNets MaliMinutes</v>
          </cell>
          <cell r="V2577" t="str">
            <v>39315Minutes</v>
          </cell>
          <cell r="W2577" t="str">
            <v>2007CellNets Mali</v>
          </cell>
          <cell r="X2577" t="str">
            <v>2007CellNets MaliMinutes</v>
          </cell>
        </row>
        <row r="2578">
          <cell r="I2578">
            <v>2007</v>
          </cell>
          <cell r="J2578" t="str">
            <v>CellNets MaliMinutes</v>
          </cell>
          <cell r="L2578">
            <v>1</v>
          </cell>
          <cell r="M2578" t="str">
            <v>1CellNets Mali</v>
          </cell>
          <cell r="N2578" t="str">
            <v>CellNets MaliMinutes</v>
          </cell>
          <cell r="O2578" t="str">
            <v>CellNets Mali</v>
          </cell>
          <cell r="P2578" t="str">
            <v>Minutes</v>
          </cell>
          <cell r="Q2578" t="str">
            <v>82007</v>
          </cell>
          <cell r="R2578" t="str">
            <v>82007Minutes</v>
          </cell>
          <cell r="S2578" t="str">
            <v>2007Minutes</v>
          </cell>
          <cell r="T2578" t="str">
            <v>82007CellNets Mali</v>
          </cell>
          <cell r="U2578" t="str">
            <v>82007CellNets MaliMinutes</v>
          </cell>
          <cell r="V2578" t="str">
            <v>39325Minutes</v>
          </cell>
          <cell r="W2578" t="str">
            <v>2007CellNets Mali</v>
          </cell>
          <cell r="X2578" t="str">
            <v>2007CellNets MaliMinutes</v>
          </cell>
        </row>
        <row r="2579">
          <cell r="I2579">
            <v>2007</v>
          </cell>
          <cell r="J2579" t="str">
            <v>Grands ComptesVGFU (TTC)</v>
          </cell>
          <cell r="L2579">
            <v>1</v>
          </cell>
          <cell r="M2579" t="str">
            <v>1Grands Comptes</v>
          </cell>
          <cell r="N2579" t="str">
            <v>Grands ComptesVGFU (TTC)</v>
          </cell>
          <cell r="O2579" t="str">
            <v>Grands Comptes</v>
          </cell>
          <cell r="P2579" t="str">
            <v>VGFU (TTC)</v>
          </cell>
          <cell r="Q2579" t="str">
            <v>82007</v>
          </cell>
          <cell r="R2579" t="str">
            <v>82007VGFU (TTC)</v>
          </cell>
          <cell r="S2579" t="str">
            <v>2007VGFU (TTC)</v>
          </cell>
          <cell r="T2579" t="str">
            <v>82007Grands Comptes</v>
          </cell>
          <cell r="U2579" t="str">
            <v>82007Grands ComptesVGFU (TTC)</v>
          </cell>
          <cell r="V2579" t="str">
            <v>39314VGFU (TTC)</v>
          </cell>
          <cell r="W2579" t="str">
            <v>2007Grands Comptes</v>
          </cell>
          <cell r="X2579" t="str">
            <v>2007Grands ComptesVGFU (TTC)</v>
          </cell>
        </row>
        <row r="2580">
          <cell r="I2580">
            <v>2007</v>
          </cell>
          <cell r="J2580" t="str">
            <v>Grands ComptesVGFU (TTC)</v>
          </cell>
          <cell r="L2580">
            <v>1</v>
          </cell>
          <cell r="M2580" t="str">
            <v>1Grands Comptes</v>
          </cell>
          <cell r="N2580" t="str">
            <v>Grands ComptesVGFU (TTC)</v>
          </cell>
          <cell r="O2580" t="str">
            <v>Grands Comptes</v>
          </cell>
          <cell r="P2580" t="str">
            <v>VGFU (TTC)</v>
          </cell>
          <cell r="Q2580" t="str">
            <v>82007</v>
          </cell>
          <cell r="R2580" t="str">
            <v>82007VGFU (TTC)</v>
          </cell>
          <cell r="S2580" t="str">
            <v>2007VGFU (TTC)</v>
          </cell>
          <cell r="T2580" t="str">
            <v>82007Grands Comptes</v>
          </cell>
          <cell r="U2580" t="str">
            <v>82007Grands ComptesVGFU (TTC)</v>
          </cell>
          <cell r="V2580" t="str">
            <v>39314VGFU (TTC)</v>
          </cell>
          <cell r="W2580" t="str">
            <v>2007Grands Comptes</v>
          </cell>
          <cell r="X2580" t="str">
            <v>2007Grands ComptesVGFU (TTC)</v>
          </cell>
        </row>
        <row r="2581">
          <cell r="I2581">
            <v>2007</v>
          </cell>
          <cell r="J2581" t="str">
            <v>Grands ComptesVGFU (TTC)</v>
          </cell>
          <cell r="L2581">
            <v>1</v>
          </cell>
          <cell r="M2581" t="str">
            <v>1Grands Comptes</v>
          </cell>
          <cell r="N2581" t="str">
            <v>Grands ComptesVGFU (TTC)</v>
          </cell>
          <cell r="O2581" t="str">
            <v>Grands Comptes</v>
          </cell>
          <cell r="P2581" t="str">
            <v>VGFU (TTC)</v>
          </cell>
          <cell r="Q2581" t="str">
            <v>82007</v>
          </cell>
          <cell r="R2581" t="str">
            <v>82007VGFU (TTC)</v>
          </cell>
          <cell r="S2581" t="str">
            <v>2007VGFU (TTC)</v>
          </cell>
          <cell r="T2581" t="str">
            <v>82007Grands Comptes</v>
          </cell>
          <cell r="U2581" t="str">
            <v>82007Grands ComptesVGFU (TTC)</v>
          </cell>
          <cell r="V2581" t="str">
            <v>39316VGFU (TTC)</v>
          </cell>
          <cell r="W2581" t="str">
            <v>2007Grands Comptes</v>
          </cell>
          <cell r="X2581" t="str">
            <v>2007Grands ComptesVGFU (TTC)</v>
          </cell>
        </row>
        <row r="2582">
          <cell r="I2582">
            <v>2007</v>
          </cell>
          <cell r="J2582" t="str">
            <v>Grands ComptesVGFU (TTC)</v>
          </cell>
          <cell r="L2582">
            <v>1</v>
          </cell>
          <cell r="M2582" t="str">
            <v>1Grands Comptes</v>
          </cell>
          <cell r="N2582" t="str">
            <v>Grands ComptesVGFU (TTC)</v>
          </cell>
          <cell r="O2582" t="str">
            <v>Grands Comptes</v>
          </cell>
          <cell r="P2582" t="str">
            <v>VGFU (TTC)</v>
          </cell>
          <cell r="Q2582" t="str">
            <v>82007</v>
          </cell>
          <cell r="R2582" t="str">
            <v>82007VGFU (TTC)</v>
          </cell>
          <cell r="S2582" t="str">
            <v>2007VGFU (TTC)</v>
          </cell>
          <cell r="T2582" t="str">
            <v>82007Grands Comptes</v>
          </cell>
          <cell r="U2582" t="str">
            <v>82007Grands ComptesVGFU (TTC)</v>
          </cell>
          <cell r="V2582" t="str">
            <v>39316VGFU (TTC)</v>
          </cell>
          <cell r="W2582" t="str">
            <v>2007Grands Comptes</v>
          </cell>
          <cell r="X2582" t="str">
            <v>2007Grands ComptesVGFU (TTC)</v>
          </cell>
        </row>
        <row r="2583">
          <cell r="I2583">
            <v>2007</v>
          </cell>
          <cell r="J2583" t="str">
            <v>Grands ComptesVGFU (TTC)</v>
          </cell>
          <cell r="L2583">
            <v>1</v>
          </cell>
          <cell r="M2583" t="str">
            <v>1Grands Comptes</v>
          </cell>
          <cell r="N2583" t="str">
            <v>Grands ComptesVGFU (TTC)</v>
          </cell>
          <cell r="O2583" t="str">
            <v>Grands Comptes</v>
          </cell>
          <cell r="P2583" t="str">
            <v>VGFU (TTC)</v>
          </cell>
          <cell r="Q2583" t="str">
            <v>82007</v>
          </cell>
          <cell r="R2583" t="str">
            <v>82007VGFU (TTC)</v>
          </cell>
          <cell r="S2583" t="str">
            <v>2007VGFU (TTC)</v>
          </cell>
          <cell r="T2583" t="str">
            <v>82007Grands Comptes</v>
          </cell>
          <cell r="U2583" t="str">
            <v>82007Grands ComptesVGFU (TTC)</v>
          </cell>
          <cell r="V2583" t="str">
            <v>39316VGFU (TTC)</v>
          </cell>
          <cell r="W2583" t="str">
            <v>2007Grands Comptes</v>
          </cell>
          <cell r="X2583" t="str">
            <v>2007Grands ComptesVGFU (TTC)</v>
          </cell>
        </row>
        <row r="2584">
          <cell r="I2584">
            <v>2007</v>
          </cell>
          <cell r="J2584" t="str">
            <v>Grands ComptesVGFU (TTC)</v>
          </cell>
          <cell r="L2584">
            <v>1</v>
          </cell>
          <cell r="M2584" t="str">
            <v>1Grands Comptes</v>
          </cell>
          <cell r="N2584" t="str">
            <v>Grands ComptesVGFU (TTC)</v>
          </cell>
          <cell r="O2584" t="str">
            <v>Grands Comptes</v>
          </cell>
          <cell r="P2584" t="str">
            <v>VGFU (TTC)</v>
          </cell>
          <cell r="Q2584" t="str">
            <v>82007</v>
          </cell>
          <cell r="R2584" t="str">
            <v>82007VGFU (TTC)</v>
          </cell>
          <cell r="S2584" t="str">
            <v>2007VGFU (TTC)</v>
          </cell>
          <cell r="T2584" t="str">
            <v>82007Grands Comptes</v>
          </cell>
          <cell r="U2584" t="str">
            <v>82007Grands ComptesVGFU (TTC)</v>
          </cell>
          <cell r="V2584" t="str">
            <v>39316VGFU (TTC)</v>
          </cell>
          <cell r="W2584" t="str">
            <v>2007Grands Comptes</v>
          </cell>
          <cell r="X2584" t="str">
            <v>2007Grands ComptesVGFU (TTC)</v>
          </cell>
        </row>
        <row r="2585">
          <cell r="I2585">
            <v>2007</v>
          </cell>
          <cell r="J2585" t="str">
            <v>Ets Mamadou GAMBYScratch 20 000</v>
          </cell>
          <cell r="L2585">
            <v>1</v>
          </cell>
          <cell r="M2585" t="str">
            <v>1Ets Mamadou GAMBY</v>
          </cell>
          <cell r="N2585" t="str">
            <v>Ets Mamadou GAMBYScratch 20 000</v>
          </cell>
          <cell r="O2585" t="str">
            <v>Ets Mamadou GAMBY</v>
          </cell>
          <cell r="P2585" t="str">
            <v>Scratch 20 000</v>
          </cell>
          <cell r="Q2585" t="str">
            <v>92007</v>
          </cell>
          <cell r="R2585" t="str">
            <v>92007Scratch 20 000</v>
          </cell>
          <cell r="S2585" t="str">
            <v>2007Scratch 20 000</v>
          </cell>
          <cell r="T2585" t="str">
            <v>92007Ets Mamadou GAMBY</v>
          </cell>
          <cell r="U2585" t="str">
            <v>92007Ets Mamadou GAMBYScratch 20 000</v>
          </cell>
          <cell r="V2585" t="str">
            <v>39328Scratch 20 000</v>
          </cell>
          <cell r="W2585" t="str">
            <v>2007Ets Mamadou GAMBY</v>
          </cell>
          <cell r="X2585" t="str">
            <v>2007Ets Mamadou GAMBYScratch 20 000</v>
          </cell>
        </row>
        <row r="2586">
          <cell r="I2586">
            <v>2007</v>
          </cell>
          <cell r="J2586" t="str">
            <v>Ets Mamadou GAMBYScratch 2 000</v>
          </cell>
          <cell r="L2586" t="str">
            <v/>
          </cell>
          <cell r="M2586" t="str">
            <v>Ets Mamadou GAMBY</v>
          </cell>
          <cell r="N2586" t="str">
            <v>Ets Mamadou GAMBYScratch 2 000</v>
          </cell>
          <cell r="O2586" t="str">
            <v>Ets Mamadou GAMBY</v>
          </cell>
          <cell r="P2586" t="str">
            <v>Scratch 2 000</v>
          </cell>
          <cell r="Q2586" t="str">
            <v>92007</v>
          </cell>
          <cell r="R2586" t="str">
            <v>92007Scratch 2 000</v>
          </cell>
          <cell r="S2586" t="str">
            <v>2007Scratch 2 000</v>
          </cell>
          <cell r="T2586" t="str">
            <v>92007Ets Mamadou GAMBY</v>
          </cell>
          <cell r="U2586" t="str">
            <v>92007Ets Mamadou GAMBYScratch 2 000</v>
          </cell>
          <cell r="V2586" t="str">
            <v>39328Scratch 2 000</v>
          </cell>
          <cell r="W2586" t="str">
            <v>2007Ets Mamadou GAMBY</v>
          </cell>
          <cell r="X2586" t="str">
            <v>2007Ets Mamadou GAMBYScratch 2 000</v>
          </cell>
        </row>
        <row r="2587">
          <cell r="I2587">
            <v>2007</v>
          </cell>
          <cell r="J2587" t="str">
            <v>Ets Mamadou GAMBYScratch 1 000</v>
          </cell>
          <cell r="L2587" t="str">
            <v/>
          </cell>
          <cell r="M2587" t="str">
            <v>Ets Mamadou GAMBY</v>
          </cell>
          <cell r="N2587" t="str">
            <v>Ets Mamadou GAMBYScratch 1 000</v>
          </cell>
          <cell r="O2587" t="str">
            <v>Ets Mamadou GAMBY</v>
          </cell>
          <cell r="P2587" t="str">
            <v>Scratch 1 000</v>
          </cell>
          <cell r="Q2587" t="str">
            <v>92007</v>
          </cell>
          <cell r="R2587" t="str">
            <v>92007Scratch 1 000</v>
          </cell>
          <cell r="S2587" t="str">
            <v>2007Scratch 1 000</v>
          </cell>
          <cell r="T2587" t="str">
            <v>92007Ets Mamadou GAMBY</v>
          </cell>
          <cell r="U2587" t="str">
            <v>92007Ets Mamadou GAMBYScratch 1 000</v>
          </cell>
          <cell r="V2587" t="str">
            <v>39328Scratch 1 000</v>
          </cell>
          <cell r="W2587" t="str">
            <v>2007Ets Mamadou GAMBY</v>
          </cell>
          <cell r="X2587" t="str">
            <v>2007Ets Mamadou GAMBYScratch 1 000</v>
          </cell>
        </row>
        <row r="2588">
          <cell r="I2588">
            <v>2007</v>
          </cell>
          <cell r="J2588" t="str">
            <v>Ets Mamadou GAMBYScratch 5 000</v>
          </cell>
          <cell r="L2588" t="str">
            <v/>
          </cell>
          <cell r="M2588" t="str">
            <v>Ets Mamadou GAMBY</v>
          </cell>
          <cell r="N2588" t="str">
            <v>Ets Mamadou GAMBYScratch 5 000</v>
          </cell>
          <cell r="O2588" t="str">
            <v>Ets Mamadou GAMBY</v>
          </cell>
          <cell r="P2588" t="str">
            <v>Scratch 5 000</v>
          </cell>
          <cell r="Q2588" t="str">
            <v>92007</v>
          </cell>
          <cell r="R2588" t="str">
            <v>92007Scratch 5 000</v>
          </cell>
          <cell r="S2588" t="str">
            <v>2007Scratch 5 000</v>
          </cell>
          <cell r="T2588" t="str">
            <v>92007Ets Mamadou GAMBY</v>
          </cell>
          <cell r="U2588" t="str">
            <v>92007Ets Mamadou GAMBYScratch 5 000</v>
          </cell>
          <cell r="V2588" t="str">
            <v>39328Scratch 5 000</v>
          </cell>
          <cell r="W2588" t="str">
            <v>2007Ets Mamadou GAMBY</v>
          </cell>
          <cell r="X2588" t="str">
            <v>2007Ets Mamadou GAMBYScratch 5 000</v>
          </cell>
        </row>
        <row r="2589">
          <cell r="I2589">
            <v>2007</v>
          </cell>
          <cell r="J2589" t="str">
            <v>Burtel MacsymScratch 5 000</v>
          </cell>
          <cell r="L2589">
            <v>1</v>
          </cell>
          <cell r="M2589" t="str">
            <v>1Burtel Macsym</v>
          </cell>
          <cell r="N2589" t="str">
            <v>Burtel MacsymScratch 5 000</v>
          </cell>
          <cell r="O2589" t="str">
            <v>Burtel Macsym</v>
          </cell>
          <cell r="P2589" t="str">
            <v>Scratch 5 000</v>
          </cell>
          <cell r="Q2589" t="str">
            <v>92007</v>
          </cell>
          <cell r="R2589" t="str">
            <v>92007Scratch 5 000</v>
          </cell>
          <cell r="S2589" t="str">
            <v>2007Scratch 5 000</v>
          </cell>
          <cell r="T2589" t="str">
            <v>92007Burtel Macsym</v>
          </cell>
          <cell r="U2589" t="str">
            <v>92007Burtel MacsymScratch 5 000</v>
          </cell>
          <cell r="V2589" t="str">
            <v>39328Scratch 5 000</v>
          </cell>
          <cell r="W2589" t="str">
            <v>2007Burtel Macsym</v>
          </cell>
          <cell r="X2589" t="str">
            <v>2007Burtel MacsymScratch 5 000</v>
          </cell>
        </row>
        <row r="2590">
          <cell r="I2590">
            <v>2007</v>
          </cell>
          <cell r="J2590" t="str">
            <v>Burtel MacsymScratch 2 000</v>
          </cell>
          <cell r="L2590" t="str">
            <v/>
          </cell>
          <cell r="M2590" t="str">
            <v>Burtel Macsym</v>
          </cell>
          <cell r="N2590" t="str">
            <v>Burtel MacsymScratch 2 000</v>
          </cell>
          <cell r="O2590" t="str">
            <v>Burtel Macsym</v>
          </cell>
          <cell r="P2590" t="str">
            <v>Scratch 2 000</v>
          </cell>
          <cell r="Q2590" t="str">
            <v>92007</v>
          </cell>
          <cell r="R2590" t="str">
            <v>92007Scratch 2 000</v>
          </cell>
          <cell r="S2590" t="str">
            <v>2007Scratch 2 000</v>
          </cell>
          <cell r="T2590" t="str">
            <v>92007Burtel Macsym</v>
          </cell>
          <cell r="U2590" t="str">
            <v>92007Burtel MacsymScratch 2 000</v>
          </cell>
          <cell r="V2590" t="str">
            <v>39328Scratch 2 000</v>
          </cell>
          <cell r="W2590" t="str">
            <v>2007Burtel Macsym</v>
          </cell>
          <cell r="X2590" t="str">
            <v>2007Burtel MacsymScratch 2 000</v>
          </cell>
        </row>
        <row r="2591">
          <cell r="I2591">
            <v>2007</v>
          </cell>
          <cell r="J2591" t="str">
            <v>Burtel MacsymScratch 1 000</v>
          </cell>
          <cell r="L2591" t="str">
            <v/>
          </cell>
          <cell r="M2591" t="str">
            <v>Burtel Macsym</v>
          </cell>
          <cell r="N2591" t="str">
            <v>Burtel MacsymScratch 1 000</v>
          </cell>
          <cell r="O2591" t="str">
            <v>Burtel Macsym</v>
          </cell>
          <cell r="P2591" t="str">
            <v>Scratch 1 000</v>
          </cell>
          <cell r="Q2591" t="str">
            <v>92007</v>
          </cell>
          <cell r="R2591" t="str">
            <v>92007Scratch 1 000</v>
          </cell>
          <cell r="S2591" t="str">
            <v>2007Scratch 1 000</v>
          </cell>
          <cell r="T2591" t="str">
            <v>92007Burtel Macsym</v>
          </cell>
          <cell r="U2591" t="str">
            <v>92007Burtel MacsymScratch 1 000</v>
          </cell>
          <cell r="V2591" t="str">
            <v>39328Scratch 1 000</v>
          </cell>
          <cell r="W2591" t="str">
            <v>2007Burtel Macsym</v>
          </cell>
          <cell r="X2591" t="str">
            <v>2007Burtel MacsymScratch 1 000</v>
          </cell>
        </row>
        <row r="2592">
          <cell r="I2592">
            <v>2007</v>
          </cell>
          <cell r="J2592" t="str">
            <v>Compagnie Internationale de NegoceScratch 10 000</v>
          </cell>
          <cell r="L2592">
            <v>1</v>
          </cell>
          <cell r="M2592" t="str">
            <v>1Compagnie Internationale de Negoce</v>
          </cell>
          <cell r="N2592" t="str">
            <v>Compagnie Internationale de NegoceScratch 10 000</v>
          </cell>
          <cell r="O2592" t="str">
            <v>Compagnie Internationale de Negoce</v>
          </cell>
          <cell r="P2592" t="str">
            <v>Scratch 10 000</v>
          </cell>
          <cell r="Q2592" t="str">
            <v>92007</v>
          </cell>
          <cell r="R2592" t="str">
            <v>92007Scratch 10 000</v>
          </cell>
          <cell r="S2592" t="str">
            <v>2007Scratch 10 000</v>
          </cell>
          <cell r="T2592" t="str">
            <v>92007Compagnie Internationale de Negoce</v>
          </cell>
          <cell r="U2592" t="str">
            <v>92007Compagnie Internationale de NegoceScratch 10 000</v>
          </cell>
          <cell r="V2592" t="str">
            <v>39328Scratch 10 000</v>
          </cell>
          <cell r="W2592" t="str">
            <v>2007Compagnie Internationale de Negoce</v>
          </cell>
          <cell r="X2592" t="str">
            <v>2007Compagnie Internationale de NegoceScratch 10 000</v>
          </cell>
        </row>
        <row r="2593">
          <cell r="I2593">
            <v>2007</v>
          </cell>
          <cell r="J2593" t="str">
            <v>Compagnie Internationale de NegoceScratch 5 000</v>
          </cell>
          <cell r="L2593" t="str">
            <v/>
          </cell>
          <cell r="M2593" t="str">
            <v>Compagnie Internationale de Negoce</v>
          </cell>
          <cell r="N2593" t="str">
            <v>Compagnie Internationale de NegoceScratch 5 000</v>
          </cell>
          <cell r="O2593" t="str">
            <v>Compagnie Internationale de Negoce</v>
          </cell>
          <cell r="P2593" t="str">
            <v>Scratch 5 000</v>
          </cell>
          <cell r="Q2593" t="str">
            <v>92007</v>
          </cell>
          <cell r="R2593" t="str">
            <v>92007Scratch 5 000</v>
          </cell>
          <cell r="S2593" t="str">
            <v>2007Scratch 5 000</v>
          </cell>
          <cell r="T2593" t="str">
            <v>92007Compagnie Internationale de Negoce</v>
          </cell>
          <cell r="U2593" t="str">
            <v>92007Compagnie Internationale de NegoceScratch 5 000</v>
          </cell>
          <cell r="V2593" t="str">
            <v>39328Scratch 5 000</v>
          </cell>
          <cell r="W2593" t="str">
            <v>2007Compagnie Internationale de Negoce</v>
          </cell>
          <cell r="X2593" t="str">
            <v>2007Compagnie Internationale de NegoceScratch 5 000</v>
          </cell>
        </row>
        <row r="2594">
          <cell r="I2594">
            <v>2007</v>
          </cell>
          <cell r="J2594" t="str">
            <v>Compagnie Internationale de NegoceScratch 2 000</v>
          </cell>
          <cell r="L2594" t="str">
            <v/>
          </cell>
          <cell r="M2594" t="str">
            <v>Compagnie Internationale de Negoce</v>
          </cell>
          <cell r="N2594" t="str">
            <v>Compagnie Internationale de NegoceScratch 2 000</v>
          </cell>
          <cell r="O2594" t="str">
            <v>Compagnie Internationale de Negoce</v>
          </cell>
          <cell r="P2594" t="str">
            <v>Scratch 2 000</v>
          </cell>
          <cell r="Q2594" t="str">
            <v>92007</v>
          </cell>
          <cell r="R2594" t="str">
            <v>92007Scratch 2 000</v>
          </cell>
          <cell r="S2594" t="str">
            <v>2007Scratch 2 000</v>
          </cell>
          <cell r="T2594" t="str">
            <v>92007Compagnie Internationale de Negoce</v>
          </cell>
          <cell r="U2594" t="str">
            <v>92007Compagnie Internationale de NegoceScratch 2 000</v>
          </cell>
          <cell r="V2594" t="str">
            <v>39328Scratch 2 000</v>
          </cell>
          <cell r="W2594" t="str">
            <v>2007Compagnie Internationale de Negoce</v>
          </cell>
          <cell r="X2594" t="str">
            <v>2007Compagnie Internationale de NegoceScratch 2 000</v>
          </cell>
        </row>
        <row r="2595">
          <cell r="I2595">
            <v>2007</v>
          </cell>
          <cell r="J2595" t="str">
            <v>Compagnie Internationale de NegoceScratch 1 000</v>
          </cell>
          <cell r="L2595" t="str">
            <v/>
          </cell>
          <cell r="M2595" t="str">
            <v>Compagnie Internationale de Negoce</v>
          </cell>
          <cell r="N2595" t="str">
            <v>Compagnie Internationale de NegoceScratch 1 000</v>
          </cell>
          <cell r="O2595" t="str">
            <v>Compagnie Internationale de Negoce</v>
          </cell>
          <cell r="P2595" t="str">
            <v>Scratch 1 000</v>
          </cell>
          <cell r="Q2595" t="str">
            <v>92007</v>
          </cell>
          <cell r="R2595" t="str">
            <v>92007Scratch 1 000</v>
          </cell>
          <cell r="S2595" t="str">
            <v>2007Scratch 1 000</v>
          </cell>
          <cell r="T2595" t="str">
            <v>92007Compagnie Internationale de Negoce</v>
          </cell>
          <cell r="U2595" t="str">
            <v>92007Compagnie Internationale de NegoceScratch 1 000</v>
          </cell>
          <cell r="V2595" t="str">
            <v>39328Scratch 1 000</v>
          </cell>
          <cell r="W2595" t="str">
            <v>2007Compagnie Internationale de Negoce</v>
          </cell>
          <cell r="X2595" t="str">
            <v>2007Compagnie Internationale de NegoceScratch 1 000</v>
          </cell>
        </row>
        <row r="2596">
          <cell r="I2596">
            <v>2007</v>
          </cell>
          <cell r="J2596" t="str">
            <v>Burtel MacsymScratch 5 000</v>
          </cell>
          <cell r="L2596">
            <v>1</v>
          </cell>
          <cell r="M2596" t="str">
            <v>1Burtel Macsym</v>
          </cell>
          <cell r="N2596" t="str">
            <v>Burtel MacsymScratch 5 000</v>
          </cell>
          <cell r="O2596" t="str">
            <v>Burtel Macsym</v>
          </cell>
          <cell r="P2596" t="str">
            <v>Scratch 5 000</v>
          </cell>
          <cell r="Q2596" t="str">
            <v>92007</v>
          </cell>
          <cell r="R2596" t="str">
            <v>92007Scratch 5 000</v>
          </cell>
          <cell r="S2596" t="str">
            <v>2007Scratch 5 000</v>
          </cell>
          <cell r="T2596" t="str">
            <v>92007Burtel Macsym</v>
          </cell>
          <cell r="U2596" t="str">
            <v>92007Burtel MacsymScratch 5 000</v>
          </cell>
          <cell r="V2596" t="str">
            <v>39328Scratch 5 000</v>
          </cell>
          <cell r="W2596" t="str">
            <v>2007Burtel Macsym</v>
          </cell>
          <cell r="X2596" t="str">
            <v>2007Burtel MacsymScratch 5 000</v>
          </cell>
        </row>
        <row r="2597">
          <cell r="I2597">
            <v>2007</v>
          </cell>
          <cell r="J2597" t="str">
            <v>Burtel MacsymScratch 2 000</v>
          </cell>
          <cell r="L2597" t="str">
            <v/>
          </cell>
          <cell r="M2597" t="str">
            <v>Burtel Macsym</v>
          </cell>
          <cell r="N2597" t="str">
            <v>Burtel MacsymScratch 2 000</v>
          </cell>
          <cell r="O2597" t="str">
            <v>Burtel Macsym</v>
          </cell>
          <cell r="P2597" t="str">
            <v>Scratch 2 000</v>
          </cell>
          <cell r="Q2597" t="str">
            <v>92007</v>
          </cell>
          <cell r="R2597" t="str">
            <v>92007Scratch 2 000</v>
          </cell>
          <cell r="S2597" t="str">
            <v>2007Scratch 2 000</v>
          </cell>
          <cell r="T2597" t="str">
            <v>92007Burtel Macsym</v>
          </cell>
          <cell r="U2597" t="str">
            <v>92007Burtel MacsymScratch 2 000</v>
          </cell>
          <cell r="V2597" t="str">
            <v>39328Scratch 2 000</v>
          </cell>
          <cell r="W2597" t="str">
            <v>2007Burtel Macsym</v>
          </cell>
          <cell r="X2597" t="str">
            <v>2007Burtel MacsymScratch 2 000</v>
          </cell>
        </row>
        <row r="2598">
          <cell r="I2598">
            <v>2007</v>
          </cell>
          <cell r="J2598" t="str">
            <v>Burtel MacsymScratch 1 000</v>
          </cell>
          <cell r="L2598" t="str">
            <v/>
          </cell>
          <cell r="M2598" t="str">
            <v>Burtel Macsym</v>
          </cell>
          <cell r="N2598" t="str">
            <v>Burtel MacsymScratch 1 000</v>
          </cell>
          <cell r="O2598" t="str">
            <v>Burtel Macsym</v>
          </cell>
          <cell r="P2598" t="str">
            <v>Scratch 1 000</v>
          </cell>
          <cell r="Q2598" t="str">
            <v>92007</v>
          </cell>
          <cell r="R2598" t="str">
            <v>92007Scratch 1 000</v>
          </cell>
          <cell r="S2598" t="str">
            <v>2007Scratch 1 000</v>
          </cell>
          <cell r="T2598" t="str">
            <v>92007Burtel Macsym</v>
          </cell>
          <cell r="U2598" t="str">
            <v>92007Burtel MacsymScratch 1 000</v>
          </cell>
          <cell r="V2598" t="str">
            <v>39328Scratch 1 000</v>
          </cell>
          <cell r="W2598" t="str">
            <v>2007Burtel Macsym</v>
          </cell>
          <cell r="X2598" t="str">
            <v>2007Burtel MacsymScratch 1 000</v>
          </cell>
        </row>
        <row r="2599">
          <cell r="I2599">
            <v>2007</v>
          </cell>
          <cell r="J2599" t="str">
            <v>Burtel MacsymScratch 20 000</v>
          </cell>
          <cell r="L2599">
            <v>1</v>
          </cell>
          <cell r="M2599" t="str">
            <v>1Burtel Macsym</v>
          </cell>
          <cell r="N2599" t="str">
            <v>Burtel MacsymScratch 20 000</v>
          </cell>
          <cell r="O2599" t="str">
            <v>Burtel Macsym</v>
          </cell>
          <cell r="P2599" t="str">
            <v>Scratch 20 000</v>
          </cell>
          <cell r="Q2599" t="str">
            <v>92007</v>
          </cell>
          <cell r="R2599" t="str">
            <v>92007Scratch 20 000</v>
          </cell>
          <cell r="S2599" t="str">
            <v>2007Scratch 20 000</v>
          </cell>
          <cell r="T2599" t="str">
            <v>92007Burtel Macsym</v>
          </cell>
          <cell r="U2599" t="str">
            <v>92007Burtel MacsymScratch 20 000</v>
          </cell>
          <cell r="V2599" t="str">
            <v>39328Scratch 20 000</v>
          </cell>
          <cell r="W2599" t="str">
            <v>2007Burtel Macsym</v>
          </cell>
          <cell r="X2599" t="str">
            <v>2007Burtel MacsymScratch 20 000</v>
          </cell>
        </row>
        <row r="2600">
          <cell r="I2600">
            <v>2007</v>
          </cell>
          <cell r="J2600" t="str">
            <v>Burtel MacsymScratch 5 000</v>
          </cell>
          <cell r="L2600" t="str">
            <v/>
          </cell>
          <cell r="M2600" t="str">
            <v>Burtel Macsym</v>
          </cell>
          <cell r="N2600" t="str">
            <v>Burtel MacsymScratch 5 000</v>
          </cell>
          <cell r="O2600" t="str">
            <v>Burtel Macsym</v>
          </cell>
          <cell r="P2600" t="str">
            <v>Scratch 5 000</v>
          </cell>
          <cell r="Q2600" t="str">
            <v>92007</v>
          </cell>
          <cell r="R2600" t="str">
            <v>92007Scratch 5 000</v>
          </cell>
          <cell r="S2600" t="str">
            <v>2007Scratch 5 000</v>
          </cell>
          <cell r="T2600" t="str">
            <v>92007Burtel Macsym</v>
          </cell>
          <cell r="U2600" t="str">
            <v>92007Burtel MacsymScratch 5 000</v>
          </cell>
          <cell r="V2600" t="str">
            <v>39328Scratch 5 000</v>
          </cell>
          <cell r="W2600" t="str">
            <v>2007Burtel Macsym</v>
          </cell>
          <cell r="X2600" t="str">
            <v>2007Burtel MacsymScratch 5 000</v>
          </cell>
        </row>
        <row r="2601">
          <cell r="I2601">
            <v>2007</v>
          </cell>
          <cell r="J2601" t="str">
            <v>Burtel MacsymScratch 2 000</v>
          </cell>
          <cell r="L2601" t="str">
            <v/>
          </cell>
          <cell r="M2601" t="str">
            <v>Burtel Macsym</v>
          </cell>
          <cell r="N2601" t="str">
            <v>Burtel MacsymScratch 2 000</v>
          </cell>
          <cell r="O2601" t="str">
            <v>Burtel Macsym</v>
          </cell>
          <cell r="P2601" t="str">
            <v>Scratch 2 000</v>
          </cell>
          <cell r="Q2601" t="str">
            <v>92007</v>
          </cell>
          <cell r="R2601" t="str">
            <v>92007Scratch 2 000</v>
          </cell>
          <cell r="S2601" t="str">
            <v>2007Scratch 2 000</v>
          </cell>
          <cell r="T2601" t="str">
            <v>92007Burtel Macsym</v>
          </cell>
          <cell r="U2601" t="str">
            <v>92007Burtel MacsymScratch 2 000</v>
          </cell>
          <cell r="V2601" t="str">
            <v>39328Scratch 2 000</v>
          </cell>
          <cell r="W2601" t="str">
            <v>2007Burtel Macsym</v>
          </cell>
          <cell r="X2601" t="str">
            <v>2007Burtel MacsymScratch 2 000</v>
          </cell>
        </row>
        <row r="2602">
          <cell r="I2602">
            <v>2007</v>
          </cell>
          <cell r="J2602" t="str">
            <v>Burtel MacsymScratch 1 000</v>
          </cell>
          <cell r="L2602" t="str">
            <v/>
          </cell>
          <cell r="M2602" t="str">
            <v>Burtel Macsym</v>
          </cell>
          <cell r="N2602" t="str">
            <v>Burtel MacsymScratch 1 000</v>
          </cell>
          <cell r="O2602" t="str">
            <v>Burtel Macsym</v>
          </cell>
          <cell r="P2602" t="str">
            <v>Scratch 1 000</v>
          </cell>
          <cell r="Q2602" t="str">
            <v>92007</v>
          </cell>
          <cell r="R2602" t="str">
            <v>92007Scratch 1 000</v>
          </cell>
          <cell r="S2602" t="str">
            <v>2007Scratch 1 000</v>
          </cell>
          <cell r="T2602" t="str">
            <v>92007Burtel Macsym</v>
          </cell>
          <cell r="U2602" t="str">
            <v>92007Burtel MacsymScratch 1 000</v>
          </cell>
          <cell r="V2602" t="str">
            <v>39328Scratch 1 000</v>
          </cell>
          <cell r="W2602" t="str">
            <v>2007Burtel Macsym</v>
          </cell>
          <cell r="X2602" t="str">
            <v>2007Burtel MacsymScratch 1 000</v>
          </cell>
        </row>
        <row r="2603">
          <cell r="I2603">
            <v>2007</v>
          </cell>
          <cell r="J2603" t="str">
            <v>MALI COM SarlScratch 20 000</v>
          </cell>
          <cell r="L2603">
            <v>1</v>
          </cell>
          <cell r="M2603" t="str">
            <v>1MALI COM Sarl</v>
          </cell>
          <cell r="N2603" t="str">
            <v>MALI COM SarlScratch 20 000</v>
          </cell>
          <cell r="O2603" t="str">
            <v>MALI COM Sarl</v>
          </cell>
          <cell r="P2603" t="str">
            <v>Scratch 20 000</v>
          </cell>
          <cell r="Q2603" t="str">
            <v>92007</v>
          </cell>
          <cell r="R2603" t="str">
            <v>92007Scratch 20 000</v>
          </cell>
          <cell r="S2603" t="str">
            <v>2007Scratch 20 000</v>
          </cell>
          <cell r="T2603" t="str">
            <v>92007MALI COM Sarl</v>
          </cell>
          <cell r="U2603" t="str">
            <v>92007MALI COM SarlScratch 20 000</v>
          </cell>
          <cell r="V2603" t="str">
            <v>39329Scratch 20 000</v>
          </cell>
          <cell r="W2603" t="str">
            <v>2007MALI COM Sarl</v>
          </cell>
          <cell r="X2603" t="str">
            <v>2007MALI COM SarlScratch 20 000</v>
          </cell>
        </row>
        <row r="2604">
          <cell r="I2604">
            <v>2007</v>
          </cell>
          <cell r="J2604" t="str">
            <v>MALI COM SarlScratch 5 000</v>
          </cell>
          <cell r="L2604" t="str">
            <v/>
          </cell>
          <cell r="M2604" t="str">
            <v>MALI COM Sarl</v>
          </cell>
          <cell r="N2604" t="str">
            <v>MALI COM SarlScratch 5 000</v>
          </cell>
          <cell r="O2604" t="str">
            <v>MALI COM Sarl</v>
          </cell>
          <cell r="P2604" t="str">
            <v>Scratch 5 000</v>
          </cell>
          <cell r="Q2604" t="str">
            <v>92007</v>
          </cell>
          <cell r="R2604" t="str">
            <v>92007Scratch 5 000</v>
          </cell>
          <cell r="S2604" t="str">
            <v>2007Scratch 5 000</v>
          </cell>
          <cell r="T2604" t="str">
            <v>92007MALI COM Sarl</v>
          </cell>
          <cell r="U2604" t="str">
            <v>92007MALI COM SarlScratch 5 000</v>
          </cell>
          <cell r="V2604" t="str">
            <v>39329Scratch 5 000</v>
          </cell>
          <cell r="W2604" t="str">
            <v>2007MALI COM Sarl</v>
          </cell>
          <cell r="X2604" t="str">
            <v>2007MALI COM SarlScratch 5 000</v>
          </cell>
        </row>
        <row r="2605">
          <cell r="I2605">
            <v>2007</v>
          </cell>
          <cell r="J2605" t="str">
            <v>MALI COM SarlScratch 2 000</v>
          </cell>
          <cell r="L2605" t="str">
            <v/>
          </cell>
          <cell r="M2605" t="str">
            <v>MALI COM Sarl</v>
          </cell>
          <cell r="N2605" t="str">
            <v>MALI COM SarlScratch 2 000</v>
          </cell>
          <cell r="O2605" t="str">
            <v>MALI COM Sarl</v>
          </cell>
          <cell r="P2605" t="str">
            <v>Scratch 2 000</v>
          </cell>
          <cell r="Q2605" t="str">
            <v>92007</v>
          </cell>
          <cell r="R2605" t="str">
            <v>92007Scratch 2 000</v>
          </cell>
          <cell r="S2605" t="str">
            <v>2007Scratch 2 000</v>
          </cell>
          <cell r="T2605" t="str">
            <v>92007MALI COM Sarl</v>
          </cell>
          <cell r="U2605" t="str">
            <v>92007MALI COM SarlScratch 2 000</v>
          </cell>
          <cell r="V2605" t="str">
            <v>39329Scratch 2 000</v>
          </cell>
          <cell r="W2605" t="str">
            <v>2007MALI COM Sarl</v>
          </cell>
          <cell r="X2605" t="str">
            <v>2007MALI COM SarlScratch 2 000</v>
          </cell>
        </row>
        <row r="2606">
          <cell r="I2606">
            <v>2007</v>
          </cell>
          <cell r="J2606" t="str">
            <v>MALI COM SarlScratch 1 000</v>
          </cell>
          <cell r="L2606" t="str">
            <v/>
          </cell>
          <cell r="M2606" t="str">
            <v>MALI COM Sarl</v>
          </cell>
          <cell r="N2606" t="str">
            <v>MALI COM SarlScratch 1 000</v>
          </cell>
          <cell r="O2606" t="str">
            <v>MALI COM Sarl</v>
          </cell>
          <cell r="P2606" t="str">
            <v>Scratch 1 000</v>
          </cell>
          <cell r="Q2606" t="str">
            <v>92007</v>
          </cell>
          <cell r="R2606" t="str">
            <v>92007Scratch 1 000</v>
          </cell>
          <cell r="S2606" t="str">
            <v>2007Scratch 1 000</v>
          </cell>
          <cell r="T2606" t="str">
            <v>92007MALI COM Sarl</v>
          </cell>
          <cell r="U2606" t="str">
            <v>92007MALI COM SarlScratch 1 000</v>
          </cell>
          <cell r="V2606" t="str">
            <v>39329Scratch 1 000</v>
          </cell>
          <cell r="W2606" t="str">
            <v>2007MALI COM Sarl</v>
          </cell>
          <cell r="X2606" t="str">
            <v>2007MALI COM SarlScratch 1 000</v>
          </cell>
        </row>
        <row r="2607">
          <cell r="I2607">
            <v>2007</v>
          </cell>
          <cell r="J2607" t="str">
            <v>Soleil LevantScratch 20 000</v>
          </cell>
          <cell r="L2607">
            <v>1</v>
          </cell>
          <cell r="M2607" t="str">
            <v>1Soleil Levant</v>
          </cell>
          <cell r="N2607" t="str">
            <v>Soleil LevantScratch 20 000</v>
          </cell>
          <cell r="O2607" t="str">
            <v>Soleil Levant</v>
          </cell>
          <cell r="P2607" t="str">
            <v>Scratch 20 000</v>
          </cell>
          <cell r="Q2607" t="str">
            <v>92007</v>
          </cell>
          <cell r="R2607" t="str">
            <v>92007Scratch 20 000</v>
          </cell>
          <cell r="S2607" t="str">
            <v>2007Scratch 20 000</v>
          </cell>
          <cell r="T2607" t="str">
            <v>92007Soleil Levant</v>
          </cell>
          <cell r="U2607" t="str">
            <v>92007Soleil LevantScratch 20 000</v>
          </cell>
          <cell r="V2607" t="str">
            <v>39329Scratch 20 000</v>
          </cell>
          <cell r="W2607" t="str">
            <v>2007Soleil Levant</v>
          </cell>
          <cell r="X2607" t="str">
            <v>2007Soleil LevantScratch 20 000</v>
          </cell>
        </row>
        <row r="2608">
          <cell r="I2608">
            <v>2007</v>
          </cell>
          <cell r="J2608" t="str">
            <v>Soleil LevantScratch 10 000</v>
          </cell>
          <cell r="L2608" t="str">
            <v/>
          </cell>
          <cell r="M2608" t="str">
            <v>Soleil Levant</v>
          </cell>
          <cell r="N2608" t="str">
            <v>Soleil LevantScratch 10 000</v>
          </cell>
          <cell r="O2608" t="str">
            <v>Soleil Levant</v>
          </cell>
          <cell r="P2608" t="str">
            <v>Scratch 10 000</v>
          </cell>
          <cell r="Q2608" t="str">
            <v>92007</v>
          </cell>
          <cell r="R2608" t="str">
            <v>92007Scratch 10 000</v>
          </cell>
          <cell r="S2608" t="str">
            <v>2007Scratch 10 000</v>
          </cell>
          <cell r="T2608" t="str">
            <v>92007Soleil Levant</v>
          </cell>
          <cell r="U2608" t="str">
            <v>92007Soleil LevantScratch 10 000</v>
          </cell>
          <cell r="V2608" t="str">
            <v>39329Scratch 10 000</v>
          </cell>
          <cell r="W2608" t="str">
            <v>2007Soleil Levant</v>
          </cell>
          <cell r="X2608" t="str">
            <v>2007Soleil LevantScratch 10 000</v>
          </cell>
        </row>
        <row r="2609">
          <cell r="I2609">
            <v>2007</v>
          </cell>
          <cell r="J2609" t="str">
            <v>Soleil LevantScratch 5 000</v>
          </cell>
          <cell r="L2609" t="str">
            <v/>
          </cell>
          <cell r="M2609" t="str">
            <v>Soleil Levant</v>
          </cell>
          <cell r="N2609" t="str">
            <v>Soleil LevantScratch 5 000</v>
          </cell>
          <cell r="O2609" t="str">
            <v>Soleil Levant</v>
          </cell>
          <cell r="P2609" t="str">
            <v>Scratch 5 000</v>
          </cell>
          <cell r="Q2609" t="str">
            <v>92007</v>
          </cell>
          <cell r="R2609" t="str">
            <v>92007Scratch 5 000</v>
          </cell>
          <cell r="S2609" t="str">
            <v>2007Scratch 5 000</v>
          </cell>
          <cell r="T2609" t="str">
            <v>92007Soleil Levant</v>
          </cell>
          <cell r="U2609" t="str">
            <v>92007Soleil LevantScratch 5 000</v>
          </cell>
          <cell r="V2609" t="str">
            <v>39329Scratch 5 000</v>
          </cell>
          <cell r="W2609" t="str">
            <v>2007Soleil Levant</v>
          </cell>
          <cell r="X2609" t="str">
            <v>2007Soleil LevantScratch 5 000</v>
          </cell>
        </row>
        <row r="2610">
          <cell r="I2610">
            <v>2007</v>
          </cell>
          <cell r="J2610" t="str">
            <v>Soleil LevantScratch 2 000</v>
          </cell>
          <cell r="L2610" t="str">
            <v/>
          </cell>
          <cell r="M2610" t="str">
            <v>Soleil Levant</v>
          </cell>
          <cell r="N2610" t="str">
            <v>Soleil LevantScratch 2 000</v>
          </cell>
          <cell r="O2610" t="str">
            <v>Soleil Levant</v>
          </cell>
          <cell r="P2610" t="str">
            <v>Scratch 2 000</v>
          </cell>
          <cell r="Q2610" t="str">
            <v>92007</v>
          </cell>
          <cell r="R2610" t="str">
            <v>92007Scratch 2 000</v>
          </cell>
          <cell r="S2610" t="str">
            <v>2007Scratch 2 000</v>
          </cell>
          <cell r="T2610" t="str">
            <v>92007Soleil Levant</v>
          </cell>
          <cell r="U2610" t="str">
            <v>92007Soleil LevantScratch 2 000</v>
          </cell>
          <cell r="V2610" t="str">
            <v>39329Scratch 2 000</v>
          </cell>
          <cell r="W2610" t="str">
            <v>2007Soleil Levant</v>
          </cell>
          <cell r="X2610" t="str">
            <v>2007Soleil LevantScratch 2 000</v>
          </cell>
        </row>
        <row r="2611">
          <cell r="I2611">
            <v>2007</v>
          </cell>
          <cell r="J2611" t="str">
            <v>Soleil LevantScratch 1 000</v>
          </cell>
          <cell r="L2611" t="str">
            <v/>
          </cell>
          <cell r="M2611" t="str">
            <v>Soleil Levant</v>
          </cell>
          <cell r="N2611" t="str">
            <v>Soleil LevantScratch 1 000</v>
          </cell>
          <cell r="O2611" t="str">
            <v>Soleil Levant</v>
          </cell>
          <cell r="P2611" t="str">
            <v>Scratch 1 000</v>
          </cell>
          <cell r="Q2611" t="str">
            <v>92007</v>
          </cell>
          <cell r="R2611" t="str">
            <v>92007Scratch 1 000</v>
          </cell>
          <cell r="S2611" t="str">
            <v>2007Scratch 1 000</v>
          </cell>
          <cell r="T2611" t="str">
            <v>92007Soleil Levant</v>
          </cell>
          <cell r="U2611" t="str">
            <v>92007Soleil LevantScratch 1 000</v>
          </cell>
          <cell r="V2611" t="str">
            <v>39329Scratch 1 000</v>
          </cell>
          <cell r="W2611" t="str">
            <v>2007Soleil Levant</v>
          </cell>
          <cell r="X2611" t="str">
            <v>2007Soleil LevantScratch 1 000</v>
          </cell>
        </row>
        <row r="2612">
          <cell r="I2612">
            <v>2007</v>
          </cell>
          <cell r="J2612" t="str">
            <v>Burtel MacsymScratch 20 000</v>
          </cell>
          <cell r="L2612">
            <v>1</v>
          </cell>
          <cell r="M2612" t="str">
            <v>1Burtel Macsym</v>
          </cell>
          <cell r="N2612" t="str">
            <v>Burtel MacsymScratch 20 000</v>
          </cell>
          <cell r="O2612" t="str">
            <v>Burtel Macsym</v>
          </cell>
          <cell r="P2612" t="str">
            <v>Scratch 20 000</v>
          </cell>
          <cell r="Q2612" t="str">
            <v>92007</v>
          </cell>
          <cell r="R2612" t="str">
            <v>92007Scratch 20 000</v>
          </cell>
          <cell r="S2612" t="str">
            <v>2007Scratch 20 000</v>
          </cell>
          <cell r="T2612" t="str">
            <v>92007Burtel Macsym</v>
          </cell>
          <cell r="U2612" t="str">
            <v>92007Burtel MacsymScratch 20 000</v>
          </cell>
          <cell r="V2612" t="str">
            <v>39329Scratch 20 000</v>
          </cell>
          <cell r="W2612" t="str">
            <v>2007Burtel Macsym</v>
          </cell>
          <cell r="X2612" t="str">
            <v>2007Burtel MacsymScratch 20 000</v>
          </cell>
        </row>
        <row r="2613">
          <cell r="I2613">
            <v>2007</v>
          </cell>
          <cell r="J2613" t="str">
            <v>Burtel MacsymScratch 10 000</v>
          </cell>
          <cell r="L2613" t="str">
            <v/>
          </cell>
          <cell r="M2613" t="str">
            <v>Burtel Macsym</v>
          </cell>
          <cell r="N2613" t="str">
            <v>Burtel MacsymScratch 10 000</v>
          </cell>
          <cell r="O2613" t="str">
            <v>Burtel Macsym</v>
          </cell>
          <cell r="P2613" t="str">
            <v>Scratch 10 000</v>
          </cell>
          <cell r="Q2613" t="str">
            <v>92007</v>
          </cell>
          <cell r="R2613" t="str">
            <v>92007Scratch 10 000</v>
          </cell>
          <cell r="S2613" t="str">
            <v>2007Scratch 10 000</v>
          </cell>
          <cell r="T2613" t="str">
            <v>92007Burtel Macsym</v>
          </cell>
          <cell r="U2613" t="str">
            <v>92007Burtel MacsymScratch 10 000</v>
          </cell>
          <cell r="V2613" t="str">
            <v>39329Scratch 10 000</v>
          </cell>
          <cell r="W2613" t="str">
            <v>2007Burtel Macsym</v>
          </cell>
          <cell r="X2613" t="str">
            <v>2007Burtel MacsymScratch 10 000</v>
          </cell>
        </row>
        <row r="2614">
          <cell r="I2614">
            <v>2007</v>
          </cell>
          <cell r="J2614" t="str">
            <v>Burtel MacsymScratch 5 000</v>
          </cell>
          <cell r="L2614" t="str">
            <v/>
          </cell>
          <cell r="M2614" t="str">
            <v>Burtel Macsym</v>
          </cell>
          <cell r="N2614" t="str">
            <v>Burtel MacsymScratch 5 000</v>
          </cell>
          <cell r="O2614" t="str">
            <v>Burtel Macsym</v>
          </cell>
          <cell r="P2614" t="str">
            <v>Scratch 5 000</v>
          </cell>
          <cell r="Q2614" t="str">
            <v>92007</v>
          </cell>
          <cell r="R2614" t="str">
            <v>92007Scratch 5 000</v>
          </cell>
          <cell r="S2614" t="str">
            <v>2007Scratch 5 000</v>
          </cell>
          <cell r="T2614" t="str">
            <v>92007Burtel Macsym</v>
          </cell>
          <cell r="U2614" t="str">
            <v>92007Burtel MacsymScratch 5 000</v>
          </cell>
          <cell r="V2614" t="str">
            <v>39329Scratch 5 000</v>
          </cell>
          <cell r="W2614" t="str">
            <v>2007Burtel Macsym</v>
          </cell>
          <cell r="X2614" t="str">
            <v>2007Burtel MacsymScratch 5 000</v>
          </cell>
        </row>
        <row r="2615">
          <cell r="I2615">
            <v>2007</v>
          </cell>
          <cell r="J2615" t="str">
            <v>Burtel MacsymScratch 2 000</v>
          </cell>
          <cell r="L2615" t="str">
            <v/>
          </cell>
          <cell r="M2615" t="str">
            <v>Burtel Macsym</v>
          </cell>
          <cell r="N2615" t="str">
            <v>Burtel MacsymScratch 2 000</v>
          </cell>
          <cell r="O2615" t="str">
            <v>Burtel Macsym</v>
          </cell>
          <cell r="P2615" t="str">
            <v>Scratch 2 000</v>
          </cell>
          <cell r="Q2615" t="str">
            <v>92007</v>
          </cell>
          <cell r="R2615" t="str">
            <v>92007Scratch 2 000</v>
          </cell>
          <cell r="S2615" t="str">
            <v>2007Scratch 2 000</v>
          </cell>
          <cell r="T2615" t="str">
            <v>92007Burtel Macsym</v>
          </cell>
          <cell r="U2615" t="str">
            <v>92007Burtel MacsymScratch 2 000</v>
          </cell>
          <cell r="V2615" t="str">
            <v>39329Scratch 2 000</v>
          </cell>
          <cell r="W2615" t="str">
            <v>2007Burtel Macsym</v>
          </cell>
          <cell r="X2615" t="str">
            <v>2007Burtel MacsymScratch 2 000</v>
          </cell>
        </row>
        <row r="2616">
          <cell r="I2616">
            <v>2007</v>
          </cell>
          <cell r="J2616" t="str">
            <v>Burtel MacsymScratch 1 000</v>
          </cell>
          <cell r="L2616" t="str">
            <v/>
          </cell>
          <cell r="M2616" t="str">
            <v>Burtel Macsym</v>
          </cell>
          <cell r="N2616" t="str">
            <v>Burtel MacsymScratch 1 000</v>
          </cell>
          <cell r="O2616" t="str">
            <v>Burtel Macsym</v>
          </cell>
          <cell r="P2616" t="str">
            <v>Scratch 1 000</v>
          </cell>
          <cell r="Q2616" t="str">
            <v>92007</v>
          </cell>
          <cell r="R2616" t="str">
            <v>92007Scratch 1 000</v>
          </cell>
          <cell r="S2616" t="str">
            <v>2007Scratch 1 000</v>
          </cell>
          <cell r="T2616" t="str">
            <v>92007Burtel Macsym</v>
          </cell>
          <cell r="U2616" t="str">
            <v>92007Burtel MacsymScratch 1 000</v>
          </cell>
          <cell r="V2616" t="str">
            <v>39329Scratch 1 000</v>
          </cell>
          <cell r="W2616" t="str">
            <v>2007Burtel Macsym</v>
          </cell>
          <cell r="X2616" t="str">
            <v>2007Burtel MacsymScratch 1 000</v>
          </cell>
        </row>
        <row r="2617">
          <cell r="I2617">
            <v>2007</v>
          </cell>
          <cell r="J2617" t="str">
            <v>Burtel MacsymScratch 10 000</v>
          </cell>
          <cell r="L2617">
            <v>1</v>
          </cell>
          <cell r="M2617" t="str">
            <v>1Burtel Macsym</v>
          </cell>
          <cell r="N2617" t="str">
            <v>Burtel MacsymScratch 10 000</v>
          </cell>
          <cell r="O2617" t="str">
            <v>Burtel Macsym</v>
          </cell>
          <cell r="P2617" t="str">
            <v>Scratch 10 000</v>
          </cell>
          <cell r="Q2617" t="str">
            <v>92007</v>
          </cell>
          <cell r="R2617" t="str">
            <v>92007Scratch 10 000</v>
          </cell>
          <cell r="S2617" t="str">
            <v>2007Scratch 10 000</v>
          </cell>
          <cell r="T2617" t="str">
            <v>92007Burtel Macsym</v>
          </cell>
          <cell r="U2617" t="str">
            <v>92007Burtel MacsymScratch 10 000</v>
          </cell>
          <cell r="V2617" t="str">
            <v>39329Scratch 10 000</v>
          </cell>
          <cell r="W2617" t="str">
            <v>2007Burtel Macsym</v>
          </cell>
          <cell r="X2617" t="str">
            <v>2007Burtel MacsymScratch 10 000</v>
          </cell>
        </row>
        <row r="2618">
          <cell r="I2618">
            <v>2007</v>
          </cell>
          <cell r="J2618" t="str">
            <v>Burtel MacsymScratch 5 000</v>
          </cell>
          <cell r="L2618" t="str">
            <v/>
          </cell>
          <cell r="M2618" t="str">
            <v>Burtel Macsym</v>
          </cell>
          <cell r="N2618" t="str">
            <v>Burtel MacsymScratch 5 000</v>
          </cell>
          <cell r="O2618" t="str">
            <v>Burtel Macsym</v>
          </cell>
          <cell r="P2618" t="str">
            <v>Scratch 5 000</v>
          </cell>
          <cell r="Q2618" t="str">
            <v>92007</v>
          </cell>
          <cell r="R2618" t="str">
            <v>92007Scratch 5 000</v>
          </cell>
          <cell r="S2618" t="str">
            <v>2007Scratch 5 000</v>
          </cell>
          <cell r="T2618" t="str">
            <v>92007Burtel Macsym</v>
          </cell>
          <cell r="U2618" t="str">
            <v>92007Burtel MacsymScratch 5 000</v>
          </cell>
          <cell r="V2618" t="str">
            <v>39329Scratch 5 000</v>
          </cell>
          <cell r="W2618" t="str">
            <v>2007Burtel Macsym</v>
          </cell>
          <cell r="X2618" t="str">
            <v>2007Burtel MacsymScratch 5 000</v>
          </cell>
        </row>
        <row r="2619">
          <cell r="I2619">
            <v>2007</v>
          </cell>
          <cell r="J2619" t="str">
            <v>Burtel MacsymScratch 2 000</v>
          </cell>
          <cell r="L2619" t="str">
            <v/>
          </cell>
          <cell r="M2619" t="str">
            <v>Burtel Macsym</v>
          </cell>
          <cell r="N2619" t="str">
            <v>Burtel MacsymScratch 2 000</v>
          </cell>
          <cell r="O2619" t="str">
            <v>Burtel Macsym</v>
          </cell>
          <cell r="P2619" t="str">
            <v>Scratch 2 000</v>
          </cell>
          <cell r="Q2619" t="str">
            <v>92007</v>
          </cell>
          <cell r="R2619" t="str">
            <v>92007Scratch 2 000</v>
          </cell>
          <cell r="S2619" t="str">
            <v>2007Scratch 2 000</v>
          </cell>
          <cell r="T2619" t="str">
            <v>92007Burtel Macsym</v>
          </cell>
          <cell r="U2619" t="str">
            <v>92007Burtel MacsymScratch 2 000</v>
          </cell>
          <cell r="V2619" t="str">
            <v>39329Scratch 2 000</v>
          </cell>
          <cell r="W2619" t="str">
            <v>2007Burtel Macsym</v>
          </cell>
          <cell r="X2619" t="str">
            <v>2007Burtel MacsymScratch 2 000</v>
          </cell>
        </row>
        <row r="2620">
          <cell r="I2620">
            <v>2007</v>
          </cell>
          <cell r="J2620" t="str">
            <v>Burtel MacsymScratch 1 000</v>
          </cell>
          <cell r="L2620" t="str">
            <v/>
          </cell>
          <cell r="M2620" t="str">
            <v>Burtel Macsym</v>
          </cell>
          <cell r="N2620" t="str">
            <v>Burtel MacsymScratch 1 000</v>
          </cell>
          <cell r="O2620" t="str">
            <v>Burtel Macsym</v>
          </cell>
          <cell r="P2620" t="str">
            <v>Scratch 1 000</v>
          </cell>
          <cell r="Q2620" t="str">
            <v>92007</v>
          </cell>
          <cell r="R2620" t="str">
            <v>92007Scratch 1 000</v>
          </cell>
          <cell r="S2620" t="str">
            <v>2007Scratch 1 000</v>
          </cell>
          <cell r="T2620" t="str">
            <v>92007Burtel Macsym</v>
          </cell>
          <cell r="U2620" t="str">
            <v>92007Burtel MacsymScratch 1 000</v>
          </cell>
          <cell r="V2620" t="str">
            <v>39329Scratch 1 000</v>
          </cell>
          <cell r="W2620" t="str">
            <v>2007Burtel Macsym</v>
          </cell>
          <cell r="X2620" t="str">
            <v>2007Burtel MacsymScratch 1 000</v>
          </cell>
        </row>
        <row r="2621">
          <cell r="I2621">
            <v>2007</v>
          </cell>
          <cell r="J2621" t="str">
            <v>Compagnie Internationale de NegoceScratch 20 000</v>
          </cell>
          <cell r="L2621">
            <v>1</v>
          </cell>
          <cell r="M2621" t="str">
            <v>1Compagnie Internationale de Negoce</v>
          </cell>
          <cell r="N2621" t="str">
            <v>Compagnie Internationale de NegoceScratch 20 000</v>
          </cell>
          <cell r="O2621" t="str">
            <v>Compagnie Internationale de Negoce</v>
          </cell>
          <cell r="P2621" t="str">
            <v>Scratch 20 000</v>
          </cell>
          <cell r="Q2621" t="str">
            <v>92007</v>
          </cell>
          <cell r="R2621" t="str">
            <v>92007Scratch 20 000</v>
          </cell>
          <cell r="S2621" t="str">
            <v>2007Scratch 20 000</v>
          </cell>
          <cell r="T2621" t="str">
            <v>92007Compagnie Internationale de Negoce</v>
          </cell>
          <cell r="U2621" t="str">
            <v>92007Compagnie Internationale de NegoceScratch 20 000</v>
          </cell>
          <cell r="V2621" t="str">
            <v>39329Scratch 20 000</v>
          </cell>
          <cell r="W2621" t="str">
            <v>2007Compagnie Internationale de Negoce</v>
          </cell>
          <cell r="X2621" t="str">
            <v>2007Compagnie Internationale de NegoceScratch 20 000</v>
          </cell>
        </row>
        <row r="2622">
          <cell r="I2622">
            <v>2007</v>
          </cell>
          <cell r="J2622" t="str">
            <v>Compagnie Internationale de NegoceScratch 5 000</v>
          </cell>
          <cell r="L2622" t="str">
            <v/>
          </cell>
          <cell r="M2622" t="str">
            <v>Compagnie Internationale de Negoce</v>
          </cell>
          <cell r="N2622" t="str">
            <v>Compagnie Internationale de NegoceScratch 5 000</v>
          </cell>
          <cell r="O2622" t="str">
            <v>Compagnie Internationale de Negoce</v>
          </cell>
          <cell r="P2622" t="str">
            <v>Scratch 5 000</v>
          </cell>
          <cell r="Q2622" t="str">
            <v>92007</v>
          </cell>
          <cell r="R2622" t="str">
            <v>92007Scratch 5 000</v>
          </cell>
          <cell r="S2622" t="str">
            <v>2007Scratch 5 000</v>
          </cell>
          <cell r="T2622" t="str">
            <v>92007Compagnie Internationale de Negoce</v>
          </cell>
          <cell r="U2622" t="str">
            <v>92007Compagnie Internationale de NegoceScratch 5 000</v>
          </cell>
          <cell r="V2622" t="str">
            <v>39329Scratch 5 000</v>
          </cell>
          <cell r="W2622" t="str">
            <v>2007Compagnie Internationale de Negoce</v>
          </cell>
          <cell r="X2622" t="str">
            <v>2007Compagnie Internationale de NegoceScratch 5 000</v>
          </cell>
        </row>
        <row r="2623">
          <cell r="I2623">
            <v>2007</v>
          </cell>
          <cell r="J2623" t="str">
            <v>Compagnie Internationale de NegoceScratch 2 000</v>
          </cell>
          <cell r="L2623" t="str">
            <v/>
          </cell>
          <cell r="M2623" t="str">
            <v>Compagnie Internationale de Negoce</v>
          </cell>
          <cell r="N2623" t="str">
            <v>Compagnie Internationale de NegoceScratch 2 000</v>
          </cell>
          <cell r="O2623" t="str">
            <v>Compagnie Internationale de Negoce</v>
          </cell>
          <cell r="P2623" t="str">
            <v>Scratch 2 000</v>
          </cell>
          <cell r="Q2623" t="str">
            <v>92007</v>
          </cell>
          <cell r="R2623" t="str">
            <v>92007Scratch 2 000</v>
          </cell>
          <cell r="S2623" t="str">
            <v>2007Scratch 2 000</v>
          </cell>
          <cell r="T2623" t="str">
            <v>92007Compagnie Internationale de Negoce</v>
          </cell>
          <cell r="U2623" t="str">
            <v>92007Compagnie Internationale de NegoceScratch 2 000</v>
          </cell>
          <cell r="V2623" t="str">
            <v>39329Scratch 2 000</v>
          </cell>
          <cell r="W2623" t="str">
            <v>2007Compagnie Internationale de Negoce</v>
          </cell>
          <cell r="X2623" t="str">
            <v>2007Compagnie Internationale de NegoceScratch 2 000</v>
          </cell>
        </row>
        <row r="2624">
          <cell r="I2624">
            <v>2007</v>
          </cell>
          <cell r="J2624" t="str">
            <v>Compagnie Internationale de NegoceScratch 1 000</v>
          </cell>
          <cell r="L2624" t="str">
            <v/>
          </cell>
          <cell r="M2624" t="str">
            <v>Compagnie Internationale de Negoce</v>
          </cell>
          <cell r="N2624" t="str">
            <v>Compagnie Internationale de NegoceScratch 1 000</v>
          </cell>
          <cell r="O2624" t="str">
            <v>Compagnie Internationale de Negoce</v>
          </cell>
          <cell r="P2624" t="str">
            <v>Scratch 1 000</v>
          </cell>
          <cell r="Q2624" t="str">
            <v>92007</v>
          </cell>
          <cell r="R2624" t="str">
            <v>92007Scratch 1 000</v>
          </cell>
          <cell r="S2624" t="str">
            <v>2007Scratch 1 000</v>
          </cell>
          <cell r="T2624" t="str">
            <v>92007Compagnie Internationale de Negoce</v>
          </cell>
          <cell r="U2624" t="str">
            <v>92007Compagnie Internationale de NegoceScratch 1 000</v>
          </cell>
          <cell r="V2624" t="str">
            <v>39329Scratch 1 000</v>
          </cell>
          <cell r="W2624" t="str">
            <v>2007Compagnie Internationale de Negoce</v>
          </cell>
          <cell r="X2624" t="str">
            <v>2007Compagnie Internationale de NegoceScratch 1 000</v>
          </cell>
        </row>
        <row r="2625">
          <cell r="I2625">
            <v>2007</v>
          </cell>
          <cell r="J2625" t="str">
            <v>STS GAMBY &amp; FRERES (SOGAF) SarlScratch 5 000</v>
          </cell>
          <cell r="L2625">
            <v>1</v>
          </cell>
          <cell r="M2625" t="str">
            <v>1STS GAMBY &amp; FRERES (SOGAF) Sarl</v>
          </cell>
          <cell r="N2625" t="str">
            <v>STS GAMBY &amp; FRERES (SOGAF) SarlScratch 5 000</v>
          </cell>
          <cell r="O2625" t="str">
            <v>STS GAMBY &amp; FRERES (SOGAF) Sarl</v>
          </cell>
          <cell r="P2625" t="str">
            <v>Scratch 5 000</v>
          </cell>
          <cell r="Q2625" t="str">
            <v>92007</v>
          </cell>
          <cell r="R2625" t="str">
            <v>92007Scratch 5 000</v>
          </cell>
          <cell r="S2625" t="str">
            <v>2007Scratch 5 000</v>
          </cell>
          <cell r="T2625" t="str">
            <v>92007STS GAMBY &amp; FRERES (SOGAF) Sarl</v>
          </cell>
          <cell r="U2625" t="str">
            <v>92007STS GAMBY &amp; FRERES (SOGAF) SarlScratch 5 000</v>
          </cell>
          <cell r="V2625" t="str">
            <v>39329Scratch 5 000</v>
          </cell>
          <cell r="W2625" t="str">
            <v>2007STS GAMBY &amp; FRERES (SOGAF) Sarl</v>
          </cell>
          <cell r="X2625" t="str">
            <v>2007STS GAMBY &amp; FRERES (SOGAF) SarlScratch 5 000</v>
          </cell>
        </row>
        <row r="2626">
          <cell r="I2626">
            <v>2007</v>
          </cell>
          <cell r="J2626" t="str">
            <v>STS GAMBY &amp; FRERES (SOGAF) SarlScratch 2 000</v>
          </cell>
          <cell r="L2626" t="str">
            <v/>
          </cell>
          <cell r="M2626" t="str">
            <v>STS GAMBY &amp; FRERES (SOGAF) Sarl</v>
          </cell>
          <cell r="N2626" t="str">
            <v>STS GAMBY &amp; FRERES (SOGAF) SarlScratch 2 000</v>
          </cell>
          <cell r="O2626" t="str">
            <v>STS GAMBY &amp; FRERES (SOGAF) Sarl</v>
          </cell>
          <cell r="P2626" t="str">
            <v>Scratch 2 000</v>
          </cell>
          <cell r="Q2626" t="str">
            <v>92007</v>
          </cell>
          <cell r="R2626" t="str">
            <v>92007Scratch 2 000</v>
          </cell>
          <cell r="S2626" t="str">
            <v>2007Scratch 2 000</v>
          </cell>
          <cell r="T2626" t="str">
            <v>92007STS GAMBY &amp; FRERES (SOGAF) Sarl</v>
          </cell>
          <cell r="U2626" t="str">
            <v>92007STS GAMBY &amp; FRERES (SOGAF) SarlScratch 2 000</v>
          </cell>
          <cell r="V2626" t="str">
            <v>39329Scratch 2 000</v>
          </cell>
          <cell r="W2626" t="str">
            <v>2007STS GAMBY &amp; FRERES (SOGAF) Sarl</v>
          </cell>
          <cell r="X2626" t="str">
            <v>2007STS GAMBY &amp; FRERES (SOGAF) SarlScratch 2 000</v>
          </cell>
        </row>
        <row r="2627">
          <cell r="I2627">
            <v>2007</v>
          </cell>
          <cell r="J2627" t="str">
            <v>STS GAMBY &amp; FRERES (SOGAF) SarlScratch 1 000</v>
          </cell>
          <cell r="L2627" t="str">
            <v/>
          </cell>
          <cell r="M2627" t="str">
            <v>STS GAMBY &amp; FRERES (SOGAF) Sarl</v>
          </cell>
          <cell r="N2627" t="str">
            <v>STS GAMBY &amp; FRERES (SOGAF) SarlScratch 1 000</v>
          </cell>
          <cell r="O2627" t="str">
            <v>STS GAMBY &amp; FRERES (SOGAF) Sarl</v>
          </cell>
          <cell r="P2627" t="str">
            <v>Scratch 1 000</v>
          </cell>
          <cell r="Q2627" t="str">
            <v>92007</v>
          </cell>
          <cell r="R2627" t="str">
            <v>92007Scratch 1 000</v>
          </cell>
          <cell r="S2627" t="str">
            <v>2007Scratch 1 000</v>
          </cell>
          <cell r="T2627" t="str">
            <v>92007STS GAMBY &amp; FRERES (SOGAF) Sarl</v>
          </cell>
          <cell r="U2627" t="str">
            <v>92007STS GAMBY &amp; FRERES (SOGAF) SarlScratch 1 000</v>
          </cell>
          <cell r="V2627" t="str">
            <v>39329Scratch 1 000</v>
          </cell>
          <cell r="W2627" t="str">
            <v>2007STS GAMBY &amp; FRERES (SOGAF) Sarl</v>
          </cell>
          <cell r="X2627" t="str">
            <v>2007STS GAMBY &amp; FRERES (SOGAF) SarlScratch 1 000</v>
          </cell>
        </row>
        <row r="2628">
          <cell r="I2628">
            <v>2007</v>
          </cell>
          <cell r="J2628" t="str">
            <v>Bonneterie Nouvelle TelecomScratch 20 000</v>
          </cell>
          <cell r="L2628">
            <v>1</v>
          </cell>
          <cell r="M2628" t="str">
            <v>1Bonneterie Nouvelle Telecom</v>
          </cell>
          <cell r="N2628" t="str">
            <v>Bonneterie Nouvelle TelecomScratch 20 000</v>
          </cell>
          <cell r="O2628" t="str">
            <v>Bonneterie Nouvelle Telecom</v>
          </cell>
          <cell r="P2628" t="str">
            <v>Scratch 20 000</v>
          </cell>
          <cell r="Q2628" t="str">
            <v>92007</v>
          </cell>
          <cell r="R2628" t="str">
            <v>92007Scratch 20 000</v>
          </cell>
          <cell r="S2628" t="str">
            <v>2007Scratch 20 000</v>
          </cell>
          <cell r="T2628" t="str">
            <v>92007Bonneterie Nouvelle Telecom</v>
          </cell>
          <cell r="U2628" t="str">
            <v>92007Bonneterie Nouvelle TelecomScratch 20 000</v>
          </cell>
          <cell r="V2628" t="str">
            <v>39329Scratch 20 000</v>
          </cell>
          <cell r="W2628" t="str">
            <v>2007Bonneterie Nouvelle Telecom</v>
          </cell>
          <cell r="X2628" t="str">
            <v>2007Bonneterie Nouvelle TelecomScratch 20 000</v>
          </cell>
        </row>
        <row r="2629">
          <cell r="I2629">
            <v>2007</v>
          </cell>
          <cell r="J2629" t="str">
            <v>Bonneterie Nouvelle TelecomScratch 10 000</v>
          </cell>
          <cell r="L2629" t="str">
            <v/>
          </cell>
          <cell r="M2629" t="str">
            <v>Bonneterie Nouvelle Telecom</v>
          </cell>
          <cell r="N2629" t="str">
            <v>Bonneterie Nouvelle TelecomScratch 10 000</v>
          </cell>
          <cell r="O2629" t="str">
            <v>Bonneterie Nouvelle Telecom</v>
          </cell>
          <cell r="P2629" t="str">
            <v>Scratch 10 000</v>
          </cell>
          <cell r="Q2629" t="str">
            <v>92007</v>
          </cell>
          <cell r="R2629" t="str">
            <v>92007Scratch 10 000</v>
          </cell>
          <cell r="S2629" t="str">
            <v>2007Scratch 10 000</v>
          </cell>
          <cell r="T2629" t="str">
            <v>92007Bonneterie Nouvelle Telecom</v>
          </cell>
          <cell r="U2629" t="str">
            <v>92007Bonneterie Nouvelle TelecomScratch 10 000</v>
          </cell>
          <cell r="V2629" t="str">
            <v>39329Scratch 10 000</v>
          </cell>
          <cell r="W2629" t="str">
            <v>2007Bonneterie Nouvelle Telecom</v>
          </cell>
          <cell r="X2629" t="str">
            <v>2007Bonneterie Nouvelle TelecomScratch 10 000</v>
          </cell>
        </row>
        <row r="2630">
          <cell r="I2630">
            <v>2007</v>
          </cell>
          <cell r="J2630" t="str">
            <v>Bonneterie Nouvelle TelecomScratch 5 000</v>
          </cell>
          <cell r="L2630" t="str">
            <v/>
          </cell>
          <cell r="M2630" t="str">
            <v>Bonneterie Nouvelle Telecom</v>
          </cell>
          <cell r="N2630" t="str">
            <v>Bonneterie Nouvelle TelecomScratch 5 000</v>
          </cell>
          <cell r="O2630" t="str">
            <v>Bonneterie Nouvelle Telecom</v>
          </cell>
          <cell r="P2630" t="str">
            <v>Scratch 5 000</v>
          </cell>
          <cell r="Q2630" t="str">
            <v>92007</v>
          </cell>
          <cell r="R2630" t="str">
            <v>92007Scratch 5 000</v>
          </cell>
          <cell r="S2630" t="str">
            <v>2007Scratch 5 000</v>
          </cell>
          <cell r="T2630" t="str">
            <v>92007Bonneterie Nouvelle Telecom</v>
          </cell>
          <cell r="U2630" t="str">
            <v>92007Bonneterie Nouvelle TelecomScratch 5 000</v>
          </cell>
          <cell r="V2630" t="str">
            <v>39329Scratch 5 000</v>
          </cell>
          <cell r="W2630" t="str">
            <v>2007Bonneterie Nouvelle Telecom</v>
          </cell>
          <cell r="X2630" t="str">
            <v>2007Bonneterie Nouvelle TelecomScratch 5 000</v>
          </cell>
        </row>
        <row r="2631">
          <cell r="I2631">
            <v>2007</v>
          </cell>
          <cell r="J2631" t="str">
            <v>Bonneterie Nouvelle TelecomScratch 2 000</v>
          </cell>
          <cell r="L2631" t="str">
            <v/>
          </cell>
          <cell r="M2631" t="str">
            <v>Bonneterie Nouvelle Telecom</v>
          </cell>
          <cell r="N2631" t="str">
            <v>Bonneterie Nouvelle TelecomScratch 2 000</v>
          </cell>
          <cell r="O2631" t="str">
            <v>Bonneterie Nouvelle Telecom</v>
          </cell>
          <cell r="P2631" t="str">
            <v>Scratch 2 000</v>
          </cell>
          <cell r="Q2631" t="str">
            <v>92007</v>
          </cell>
          <cell r="R2631" t="str">
            <v>92007Scratch 2 000</v>
          </cell>
          <cell r="S2631" t="str">
            <v>2007Scratch 2 000</v>
          </cell>
          <cell r="T2631" t="str">
            <v>92007Bonneterie Nouvelle Telecom</v>
          </cell>
          <cell r="U2631" t="str">
            <v>92007Bonneterie Nouvelle TelecomScratch 2 000</v>
          </cell>
          <cell r="V2631" t="str">
            <v>39329Scratch 2 000</v>
          </cell>
          <cell r="W2631" t="str">
            <v>2007Bonneterie Nouvelle Telecom</v>
          </cell>
          <cell r="X2631" t="str">
            <v>2007Bonneterie Nouvelle TelecomScratch 2 000</v>
          </cell>
        </row>
        <row r="2632">
          <cell r="I2632">
            <v>2007</v>
          </cell>
          <cell r="J2632" t="str">
            <v>Bonneterie Nouvelle TelecomScratch 1 000</v>
          </cell>
          <cell r="L2632" t="str">
            <v/>
          </cell>
          <cell r="M2632" t="str">
            <v>Bonneterie Nouvelle Telecom</v>
          </cell>
          <cell r="N2632" t="str">
            <v>Bonneterie Nouvelle TelecomScratch 1 000</v>
          </cell>
          <cell r="O2632" t="str">
            <v>Bonneterie Nouvelle Telecom</v>
          </cell>
          <cell r="P2632" t="str">
            <v>Scratch 1 000</v>
          </cell>
          <cell r="Q2632" t="str">
            <v>92007</v>
          </cell>
          <cell r="R2632" t="str">
            <v>92007Scratch 1 000</v>
          </cell>
          <cell r="S2632" t="str">
            <v>2007Scratch 1 000</v>
          </cell>
          <cell r="T2632" t="str">
            <v>92007Bonneterie Nouvelle Telecom</v>
          </cell>
          <cell r="U2632" t="str">
            <v>92007Bonneterie Nouvelle TelecomScratch 1 000</v>
          </cell>
          <cell r="V2632" t="str">
            <v>39329Scratch 1 000</v>
          </cell>
          <cell r="W2632" t="str">
            <v>2007Bonneterie Nouvelle Telecom</v>
          </cell>
          <cell r="X2632" t="str">
            <v>2007Bonneterie Nouvelle TelecomScratch 1 000</v>
          </cell>
        </row>
        <row r="2633">
          <cell r="I2633">
            <v>2007</v>
          </cell>
          <cell r="J2633" t="str">
            <v>ANKA SERVICESScratch 20 000</v>
          </cell>
          <cell r="L2633">
            <v>1</v>
          </cell>
          <cell r="M2633" t="str">
            <v>1ANKA SERVICES</v>
          </cell>
          <cell r="N2633" t="str">
            <v>ANKA SERVICESScratch 20 000</v>
          </cell>
          <cell r="O2633" t="str">
            <v>ANKA SERVICES</v>
          </cell>
          <cell r="P2633" t="str">
            <v>Scratch 20 000</v>
          </cell>
          <cell r="Q2633" t="str">
            <v>92007</v>
          </cell>
          <cell r="R2633" t="str">
            <v>92007Scratch 20 000</v>
          </cell>
          <cell r="S2633" t="str">
            <v>2007Scratch 20 000</v>
          </cell>
          <cell r="T2633" t="str">
            <v>92007ANKA SERVICES</v>
          </cell>
          <cell r="U2633" t="str">
            <v>92007ANKA SERVICESScratch 20 000</v>
          </cell>
          <cell r="V2633" t="str">
            <v>39329Scratch 20 000</v>
          </cell>
          <cell r="W2633" t="str">
            <v>2007ANKA SERVICES</v>
          </cell>
          <cell r="X2633" t="str">
            <v>2007ANKA SERVICESScratch 20 000</v>
          </cell>
        </row>
        <row r="2634">
          <cell r="I2634">
            <v>2007</v>
          </cell>
          <cell r="J2634" t="str">
            <v>ANKA SERVICESScratch 10 000</v>
          </cell>
          <cell r="L2634" t="str">
            <v/>
          </cell>
          <cell r="M2634" t="str">
            <v>ANKA SERVICES</v>
          </cell>
          <cell r="N2634" t="str">
            <v>ANKA SERVICESScratch 10 000</v>
          </cell>
          <cell r="O2634" t="str">
            <v>ANKA SERVICES</v>
          </cell>
          <cell r="P2634" t="str">
            <v>Scratch 10 000</v>
          </cell>
          <cell r="Q2634" t="str">
            <v>92007</v>
          </cell>
          <cell r="R2634" t="str">
            <v>92007Scratch 10 000</v>
          </cell>
          <cell r="S2634" t="str">
            <v>2007Scratch 10 000</v>
          </cell>
          <cell r="T2634" t="str">
            <v>92007ANKA SERVICES</v>
          </cell>
          <cell r="U2634" t="str">
            <v>92007ANKA SERVICESScratch 10 000</v>
          </cell>
          <cell r="V2634" t="str">
            <v>39329Scratch 10 000</v>
          </cell>
          <cell r="W2634" t="str">
            <v>2007ANKA SERVICES</v>
          </cell>
          <cell r="X2634" t="str">
            <v>2007ANKA SERVICESScratch 10 000</v>
          </cell>
        </row>
        <row r="2635">
          <cell r="I2635">
            <v>2007</v>
          </cell>
          <cell r="J2635" t="str">
            <v>ANKA SERVICESScratch 5 000</v>
          </cell>
          <cell r="L2635" t="str">
            <v/>
          </cell>
          <cell r="M2635" t="str">
            <v>ANKA SERVICES</v>
          </cell>
          <cell r="N2635" t="str">
            <v>ANKA SERVICESScratch 5 000</v>
          </cell>
          <cell r="O2635" t="str">
            <v>ANKA SERVICES</v>
          </cell>
          <cell r="P2635" t="str">
            <v>Scratch 5 000</v>
          </cell>
          <cell r="Q2635" t="str">
            <v>92007</v>
          </cell>
          <cell r="R2635" t="str">
            <v>92007Scratch 5 000</v>
          </cell>
          <cell r="S2635" t="str">
            <v>2007Scratch 5 000</v>
          </cell>
          <cell r="T2635" t="str">
            <v>92007ANKA SERVICES</v>
          </cell>
          <cell r="U2635" t="str">
            <v>92007ANKA SERVICESScratch 5 000</v>
          </cell>
          <cell r="V2635" t="str">
            <v>39329Scratch 5 000</v>
          </cell>
          <cell r="W2635" t="str">
            <v>2007ANKA SERVICES</v>
          </cell>
          <cell r="X2635" t="str">
            <v>2007ANKA SERVICESScratch 5 000</v>
          </cell>
        </row>
        <row r="2636">
          <cell r="I2636">
            <v>2007</v>
          </cell>
          <cell r="J2636" t="str">
            <v>ANKA SERVICESScratch 2 000</v>
          </cell>
          <cell r="L2636" t="str">
            <v/>
          </cell>
          <cell r="M2636" t="str">
            <v>ANKA SERVICES</v>
          </cell>
          <cell r="N2636" t="str">
            <v>ANKA SERVICESScratch 2 000</v>
          </cell>
          <cell r="O2636" t="str">
            <v>ANKA SERVICES</v>
          </cell>
          <cell r="P2636" t="str">
            <v>Scratch 2 000</v>
          </cell>
          <cell r="Q2636" t="str">
            <v>92007</v>
          </cell>
          <cell r="R2636" t="str">
            <v>92007Scratch 2 000</v>
          </cell>
          <cell r="S2636" t="str">
            <v>2007Scratch 2 000</v>
          </cell>
          <cell r="T2636" t="str">
            <v>92007ANKA SERVICES</v>
          </cell>
          <cell r="U2636" t="str">
            <v>92007ANKA SERVICESScratch 2 000</v>
          </cell>
          <cell r="V2636" t="str">
            <v>39329Scratch 2 000</v>
          </cell>
          <cell r="W2636" t="str">
            <v>2007ANKA SERVICES</v>
          </cell>
          <cell r="X2636" t="str">
            <v>2007ANKA SERVICESScratch 2 000</v>
          </cell>
        </row>
        <row r="2637">
          <cell r="I2637">
            <v>2007</v>
          </cell>
          <cell r="J2637" t="str">
            <v>ANKA SERVICESScratch 1 000</v>
          </cell>
          <cell r="L2637" t="str">
            <v/>
          </cell>
          <cell r="M2637" t="str">
            <v>ANKA SERVICES</v>
          </cell>
          <cell r="N2637" t="str">
            <v>ANKA SERVICESScratch 1 000</v>
          </cell>
          <cell r="O2637" t="str">
            <v>ANKA SERVICES</v>
          </cell>
          <cell r="P2637" t="str">
            <v>Scratch 1 000</v>
          </cell>
          <cell r="Q2637" t="str">
            <v>92007</v>
          </cell>
          <cell r="R2637" t="str">
            <v>92007Scratch 1 000</v>
          </cell>
          <cell r="S2637" t="str">
            <v>2007Scratch 1 000</v>
          </cell>
          <cell r="T2637" t="str">
            <v>92007ANKA SERVICES</v>
          </cell>
          <cell r="U2637" t="str">
            <v>92007ANKA SERVICESScratch 1 000</v>
          </cell>
          <cell r="V2637" t="str">
            <v>39329Scratch 1 000</v>
          </cell>
          <cell r="W2637" t="str">
            <v>2007ANKA SERVICES</v>
          </cell>
          <cell r="X2637" t="str">
            <v>2007ANKA SERVICESScratch 1 000</v>
          </cell>
        </row>
        <row r="2638">
          <cell r="I2638">
            <v>2007</v>
          </cell>
          <cell r="J2638" t="str">
            <v>MALI COM SarlScratch 20 000</v>
          </cell>
          <cell r="L2638">
            <v>1</v>
          </cell>
          <cell r="M2638" t="str">
            <v>1MALI COM Sarl</v>
          </cell>
          <cell r="N2638" t="str">
            <v>MALI COM SarlScratch 20 000</v>
          </cell>
          <cell r="O2638" t="str">
            <v>MALI COM Sarl</v>
          </cell>
          <cell r="P2638" t="str">
            <v>Scratch 20 000</v>
          </cell>
          <cell r="Q2638" t="str">
            <v>92007</v>
          </cell>
          <cell r="R2638" t="str">
            <v>92007Scratch 20 000</v>
          </cell>
          <cell r="S2638" t="str">
            <v>2007Scratch 20 000</v>
          </cell>
          <cell r="T2638" t="str">
            <v>92007MALI COM Sarl</v>
          </cell>
          <cell r="U2638" t="str">
            <v>92007MALI COM SarlScratch 20 000</v>
          </cell>
          <cell r="V2638" t="str">
            <v>39329Scratch 20 000</v>
          </cell>
          <cell r="W2638" t="str">
            <v>2007MALI COM Sarl</v>
          </cell>
          <cell r="X2638" t="str">
            <v>2007MALI COM SarlScratch 20 000</v>
          </cell>
        </row>
        <row r="2639">
          <cell r="I2639">
            <v>2007</v>
          </cell>
          <cell r="J2639" t="str">
            <v>MALI COM SarlScratch 5 000</v>
          </cell>
          <cell r="L2639" t="str">
            <v/>
          </cell>
          <cell r="M2639" t="str">
            <v>MALI COM Sarl</v>
          </cell>
          <cell r="N2639" t="str">
            <v>MALI COM SarlScratch 5 000</v>
          </cell>
          <cell r="O2639" t="str">
            <v>MALI COM Sarl</v>
          </cell>
          <cell r="P2639" t="str">
            <v>Scratch 5 000</v>
          </cell>
          <cell r="Q2639" t="str">
            <v>92007</v>
          </cell>
          <cell r="R2639" t="str">
            <v>92007Scratch 5 000</v>
          </cell>
          <cell r="S2639" t="str">
            <v>2007Scratch 5 000</v>
          </cell>
          <cell r="T2639" t="str">
            <v>92007MALI COM Sarl</v>
          </cell>
          <cell r="U2639" t="str">
            <v>92007MALI COM SarlScratch 5 000</v>
          </cell>
          <cell r="V2639" t="str">
            <v>39329Scratch 5 000</v>
          </cell>
          <cell r="W2639" t="str">
            <v>2007MALI COM Sarl</v>
          </cell>
          <cell r="X2639" t="str">
            <v>2007MALI COM SarlScratch 5 000</v>
          </cell>
        </row>
        <row r="2640">
          <cell r="I2640">
            <v>2007</v>
          </cell>
          <cell r="J2640" t="str">
            <v>MALI COM SarlScratch 2 000</v>
          </cell>
          <cell r="L2640" t="str">
            <v/>
          </cell>
          <cell r="M2640" t="str">
            <v>MALI COM Sarl</v>
          </cell>
          <cell r="N2640" t="str">
            <v>MALI COM SarlScratch 2 000</v>
          </cell>
          <cell r="O2640" t="str">
            <v>MALI COM Sarl</v>
          </cell>
          <cell r="P2640" t="str">
            <v>Scratch 2 000</v>
          </cell>
          <cell r="Q2640" t="str">
            <v>92007</v>
          </cell>
          <cell r="R2640" t="str">
            <v>92007Scratch 2 000</v>
          </cell>
          <cell r="S2640" t="str">
            <v>2007Scratch 2 000</v>
          </cell>
          <cell r="T2640" t="str">
            <v>92007MALI COM Sarl</v>
          </cell>
          <cell r="U2640" t="str">
            <v>92007MALI COM SarlScratch 2 000</v>
          </cell>
          <cell r="V2640" t="str">
            <v>39329Scratch 2 000</v>
          </cell>
          <cell r="W2640" t="str">
            <v>2007MALI COM Sarl</v>
          </cell>
          <cell r="X2640" t="str">
            <v>2007MALI COM SarlScratch 2 000</v>
          </cell>
        </row>
        <row r="2641">
          <cell r="I2641">
            <v>2007</v>
          </cell>
          <cell r="J2641" t="str">
            <v>MALI COM SarlScratch 1 000</v>
          </cell>
          <cell r="L2641" t="str">
            <v/>
          </cell>
          <cell r="M2641" t="str">
            <v>MALI COM Sarl</v>
          </cell>
          <cell r="N2641" t="str">
            <v>MALI COM SarlScratch 1 000</v>
          </cell>
          <cell r="O2641" t="str">
            <v>MALI COM Sarl</v>
          </cell>
          <cell r="P2641" t="str">
            <v>Scratch 1 000</v>
          </cell>
          <cell r="Q2641" t="str">
            <v>92007</v>
          </cell>
          <cell r="R2641" t="str">
            <v>92007Scratch 1 000</v>
          </cell>
          <cell r="S2641" t="str">
            <v>2007Scratch 1 000</v>
          </cell>
          <cell r="T2641" t="str">
            <v>92007MALI COM Sarl</v>
          </cell>
          <cell r="U2641" t="str">
            <v>92007MALI COM SarlScratch 1 000</v>
          </cell>
          <cell r="V2641" t="str">
            <v>39329Scratch 1 000</v>
          </cell>
          <cell r="W2641" t="str">
            <v>2007MALI COM Sarl</v>
          </cell>
          <cell r="X2641" t="str">
            <v>2007MALI COM SarlScratch 1 000</v>
          </cell>
        </row>
        <row r="2642">
          <cell r="I2642">
            <v>2007</v>
          </cell>
          <cell r="J2642" t="str">
            <v>Burtel MacsymScratch 20 000</v>
          </cell>
          <cell r="L2642">
            <v>1</v>
          </cell>
          <cell r="M2642" t="str">
            <v>1Burtel Macsym</v>
          </cell>
          <cell r="N2642" t="str">
            <v>Burtel MacsymScratch 20 000</v>
          </cell>
          <cell r="O2642" t="str">
            <v>Burtel Macsym</v>
          </cell>
          <cell r="P2642" t="str">
            <v>Scratch 20 000</v>
          </cell>
          <cell r="Q2642" t="str">
            <v>92007</v>
          </cell>
          <cell r="R2642" t="str">
            <v>92007Scratch 20 000</v>
          </cell>
          <cell r="S2642" t="str">
            <v>2007Scratch 20 000</v>
          </cell>
          <cell r="T2642" t="str">
            <v>92007Burtel Macsym</v>
          </cell>
          <cell r="U2642" t="str">
            <v>92007Burtel MacsymScratch 20 000</v>
          </cell>
          <cell r="V2642" t="str">
            <v>39329Scratch 20 000</v>
          </cell>
          <cell r="W2642" t="str">
            <v>2007Burtel Macsym</v>
          </cell>
          <cell r="X2642" t="str">
            <v>2007Burtel MacsymScratch 20 000</v>
          </cell>
        </row>
        <row r="2643">
          <cell r="I2643">
            <v>2007</v>
          </cell>
          <cell r="J2643" t="str">
            <v>Burtel MacsymScratch 5 000</v>
          </cell>
          <cell r="L2643" t="str">
            <v/>
          </cell>
          <cell r="M2643" t="str">
            <v>Burtel Macsym</v>
          </cell>
          <cell r="N2643" t="str">
            <v>Burtel MacsymScratch 5 000</v>
          </cell>
          <cell r="O2643" t="str">
            <v>Burtel Macsym</v>
          </cell>
          <cell r="P2643" t="str">
            <v>Scratch 5 000</v>
          </cell>
          <cell r="Q2643" t="str">
            <v>92007</v>
          </cell>
          <cell r="R2643" t="str">
            <v>92007Scratch 5 000</v>
          </cell>
          <cell r="S2643" t="str">
            <v>2007Scratch 5 000</v>
          </cell>
          <cell r="T2643" t="str">
            <v>92007Burtel Macsym</v>
          </cell>
          <cell r="U2643" t="str">
            <v>92007Burtel MacsymScratch 5 000</v>
          </cell>
          <cell r="V2643" t="str">
            <v>39329Scratch 5 000</v>
          </cell>
          <cell r="W2643" t="str">
            <v>2007Burtel Macsym</v>
          </cell>
          <cell r="X2643" t="str">
            <v>2007Burtel MacsymScratch 5 000</v>
          </cell>
        </row>
        <row r="2644">
          <cell r="I2644">
            <v>2007</v>
          </cell>
          <cell r="J2644" t="str">
            <v>Burtel MacsymScratch 2 000</v>
          </cell>
          <cell r="L2644" t="str">
            <v/>
          </cell>
          <cell r="M2644" t="str">
            <v>Burtel Macsym</v>
          </cell>
          <cell r="N2644" t="str">
            <v>Burtel MacsymScratch 2 000</v>
          </cell>
          <cell r="O2644" t="str">
            <v>Burtel Macsym</v>
          </cell>
          <cell r="P2644" t="str">
            <v>Scratch 2 000</v>
          </cell>
          <cell r="Q2644" t="str">
            <v>92007</v>
          </cell>
          <cell r="R2644" t="str">
            <v>92007Scratch 2 000</v>
          </cell>
          <cell r="S2644" t="str">
            <v>2007Scratch 2 000</v>
          </cell>
          <cell r="T2644" t="str">
            <v>92007Burtel Macsym</v>
          </cell>
          <cell r="U2644" t="str">
            <v>92007Burtel MacsymScratch 2 000</v>
          </cell>
          <cell r="V2644" t="str">
            <v>39329Scratch 2 000</v>
          </cell>
          <cell r="W2644" t="str">
            <v>2007Burtel Macsym</v>
          </cell>
          <cell r="X2644" t="str">
            <v>2007Burtel MacsymScratch 2 000</v>
          </cell>
        </row>
        <row r="2645">
          <cell r="I2645">
            <v>2007</v>
          </cell>
          <cell r="J2645" t="str">
            <v>Burtel MacsymScratch 1 000</v>
          </cell>
          <cell r="L2645" t="str">
            <v/>
          </cell>
          <cell r="M2645" t="str">
            <v>Burtel Macsym</v>
          </cell>
          <cell r="N2645" t="str">
            <v>Burtel MacsymScratch 1 000</v>
          </cell>
          <cell r="O2645" t="str">
            <v>Burtel Macsym</v>
          </cell>
          <cell r="P2645" t="str">
            <v>Scratch 1 000</v>
          </cell>
          <cell r="Q2645" t="str">
            <v>92007</v>
          </cell>
          <cell r="R2645" t="str">
            <v>92007Scratch 1 000</v>
          </cell>
          <cell r="S2645" t="str">
            <v>2007Scratch 1 000</v>
          </cell>
          <cell r="T2645" t="str">
            <v>92007Burtel Macsym</v>
          </cell>
          <cell r="U2645" t="str">
            <v>92007Burtel MacsymScratch 1 000</v>
          </cell>
          <cell r="V2645" t="str">
            <v>39329Scratch 1 000</v>
          </cell>
          <cell r="W2645" t="str">
            <v>2007Burtel Macsym</v>
          </cell>
          <cell r="X2645" t="str">
            <v>2007Burtel MacsymScratch 1 000</v>
          </cell>
        </row>
        <row r="2646">
          <cell r="I2646">
            <v>2007</v>
          </cell>
          <cell r="J2646" t="str">
            <v>SOMAKOFFScratch 20 000</v>
          </cell>
          <cell r="L2646">
            <v>1</v>
          </cell>
          <cell r="M2646" t="str">
            <v>1SOMAKOFF</v>
          </cell>
          <cell r="N2646" t="str">
            <v>SOMAKOFFScratch 20 000</v>
          </cell>
          <cell r="O2646" t="str">
            <v>SOMAKOFF</v>
          </cell>
          <cell r="P2646" t="str">
            <v>Scratch 20 000</v>
          </cell>
          <cell r="Q2646" t="str">
            <v>92007</v>
          </cell>
          <cell r="R2646" t="str">
            <v>92007Scratch 20 000</v>
          </cell>
          <cell r="S2646" t="str">
            <v>2007Scratch 20 000</v>
          </cell>
          <cell r="T2646" t="str">
            <v>92007SOMAKOFF</v>
          </cell>
          <cell r="U2646" t="str">
            <v>92007SOMAKOFFScratch 20 000</v>
          </cell>
          <cell r="V2646" t="str">
            <v>39329Scratch 20 000</v>
          </cell>
          <cell r="W2646" t="str">
            <v>2007SOMAKOFF</v>
          </cell>
          <cell r="X2646" t="str">
            <v>2007SOMAKOFFScratch 20 000</v>
          </cell>
        </row>
        <row r="2647">
          <cell r="I2647">
            <v>2007</v>
          </cell>
          <cell r="J2647" t="str">
            <v>SOMAKOFFScratch 10 000</v>
          </cell>
          <cell r="L2647" t="str">
            <v/>
          </cell>
          <cell r="M2647" t="str">
            <v>SOMAKOFF</v>
          </cell>
          <cell r="N2647" t="str">
            <v>SOMAKOFFScratch 10 000</v>
          </cell>
          <cell r="O2647" t="str">
            <v>SOMAKOFF</v>
          </cell>
          <cell r="P2647" t="str">
            <v>Scratch 10 000</v>
          </cell>
          <cell r="Q2647" t="str">
            <v>92007</v>
          </cell>
          <cell r="R2647" t="str">
            <v>92007Scratch 10 000</v>
          </cell>
          <cell r="S2647" t="str">
            <v>2007Scratch 10 000</v>
          </cell>
          <cell r="T2647" t="str">
            <v>92007SOMAKOFF</v>
          </cell>
          <cell r="U2647" t="str">
            <v>92007SOMAKOFFScratch 10 000</v>
          </cell>
          <cell r="V2647" t="str">
            <v>39329Scratch 10 000</v>
          </cell>
          <cell r="W2647" t="str">
            <v>2007SOMAKOFF</v>
          </cell>
          <cell r="X2647" t="str">
            <v>2007SOMAKOFFScratch 10 000</v>
          </cell>
        </row>
        <row r="2648">
          <cell r="I2648">
            <v>2007</v>
          </cell>
          <cell r="J2648" t="str">
            <v>SOMAKOFFScratch 5 000</v>
          </cell>
          <cell r="L2648" t="str">
            <v/>
          </cell>
          <cell r="M2648" t="str">
            <v>SOMAKOFF</v>
          </cell>
          <cell r="N2648" t="str">
            <v>SOMAKOFFScratch 5 000</v>
          </cell>
          <cell r="O2648" t="str">
            <v>SOMAKOFF</v>
          </cell>
          <cell r="P2648" t="str">
            <v>Scratch 5 000</v>
          </cell>
          <cell r="Q2648" t="str">
            <v>92007</v>
          </cell>
          <cell r="R2648" t="str">
            <v>92007Scratch 5 000</v>
          </cell>
          <cell r="S2648" t="str">
            <v>2007Scratch 5 000</v>
          </cell>
          <cell r="T2648" t="str">
            <v>92007SOMAKOFF</v>
          </cell>
          <cell r="U2648" t="str">
            <v>92007SOMAKOFFScratch 5 000</v>
          </cell>
          <cell r="V2648" t="str">
            <v>39329Scratch 5 000</v>
          </cell>
          <cell r="W2648" t="str">
            <v>2007SOMAKOFF</v>
          </cell>
          <cell r="X2648" t="str">
            <v>2007SOMAKOFFScratch 5 000</v>
          </cell>
        </row>
        <row r="2649">
          <cell r="I2649">
            <v>2007</v>
          </cell>
          <cell r="J2649" t="str">
            <v>SOMAKOFFScratch 2 000</v>
          </cell>
          <cell r="L2649" t="str">
            <v/>
          </cell>
          <cell r="M2649" t="str">
            <v>SOMAKOFF</v>
          </cell>
          <cell r="N2649" t="str">
            <v>SOMAKOFFScratch 2 000</v>
          </cell>
          <cell r="O2649" t="str">
            <v>SOMAKOFF</v>
          </cell>
          <cell r="P2649" t="str">
            <v>Scratch 2 000</v>
          </cell>
          <cell r="Q2649" t="str">
            <v>92007</v>
          </cell>
          <cell r="R2649" t="str">
            <v>92007Scratch 2 000</v>
          </cell>
          <cell r="S2649" t="str">
            <v>2007Scratch 2 000</v>
          </cell>
          <cell r="T2649" t="str">
            <v>92007SOMAKOFF</v>
          </cell>
          <cell r="U2649" t="str">
            <v>92007SOMAKOFFScratch 2 000</v>
          </cell>
          <cell r="V2649" t="str">
            <v>39329Scratch 2 000</v>
          </cell>
          <cell r="W2649" t="str">
            <v>2007SOMAKOFF</v>
          </cell>
          <cell r="X2649" t="str">
            <v>2007SOMAKOFFScratch 2 000</v>
          </cell>
        </row>
        <row r="2650">
          <cell r="I2650">
            <v>2007</v>
          </cell>
          <cell r="J2650" t="str">
            <v>SOMAKOFFScratch 1 000</v>
          </cell>
          <cell r="L2650" t="str">
            <v/>
          </cell>
          <cell r="M2650" t="str">
            <v>SOMAKOFF</v>
          </cell>
          <cell r="N2650" t="str">
            <v>SOMAKOFFScratch 1 000</v>
          </cell>
          <cell r="O2650" t="str">
            <v>SOMAKOFF</v>
          </cell>
          <cell r="P2650" t="str">
            <v>Scratch 1 000</v>
          </cell>
          <cell r="Q2650" t="str">
            <v>92007</v>
          </cell>
          <cell r="R2650" t="str">
            <v>92007Scratch 1 000</v>
          </cell>
          <cell r="S2650" t="str">
            <v>2007Scratch 1 000</v>
          </cell>
          <cell r="T2650" t="str">
            <v>92007SOMAKOFF</v>
          </cell>
          <cell r="U2650" t="str">
            <v>92007SOMAKOFFScratch 1 000</v>
          </cell>
          <cell r="V2650" t="str">
            <v>39329Scratch 1 000</v>
          </cell>
          <cell r="W2650" t="str">
            <v>2007SOMAKOFF</v>
          </cell>
          <cell r="X2650" t="str">
            <v>2007SOMAKOFFScratch 1 000</v>
          </cell>
        </row>
        <row r="2651">
          <cell r="I2651">
            <v>2007</v>
          </cell>
          <cell r="J2651" t="str">
            <v>Burtel MacsymScratch 5 000</v>
          </cell>
          <cell r="L2651">
            <v>1</v>
          </cell>
          <cell r="M2651" t="str">
            <v>1Burtel Macsym</v>
          </cell>
          <cell r="N2651" t="str">
            <v>Burtel MacsymScratch 5 000</v>
          </cell>
          <cell r="O2651" t="str">
            <v>Burtel Macsym</v>
          </cell>
          <cell r="P2651" t="str">
            <v>Scratch 5 000</v>
          </cell>
          <cell r="Q2651" t="str">
            <v>92007</v>
          </cell>
          <cell r="R2651" t="str">
            <v>92007Scratch 5 000</v>
          </cell>
          <cell r="S2651" t="str">
            <v>2007Scratch 5 000</v>
          </cell>
          <cell r="T2651" t="str">
            <v>92007Burtel Macsym</v>
          </cell>
          <cell r="U2651" t="str">
            <v>92007Burtel MacsymScratch 5 000</v>
          </cell>
          <cell r="V2651" t="str">
            <v>39330Scratch 5 000</v>
          </cell>
          <cell r="W2651" t="str">
            <v>2007Burtel Macsym</v>
          </cell>
          <cell r="X2651" t="str">
            <v>2007Burtel MacsymScratch 5 000</v>
          </cell>
        </row>
        <row r="2652">
          <cell r="I2652">
            <v>2007</v>
          </cell>
          <cell r="J2652" t="str">
            <v>Burtel MacsymScratch 2 000</v>
          </cell>
          <cell r="L2652" t="str">
            <v/>
          </cell>
          <cell r="M2652" t="str">
            <v>Burtel Macsym</v>
          </cell>
          <cell r="N2652" t="str">
            <v>Burtel MacsymScratch 2 000</v>
          </cell>
          <cell r="O2652" t="str">
            <v>Burtel Macsym</v>
          </cell>
          <cell r="P2652" t="str">
            <v>Scratch 2 000</v>
          </cell>
          <cell r="Q2652" t="str">
            <v>92007</v>
          </cell>
          <cell r="R2652" t="str">
            <v>92007Scratch 2 000</v>
          </cell>
          <cell r="S2652" t="str">
            <v>2007Scratch 2 000</v>
          </cell>
          <cell r="T2652" t="str">
            <v>92007Burtel Macsym</v>
          </cell>
          <cell r="U2652" t="str">
            <v>92007Burtel MacsymScratch 2 000</v>
          </cell>
          <cell r="V2652" t="str">
            <v>39330Scratch 2 000</v>
          </cell>
          <cell r="W2652" t="str">
            <v>2007Burtel Macsym</v>
          </cell>
          <cell r="X2652" t="str">
            <v>2007Burtel MacsymScratch 2 000</v>
          </cell>
        </row>
        <row r="2653">
          <cell r="I2653">
            <v>2007</v>
          </cell>
          <cell r="J2653" t="str">
            <v>Burtel MacsymScratch 1 000</v>
          </cell>
          <cell r="L2653" t="str">
            <v/>
          </cell>
          <cell r="M2653" t="str">
            <v>Burtel Macsym</v>
          </cell>
          <cell r="N2653" t="str">
            <v>Burtel MacsymScratch 1 000</v>
          </cell>
          <cell r="O2653" t="str">
            <v>Burtel Macsym</v>
          </cell>
          <cell r="P2653" t="str">
            <v>Scratch 1 000</v>
          </cell>
          <cell r="Q2653" t="str">
            <v>92007</v>
          </cell>
          <cell r="R2653" t="str">
            <v>92007Scratch 1 000</v>
          </cell>
          <cell r="S2653" t="str">
            <v>2007Scratch 1 000</v>
          </cell>
          <cell r="T2653" t="str">
            <v>92007Burtel Macsym</v>
          </cell>
          <cell r="U2653" t="str">
            <v>92007Burtel MacsymScratch 1 000</v>
          </cell>
          <cell r="V2653" t="str">
            <v>39330Scratch 1 000</v>
          </cell>
          <cell r="W2653" t="str">
            <v>2007Burtel Macsym</v>
          </cell>
          <cell r="X2653" t="str">
            <v>2007Burtel MacsymScratch 1 000</v>
          </cell>
        </row>
        <row r="2654">
          <cell r="I2654">
            <v>2007</v>
          </cell>
          <cell r="J2654" t="str">
            <v>GEMATELScratch 5 000</v>
          </cell>
          <cell r="L2654">
            <v>1</v>
          </cell>
          <cell r="M2654" t="str">
            <v>1GEMATEL</v>
          </cell>
          <cell r="N2654" t="str">
            <v>GEMATELScratch 5 000</v>
          </cell>
          <cell r="O2654" t="str">
            <v>GEMATEL</v>
          </cell>
          <cell r="P2654" t="str">
            <v>Scratch 5 000</v>
          </cell>
          <cell r="Q2654" t="str">
            <v>92007</v>
          </cell>
          <cell r="R2654" t="str">
            <v>92007Scratch 5 000</v>
          </cell>
          <cell r="S2654" t="str">
            <v>2007Scratch 5 000</v>
          </cell>
          <cell r="T2654" t="str">
            <v>92007GEMATEL</v>
          </cell>
          <cell r="U2654" t="str">
            <v>92007GEMATELScratch 5 000</v>
          </cell>
          <cell r="V2654" t="str">
            <v>39330Scratch 5 000</v>
          </cell>
          <cell r="W2654" t="str">
            <v>2007GEMATEL</v>
          </cell>
          <cell r="X2654" t="str">
            <v>2007GEMATELScratch 5 000</v>
          </cell>
        </row>
        <row r="2655">
          <cell r="I2655">
            <v>2007</v>
          </cell>
          <cell r="J2655" t="str">
            <v>GEMATELScratch 2 000</v>
          </cell>
          <cell r="L2655" t="str">
            <v/>
          </cell>
          <cell r="M2655" t="str">
            <v>GEMATEL</v>
          </cell>
          <cell r="N2655" t="str">
            <v>GEMATELScratch 2 000</v>
          </cell>
          <cell r="O2655" t="str">
            <v>GEMATEL</v>
          </cell>
          <cell r="P2655" t="str">
            <v>Scratch 2 000</v>
          </cell>
          <cell r="Q2655" t="str">
            <v>92007</v>
          </cell>
          <cell r="R2655" t="str">
            <v>92007Scratch 2 000</v>
          </cell>
          <cell r="S2655" t="str">
            <v>2007Scratch 2 000</v>
          </cell>
          <cell r="T2655" t="str">
            <v>92007GEMATEL</v>
          </cell>
          <cell r="U2655" t="str">
            <v>92007GEMATELScratch 2 000</v>
          </cell>
          <cell r="V2655" t="str">
            <v>39330Scratch 2 000</v>
          </cell>
          <cell r="W2655" t="str">
            <v>2007GEMATEL</v>
          </cell>
          <cell r="X2655" t="str">
            <v>2007GEMATELScratch 2 000</v>
          </cell>
        </row>
        <row r="2656">
          <cell r="I2656">
            <v>2007</v>
          </cell>
          <cell r="J2656" t="str">
            <v>GEMATELScratch 1 000</v>
          </cell>
          <cell r="L2656" t="str">
            <v/>
          </cell>
          <cell r="M2656" t="str">
            <v>GEMATEL</v>
          </cell>
          <cell r="N2656" t="str">
            <v>GEMATELScratch 1 000</v>
          </cell>
          <cell r="O2656" t="str">
            <v>GEMATEL</v>
          </cell>
          <cell r="P2656" t="str">
            <v>Scratch 1 000</v>
          </cell>
          <cell r="Q2656" t="str">
            <v>92007</v>
          </cell>
          <cell r="R2656" t="str">
            <v>92007Scratch 1 000</v>
          </cell>
          <cell r="S2656" t="str">
            <v>2007Scratch 1 000</v>
          </cell>
          <cell r="T2656" t="str">
            <v>92007GEMATEL</v>
          </cell>
          <cell r="U2656" t="str">
            <v>92007GEMATELScratch 1 000</v>
          </cell>
          <cell r="V2656" t="str">
            <v>39330Scratch 1 000</v>
          </cell>
          <cell r="W2656" t="str">
            <v>2007GEMATEL</v>
          </cell>
          <cell r="X2656" t="str">
            <v>2007GEMATELScratch 1 000</v>
          </cell>
        </row>
        <row r="2657">
          <cell r="I2657">
            <v>2007</v>
          </cell>
          <cell r="J2657" t="str">
            <v>STS GAMBY &amp; FRERES (SOGAF) SarlScratch 5 000</v>
          </cell>
          <cell r="L2657">
            <v>1</v>
          </cell>
          <cell r="M2657" t="str">
            <v>1STS GAMBY &amp; FRERES (SOGAF) Sarl</v>
          </cell>
          <cell r="N2657" t="str">
            <v>STS GAMBY &amp; FRERES (SOGAF) SarlScratch 5 000</v>
          </cell>
          <cell r="O2657" t="str">
            <v>STS GAMBY &amp; FRERES (SOGAF) Sarl</v>
          </cell>
          <cell r="P2657" t="str">
            <v>Scratch 5 000</v>
          </cell>
          <cell r="Q2657" t="str">
            <v>92007</v>
          </cell>
          <cell r="R2657" t="str">
            <v>92007Scratch 5 000</v>
          </cell>
          <cell r="S2657" t="str">
            <v>2007Scratch 5 000</v>
          </cell>
          <cell r="T2657" t="str">
            <v>92007STS GAMBY &amp; FRERES (SOGAF) Sarl</v>
          </cell>
          <cell r="U2657" t="str">
            <v>92007STS GAMBY &amp; FRERES (SOGAF) SarlScratch 5 000</v>
          </cell>
          <cell r="V2657" t="str">
            <v>39330Scratch 5 000</v>
          </cell>
          <cell r="W2657" t="str">
            <v>2007STS GAMBY &amp; FRERES (SOGAF) Sarl</v>
          </cell>
          <cell r="X2657" t="str">
            <v>2007STS GAMBY &amp; FRERES (SOGAF) SarlScratch 5 000</v>
          </cell>
        </row>
        <row r="2658">
          <cell r="I2658">
            <v>2007</v>
          </cell>
          <cell r="J2658" t="str">
            <v>STS GAMBY &amp; FRERES (SOGAF) SarlScratch 2 000</v>
          </cell>
          <cell r="L2658" t="str">
            <v/>
          </cell>
          <cell r="M2658" t="str">
            <v>STS GAMBY &amp; FRERES (SOGAF) Sarl</v>
          </cell>
          <cell r="N2658" t="str">
            <v>STS GAMBY &amp; FRERES (SOGAF) SarlScratch 2 000</v>
          </cell>
          <cell r="O2658" t="str">
            <v>STS GAMBY &amp; FRERES (SOGAF) Sarl</v>
          </cell>
          <cell r="P2658" t="str">
            <v>Scratch 2 000</v>
          </cell>
          <cell r="Q2658" t="str">
            <v>92007</v>
          </cell>
          <cell r="R2658" t="str">
            <v>92007Scratch 2 000</v>
          </cell>
          <cell r="S2658" t="str">
            <v>2007Scratch 2 000</v>
          </cell>
          <cell r="T2658" t="str">
            <v>92007STS GAMBY &amp; FRERES (SOGAF) Sarl</v>
          </cell>
          <cell r="U2658" t="str">
            <v>92007STS GAMBY &amp; FRERES (SOGAF) SarlScratch 2 000</v>
          </cell>
          <cell r="V2658" t="str">
            <v>39330Scratch 2 000</v>
          </cell>
          <cell r="W2658" t="str">
            <v>2007STS GAMBY &amp; FRERES (SOGAF) Sarl</v>
          </cell>
          <cell r="X2658" t="str">
            <v>2007STS GAMBY &amp; FRERES (SOGAF) SarlScratch 2 000</v>
          </cell>
        </row>
        <row r="2659">
          <cell r="I2659">
            <v>2007</v>
          </cell>
          <cell r="J2659" t="str">
            <v>STS GAMBY &amp; FRERES (SOGAF) SarlScratch 1 000</v>
          </cell>
          <cell r="L2659" t="str">
            <v/>
          </cell>
          <cell r="M2659" t="str">
            <v>STS GAMBY &amp; FRERES (SOGAF) Sarl</v>
          </cell>
          <cell r="N2659" t="str">
            <v>STS GAMBY &amp; FRERES (SOGAF) SarlScratch 1 000</v>
          </cell>
          <cell r="O2659" t="str">
            <v>STS GAMBY &amp; FRERES (SOGAF) Sarl</v>
          </cell>
          <cell r="P2659" t="str">
            <v>Scratch 1 000</v>
          </cell>
          <cell r="Q2659" t="str">
            <v>92007</v>
          </cell>
          <cell r="R2659" t="str">
            <v>92007Scratch 1 000</v>
          </cell>
          <cell r="S2659" t="str">
            <v>2007Scratch 1 000</v>
          </cell>
          <cell r="T2659" t="str">
            <v>92007STS GAMBY &amp; FRERES (SOGAF) Sarl</v>
          </cell>
          <cell r="U2659" t="str">
            <v>92007STS GAMBY &amp; FRERES (SOGAF) SarlScratch 1 000</v>
          </cell>
          <cell r="V2659" t="str">
            <v>39330Scratch 1 000</v>
          </cell>
          <cell r="W2659" t="str">
            <v>2007STS GAMBY &amp; FRERES (SOGAF) Sarl</v>
          </cell>
          <cell r="X2659" t="str">
            <v>2007STS GAMBY &amp; FRERES (SOGAF) SarlScratch 1 000</v>
          </cell>
        </row>
        <row r="2660">
          <cell r="I2660">
            <v>2007</v>
          </cell>
          <cell r="J2660" t="str">
            <v>Burtel MacsymScratch 20 000</v>
          </cell>
          <cell r="L2660">
            <v>1</v>
          </cell>
          <cell r="M2660" t="str">
            <v>1Burtel Macsym</v>
          </cell>
          <cell r="N2660" t="str">
            <v>Burtel MacsymScratch 20 000</v>
          </cell>
          <cell r="O2660" t="str">
            <v>Burtel Macsym</v>
          </cell>
          <cell r="P2660" t="str">
            <v>Scratch 20 000</v>
          </cell>
          <cell r="Q2660" t="str">
            <v>92007</v>
          </cell>
          <cell r="R2660" t="str">
            <v>92007Scratch 20 000</v>
          </cell>
          <cell r="S2660" t="str">
            <v>2007Scratch 20 000</v>
          </cell>
          <cell r="T2660" t="str">
            <v>92007Burtel Macsym</v>
          </cell>
          <cell r="U2660" t="str">
            <v>92007Burtel MacsymScratch 20 000</v>
          </cell>
          <cell r="V2660" t="str">
            <v>39330Scratch 20 000</v>
          </cell>
          <cell r="W2660" t="str">
            <v>2007Burtel Macsym</v>
          </cell>
          <cell r="X2660" t="str">
            <v>2007Burtel MacsymScratch 20 000</v>
          </cell>
        </row>
        <row r="2661">
          <cell r="I2661">
            <v>2007</v>
          </cell>
          <cell r="J2661" t="str">
            <v>Burtel MacsymScratch 5 000</v>
          </cell>
          <cell r="L2661" t="str">
            <v/>
          </cell>
          <cell r="M2661" t="str">
            <v>Burtel Macsym</v>
          </cell>
          <cell r="N2661" t="str">
            <v>Burtel MacsymScratch 5 000</v>
          </cell>
          <cell r="O2661" t="str">
            <v>Burtel Macsym</v>
          </cell>
          <cell r="P2661" t="str">
            <v>Scratch 5 000</v>
          </cell>
          <cell r="Q2661" t="str">
            <v>92007</v>
          </cell>
          <cell r="R2661" t="str">
            <v>92007Scratch 5 000</v>
          </cell>
          <cell r="S2661" t="str">
            <v>2007Scratch 5 000</v>
          </cell>
          <cell r="T2661" t="str">
            <v>92007Burtel Macsym</v>
          </cell>
          <cell r="U2661" t="str">
            <v>92007Burtel MacsymScratch 5 000</v>
          </cell>
          <cell r="V2661" t="str">
            <v>39330Scratch 5 000</v>
          </cell>
          <cell r="W2661" t="str">
            <v>2007Burtel Macsym</v>
          </cell>
          <cell r="X2661" t="str">
            <v>2007Burtel MacsymScratch 5 000</v>
          </cell>
        </row>
        <row r="2662">
          <cell r="I2662">
            <v>2007</v>
          </cell>
          <cell r="J2662" t="str">
            <v>Burtel MacsymScratch 2 000</v>
          </cell>
          <cell r="L2662" t="str">
            <v/>
          </cell>
          <cell r="M2662" t="str">
            <v>Burtel Macsym</v>
          </cell>
          <cell r="N2662" t="str">
            <v>Burtel MacsymScratch 2 000</v>
          </cell>
          <cell r="O2662" t="str">
            <v>Burtel Macsym</v>
          </cell>
          <cell r="P2662" t="str">
            <v>Scratch 2 000</v>
          </cell>
          <cell r="Q2662" t="str">
            <v>92007</v>
          </cell>
          <cell r="R2662" t="str">
            <v>92007Scratch 2 000</v>
          </cell>
          <cell r="S2662" t="str">
            <v>2007Scratch 2 000</v>
          </cell>
          <cell r="T2662" t="str">
            <v>92007Burtel Macsym</v>
          </cell>
          <cell r="U2662" t="str">
            <v>92007Burtel MacsymScratch 2 000</v>
          </cell>
          <cell r="V2662" t="str">
            <v>39330Scratch 2 000</v>
          </cell>
          <cell r="W2662" t="str">
            <v>2007Burtel Macsym</v>
          </cell>
          <cell r="X2662" t="str">
            <v>2007Burtel MacsymScratch 2 000</v>
          </cell>
        </row>
        <row r="2663">
          <cell r="I2663">
            <v>2007</v>
          </cell>
          <cell r="J2663" t="str">
            <v>Burtel MacsymScratch 1 000</v>
          </cell>
          <cell r="L2663" t="str">
            <v/>
          </cell>
          <cell r="M2663" t="str">
            <v>Burtel Macsym</v>
          </cell>
          <cell r="N2663" t="str">
            <v>Burtel MacsymScratch 1 000</v>
          </cell>
          <cell r="O2663" t="str">
            <v>Burtel Macsym</v>
          </cell>
          <cell r="P2663" t="str">
            <v>Scratch 1 000</v>
          </cell>
          <cell r="Q2663" t="str">
            <v>92007</v>
          </cell>
          <cell r="R2663" t="str">
            <v>92007Scratch 1 000</v>
          </cell>
          <cell r="S2663" t="str">
            <v>2007Scratch 1 000</v>
          </cell>
          <cell r="T2663" t="str">
            <v>92007Burtel Macsym</v>
          </cell>
          <cell r="U2663" t="str">
            <v>92007Burtel MacsymScratch 1 000</v>
          </cell>
          <cell r="V2663" t="str">
            <v>39330Scratch 1 000</v>
          </cell>
          <cell r="W2663" t="str">
            <v>2007Burtel Macsym</v>
          </cell>
          <cell r="X2663" t="str">
            <v>2007Burtel MacsymScratch 1 000</v>
          </cell>
        </row>
        <row r="2664">
          <cell r="I2664">
            <v>2007</v>
          </cell>
          <cell r="J2664" t="str">
            <v>ANKA SERVICESScratch 5 000</v>
          </cell>
          <cell r="L2664">
            <v>1</v>
          </cell>
          <cell r="M2664" t="str">
            <v>1ANKA SERVICES</v>
          </cell>
          <cell r="N2664" t="str">
            <v>ANKA SERVICESScratch 5 000</v>
          </cell>
          <cell r="O2664" t="str">
            <v>ANKA SERVICES</v>
          </cell>
          <cell r="P2664" t="str">
            <v>Scratch 5 000</v>
          </cell>
          <cell r="Q2664" t="str">
            <v>92007</v>
          </cell>
          <cell r="R2664" t="str">
            <v>92007Scratch 5 000</v>
          </cell>
          <cell r="S2664" t="str">
            <v>2007Scratch 5 000</v>
          </cell>
          <cell r="T2664" t="str">
            <v>92007ANKA SERVICES</v>
          </cell>
          <cell r="U2664" t="str">
            <v>92007ANKA SERVICESScratch 5 000</v>
          </cell>
          <cell r="V2664" t="str">
            <v>39330Scratch 5 000</v>
          </cell>
          <cell r="W2664" t="str">
            <v>2007ANKA SERVICES</v>
          </cell>
          <cell r="X2664" t="str">
            <v>2007ANKA SERVICESScratch 5 000</v>
          </cell>
        </row>
        <row r="2665">
          <cell r="I2665">
            <v>2007</v>
          </cell>
          <cell r="J2665" t="str">
            <v>ANKA SERVICESScratch 2 000</v>
          </cell>
          <cell r="L2665" t="str">
            <v/>
          </cell>
          <cell r="M2665" t="str">
            <v>ANKA SERVICES</v>
          </cell>
          <cell r="N2665" t="str">
            <v>ANKA SERVICESScratch 2 000</v>
          </cell>
          <cell r="O2665" t="str">
            <v>ANKA SERVICES</v>
          </cell>
          <cell r="P2665" t="str">
            <v>Scratch 2 000</v>
          </cell>
          <cell r="Q2665" t="str">
            <v>92007</v>
          </cell>
          <cell r="R2665" t="str">
            <v>92007Scratch 2 000</v>
          </cell>
          <cell r="S2665" t="str">
            <v>2007Scratch 2 000</v>
          </cell>
          <cell r="T2665" t="str">
            <v>92007ANKA SERVICES</v>
          </cell>
          <cell r="U2665" t="str">
            <v>92007ANKA SERVICESScratch 2 000</v>
          </cell>
          <cell r="V2665" t="str">
            <v>39330Scratch 2 000</v>
          </cell>
          <cell r="W2665" t="str">
            <v>2007ANKA SERVICES</v>
          </cell>
          <cell r="X2665" t="str">
            <v>2007ANKA SERVICESScratch 2 000</v>
          </cell>
        </row>
        <row r="2666">
          <cell r="I2666">
            <v>2007</v>
          </cell>
          <cell r="J2666" t="str">
            <v>ANKA SERVICESScratch 1 000</v>
          </cell>
          <cell r="L2666" t="str">
            <v/>
          </cell>
          <cell r="M2666" t="str">
            <v>ANKA SERVICES</v>
          </cell>
          <cell r="N2666" t="str">
            <v>ANKA SERVICESScratch 1 000</v>
          </cell>
          <cell r="O2666" t="str">
            <v>ANKA SERVICES</v>
          </cell>
          <cell r="P2666" t="str">
            <v>Scratch 1 000</v>
          </cell>
          <cell r="Q2666" t="str">
            <v>92007</v>
          </cell>
          <cell r="R2666" t="str">
            <v>92007Scratch 1 000</v>
          </cell>
          <cell r="S2666" t="str">
            <v>2007Scratch 1 000</v>
          </cell>
          <cell r="T2666" t="str">
            <v>92007ANKA SERVICES</v>
          </cell>
          <cell r="U2666" t="str">
            <v>92007ANKA SERVICESScratch 1 000</v>
          </cell>
          <cell r="V2666" t="str">
            <v>39330Scratch 1 000</v>
          </cell>
          <cell r="W2666" t="str">
            <v>2007ANKA SERVICES</v>
          </cell>
          <cell r="X2666" t="str">
            <v>2007ANKA SERVICESScratch 1 000</v>
          </cell>
        </row>
        <row r="2667">
          <cell r="I2667">
            <v>2007</v>
          </cell>
          <cell r="J2667" t="str">
            <v>GEMATELScratch 20 000</v>
          </cell>
          <cell r="L2667">
            <v>1</v>
          </cell>
          <cell r="M2667" t="str">
            <v>1GEMATEL</v>
          </cell>
          <cell r="N2667" t="str">
            <v>GEMATELScratch 20 000</v>
          </cell>
          <cell r="O2667" t="str">
            <v>GEMATEL</v>
          </cell>
          <cell r="P2667" t="str">
            <v>Scratch 20 000</v>
          </cell>
          <cell r="Q2667" t="str">
            <v>92007</v>
          </cell>
          <cell r="R2667" t="str">
            <v>92007Scratch 20 000</v>
          </cell>
          <cell r="S2667" t="str">
            <v>2007Scratch 20 000</v>
          </cell>
          <cell r="T2667" t="str">
            <v>92007GEMATEL</v>
          </cell>
          <cell r="U2667" t="str">
            <v>92007GEMATELScratch 20 000</v>
          </cell>
          <cell r="V2667" t="str">
            <v>39330Scratch 20 000</v>
          </cell>
          <cell r="W2667" t="str">
            <v>2007GEMATEL</v>
          </cell>
          <cell r="X2667" t="str">
            <v>2007GEMATELScratch 20 000</v>
          </cell>
        </row>
        <row r="2668">
          <cell r="I2668">
            <v>2007</v>
          </cell>
          <cell r="J2668" t="str">
            <v>GEMATELScratch 10 000</v>
          </cell>
          <cell r="L2668" t="str">
            <v/>
          </cell>
          <cell r="M2668" t="str">
            <v>GEMATEL</v>
          </cell>
          <cell r="N2668" t="str">
            <v>GEMATELScratch 10 000</v>
          </cell>
          <cell r="O2668" t="str">
            <v>GEMATEL</v>
          </cell>
          <cell r="P2668" t="str">
            <v>Scratch 10 000</v>
          </cell>
          <cell r="Q2668" t="str">
            <v>92007</v>
          </cell>
          <cell r="R2668" t="str">
            <v>92007Scratch 10 000</v>
          </cell>
          <cell r="S2668" t="str">
            <v>2007Scratch 10 000</v>
          </cell>
          <cell r="T2668" t="str">
            <v>92007GEMATEL</v>
          </cell>
          <cell r="U2668" t="str">
            <v>92007GEMATELScratch 10 000</v>
          </cell>
          <cell r="V2668" t="str">
            <v>39330Scratch 10 000</v>
          </cell>
          <cell r="W2668" t="str">
            <v>2007GEMATEL</v>
          </cell>
          <cell r="X2668" t="str">
            <v>2007GEMATELScratch 10 000</v>
          </cell>
        </row>
        <row r="2669">
          <cell r="I2669">
            <v>2007</v>
          </cell>
          <cell r="J2669" t="str">
            <v>GEMATELScratch 5 000</v>
          </cell>
          <cell r="L2669" t="str">
            <v/>
          </cell>
          <cell r="M2669" t="str">
            <v>GEMATEL</v>
          </cell>
          <cell r="N2669" t="str">
            <v>GEMATELScratch 5 000</v>
          </cell>
          <cell r="O2669" t="str">
            <v>GEMATEL</v>
          </cell>
          <cell r="P2669" t="str">
            <v>Scratch 5 000</v>
          </cell>
          <cell r="Q2669" t="str">
            <v>92007</v>
          </cell>
          <cell r="R2669" t="str">
            <v>92007Scratch 5 000</v>
          </cell>
          <cell r="S2669" t="str">
            <v>2007Scratch 5 000</v>
          </cell>
          <cell r="T2669" t="str">
            <v>92007GEMATEL</v>
          </cell>
          <cell r="U2669" t="str">
            <v>92007GEMATELScratch 5 000</v>
          </cell>
          <cell r="V2669" t="str">
            <v>39330Scratch 5 000</v>
          </cell>
          <cell r="W2669" t="str">
            <v>2007GEMATEL</v>
          </cell>
          <cell r="X2669" t="str">
            <v>2007GEMATELScratch 5 000</v>
          </cell>
        </row>
        <row r="2670">
          <cell r="I2670">
            <v>2007</v>
          </cell>
          <cell r="J2670" t="str">
            <v>GEMATELScratch 2 000</v>
          </cell>
          <cell r="L2670" t="str">
            <v/>
          </cell>
          <cell r="M2670" t="str">
            <v>GEMATEL</v>
          </cell>
          <cell r="N2670" t="str">
            <v>GEMATELScratch 2 000</v>
          </cell>
          <cell r="O2670" t="str">
            <v>GEMATEL</v>
          </cell>
          <cell r="P2670" t="str">
            <v>Scratch 2 000</v>
          </cell>
          <cell r="Q2670" t="str">
            <v>92007</v>
          </cell>
          <cell r="R2670" t="str">
            <v>92007Scratch 2 000</v>
          </cell>
          <cell r="S2670" t="str">
            <v>2007Scratch 2 000</v>
          </cell>
          <cell r="T2670" t="str">
            <v>92007GEMATEL</v>
          </cell>
          <cell r="U2670" t="str">
            <v>92007GEMATELScratch 2 000</v>
          </cell>
          <cell r="V2670" t="str">
            <v>39330Scratch 2 000</v>
          </cell>
          <cell r="W2670" t="str">
            <v>2007GEMATEL</v>
          </cell>
          <cell r="X2670" t="str">
            <v>2007GEMATELScratch 2 000</v>
          </cell>
        </row>
        <row r="2671">
          <cell r="I2671">
            <v>2007</v>
          </cell>
          <cell r="J2671" t="str">
            <v>GEMATELScratch 1 000</v>
          </cell>
          <cell r="L2671" t="str">
            <v/>
          </cell>
          <cell r="M2671" t="str">
            <v>GEMATEL</v>
          </cell>
          <cell r="N2671" t="str">
            <v>GEMATELScratch 1 000</v>
          </cell>
          <cell r="O2671" t="str">
            <v>GEMATEL</v>
          </cell>
          <cell r="P2671" t="str">
            <v>Scratch 1 000</v>
          </cell>
          <cell r="Q2671" t="str">
            <v>92007</v>
          </cell>
          <cell r="R2671" t="str">
            <v>92007Scratch 1 000</v>
          </cell>
          <cell r="S2671" t="str">
            <v>2007Scratch 1 000</v>
          </cell>
          <cell r="T2671" t="str">
            <v>92007GEMATEL</v>
          </cell>
          <cell r="U2671" t="str">
            <v>92007GEMATELScratch 1 000</v>
          </cell>
          <cell r="V2671" t="str">
            <v>39330Scratch 1 000</v>
          </cell>
          <cell r="W2671" t="str">
            <v>2007GEMATEL</v>
          </cell>
          <cell r="X2671" t="str">
            <v>2007GEMATELScratch 1 000</v>
          </cell>
        </row>
        <row r="2672">
          <cell r="I2672">
            <v>2007</v>
          </cell>
          <cell r="J2672" t="str">
            <v>Soleil LevantScratch 5 000</v>
          </cell>
          <cell r="L2672">
            <v>1</v>
          </cell>
          <cell r="M2672" t="str">
            <v>1Soleil Levant</v>
          </cell>
          <cell r="N2672" t="str">
            <v>Soleil LevantScratch 5 000</v>
          </cell>
          <cell r="O2672" t="str">
            <v>Soleil Levant</v>
          </cell>
          <cell r="P2672" t="str">
            <v>Scratch 5 000</v>
          </cell>
          <cell r="Q2672" t="str">
            <v>92007</v>
          </cell>
          <cell r="R2672" t="str">
            <v>92007Scratch 5 000</v>
          </cell>
          <cell r="S2672" t="str">
            <v>2007Scratch 5 000</v>
          </cell>
          <cell r="T2672" t="str">
            <v>92007Soleil Levant</v>
          </cell>
          <cell r="U2672" t="str">
            <v>92007Soleil LevantScratch 5 000</v>
          </cell>
          <cell r="V2672" t="str">
            <v>39331Scratch 5 000</v>
          </cell>
          <cell r="W2672" t="str">
            <v>2007Soleil Levant</v>
          </cell>
          <cell r="X2672" t="str">
            <v>2007Soleil LevantScratch 5 000</v>
          </cell>
        </row>
        <row r="2673">
          <cell r="I2673">
            <v>2007</v>
          </cell>
          <cell r="J2673" t="str">
            <v>Soleil LevantScratch 2 000</v>
          </cell>
          <cell r="L2673" t="str">
            <v/>
          </cell>
          <cell r="M2673" t="str">
            <v>Soleil Levant</v>
          </cell>
          <cell r="N2673" t="str">
            <v>Soleil LevantScratch 2 000</v>
          </cell>
          <cell r="O2673" t="str">
            <v>Soleil Levant</v>
          </cell>
          <cell r="P2673" t="str">
            <v>Scratch 2 000</v>
          </cell>
          <cell r="Q2673" t="str">
            <v>92007</v>
          </cell>
          <cell r="R2673" t="str">
            <v>92007Scratch 2 000</v>
          </cell>
          <cell r="S2673" t="str">
            <v>2007Scratch 2 000</v>
          </cell>
          <cell r="T2673" t="str">
            <v>92007Soleil Levant</v>
          </cell>
          <cell r="U2673" t="str">
            <v>92007Soleil LevantScratch 2 000</v>
          </cell>
          <cell r="V2673" t="str">
            <v>39331Scratch 2 000</v>
          </cell>
          <cell r="W2673" t="str">
            <v>2007Soleil Levant</v>
          </cell>
          <cell r="X2673" t="str">
            <v>2007Soleil LevantScratch 2 000</v>
          </cell>
        </row>
        <row r="2674">
          <cell r="I2674">
            <v>2007</v>
          </cell>
          <cell r="J2674" t="str">
            <v>Soleil LevantScratch 1 000</v>
          </cell>
          <cell r="L2674" t="str">
            <v/>
          </cell>
          <cell r="M2674" t="str">
            <v>Soleil Levant</v>
          </cell>
          <cell r="N2674" t="str">
            <v>Soleil LevantScratch 1 000</v>
          </cell>
          <cell r="O2674" t="str">
            <v>Soleil Levant</v>
          </cell>
          <cell r="P2674" t="str">
            <v>Scratch 1 000</v>
          </cell>
          <cell r="Q2674" t="str">
            <v>92007</v>
          </cell>
          <cell r="R2674" t="str">
            <v>92007Scratch 1 000</v>
          </cell>
          <cell r="S2674" t="str">
            <v>2007Scratch 1 000</v>
          </cell>
          <cell r="T2674" t="str">
            <v>92007Soleil Levant</v>
          </cell>
          <cell r="U2674" t="str">
            <v>92007Soleil LevantScratch 1 000</v>
          </cell>
          <cell r="V2674" t="str">
            <v>39331Scratch 1 000</v>
          </cell>
          <cell r="W2674" t="str">
            <v>2007Soleil Levant</v>
          </cell>
          <cell r="X2674" t="str">
            <v>2007Soleil LevantScratch 1 000</v>
          </cell>
        </row>
        <row r="2675">
          <cell r="I2675">
            <v>2007</v>
          </cell>
          <cell r="J2675" t="str">
            <v>GEMATELScratch 5 000</v>
          </cell>
          <cell r="L2675">
            <v>1</v>
          </cell>
          <cell r="M2675" t="str">
            <v>1GEMATEL</v>
          </cell>
          <cell r="N2675" t="str">
            <v>GEMATELScratch 5 000</v>
          </cell>
          <cell r="O2675" t="str">
            <v>GEMATEL</v>
          </cell>
          <cell r="P2675" t="str">
            <v>Scratch 5 000</v>
          </cell>
          <cell r="Q2675" t="str">
            <v>92007</v>
          </cell>
          <cell r="R2675" t="str">
            <v>92007Scratch 5 000</v>
          </cell>
          <cell r="S2675" t="str">
            <v>2007Scratch 5 000</v>
          </cell>
          <cell r="T2675" t="str">
            <v>92007GEMATEL</v>
          </cell>
          <cell r="U2675" t="str">
            <v>92007GEMATELScratch 5 000</v>
          </cell>
          <cell r="V2675" t="str">
            <v>39331Scratch 5 000</v>
          </cell>
          <cell r="W2675" t="str">
            <v>2007GEMATEL</v>
          </cell>
          <cell r="X2675" t="str">
            <v>2007GEMATELScratch 5 000</v>
          </cell>
        </row>
        <row r="2676">
          <cell r="I2676">
            <v>2007</v>
          </cell>
          <cell r="J2676" t="str">
            <v>GEMATELScratch 2 000</v>
          </cell>
          <cell r="L2676" t="str">
            <v/>
          </cell>
          <cell r="M2676" t="str">
            <v>GEMATEL</v>
          </cell>
          <cell r="N2676" t="str">
            <v>GEMATELScratch 2 000</v>
          </cell>
          <cell r="O2676" t="str">
            <v>GEMATEL</v>
          </cell>
          <cell r="P2676" t="str">
            <v>Scratch 2 000</v>
          </cell>
          <cell r="Q2676" t="str">
            <v>92007</v>
          </cell>
          <cell r="R2676" t="str">
            <v>92007Scratch 2 000</v>
          </cell>
          <cell r="S2676" t="str">
            <v>2007Scratch 2 000</v>
          </cell>
          <cell r="T2676" t="str">
            <v>92007GEMATEL</v>
          </cell>
          <cell r="U2676" t="str">
            <v>92007GEMATELScratch 2 000</v>
          </cell>
          <cell r="V2676" t="str">
            <v>39331Scratch 2 000</v>
          </cell>
          <cell r="W2676" t="str">
            <v>2007GEMATEL</v>
          </cell>
          <cell r="X2676" t="str">
            <v>2007GEMATELScratch 2 000</v>
          </cell>
        </row>
        <row r="2677">
          <cell r="I2677">
            <v>2007</v>
          </cell>
          <cell r="J2677" t="str">
            <v>GEMATELScratch 1 000</v>
          </cell>
          <cell r="L2677" t="str">
            <v/>
          </cell>
          <cell r="M2677" t="str">
            <v>GEMATEL</v>
          </cell>
          <cell r="N2677" t="str">
            <v>GEMATELScratch 1 000</v>
          </cell>
          <cell r="O2677" t="str">
            <v>GEMATEL</v>
          </cell>
          <cell r="P2677" t="str">
            <v>Scratch 1 000</v>
          </cell>
          <cell r="Q2677" t="str">
            <v>92007</v>
          </cell>
          <cell r="R2677" t="str">
            <v>92007Scratch 1 000</v>
          </cell>
          <cell r="S2677" t="str">
            <v>2007Scratch 1 000</v>
          </cell>
          <cell r="T2677" t="str">
            <v>92007GEMATEL</v>
          </cell>
          <cell r="U2677" t="str">
            <v>92007GEMATELScratch 1 000</v>
          </cell>
          <cell r="V2677" t="str">
            <v>39331Scratch 1 000</v>
          </cell>
          <cell r="W2677" t="str">
            <v>2007GEMATEL</v>
          </cell>
          <cell r="X2677" t="str">
            <v>2007GEMATELScratch 1 000</v>
          </cell>
        </row>
        <row r="2678">
          <cell r="I2678">
            <v>2007</v>
          </cell>
          <cell r="J2678" t="str">
            <v>Burtel MacsymScratch 5 000</v>
          </cell>
          <cell r="L2678">
            <v>1</v>
          </cell>
          <cell r="M2678" t="str">
            <v>1Burtel Macsym</v>
          </cell>
          <cell r="N2678" t="str">
            <v>Burtel MacsymScratch 5 000</v>
          </cell>
          <cell r="O2678" t="str">
            <v>Burtel Macsym</v>
          </cell>
          <cell r="P2678" t="str">
            <v>Scratch 5 000</v>
          </cell>
          <cell r="Q2678" t="str">
            <v>92007</v>
          </cell>
          <cell r="R2678" t="str">
            <v>92007Scratch 5 000</v>
          </cell>
          <cell r="S2678" t="str">
            <v>2007Scratch 5 000</v>
          </cell>
          <cell r="T2678" t="str">
            <v>92007Burtel Macsym</v>
          </cell>
          <cell r="U2678" t="str">
            <v>92007Burtel MacsymScratch 5 000</v>
          </cell>
          <cell r="V2678" t="str">
            <v>39331Scratch 5 000</v>
          </cell>
          <cell r="W2678" t="str">
            <v>2007Burtel Macsym</v>
          </cell>
          <cell r="X2678" t="str">
            <v>2007Burtel MacsymScratch 5 000</v>
          </cell>
        </row>
        <row r="2679">
          <cell r="I2679">
            <v>2007</v>
          </cell>
          <cell r="J2679" t="str">
            <v>Burtel MacsymScratch 2 000</v>
          </cell>
          <cell r="L2679" t="str">
            <v/>
          </cell>
          <cell r="M2679" t="str">
            <v>Burtel Macsym</v>
          </cell>
          <cell r="N2679" t="str">
            <v>Burtel MacsymScratch 2 000</v>
          </cell>
          <cell r="O2679" t="str">
            <v>Burtel Macsym</v>
          </cell>
          <cell r="P2679" t="str">
            <v>Scratch 2 000</v>
          </cell>
          <cell r="Q2679" t="str">
            <v>92007</v>
          </cell>
          <cell r="R2679" t="str">
            <v>92007Scratch 2 000</v>
          </cell>
          <cell r="S2679" t="str">
            <v>2007Scratch 2 000</v>
          </cell>
          <cell r="T2679" t="str">
            <v>92007Burtel Macsym</v>
          </cell>
          <cell r="U2679" t="str">
            <v>92007Burtel MacsymScratch 2 000</v>
          </cell>
          <cell r="V2679" t="str">
            <v>39331Scratch 2 000</v>
          </cell>
          <cell r="W2679" t="str">
            <v>2007Burtel Macsym</v>
          </cell>
          <cell r="X2679" t="str">
            <v>2007Burtel MacsymScratch 2 000</v>
          </cell>
        </row>
        <row r="2680">
          <cell r="I2680">
            <v>2007</v>
          </cell>
          <cell r="J2680" t="str">
            <v>Burtel MacsymScratch 1 000</v>
          </cell>
          <cell r="L2680" t="str">
            <v/>
          </cell>
          <cell r="M2680" t="str">
            <v>Burtel Macsym</v>
          </cell>
          <cell r="N2680" t="str">
            <v>Burtel MacsymScratch 1 000</v>
          </cell>
          <cell r="O2680" t="str">
            <v>Burtel Macsym</v>
          </cell>
          <cell r="P2680" t="str">
            <v>Scratch 1 000</v>
          </cell>
          <cell r="Q2680" t="str">
            <v>92007</v>
          </cell>
          <cell r="R2680" t="str">
            <v>92007Scratch 1 000</v>
          </cell>
          <cell r="S2680" t="str">
            <v>2007Scratch 1 000</v>
          </cell>
          <cell r="T2680" t="str">
            <v>92007Burtel Macsym</v>
          </cell>
          <cell r="U2680" t="str">
            <v>92007Burtel MacsymScratch 1 000</v>
          </cell>
          <cell r="V2680" t="str">
            <v>39331Scratch 1 000</v>
          </cell>
          <cell r="W2680" t="str">
            <v>2007Burtel Macsym</v>
          </cell>
          <cell r="X2680" t="str">
            <v>2007Burtel MacsymScratch 1 000</v>
          </cell>
        </row>
        <row r="2681">
          <cell r="I2681">
            <v>2007</v>
          </cell>
          <cell r="J2681" t="str">
            <v>STS GAMBY &amp; FRERES (SOGAF) SarlScratch 5 000</v>
          </cell>
          <cell r="L2681">
            <v>1</v>
          </cell>
          <cell r="M2681" t="str">
            <v>1STS GAMBY &amp; FRERES (SOGAF) Sarl</v>
          </cell>
          <cell r="N2681" t="str">
            <v>STS GAMBY &amp; FRERES (SOGAF) SarlScratch 5 000</v>
          </cell>
          <cell r="O2681" t="str">
            <v>STS GAMBY &amp; FRERES (SOGAF) Sarl</v>
          </cell>
          <cell r="P2681" t="str">
            <v>Scratch 5 000</v>
          </cell>
          <cell r="Q2681" t="str">
            <v>92007</v>
          </cell>
          <cell r="R2681" t="str">
            <v>92007Scratch 5 000</v>
          </cell>
          <cell r="S2681" t="str">
            <v>2007Scratch 5 000</v>
          </cell>
          <cell r="T2681" t="str">
            <v>92007STS GAMBY &amp; FRERES (SOGAF) Sarl</v>
          </cell>
          <cell r="U2681" t="str">
            <v>92007STS GAMBY &amp; FRERES (SOGAF) SarlScratch 5 000</v>
          </cell>
          <cell r="V2681" t="str">
            <v>39331Scratch 5 000</v>
          </cell>
          <cell r="W2681" t="str">
            <v>2007STS GAMBY &amp; FRERES (SOGAF) Sarl</v>
          </cell>
          <cell r="X2681" t="str">
            <v>2007STS GAMBY &amp; FRERES (SOGAF) SarlScratch 5 000</v>
          </cell>
        </row>
        <row r="2682">
          <cell r="I2682">
            <v>2007</v>
          </cell>
          <cell r="J2682" t="str">
            <v>STS GAMBY &amp; FRERES (SOGAF) SarlScratch 2 000</v>
          </cell>
          <cell r="L2682" t="str">
            <v/>
          </cell>
          <cell r="M2682" t="str">
            <v>STS GAMBY &amp; FRERES (SOGAF) Sarl</v>
          </cell>
          <cell r="N2682" t="str">
            <v>STS GAMBY &amp; FRERES (SOGAF) SarlScratch 2 000</v>
          </cell>
          <cell r="O2682" t="str">
            <v>STS GAMBY &amp; FRERES (SOGAF) Sarl</v>
          </cell>
          <cell r="P2682" t="str">
            <v>Scratch 2 000</v>
          </cell>
          <cell r="Q2682" t="str">
            <v>92007</v>
          </cell>
          <cell r="R2682" t="str">
            <v>92007Scratch 2 000</v>
          </cell>
          <cell r="S2682" t="str">
            <v>2007Scratch 2 000</v>
          </cell>
          <cell r="T2682" t="str">
            <v>92007STS GAMBY &amp; FRERES (SOGAF) Sarl</v>
          </cell>
          <cell r="U2682" t="str">
            <v>92007STS GAMBY &amp; FRERES (SOGAF) SarlScratch 2 000</v>
          </cell>
          <cell r="V2682" t="str">
            <v>39331Scratch 2 000</v>
          </cell>
          <cell r="W2682" t="str">
            <v>2007STS GAMBY &amp; FRERES (SOGAF) Sarl</v>
          </cell>
          <cell r="X2682" t="str">
            <v>2007STS GAMBY &amp; FRERES (SOGAF) SarlScratch 2 000</v>
          </cell>
        </row>
        <row r="2683">
          <cell r="I2683">
            <v>2007</v>
          </cell>
          <cell r="J2683" t="str">
            <v>STS GAMBY &amp; FRERES (SOGAF) SarlScratch 1 000</v>
          </cell>
          <cell r="L2683" t="str">
            <v/>
          </cell>
          <cell r="M2683" t="str">
            <v>STS GAMBY &amp; FRERES (SOGAF) Sarl</v>
          </cell>
          <cell r="N2683" t="str">
            <v>STS GAMBY &amp; FRERES (SOGAF) SarlScratch 1 000</v>
          </cell>
          <cell r="O2683" t="str">
            <v>STS GAMBY &amp; FRERES (SOGAF) Sarl</v>
          </cell>
          <cell r="P2683" t="str">
            <v>Scratch 1 000</v>
          </cell>
          <cell r="Q2683" t="str">
            <v>92007</v>
          </cell>
          <cell r="R2683" t="str">
            <v>92007Scratch 1 000</v>
          </cell>
          <cell r="S2683" t="str">
            <v>2007Scratch 1 000</v>
          </cell>
          <cell r="T2683" t="str">
            <v>92007STS GAMBY &amp; FRERES (SOGAF) Sarl</v>
          </cell>
          <cell r="U2683" t="str">
            <v>92007STS GAMBY &amp; FRERES (SOGAF) SarlScratch 1 000</v>
          </cell>
          <cell r="V2683" t="str">
            <v>39331Scratch 1 000</v>
          </cell>
          <cell r="W2683" t="str">
            <v>2007STS GAMBY &amp; FRERES (SOGAF) Sarl</v>
          </cell>
          <cell r="X2683" t="str">
            <v>2007STS GAMBY &amp; FRERES (SOGAF) SarlScratch 1 000</v>
          </cell>
        </row>
        <row r="2684">
          <cell r="I2684">
            <v>2007</v>
          </cell>
          <cell r="J2684" t="str">
            <v>ANKA SERVICESScratch 5 000</v>
          </cell>
          <cell r="L2684">
            <v>1</v>
          </cell>
          <cell r="M2684" t="str">
            <v>1ANKA SERVICES</v>
          </cell>
          <cell r="N2684" t="str">
            <v>ANKA SERVICESScratch 5 000</v>
          </cell>
          <cell r="O2684" t="str">
            <v>ANKA SERVICES</v>
          </cell>
          <cell r="P2684" t="str">
            <v>Scratch 5 000</v>
          </cell>
          <cell r="Q2684" t="str">
            <v>92007</v>
          </cell>
          <cell r="R2684" t="str">
            <v>92007Scratch 5 000</v>
          </cell>
          <cell r="S2684" t="str">
            <v>2007Scratch 5 000</v>
          </cell>
          <cell r="T2684" t="str">
            <v>92007ANKA SERVICES</v>
          </cell>
          <cell r="U2684" t="str">
            <v>92007ANKA SERVICESScratch 5 000</v>
          </cell>
          <cell r="V2684" t="str">
            <v>39331Scratch 5 000</v>
          </cell>
          <cell r="W2684" t="str">
            <v>2007ANKA SERVICES</v>
          </cell>
          <cell r="X2684" t="str">
            <v>2007ANKA SERVICESScratch 5 000</v>
          </cell>
        </row>
        <row r="2685">
          <cell r="I2685">
            <v>2007</v>
          </cell>
          <cell r="J2685" t="str">
            <v>ANKA SERVICESScratch 2 000</v>
          </cell>
          <cell r="L2685" t="str">
            <v/>
          </cell>
          <cell r="M2685" t="str">
            <v>ANKA SERVICES</v>
          </cell>
          <cell r="N2685" t="str">
            <v>ANKA SERVICESScratch 2 000</v>
          </cell>
          <cell r="O2685" t="str">
            <v>ANKA SERVICES</v>
          </cell>
          <cell r="P2685" t="str">
            <v>Scratch 2 000</v>
          </cell>
          <cell r="Q2685" t="str">
            <v>92007</v>
          </cell>
          <cell r="R2685" t="str">
            <v>92007Scratch 2 000</v>
          </cell>
          <cell r="S2685" t="str">
            <v>2007Scratch 2 000</v>
          </cell>
          <cell r="T2685" t="str">
            <v>92007ANKA SERVICES</v>
          </cell>
          <cell r="U2685" t="str">
            <v>92007ANKA SERVICESScratch 2 000</v>
          </cell>
          <cell r="V2685" t="str">
            <v>39331Scratch 2 000</v>
          </cell>
          <cell r="W2685" t="str">
            <v>2007ANKA SERVICES</v>
          </cell>
          <cell r="X2685" t="str">
            <v>2007ANKA SERVICESScratch 2 000</v>
          </cell>
        </row>
        <row r="2686">
          <cell r="I2686">
            <v>2007</v>
          </cell>
          <cell r="J2686" t="str">
            <v>ANKA SERVICESScratch 1 000</v>
          </cell>
          <cell r="L2686" t="str">
            <v/>
          </cell>
          <cell r="M2686" t="str">
            <v>ANKA SERVICES</v>
          </cell>
          <cell r="N2686" t="str">
            <v>ANKA SERVICESScratch 1 000</v>
          </cell>
          <cell r="O2686" t="str">
            <v>ANKA SERVICES</v>
          </cell>
          <cell r="P2686" t="str">
            <v>Scratch 1 000</v>
          </cell>
          <cell r="Q2686" t="str">
            <v>92007</v>
          </cell>
          <cell r="R2686" t="str">
            <v>92007Scratch 1 000</v>
          </cell>
          <cell r="S2686" t="str">
            <v>2007Scratch 1 000</v>
          </cell>
          <cell r="T2686" t="str">
            <v>92007ANKA SERVICES</v>
          </cell>
          <cell r="U2686" t="str">
            <v>92007ANKA SERVICESScratch 1 000</v>
          </cell>
          <cell r="V2686" t="str">
            <v>39331Scratch 1 000</v>
          </cell>
          <cell r="W2686" t="str">
            <v>2007ANKA SERVICES</v>
          </cell>
          <cell r="X2686" t="str">
            <v>2007ANKA SERVICESScratch 1 000</v>
          </cell>
        </row>
        <row r="2687">
          <cell r="I2687">
            <v>2007</v>
          </cell>
          <cell r="J2687" t="str">
            <v>MALI COM SarlScratch 5 000</v>
          </cell>
          <cell r="L2687">
            <v>1</v>
          </cell>
          <cell r="M2687" t="str">
            <v>1MALI COM Sarl</v>
          </cell>
          <cell r="N2687" t="str">
            <v>MALI COM SarlScratch 5 000</v>
          </cell>
          <cell r="O2687" t="str">
            <v>MALI COM Sarl</v>
          </cell>
          <cell r="P2687" t="str">
            <v>Scratch 5 000</v>
          </cell>
          <cell r="Q2687" t="str">
            <v>92007</v>
          </cell>
          <cell r="R2687" t="str">
            <v>92007Scratch 5 000</v>
          </cell>
          <cell r="S2687" t="str">
            <v>2007Scratch 5 000</v>
          </cell>
          <cell r="T2687" t="str">
            <v>92007MALI COM Sarl</v>
          </cell>
          <cell r="U2687" t="str">
            <v>92007MALI COM SarlScratch 5 000</v>
          </cell>
          <cell r="V2687" t="str">
            <v>39332Scratch 5 000</v>
          </cell>
          <cell r="W2687" t="str">
            <v>2007MALI COM Sarl</v>
          </cell>
          <cell r="X2687" t="str">
            <v>2007MALI COM SarlScratch 5 000</v>
          </cell>
        </row>
        <row r="2688">
          <cell r="I2688">
            <v>2007</v>
          </cell>
          <cell r="J2688" t="str">
            <v>MALI COM SarlScratch 2 000</v>
          </cell>
          <cell r="L2688" t="str">
            <v/>
          </cell>
          <cell r="M2688" t="str">
            <v>MALI COM Sarl</v>
          </cell>
          <cell r="N2688" t="str">
            <v>MALI COM SarlScratch 2 000</v>
          </cell>
          <cell r="O2688" t="str">
            <v>MALI COM Sarl</v>
          </cell>
          <cell r="P2688" t="str">
            <v>Scratch 2 000</v>
          </cell>
          <cell r="Q2688" t="str">
            <v>92007</v>
          </cell>
          <cell r="R2688" t="str">
            <v>92007Scratch 2 000</v>
          </cell>
          <cell r="S2688" t="str">
            <v>2007Scratch 2 000</v>
          </cell>
          <cell r="T2688" t="str">
            <v>92007MALI COM Sarl</v>
          </cell>
          <cell r="U2688" t="str">
            <v>92007MALI COM SarlScratch 2 000</v>
          </cell>
          <cell r="V2688" t="str">
            <v>39332Scratch 2 000</v>
          </cell>
          <cell r="W2688" t="str">
            <v>2007MALI COM Sarl</v>
          </cell>
          <cell r="X2688" t="str">
            <v>2007MALI COM SarlScratch 2 000</v>
          </cell>
        </row>
        <row r="2689">
          <cell r="I2689">
            <v>2007</v>
          </cell>
          <cell r="J2689" t="str">
            <v>MALI COM SarlScratch 1 000</v>
          </cell>
          <cell r="L2689" t="str">
            <v/>
          </cell>
          <cell r="M2689" t="str">
            <v>MALI COM Sarl</v>
          </cell>
          <cell r="N2689" t="str">
            <v>MALI COM SarlScratch 1 000</v>
          </cell>
          <cell r="O2689" t="str">
            <v>MALI COM Sarl</v>
          </cell>
          <cell r="P2689" t="str">
            <v>Scratch 1 000</v>
          </cell>
          <cell r="Q2689" t="str">
            <v>92007</v>
          </cell>
          <cell r="R2689" t="str">
            <v>92007Scratch 1 000</v>
          </cell>
          <cell r="S2689" t="str">
            <v>2007Scratch 1 000</v>
          </cell>
          <cell r="T2689" t="str">
            <v>92007MALI COM Sarl</v>
          </cell>
          <cell r="U2689" t="str">
            <v>92007MALI COM SarlScratch 1 000</v>
          </cell>
          <cell r="V2689" t="str">
            <v>39332Scratch 1 000</v>
          </cell>
          <cell r="W2689" t="str">
            <v>2007MALI COM Sarl</v>
          </cell>
          <cell r="X2689" t="str">
            <v>2007MALI COM SarlScratch 1 000</v>
          </cell>
        </row>
        <row r="2690">
          <cell r="I2690">
            <v>2007</v>
          </cell>
          <cell r="J2690" t="str">
            <v>STS GAMBY &amp; FRERES (SOGAF) SarlScratch 20 000</v>
          </cell>
          <cell r="L2690">
            <v>1</v>
          </cell>
          <cell r="M2690" t="str">
            <v>1STS GAMBY &amp; FRERES (SOGAF) Sarl</v>
          </cell>
          <cell r="N2690" t="str">
            <v>STS GAMBY &amp; FRERES (SOGAF) SarlScratch 20 000</v>
          </cell>
          <cell r="O2690" t="str">
            <v>STS GAMBY &amp; FRERES (SOGAF) Sarl</v>
          </cell>
          <cell r="P2690" t="str">
            <v>Scratch 20 000</v>
          </cell>
          <cell r="Q2690" t="str">
            <v>92007</v>
          </cell>
          <cell r="R2690" t="str">
            <v>92007Scratch 20 000</v>
          </cell>
          <cell r="S2690" t="str">
            <v>2007Scratch 20 000</v>
          </cell>
          <cell r="T2690" t="str">
            <v>92007STS GAMBY &amp; FRERES (SOGAF) Sarl</v>
          </cell>
          <cell r="U2690" t="str">
            <v>92007STS GAMBY &amp; FRERES (SOGAF) SarlScratch 20 000</v>
          </cell>
          <cell r="V2690" t="str">
            <v>39332Scratch 20 000</v>
          </cell>
          <cell r="W2690" t="str">
            <v>2007STS GAMBY &amp; FRERES (SOGAF) Sarl</v>
          </cell>
          <cell r="X2690" t="str">
            <v>2007STS GAMBY &amp; FRERES (SOGAF) SarlScratch 20 000</v>
          </cell>
        </row>
        <row r="2691">
          <cell r="I2691">
            <v>2007</v>
          </cell>
          <cell r="J2691" t="str">
            <v>STS GAMBY &amp; FRERES (SOGAF) SarlScratch 5 000</v>
          </cell>
          <cell r="L2691" t="str">
            <v/>
          </cell>
          <cell r="M2691" t="str">
            <v>STS GAMBY &amp; FRERES (SOGAF) Sarl</v>
          </cell>
          <cell r="N2691" t="str">
            <v>STS GAMBY &amp; FRERES (SOGAF) SarlScratch 5 000</v>
          </cell>
          <cell r="O2691" t="str">
            <v>STS GAMBY &amp; FRERES (SOGAF) Sarl</v>
          </cell>
          <cell r="P2691" t="str">
            <v>Scratch 5 000</v>
          </cell>
          <cell r="Q2691" t="str">
            <v>92007</v>
          </cell>
          <cell r="R2691" t="str">
            <v>92007Scratch 5 000</v>
          </cell>
          <cell r="S2691" t="str">
            <v>2007Scratch 5 000</v>
          </cell>
          <cell r="T2691" t="str">
            <v>92007STS GAMBY &amp; FRERES (SOGAF) Sarl</v>
          </cell>
          <cell r="U2691" t="str">
            <v>92007STS GAMBY &amp; FRERES (SOGAF) SarlScratch 5 000</v>
          </cell>
          <cell r="V2691" t="str">
            <v>39332Scratch 5 000</v>
          </cell>
          <cell r="W2691" t="str">
            <v>2007STS GAMBY &amp; FRERES (SOGAF) Sarl</v>
          </cell>
          <cell r="X2691" t="str">
            <v>2007STS GAMBY &amp; FRERES (SOGAF) SarlScratch 5 000</v>
          </cell>
        </row>
        <row r="2692">
          <cell r="I2692">
            <v>2007</v>
          </cell>
          <cell r="J2692" t="str">
            <v>STS GAMBY &amp; FRERES (SOGAF) SarlScratch 2 000</v>
          </cell>
          <cell r="L2692" t="str">
            <v/>
          </cell>
          <cell r="M2692" t="str">
            <v>STS GAMBY &amp; FRERES (SOGAF) Sarl</v>
          </cell>
          <cell r="N2692" t="str">
            <v>STS GAMBY &amp; FRERES (SOGAF) SarlScratch 2 000</v>
          </cell>
          <cell r="O2692" t="str">
            <v>STS GAMBY &amp; FRERES (SOGAF) Sarl</v>
          </cell>
          <cell r="P2692" t="str">
            <v>Scratch 2 000</v>
          </cell>
          <cell r="Q2692" t="str">
            <v>92007</v>
          </cell>
          <cell r="R2692" t="str">
            <v>92007Scratch 2 000</v>
          </cell>
          <cell r="S2692" t="str">
            <v>2007Scratch 2 000</v>
          </cell>
          <cell r="T2692" t="str">
            <v>92007STS GAMBY &amp; FRERES (SOGAF) Sarl</v>
          </cell>
          <cell r="U2692" t="str">
            <v>92007STS GAMBY &amp; FRERES (SOGAF) SarlScratch 2 000</v>
          </cell>
          <cell r="V2692" t="str">
            <v>39332Scratch 2 000</v>
          </cell>
          <cell r="W2692" t="str">
            <v>2007STS GAMBY &amp; FRERES (SOGAF) Sarl</v>
          </cell>
          <cell r="X2692" t="str">
            <v>2007STS GAMBY &amp; FRERES (SOGAF) SarlScratch 2 000</v>
          </cell>
        </row>
        <row r="2693">
          <cell r="I2693">
            <v>2007</v>
          </cell>
          <cell r="J2693" t="str">
            <v>STS GAMBY &amp; FRERES (SOGAF) SarlScratch 1 000</v>
          </cell>
          <cell r="L2693" t="str">
            <v/>
          </cell>
          <cell r="M2693" t="str">
            <v>STS GAMBY &amp; FRERES (SOGAF) Sarl</v>
          </cell>
          <cell r="N2693" t="str">
            <v>STS GAMBY &amp; FRERES (SOGAF) SarlScratch 1 000</v>
          </cell>
          <cell r="O2693" t="str">
            <v>STS GAMBY &amp; FRERES (SOGAF) Sarl</v>
          </cell>
          <cell r="P2693" t="str">
            <v>Scratch 1 000</v>
          </cell>
          <cell r="Q2693" t="str">
            <v>92007</v>
          </cell>
          <cell r="R2693" t="str">
            <v>92007Scratch 1 000</v>
          </cell>
          <cell r="S2693" t="str">
            <v>2007Scratch 1 000</v>
          </cell>
          <cell r="T2693" t="str">
            <v>92007STS GAMBY &amp; FRERES (SOGAF) Sarl</v>
          </cell>
          <cell r="U2693" t="str">
            <v>92007STS GAMBY &amp; FRERES (SOGAF) SarlScratch 1 000</v>
          </cell>
          <cell r="V2693" t="str">
            <v>39332Scratch 1 000</v>
          </cell>
          <cell r="W2693" t="str">
            <v>2007STS GAMBY &amp; FRERES (SOGAF) Sarl</v>
          </cell>
          <cell r="X2693" t="str">
            <v>2007STS GAMBY &amp; FRERES (SOGAF) SarlScratch 1 000</v>
          </cell>
        </row>
        <row r="2694">
          <cell r="I2694">
            <v>2007</v>
          </cell>
          <cell r="J2694" t="str">
            <v>Burtel MacsymScratch 20 000</v>
          </cell>
          <cell r="L2694">
            <v>1</v>
          </cell>
          <cell r="M2694" t="str">
            <v>1Burtel Macsym</v>
          </cell>
          <cell r="N2694" t="str">
            <v>Burtel MacsymScratch 20 000</v>
          </cell>
          <cell r="O2694" t="str">
            <v>Burtel Macsym</v>
          </cell>
          <cell r="P2694" t="str">
            <v>Scratch 20 000</v>
          </cell>
          <cell r="Q2694" t="str">
            <v>92007</v>
          </cell>
          <cell r="R2694" t="str">
            <v>92007Scratch 20 000</v>
          </cell>
          <cell r="S2694" t="str">
            <v>2007Scratch 20 000</v>
          </cell>
          <cell r="T2694" t="str">
            <v>92007Burtel Macsym</v>
          </cell>
          <cell r="U2694" t="str">
            <v>92007Burtel MacsymScratch 20 000</v>
          </cell>
          <cell r="V2694" t="str">
            <v>39332Scratch 20 000</v>
          </cell>
          <cell r="W2694" t="str">
            <v>2007Burtel Macsym</v>
          </cell>
          <cell r="X2694" t="str">
            <v>2007Burtel MacsymScratch 20 000</v>
          </cell>
        </row>
        <row r="2695">
          <cell r="I2695">
            <v>2007</v>
          </cell>
          <cell r="J2695" t="str">
            <v>Burtel MacsymScratch 10 000</v>
          </cell>
          <cell r="L2695" t="str">
            <v/>
          </cell>
          <cell r="M2695" t="str">
            <v>Burtel Macsym</v>
          </cell>
          <cell r="N2695" t="str">
            <v>Burtel MacsymScratch 10 000</v>
          </cell>
          <cell r="O2695" t="str">
            <v>Burtel Macsym</v>
          </cell>
          <cell r="P2695" t="str">
            <v>Scratch 10 000</v>
          </cell>
          <cell r="Q2695" t="str">
            <v>92007</v>
          </cell>
          <cell r="R2695" t="str">
            <v>92007Scratch 10 000</v>
          </cell>
          <cell r="S2695" t="str">
            <v>2007Scratch 10 000</v>
          </cell>
          <cell r="T2695" t="str">
            <v>92007Burtel Macsym</v>
          </cell>
          <cell r="U2695" t="str">
            <v>92007Burtel MacsymScratch 10 000</v>
          </cell>
          <cell r="V2695" t="str">
            <v>39332Scratch 10 000</v>
          </cell>
          <cell r="W2695" t="str">
            <v>2007Burtel Macsym</v>
          </cell>
          <cell r="X2695" t="str">
            <v>2007Burtel MacsymScratch 10 000</v>
          </cell>
        </row>
        <row r="2696">
          <cell r="I2696">
            <v>2007</v>
          </cell>
          <cell r="J2696" t="str">
            <v>Burtel MacsymScratch 5 000</v>
          </cell>
          <cell r="L2696" t="str">
            <v/>
          </cell>
          <cell r="M2696" t="str">
            <v>Burtel Macsym</v>
          </cell>
          <cell r="N2696" t="str">
            <v>Burtel MacsymScratch 5 000</v>
          </cell>
          <cell r="O2696" t="str">
            <v>Burtel Macsym</v>
          </cell>
          <cell r="P2696" t="str">
            <v>Scratch 5 000</v>
          </cell>
          <cell r="Q2696" t="str">
            <v>92007</v>
          </cell>
          <cell r="R2696" t="str">
            <v>92007Scratch 5 000</v>
          </cell>
          <cell r="S2696" t="str">
            <v>2007Scratch 5 000</v>
          </cell>
          <cell r="T2696" t="str">
            <v>92007Burtel Macsym</v>
          </cell>
          <cell r="U2696" t="str">
            <v>92007Burtel MacsymScratch 5 000</v>
          </cell>
          <cell r="V2696" t="str">
            <v>39332Scratch 5 000</v>
          </cell>
          <cell r="W2696" t="str">
            <v>2007Burtel Macsym</v>
          </cell>
          <cell r="X2696" t="str">
            <v>2007Burtel MacsymScratch 5 000</v>
          </cell>
        </row>
        <row r="2697">
          <cell r="I2697">
            <v>2007</v>
          </cell>
          <cell r="J2697" t="str">
            <v>Burtel MacsymScratch 2 000</v>
          </cell>
          <cell r="L2697" t="str">
            <v/>
          </cell>
          <cell r="M2697" t="str">
            <v>Burtel Macsym</v>
          </cell>
          <cell r="N2697" t="str">
            <v>Burtel MacsymScratch 2 000</v>
          </cell>
          <cell r="O2697" t="str">
            <v>Burtel Macsym</v>
          </cell>
          <cell r="P2697" t="str">
            <v>Scratch 2 000</v>
          </cell>
          <cell r="Q2697" t="str">
            <v>92007</v>
          </cell>
          <cell r="R2697" t="str">
            <v>92007Scratch 2 000</v>
          </cell>
          <cell r="S2697" t="str">
            <v>2007Scratch 2 000</v>
          </cell>
          <cell r="T2697" t="str">
            <v>92007Burtel Macsym</v>
          </cell>
          <cell r="U2697" t="str">
            <v>92007Burtel MacsymScratch 2 000</v>
          </cell>
          <cell r="V2697" t="str">
            <v>39332Scratch 2 000</v>
          </cell>
          <cell r="W2697" t="str">
            <v>2007Burtel Macsym</v>
          </cell>
          <cell r="X2697" t="str">
            <v>2007Burtel MacsymScratch 2 000</v>
          </cell>
        </row>
        <row r="2698">
          <cell r="I2698">
            <v>2007</v>
          </cell>
          <cell r="J2698" t="str">
            <v>Burtel MacsymScratch 1 000</v>
          </cell>
          <cell r="L2698" t="str">
            <v/>
          </cell>
          <cell r="M2698" t="str">
            <v>Burtel Macsym</v>
          </cell>
          <cell r="N2698" t="str">
            <v>Burtel MacsymScratch 1 000</v>
          </cell>
          <cell r="O2698" t="str">
            <v>Burtel Macsym</v>
          </cell>
          <cell r="P2698" t="str">
            <v>Scratch 1 000</v>
          </cell>
          <cell r="Q2698" t="str">
            <v>92007</v>
          </cell>
          <cell r="R2698" t="str">
            <v>92007Scratch 1 000</v>
          </cell>
          <cell r="S2698" t="str">
            <v>2007Scratch 1 000</v>
          </cell>
          <cell r="T2698" t="str">
            <v>92007Burtel Macsym</v>
          </cell>
          <cell r="U2698" t="str">
            <v>92007Burtel MacsymScratch 1 000</v>
          </cell>
          <cell r="V2698" t="str">
            <v>39332Scratch 1 000</v>
          </cell>
          <cell r="W2698" t="str">
            <v>2007Burtel Macsym</v>
          </cell>
          <cell r="X2698" t="str">
            <v>2007Burtel MacsymScratch 1 000</v>
          </cell>
        </row>
        <row r="2699">
          <cell r="I2699">
            <v>2007</v>
          </cell>
          <cell r="J2699" t="str">
            <v>Compagnie Internationale de NegoceScratch 10 000</v>
          </cell>
          <cell r="L2699">
            <v>1</v>
          </cell>
          <cell r="M2699" t="str">
            <v>1Compagnie Internationale de Negoce</v>
          </cell>
          <cell r="N2699" t="str">
            <v>Compagnie Internationale de NegoceScratch 10 000</v>
          </cell>
          <cell r="O2699" t="str">
            <v>Compagnie Internationale de Negoce</v>
          </cell>
          <cell r="P2699" t="str">
            <v>Scratch 10 000</v>
          </cell>
          <cell r="Q2699" t="str">
            <v>92007</v>
          </cell>
          <cell r="R2699" t="str">
            <v>92007Scratch 10 000</v>
          </cell>
          <cell r="S2699" t="str">
            <v>2007Scratch 10 000</v>
          </cell>
          <cell r="T2699" t="str">
            <v>92007Compagnie Internationale de Negoce</v>
          </cell>
          <cell r="U2699" t="str">
            <v>92007Compagnie Internationale de NegoceScratch 10 000</v>
          </cell>
          <cell r="V2699" t="str">
            <v>39332Scratch 10 000</v>
          </cell>
          <cell r="W2699" t="str">
            <v>2007Compagnie Internationale de Negoce</v>
          </cell>
          <cell r="X2699" t="str">
            <v>2007Compagnie Internationale de NegoceScratch 10 000</v>
          </cell>
        </row>
        <row r="2700">
          <cell r="I2700">
            <v>2007</v>
          </cell>
          <cell r="J2700" t="str">
            <v>Compagnie Internationale de NegoceScratch 5 000</v>
          </cell>
          <cell r="L2700" t="str">
            <v/>
          </cell>
          <cell r="M2700" t="str">
            <v>Compagnie Internationale de Negoce</v>
          </cell>
          <cell r="N2700" t="str">
            <v>Compagnie Internationale de NegoceScratch 5 000</v>
          </cell>
          <cell r="O2700" t="str">
            <v>Compagnie Internationale de Negoce</v>
          </cell>
          <cell r="P2700" t="str">
            <v>Scratch 5 000</v>
          </cell>
          <cell r="Q2700" t="str">
            <v>92007</v>
          </cell>
          <cell r="R2700" t="str">
            <v>92007Scratch 5 000</v>
          </cell>
          <cell r="S2700" t="str">
            <v>2007Scratch 5 000</v>
          </cell>
          <cell r="T2700" t="str">
            <v>92007Compagnie Internationale de Negoce</v>
          </cell>
          <cell r="U2700" t="str">
            <v>92007Compagnie Internationale de NegoceScratch 5 000</v>
          </cell>
          <cell r="V2700" t="str">
            <v>39332Scratch 5 000</v>
          </cell>
          <cell r="W2700" t="str">
            <v>2007Compagnie Internationale de Negoce</v>
          </cell>
          <cell r="X2700" t="str">
            <v>2007Compagnie Internationale de NegoceScratch 5 000</v>
          </cell>
        </row>
        <row r="2701">
          <cell r="I2701">
            <v>2007</v>
          </cell>
          <cell r="J2701" t="str">
            <v>Compagnie Internationale de NegoceScratch 2 000</v>
          </cell>
          <cell r="L2701" t="str">
            <v/>
          </cell>
          <cell r="M2701" t="str">
            <v>Compagnie Internationale de Negoce</v>
          </cell>
          <cell r="N2701" t="str">
            <v>Compagnie Internationale de NegoceScratch 2 000</v>
          </cell>
          <cell r="O2701" t="str">
            <v>Compagnie Internationale de Negoce</v>
          </cell>
          <cell r="P2701" t="str">
            <v>Scratch 2 000</v>
          </cell>
          <cell r="Q2701" t="str">
            <v>92007</v>
          </cell>
          <cell r="R2701" t="str">
            <v>92007Scratch 2 000</v>
          </cell>
          <cell r="S2701" t="str">
            <v>2007Scratch 2 000</v>
          </cell>
          <cell r="T2701" t="str">
            <v>92007Compagnie Internationale de Negoce</v>
          </cell>
          <cell r="U2701" t="str">
            <v>92007Compagnie Internationale de NegoceScratch 2 000</v>
          </cell>
          <cell r="V2701" t="str">
            <v>39332Scratch 2 000</v>
          </cell>
          <cell r="W2701" t="str">
            <v>2007Compagnie Internationale de Negoce</v>
          </cell>
          <cell r="X2701" t="str">
            <v>2007Compagnie Internationale de NegoceScratch 2 000</v>
          </cell>
        </row>
        <row r="2702">
          <cell r="I2702">
            <v>2007</v>
          </cell>
          <cell r="J2702" t="str">
            <v>Compagnie Internationale de NegoceScratch 1 000</v>
          </cell>
          <cell r="L2702" t="str">
            <v/>
          </cell>
          <cell r="M2702" t="str">
            <v>Compagnie Internationale de Negoce</v>
          </cell>
          <cell r="N2702" t="str">
            <v>Compagnie Internationale de NegoceScratch 1 000</v>
          </cell>
          <cell r="O2702" t="str">
            <v>Compagnie Internationale de Negoce</v>
          </cell>
          <cell r="P2702" t="str">
            <v>Scratch 1 000</v>
          </cell>
          <cell r="Q2702" t="str">
            <v>92007</v>
          </cell>
          <cell r="R2702" t="str">
            <v>92007Scratch 1 000</v>
          </cell>
          <cell r="S2702" t="str">
            <v>2007Scratch 1 000</v>
          </cell>
          <cell r="T2702" t="str">
            <v>92007Compagnie Internationale de Negoce</v>
          </cell>
          <cell r="U2702" t="str">
            <v>92007Compagnie Internationale de NegoceScratch 1 000</v>
          </cell>
          <cell r="V2702" t="str">
            <v>39332Scratch 1 000</v>
          </cell>
          <cell r="W2702" t="str">
            <v>2007Compagnie Internationale de Negoce</v>
          </cell>
          <cell r="X2702" t="str">
            <v>2007Compagnie Internationale de NegoceScratch 1 000</v>
          </cell>
        </row>
        <row r="2703">
          <cell r="I2703">
            <v>2007</v>
          </cell>
          <cell r="J2703" t="str">
            <v>Ets Boubacar TANDIAScratch 20 000</v>
          </cell>
          <cell r="L2703">
            <v>1</v>
          </cell>
          <cell r="M2703" t="str">
            <v>1Ets Boubacar TANDIA</v>
          </cell>
          <cell r="N2703" t="str">
            <v>Ets Boubacar TANDIAScratch 20 000</v>
          </cell>
          <cell r="O2703" t="str">
            <v>Ets Boubacar TANDIA</v>
          </cell>
          <cell r="P2703" t="str">
            <v>Scratch 20 000</v>
          </cell>
          <cell r="Q2703" t="str">
            <v>92007</v>
          </cell>
          <cell r="R2703" t="str">
            <v>92007Scratch 20 000</v>
          </cell>
          <cell r="S2703" t="str">
            <v>2007Scratch 20 000</v>
          </cell>
          <cell r="T2703" t="str">
            <v>92007Ets Boubacar TANDIA</v>
          </cell>
          <cell r="U2703" t="str">
            <v>92007Ets Boubacar TANDIAScratch 20 000</v>
          </cell>
          <cell r="V2703" t="str">
            <v>39332Scratch 20 000</v>
          </cell>
          <cell r="W2703" t="str">
            <v>2007Ets Boubacar TANDIA</v>
          </cell>
          <cell r="X2703" t="str">
            <v>2007Ets Boubacar TANDIAScratch 20 000</v>
          </cell>
        </row>
        <row r="2704">
          <cell r="I2704">
            <v>2007</v>
          </cell>
          <cell r="J2704" t="str">
            <v>Ets Boubacar TANDIAScratch 5 000</v>
          </cell>
          <cell r="L2704" t="str">
            <v/>
          </cell>
          <cell r="M2704" t="str">
            <v>Ets Boubacar TANDIA</v>
          </cell>
          <cell r="N2704" t="str">
            <v>Ets Boubacar TANDIAScratch 5 000</v>
          </cell>
          <cell r="O2704" t="str">
            <v>Ets Boubacar TANDIA</v>
          </cell>
          <cell r="P2704" t="str">
            <v>Scratch 5 000</v>
          </cell>
          <cell r="Q2704" t="str">
            <v>92007</v>
          </cell>
          <cell r="R2704" t="str">
            <v>92007Scratch 5 000</v>
          </cell>
          <cell r="S2704" t="str">
            <v>2007Scratch 5 000</v>
          </cell>
          <cell r="T2704" t="str">
            <v>92007Ets Boubacar TANDIA</v>
          </cell>
          <cell r="U2704" t="str">
            <v>92007Ets Boubacar TANDIAScratch 5 000</v>
          </cell>
          <cell r="V2704" t="str">
            <v>39332Scratch 5 000</v>
          </cell>
          <cell r="W2704" t="str">
            <v>2007Ets Boubacar TANDIA</v>
          </cell>
          <cell r="X2704" t="str">
            <v>2007Ets Boubacar TANDIAScratch 5 000</v>
          </cell>
        </row>
        <row r="2705">
          <cell r="I2705">
            <v>2007</v>
          </cell>
          <cell r="J2705" t="str">
            <v>Ets Boubacar TANDIAScratch 2 000</v>
          </cell>
          <cell r="L2705" t="str">
            <v/>
          </cell>
          <cell r="M2705" t="str">
            <v>Ets Boubacar TANDIA</v>
          </cell>
          <cell r="N2705" t="str">
            <v>Ets Boubacar TANDIAScratch 2 000</v>
          </cell>
          <cell r="O2705" t="str">
            <v>Ets Boubacar TANDIA</v>
          </cell>
          <cell r="P2705" t="str">
            <v>Scratch 2 000</v>
          </cell>
          <cell r="Q2705" t="str">
            <v>92007</v>
          </cell>
          <cell r="R2705" t="str">
            <v>92007Scratch 2 000</v>
          </cell>
          <cell r="S2705" t="str">
            <v>2007Scratch 2 000</v>
          </cell>
          <cell r="T2705" t="str">
            <v>92007Ets Boubacar TANDIA</v>
          </cell>
          <cell r="U2705" t="str">
            <v>92007Ets Boubacar TANDIAScratch 2 000</v>
          </cell>
          <cell r="V2705" t="str">
            <v>39332Scratch 2 000</v>
          </cell>
          <cell r="W2705" t="str">
            <v>2007Ets Boubacar TANDIA</v>
          </cell>
          <cell r="X2705" t="str">
            <v>2007Ets Boubacar TANDIAScratch 2 000</v>
          </cell>
        </row>
        <row r="2706">
          <cell r="I2706">
            <v>2007</v>
          </cell>
          <cell r="J2706" t="str">
            <v>Ets Boubacar TANDIAScratch 1 000</v>
          </cell>
          <cell r="L2706" t="str">
            <v/>
          </cell>
          <cell r="M2706" t="str">
            <v>Ets Boubacar TANDIA</v>
          </cell>
          <cell r="N2706" t="str">
            <v>Ets Boubacar TANDIAScratch 1 000</v>
          </cell>
          <cell r="O2706" t="str">
            <v>Ets Boubacar TANDIA</v>
          </cell>
          <cell r="P2706" t="str">
            <v>Scratch 1 000</v>
          </cell>
          <cell r="Q2706" t="str">
            <v>92007</v>
          </cell>
          <cell r="R2706" t="str">
            <v>92007Scratch 1 000</v>
          </cell>
          <cell r="S2706" t="str">
            <v>2007Scratch 1 000</v>
          </cell>
          <cell r="T2706" t="str">
            <v>92007Ets Boubacar TANDIA</v>
          </cell>
          <cell r="U2706" t="str">
            <v>92007Ets Boubacar TANDIAScratch 1 000</v>
          </cell>
          <cell r="V2706" t="str">
            <v>39332Scratch 1 000</v>
          </cell>
          <cell r="W2706" t="str">
            <v>2007Ets Boubacar TANDIA</v>
          </cell>
          <cell r="X2706" t="str">
            <v>2007Ets Boubacar TANDIAScratch 1 000</v>
          </cell>
        </row>
        <row r="2707">
          <cell r="I2707">
            <v>2007</v>
          </cell>
          <cell r="J2707" t="str">
            <v>GEMATELScratch 10 000</v>
          </cell>
          <cell r="L2707">
            <v>1</v>
          </cell>
          <cell r="M2707" t="str">
            <v>1GEMATEL</v>
          </cell>
          <cell r="N2707" t="str">
            <v>GEMATELScratch 10 000</v>
          </cell>
          <cell r="O2707" t="str">
            <v>GEMATEL</v>
          </cell>
          <cell r="P2707" t="str">
            <v>Scratch 10 000</v>
          </cell>
          <cell r="Q2707" t="str">
            <v>92007</v>
          </cell>
          <cell r="R2707" t="str">
            <v>92007Scratch 10 000</v>
          </cell>
          <cell r="S2707" t="str">
            <v>2007Scratch 10 000</v>
          </cell>
          <cell r="T2707" t="str">
            <v>92007GEMATEL</v>
          </cell>
          <cell r="U2707" t="str">
            <v>92007GEMATELScratch 10 000</v>
          </cell>
          <cell r="V2707" t="str">
            <v>39332Scratch 10 000</v>
          </cell>
          <cell r="W2707" t="str">
            <v>2007GEMATEL</v>
          </cell>
          <cell r="X2707" t="str">
            <v>2007GEMATELScratch 10 000</v>
          </cell>
        </row>
        <row r="2708">
          <cell r="I2708">
            <v>2007</v>
          </cell>
          <cell r="J2708" t="str">
            <v>GEMATELScratch 5 000</v>
          </cell>
          <cell r="L2708" t="str">
            <v/>
          </cell>
          <cell r="M2708" t="str">
            <v>GEMATEL</v>
          </cell>
          <cell r="N2708" t="str">
            <v>GEMATELScratch 5 000</v>
          </cell>
          <cell r="O2708" t="str">
            <v>GEMATEL</v>
          </cell>
          <cell r="P2708" t="str">
            <v>Scratch 5 000</v>
          </cell>
          <cell r="Q2708" t="str">
            <v>92007</v>
          </cell>
          <cell r="R2708" t="str">
            <v>92007Scratch 5 000</v>
          </cell>
          <cell r="S2708" t="str">
            <v>2007Scratch 5 000</v>
          </cell>
          <cell r="T2708" t="str">
            <v>92007GEMATEL</v>
          </cell>
          <cell r="U2708" t="str">
            <v>92007GEMATELScratch 5 000</v>
          </cell>
          <cell r="V2708" t="str">
            <v>39332Scratch 5 000</v>
          </cell>
          <cell r="W2708" t="str">
            <v>2007GEMATEL</v>
          </cell>
          <cell r="X2708" t="str">
            <v>2007GEMATELScratch 5 000</v>
          </cell>
        </row>
        <row r="2709">
          <cell r="I2709">
            <v>2007</v>
          </cell>
          <cell r="J2709" t="str">
            <v>GEMATELScratch 2 000</v>
          </cell>
          <cell r="L2709" t="str">
            <v/>
          </cell>
          <cell r="M2709" t="str">
            <v>GEMATEL</v>
          </cell>
          <cell r="N2709" t="str">
            <v>GEMATELScratch 2 000</v>
          </cell>
          <cell r="O2709" t="str">
            <v>GEMATEL</v>
          </cell>
          <cell r="P2709" t="str">
            <v>Scratch 2 000</v>
          </cell>
          <cell r="Q2709" t="str">
            <v>92007</v>
          </cell>
          <cell r="R2709" t="str">
            <v>92007Scratch 2 000</v>
          </cell>
          <cell r="S2709" t="str">
            <v>2007Scratch 2 000</v>
          </cell>
          <cell r="T2709" t="str">
            <v>92007GEMATEL</v>
          </cell>
          <cell r="U2709" t="str">
            <v>92007GEMATELScratch 2 000</v>
          </cell>
          <cell r="V2709" t="str">
            <v>39332Scratch 2 000</v>
          </cell>
          <cell r="W2709" t="str">
            <v>2007GEMATEL</v>
          </cell>
          <cell r="X2709" t="str">
            <v>2007GEMATELScratch 2 000</v>
          </cell>
        </row>
        <row r="2710">
          <cell r="I2710">
            <v>2007</v>
          </cell>
          <cell r="J2710" t="str">
            <v>GEMATELScratch 1 000</v>
          </cell>
          <cell r="L2710" t="str">
            <v/>
          </cell>
          <cell r="M2710" t="str">
            <v>GEMATEL</v>
          </cell>
          <cell r="N2710" t="str">
            <v>GEMATELScratch 1 000</v>
          </cell>
          <cell r="O2710" t="str">
            <v>GEMATEL</v>
          </cell>
          <cell r="P2710" t="str">
            <v>Scratch 1 000</v>
          </cell>
          <cell r="Q2710" t="str">
            <v>92007</v>
          </cell>
          <cell r="R2710" t="str">
            <v>92007Scratch 1 000</v>
          </cell>
          <cell r="S2710" t="str">
            <v>2007Scratch 1 000</v>
          </cell>
          <cell r="T2710" t="str">
            <v>92007GEMATEL</v>
          </cell>
          <cell r="U2710" t="str">
            <v>92007GEMATELScratch 1 000</v>
          </cell>
          <cell r="V2710" t="str">
            <v>39332Scratch 1 000</v>
          </cell>
          <cell r="W2710" t="str">
            <v>2007GEMATEL</v>
          </cell>
          <cell r="X2710" t="str">
            <v>2007GEMATELScratch 1 000</v>
          </cell>
        </row>
        <row r="2711">
          <cell r="I2711">
            <v>2007</v>
          </cell>
          <cell r="J2711" t="str">
            <v>ANKA SERVICESScratch 5 000</v>
          </cell>
          <cell r="L2711">
            <v>1</v>
          </cell>
          <cell r="M2711" t="str">
            <v>1ANKA SERVICES</v>
          </cell>
          <cell r="N2711" t="str">
            <v>ANKA SERVICESScratch 5 000</v>
          </cell>
          <cell r="O2711" t="str">
            <v>ANKA SERVICES</v>
          </cell>
          <cell r="P2711" t="str">
            <v>Scratch 5 000</v>
          </cell>
          <cell r="Q2711" t="str">
            <v>92007</v>
          </cell>
          <cell r="R2711" t="str">
            <v>92007Scratch 5 000</v>
          </cell>
          <cell r="S2711" t="str">
            <v>2007Scratch 5 000</v>
          </cell>
          <cell r="T2711" t="str">
            <v>92007ANKA SERVICES</v>
          </cell>
          <cell r="U2711" t="str">
            <v>92007ANKA SERVICESScratch 5 000</v>
          </cell>
          <cell r="V2711" t="str">
            <v>39332Scratch 5 000</v>
          </cell>
          <cell r="W2711" t="str">
            <v>2007ANKA SERVICES</v>
          </cell>
          <cell r="X2711" t="str">
            <v>2007ANKA SERVICESScratch 5 000</v>
          </cell>
        </row>
        <row r="2712">
          <cell r="I2712">
            <v>2007</v>
          </cell>
          <cell r="J2712" t="str">
            <v>ANKA SERVICESScratch 2 000</v>
          </cell>
          <cell r="L2712" t="str">
            <v/>
          </cell>
          <cell r="M2712" t="str">
            <v>ANKA SERVICES</v>
          </cell>
          <cell r="N2712" t="str">
            <v>ANKA SERVICESScratch 2 000</v>
          </cell>
          <cell r="O2712" t="str">
            <v>ANKA SERVICES</v>
          </cell>
          <cell r="P2712" t="str">
            <v>Scratch 2 000</v>
          </cell>
          <cell r="Q2712" t="str">
            <v>92007</v>
          </cell>
          <cell r="R2712" t="str">
            <v>92007Scratch 2 000</v>
          </cell>
          <cell r="S2712" t="str">
            <v>2007Scratch 2 000</v>
          </cell>
          <cell r="T2712" t="str">
            <v>92007ANKA SERVICES</v>
          </cell>
          <cell r="U2712" t="str">
            <v>92007ANKA SERVICESScratch 2 000</v>
          </cell>
          <cell r="V2712" t="str">
            <v>39332Scratch 2 000</v>
          </cell>
          <cell r="W2712" t="str">
            <v>2007ANKA SERVICES</v>
          </cell>
          <cell r="X2712" t="str">
            <v>2007ANKA SERVICESScratch 2 000</v>
          </cell>
        </row>
        <row r="2713">
          <cell r="I2713">
            <v>2007</v>
          </cell>
          <cell r="J2713" t="str">
            <v>ANKA SERVICESScratch 1 000</v>
          </cell>
          <cell r="L2713" t="str">
            <v/>
          </cell>
          <cell r="M2713" t="str">
            <v>ANKA SERVICES</v>
          </cell>
          <cell r="N2713" t="str">
            <v>ANKA SERVICESScratch 1 000</v>
          </cell>
          <cell r="O2713" t="str">
            <v>ANKA SERVICES</v>
          </cell>
          <cell r="P2713" t="str">
            <v>Scratch 1 000</v>
          </cell>
          <cell r="Q2713" t="str">
            <v>92007</v>
          </cell>
          <cell r="R2713" t="str">
            <v>92007Scratch 1 000</v>
          </cell>
          <cell r="S2713" t="str">
            <v>2007Scratch 1 000</v>
          </cell>
          <cell r="T2713" t="str">
            <v>92007ANKA SERVICES</v>
          </cell>
          <cell r="U2713" t="str">
            <v>92007ANKA SERVICESScratch 1 000</v>
          </cell>
          <cell r="V2713" t="str">
            <v>39332Scratch 1 000</v>
          </cell>
          <cell r="W2713" t="str">
            <v>2007ANKA SERVICES</v>
          </cell>
          <cell r="X2713" t="str">
            <v>2007ANKA SERVICESScratch 1 000</v>
          </cell>
        </row>
        <row r="2714">
          <cell r="I2714">
            <v>2007</v>
          </cell>
          <cell r="J2714" t="str">
            <v>SOMAKOFFScratch 5 000</v>
          </cell>
          <cell r="L2714">
            <v>1</v>
          </cell>
          <cell r="M2714" t="str">
            <v>1SOMAKOFF</v>
          </cell>
          <cell r="N2714" t="str">
            <v>SOMAKOFFScratch 5 000</v>
          </cell>
          <cell r="O2714" t="str">
            <v>SOMAKOFF</v>
          </cell>
          <cell r="P2714" t="str">
            <v>Scratch 5 000</v>
          </cell>
          <cell r="Q2714" t="str">
            <v>92007</v>
          </cell>
          <cell r="R2714" t="str">
            <v>92007Scratch 5 000</v>
          </cell>
          <cell r="S2714" t="str">
            <v>2007Scratch 5 000</v>
          </cell>
          <cell r="T2714" t="str">
            <v>92007SOMAKOFF</v>
          </cell>
          <cell r="U2714" t="str">
            <v>92007SOMAKOFFScratch 5 000</v>
          </cell>
          <cell r="V2714" t="str">
            <v>39332Scratch 5 000</v>
          </cell>
          <cell r="W2714" t="str">
            <v>2007SOMAKOFF</v>
          </cell>
          <cell r="X2714" t="str">
            <v>2007SOMAKOFFScratch 5 000</v>
          </cell>
        </row>
        <row r="2715">
          <cell r="I2715">
            <v>2007</v>
          </cell>
          <cell r="J2715" t="str">
            <v>SOMAKOFFScratch 2 000</v>
          </cell>
          <cell r="L2715" t="str">
            <v/>
          </cell>
          <cell r="M2715" t="str">
            <v>SOMAKOFF</v>
          </cell>
          <cell r="N2715" t="str">
            <v>SOMAKOFFScratch 2 000</v>
          </cell>
          <cell r="O2715" t="str">
            <v>SOMAKOFF</v>
          </cell>
          <cell r="P2715" t="str">
            <v>Scratch 2 000</v>
          </cell>
          <cell r="Q2715" t="str">
            <v>92007</v>
          </cell>
          <cell r="R2715" t="str">
            <v>92007Scratch 2 000</v>
          </cell>
          <cell r="S2715" t="str">
            <v>2007Scratch 2 000</v>
          </cell>
          <cell r="T2715" t="str">
            <v>92007SOMAKOFF</v>
          </cell>
          <cell r="U2715" t="str">
            <v>92007SOMAKOFFScratch 2 000</v>
          </cell>
          <cell r="V2715" t="str">
            <v>39332Scratch 2 000</v>
          </cell>
          <cell r="W2715" t="str">
            <v>2007SOMAKOFF</v>
          </cell>
          <cell r="X2715" t="str">
            <v>2007SOMAKOFFScratch 2 000</v>
          </cell>
        </row>
        <row r="2716">
          <cell r="I2716">
            <v>2007</v>
          </cell>
          <cell r="J2716" t="str">
            <v>SOMAKOFFScratch 1 000</v>
          </cell>
          <cell r="L2716" t="str">
            <v/>
          </cell>
          <cell r="M2716" t="str">
            <v>SOMAKOFF</v>
          </cell>
          <cell r="N2716" t="str">
            <v>SOMAKOFFScratch 1 000</v>
          </cell>
          <cell r="O2716" t="str">
            <v>SOMAKOFF</v>
          </cell>
          <cell r="P2716" t="str">
            <v>Scratch 1 000</v>
          </cell>
          <cell r="Q2716" t="str">
            <v>92007</v>
          </cell>
          <cell r="R2716" t="str">
            <v>92007Scratch 1 000</v>
          </cell>
          <cell r="S2716" t="str">
            <v>2007Scratch 1 000</v>
          </cell>
          <cell r="T2716" t="str">
            <v>92007SOMAKOFF</v>
          </cell>
          <cell r="U2716" t="str">
            <v>92007SOMAKOFFScratch 1 000</v>
          </cell>
          <cell r="V2716" t="str">
            <v>39332Scratch 1 000</v>
          </cell>
          <cell r="W2716" t="str">
            <v>2007SOMAKOFF</v>
          </cell>
          <cell r="X2716" t="str">
            <v>2007SOMAKOFFScratch 1 000</v>
          </cell>
        </row>
        <row r="2717">
          <cell r="I2717">
            <v>2007</v>
          </cell>
          <cell r="J2717" t="str">
            <v>GEMATELScratch 20 000</v>
          </cell>
          <cell r="L2717">
            <v>1</v>
          </cell>
          <cell r="M2717" t="str">
            <v>1GEMATEL</v>
          </cell>
          <cell r="N2717" t="str">
            <v>GEMATELScratch 20 000</v>
          </cell>
          <cell r="O2717" t="str">
            <v>GEMATEL</v>
          </cell>
          <cell r="P2717" t="str">
            <v>Scratch 20 000</v>
          </cell>
          <cell r="Q2717" t="str">
            <v>92007</v>
          </cell>
          <cell r="R2717" t="str">
            <v>92007Scratch 20 000</v>
          </cell>
          <cell r="S2717" t="str">
            <v>2007Scratch 20 000</v>
          </cell>
          <cell r="T2717" t="str">
            <v>92007GEMATEL</v>
          </cell>
          <cell r="U2717" t="str">
            <v>92007GEMATELScratch 20 000</v>
          </cell>
          <cell r="V2717" t="str">
            <v>39335Scratch 20 000</v>
          </cell>
          <cell r="W2717" t="str">
            <v>2007GEMATEL</v>
          </cell>
          <cell r="X2717" t="str">
            <v>2007GEMATELScratch 20 000</v>
          </cell>
        </row>
        <row r="2718">
          <cell r="I2718">
            <v>2007</v>
          </cell>
          <cell r="J2718" t="str">
            <v>GEMATELScratch 5 000</v>
          </cell>
          <cell r="L2718" t="str">
            <v/>
          </cell>
          <cell r="M2718" t="str">
            <v>GEMATEL</v>
          </cell>
          <cell r="N2718" t="str">
            <v>GEMATELScratch 5 000</v>
          </cell>
          <cell r="O2718" t="str">
            <v>GEMATEL</v>
          </cell>
          <cell r="P2718" t="str">
            <v>Scratch 5 000</v>
          </cell>
          <cell r="Q2718" t="str">
            <v>92007</v>
          </cell>
          <cell r="R2718" t="str">
            <v>92007Scratch 5 000</v>
          </cell>
          <cell r="S2718" t="str">
            <v>2007Scratch 5 000</v>
          </cell>
          <cell r="T2718" t="str">
            <v>92007GEMATEL</v>
          </cell>
          <cell r="U2718" t="str">
            <v>92007GEMATELScratch 5 000</v>
          </cell>
          <cell r="V2718" t="str">
            <v>39335Scratch 5 000</v>
          </cell>
          <cell r="W2718" t="str">
            <v>2007GEMATEL</v>
          </cell>
          <cell r="X2718" t="str">
            <v>2007GEMATELScratch 5 000</v>
          </cell>
        </row>
        <row r="2719">
          <cell r="I2719">
            <v>2007</v>
          </cell>
          <cell r="J2719" t="str">
            <v>GEMATELScratch 2 000</v>
          </cell>
          <cell r="L2719" t="str">
            <v/>
          </cell>
          <cell r="M2719" t="str">
            <v>GEMATEL</v>
          </cell>
          <cell r="N2719" t="str">
            <v>GEMATELScratch 2 000</v>
          </cell>
          <cell r="O2719" t="str">
            <v>GEMATEL</v>
          </cell>
          <cell r="P2719" t="str">
            <v>Scratch 2 000</v>
          </cell>
          <cell r="Q2719" t="str">
            <v>92007</v>
          </cell>
          <cell r="R2719" t="str">
            <v>92007Scratch 2 000</v>
          </cell>
          <cell r="S2719" t="str">
            <v>2007Scratch 2 000</v>
          </cell>
          <cell r="T2719" t="str">
            <v>92007GEMATEL</v>
          </cell>
          <cell r="U2719" t="str">
            <v>92007GEMATELScratch 2 000</v>
          </cell>
          <cell r="V2719" t="str">
            <v>39335Scratch 2 000</v>
          </cell>
          <cell r="W2719" t="str">
            <v>2007GEMATEL</v>
          </cell>
          <cell r="X2719" t="str">
            <v>2007GEMATELScratch 2 000</v>
          </cell>
        </row>
        <row r="2720">
          <cell r="I2720">
            <v>2007</v>
          </cell>
          <cell r="J2720" t="str">
            <v>GEMATELScratch 1 000</v>
          </cell>
          <cell r="L2720" t="str">
            <v/>
          </cell>
          <cell r="M2720" t="str">
            <v>GEMATEL</v>
          </cell>
          <cell r="N2720" t="str">
            <v>GEMATELScratch 1 000</v>
          </cell>
          <cell r="O2720" t="str">
            <v>GEMATEL</v>
          </cell>
          <cell r="P2720" t="str">
            <v>Scratch 1 000</v>
          </cell>
          <cell r="Q2720" t="str">
            <v>92007</v>
          </cell>
          <cell r="R2720" t="str">
            <v>92007Scratch 1 000</v>
          </cell>
          <cell r="S2720" t="str">
            <v>2007Scratch 1 000</v>
          </cell>
          <cell r="T2720" t="str">
            <v>92007GEMATEL</v>
          </cell>
          <cell r="U2720" t="str">
            <v>92007GEMATELScratch 1 000</v>
          </cell>
          <cell r="V2720" t="str">
            <v>39335Scratch 1 000</v>
          </cell>
          <cell r="W2720" t="str">
            <v>2007GEMATEL</v>
          </cell>
          <cell r="X2720" t="str">
            <v>2007GEMATELScratch 1 000</v>
          </cell>
        </row>
        <row r="2721">
          <cell r="I2721">
            <v>2007</v>
          </cell>
          <cell r="J2721" t="str">
            <v>STS GAMBY &amp; FRERES (SOGAF) SarlScratch 5 000</v>
          </cell>
          <cell r="L2721">
            <v>1</v>
          </cell>
          <cell r="M2721" t="str">
            <v>1STS GAMBY &amp; FRERES (SOGAF) Sarl</v>
          </cell>
          <cell r="N2721" t="str">
            <v>STS GAMBY &amp; FRERES (SOGAF) SarlScratch 5 000</v>
          </cell>
          <cell r="O2721" t="str">
            <v>STS GAMBY &amp; FRERES (SOGAF) Sarl</v>
          </cell>
          <cell r="P2721" t="str">
            <v>Scratch 5 000</v>
          </cell>
          <cell r="Q2721" t="str">
            <v>92007</v>
          </cell>
          <cell r="R2721" t="str">
            <v>92007Scratch 5 000</v>
          </cell>
          <cell r="S2721" t="str">
            <v>2007Scratch 5 000</v>
          </cell>
          <cell r="T2721" t="str">
            <v>92007STS GAMBY &amp; FRERES (SOGAF) Sarl</v>
          </cell>
          <cell r="U2721" t="str">
            <v>92007STS GAMBY &amp; FRERES (SOGAF) SarlScratch 5 000</v>
          </cell>
          <cell r="V2721" t="str">
            <v>39335Scratch 5 000</v>
          </cell>
          <cell r="W2721" t="str">
            <v>2007STS GAMBY &amp; FRERES (SOGAF) Sarl</v>
          </cell>
          <cell r="X2721" t="str">
            <v>2007STS GAMBY &amp; FRERES (SOGAF) SarlScratch 5 000</v>
          </cell>
        </row>
        <row r="2722">
          <cell r="I2722">
            <v>2007</v>
          </cell>
          <cell r="J2722" t="str">
            <v>STS GAMBY &amp; FRERES (SOGAF) SarlScratch 2 000</v>
          </cell>
          <cell r="L2722" t="str">
            <v/>
          </cell>
          <cell r="M2722" t="str">
            <v>STS GAMBY &amp; FRERES (SOGAF) Sarl</v>
          </cell>
          <cell r="N2722" t="str">
            <v>STS GAMBY &amp; FRERES (SOGAF) SarlScratch 2 000</v>
          </cell>
          <cell r="O2722" t="str">
            <v>STS GAMBY &amp; FRERES (SOGAF) Sarl</v>
          </cell>
          <cell r="P2722" t="str">
            <v>Scratch 2 000</v>
          </cell>
          <cell r="Q2722" t="str">
            <v>92007</v>
          </cell>
          <cell r="R2722" t="str">
            <v>92007Scratch 2 000</v>
          </cell>
          <cell r="S2722" t="str">
            <v>2007Scratch 2 000</v>
          </cell>
          <cell r="T2722" t="str">
            <v>92007STS GAMBY &amp; FRERES (SOGAF) Sarl</v>
          </cell>
          <cell r="U2722" t="str">
            <v>92007STS GAMBY &amp; FRERES (SOGAF) SarlScratch 2 000</v>
          </cell>
          <cell r="V2722" t="str">
            <v>39335Scratch 2 000</v>
          </cell>
          <cell r="W2722" t="str">
            <v>2007STS GAMBY &amp; FRERES (SOGAF) Sarl</v>
          </cell>
          <cell r="X2722" t="str">
            <v>2007STS GAMBY &amp; FRERES (SOGAF) SarlScratch 2 000</v>
          </cell>
        </row>
        <row r="2723">
          <cell r="I2723">
            <v>2007</v>
          </cell>
          <cell r="J2723" t="str">
            <v>STS GAMBY &amp; FRERES (SOGAF) SarlScratch 1 000</v>
          </cell>
          <cell r="L2723" t="str">
            <v/>
          </cell>
          <cell r="M2723" t="str">
            <v>STS GAMBY &amp; FRERES (SOGAF) Sarl</v>
          </cell>
          <cell r="N2723" t="str">
            <v>STS GAMBY &amp; FRERES (SOGAF) SarlScratch 1 000</v>
          </cell>
          <cell r="O2723" t="str">
            <v>STS GAMBY &amp; FRERES (SOGAF) Sarl</v>
          </cell>
          <cell r="P2723" t="str">
            <v>Scratch 1 000</v>
          </cell>
          <cell r="Q2723" t="str">
            <v>92007</v>
          </cell>
          <cell r="R2723" t="str">
            <v>92007Scratch 1 000</v>
          </cell>
          <cell r="S2723" t="str">
            <v>2007Scratch 1 000</v>
          </cell>
          <cell r="T2723" t="str">
            <v>92007STS GAMBY &amp; FRERES (SOGAF) Sarl</v>
          </cell>
          <cell r="U2723" t="str">
            <v>92007STS GAMBY &amp; FRERES (SOGAF) SarlScratch 1 000</v>
          </cell>
          <cell r="V2723" t="str">
            <v>39335Scratch 1 000</v>
          </cell>
          <cell r="W2723" t="str">
            <v>2007STS GAMBY &amp; FRERES (SOGAF) Sarl</v>
          </cell>
          <cell r="X2723" t="str">
            <v>2007STS GAMBY &amp; FRERES (SOGAF) SarlScratch 1 000</v>
          </cell>
        </row>
        <row r="2724">
          <cell r="I2724">
            <v>2007</v>
          </cell>
          <cell r="J2724" t="str">
            <v>ANKA SERVICESScratch 20 000</v>
          </cell>
          <cell r="L2724">
            <v>1</v>
          </cell>
          <cell r="M2724" t="str">
            <v>1ANKA SERVICES</v>
          </cell>
          <cell r="N2724" t="str">
            <v>ANKA SERVICESScratch 20 000</v>
          </cell>
          <cell r="O2724" t="str">
            <v>ANKA SERVICES</v>
          </cell>
          <cell r="P2724" t="str">
            <v>Scratch 20 000</v>
          </cell>
          <cell r="Q2724" t="str">
            <v>92007</v>
          </cell>
          <cell r="R2724" t="str">
            <v>92007Scratch 20 000</v>
          </cell>
          <cell r="S2724" t="str">
            <v>2007Scratch 20 000</v>
          </cell>
          <cell r="T2724" t="str">
            <v>92007ANKA SERVICES</v>
          </cell>
          <cell r="U2724" t="str">
            <v>92007ANKA SERVICESScratch 20 000</v>
          </cell>
          <cell r="V2724" t="str">
            <v>39335Scratch 20 000</v>
          </cell>
          <cell r="W2724" t="str">
            <v>2007ANKA SERVICES</v>
          </cell>
          <cell r="X2724" t="str">
            <v>2007ANKA SERVICESScratch 20 000</v>
          </cell>
        </row>
        <row r="2725">
          <cell r="I2725">
            <v>2007</v>
          </cell>
          <cell r="J2725" t="str">
            <v>ANKA SERVICESScratch 5 000</v>
          </cell>
          <cell r="L2725" t="str">
            <v/>
          </cell>
          <cell r="M2725" t="str">
            <v>ANKA SERVICES</v>
          </cell>
          <cell r="N2725" t="str">
            <v>ANKA SERVICESScratch 5 000</v>
          </cell>
          <cell r="O2725" t="str">
            <v>ANKA SERVICES</v>
          </cell>
          <cell r="P2725" t="str">
            <v>Scratch 5 000</v>
          </cell>
          <cell r="Q2725" t="str">
            <v>92007</v>
          </cell>
          <cell r="R2725" t="str">
            <v>92007Scratch 5 000</v>
          </cell>
          <cell r="S2725" t="str">
            <v>2007Scratch 5 000</v>
          </cell>
          <cell r="T2725" t="str">
            <v>92007ANKA SERVICES</v>
          </cell>
          <cell r="U2725" t="str">
            <v>92007ANKA SERVICESScratch 5 000</v>
          </cell>
          <cell r="V2725" t="str">
            <v>39335Scratch 5 000</v>
          </cell>
          <cell r="W2725" t="str">
            <v>2007ANKA SERVICES</v>
          </cell>
          <cell r="X2725" t="str">
            <v>2007ANKA SERVICESScratch 5 000</v>
          </cell>
        </row>
        <row r="2726">
          <cell r="I2726">
            <v>2007</v>
          </cell>
          <cell r="J2726" t="str">
            <v>ANKA SERVICESScratch 2 000</v>
          </cell>
          <cell r="L2726" t="str">
            <v/>
          </cell>
          <cell r="M2726" t="str">
            <v>ANKA SERVICES</v>
          </cell>
          <cell r="N2726" t="str">
            <v>ANKA SERVICESScratch 2 000</v>
          </cell>
          <cell r="O2726" t="str">
            <v>ANKA SERVICES</v>
          </cell>
          <cell r="P2726" t="str">
            <v>Scratch 2 000</v>
          </cell>
          <cell r="Q2726" t="str">
            <v>92007</v>
          </cell>
          <cell r="R2726" t="str">
            <v>92007Scratch 2 000</v>
          </cell>
          <cell r="S2726" t="str">
            <v>2007Scratch 2 000</v>
          </cell>
          <cell r="T2726" t="str">
            <v>92007ANKA SERVICES</v>
          </cell>
          <cell r="U2726" t="str">
            <v>92007ANKA SERVICESScratch 2 000</v>
          </cell>
          <cell r="V2726" t="str">
            <v>39335Scratch 2 000</v>
          </cell>
          <cell r="W2726" t="str">
            <v>2007ANKA SERVICES</v>
          </cell>
          <cell r="X2726" t="str">
            <v>2007ANKA SERVICESScratch 2 000</v>
          </cell>
        </row>
        <row r="2727">
          <cell r="I2727">
            <v>2007</v>
          </cell>
          <cell r="J2727" t="str">
            <v>ANKA SERVICESScratch 1 000</v>
          </cell>
          <cell r="L2727" t="str">
            <v/>
          </cell>
          <cell r="M2727" t="str">
            <v>ANKA SERVICES</v>
          </cell>
          <cell r="N2727" t="str">
            <v>ANKA SERVICESScratch 1 000</v>
          </cell>
          <cell r="O2727" t="str">
            <v>ANKA SERVICES</v>
          </cell>
          <cell r="P2727" t="str">
            <v>Scratch 1 000</v>
          </cell>
          <cell r="Q2727" t="str">
            <v>92007</v>
          </cell>
          <cell r="R2727" t="str">
            <v>92007Scratch 1 000</v>
          </cell>
          <cell r="S2727" t="str">
            <v>2007Scratch 1 000</v>
          </cell>
          <cell r="T2727" t="str">
            <v>92007ANKA SERVICES</v>
          </cell>
          <cell r="U2727" t="str">
            <v>92007ANKA SERVICESScratch 1 000</v>
          </cell>
          <cell r="V2727" t="str">
            <v>39335Scratch 1 000</v>
          </cell>
          <cell r="W2727" t="str">
            <v>2007ANKA SERVICES</v>
          </cell>
          <cell r="X2727" t="str">
            <v>2007ANKA SERVICESScratch 1 000</v>
          </cell>
        </row>
        <row r="2728">
          <cell r="I2728">
            <v>2007</v>
          </cell>
          <cell r="J2728" t="str">
            <v>MALI COM SarlScratch 5 000</v>
          </cell>
          <cell r="L2728">
            <v>1</v>
          </cell>
          <cell r="M2728" t="str">
            <v>1MALI COM Sarl</v>
          </cell>
          <cell r="N2728" t="str">
            <v>MALI COM SarlScratch 5 000</v>
          </cell>
          <cell r="O2728" t="str">
            <v>MALI COM Sarl</v>
          </cell>
          <cell r="P2728" t="str">
            <v>Scratch 5 000</v>
          </cell>
          <cell r="Q2728" t="str">
            <v>92007</v>
          </cell>
          <cell r="R2728" t="str">
            <v>92007Scratch 5 000</v>
          </cell>
          <cell r="S2728" t="str">
            <v>2007Scratch 5 000</v>
          </cell>
          <cell r="T2728" t="str">
            <v>92007MALI COM Sarl</v>
          </cell>
          <cell r="U2728" t="str">
            <v>92007MALI COM SarlScratch 5 000</v>
          </cell>
          <cell r="V2728" t="str">
            <v>39335Scratch 5 000</v>
          </cell>
          <cell r="W2728" t="str">
            <v>2007MALI COM Sarl</v>
          </cell>
          <cell r="X2728" t="str">
            <v>2007MALI COM SarlScratch 5 000</v>
          </cell>
        </row>
        <row r="2729">
          <cell r="I2729">
            <v>2007</v>
          </cell>
          <cell r="J2729" t="str">
            <v>MALI COM SarlScratch 2 000</v>
          </cell>
          <cell r="L2729" t="str">
            <v/>
          </cell>
          <cell r="M2729" t="str">
            <v>MALI COM Sarl</v>
          </cell>
          <cell r="N2729" t="str">
            <v>MALI COM SarlScratch 2 000</v>
          </cell>
          <cell r="O2729" t="str">
            <v>MALI COM Sarl</v>
          </cell>
          <cell r="P2729" t="str">
            <v>Scratch 2 000</v>
          </cell>
          <cell r="Q2729" t="str">
            <v>92007</v>
          </cell>
          <cell r="R2729" t="str">
            <v>92007Scratch 2 000</v>
          </cell>
          <cell r="S2729" t="str">
            <v>2007Scratch 2 000</v>
          </cell>
          <cell r="T2729" t="str">
            <v>92007MALI COM Sarl</v>
          </cell>
          <cell r="U2729" t="str">
            <v>92007MALI COM SarlScratch 2 000</v>
          </cell>
          <cell r="V2729" t="str">
            <v>39335Scratch 2 000</v>
          </cell>
          <cell r="W2729" t="str">
            <v>2007MALI COM Sarl</v>
          </cell>
          <cell r="X2729" t="str">
            <v>2007MALI COM SarlScratch 2 000</v>
          </cell>
        </row>
        <row r="2730">
          <cell r="I2730">
            <v>2007</v>
          </cell>
          <cell r="J2730" t="str">
            <v>MALI COM SarlScratch 1 000</v>
          </cell>
          <cell r="L2730" t="str">
            <v/>
          </cell>
          <cell r="M2730" t="str">
            <v>MALI COM Sarl</v>
          </cell>
          <cell r="N2730" t="str">
            <v>MALI COM SarlScratch 1 000</v>
          </cell>
          <cell r="O2730" t="str">
            <v>MALI COM Sarl</v>
          </cell>
          <cell r="P2730" t="str">
            <v>Scratch 1 000</v>
          </cell>
          <cell r="Q2730" t="str">
            <v>92007</v>
          </cell>
          <cell r="R2730" t="str">
            <v>92007Scratch 1 000</v>
          </cell>
          <cell r="S2730" t="str">
            <v>2007Scratch 1 000</v>
          </cell>
          <cell r="T2730" t="str">
            <v>92007MALI COM Sarl</v>
          </cell>
          <cell r="U2730" t="str">
            <v>92007MALI COM SarlScratch 1 000</v>
          </cell>
          <cell r="V2730" t="str">
            <v>39335Scratch 1 000</v>
          </cell>
          <cell r="W2730" t="str">
            <v>2007MALI COM Sarl</v>
          </cell>
          <cell r="X2730" t="str">
            <v>2007MALI COM SarlScratch 1 000</v>
          </cell>
        </row>
        <row r="2731">
          <cell r="I2731">
            <v>2007</v>
          </cell>
          <cell r="J2731" t="str">
            <v>SOMAKOFFScratch 20 000</v>
          </cell>
          <cell r="L2731">
            <v>1</v>
          </cell>
          <cell r="M2731" t="str">
            <v>1SOMAKOFF</v>
          </cell>
          <cell r="N2731" t="str">
            <v>SOMAKOFFScratch 20 000</v>
          </cell>
          <cell r="O2731" t="str">
            <v>SOMAKOFF</v>
          </cell>
          <cell r="P2731" t="str">
            <v>Scratch 20 000</v>
          </cell>
          <cell r="Q2731" t="str">
            <v>92007</v>
          </cell>
          <cell r="R2731" t="str">
            <v>92007Scratch 20 000</v>
          </cell>
          <cell r="S2731" t="str">
            <v>2007Scratch 20 000</v>
          </cell>
          <cell r="T2731" t="str">
            <v>92007SOMAKOFF</v>
          </cell>
          <cell r="U2731" t="str">
            <v>92007SOMAKOFFScratch 20 000</v>
          </cell>
          <cell r="V2731" t="str">
            <v>39335Scratch 20 000</v>
          </cell>
          <cell r="W2731" t="str">
            <v>2007SOMAKOFF</v>
          </cell>
          <cell r="X2731" t="str">
            <v>2007SOMAKOFFScratch 20 000</v>
          </cell>
        </row>
        <row r="2732">
          <cell r="I2732">
            <v>2007</v>
          </cell>
          <cell r="J2732" t="str">
            <v>SOMAKOFFScratch 10 000</v>
          </cell>
          <cell r="L2732" t="str">
            <v/>
          </cell>
          <cell r="M2732" t="str">
            <v>SOMAKOFF</v>
          </cell>
          <cell r="N2732" t="str">
            <v>SOMAKOFFScratch 10 000</v>
          </cell>
          <cell r="O2732" t="str">
            <v>SOMAKOFF</v>
          </cell>
          <cell r="P2732" t="str">
            <v>Scratch 10 000</v>
          </cell>
          <cell r="Q2732" t="str">
            <v>92007</v>
          </cell>
          <cell r="R2732" t="str">
            <v>92007Scratch 10 000</v>
          </cell>
          <cell r="S2732" t="str">
            <v>2007Scratch 10 000</v>
          </cell>
          <cell r="T2732" t="str">
            <v>92007SOMAKOFF</v>
          </cell>
          <cell r="U2732" t="str">
            <v>92007SOMAKOFFScratch 10 000</v>
          </cell>
          <cell r="V2732" t="str">
            <v>39335Scratch 10 000</v>
          </cell>
          <cell r="W2732" t="str">
            <v>2007SOMAKOFF</v>
          </cell>
          <cell r="X2732" t="str">
            <v>2007SOMAKOFFScratch 10 000</v>
          </cell>
        </row>
        <row r="2733">
          <cell r="I2733">
            <v>2007</v>
          </cell>
          <cell r="J2733" t="str">
            <v>SOMAKOFFScratch 2 000</v>
          </cell>
          <cell r="L2733" t="str">
            <v/>
          </cell>
          <cell r="M2733" t="str">
            <v>SOMAKOFF</v>
          </cell>
          <cell r="N2733" t="str">
            <v>SOMAKOFFScratch 2 000</v>
          </cell>
          <cell r="O2733" t="str">
            <v>SOMAKOFF</v>
          </cell>
          <cell r="P2733" t="str">
            <v>Scratch 2 000</v>
          </cell>
          <cell r="Q2733" t="str">
            <v>92007</v>
          </cell>
          <cell r="R2733" t="str">
            <v>92007Scratch 2 000</v>
          </cell>
          <cell r="S2733" t="str">
            <v>2007Scratch 2 000</v>
          </cell>
          <cell r="T2733" t="str">
            <v>92007SOMAKOFF</v>
          </cell>
          <cell r="U2733" t="str">
            <v>92007SOMAKOFFScratch 2 000</v>
          </cell>
          <cell r="V2733" t="str">
            <v>39335Scratch 2 000</v>
          </cell>
          <cell r="W2733" t="str">
            <v>2007SOMAKOFF</v>
          </cell>
          <cell r="X2733" t="str">
            <v>2007SOMAKOFFScratch 2 000</v>
          </cell>
        </row>
        <row r="2734">
          <cell r="I2734">
            <v>2007</v>
          </cell>
          <cell r="J2734" t="str">
            <v>SOMAKOFFScratch 1 000</v>
          </cell>
          <cell r="L2734" t="str">
            <v/>
          </cell>
          <cell r="M2734" t="str">
            <v>SOMAKOFF</v>
          </cell>
          <cell r="N2734" t="str">
            <v>SOMAKOFFScratch 1 000</v>
          </cell>
          <cell r="O2734" t="str">
            <v>SOMAKOFF</v>
          </cell>
          <cell r="P2734" t="str">
            <v>Scratch 1 000</v>
          </cell>
          <cell r="Q2734" t="str">
            <v>92007</v>
          </cell>
          <cell r="R2734" t="str">
            <v>92007Scratch 1 000</v>
          </cell>
          <cell r="S2734" t="str">
            <v>2007Scratch 1 000</v>
          </cell>
          <cell r="T2734" t="str">
            <v>92007SOMAKOFF</v>
          </cell>
          <cell r="U2734" t="str">
            <v>92007SOMAKOFFScratch 1 000</v>
          </cell>
          <cell r="V2734" t="str">
            <v>39335Scratch 1 000</v>
          </cell>
          <cell r="W2734" t="str">
            <v>2007SOMAKOFF</v>
          </cell>
          <cell r="X2734" t="str">
            <v>2007SOMAKOFFScratch 1 000</v>
          </cell>
        </row>
        <row r="2735">
          <cell r="I2735">
            <v>2007</v>
          </cell>
          <cell r="J2735" t="str">
            <v>GEMATELScratch 20 000</v>
          </cell>
          <cell r="L2735">
            <v>1</v>
          </cell>
          <cell r="M2735" t="str">
            <v>1GEMATEL</v>
          </cell>
          <cell r="N2735" t="str">
            <v>GEMATELScratch 20 000</v>
          </cell>
          <cell r="O2735" t="str">
            <v>GEMATEL</v>
          </cell>
          <cell r="P2735" t="str">
            <v>Scratch 20 000</v>
          </cell>
          <cell r="Q2735" t="str">
            <v>92007</v>
          </cell>
          <cell r="R2735" t="str">
            <v>92007Scratch 20 000</v>
          </cell>
          <cell r="S2735" t="str">
            <v>2007Scratch 20 000</v>
          </cell>
          <cell r="T2735" t="str">
            <v>92007GEMATEL</v>
          </cell>
          <cell r="U2735" t="str">
            <v>92007GEMATELScratch 20 000</v>
          </cell>
          <cell r="V2735" t="str">
            <v>39336Scratch 20 000</v>
          </cell>
          <cell r="W2735" t="str">
            <v>2007GEMATEL</v>
          </cell>
          <cell r="X2735" t="str">
            <v>2007GEMATELScratch 20 000</v>
          </cell>
        </row>
        <row r="2736">
          <cell r="I2736">
            <v>2007</v>
          </cell>
          <cell r="J2736" t="str">
            <v>GEMATELScratch 10 000</v>
          </cell>
          <cell r="L2736" t="str">
            <v/>
          </cell>
          <cell r="M2736" t="str">
            <v>GEMATEL</v>
          </cell>
          <cell r="N2736" t="str">
            <v>GEMATELScratch 10 000</v>
          </cell>
          <cell r="O2736" t="str">
            <v>GEMATEL</v>
          </cell>
          <cell r="P2736" t="str">
            <v>Scratch 10 000</v>
          </cell>
          <cell r="Q2736" t="str">
            <v>92007</v>
          </cell>
          <cell r="R2736" t="str">
            <v>92007Scratch 10 000</v>
          </cell>
          <cell r="S2736" t="str">
            <v>2007Scratch 10 000</v>
          </cell>
          <cell r="T2736" t="str">
            <v>92007GEMATEL</v>
          </cell>
          <cell r="U2736" t="str">
            <v>92007GEMATELScratch 10 000</v>
          </cell>
          <cell r="V2736" t="str">
            <v>39336Scratch 10 000</v>
          </cell>
          <cell r="W2736" t="str">
            <v>2007GEMATEL</v>
          </cell>
          <cell r="X2736" t="str">
            <v>2007GEMATELScratch 10 000</v>
          </cell>
        </row>
        <row r="2737">
          <cell r="I2737">
            <v>2007</v>
          </cell>
          <cell r="J2737" t="str">
            <v>GEMATELScratch 5 000</v>
          </cell>
          <cell r="L2737" t="str">
            <v/>
          </cell>
          <cell r="M2737" t="str">
            <v>GEMATEL</v>
          </cell>
          <cell r="N2737" t="str">
            <v>GEMATELScratch 5 000</v>
          </cell>
          <cell r="O2737" t="str">
            <v>GEMATEL</v>
          </cell>
          <cell r="P2737" t="str">
            <v>Scratch 5 000</v>
          </cell>
          <cell r="Q2737" t="str">
            <v>92007</v>
          </cell>
          <cell r="R2737" t="str">
            <v>92007Scratch 5 000</v>
          </cell>
          <cell r="S2737" t="str">
            <v>2007Scratch 5 000</v>
          </cell>
          <cell r="T2737" t="str">
            <v>92007GEMATEL</v>
          </cell>
          <cell r="U2737" t="str">
            <v>92007GEMATELScratch 5 000</v>
          </cell>
          <cell r="V2737" t="str">
            <v>39336Scratch 5 000</v>
          </cell>
          <cell r="W2737" t="str">
            <v>2007GEMATEL</v>
          </cell>
          <cell r="X2737" t="str">
            <v>2007GEMATELScratch 5 000</v>
          </cell>
        </row>
        <row r="2738">
          <cell r="I2738">
            <v>2007</v>
          </cell>
          <cell r="J2738" t="str">
            <v>GEMATELScratch 2 000</v>
          </cell>
          <cell r="L2738" t="str">
            <v/>
          </cell>
          <cell r="M2738" t="str">
            <v>GEMATEL</v>
          </cell>
          <cell r="N2738" t="str">
            <v>GEMATELScratch 2 000</v>
          </cell>
          <cell r="O2738" t="str">
            <v>GEMATEL</v>
          </cell>
          <cell r="P2738" t="str">
            <v>Scratch 2 000</v>
          </cell>
          <cell r="Q2738" t="str">
            <v>92007</v>
          </cell>
          <cell r="R2738" t="str">
            <v>92007Scratch 2 000</v>
          </cell>
          <cell r="S2738" t="str">
            <v>2007Scratch 2 000</v>
          </cell>
          <cell r="T2738" t="str">
            <v>92007GEMATEL</v>
          </cell>
          <cell r="U2738" t="str">
            <v>92007GEMATELScratch 2 000</v>
          </cell>
          <cell r="V2738" t="str">
            <v>39336Scratch 2 000</v>
          </cell>
          <cell r="W2738" t="str">
            <v>2007GEMATEL</v>
          </cell>
          <cell r="X2738" t="str">
            <v>2007GEMATELScratch 2 000</v>
          </cell>
        </row>
        <row r="2739">
          <cell r="I2739">
            <v>2007</v>
          </cell>
          <cell r="J2739" t="str">
            <v>GEMATELScratch 1 000</v>
          </cell>
          <cell r="L2739" t="str">
            <v/>
          </cell>
          <cell r="M2739" t="str">
            <v>GEMATEL</v>
          </cell>
          <cell r="N2739" t="str">
            <v>GEMATELScratch 1 000</v>
          </cell>
          <cell r="O2739" t="str">
            <v>GEMATEL</v>
          </cell>
          <cell r="P2739" t="str">
            <v>Scratch 1 000</v>
          </cell>
          <cell r="Q2739" t="str">
            <v>92007</v>
          </cell>
          <cell r="R2739" t="str">
            <v>92007Scratch 1 000</v>
          </cell>
          <cell r="S2739" t="str">
            <v>2007Scratch 1 000</v>
          </cell>
          <cell r="T2739" t="str">
            <v>92007GEMATEL</v>
          </cell>
          <cell r="U2739" t="str">
            <v>92007GEMATELScratch 1 000</v>
          </cell>
          <cell r="V2739" t="str">
            <v>39336Scratch 1 000</v>
          </cell>
          <cell r="W2739" t="str">
            <v>2007GEMATEL</v>
          </cell>
          <cell r="X2739" t="str">
            <v>2007GEMATELScratch 1 000</v>
          </cell>
        </row>
        <row r="2740">
          <cell r="I2740">
            <v>2007</v>
          </cell>
          <cell r="J2740" t="str">
            <v>Soleil LevantScratch 5 000</v>
          </cell>
          <cell r="L2740">
            <v>1</v>
          </cell>
          <cell r="M2740" t="str">
            <v>1Soleil Levant</v>
          </cell>
          <cell r="N2740" t="str">
            <v>Soleil LevantScratch 5 000</v>
          </cell>
          <cell r="O2740" t="str">
            <v>Soleil Levant</v>
          </cell>
          <cell r="P2740" t="str">
            <v>Scratch 5 000</v>
          </cell>
          <cell r="Q2740" t="str">
            <v>92007</v>
          </cell>
          <cell r="R2740" t="str">
            <v>92007Scratch 5 000</v>
          </cell>
          <cell r="S2740" t="str">
            <v>2007Scratch 5 000</v>
          </cell>
          <cell r="T2740" t="str">
            <v>92007Soleil Levant</v>
          </cell>
          <cell r="U2740" t="str">
            <v>92007Soleil LevantScratch 5 000</v>
          </cell>
          <cell r="V2740" t="str">
            <v>39336Scratch 5 000</v>
          </cell>
          <cell r="W2740" t="str">
            <v>2007Soleil Levant</v>
          </cell>
          <cell r="X2740" t="str">
            <v>2007Soleil LevantScratch 5 000</v>
          </cell>
        </row>
        <row r="2741">
          <cell r="I2741">
            <v>2007</v>
          </cell>
          <cell r="J2741" t="str">
            <v>Soleil LevantScratch 2 000</v>
          </cell>
          <cell r="L2741" t="str">
            <v/>
          </cell>
          <cell r="M2741" t="str">
            <v>Soleil Levant</v>
          </cell>
          <cell r="N2741" t="str">
            <v>Soleil LevantScratch 2 000</v>
          </cell>
          <cell r="O2741" t="str">
            <v>Soleil Levant</v>
          </cell>
          <cell r="P2741" t="str">
            <v>Scratch 2 000</v>
          </cell>
          <cell r="Q2741" t="str">
            <v>92007</v>
          </cell>
          <cell r="R2741" t="str">
            <v>92007Scratch 2 000</v>
          </cell>
          <cell r="S2741" t="str">
            <v>2007Scratch 2 000</v>
          </cell>
          <cell r="T2741" t="str">
            <v>92007Soleil Levant</v>
          </cell>
          <cell r="U2741" t="str">
            <v>92007Soleil LevantScratch 2 000</v>
          </cell>
          <cell r="V2741" t="str">
            <v>39336Scratch 2 000</v>
          </cell>
          <cell r="W2741" t="str">
            <v>2007Soleil Levant</v>
          </cell>
          <cell r="X2741" t="str">
            <v>2007Soleil LevantScratch 2 000</v>
          </cell>
        </row>
        <row r="2742">
          <cell r="I2742">
            <v>2007</v>
          </cell>
          <cell r="J2742" t="str">
            <v>Soleil LevantScratch 1 000</v>
          </cell>
          <cell r="L2742" t="str">
            <v/>
          </cell>
          <cell r="M2742" t="str">
            <v>Soleil Levant</v>
          </cell>
          <cell r="N2742" t="str">
            <v>Soleil LevantScratch 1 000</v>
          </cell>
          <cell r="O2742" t="str">
            <v>Soleil Levant</v>
          </cell>
          <cell r="P2742" t="str">
            <v>Scratch 1 000</v>
          </cell>
          <cell r="Q2742" t="str">
            <v>92007</v>
          </cell>
          <cell r="R2742" t="str">
            <v>92007Scratch 1 000</v>
          </cell>
          <cell r="S2742" t="str">
            <v>2007Scratch 1 000</v>
          </cell>
          <cell r="T2742" t="str">
            <v>92007Soleil Levant</v>
          </cell>
          <cell r="U2742" t="str">
            <v>92007Soleil LevantScratch 1 000</v>
          </cell>
          <cell r="V2742" t="str">
            <v>39336Scratch 1 000</v>
          </cell>
          <cell r="W2742" t="str">
            <v>2007Soleil Levant</v>
          </cell>
          <cell r="X2742" t="str">
            <v>2007Soleil LevantScratch 1 000</v>
          </cell>
        </row>
        <row r="2743">
          <cell r="I2743">
            <v>2007</v>
          </cell>
          <cell r="J2743" t="str">
            <v>Burtel MacsymScratch 20 000</v>
          </cell>
          <cell r="L2743">
            <v>1</v>
          </cell>
          <cell r="M2743" t="str">
            <v>1Burtel Macsym</v>
          </cell>
          <cell r="N2743" t="str">
            <v>Burtel MacsymScratch 20 000</v>
          </cell>
          <cell r="O2743" t="str">
            <v>Burtel Macsym</v>
          </cell>
          <cell r="P2743" t="str">
            <v>Scratch 20 000</v>
          </cell>
          <cell r="Q2743" t="str">
            <v>92007</v>
          </cell>
          <cell r="R2743" t="str">
            <v>92007Scratch 20 000</v>
          </cell>
          <cell r="S2743" t="str">
            <v>2007Scratch 20 000</v>
          </cell>
          <cell r="T2743" t="str">
            <v>92007Burtel Macsym</v>
          </cell>
          <cell r="U2743" t="str">
            <v>92007Burtel MacsymScratch 20 000</v>
          </cell>
          <cell r="V2743" t="str">
            <v>39336Scratch 20 000</v>
          </cell>
          <cell r="W2743" t="str">
            <v>2007Burtel Macsym</v>
          </cell>
          <cell r="X2743" t="str">
            <v>2007Burtel MacsymScratch 20 000</v>
          </cell>
        </row>
        <row r="2744">
          <cell r="I2744">
            <v>2007</v>
          </cell>
          <cell r="J2744" t="str">
            <v>Burtel MacsymScratch 10 000</v>
          </cell>
          <cell r="L2744" t="str">
            <v/>
          </cell>
          <cell r="M2744" t="str">
            <v>Burtel Macsym</v>
          </cell>
          <cell r="N2744" t="str">
            <v>Burtel MacsymScratch 10 000</v>
          </cell>
          <cell r="O2744" t="str">
            <v>Burtel Macsym</v>
          </cell>
          <cell r="P2744" t="str">
            <v>Scratch 10 000</v>
          </cell>
          <cell r="Q2744" t="str">
            <v>92007</v>
          </cell>
          <cell r="R2744" t="str">
            <v>92007Scratch 10 000</v>
          </cell>
          <cell r="S2744" t="str">
            <v>2007Scratch 10 000</v>
          </cell>
          <cell r="T2744" t="str">
            <v>92007Burtel Macsym</v>
          </cell>
          <cell r="U2744" t="str">
            <v>92007Burtel MacsymScratch 10 000</v>
          </cell>
          <cell r="V2744" t="str">
            <v>39336Scratch 10 000</v>
          </cell>
          <cell r="W2744" t="str">
            <v>2007Burtel Macsym</v>
          </cell>
          <cell r="X2744" t="str">
            <v>2007Burtel MacsymScratch 10 000</v>
          </cell>
        </row>
        <row r="2745">
          <cell r="I2745">
            <v>2007</v>
          </cell>
          <cell r="J2745" t="str">
            <v>Burtel MacsymScratch 5 000</v>
          </cell>
          <cell r="L2745" t="str">
            <v/>
          </cell>
          <cell r="M2745" t="str">
            <v>Burtel Macsym</v>
          </cell>
          <cell r="N2745" t="str">
            <v>Burtel MacsymScratch 5 000</v>
          </cell>
          <cell r="O2745" t="str">
            <v>Burtel Macsym</v>
          </cell>
          <cell r="P2745" t="str">
            <v>Scratch 5 000</v>
          </cell>
          <cell r="Q2745" t="str">
            <v>92007</v>
          </cell>
          <cell r="R2745" t="str">
            <v>92007Scratch 5 000</v>
          </cell>
          <cell r="S2745" t="str">
            <v>2007Scratch 5 000</v>
          </cell>
          <cell r="T2745" t="str">
            <v>92007Burtel Macsym</v>
          </cell>
          <cell r="U2745" t="str">
            <v>92007Burtel MacsymScratch 5 000</v>
          </cell>
          <cell r="V2745" t="str">
            <v>39336Scratch 5 000</v>
          </cell>
          <cell r="W2745" t="str">
            <v>2007Burtel Macsym</v>
          </cell>
          <cell r="X2745" t="str">
            <v>2007Burtel MacsymScratch 5 000</v>
          </cell>
        </row>
        <row r="2746">
          <cell r="I2746">
            <v>2007</v>
          </cell>
          <cell r="J2746" t="str">
            <v>Burtel MacsymScratch 2 000</v>
          </cell>
          <cell r="L2746" t="str">
            <v/>
          </cell>
          <cell r="M2746" t="str">
            <v>Burtel Macsym</v>
          </cell>
          <cell r="N2746" t="str">
            <v>Burtel MacsymScratch 2 000</v>
          </cell>
          <cell r="O2746" t="str">
            <v>Burtel Macsym</v>
          </cell>
          <cell r="P2746" t="str">
            <v>Scratch 2 000</v>
          </cell>
          <cell r="Q2746" t="str">
            <v>92007</v>
          </cell>
          <cell r="R2746" t="str">
            <v>92007Scratch 2 000</v>
          </cell>
          <cell r="S2746" t="str">
            <v>2007Scratch 2 000</v>
          </cell>
          <cell r="T2746" t="str">
            <v>92007Burtel Macsym</v>
          </cell>
          <cell r="U2746" t="str">
            <v>92007Burtel MacsymScratch 2 000</v>
          </cell>
          <cell r="V2746" t="str">
            <v>39336Scratch 2 000</v>
          </cell>
          <cell r="W2746" t="str">
            <v>2007Burtel Macsym</v>
          </cell>
          <cell r="X2746" t="str">
            <v>2007Burtel MacsymScratch 2 000</v>
          </cell>
        </row>
        <row r="2747">
          <cell r="I2747">
            <v>2007</v>
          </cell>
          <cell r="J2747" t="str">
            <v>Burtel MacsymScratch 1 000</v>
          </cell>
          <cell r="L2747" t="str">
            <v/>
          </cell>
          <cell r="M2747" t="str">
            <v>Burtel Macsym</v>
          </cell>
          <cell r="N2747" t="str">
            <v>Burtel MacsymScratch 1 000</v>
          </cell>
          <cell r="O2747" t="str">
            <v>Burtel Macsym</v>
          </cell>
          <cell r="P2747" t="str">
            <v>Scratch 1 000</v>
          </cell>
          <cell r="Q2747" t="str">
            <v>92007</v>
          </cell>
          <cell r="R2747" t="str">
            <v>92007Scratch 1 000</v>
          </cell>
          <cell r="S2747" t="str">
            <v>2007Scratch 1 000</v>
          </cell>
          <cell r="T2747" t="str">
            <v>92007Burtel Macsym</v>
          </cell>
          <cell r="U2747" t="str">
            <v>92007Burtel MacsymScratch 1 000</v>
          </cell>
          <cell r="V2747" t="str">
            <v>39336Scratch 1 000</v>
          </cell>
          <cell r="W2747" t="str">
            <v>2007Burtel Macsym</v>
          </cell>
          <cell r="X2747" t="str">
            <v>2007Burtel MacsymScratch 1 000</v>
          </cell>
        </row>
        <row r="2748">
          <cell r="I2748">
            <v>2007</v>
          </cell>
          <cell r="J2748" t="str">
            <v>Compagnie Internationale de NegoceScratch 20 000</v>
          </cell>
          <cell r="L2748">
            <v>1</v>
          </cell>
          <cell r="M2748" t="str">
            <v>1Compagnie Internationale de Negoce</v>
          </cell>
          <cell r="N2748" t="str">
            <v>Compagnie Internationale de NegoceScratch 20 000</v>
          </cell>
          <cell r="O2748" t="str">
            <v>Compagnie Internationale de Negoce</v>
          </cell>
          <cell r="P2748" t="str">
            <v>Scratch 20 000</v>
          </cell>
          <cell r="Q2748" t="str">
            <v>92007</v>
          </cell>
          <cell r="R2748" t="str">
            <v>92007Scratch 20 000</v>
          </cell>
          <cell r="S2748" t="str">
            <v>2007Scratch 20 000</v>
          </cell>
          <cell r="T2748" t="str">
            <v>92007Compagnie Internationale de Negoce</v>
          </cell>
          <cell r="U2748" t="str">
            <v>92007Compagnie Internationale de NegoceScratch 20 000</v>
          </cell>
          <cell r="V2748" t="str">
            <v>39336Scratch 20 000</v>
          </cell>
          <cell r="W2748" t="str">
            <v>2007Compagnie Internationale de Negoce</v>
          </cell>
          <cell r="X2748" t="str">
            <v>2007Compagnie Internationale de NegoceScratch 20 000</v>
          </cell>
        </row>
        <row r="2749">
          <cell r="I2749">
            <v>2007</v>
          </cell>
          <cell r="J2749" t="str">
            <v>Compagnie Internationale de NegoceScratch 5 000</v>
          </cell>
          <cell r="L2749" t="str">
            <v/>
          </cell>
          <cell r="M2749" t="str">
            <v>Compagnie Internationale de Negoce</v>
          </cell>
          <cell r="N2749" t="str">
            <v>Compagnie Internationale de NegoceScratch 5 000</v>
          </cell>
          <cell r="O2749" t="str">
            <v>Compagnie Internationale de Negoce</v>
          </cell>
          <cell r="P2749" t="str">
            <v>Scratch 5 000</v>
          </cell>
          <cell r="Q2749" t="str">
            <v>92007</v>
          </cell>
          <cell r="R2749" t="str">
            <v>92007Scratch 5 000</v>
          </cell>
          <cell r="S2749" t="str">
            <v>2007Scratch 5 000</v>
          </cell>
          <cell r="T2749" t="str">
            <v>92007Compagnie Internationale de Negoce</v>
          </cell>
          <cell r="U2749" t="str">
            <v>92007Compagnie Internationale de NegoceScratch 5 000</v>
          </cell>
          <cell r="V2749" t="str">
            <v>39336Scratch 5 000</v>
          </cell>
          <cell r="W2749" t="str">
            <v>2007Compagnie Internationale de Negoce</v>
          </cell>
          <cell r="X2749" t="str">
            <v>2007Compagnie Internationale de NegoceScratch 5 000</v>
          </cell>
        </row>
        <row r="2750">
          <cell r="I2750">
            <v>2007</v>
          </cell>
          <cell r="J2750" t="str">
            <v>Compagnie Internationale de NegoceScratch 2 000</v>
          </cell>
          <cell r="L2750" t="str">
            <v/>
          </cell>
          <cell r="M2750" t="str">
            <v>Compagnie Internationale de Negoce</v>
          </cell>
          <cell r="N2750" t="str">
            <v>Compagnie Internationale de NegoceScratch 2 000</v>
          </cell>
          <cell r="O2750" t="str">
            <v>Compagnie Internationale de Negoce</v>
          </cell>
          <cell r="P2750" t="str">
            <v>Scratch 2 000</v>
          </cell>
          <cell r="Q2750" t="str">
            <v>92007</v>
          </cell>
          <cell r="R2750" t="str">
            <v>92007Scratch 2 000</v>
          </cell>
          <cell r="S2750" t="str">
            <v>2007Scratch 2 000</v>
          </cell>
          <cell r="T2750" t="str">
            <v>92007Compagnie Internationale de Negoce</v>
          </cell>
          <cell r="U2750" t="str">
            <v>92007Compagnie Internationale de NegoceScratch 2 000</v>
          </cell>
          <cell r="V2750" t="str">
            <v>39336Scratch 2 000</v>
          </cell>
          <cell r="W2750" t="str">
            <v>2007Compagnie Internationale de Negoce</v>
          </cell>
          <cell r="X2750" t="str">
            <v>2007Compagnie Internationale de NegoceScratch 2 000</v>
          </cell>
        </row>
        <row r="2751">
          <cell r="I2751">
            <v>2007</v>
          </cell>
          <cell r="J2751" t="str">
            <v>Compagnie Internationale de NegoceScratch 1 000</v>
          </cell>
          <cell r="L2751" t="str">
            <v/>
          </cell>
          <cell r="M2751" t="str">
            <v>Compagnie Internationale de Negoce</v>
          </cell>
          <cell r="N2751" t="str">
            <v>Compagnie Internationale de NegoceScratch 1 000</v>
          </cell>
          <cell r="O2751" t="str">
            <v>Compagnie Internationale de Negoce</v>
          </cell>
          <cell r="P2751" t="str">
            <v>Scratch 1 000</v>
          </cell>
          <cell r="Q2751" t="str">
            <v>92007</v>
          </cell>
          <cell r="R2751" t="str">
            <v>92007Scratch 1 000</v>
          </cell>
          <cell r="S2751" t="str">
            <v>2007Scratch 1 000</v>
          </cell>
          <cell r="T2751" t="str">
            <v>92007Compagnie Internationale de Negoce</v>
          </cell>
          <cell r="U2751" t="str">
            <v>92007Compagnie Internationale de NegoceScratch 1 000</v>
          </cell>
          <cell r="V2751" t="str">
            <v>39336Scratch 1 000</v>
          </cell>
          <cell r="W2751" t="str">
            <v>2007Compagnie Internationale de Negoce</v>
          </cell>
          <cell r="X2751" t="str">
            <v>2007Compagnie Internationale de NegoceScratch 1 000</v>
          </cell>
        </row>
        <row r="2752">
          <cell r="I2752">
            <v>2007</v>
          </cell>
          <cell r="J2752" t="str">
            <v>Burtel MacsymScratch 20 000</v>
          </cell>
          <cell r="L2752">
            <v>1</v>
          </cell>
          <cell r="M2752" t="str">
            <v>1Burtel Macsym</v>
          </cell>
          <cell r="N2752" t="str">
            <v>Burtel MacsymScratch 20 000</v>
          </cell>
          <cell r="O2752" t="str">
            <v>Burtel Macsym</v>
          </cell>
          <cell r="P2752" t="str">
            <v>Scratch 20 000</v>
          </cell>
          <cell r="Q2752" t="str">
            <v>92007</v>
          </cell>
          <cell r="R2752" t="str">
            <v>92007Scratch 20 000</v>
          </cell>
          <cell r="S2752" t="str">
            <v>2007Scratch 20 000</v>
          </cell>
          <cell r="T2752" t="str">
            <v>92007Burtel Macsym</v>
          </cell>
          <cell r="U2752" t="str">
            <v>92007Burtel MacsymScratch 20 000</v>
          </cell>
          <cell r="V2752" t="str">
            <v>39336Scratch 20 000</v>
          </cell>
          <cell r="W2752" t="str">
            <v>2007Burtel Macsym</v>
          </cell>
          <cell r="X2752" t="str">
            <v>2007Burtel MacsymScratch 20 000</v>
          </cell>
        </row>
        <row r="2753">
          <cell r="I2753">
            <v>2007</v>
          </cell>
          <cell r="J2753" t="str">
            <v>Burtel MacsymScratch 5 000</v>
          </cell>
          <cell r="L2753" t="str">
            <v/>
          </cell>
          <cell r="M2753" t="str">
            <v>Burtel Macsym</v>
          </cell>
          <cell r="N2753" t="str">
            <v>Burtel MacsymScratch 5 000</v>
          </cell>
          <cell r="O2753" t="str">
            <v>Burtel Macsym</v>
          </cell>
          <cell r="P2753" t="str">
            <v>Scratch 5 000</v>
          </cell>
          <cell r="Q2753" t="str">
            <v>92007</v>
          </cell>
          <cell r="R2753" t="str">
            <v>92007Scratch 5 000</v>
          </cell>
          <cell r="S2753" t="str">
            <v>2007Scratch 5 000</v>
          </cell>
          <cell r="T2753" t="str">
            <v>92007Burtel Macsym</v>
          </cell>
          <cell r="U2753" t="str">
            <v>92007Burtel MacsymScratch 5 000</v>
          </cell>
          <cell r="V2753" t="str">
            <v>39336Scratch 5 000</v>
          </cell>
          <cell r="W2753" t="str">
            <v>2007Burtel Macsym</v>
          </cell>
          <cell r="X2753" t="str">
            <v>2007Burtel MacsymScratch 5 000</v>
          </cell>
        </row>
        <row r="2754">
          <cell r="I2754">
            <v>2007</v>
          </cell>
          <cell r="J2754" t="str">
            <v>Burtel MacsymScratch 2 000</v>
          </cell>
          <cell r="L2754" t="str">
            <v/>
          </cell>
          <cell r="M2754" t="str">
            <v>Burtel Macsym</v>
          </cell>
          <cell r="N2754" t="str">
            <v>Burtel MacsymScratch 2 000</v>
          </cell>
          <cell r="O2754" t="str">
            <v>Burtel Macsym</v>
          </cell>
          <cell r="P2754" t="str">
            <v>Scratch 2 000</v>
          </cell>
          <cell r="Q2754" t="str">
            <v>92007</v>
          </cell>
          <cell r="R2754" t="str">
            <v>92007Scratch 2 000</v>
          </cell>
          <cell r="S2754" t="str">
            <v>2007Scratch 2 000</v>
          </cell>
          <cell r="T2754" t="str">
            <v>92007Burtel Macsym</v>
          </cell>
          <cell r="U2754" t="str">
            <v>92007Burtel MacsymScratch 2 000</v>
          </cell>
          <cell r="V2754" t="str">
            <v>39336Scratch 2 000</v>
          </cell>
          <cell r="W2754" t="str">
            <v>2007Burtel Macsym</v>
          </cell>
          <cell r="X2754" t="str">
            <v>2007Burtel MacsymScratch 2 000</v>
          </cell>
        </row>
        <row r="2755">
          <cell r="I2755">
            <v>2007</v>
          </cell>
          <cell r="J2755" t="str">
            <v>Burtel MacsymScratch 1 000</v>
          </cell>
          <cell r="L2755" t="str">
            <v/>
          </cell>
          <cell r="M2755" t="str">
            <v>Burtel Macsym</v>
          </cell>
          <cell r="N2755" t="str">
            <v>Burtel MacsymScratch 1 000</v>
          </cell>
          <cell r="O2755" t="str">
            <v>Burtel Macsym</v>
          </cell>
          <cell r="P2755" t="str">
            <v>Scratch 1 000</v>
          </cell>
          <cell r="Q2755" t="str">
            <v>92007</v>
          </cell>
          <cell r="R2755" t="str">
            <v>92007Scratch 1 000</v>
          </cell>
          <cell r="S2755" t="str">
            <v>2007Scratch 1 000</v>
          </cell>
          <cell r="T2755" t="str">
            <v>92007Burtel Macsym</v>
          </cell>
          <cell r="U2755" t="str">
            <v>92007Burtel MacsymScratch 1 000</v>
          </cell>
          <cell r="V2755" t="str">
            <v>39336Scratch 1 000</v>
          </cell>
          <cell r="W2755" t="str">
            <v>2007Burtel Macsym</v>
          </cell>
          <cell r="X2755" t="str">
            <v>2007Burtel MacsymScratch 1 000</v>
          </cell>
        </row>
        <row r="2756">
          <cell r="I2756">
            <v>2007</v>
          </cell>
          <cell r="J2756" t="str">
            <v>ANKA SERVICESScratch 5 000</v>
          </cell>
          <cell r="L2756">
            <v>1</v>
          </cell>
          <cell r="M2756" t="str">
            <v>1ANKA SERVICES</v>
          </cell>
          <cell r="N2756" t="str">
            <v>ANKA SERVICESScratch 5 000</v>
          </cell>
          <cell r="O2756" t="str">
            <v>ANKA SERVICES</v>
          </cell>
          <cell r="P2756" t="str">
            <v>Scratch 5 000</v>
          </cell>
          <cell r="Q2756" t="str">
            <v>92007</v>
          </cell>
          <cell r="R2756" t="str">
            <v>92007Scratch 5 000</v>
          </cell>
          <cell r="S2756" t="str">
            <v>2007Scratch 5 000</v>
          </cell>
          <cell r="T2756" t="str">
            <v>92007ANKA SERVICES</v>
          </cell>
          <cell r="U2756" t="str">
            <v>92007ANKA SERVICESScratch 5 000</v>
          </cell>
          <cell r="V2756" t="str">
            <v>39336Scratch 5 000</v>
          </cell>
          <cell r="W2756" t="str">
            <v>2007ANKA SERVICES</v>
          </cell>
          <cell r="X2756" t="str">
            <v>2007ANKA SERVICESScratch 5 000</v>
          </cell>
        </row>
        <row r="2757">
          <cell r="I2757">
            <v>2007</v>
          </cell>
          <cell r="J2757" t="str">
            <v>ANKA SERVICESScratch 2 000</v>
          </cell>
          <cell r="L2757" t="str">
            <v/>
          </cell>
          <cell r="M2757" t="str">
            <v>ANKA SERVICES</v>
          </cell>
          <cell r="N2757" t="str">
            <v>ANKA SERVICESScratch 2 000</v>
          </cell>
          <cell r="O2757" t="str">
            <v>ANKA SERVICES</v>
          </cell>
          <cell r="P2757" t="str">
            <v>Scratch 2 000</v>
          </cell>
          <cell r="Q2757" t="str">
            <v>92007</v>
          </cell>
          <cell r="R2757" t="str">
            <v>92007Scratch 2 000</v>
          </cell>
          <cell r="S2757" t="str">
            <v>2007Scratch 2 000</v>
          </cell>
          <cell r="T2757" t="str">
            <v>92007ANKA SERVICES</v>
          </cell>
          <cell r="U2757" t="str">
            <v>92007ANKA SERVICESScratch 2 000</v>
          </cell>
          <cell r="V2757" t="str">
            <v>39336Scratch 2 000</v>
          </cell>
          <cell r="W2757" t="str">
            <v>2007ANKA SERVICES</v>
          </cell>
          <cell r="X2757" t="str">
            <v>2007ANKA SERVICESScratch 2 000</v>
          </cell>
        </row>
        <row r="2758">
          <cell r="I2758">
            <v>2007</v>
          </cell>
          <cell r="J2758" t="str">
            <v>ANKA SERVICESScratch 1 000</v>
          </cell>
          <cell r="L2758" t="str">
            <v/>
          </cell>
          <cell r="M2758" t="str">
            <v>ANKA SERVICES</v>
          </cell>
          <cell r="N2758" t="str">
            <v>ANKA SERVICESScratch 1 000</v>
          </cell>
          <cell r="O2758" t="str">
            <v>ANKA SERVICES</v>
          </cell>
          <cell r="P2758" t="str">
            <v>Scratch 1 000</v>
          </cell>
          <cell r="Q2758" t="str">
            <v>92007</v>
          </cell>
          <cell r="R2758" t="str">
            <v>92007Scratch 1 000</v>
          </cell>
          <cell r="S2758" t="str">
            <v>2007Scratch 1 000</v>
          </cell>
          <cell r="T2758" t="str">
            <v>92007ANKA SERVICES</v>
          </cell>
          <cell r="U2758" t="str">
            <v>92007ANKA SERVICESScratch 1 000</v>
          </cell>
          <cell r="V2758" t="str">
            <v>39336Scratch 1 000</v>
          </cell>
          <cell r="W2758" t="str">
            <v>2007ANKA SERVICES</v>
          </cell>
          <cell r="X2758" t="str">
            <v>2007ANKA SERVICESScratch 1 000</v>
          </cell>
        </row>
        <row r="2759">
          <cell r="I2759">
            <v>2007</v>
          </cell>
          <cell r="J2759" t="str">
            <v>Bonneterie Nouvelle TelecomScratch 5 000</v>
          </cell>
          <cell r="L2759">
            <v>1</v>
          </cell>
          <cell r="M2759" t="str">
            <v>1Bonneterie Nouvelle Telecom</v>
          </cell>
          <cell r="N2759" t="str">
            <v>Bonneterie Nouvelle TelecomScratch 5 000</v>
          </cell>
          <cell r="O2759" t="str">
            <v>Bonneterie Nouvelle Telecom</v>
          </cell>
          <cell r="P2759" t="str">
            <v>Scratch 5 000</v>
          </cell>
          <cell r="Q2759" t="str">
            <v>92007</v>
          </cell>
          <cell r="R2759" t="str">
            <v>92007Scratch 5 000</v>
          </cell>
          <cell r="S2759" t="str">
            <v>2007Scratch 5 000</v>
          </cell>
          <cell r="T2759" t="str">
            <v>92007Bonneterie Nouvelle Telecom</v>
          </cell>
          <cell r="U2759" t="str">
            <v>92007Bonneterie Nouvelle TelecomScratch 5 000</v>
          </cell>
          <cell r="V2759" t="str">
            <v>39336Scratch 5 000</v>
          </cell>
          <cell r="W2759" t="str">
            <v>2007Bonneterie Nouvelle Telecom</v>
          </cell>
          <cell r="X2759" t="str">
            <v>2007Bonneterie Nouvelle TelecomScratch 5 000</v>
          </cell>
        </row>
        <row r="2760">
          <cell r="I2760">
            <v>2007</v>
          </cell>
          <cell r="J2760" t="str">
            <v>Bonneterie Nouvelle TelecomScratch 2 000</v>
          </cell>
          <cell r="L2760" t="str">
            <v/>
          </cell>
          <cell r="M2760" t="str">
            <v>Bonneterie Nouvelle Telecom</v>
          </cell>
          <cell r="N2760" t="str">
            <v>Bonneterie Nouvelle TelecomScratch 2 000</v>
          </cell>
          <cell r="O2760" t="str">
            <v>Bonneterie Nouvelle Telecom</v>
          </cell>
          <cell r="P2760" t="str">
            <v>Scratch 2 000</v>
          </cell>
          <cell r="Q2760" t="str">
            <v>92007</v>
          </cell>
          <cell r="R2760" t="str">
            <v>92007Scratch 2 000</v>
          </cell>
          <cell r="S2760" t="str">
            <v>2007Scratch 2 000</v>
          </cell>
          <cell r="T2760" t="str">
            <v>92007Bonneterie Nouvelle Telecom</v>
          </cell>
          <cell r="U2760" t="str">
            <v>92007Bonneterie Nouvelle TelecomScratch 2 000</v>
          </cell>
          <cell r="V2760" t="str">
            <v>39336Scratch 2 000</v>
          </cell>
          <cell r="W2760" t="str">
            <v>2007Bonneterie Nouvelle Telecom</v>
          </cell>
          <cell r="X2760" t="str">
            <v>2007Bonneterie Nouvelle TelecomScratch 2 000</v>
          </cell>
        </row>
        <row r="2761">
          <cell r="I2761">
            <v>2007</v>
          </cell>
          <cell r="J2761" t="str">
            <v>Bonneterie Nouvelle TelecomScratch 1 000</v>
          </cell>
          <cell r="L2761" t="str">
            <v/>
          </cell>
          <cell r="M2761" t="str">
            <v>Bonneterie Nouvelle Telecom</v>
          </cell>
          <cell r="N2761" t="str">
            <v>Bonneterie Nouvelle TelecomScratch 1 000</v>
          </cell>
          <cell r="O2761" t="str">
            <v>Bonneterie Nouvelle Telecom</v>
          </cell>
          <cell r="P2761" t="str">
            <v>Scratch 1 000</v>
          </cell>
          <cell r="Q2761" t="str">
            <v>92007</v>
          </cell>
          <cell r="R2761" t="str">
            <v>92007Scratch 1 000</v>
          </cell>
          <cell r="S2761" t="str">
            <v>2007Scratch 1 000</v>
          </cell>
          <cell r="T2761" t="str">
            <v>92007Bonneterie Nouvelle Telecom</v>
          </cell>
          <cell r="U2761" t="str">
            <v>92007Bonneterie Nouvelle TelecomScratch 1 000</v>
          </cell>
          <cell r="V2761" t="str">
            <v>39336Scratch 1 000</v>
          </cell>
          <cell r="W2761" t="str">
            <v>2007Bonneterie Nouvelle Telecom</v>
          </cell>
          <cell r="X2761" t="str">
            <v>2007Bonneterie Nouvelle TelecomScratch 1 000</v>
          </cell>
        </row>
        <row r="2762">
          <cell r="I2762">
            <v>2007</v>
          </cell>
          <cell r="J2762" t="str">
            <v>STS GAMBY &amp; FRERES (SOGAF) SarlScratch 5 000</v>
          </cell>
          <cell r="L2762">
            <v>1</v>
          </cell>
          <cell r="M2762" t="str">
            <v>1STS GAMBY &amp; FRERES (SOGAF) Sarl</v>
          </cell>
          <cell r="N2762" t="str">
            <v>STS GAMBY &amp; FRERES (SOGAF) SarlScratch 5 000</v>
          </cell>
          <cell r="O2762" t="str">
            <v>STS GAMBY &amp; FRERES (SOGAF) Sarl</v>
          </cell>
          <cell r="P2762" t="str">
            <v>Scratch 5 000</v>
          </cell>
          <cell r="Q2762" t="str">
            <v>92007</v>
          </cell>
          <cell r="R2762" t="str">
            <v>92007Scratch 5 000</v>
          </cell>
          <cell r="S2762" t="str">
            <v>2007Scratch 5 000</v>
          </cell>
          <cell r="T2762" t="str">
            <v>92007STS GAMBY &amp; FRERES (SOGAF) Sarl</v>
          </cell>
          <cell r="U2762" t="str">
            <v>92007STS GAMBY &amp; FRERES (SOGAF) SarlScratch 5 000</v>
          </cell>
          <cell r="V2762" t="str">
            <v>39337Scratch 5 000</v>
          </cell>
          <cell r="W2762" t="str">
            <v>2007STS GAMBY &amp; FRERES (SOGAF) Sarl</v>
          </cell>
          <cell r="X2762" t="str">
            <v>2007STS GAMBY &amp; FRERES (SOGAF) SarlScratch 5 000</v>
          </cell>
        </row>
        <row r="2763">
          <cell r="I2763">
            <v>2007</v>
          </cell>
          <cell r="J2763" t="str">
            <v>STS GAMBY &amp; FRERES (SOGAF) SarlScratch 2 000</v>
          </cell>
          <cell r="L2763" t="str">
            <v/>
          </cell>
          <cell r="M2763" t="str">
            <v>STS GAMBY &amp; FRERES (SOGAF) Sarl</v>
          </cell>
          <cell r="N2763" t="str">
            <v>STS GAMBY &amp; FRERES (SOGAF) SarlScratch 2 000</v>
          </cell>
          <cell r="O2763" t="str">
            <v>STS GAMBY &amp; FRERES (SOGAF) Sarl</v>
          </cell>
          <cell r="P2763" t="str">
            <v>Scratch 2 000</v>
          </cell>
          <cell r="Q2763" t="str">
            <v>92007</v>
          </cell>
          <cell r="R2763" t="str">
            <v>92007Scratch 2 000</v>
          </cell>
          <cell r="S2763" t="str">
            <v>2007Scratch 2 000</v>
          </cell>
          <cell r="T2763" t="str">
            <v>92007STS GAMBY &amp; FRERES (SOGAF) Sarl</v>
          </cell>
          <cell r="U2763" t="str">
            <v>92007STS GAMBY &amp; FRERES (SOGAF) SarlScratch 2 000</v>
          </cell>
          <cell r="V2763" t="str">
            <v>39337Scratch 2 000</v>
          </cell>
          <cell r="W2763" t="str">
            <v>2007STS GAMBY &amp; FRERES (SOGAF) Sarl</v>
          </cell>
          <cell r="X2763" t="str">
            <v>2007STS GAMBY &amp; FRERES (SOGAF) SarlScratch 2 000</v>
          </cell>
        </row>
        <row r="2764">
          <cell r="I2764">
            <v>2007</v>
          </cell>
          <cell r="J2764" t="str">
            <v>STS GAMBY &amp; FRERES (SOGAF) SarlScratch 1 000</v>
          </cell>
          <cell r="L2764" t="str">
            <v/>
          </cell>
          <cell r="M2764" t="str">
            <v>STS GAMBY &amp; FRERES (SOGAF) Sarl</v>
          </cell>
          <cell r="N2764" t="str">
            <v>STS GAMBY &amp; FRERES (SOGAF) SarlScratch 1 000</v>
          </cell>
          <cell r="O2764" t="str">
            <v>STS GAMBY &amp; FRERES (SOGAF) Sarl</v>
          </cell>
          <cell r="P2764" t="str">
            <v>Scratch 1 000</v>
          </cell>
          <cell r="Q2764" t="str">
            <v>92007</v>
          </cell>
          <cell r="R2764" t="str">
            <v>92007Scratch 1 000</v>
          </cell>
          <cell r="S2764" t="str">
            <v>2007Scratch 1 000</v>
          </cell>
          <cell r="T2764" t="str">
            <v>92007STS GAMBY &amp; FRERES (SOGAF) Sarl</v>
          </cell>
          <cell r="U2764" t="str">
            <v>92007STS GAMBY &amp; FRERES (SOGAF) SarlScratch 1 000</v>
          </cell>
          <cell r="V2764" t="str">
            <v>39337Scratch 1 000</v>
          </cell>
          <cell r="W2764" t="str">
            <v>2007STS GAMBY &amp; FRERES (SOGAF) Sarl</v>
          </cell>
          <cell r="X2764" t="str">
            <v>2007STS GAMBY &amp; FRERES (SOGAF) SarlScratch 1 000</v>
          </cell>
        </row>
        <row r="2765">
          <cell r="I2765">
            <v>2007</v>
          </cell>
          <cell r="J2765" t="str">
            <v>Compagnie Internationale de NegoceScratch 5 000</v>
          </cell>
          <cell r="L2765">
            <v>1</v>
          </cell>
          <cell r="M2765" t="str">
            <v>1Compagnie Internationale de Negoce</v>
          </cell>
          <cell r="N2765" t="str">
            <v>Compagnie Internationale de NegoceScratch 5 000</v>
          </cell>
          <cell r="O2765" t="str">
            <v>Compagnie Internationale de Negoce</v>
          </cell>
          <cell r="P2765" t="str">
            <v>Scratch 5 000</v>
          </cell>
          <cell r="Q2765" t="str">
            <v>92007</v>
          </cell>
          <cell r="R2765" t="str">
            <v>92007Scratch 5 000</v>
          </cell>
          <cell r="S2765" t="str">
            <v>2007Scratch 5 000</v>
          </cell>
          <cell r="T2765" t="str">
            <v>92007Compagnie Internationale de Negoce</v>
          </cell>
          <cell r="U2765" t="str">
            <v>92007Compagnie Internationale de NegoceScratch 5 000</v>
          </cell>
          <cell r="V2765" t="str">
            <v>39337Scratch 5 000</v>
          </cell>
          <cell r="W2765" t="str">
            <v>2007Compagnie Internationale de Negoce</v>
          </cell>
          <cell r="X2765" t="str">
            <v>2007Compagnie Internationale de NegoceScratch 5 000</v>
          </cell>
        </row>
        <row r="2766">
          <cell r="I2766">
            <v>2007</v>
          </cell>
          <cell r="J2766" t="str">
            <v>Compagnie Internationale de NegoceScratch 2 000</v>
          </cell>
          <cell r="L2766" t="str">
            <v/>
          </cell>
          <cell r="M2766" t="str">
            <v>Compagnie Internationale de Negoce</v>
          </cell>
          <cell r="N2766" t="str">
            <v>Compagnie Internationale de NegoceScratch 2 000</v>
          </cell>
          <cell r="O2766" t="str">
            <v>Compagnie Internationale de Negoce</v>
          </cell>
          <cell r="P2766" t="str">
            <v>Scratch 2 000</v>
          </cell>
          <cell r="Q2766" t="str">
            <v>92007</v>
          </cell>
          <cell r="R2766" t="str">
            <v>92007Scratch 2 000</v>
          </cell>
          <cell r="S2766" t="str">
            <v>2007Scratch 2 000</v>
          </cell>
          <cell r="T2766" t="str">
            <v>92007Compagnie Internationale de Negoce</v>
          </cell>
          <cell r="U2766" t="str">
            <v>92007Compagnie Internationale de NegoceScratch 2 000</v>
          </cell>
          <cell r="V2766" t="str">
            <v>39337Scratch 2 000</v>
          </cell>
          <cell r="W2766" t="str">
            <v>2007Compagnie Internationale de Negoce</v>
          </cell>
          <cell r="X2766" t="str">
            <v>2007Compagnie Internationale de NegoceScratch 2 000</v>
          </cell>
        </row>
        <row r="2767">
          <cell r="I2767">
            <v>2007</v>
          </cell>
          <cell r="J2767" t="str">
            <v>Compagnie Internationale de NegoceScratch 1 000</v>
          </cell>
          <cell r="L2767" t="str">
            <v/>
          </cell>
          <cell r="M2767" t="str">
            <v>Compagnie Internationale de Negoce</v>
          </cell>
          <cell r="N2767" t="str">
            <v>Compagnie Internationale de NegoceScratch 1 000</v>
          </cell>
          <cell r="O2767" t="str">
            <v>Compagnie Internationale de Negoce</v>
          </cell>
          <cell r="P2767" t="str">
            <v>Scratch 1 000</v>
          </cell>
          <cell r="Q2767" t="str">
            <v>92007</v>
          </cell>
          <cell r="R2767" t="str">
            <v>92007Scratch 1 000</v>
          </cell>
          <cell r="S2767" t="str">
            <v>2007Scratch 1 000</v>
          </cell>
          <cell r="T2767" t="str">
            <v>92007Compagnie Internationale de Negoce</v>
          </cell>
          <cell r="U2767" t="str">
            <v>92007Compagnie Internationale de NegoceScratch 1 000</v>
          </cell>
          <cell r="V2767" t="str">
            <v>39337Scratch 1 000</v>
          </cell>
          <cell r="W2767" t="str">
            <v>2007Compagnie Internationale de Negoce</v>
          </cell>
          <cell r="X2767" t="str">
            <v>2007Compagnie Internationale de NegoceScratch 1 000</v>
          </cell>
        </row>
        <row r="2768">
          <cell r="I2768">
            <v>2007</v>
          </cell>
          <cell r="J2768" t="str">
            <v>ANKA SERVICESScratch 20 000</v>
          </cell>
          <cell r="L2768">
            <v>1</v>
          </cell>
          <cell r="M2768" t="str">
            <v>1ANKA SERVICES</v>
          </cell>
          <cell r="N2768" t="str">
            <v>ANKA SERVICESScratch 20 000</v>
          </cell>
          <cell r="O2768" t="str">
            <v>ANKA SERVICES</v>
          </cell>
          <cell r="P2768" t="str">
            <v>Scratch 20 000</v>
          </cell>
          <cell r="Q2768" t="str">
            <v>92007</v>
          </cell>
          <cell r="R2768" t="str">
            <v>92007Scratch 20 000</v>
          </cell>
          <cell r="S2768" t="str">
            <v>2007Scratch 20 000</v>
          </cell>
          <cell r="T2768" t="str">
            <v>92007ANKA SERVICES</v>
          </cell>
          <cell r="U2768" t="str">
            <v>92007ANKA SERVICESScratch 20 000</v>
          </cell>
          <cell r="V2768" t="str">
            <v>39337Scratch 20 000</v>
          </cell>
          <cell r="W2768" t="str">
            <v>2007ANKA SERVICES</v>
          </cell>
          <cell r="X2768" t="str">
            <v>2007ANKA SERVICESScratch 20 000</v>
          </cell>
        </row>
        <row r="2769">
          <cell r="I2769">
            <v>2007</v>
          </cell>
          <cell r="J2769" t="str">
            <v>ANKA SERVICESScratch 10 000</v>
          </cell>
          <cell r="L2769" t="str">
            <v/>
          </cell>
          <cell r="M2769" t="str">
            <v>ANKA SERVICES</v>
          </cell>
          <cell r="N2769" t="str">
            <v>ANKA SERVICESScratch 10 000</v>
          </cell>
          <cell r="O2769" t="str">
            <v>ANKA SERVICES</v>
          </cell>
          <cell r="P2769" t="str">
            <v>Scratch 10 000</v>
          </cell>
          <cell r="Q2769" t="str">
            <v>92007</v>
          </cell>
          <cell r="R2769" t="str">
            <v>92007Scratch 10 000</v>
          </cell>
          <cell r="S2769" t="str">
            <v>2007Scratch 10 000</v>
          </cell>
          <cell r="T2769" t="str">
            <v>92007ANKA SERVICES</v>
          </cell>
          <cell r="U2769" t="str">
            <v>92007ANKA SERVICESScratch 10 000</v>
          </cell>
          <cell r="V2769" t="str">
            <v>39337Scratch 10 000</v>
          </cell>
          <cell r="W2769" t="str">
            <v>2007ANKA SERVICES</v>
          </cell>
          <cell r="X2769" t="str">
            <v>2007ANKA SERVICESScratch 10 000</v>
          </cell>
        </row>
        <row r="2770">
          <cell r="I2770">
            <v>2007</v>
          </cell>
          <cell r="J2770" t="str">
            <v>ANKA SERVICESScratch 5 000</v>
          </cell>
          <cell r="L2770" t="str">
            <v/>
          </cell>
          <cell r="M2770" t="str">
            <v>ANKA SERVICES</v>
          </cell>
          <cell r="N2770" t="str">
            <v>ANKA SERVICESScratch 5 000</v>
          </cell>
          <cell r="O2770" t="str">
            <v>ANKA SERVICES</v>
          </cell>
          <cell r="P2770" t="str">
            <v>Scratch 5 000</v>
          </cell>
          <cell r="Q2770" t="str">
            <v>92007</v>
          </cell>
          <cell r="R2770" t="str">
            <v>92007Scratch 5 000</v>
          </cell>
          <cell r="S2770" t="str">
            <v>2007Scratch 5 000</v>
          </cell>
          <cell r="T2770" t="str">
            <v>92007ANKA SERVICES</v>
          </cell>
          <cell r="U2770" t="str">
            <v>92007ANKA SERVICESScratch 5 000</v>
          </cell>
          <cell r="V2770" t="str">
            <v>39337Scratch 5 000</v>
          </cell>
          <cell r="W2770" t="str">
            <v>2007ANKA SERVICES</v>
          </cell>
          <cell r="X2770" t="str">
            <v>2007ANKA SERVICESScratch 5 000</v>
          </cell>
        </row>
        <row r="2771">
          <cell r="I2771">
            <v>2007</v>
          </cell>
          <cell r="J2771" t="str">
            <v>ANKA SERVICESScratch 2 000</v>
          </cell>
          <cell r="L2771" t="str">
            <v/>
          </cell>
          <cell r="M2771" t="str">
            <v>ANKA SERVICES</v>
          </cell>
          <cell r="N2771" t="str">
            <v>ANKA SERVICESScratch 2 000</v>
          </cell>
          <cell r="O2771" t="str">
            <v>ANKA SERVICES</v>
          </cell>
          <cell r="P2771" t="str">
            <v>Scratch 2 000</v>
          </cell>
          <cell r="Q2771" t="str">
            <v>92007</v>
          </cell>
          <cell r="R2771" t="str">
            <v>92007Scratch 2 000</v>
          </cell>
          <cell r="S2771" t="str">
            <v>2007Scratch 2 000</v>
          </cell>
          <cell r="T2771" t="str">
            <v>92007ANKA SERVICES</v>
          </cell>
          <cell r="U2771" t="str">
            <v>92007ANKA SERVICESScratch 2 000</v>
          </cell>
          <cell r="V2771" t="str">
            <v>39337Scratch 2 000</v>
          </cell>
          <cell r="W2771" t="str">
            <v>2007ANKA SERVICES</v>
          </cell>
          <cell r="X2771" t="str">
            <v>2007ANKA SERVICESScratch 2 000</v>
          </cell>
        </row>
        <row r="2772">
          <cell r="I2772">
            <v>2007</v>
          </cell>
          <cell r="J2772" t="str">
            <v>ANKA SERVICESScratch 1 000</v>
          </cell>
          <cell r="L2772" t="str">
            <v/>
          </cell>
          <cell r="M2772" t="str">
            <v>ANKA SERVICES</v>
          </cell>
          <cell r="N2772" t="str">
            <v>ANKA SERVICESScratch 1 000</v>
          </cell>
          <cell r="O2772" t="str">
            <v>ANKA SERVICES</v>
          </cell>
          <cell r="P2772" t="str">
            <v>Scratch 1 000</v>
          </cell>
          <cell r="Q2772" t="str">
            <v>92007</v>
          </cell>
          <cell r="R2772" t="str">
            <v>92007Scratch 1 000</v>
          </cell>
          <cell r="S2772" t="str">
            <v>2007Scratch 1 000</v>
          </cell>
          <cell r="T2772" t="str">
            <v>92007ANKA SERVICES</v>
          </cell>
          <cell r="U2772" t="str">
            <v>92007ANKA SERVICESScratch 1 000</v>
          </cell>
          <cell r="V2772" t="str">
            <v>39337Scratch 1 000</v>
          </cell>
          <cell r="W2772" t="str">
            <v>2007ANKA SERVICES</v>
          </cell>
          <cell r="X2772" t="str">
            <v>2007ANKA SERVICESScratch 1 000</v>
          </cell>
        </row>
        <row r="2773">
          <cell r="I2773">
            <v>2007</v>
          </cell>
          <cell r="J2773" t="str">
            <v>Ets Mamadou GAMBYScratch 5 000</v>
          </cell>
          <cell r="L2773">
            <v>1</v>
          </cell>
          <cell r="M2773" t="str">
            <v>1Ets Mamadou GAMBY</v>
          </cell>
          <cell r="N2773" t="str">
            <v>Ets Mamadou GAMBYScratch 5 000</v>
          </cell>
          <cell r="O2773" t="str">
            <v>Ets Mamadou GAMBY</v>
          </cell>
          <cell r="P2773" t="str">
            <v>Scratch 5 000</v>
          </cell>
          <cell r="Q2773" t="str">
            <v>92007</v>
          </cell>
          <cell r="R2773" t="str">
            <v>92007Scratch 5 000</v>
          </cell>
          <cell r="S2773" t="str">
            <v>2007Scratch 5 000</v>
          </cell>
          <cell r="T2773" t="str">
            <v>92007Ets Mamadou GAMBY</v>
          </cell>
          <cell r="U2773" t="str">
            <v>92007Ets Mamadou GAMBYScratch 5 000</v>
          </cell>
          <cell r="V2773" t="str">
            <v>39337Scratch 5 000</v>
          </cell>
          <cell r="W2773" t="str">
            <v>2007Ets Mamadou GAMBY</v>
          </cell>
          <cell r="X2773" t="str">
            <v>2007Ets Mamadou GAMBYScratch 5 000</v>
          </cell>
        </row>
        <row r="2774">
          <cell r="I2774">
            <v>2007</v>
          </cell>
          <cell r="J2774" t="str">
            <v>Ets Mamadou GAMBYScratch 2 000</v>
          </cell>
          <cell r="L2774" t="str">
            <v/>
          </cell>
          <cell r="M2774" t="str">
            <v>Ets Mamadou GAMBY</v>
          </cell>
          <cell r="N2774" t="str">
            <v>Ets Mamadou GAMBYScratch 2 000</v>
          </cell>
          <cell r="O2774" t="str">
            <v>Ets Mamadou GAMBY</v>
          </cell>
          <cell r="P2774" t="str">
            <v>Scratch 2 000</v>
          </cell>
          <cell r="Q2774" t="str">
            <v>92007</v>
          </cell>
          <cell r="R2774" t="str">
            <v>92007Scratch 2 000</v>
          </cell>
          <cell r="S2774" t="str">
            <v>2007Scratch 2 000</v>
          </cell>
          <cell r="T2774" t="str">
            <v>92007Ets Mamadou GAMBY</v>
          </cell>
          <cell r="U2774" t="str">
            <v>92007Ets Mamadou GAMBYScratch 2 000</v>
          </cell>
          <cell r="V2774" t="str">
            <v>39337Scratch 2 000</v>
          </cell>
          <cell r="W2774" t="str">
            <v>2007Ets Mamadou GAMBY</v>
          </cell>
          <cell r="X2774" t="str">
            <v>2007Ets Mamadou GAMBYScratch 2 000</v>
          </cell>
        </row>
        <row r="2775">
          <cell r="I2775">
            <v>2007</v>
          </cell>
          <cell r="J2775" t="str">
            <v>Ets Mamadou GAMBYScratch 1 000</v>
          </cell>
          <cell r="L2775" t="str">
            <v/>
          </cell>
          <cell r="M2775" t="str">
            <v>Ets Mamadou GAMBY</v>
          </cell>
          <cell r="N2775" t="str">
            <v>Ets Mamadou GAMBYScratch 1 000</v>
          </cell>
          <cell r="O2775" t="str">
            <v>Ets Mamadou GAMBY</v>
          </cell>
          <cell r="P2775" t="str">
            <v>Scratch 1 000</v>
          </cell>
          <cell r="Q2775" t="str">
            <v>92007</v>
          </cell>
          <cell r="R2775" t="str">
            <v>92007Scratch 1 000</v>
          </cell>
          <cell r="S2775" t="str">
            <v>2007Scratch 1 000</v>
          </cell>
          <cell r="T2775" t="str">
            <v>92007Ets Mamadou GAMBY</v>
          </cell>
          <cell r="U2775" t="str">
            <v>92007Ets Mamadou GAMBYScratch 1 000</v>
          </cell>
          <cell r="V2775" t="str">
            <v>39337Scratch 1 000</v>
          </cell>
          <cell r="W2775" t="str">
            <v>2007Ets Mamadou GAMBY</v>
          </cell>
          <cell r="X2775" t="str">
            <v>2007Ets Mamadou GAMBYScratch 1 000</v>
          </cell>
        </row>
        <row r="2776">
          <cell r="I2776">
            <v>2007</v>
          </cell>
          <cell r="J2776" t="str">
            <v>GEMATELScratch 20 000</v>
          </cell>
          <cell r="L2776">
            <v>1</v>
          </cell>
          <cell r="M2776" t="str">
            <v>1GEMATEL</v>
          </cell>
          <cell r="N2776" t="str">
            <v>GEMATELScratch 20 000</v>
          </cell>
          <cell r="O2776" t="str">
            <v>GEMATEL</v>
          </cell>
          <cell r="P2776" t="str">
            <v>Scratch 20 000</v>
          </cell>
          <cell r="Q2776" t="str">
            <v>92007</v>
          </cell>
          <cell r="R2776" t="str">
            <v>92007Scratch 20 000</v>
          </cell>
          <cell r="S2776" t="str">
            <v>2007Scratch 20 000</v>
          </cell>
          <cell r="T2776" t="str">
            <v>92007GEMATEL</v>
          </cell>
          <cell r="U2776" t="str">
            <v>92007GEMATELScratch 20 000</v>
          </cell>
          <cell r="V2776" t="str">
            <v>39338Scratch 20 000</v>
          </cell>
          <cell r="W2776" t="str">
            <v>2007GEMATEL</v>
          </cell>
          <cell r="X2776" t="str">
            <v>2007GEMATELScratch 20 000</v>
          </cell>
        </row>
        <row r="2777">
          <cell r="I2777">
            <v>2007</v>
          </cell>
          <cell r="J2777" t="str">
            <v>GEMATELScratch 5 000</v>
          </cell>
          <cell r="L2777" t="str">
            <v/>
          </cell>
          <cell r="M2777" t="str">
            <v>GEMATEL</v>
          </cell>
          <cell r="N2777" t="str">
            <v>GEMATELScratch 5 000</v>
          </cell>
          <cell r="O2777" t="str">
            <v>GEMATEL</v>
          </cell>
          <cell r="P2777" t="str">
            <v>Scratch 5 000</v>
          </cell>
          <cell r="Q2777" t="str">
            <v>92007</v>
          </cell>
          <cell r="R2777" t="str">
            <v>92007Scratch 5 000</v>
          </cell>
          <cell r="S2777" t="str">
            <v>2007Scratch 5 000</v>
          </cell>
          <cell r="T2777" t="str">
            <v>92007GEMATEL</v>
          </cell>
          <cell r="U2777" t="str">
            <v>92007GEMATELScratch 5 000</v>
          </cell>
          <cell r="V2777" t="str">
            <v>39338Scratch 5 000</v>
          </cell>
          <cell r="W2777" t="str">
            <v>2007GEMATEL</v>
          </cell>
          <cell r="X2777" t="str">
            <v>2007GEMATELScratch 5 000</v>
          </cell>
        </row>
        <row r="2778">
          <cell r="I2778">
            <v>2007</v>
          </cell>
          <cell r="J2778" t="str">
            <v>GEMATELScratch 2 000</v>
          </cell>
          <cell r="L2778" t="str">
            <v/>
          </cell>
          <cell r="M2778" t="str">
            <v>GEMATEL</v>
          </cell>
          <cell r="N2778" t="str">
            <v>GEMATELScratch 2 000</v>
          </cell>
          <cell r="O2778" t="str">
            <v>GEMATEL</v>
          </cell>
          <cell r="P2778" t="str">
            <v>Scratch 2 000</v>
          </cell>
          <cell r="Q2778" t="str">
            <v>92007</v>
          </cell>
          <cell r="R2778" t="str">
            <v>92007Scratch 2 000</v>
          </cell>
          <cell r="S2778" t="str">
            <v>2007Scratch 2 000</v>
          </cell>
          <cell r="T2778" t="str">
            <v>92007GEMATEL</v>
          </cell>
          <cell r="U2778" t="str">
            <v>92007GEMATELScratch 2 000</v>
          </cell>
          <cell r="V2778" t="str">
            <v>39338Scratch 2 000</v>
          </cell>
          <cell r="W2778" t="str">
            <v>2007GEMATEL</v>
          </cell>
          <cell r="X2778" t="str">
            <v>2007GEMATELScratch 2 000</v>
          </cell>
        </row>
        <row r="2779">
          <cell r="I2779">
            <v>2007</v>
          </cell>
          <cell r="J2779" t="str">
            <v>GEMATELScratch 1 000</v>
          </cell>
          <cell r="L2779" t="str">
            <v/>
          </cell>
          <cell r="M2779" t="str">
            <v>GEMATEL</v>
          </cell>
          <cell r="N2779" t="str">
            <v>GEMATELScratch 1 000</v>
          </cell>
          <cell r="O2779" t="str">
            <v>GEMATEL</v>
          </cell>
          <cell r="P2779" t="str">
            <v>Scratch 1 000</v>
          </cell>
          <cell r="Q2779" t="str">
            <v>92007</v>
          </cell>
          <cell r="R2779" t="str">
            <v>92007Scratch 1 000</v>
          </cell>
          <cell r="S2779" t="str">
            <v>2007Scratch 1 000</v>
          </cell>
          <cell r="T2779" t="str">
            <v>92007GEMATEL</v>
          </cell>
          <cell r="U2779" t="str">
            <v>92007GEMATELScratch 1 000</v>
          </cell>
          <cell r="V2779" t="str">
            <v>39338Scratch 1 000</v>
          </cell>
          <cell r="W2779" t="str">
            <v>2007GEMATEL</v>
          </cell>
          <cell r="X2779" t="str">
            <v>2007GEMATELScratch 1 000</v>
          </cell>
        </row>
        <row r="2780">
          <cell r="I2780">
            <v>2007</v>
          </cell>
          <cell r="J2780" t="str">
            <v>Soleil LevantScratch 10 000</v>
          </cell>
          <cell r="L2780">
            <v>1</v>
          </cell>
          <cell r="M2780" t="str">
            <v>1Soleil Levant</v>
          </cell>
          <cell r="N2780" t="str">
            <v>Soleil LevantScratch 10 000</v>
          </cell>
          <cell r="O2780" t="str">
            <v>Soleil Levant</v>
          </cell>
          <cell r="P2780" t="str">
            <v>Scratch 10 000</v>
          </cell>
          <cell r="Q2780" t="str">
            <v>92007</v>
          </cell>
          <cell r="R2780" t="str">
            <v>92007Scratch 10 000</v>
          </cell>
          <cell r="S2780" t="str">
            <v>2007Scratch 10 000</v>
          </cell>
          <cell r="T2780" t="str">
            <v>92007Soleil Levant</v>
          </cell>
          <cell r="U2780" t="str">
            <v>92007Soleil LevantScratch 10 000</v>
          </cell>
          <cell r="V2780" t="str">
            <v>39338Scratch 10 000</v>
          </cell>
          <cell r="W2780" t="str">
            <v>2007Soleil Levant</v>
          </cell>
          <cell r="X2780" t="str">
            <v>2007Soleil LevantScratch 10 000</v>
          </cell>
        </row>
        <row r="2781">
          <cell r="I2781">
            <v>2007</v>
          </cell>
          <cell r="J2781" t="str">
            <v>Soleil LevantScratch 5 000</v>
          </cell>
          <cell r="L2781" t="str">
            <v/>
          </cell>
          <cell r="M2781" t="str">
            <v>Soleil Levant</v>
          </cell>
          <cell r="N2781" t="str">
            <v>Soleil LevantScratch 5 000</v>
          </cell>
          <cell r="O2781" t="str">
            <v>Soleil Levant</v>
          </cell>
          <cell r="P2781" t="str">
            <v>Scratch 5 000</v>
          </cell>
          <cell r="Q2781" t="str">
            <v>92007</v>
          </cell>
          <cell r="R2781" t="str">
            <v>92007Scratch 5 000</v>
          </cell>
          <cell r="S2781" t="str">
            <v>2007Scratch 5 000</v>
          </cell>
          <cell r="T2781" t="str">
            <v>92007Soleil Levant</v>
          </cell>
          <cell r="U2781" t="str">
            <v>92007Soleil LevantScratch 5 000</v>
          </cell>
          <cell r="V2781" t="str">
            <v>39338Scratch 5 000</v>
          </cell>
          <cell r="W2781" t="str">
            <v>2007Soleil Levant</v>
          </cell>
          <cell r="X2781" t="str">
            <v>2007Soleil LevantScratch 5 000</v>
          </cell>
        </row>
        <row r="2782">
          <cell r="I2782">
            <v>2007</v>
          </cell>
          <cell r="J2782" t="str">
            <v>Soleil LevantScratch 2 000</v>
          </cell>
          <cell r="L2782" t="str">
            <v/>
          </cell>
          <cell r="M2782" t="str">
            <v>Soleil Levant</v>
          </cell>
          <cell r="N2782" t="str">
            <v>Soleil LevantScratch 2 000</v>
          </cell>
          <cell r="O2782" t="str">
            <v>Soleil Levant</v>
          </cell>
          <cell r="P2782" t="str">
            <v>Scratch 2 000</v>
          </cell>
          <cell r="Q2782" t="str">
            <v>92007</v>
          </cell>
          <cell r="R2782" t="str">
            <v>92007Scratch 2 000</v>
          </cell>
          <cell r="S2782" t="str">
            <v>2007Scratch 2 000</v>
          </cell>
          <cell r="T2782" t="str">
            <v>92007Soleil Levant</v>
          </cell>
          <cell r="U2782" t="str">
            <v>92007Soleil LevantScratch 2 000</v>
          </cell>
          <cell r="V2782" t="str">
            <v>39338Scratch 2 000</v>
          </cell>
          <cell r="W2782" t="str">
            <v>2007Soleil Levant</v>
          </cell>
          <cell r="X2782" t="str">
            <v>2007Soleil LevantScratch 2 000</v>
          </cell>
        </row>
        <row r="2783">
          <cell r="I2783">
            <v>2007</v>
          </cell>
          <cell r="J2783" t="str">
            <v>Soleil LevantScratch 1 000</v>
          </cell>
          <cell r="L2783" t="str">
            <v/>
          </cell>
          <cell r="M2783" t="str">
            <v>Soleil Levant</v>
          </cell>
          <cell r="N2783" t="str">
            <v>Soleil LevantScratch 1 000</v>
          </cell>
          <cell r="O2783" t="str">
            <v>Soleil Levant</v>
          </cell>
          <cell r="P2783" t="str">
            <v>Scratch 1 000</v>
          </cell>
          <cell r="Q2783" t="str">
            <v>92007</v>
          </cell>
          <cell r="R2783" t="str">
            <v>92007Scratch 1 000</v>
          </cell>
          <cell r="S2783" t="str">
            <v>2007Scratch 1 000</v>
          </cell>
          <cell r="T2783" t="str">
            <v>92007Soleil Levant</v>
          </cell>
          <cell r="U2783" t="str">
            <v>92007Soleil LevantScratch 1 000</v>
          </cell>
          <cell r="V2783" t="str">
            <v>39338Scratch 1 000</v>
          </cell>
          <cell r="W2783" t="str">
            <v>2007Soleil Levant</v>
          </cell>
          <cell r="X2783" t="str">
            <v>2007Soleil LevantScratch 1 000</v>
          </cell>
        </row>
        <row r="2784">
          <cell r="I2784">
            <v>2007</v>
          </cell>
          <cell r="J2784" t="str">
            <v>STS GAMBY &amp; FRERES (SOGAF) SarlScratch 5 000</v>
          </cell>
          <cell r="L2784">
            <v>1</v>
          </cell>
          <cell r="M2784" t="str">
            <v>1STS GAMBY &amp; FRERES (SOGAF) Sarl</v>
          </cell>
          <cell r="N2784" t="str">
            <v>STS GAMBY &amp; FRERES (SOGAF) SarlScratch 5 000</v>
          </cell>
          <cell r="O2784" t="str">
            <v>STS GAMBY &amp; FRERES (SOGAF) Sarl</v>
          </cell>
          <cell r="P2784" t="str">
            <v>Scratch 5 000</v>
          </cell>
          <cell r="Q2784" t="str">
            <v>92007</v>
          </cell>
          <cell r="R2784" t="str">
            <v>92007Scratch 5 000</v>
          </cell>
          <cell r="S2784" t="str">
            <v>2007Scratch 5 000</v>
          </cell>
          <cell r="T2784" t="str">
            <v>92007STS GAMBY &amp; FRERES (SOGAF) Sarl</v>
          </cell>
          <cell r="U2784" t="str">
            <v>92007STS GAMBY &amp; FRERES (SOGAF) SarlScratch 5 000</v>
          </cell>
          <cell r="V2784" t="str">
            <v>39338Scratch 5 000</v>
          </cell>
          <cell r="W2784" t="str">
            <v>2007STS GAMBY &amp; FRERES (SOGAF) Sarl</v>
          </cell>
          <cell r="X2784" t="str">
            <v>2007STS GAMBY &amp; FRERES (SOGAF) SarlScratch 5 000</v>
          </cell>
        </row>
        <row r="2785">
          <cell r="I2785">
            <v>2007</v>
          </cell>
          <cell r="J2785" t="str">
            <v>STS GAMBY &amp; FRERES (SOGAF) SarlScratch 2 000</v>
          </cell>
          <cell r="L2785" t="str">
            <v/>
          </cell>
          <cell r="M2785" t="str">
            <v>STS GAMBY &amp; FRERES (SOGAF) Sarl</v>
          </cell>
          <cell r="N2785" t="str">
            <v>STS GAMBY &amp; FRERES (SOGAF) SarlScratch 2 000</v>
          </cell>
          <cell r="O2785" t="str">
            <v>STS GAMBY &amp; FRERES (SOGAF) Sarl</v>
          </cell>
          <cell r="P2785" t="str">
            <v>Scratch 2 000</v>
          </cell>
          <cell r="Q2785" t="str">
            <v>92007</v>
          </cell>
          <cell r="R2785" t="str">
            <v>92007Scratch 2 000</v>
          </cell>
          <cell r="S2785" t="str">
            <v>2007Scratch 2 000</v>
          </cell>
          <cell r="T2785" t="str">
            <v>92007STS GAMBY &amp; FRERES (SOGAF) Sarl</v>
          </cell>
          <cell r="U2785" t="str">
            <v>92007STS GAMBY &amp; FRERES (SOGAF) SarlScratch 2 000</v>
          </cell>
          <cell r="V2785" t="str">
            <v>39338Scratch 2 000</v>
          </cell>
          <cell r="W2785" t="str">
            <v>2007STS GAMBY &amp; FRERES (SOGAF) Sarl</v>
          </cell>
          <cell r="X2785" t="str">
            <v>2007STS GAMBY &amp; FRERES (SOGAF) SarlScratch 2 000</v>
          </cell>
        </row>
        <row r="2786">
          <cell r="I2786">
            <v>2007</v>
          </cell>
          <cell r="J2786" t="str">
            <v>STS GAMBY &amp; FRERES (SOGAF) SarlScratch 1 000</v>
          </cell>
          <cell r="L2786" t="str">
            <v/>
          </cell>
          <cell r="M2786" t="str">
            <v>STS GAMBY &amp; FRERES (SOGAF) Sarl</v>
          </cell>
          <cell r="N2786" t="str">
            <v>STS GAMBY &amp; FRERES (SOGAF) SarlScratch 1 000</v>
          </cell>
          <cell r="O2786" t="str">
            <v>STS GAMBY &amp; FRERES (SOGAF) Sarl</v>
          </cell>
          <cell r="P2786" t="str">
            <v>Scratch 1 000</v>
          </cell>
          <cell r="Q2786" t="str">
            <v>92007</v>
          </cell>
          <cell r="R2786" t="str">
            <v>92007Scratch 1 000</v>
          </cell>
          <cell r="S2786" t="str">
            <v>2007Scratch 1 000</v>
          </cell>
          <cell r="T2786" t="str">
            <v>92007STS GAMBY &amp; FRERES (SOGAF) Sarl</v>
          </cell>
          <cell r="U2786" t="str">
            <v>92007STS GAMBY &amp; FRERES (SOGAF) SarlScratch 1 000</v>
          </cell>
          <cell r="V2786" t="str">
            <v>39338Scratch 1 000</v>
          </cell>
          <cell r="W2786" t="str">
            <v>2007STS GAMBY &amp; FRERES (SOGAF) Sarl</v>
          </cell>
          <cell r="X2786" t="str">
            <v>2007STS GAMBY &amp; FRERES (SOGAF) SarlScratch 1 000</v>
          </cell>
        </row>
        <row r="2787">
          <cell r="I2787">
            <v>2007</v>
          </cell>
          <cell r="J2787" t="str">
            <v>ANKA SERVICESScratch 5 000</v>
          </cell>
          <cell r="L2787">
            <v>1</v>
          </cell>
          <cell r="M2787" t="str">
            <v>1ANKA SERVICES</v>
          </cell>
          <cell r="N2787" t="str">
            <v>ANKA SERVICESScratch 5 000</v>
          </cell>
          <cell r="O2787" t="str">
            <v>ANKA SERVICES</v>
          </cell>
          <cell r="P2787" t="str">
            <v>Scratch 5 000</v>
          </cell>
          <cell r="Q2787" t="str">
            <v>92007</v>
          </cell>
          <cell r="R2787" t="str">
            <v>92007Scratch 5 000</v>
          </cell>
          <cell r="S2787" t="str">
            <v>2007Scratch 5 000</v>
          </cell>
          <cell r="T2787" t="str">
            <v>92007ANKA SERVICES</v>
          </cell>
          <cell r="U2787" t="str">
            <v>92007ANKA SERVICESScratch 5 000</v>
          </cell>
          <cell r="V2787" t="str">
            <v>39338Scratch 5 000</v>
          </cell>
          <cell r="W2787" t="str">
            <v>2007ANKA SERVICES</v>
          </cell>
          <cell r="X2787" t="str">
            <v>2007ANKA SERVICESScratch 5 000</v>
          </cell>
        </row>
        <row r="2788">
          <cell r="I2788">
            <v>2007</v>
          </cell>
          <cell r="J2788" t="str">
            <v>ANKA SERVICESScratch 2 000</v>
          </cell>
          <cell r="L2788" t="str">
            <v/>
          </cell>
          <cell r="M2788" t="str">
            <v>ANKA SERVICES</v>
          </cell>
          <cell r="N2788" t="str">
            <v>ANKA SERVICESScratch 2 000</v>
          </cell>
          <cell r="O2788" t="str">
            <v>ANKA SERVICES</v>
          </cell>
          <cell r="P2788" t="str">
            <v>Scratch 2 000</v>
          </cell>
          <cell r="Q2788" t="str">
            <v>92007</v>
          </cell>
          <cell r="R2788" t="str">
            <v>92007Scratch 2 000</v>
          </cell>
          <cell r="S2788" t="str">
            <v>2007Scratch 2 000</v>
          </cell>
          <cell r="T2788" t="str">
            <v>92007ANKA SERVICES</v>
          </cell>
          <cell r="U2788" t="str">
            <v>92007ANKA SERVICESScratch 2 000</v>
          </cell>
          <cell r="V2788" t="str">
            <v>39338Scratch 2 000</v>
          </cell>
          <cell r="W2788" t="str">
            <v>2007ANKA SERVICES</v>
          </cell>
          <cell r="X2788" t="str">
            <v>2007ANKA SERVICESScratch 2 000</v>
          </cell>
        </row>
        <row r="2789">
          <cell r="I2789">
            <v>2007</v>
          </cell>
          <cell r="J2789" t="str">
            <v>ANKA SERVICESScratch 1 000</v>
          </cell>
          <cell r="L2789" t="str">
            <v/>
          </cell>
          <cell r="M2789" t="str">
            <v>ANKA SERVICES</v>
          </cell>
          <cell r="N2789" t="str">
            <v>ANKA SERVICESScratch 1 000</v>
          </cell>
          <cell r="O2789" t="str">
            <v>ANKA SERVICES</v>
          </cell>
          <cell r="P2789" t="str">
            <v>Scratch 1 000</v>
          </cell>
          <cell r="Q2789" t="str">
            <v>92007</v>
          </cell>
          <cell r="R2789" t="str">
            <v>92007Scratch 1 000</v>
          </cell>
          <cell r="S2789" t="str">
            <v>2007Scratch 1 000</v>
          </cell>
          <cell r="T2789" t="str">
            <v>92007ANKA SERVICES</v>
          </cell>
          <cell r="U2789" t="str">
            <v>92007ANKA SERVICESScratch 1 000</v>
          </cell>
          <cell r="V2789" t="str">
            <v>39338Scratch 1 000</v>
          </cell>
          <cell r="W2789" t="str">
            <v>2007ANKA SERVICES</v>
          </cell>
          <cell r="X2789" t="str">
            <v>2007ANKA SERVICESScratch 1 000</v>
          </cell>
        </row>
        <row r="2790">
          <cell r="I2790">
            <v>2007</v>
          </cell>
          <cell r="J2790" t="str">
            <v>MALI COM SarlScratch 20 000</v>
          </cell>
          <cell r="L2790">
            <v>1</v>
          </cell>
          <cell r="M2790" t="str">
            <v>1MALI COM Sarl</v>
          </cell>
          <cell r="N2790" t="str">
            <v>MALI COM SarlScratch 20 000</v>
          </cell>
          <cell r="O2790" t="str">
            <v>MALI COM Sarl</v>
          </cell>
          <cell r="P2790" t="str">
            <v>Scratch 20 000</v>
          </cell>
          <cell r="Q2790" t="str">
            <v>92007</v>
          </cell>
          <cell r="R2790" t="str">
            <v>92007Scratch 20 000</v>
          </cell>
          <cell r="S2790" t="str">
            <v>2007Scratch 20 000</v>
          </cell>
          <cell r="T2790" t="str">
            <v>92007MALI COM Sarl</v>
          </cell>
          <cell r="U2790" t="str">
            <v>92007MALI COM SarlScratch 20 000</v>
          </cell>
          <cell r="V2790" t="str">
            <v>39338Scratch 20 000</v>
          </cell>
          <cell r="W2790" t="str">
            <v>2007MALI COM Sarl</v>
          </cell>
          <cell r="X2790" t="str">
            <v>2007MALI COM SarlScratch 20 000</v>
          </cell>
        </row>
        <row r="2791">
          <cell r="I2791">
            <v>2007</v>
          </cell>
          <cell r="J2791" t="str">
            <v>MALI COM SarlScratch 5 000</v>
          </cell>
          <cell r="L2791" t="str">
            <v/>
          </cell>
          <cell r="M2791" t="str">
            <v>MALI COM Sarl</v>
          </cell>
          <cell r="N2791" t="str">
            <v>MALI COM SarlScratch 5 000</v>
          </cell>
          <cell r="O2791" t="str">
            <v>MALI COM Sarl</v>
          </cell>
          <cell r="P2791" t="str">
            <v>Scratch 5 000</v>
          </cell>
          <cell r="Q2791" t="str">
            <v>92007</v>
          </cell>
          <cell r="R2791" t="str">
            <v>92007Scratch 5 000</v>
          </cell>
          <cell r="S2791" t="str">
            <v>2007Scratch 5 000</v>
          </cell>
          <cell r="T2791" t="str">
            <v>92007MALI COM Sarl</v>
          </cell>
          <cell r="U2791" t="str">
            <v>92007MALI COM SarlScratch 5 000</v>
          </cell>
          <cell r="V2791" t="str">
            <v>39338Scratch 5 000</v>
          </cell>
          <cell r="W2791" t="str">
            <v>2007MALI COM Sarl</v>
          </cell>
          <cell r="X2791" t="str">
            <v>2007MALI COM SarlScratch 5 000</v>
          </cell>
        </row>
        <row r="2792">
          <cell r="I2792">
            <v>2007</v>
          </cell>
          <cell r="J2792" t="str">
            <v>MALI COM SarlScratch 2 000</v>
          </cell>
          <cell r="L2792" t="str">
            <v/>
          </cell>
          <cell r="M2792" t="str">
            <v>MALI COM Sarl</v>
          </cell>
          <cell r="N2792" t="str">
            <v>MALI COM SarlScratch 2 000</v>
          </cell>
          <cell r="O2792" t="str">
            <v>MALI COM Sarl</v>
          </cell>
          <cell r="P2792" t="str">
            <v>Scratch 2 000</v>
          </cell>
          <cell r="Q2792" t="str">
            <v>92007</v>
          </cell>
          <cell r="R2792" t="str">
            <v>92007Scratch 2 000</v>
          </cell>
          <cell r="S2792" t="str">
            <v>2007Scratch 2 000</v>
          </cell>
          <cell r="T2792" t="str">
            <v>92007MALI COM Sarl</v>
          </cell>
          <cell r="U2792" t="str">
            <v>92007MALI COM SarlScratch 2 000</v>
          </cell>
          <cell r="V2792" t="str">
            <v>39338Scratch 2 000</v>
          </cell>
          <cell r="W2792" t="str">
            <v>2007MALI COM Sarl</v>
          </cell>
          <cell r="X2792" t="str">
            <v>2007MALI COM SarlScratch 2 000</v>
          </cell>
        </row>
        <row r="2793">
          <cell r="I2793">
            <v>2007</v>
          </cell>
          <cell r="J2793" t="str">
            <v>MALI COM SarlScratch 1 000</v>
          </cell>
          <cell r="L2793" t="str">
            <v/>
          </cell>
          <cell r="M2793" t="str">
            <v>MALI COM Sarl</v>
          </cell>
          <cell r="N2793" t="str">
            <v>MALI COM SarlScratch 1 000</v>
          </cell>
          <cell r="O2793" t="str">
            <v>MALI COM Sarl</v>
          </cell>
          <cell r="P2793" t="str">
            <v>Scratch 1 000</v>
          </cell>
          <cell r="Q2793" t="str">
            <v>92007</v>
          </cell>
          <cell r="R2793" t="str">
            <v>92007Scratch 1 000</v>
          </cell>
          <cell r="S2793" t="str">
            <v>2007Scratch 1 000</v>
          </cell>
          <cell r="T2793" t="str">
            <v>92007MALI COM Sarl</v>
          </cell>
          <cell r="U2793" t="str">
            <v>92007MALI COM SarlScratch 1 000</v>
          </cell>
          <cell r="V2793" t="str">
            <v>39338Scratch 1 000</v>
          </cell>
          <cell r="W2793" t="str">
            <v>2007MALI COM Sarl</v>
          </cell>
          <cell r="X2793" t="str">
            <v>2007MALI COM SarlScratch 1 000</v>
          </cell>
        </row>
        <row r="2794">
          <cell r="I2794">
            <v>2007</v>
          </cell>
          <cell r="J2794" t="str">
            <v>GEMATELScratch 20 000</v>
          </cell>
          <cell r="L2794">
            <v>1</v>
          </cell>
          <cell r="M2794" t="str">
            <v>1GEMATEL</v>
          </cell>
          <cell r="N2794" t="str">
            <v>GEMATELScratch 20 000</v>
          </cell>
          <cell r="O2794" t="str">
            <v>GEMATEL</v>
          </cell>
          <cell r="P2794" t="str">
            <v>Scratch 20 000</v>
          </cell>
          <cell r="Q2794" t="str">
            <v>92007</v>
          </cell>
          <cell r="R2794" t="str">
            <v>92007Scratch 20 000</v>
          </cell>
          <cell r="S2794" t="str">
            <v>2007Scratch 20 000</v>
          </cell>
          <cell r="T2794" t="str">
            <v>92007GEMATEL</v>
          </cell>
          <cell r="U2794" t="str">
            <v>92007GEMATELScratch 20 000</v>
          </cell>
          <cell r="V2794" t="str">
            <v>39338Scratch 20 000</v>
          </cell>
          <cell r="W2794" t="str">
            <v>2007GEMATEL</v>
          </cell>
          <cell r="X2794" t="str">
            <v>2007GEMATELScratch 20 000</v>
          </cell>
        </row>
        <row r="2795">
          <cell r="I2795">
            <v>2007</v>
          </cell>
          <cell r="J2795" t="str">
            <v>GEMATELScratch 5 000</v>
          </cell>
          <cell r="L2795" t="str">
            <v/>
          </cell>
          <cell r="M2795" t="str">
            <v>GEMATEL</v>
          </cell>
          <cell r="N2795" t="str">
            <v>GEMATELScratch 5 000</v>
          </cell>
          <cell r="O2795" t="str">
            <v>GEMATEL</v>
          </cell>
          <cell r="P2795" t="str">
            <v>Scratch 5 000</v>
          </cell>
          <cell r="Q2795" t="str">
            <v>92007</v>
          </cell>
          <cell r="R2795" t="str">
            <v>92007Scratch 5 000</v>
          </cell>
          <cell r="S2795" t="str">
            <v>2007Scratch 5 000</v>
          </cell>
          <cell r="T2795" t="str">
            <v>92007GEMATEL</v>
          </cell>
          <cell r="U2795" t="str">
            <v>92007GEMATELScratch 5 000</v>
          </cell>
          <cell r="V2795" t="str">
            <v>39338Scratch 5 000</v>
          </cell>
          <cell r="W2795" t="str">
            <v>2007GEMATEL</v>
          </cell>
          <cell r="X2795" t="str">
            <v>2007GEMATELScratch 5 000</v>
          </cell>
        </row>
        <row r="2796">
          <cell r="I2796">
            <v>2007</v>
          </cell>
          <cell r="J2796" t="str">
            <v>GEMATELScratch 2 000</v>
          </cell>
          <cell r="L2796" t="str">
            <v/>
          </cell>
          <cell r="M2796" t="str">
            <v>GEMATEL</v>
          </cell>
          <cell r="N2796" t="str">
            <v>GEMATELScratch 2 000</v>
          </cell>
          <cell r="O2796" t="str">
            <v>GEMATEL</v>
          </cell>
          <cell r="P2796" t="str">
            <v>Scratch 2 000</v>
          </cell>
          <cell r="Q2796" t="str">
            <v>92007</v>
          </cell>
          <cell r="R2796" t="str">
            <v>92007Scratch 2 000</v>
          </cell>
          <cell r="S2796" t="str">
            <v>2007Scratch 2 000</v>
          </cell>
          <cell r="T2796" t="str">
            <v>92007GEMATEL</v>
          </cell>
          <cell r="U2796" t="str">
            <v>92007GEMATELScratch 2 000</v>
          </cell>
          <cell r="V2796" t="str">
            <v>39338Scratch 2 000</v>
          </cell>
          <cell r="W2796" t="str">
            <v>2007GEMATEL</v>
          </cell>
          <cell r="X2796" t="str">
            <v>2007GEMATELScratch 2 000</v>
          </cell>
        </row>
        <row r="2797">
          <cell r="I2797">
            <v>2007</v>
          </cell>
          <cell r="J2797" t="str">
            <v>GEMATELScratch 1 000</v>
          </cell>
          <cell r="L2797" t="str">
            <v/>
          </cell>
          <cell r="M2797" t="str">
            <v>GEMATEL</v>
          </cell>
          <cell r="N2797" t="str">
            <v>GEMATELScratch 1 000</v>
          </cell>
          <cell r="O2797" t="str">
            <v>GEMATEL</v>
          </cell>
          <cell r="P2797" t="str">
            <v>Scratch 1 000</v>
          </cell>
          <cell r="Q2797" t="str">
            <v>92007</v>
          </cell>
          <cell r="R2797" t="str">
            <v>92007Scratch 1 000</v>
          </cell>
          <cell r="S2797" t="str">
            <v>2007Scratch 1 000</v>
          </cell>
          <cell r="T2797" t="str">
            <v>92007GEMATEL</v>
          </cell>
          <cell r="U2797" t="str">
            <v>92007GEMATELScratch 1 000</v>
          </cell>
          <cell r="V2797" t="str">
            <v>39338Scratch 1 000</v>
          </cell>
          <cell r="W2797" t="str">
            <v>2007GEMATEL</v>
          </cell>
          <cell r="X2797" t="str">
            <v>2007GEMATELScratch 1 000</v>
          </cell>
        </row>
        <row r="2798">
          <cell r="I2798">
            <v>2007</v>
          </cell>
          <cell r="J2798" t="str">
            <v>Burtel MacsymScratch 20 000</v>
          </cell>
          <cell r="L2798">
            <v>1</v>
          </cell>
          <cell r="M2798" t="str">
            <v>1Burtel Macsym</v>
          </cell>
          <cell r="N2798" t="str">
            <v>Burtel MacsymScratch 20 000</v>
          </cell>
          <cell r="O2798" t="str">
            <v>Burtel Macsym</v>
          </cell>
          <cell r="P2798" t="str">
            <v>Scratch 20 000</v>
          </cell>
          <cell r="Q2798" t="str">
            <v>92007</v>
          </cell>
          <cell r="R2798" t="str">
            <v>92007Scratch 20 000</v>
          </cell>
          <cell r="S2798" t="str">
            <v>2007Scratch 20 000</v>
          </cell>
          <cell r="T2798" t="str">
            <v>92007Burtel Macsym</v>
          </cell>
          <cell r="U2798" t="str">
            <v>92007Burtel MacsymScratch 20 000</v>
          </cell>
          <cell r="V2798" t="str">
            <v>39339Scratch 20 000</v>
          </cell>
          <cell r="W2798" t="str">
            <v>2007Burtel Macsym</v>
          </cell>
          <cell r="X2798" t="str">
            <v>2007Burtel MacsymScratch 20 000</v>
          </cell>
        </row>
        <row r="2799">
          <cell r="I2799">
            <v>2007</v>
          </cell>
          <cell r="J2799" t="str">
            <v>Burtel MacsymScratch 5 000</v>
          </cell>
          <cell r="L2799" t="str">
            <v/>
          </cell>
          <cell r="M2799" t="str">
            <v>Burtel Macsym</v>
          </cell>
          <cell r="N2799" t="str">
            <v>Burtel MacsymScratch 5 000</v>
          </cell>
          <cell r="O2799" t="str">
            <v>Burtel Macsym</v>
          </cell>
          <cell r="P2799" t="str">
            <v>Scratch 5 000</v>
          </cell>
          <cell r="Q2799" t="str">
            <v>92007</v>
          </cell>
          <cell r="R2799" t="str">
            <v>92007Scratch 5 000</v>
          </cell>
          <cell r="S2799" t="str">
            <v>2007Scratch 5 000</v>
          </cell>
          <cell r="T2799" t="str">
            <v>92007Burtel Macsym</v>
          </cell>
          <cell r="U2799" t="str">
            <v>92007Burtel MacsymScratch 5 000</v>
          </cell>
          <cell r="V2799" t="str">
            <v>39339Scratch 5 000</v>
          </cell>
          <cell r="W2799" t="str">
            <v>2007Burtel Macsym</v>
          </cell>
          <cell r="X2799" t="str">
            <v>2007Burtel MacsymScratch 5 000</v>
          </cell>
        </row>
        <row r="2800">
          <cell r="I2800">
            <v>2007</v>
          </cell>
          <cell r="J2800" t="str">
            <v>Burtel MacsymScratch 2 000</v>
          </cell>
          <cell r="L2800" t="str">
            <v/>
          </cell>
          <cell r="M2800" t="str">
            <v>Burtel Macsym</v>
          </cell>
          <cell r="N2800" t="str">
            <v>Burtel MacsymScratch 2 000</v>
          </cell>
          <cell r="O2800" t="str">
            <v>Burtel Macsym</v>
          </cell>
          <cell r="P2800" t="str">
            <v>Scratch 2 000</v>
          </cell>
          <cell r="Q2800" t="str">
            <v>92007</v>
          </cell>
          <cell r="R2800" t="str">
            <v>92007Scratch 2 000</v>
          </cell>
          <cell r="S2800" t="str">
            <v>2007Scratch 2 000</v>
          </cell>
          <cell r="T2800" t="str">
            <v>92007Burtel Macsym</v>
          </cell>
          <cell r="U2800" t="str">
            <v>92007Burtel MacsymScratch 2 000</v>
          </cell>
          <cell r="V2800" t="str">
            <v>39339Scratch 2 000</v>
          </cell>
          <cell r="W2800" t="str">
            <v>2007Burtel Macsym</v>
          </cell>
          <cell r="X2800" t="str">
            <v>2007Burtel MacsymScratch 2 000</v>
          </cell>
        </row>
        <row r="2801">
          <cell r="I2801">
            <v>2007</v>
          </cell>
          <cell r="J2801" t="str">
            <v>Burtel MacsymScratch 1 000</v>
          </cell>
          <cell r="L2801" t="str">
            <v/>
          </cell>
          <cell r="M2801" t="str">
            <v>Burtel Macsym</v>
          </cell>
          <cell r="N2801" t="str">
            <v>Burtel MacsymScratch 1 000</v>
          </cell>
          <cell r="O2801" t="str">
            <v>Burtel Macsym</v>
          </cell>
          <cell r="P2801" t="str">
            <v>Scratch 1 000</v>
          </cell>
          <cell r="Q2801" t="str">
            <v>92007</v>
          </cell>
          <cell r="R2801" t="str">
            <v>92007Scratch 1 000</v>
          </cell>
          <cell r="S2801" t="str">
            <v>2007Scratch 1 000</v>
          </cell>
          <cell r="T2801" t="str">
            <v>92007Burtel Macsym</v>
          </cell>
          <cell r="U2801" t="str">
            <v>92007Burtel MacsymScratch 1 000</v>
          </cell>
          <cell r="V2801" t="str">
            <v>39339Scratch 1 000</v>
          </cell>
          <cell r="W2801" t="str">
            <v>2007Burtel Macsym</v>
          </cell>
          <cell r="X2801" t="str">
            <v>2007Burtel MacsymScratch 1 000</v>
          </cell>
        </row>
        <row r="2802">
          <cell r="I2802">
            <v>2007</v>
          </cell>
          <cell r="J2802" t="str">
            <v>Ets Boubacar TANDIAScratch 20 000</v>
          </cell>
          <cell r="L2802">
            <v>1</v>
          </cell>
          <cell r="M2802" t="str">
            <v>1Ets Boubacar TANDIA</v>
          </cell>
          <cell r="N2802" t="str">
            <v>Ets Boubacar TANDIAScratch 20 000</v>
          </cell>
          <cell r="O2802" t="str">
            <v>Ets Boubacar TANDIA</v>
          </cell>
          <cell r="P2802" t="str">
            <v>Scratch 20 000</v>
          </cell>
          <cell r="Q2802" t="str">
            <v>92007</v>
          </cell>
          <cell r="R2802" t="str">
            <v>92007Scratch 20 000</v>
          </cell>
          <cell r="S2802" t="str">
            <v>2007Scratch 20 000</v>
          </cell>
          <cell r="T2802" t="str">
            <v>92007Ets Boubacar TANDIA</v>
          </cell>
          <cell r="U2802" t="str">
            <v>92007Ets Boubacar TANDIAScratch 20 000</v>
          </cell>
          <cell r="V2802" t="str">
            <v>39339Scratch 20 000</v>
          </cell>
          <cell r="W2802" t="str">
            <v>2007Ets Boubacar TANDIA</v>
          </cell>
          <cell r="X2802" t="str">
            <v>2007Ets Boubacar TANDIAScratch 20 000</v>
          </cell>
        </row>
        <row r="2803">
          <cell r="I2803">
            <v>2007</v>
          </cell>
          <cell r="J2803" t="str">
            <v>Ets Boubacar TANDIAScratch 10 000</v>
          </cell>
          <cell r="L2803" t="str">
            <v/>
          </cell>
          <cell r="M2803" t="str">
            <v>Ets Boubacar TANDIA</v>
          </cell>
          <cell r="N2803" t="str">
            <v>Ets Boubacar TANDIAScratch 10 000</v>
          </cell>
          <cell r="O2803" t="str">
            <v>Ets Boubacar TANDIA</v>
          </cell>
          <cell r="P2803" t="str">
            <v>Scratch 10 000</v>
          </cell>
          <cell r="Q2803" t="str">
            <v>92007</v>
          </cell>
          <cell r="R2803" t="str">
            <v>92007Scratch 10 000</v>
          </cell>
          <cell r="S2803" t="str">
            <v>2007Scratch 10 000</v>
          </cell>
          <cell r="T2803" t="str">
            <v>92007Ets Boubacar TANDIA</v>
          </cell>
          <cell r="U2803" t="str">
            <v>92007Ets Boubacar TANDIAScratch 10 000</v>
          </cell>
          <cell r="V2803" t="str">
            <v>39339Scratch 10 000</v>
          </cell>
          <cell r="W2803" t="str">
            <v>2007Ets Boubacar TANDIA</v>
          </cell>
          <cell r="X2803" t="str">
            <v>2007Ets Boubacar TANDIAScratch 10 000</v>
          </cell>
        </row>
        <row r="2804">
          <cell r="I2804">
            <v>2007</v>
          </cell>
          <cell r="J2804" t="str">
            <v>Ets Boubacar TANDIAScratch 5 000</v>
          </cell>
          <cell r="L2804" t="str">
            <v/>
          </cell>
          <cell r="M2804" t="str">
            <v>Ets Boubacar TANDIA</v>
          </cell>
          <cell r="N2804" t="str">
            <v>Ets Boubacar TANDIAScratch 5 000</v>
          </cell>
          <cell r="O2804" t="str">
            <v>Ets Boubacar TANDIA</v>
          </cell>
          <cell r="P2804" t="str">
            <v>Scratch 5 000</v>
          </cell>
          <cell r="Q2804" t="str">
            <v>92007</v>
          </cell>
          <cell r="R2804" t="str">
            <v>92007Scratch 5 000</v>
          </cell>
          <cell r="S2804" t="str">
            <v>2007Scratch 5 000</v>
          </cell>
          <cell r="T2804" t="str">
            <v>92007Ets Boubacar TANDIA</v>
          </cell>
          <cell r="U2804" t="str">
            <v>92007Ets Boubacar TANDIAScratch 5 000</v>
          </cell>
          <cell r="V2804" t="str">
            <v>39339Scratch 5 000</v>
          </cell>
          <cell r="W2804" t="str">
            <v>2007Ets Boubacar TANDIA</v>
          </cell>
          <cell r="X2804" t="str">
            <v>2007Ets Boubacar TANDIAScratch 5 000</v>
          </cell>
        </row>
        <row r="2805">
          <cell r="I2805">
            <v>2007</v>
          </cell>
          <cell r="J2805" t="str">
            <v>Ets Boubacar TANDIAScratch 2 000</v>
          </cell>
          <cell r="L2805" t="str">
            <v/>
          </cell>
          <cell r="M2805" t="str">
            <v>Ets Boubacar TANDIA</v>
          </cell>
          <cell r="N2805" t="str">
            <v>Ets Boubacar TANDIAScratch 2 000</v>
          </cell>
          <cell r="O2805" t="str">
            <v>Ets Boubacar TANDIA</v>
          </cell>
          <cell r="P2805" t="str">
            <v>Scratch 2 000</v>
          </cell>
          <cell r="Q2805" t="str">
            <v>92007</v>
          </cell>
          <cell r="R2805" t="str">
            <v>92007Scratch 2 000</v>
          </cell>
          <cell r="S2805" t="str">
            <v>2007Scratch 2 000</v>
          </cell>
          <cell r="T2805" t="str">
            <v>92007Ets Boubacar TANDIA</v>
          </cell>
          <cell r="U2805" t="str">
            <v>92007Ets Boubacar TANDIAScratch 2 000</v>
          </cell>
          <cell r="V2805" t="str">
            <v>39339Scratch 2 000</v>
          </cell>
          <cell r="W2805" t="str">
            <v>2007Ets Boubacar TANDIA</v>
          </cell>
          <cell r="X2805" t="str">
            <v>2007Ets Boubacar TANDIAScratch 2 000</v>
          </cell>
        </row>
        <row r="2806">
          <cell r="I2806">
            <v>2007</v>
          </cell>
          <cell r="J2806" t="str">
            <v>Ets Boubacar TANDIAScratch 1 000</v>
          </cell>
          <cell r="L2806" t="str">
            <v/>
          </cell>
          <cell r="M2806" t="str">
            <v>Ets Boubacar TANDIA</v>
          </cell>
          <cell r="N2806" t="str">
            <v>Ets Boubacar TANDIAScratch 1 000</v>
          </cell>
          <cell r="O2806" t="str">
            <v>Ets Boubacar TANDIA</v>
          </cell>
          <cell r="P2806" t="str">
            <v>Scratch 1 000</v>
          </cell>
          <cell r="Q2806" t="str">
            <v>92007</v>
          </cell>
          <cell r="R2806" t="str">
            <v>92007Scratch 1 000</v>
          </cell>
          <cell r="S2806" t="str">
            <v>2007Scratch 1 000</v>
          </cell>
          <cell r="T2806" t="str">
            <v>92007Ets Boubacar TANDIA</v>
          </cell>
          <cell r="U2806" t="str">
            <v>92007Ets Boubacar TANDIAScratch 1 000</v>
          </cell>
          <cell r="V2806" t="str">
            <v>39339Scratch 1 000</v>
          </cell>
          <cell r="W2806" t="str">
            <v>2007Ets Boubacar TANDIA</v>
          </cell>
          <cell r="X2806" t="str">
            <v>2007Ets Boubacar TANDIAScratch 1 000</v>
          </cell>
        </row>
        <row r="2807">
          <cell r="I2807">
            <v>2007</v>
          </cell>
          <cell r="J2807" t="str">
            <v>ANKA SERVICESScratch 5 000</v>
          </cell>
          <cell r="L2807">
            <v>1</v>
          </cell>
          <cell r="M2807" t="str">
            <v>1ANKA SERVICES</v>
          </cell>
          <cell r="N2807" t="str">
            <v>ANKA SERVICESScratch 5 000</v>
          </cell>
          <cell r="O2807" t="str">
            <v>ANKA SERVICES</v>
          </cell>
          <cell r="P2807" t="str">
            <v>Scratch 5 000</v>
          </cell>
          <cell r="Q2807" t="str">
            <v>92007</v>
          </cell>
          <cell r="R2807" t="str">
            <v>92007Scratch 5 000</v>
          </cell>
          <cell r="S2807" t="str">
            <v>2007Scratch 5 000</v>
          </cell>
          <cell r="T2807" t="str">
            <v>92007ANKA SERVICES</v>
          </cell>
          <cell r="U2807" t="str">
            <v>92007ANKA SERVICESScratch 5 000</v>
          </cell>
          <cell r="V2807" t="str">
            <v>39339Scratch 5 000</v>
          </cell>
          <cell r="W2807" t="str">
            <v>2007ANKA SERVICES</v>
          </cell>
          <cell r="X2807" t="str">
            <v>2007ANKA SERVICESScratch 5 000</v>
          </cell>
        </row>
        <row r="2808">
          <cell r="I2808">
            <v>2007</v>
          </cell>
          <cell r="J2808" t="str">
            <v>ANKA SERVICESScratch 2 000</v>
          </cell>
          <cell r="L2808" t="str">
            <v/>
          </cell>
          <cell r="M2808" t="str">
            <v>ANKA SERVICES</v>
          </cell>
          <cell r="N2808" t="str">
            <v>ANKA SERVICESScratch 2 000</v>
          </cell>
          <cell r="O2808" t="str">
            <v>ANKA SERVICES</v>
          </cell>
          <cell r="P2808" t="str">
            <v>Scratch 2 000</v>
          </cell>
          <cell r="Q2808" t="str">
            <v>92007</v>
          </cell>
          <cell r="R2808" t="str">
            <v>92007Scratch 2 000</v>
          </cell>
          <cell r="S2808" t="str">
            <v>2007Scratch 2 000</v>
          </cell>
          <cell r="T2808" t="str">
            <v>92007ANKA SERVICES</v>
          </cell>
          <cell r="U2808" t="str">
            <v>92007ANKA SERVICESScratch 2 000</v>
          </cell>
          <cell r="V2808" t="str">
            <v>39339Scratch 2 000</v>
          </cell>
          <cell r="W2808" t="str">
            <v>2007ANKA SERVICES</v>
          </cell>
          <cell r="X2808" t="str">
            <v>2007ANKA SERVICESScratch 2 000</v>
          </cell>
        </row>
        <row r="2809">
          <cell r="I2809">
            <v>2007</v>
          </cell>
          <cell r="J2809" t="str">
            <v>ANKA SERVICESScratch 1 000</v>
          </cell>
          <cell r="L2809" t="str">
            <v/>
          </cell>
          <cell r="M2809" t="str">
            <v>ANKA SERVICES</v>
          </cell>
          <cell r="N2809" t="str">
            <v>ANKA SERVICESScratch 1 000</v>
          </cell>
          <cell r="O2809" t="str">
            <v>ANKA SERVICES</v>
          </cell>
          <cell r="P2809" t="str">
            <v>Scratch 1 000</v>
          </cell>
          <cell r="Q2809" t="str">
            <v>92007</v>
          </cell>
          <cell r="R2809" t="str">
            <v>92007Scratch 1 000</v>
          </cell>
          <cell r="S2809" t="str">
            <v>2007Scratch 1 000</v>
          </cell>
          <cell r="T2809" t="str">
            <v>92007ANKA SERVICES</v>
          </cell>
          <cell r="U2809" t="str">
            <v>92007ANKA SERVICESScratch 1 000</v>
          </cell>
          <cell r="V2809" t="str">
            <v>39339Scratch 1 000</v>
          </cell>
          <cell r="W2809" t="str">
            <v>2007ANKA SERVICES</v>
          </cell>
          <cell r="X2809" t="str">
            <v>2007ANKA SERVICESScratch 1 000</v>
          </cell>
        </row>
        <row r="2810">
          <cell r="I2810">
            <v>2007</v>
          </cell>
          <cell r="J2810" t="str">
            <v>GEMATELScratch 20 000</v>
          </cell>
          <cell r="L2810">
            <v>1</v>
          </cell>
          <cell r="M2810" t="str">
            <v>1GEMATEL</v>
          </cell>
          <cell r="N2810" t="str">
            <v>GEMATELScratch 20 000</v>
          </cell>
          <cell r="O2810" t="str">
            <v>GEMATEL</v>
          </cell>
          <cell r="P2810" t="str">
            <v>Scratch 20 000</v>
          </cell>
          <cell r="Q2810" t="str">
            <v>92007</v>
          </cell>
          <cell r="R2810" t="str">
            <v>92007Scratch 20 000</v>
          </cell>
          <cell r="S2810" t="str">
            <v>2007Scratch 20 000</v>
          </cell>
          <cell r="T2810" t="str">
            <v>92007GEMATEL</v>
          </cell>
          <cell r="U2810" t="str">
            <v>92007GEMATELScratch 20 000</v>
          </cell>
          <cell r="V2810" t="str">
            <v>39342Scratch 20 000</v>
          </cell>
          <cell r="W2810" t="str">
            <v>2007GEMATEL</v>
          </cell>
          <cell r="X2810" t="str">
            <v>2007GEMATELScratch 20 000</v>
          </cell>
        </row>
        <row r="2811">
          <cell r="I2811">
            <v>2007</v>
          </cell>
          <cell r="J2811" t="str">
            <v>GEMATELScratch 10 000</v>
          </cell>
          <cell r="L2811" t="str">
            <v/>
          </cell>
          <cell r="M2811" t="str">
            <v>GEMATEL</v>
          </cell>
          <cell r="N2811" t="str">
            <v>GEMATELScratch 10 000</v>
          </cell>
          <cell r="O2811" t="str">
            <v>GEMATEL</v>
          </cell>
          <cell r="P2811" t="str">
            <v>Scratch 10 000</v>
          </cell>
          <cell r="Q2811" t="str">
            <v>92007</v>
          </cell>
          <cell r="R2811" t="str">
            <v>92007Scratch 10 000</v>
          </cell>
          <cell r="S2811" t="str">
            <v>2007Scratch 10 000</v>
          </cell>
          <cell r="T2811" t="str">
            <v>92007GEMATEL</v>
          </cell>
          <cell r="U2811" t="str">
            <v>92007GEMATELScratch 10 000</v>
          </cell>
          <cell r="V2811" t="str">
            <v>39342Scratch 10 000</v>
          </cell>
          <cell r="W2811" t="str">
            <v>2007GEMATEL</v>
          </cell>
          <cell r="X2811" t="str">
            <v>2007GEMATELScratch 10 000</v>
          </cell>
        </row>
        <row r="2812">
          <cell r="I2812">
            <v>2007</v>
          </cell>
          <cell r="J2812" t="str">
            <v>GEMATELScratch 5 000</v>
          </cell>
          <cell r="L2812" t="str">
            <v/>
          </cell>
          <cell r="M2812" t="str">
            <v>GEMATEL</v>
          </cell>
          <cell r="N2812" t="str">
            <v>GEMATELScratch 5 000</v>
          </cell>
          <cell r="O2812" t="str">
            <v>GEMATEL</v>
          </cell>
          <cell r="P2812" t="str">
            <v>Scratch 5 000</v>
          </cell>
          <cell r="Q2812" t="str">
            <v>92007</v>
          </cell>
          <cell r="R2812" t="str">
            <v>92007Scratch 5 000</v>
          </cell>
          <cell r="S2812" t="str">
            <v>2007Scratch 5 000</v>
          </cell>
          <cell r="T2812" t="str">
            <v>92007GEMATEL</v>
          </cell>
          <cell r="U2812" t="str">
            <v>92007GEMATELScratch 5 000</v>
          </cell>
          <cell r="V2812" t="str">
            <v>39342Scratch 5 000</v>
          </cell>
          <cell r="W2812" t="str">
            <v>2007GEMATEL</v>
          </cell>
          <cell r="X2812" t="str">
            <v>2007GEMATELScratch 5 000</v>
          </cell>
        </row>
        <row r="2813">
          <cell r="I2813">
            <v>2007</v>
          </cell>
          <cell r="J2813" t="str">
            <v>GEMATELScratch 2 000</v>
          </cell>
          <cell r="L2813" t="str">
            <v/>
          </cell>
          <cell r="M2813" t="str">
            <v>GEMATEL</v>
          </cell>
          <cell r="N2813" t="str">
            <v>GEMATELScratch 2 000</v>
          </cell>
          <cell r="O2813" t="str">
            <v>GEMATEL</v>
          </cell>
          <cell r="P2813" t="str">
            <v>Scratch 2 000</v>
          </cell>
          <cell r="Q2813" t="str">
            <v>92007</v>
          </cell>
          <cell r="R2813" t="str">
            <v>92007Scratch 2 000</v>
          </cell>
          <cell r="S2813" t="str">
            <v>2007Scratch 2 000</v>
          </cell>
          <cell r="T2813" t="str">
            <v>92007GEMATEL</v>
          </cell>
          <cell r="U2813" t="str">
            <v>92007GEMATELScratch 2 000</v>
          </cell>
          <cell r="V2813" t="str">
            <v>39342Scratch 2 000</v>
          </cell>
          <cell r="W2813" t="str">
            <v>2007GEMATEL</v>
          </cell>
          <cell r="X2813" t="str">
            <v>2007GEMATELScratch 2 000</v>
          </cell>
        </row>
        <row r="2814">
          <cell r="I2814">
            <v>2007</v>
          </cell>
          <cell r="J2814" t="str">
            <v>GEMATELScratch 1 000</v>
          </cell>
          <cell r="L2814" t="str">
            <v/>
          </cell>
          <cell r="M2814" t="str">
            <v>GEMATEL</v>
          </cell>
          <cell r="N2814" t="str">
            <v>GEMATELScratch 1 000</v>
          </cell>
          <cell r="O2814" t="str">
            <v>GEMATEL</v>
          </cell>
          <cell r="P2814" t="str">
            <v>Scratch 1 000</v>
          </cell>
          <cell r="Q2814" t="str">
            <v>92007</v>
          </cell>
          <cell r="R2814" t="str">
            <v>92007Scratch 1 000</v>
          </cell>
          <cell r="S2814" t="str">
            <v>2007Scratch 1 000</v>
          </cell>
          <cell r="T2814" t="str">
            <v>92007GEMATEL</v>
          </cell>
          <cell r="U2814" t="str">
            <v>92007GEMATELScratch 1 000</v>
          </cell>
          <cell r="V2814" t="str">
            <v>39342Scratch 1 000</v>
          </cell>
          <cell r="W2814" t="str">
            <v>2007GEMATEL</v>
          </cell>
          <cell r="X2814" t="str">
            <v>2007GEMATELScratch 1 000</v>
          </cell>
        </row>
        <row r="2815">
          <cell r="I2815">
            <v>2007</v>
          </cell>
          <cell r="J2815" t="str">
            <v>STS GAMBY &amp; FRERES (SOGAF) SarlScratch 5 000</v>
          </cell>
          <cell r="L2815">
            <v>1</v>
          </cell>
          <cell r="M2815" t="str">
            <v>1STS GAMBY &amp; FRERES (SOGAF) Sarl</v>
          </cell>
          <cell r="N2815" t="str">
            <v>STS GAMBY &amp; FRERES (SOGAF) SarlScratch 5 000</v>
          </cell>
          <cell r="O2815" t="str">
            <v>STS GAMBY &amp; FRERES (SOGAF) Sarl</v>
          </cell>
          <cell r="P2815" t="str">
            <v>Scratch 5 000</v>
          </cell>
          <cell r="Q2815" t="str">
            <v>92007</v>
          </cell>
          <cell r="R2815" t="str">
            <v>92007Scratch 5 000</v>
          </cell>
          <cell r="S2815" t="str">
            <v>2007Scratch 5 000</v>
          </cell>
          <cell r="T2815" t="str">
            <v>92007STS GAMBY &amp; FRERES (SOGAF) Sarl</v>
          </cell>
          <cell r="U2815" t="str">
            <v>92007STS GAMBY &amp; FRERES (SOGAF) SarlScratch 5 000</v>
          </cell>
          <cell r="V2815" t="str">
            <v>39342Scratch 5 000</v>
          </cell>
          <cell r="W2815" t="str">
            <v>2007STS GAMBY &amp; FRERES (SOGAF) Sarl</v>
          </cell>
          <cell r="X2815" t="str">
            <v>2007STS GAMBY &amp; FRERES (SOGAF) SarlScratch 5 000</v>
          </cell>
        </row>
        <row r="2816">
          <cell r="I2816">
            <v>2007</v>
          </cell>
          <cell r="J2816" t="str">
            <v>STS GAMBY &amp; FRERES (SOGAF) SarlScratch 2 000</v>
          </cell>
          <cell r="L2816" t="str">
            <v/>
          </cell>
          <cell r="M2816" t="str">
            <v>STS GAMBY &amp; FRERES (SOGAF) Sarl</v>
          </cell>
          <cell r="N2816" t="str">
            <v>STS GAMBY &amp; FRERES (SOGAF) SarlScratch 2 000</v>
          </cell>
          <cell r="O2816" t="str">
            <v>STS GAMBY &amp; FRERES (SOGAF) Sarl</v>
          </cell>
          <cell r="P2816" t="str">
            <v>Scratch 2 000</v>
          </cell>
          <cell r="Q2816" t="str">
            <v>92007</v>
          </cell>
          <cell r="R2816" t="str">
            <v>92007Scratch 2 000</v>
          </cell>
          <cell r="S2816" t="str">
            <v>2007Scratch 2 000</v>
          </cell>
          <cell r="T2816" t="str">
            <v>92007STS GAMBY &amp; FRERES (SOGAF) Sarl</v>
          </cell>
          <cell r="U2816" t="str">
            <v>92007STS GAMBY &amp; FRERES (SOGAF) SarlScratch 2 000</v>
          </cell>
          <cell r="V2816" t="str">
            <v>39342Scratch 2 000</v>
          </cell>
          <cell r="W2816" t="str">
            <v>2007STS GAMBY &amp; FRERES (SOGAF) Sarl</v>
          </cell>
          <cell r="X2816" t="str">
            <v>2007STS GAMBY &amp; FRERES (SOGAF) SarlScratch 2 000</v>
          </cell>
        </row>
        <row r="2817">
          <cell r="I2817">
            <v>2007</v>
          </cell>
          <cell r="J2817" t="str">
            <v>STS GAMBY &amp; FRERES (SOGAF) SarlScratch 1 000</v>
          </cell>
          <cell r="L2817" t="str">
            <v/>
          </cell>
          <cell r="M2817" t="str">
            <v>STS GAMBY &amp; FRERES (SOGAF) Sarl</v>
          </cell>
          <cell r="N2817" t="str">
            <v>STS GAMBY &amp; FRERES (SOGAF) SarlScratch 1 000</v>
          </cell>
          <cell r="O2817" t="str">
            <v>STS GAMBY &amp; FRERES (SOGAF) Sarl</v>
          </cell>
          <cell r="P2817" t="str">
            <v>Scratch 1 000</v>
          </cell>
          <cell r="Q2817" t="str">
            <v>92007</v>
          </cell>
          <cell r="R2817" t="str">
            <v>92007Scratch 1 000</v>
          </cell>
          <cell r="S2817" t="str">
            <v>2007Scratch 1 000</v>
          </cell>
          <cell r="T2817" t="str">
            <v>92007STS GAMBY &amp; FRERES (SOGAF) Sarl</v>
          </cell>
          <cell r="U2817" t="str">
            <v>92007STS GAMBY &amp; FRERES (SOGAF) SarlScratch 1 000</v>
          </cell>
          <cell r="V2817" t="str">
            <v>39342Scratch 1 000</v>
          </cell>
          <cell r="W2817" t="str">
            <v>2007STS GAMBY &amp; FRERES (SOGAF) Sarl</v>
          </cell>
          <cell r="X2817" t="str">
            <v>2007STS GAMBY &amp; FRERES (SOGAF) SarlScratch 1 000</v>
          </cell>
        </row>
        <row r="2818">
          <cell r="I2818">
            <v>2007</v>
          </cell>
          <cell r="J2818" t="str">
            <v>ANKA SERVICESScratch 20 000</v>
          </cell>
          <cell r="L2818">
            <v>1</v>
          </cell>
          <cell r="M2818" t="str">
            <v>1ANKA SERVICES</v>
          </cell>
          <cell r="N2818" t="str">
            <v>ANKA SERVICESScratch 20 000</v>
          </cell>
          <cell r="O2818" t="str">
            <v>ANKA SERVICES</v>
          </cell>
          <cell r="P2818" t="str">
            <v>Scratch 20 000</v>
          </cell>
          <cell r="Q2818" t="str">
            <v>92007</v>
          </cell>
          <cell r="R2818" t="str">
            <v>92007Scratch 20 000</v>
          </cell>
          <cell r="S2818" t="str">
            <v>2007Scratch 20 000</v>
          </cell>
          <cell r="T2818" t="str">
            <v>92007ANKA SERVICES</v>
          </cell>
          <cell r="U2818" t="str">
            <v>92007ANKA SERVICESScratch 20 000</v>
          </cell>
          <cell r="V2818" t="str">
            <v>39342Scratch 20 000</v>
          </cell>
          <cell r="W2818" t="str">
            <v>2007ANKA SERVICES</v>
          </cell>
          <cell r="X2818" t="str">
            <v>2007ANKA SERVICESScratch 20 000</v>
          </cell>
        </row>
        <row r="2819">
          <cell r="I2819">
            <v>2007</v>
          </cell>
          <cell r="J2819" t="str">
            <v>ANKA SERVICESScratch 5 000</v>
          </cell>
          <cell r="L2819" t="str">
            <v/>
          </cell>
          <cell r="M2819" t="str">
            <v>ANKA SERVICES</v>
          </cell>
          <cell r="N2819" t="str">
            <v>ANKA SERVICESScratch 5 000</v>
          </cell>
          <cell r="O2819" t="str">
            <v>ANKA SERVICES</v>
          </cell>
          <cell r="P2819" t="str">
            <v>Scratch 5 000</v>
          </cell>
          <cell r="Q2819" t="str">
            <v>92007</v>
          </cell>
          <cell r="R2819" t="str">
            <v>92007Scratch 5 000</v>
          </cell>
          <cell r="S2819" t="str">
            <v>2007Scratch 5 000</v>
          </cell>
          <cell r="T2819" t="str">
            <v>92007ANKA SERVICES</v>
          </cell>
          <cell r="U2819" t="str">
            <v>92007ANKA SERVICESScratch 5 000</v>
          </cell>
          <cell r="V2819" t="str">
            <v>39342Scratch 5 000</v>
          </cell>
          <cell r="W2819" t="str">
            <v>2007ANKA SERVICES</v>
          </cell>
          <cell r="X2819" t="str">
            <v>2007ANKA SERVICESScratch 5 000</v>
          </cell>
        </row>
        <row r="2820">
          <cell r="I2820">
            <v>2007</v>
          </cell>
          <cell r="J2820" t="str">
            <v>ANKA SERVICESScratch 2 000</v>
          </cell>
          <cell r="L2820" t="str">
            <v/>
          </cell>
          <cell r="M2820" t="str">
            <v>ANKA SERVICES</v>
          </cell>
          <cell r="N2820" t="str">
            <v>ANKA SERVICESScratch 2 000</v>
          </cell>
          <cell r="O2820" t="str">
            <v>ANKA SERVICES</v>
          </cell>
          <cell r="P2820" t="str">
            <v>Scratch 2 000</v>
          </cell>
          <cell r="Q2820" t="str">
            <v>92007</v>
          </cell>
          <cell r="R2820" t="str">
            <v>92007Scratch 2 000</v>
          </cell>
          <cell r="S2820" t="str">
            <v>2007Scratch 2 000</v>
          </cell>
          <cell r="T2820" t="str">
            <v>92007ANKA SERVICES</v>
          </cell>
          <cell r="U2820" t="str">
            <v>92007ANKA SERVICESScratch 2 000</v>
          </cell>
          <cell r="V2820" t="str">
            <v>39342Scratch 2 000</v>
          </cell>
          <cell r="W2820" t="str">
            <v>2007ANKA SERVICES</v>
          </cell>
          <cell r="X2820" t="str">
            <v>2007ANKA SERVICESScratch 2 000</v>
          </cell>
        </row>
        <row r="2821">
          <cell r="I2821">
            <v>2007</v>
          </cell>
          <cell r="J2821" t="str">
            <v>ANKA SERVICESScratch 1 000</v>
          </cell>
          <cell r="L2821" t="str">
            <v/>
          </cell>
          <cell r="M2821" t="str">
            <v>ANKA SERVICES</v>
          </cell>
          <cell r="N2821" t="str">
            <v>ANKA SERVICESScratch 1 000</v>
          </cell>
          <cell r="O2821" t="str">
            <v>ANKA SERVICES</v>
          </cell>
          <cell r="P2821" t="str">
            <v>Scratch 1 000</v>
          </cell>
          <cell r="Q2821" t="str">
            <v>92007</v>
          </cell>
          <cell r="R2821" t="str">
            <v>92007Scratch 1 000</v>
          </cell>
          <cell r="S2821" t="str">
            <v>2007Scratch 1 000</v>
          </cell>
          <cell r="T2821" t="str">
            <v>92007ANKA SERVICES</v>
          </cell>
          <cell r="U2821" t="str">
            <v>92007ANKA SERVICESScratch 1 000</v>
          </cell>
          <cell r="V2821" t="str">
            <v>39342Scratch 1 000</v>
          </cell>
          <cell r="W2821" t="str">
            <v>2007ANKA SERVICES</v>
          </cell>
          <cell r="X2821" t="str">
            <v>2007ANKA SERVICESScratch 1 000</v>
          </cell>
        </row>
        <row r="2822">
          <cell r="I2822">
            <v>2007</v>
          </cell>
          <cell r="J2822" t="str">
            <v>GEMATELScratch 5 000</v>
          </cell>
          <cell r="L2822">
            <v>1</v>
          </cell>
          <cell r="M2822" t="str">
            <v>1GEMATEL</v>
          </cell>
          <cell r="N2822" t="str">
            <v>GEMATELScratch 5 000</v>
          </cell>
          <cell r="O2822" t="str">
            <v>GEMATEL</v>
          </cell>
          <cell r="P2822" t="str">
            <v>Scratch 5 000</v>
          </cell>
          <cell r="Q2822" t="str">
            <v>92007</v>
          </cell>
          <cell r="R2822" t="str">
            <v>92007Scratch 5 000</v>
          </cell>
          <cell r="S2822" t="str">
            <v>2007Scratch 5 000</v>
          </cell>
          <cell r="T2822" t="str">
            <v>92007GEMATEL</v>
          </cell>
          <cell r="U2822" t="str">
            <v>92007GEMATELScratch 5 000</v>
          </cell>
          <cell r="V2822" t="str">
            <v>39342Scratch 5 000</v>
          </cell>
          <cell r="W2822" t="str">
            <v>2007GEMATEL</v>
          </cell>
          <cell r="X2822" t="str">
            <v>2007GEMATELScratch 5 000</v>
          </cell>
        </row>
        <row r="2823">
          <cell r="I2823">
            <v>2007</v>
          </cell>
          <cell r="J2823" t="str">
            <v>GEMATELScratch 2 000</v>
          </cell>
          <cell r="L2823" t="str">
            <v/>
          </cell>
          <cell r="M2823" t="str">
            <v>GEMATEL</v>
          </cell>
          <cell r="N2823" t="str">
            <v>GEMATELScratch 2 000</v>
          </cell>
          <cell r="O2823" t="str">
            <v>GEMATEL</v>
          </cell>
          <cell r="P2823" t="str">
            <v>Scratch 2 000</v>
          </cell>
          <cell r="Q2823" t="str">
            <v>92007</v>
          </cell>
          <cell r="R2823" t="str">
            <v>92007Scratch 2 000</v>
          </cell>
          <cell r="S2823" t="str">
            <v>2007Scratch 2 000</v>
          </cell>
          <cell r="T2823" t="str">
            <v>92007GEMATEL</v>
          </cell>
          <cell r="U2823" t="str">
            <v>92007GEMATELScratch 2 000</v>
          </cell>
          <cell r="V2823" t="str">
            <v>39342Scratch 2 000</v>
          </cell>
          <cell r="W2823" t="str">
            <v>2007GEMATEL</v>
          </cell>
          <cell r="X2823" t="str">
            <v>2007GEMATELScratch 2 000</v>
          </cell>
        </row>
        <row r="2824">
          <cell r="I2824">
            <v>2007</v>
          </cell>
          <cell r="J2824" t="str">
            <v>GEMATELScratch 1 000</v>
          </cell>
          <cell r="L2824" t="str">
            <v/>
          </cell>
          <cell r="M2824" t="str">
            <v>GEMATEL</v>
          </cell>
          <cell r="N2824" t="str">
            <v>GEMATELScratch 1 000</v>
          </cell>
          <cell r="O2824" t="str">
            <v>GEMATEL</v>
          </cell>
          <cell r="P2824" t="str">
            <v>Scratch 1 000</v>
          </cell>
          <cell r="Q2824" t="str">
            <v>92007</v>
          </cell>
          <cell r="R2824" t="str">
            <v>92007Scratch 1 000</v>
          </cell>
          <cell r="S2824" t="str">
            <v>2007Scratch 1 000</v>
          </cell>
          <cell r="T2824" t="str">
            <v>92007GEMATEL</v>
          </cell>
          <cell r="U2824" t="str">
            <v>92007GEMATELScratch 1 000</v>
          </cell>
          <cell r="V2824" t="str">
            <v>39342Scratch 1 000</v>
          </cell>
          <cell r="W2824" t="str">
            <v>2007GEMATEL</v>
          </cell>
          <cell r="X2824" t="str">
            <v>2007GEMATELScratch 1 000</v>
          </cell>
        </row>
        <row r="2825">
          <cell r="I2825">
            <v>2007</v>
          </cell>
          <cell r="J2825" t="str">
            <v>Compagnie Internationale de NegoceScratch 20 000</v>
          </cell>
          <cell r="L2825">
            <v>1</v>
          </cell>
          <cell r="M2825" t="str">
            <v>1Compagnie Internationale de Negoce</v>
          </cell>
          <cell r="N2825" t="str">
            <v>Compagnie Internationale de NegoceScratch 20 000</v>
          </cell>
          <cell r="O2825" t="str">
            <v>Compagnie Internationale de Negoce</v>
          </cell>
          <cell r="P2825" t="str">
            <v>Scratch 20 000</v>
          </cell>
          <cell r="Q2825" t="str">
            <v>92007</v>
          </cell>
          <cell r="R2825" t="str">
            <v>92007Scratch 20 000</v>
          </cell>
          <cell r="S2825" t="str">
            <v>2007Scratch 20 000</v>
          </cell>
          <cell r="T2825" t="str">
            <v>92007Compagnie Internationale de Negoce</v>
          </cell>
          <cell r="U2825" t="str">
            <v>92007Compagnie Internationale de NegoceScratch 20 000</v>
          </cell>
          <cell r="V2825" t="str">
            <v>39342Scratch 20 000</v>
          </cell>
          <cell r="W2825" t="str">
            <v>2007Compagnie Internationale de Negoce</v>
          </cell>
          <cell r="X2825" t="str">
            <v>2007Compagnie Internationale de NegoceScratch 20 000</v>
          </cell>
        </row>
        <row r="2826">
          <cell r="I2826">
            <v>2007</v>
          </cell>
          <cell r="J2826" t="str">
            <v>Compagnie Internationale de NegoceScratch 10 000</v>
          </cell>
          <cell r="L2826" t="str">
            <v/>
          </cell>
          <cell r="M2826" t="str">
            <v>Compagnie Internationale de Negoce</v>
          </cell>
          <cell r="N2826" t="str">
            <v>Compagnie Internationale de NegoceScratch 10 000</v>
          </cell>
          <cell r="O2826" t="str">
            <v>Compagnie Internationale de Negoce</v>
          </cell>
          <cell r="P2826" t="str">
            <v>Scratch 10 000</v>
          </cell>
          <cell r="Q2826" t="str">
            <v>92007</v>
          </cell>
          <cell r="R2826" t="str">
            <v>92007Scratch 10 000</v>
          </cell>
          <cell r="S2826" t="str">
            <v>2007Scratch 10 000</v>
          </cell>
          <cell r="T2826" t="str">
            <v>92007Compagnie Internationale de Negoce</v>
          </cell>
          <cell r="U2826" t="str">
            <v>92007Compagnie Internationale de NegoceScratch 10 000</v>
          </cell>
          <cell r="V2826" t="str">
            <v>39342Scratch 10 000</v>
          </cell>
          <cell r="W2826" t="str">
            <v>2007Compagnie Internationale de Negoce</v>
          </cell>
          <cell r="X2826" t="str">
            <v>2007Compagnie Internationale de NegoceScratch 10 000</v>
          </cell>
        </row>
        <row r="2827">
          <cell r="I2827">
            <v>2007</v>
          </cell>
          <cell r="J2827" t="str">
            <v>Compagnie Internationale de NegoceScratch 5 000</v>
          </cell>
          <cell r="L2827" t="str">
            <v/>
          </cell>
          <cell r="M2827" t="str">
            <v>Compagnie Internationale de Negoce</v>
          </cell>
          <cell r="N2827" t="str">
            <v>Compagnie Internationale de NegoceScratch 5 000</v>
          </cell>
          <cell r="O2827" t="str">
            <v>Compagnie Internationale de Negoce</v>
          </cell>
          <cell r="P2827" t="str">
            <v>Scratch 5 000</v>
          </cell>
          <cell r="Q2827" t="str">
            <v>92007</v>
          </cell>
          <cell r="R2827" t="str">
            <v>92007Scratch 5 000</v>
          </cell>
          <cell r="S2827" t="str">
            <v>2007Scratch 5 000</v>
          </cell>
          <cell r="T2827" t="str">
            <v>92007Compagnie Internationale de Negoce</v>
          </cell>
          <cell r="U2827" t="str">
            <v>92007Compagnie Internationale de NegoceScratch 5 000</v>
          </cell>
          <cell r="V2827" t="str">
            <v>39342Scratch 5 000</v>
          </cell>
          <cell r="W2827" t="str">
            <v>2007Compagnie Internationale de Negoce</v>
          </cell>
          <cell r="X2827" t="str">
            <v>2007Compagnie Internationale de NegoceScratch 5 000</v>
          </cell>
        </row>
        <row r="2828">
          <cell r="I2828">
            <v>2007</v>
          </cell>
          <cell r="J2828" t="str">
            <v>Compagnie Internationale de NegoceScratch 2 000</v>
          </cell>
          <cell r="L2828" t="str">
            <v/>
          </cell>
          <cell r="M2828" t="str">
            <v>Compagnie Internationale de Negoce</v>
          </cell>
          <cell r="N2828" t="str">
            <v>Compagnie Internationale de NegoceScratch 2 000</v>
          </cell>
          <cell r="O2828" t="str">
            <v>Compagnie Internationale de Negoce</v>
          </cell>
          <cell r="P2828" t="str">
            <v>Scratch 2 000</v>
          </cell>
          <cell r="Q2828" t="str">
            <v>92007</v>
          </cell>
          <cell r="R2828" t="str">
            <v>92007Scratch 2 000</v>
          </cell>
          <cell r="S2828" t="str">
            <v>2007Scratch 2 000</v>
          </cell>
          <cell r="T2828" t="str">
            <v>92007Compagnie Internationale de Negoce</v>
          </cell>
          <cell r="U2828" t="str">
            <v>92007Compagnie Internationale de NegoceScratch 2 000</v>
          </cell>
          <cell r="V2828" t="str">
            <v>39342Scratch 2 000</v>
          </cell>
          <cell r="W2828" t="str">
            <v>2007Compagnie Internationale de Negoce</v>
          </cell>
          <cell r="X2828" t="str">
            <v>2007Compagnie Internationale de NegoceScratch 2 000</v>
          </cell>
        </row>
        <row r="2829">
          <cell r="I2829">
            <v>2007</v>
          </cell>
          <cell r="J2829" t="str">
            <v>Compagnie Internationale de NegoceScratch 1 000</v>
          </cell>
          <cell r="L2829" t="str">
            <v/>
          </cell>
          <cell r="M2829" t="str">
            <v>Compagnie Internationale de Negoce</v>
          </cell>
          <cell r="N2829" t="str">
            <v>Compagnie Internationale de NegoceScratch 1 000</v>
          </cell>
          <cell r="O2829" t="str">
            <v>Compagnie Internationale de Negoce</v>
          </cell>
          <cell r="P2829" t="str">
            <v>Scratch 1 000</v>
          </cell>
          <cell r="Q2829" t="str">
            <v>92007</v>
          </cell>
          <cell r="R2829" t="str">
            <v>92007Scratch 1 000</v>
          </cell>
          <cell r="S2829" t="str">
            <v>2007Scratch 1 000</v>
          </cell>
          <cell r="T2829" t="str">
            <v>92007Compagnie Internationale de Negoce</v>
          </cell>
          <cell r="U2829" t="str">
            <v>92007Compagnie Internationale de NegoceScratch 1 000</v>
          </cell>
          <cell r="V2829" t="str">
            <v>39342Scratch 1 000</v>
          </cell>
          <cell r="W2829" t="str">
            <v>2007Compagnie Internationale de Negoce</v>
          </cell>
          <cell r="X2829" t="str">
            <v>2007Compagnie Internationale de NegoceScratch 1 000</v>
          </cell>
        </row>
        <row r="2830">
          <cell r="I2830">
            <v>2007</v>
          </cell>
          <cell r="J2830" t="str">
            <v>MALI COM SarlScratch 5 000</v>
          </cell>
          <cell r="L2830">
            <v>1</v>
          </cell>
          <cell r="M2830" t="str">
            <v>1MALI COM Sarl</v>
          </cell>
          <cell r="N2830" t="str">
            <v>MALI COM SarlScratch 5 000</v>
          </cell>
          <cell r="O2830" t="str">
            <v>MALI COM Sarl</v>
          </cell>
          <cell r="P2830" t="str">
            <v>Scratch 5 000</v>
          </cell>
          <cell r="Q2830" t="str">
            <v>92007</v>
          </cell>
          <cell r="R2830" t="str">
            <v>92007Scratch 5 000</v>
          </cell>
          <cell r="S2830" t="str">
            <v>2007Scratch 5 000</v>
          </cell>
          <cell r="T2830" t="str">
            <v>92007MALI COM Sarl</v>
          </cell>
          <cell r="U2830" t="str">
            <v>92007MALI COM SarlScratch 5 000</v>
          </cell>
          <cell r="V2830" t="str">
            <v>39342Scratch 5 000</v>
          </cell>
          <cell r="W2830" t="str">
            <v>2007MALI COM Sarl</v>
          </cell>
          <cell r="X2830" t="str">
            <v>2007MALI COM SarlScratch 5 000</v>
          </cell>
        </row>
        <row r="2831">
          <cell r="I2831">
            <v>2007</v>
          </cell>
          <cell r="J2831" t="str">
            <v>MALI COM SarlScratch 2 000</v>
          </cell>
          <cell r="L2831" t="str">
            <v/>
          </cell>
          <cell r="M2831" t="str">
            <v>MALI COM Sarl</v>
          </cell>
          <cell r="N2831" t="str">
            <v>MALI COM SarlScratch 2 000</v>
          </cell>
          <cell r="O2831" t="str">
            <v>MALI COM Sarl</v>
          </cell>
          <cell r="P2831" t="str">
            <v>Scratch 2 000</v>
          </cell>
          <cell r="Q2831" t="str">
            <v>92007</v>
          </cell>
          <cell r="R2831" t="str">
            <v>92007Scratch 2 000</v>
          </cell>
          <cell r="S2831" t="str">
            <v>2007Scratch 2 000</v>
          </cell>
          <cell r="T2831" t="str">
            <v>92007MALI COM Sarl</v>
          </cell>
          <cell r="U2831" t="str">
            <v>92007MALI COM SarlScratch 2 000</v>
          </cell>
          <cell r="V2831" t="str">
            <v>39342Scratch 2 000</v>
          </cell>
          <cell r="W2831" t="str">
            <v>2007MALI COM Sarl</v>
          </cell>
          <cell r="X2831" t="str">
            <v>2007MALI COM SarlScratch 2 000</v>
          </cell>
        </row>
        <row r="2832">
          <cell r="I2832">
            <v>2007</v>
          </cell>
          <cell r="J2832" t="str">
            <v>MALI COM SarlScratch 1 000</v>
          </cell>
          <cell r="L2832" t="str">
            <v/>
          </cell>
          <cell r="M2832" t="str">
            <v>MALI COM Sarl</v>
          </cell>
          <cell r="N2832" t="str">
            <v>MALI COM SarlScratch 1 000</v>
          </cell>
          <cell r="O2832" t="str">
            <v>MALI COM Sarl</v>
          </cell>
          <cell r="P2832" t="str">
            <v>Scratch 1 000</v>
          </cell>
          <cell r="Q2832" t="str">
            <v>92007</v>
          </cell>
          <cell r="R2832" t="str">
            <v>92007Scratch 1 000</v>
          </cell>
          <cell r="S2832" t="str">
            <v>2007Scratch 1 000</v>
          </cell>
          <cell r="T2832" t="str">
            <v>92007MALI COM Sarl</v>
          </cell>
          <cell r="U2832" t="str">
            <v>92007MALI COM SarlScratch 1 000</v>
          </cell>
          <cell r="V2832" t="str">
            <v>39342Scratch 1 000</v>
          </cell>
          <cell r="W2832" t="str">
            <v>2007MALI COM Sarl</v>
          </cell>
          <cell r="X2832" t="str">
            <v>2007MALI COM SarlScratch 1 000</v>
          </cell>
        </row>
        <row r="2833">
          <cell r="I2833">
            <v>2007</v>
          </cell>
          <cell r="J2833" t="str">
            <v>Burtel MacsymScratch 20 000</v>
          </cell>
          <cell r="L2833">
            <v>1</v>
          </cell>
          <cell r="M2833" t="str">
            <v>1Burtel Macsym</v>
          </cell>
          <cell r="N2833" t="str">
            <v>Burtel MacsymScratch 20 000</v>
          </cell>
          <cell r="O2833" t="str">
            <v>Burtel Macsym</v>
          </cell>
          <cell r="P2833" t="str">
            <v>Scratch 20 000</v>
          </cell>
          <cell r="Q2833" t="str">
            <v>92007</v>
          </cell>
          <cell r="R2833" t="str">
            <v>92007Scratch 20 000</v>
          </cell>
          <cell r="S2833" t="str">
            <v>2007Scratch 20 000</v>
          </cell>
          <cell r="T2833" t="str">
            <v>92007Burtel Macsym</v>
          </cell>
          <cell r="U2833" t="str">
            <v>92007Burtel MacsymScratch 20 000</v>
          </cell>
          <cell r="V2833" t="str">
            <v>39342Scratch 20 000</v>
          </cell>
          <cell r="W2833" t="str">
            <v>2007Burtel Macsym</v>
          </cell>
          <cell r="X2833" t="str">
            <v>2007Burtel MacsymScratch 20 000</v>
          </cell>
        </row>
        <row r="2834">
          <cell r="I2834">
            <v>2007</v>
          </cell>
          <cell r="J2834" t="str">
            <v>Burtel MacsymScratch 5 000</v>
          </cell>
          <cell r="L2834" t="str">
            <v/>
          </cell>
          <cell r="M2834" t="str">
            <v>Burtel Macsym</v>
          </cell>
          <cell r="N2834" t="str">
            <v>Burtel MacsymScratch 5 000</v>
          </cell>
          <cell r="O2834" t="str">
            <v>Burtel Macsym</v>
          </cell>
          <cell r="P2834" t="str">
            <v>Scratch 5 000</v>
          </cell>
          <cell r="Q2834" t="str">
            <v>92007</v>
          </cell>
          <cell r="R2834" t="str">
            <v>92007Scratch 5 000</v>
          </cell>
          <cell r="S2834" t="str">
            <v>2007Scratch 5 000</v>
          </cell>
          <cell r="T2834" t="str">
            <v>92007Burtel Macsym</v>
          </cell>
          <cell r="U2834" t="str">
            <v>92007Burtel MacsymScratch 5 000</v>
          </cell>
          <cell r="V2834" t="str">
            <v>39342Scratch 5 000</v>
          </cell>
          <cell r="W2834" t="str">
            <v>2007Burtel Macsym</v>
          </cell>
          <cell r="X2834" t="str">
            <v>2007Burtel MacsymScratch 5 000</v>
          </cell>
        </row>
        <row r="2835">
          <cell r="I2835">
            <v>2007</v>
          </cell>
          <cell r="J2835" t="str">
            <v>Burtel MacsymScratch 2 000</v>
          </cell>
          <cell r="L2835" t="str">
            <v/>
          </cell>
          <cell r="M2835" t="str">
            <v>Burtel Macsym</v>
          </cell>
          <cell r="N2835" t="str">
            <v>Burtel MacsymScratch 2 000</v>
          </cell>
          <cell r="O2835" t="str">
            <v>Burtel Macsym</v>
          </cell>
          <cell r="P2835" t="str">
            <v>Scratch 2 000</v>
          </cell>
          <cell r="Q2835" t="str">
            <v>92007</v>
          </cell>
          <cell r="R2835" t="str">
            <v>92007Scratch 2 000</v>
          </cell>
          <cell r="S2835" t="str">
            <v>2007Scratch 2 000</v>
          </cell>
          <cell r="T2835" t="str">
            <v>92007Burtel Macsym</v>
          </cell>
          <cell r="U2835" t="str">
            <v>92007Burtel MacsymScratch 2 000</v>
          </cell>
          <cell r="V2835" t="str">
            <v>39342Scratch 2 000</v>
          </cell>
          <cell r="W2835" t="str">
            <v>2007Burtel Macsym</v>
          </cell>
          <cell r="X2835" t="str">
            <v>2007Burtel MacsymScratch 2 000</v>
          </cell>
        </row>
        <row r="2836">
          <cell r="I2836">
            <v>2007</v>
          </cell>
          <cell r="J2836" t="str">
            <v>Burtel MacsymScratch 1 000</v>
          </cell>
          <cell r="L2836" t="str">
            <v/>
          </cell>
          <cell r="M2836" t="str">
            <v>Burtel Macsym</v>
          </cell>
          <cell r="N2836" t="str">
            <v>Burtel MacsymScratch 1 000</v>
          </cell>
          <cell r="O2836" t="str">
            <v>Burtel Macsym</v>
          </cell>
          <cell r="P2836" t="str">
            <v>Scratch 1 000</v>
          </cell>
          <cell r="Q2836" t="str">
            <v>92007</v>
          </cell>
          <cell r="R2836" t="str">
            <v>92007Scratch 1 000</v>
          </cell>
          <cell r="S2836" t="str">
            <v>2007Scratch 1 000</v>
          </cell>
          <cell r="T2836" t="str">
            <v>92007Burtel Macsym</v>
          </cell>
          <cell r="U2836" t="str">
            <v>92007Burtel MacsymScratch 1 000</v>
          </cell>
          <cell r="V2836" t="str">
            <v>39342Scratch 1 000</v>
          </cell>
          <cell r="W2836" t="str">
            <v>2007Burtel Macsym</v>
          </cell>
          <cell r="X2836" t="str">
            <v>2007Burtel MacsymScratch 1 000</v>
          </cell>
        </row>
        <row r="2837">
          <cell r="I2837">
            <v>2007</v>
          </cell>
          <cell r="J2837" t="str">
            <v>Bonneterie Nouvelle TelecomScratch 20 000</v>
          </cell>
          <cell r="L2837">
            <v>1</v>
          </cell>
          <cell r="M2837" t="str">
            <v>1Bonneterie Nouvelle Telecom</v>
          </cell>
          <cell r="N2837" t="str">
            <v>Bonneterie Nouvelle TelecomScratch 20 000</v>
          </cell>
          <cell r="O2837" t="str">
            <v>Bonneterie Nouvelle Telecom</v>
          </cell>
          <cell r="P2837" t="str">
            <v>Scratch 20 000</v>
          </cell>
          <cell r="Q2837" t="str">
            <v>92007</v>
          </cell>
          <cell r="R2837" t="str">
            <v>92007Scratch 20 000</v>
          </cell>
          <cell r="S2837" t="str">
            <v>2007Scratch 20 000</v>
          </cell>
          <cell r="T2837" t="str">
            <v>92007Bonneterie Nouvelle Telecom</v>
          </cell>
          <cell r="U2837" t="str">
            <v>92007Bonneterie Nouvelle TelecomScratch 20 000</v>
          </cell>
          <cell r="V2837" t="str">
            <v>39342Scratch 20 000</v>
          </cell>
          <cell r="W2837" t="str">
            <v>2007Bonneterie Nouvelle Telecom</v>
          </cell>
          <cell r="X2837" t="str">
            <v>2007Bonneterie Nouvelle TelecomScratch 20 000</v>
          </cell>
        </row>
        <row r="2838">
          <cell r="I2838">
            <v>2007</v>
          </cell>
          <cell r="J2838" t="str">
            <v>Bonneterie Nouvelle TelecomScratch 5 000</v>
          </cell>
          <cell r="L2838" t="str">
            <v/>
          </cell>
          <cell r="M2838" t="str">
            <v>Bonneterie Nouvelle Telecom</v>
          </cell>
          <cell r="N2838" t="str">
            <v>Bonneterie Nouvelle TelecomScratch 5 000</v>
          </cell>
          <cell r="O2838" t="str">
            <v>Bonneterie Nouvelle Telecom</v>
          </cell>
          <cell r="P2838" t="str">
            <v>Scratch 5 000</v>
          </cell>
          <cell r="Q2838" t="str">
            <v>92007</v>
          </cell>
          <cell r="R2838" t="str">
            <v>92007Scratch 5 000</v>
          </cell>
          <cell r="S2838" t="str">
            <v>2007Scratch 5 000</v>
          </cell>
          <cell r="T2838" t="str">
            <v>92007Bonneterie Nouvelle Telecom</v>
          </cell>
          <cell r="U2838" t="str">
            <v>92007Bonneterie Nouvelle TelecomScratch 5 000</v>
          </cell>
          <cell r="V2838" t="str">
            <v>39342Scratch 5 000</v>
          </cell>
          <cell r="W2838" t="str">
            <v>2007Bonneterie Nouvelle Telecom</v>
          </cell>
          <cell r="X2838" t="str">
            <v>2007Bonneterie Nouvelle TelecomScratch 5 000</v>
          </cell>
        </row>
        <row r="2839">
          <cell r="I2839">
            <v>2007</v>
          </cell>
          <cell r="J2839" t="str">
            <v>Bonneterie Nouvelle TelecomScratch 2 000</v>
          </cell>
          <cell r="L2839" t="str">
            <v/>
          </cell>
          <cell r="M2839" t="str">
            <v>Bonneterie Nouvelle Telecom</v>
          </cell>
          <cell r="N2839" t="str">
            <v>Bonneterie Nouvelle TelecomScratch 2 000</v>
          </cell>
          <cell r="O2839" t="str">
            <v>Bonneterie Nouvelle Telecom</v>
          </cell>
          <cell r="P2839" t="str">
            <v>Scratch 2 000</v>
          </cell>
          <cell r="Q2839" t="str">
            <v>92007</v>
          </cell>
          <cell r="R2839" t="str">
            <v>92007Scratch 2 000</v>
          </cell>
          <cell r="S2839" t="str">
            <v>2007Scratch 2 000</v>
          </cell>
          <cell r="T2839" t="str">
            <v>92007Bonneterie Nouvelle Telecom</v>
          </cell>
          <cell r="U2839" t="str">
            <v>92007Bonneterie Nouvelle TelecomScratch 2 000</v>
          </cell>
          <cell r="V2839" t="str">
            <v>39342Scratch 2 000</v>
          </cell>
          <cell r="W2839" t="str">
            <v>2007Bonneterie Nouvelle Telecom</v>
          </cell>
          <cell r="X2839" t="str">
            <v>2007Bonneterie Nouvelle TelecomScratch 2 000</v>
          </cell>
        </row>
        <row r="2840">
          <cell r="I2840">
            <v>2007</v>
          </cell>
          <cell r="J2840" t="str">
            <v>Bonneterie Nouvelle TelecomScratch 1 000</v>
          </cell>
          <cell r="L2840" t="str">
            <v/>
          </cell>
          <cell r="M2840" t="str">
            <v>Bonneterie Nouvelle Telecom</v>
          </cell>
          <cell r="N2840" t="str">
            <v>Bonneterie Nouvelle TelecomScratch 1 000</v>
          </cell>
          <cell r="O2840" t="str">
            <v>Bonneterie Nouvelle Telecom</v>
          </cell>
          <cell r="P2840" t="str">
            <v>Scratch 1 000</v>
          </cell>
          <cell r="Q2840" t="str">
            <v>92007</v>
          </cell>
          <cell r="R2840" t="str">
            <v>92007Scratch 1 000</v>
          </cell>
          <cell r="S2840" t="str">
            <v>2007Scratch 1 000</v>
          </cell>
          <cell r="T2840" t="str">
            <v>92007Bonneterie Nouvelle Telecom</v>
          </cell>
          <cell r="U2840" t="str">
            <v>92007Bonneterie Nouvelle TelecomScratch 1 000</v>
          </cell>
          <cell r="V2840" t="str">
            <v>39342Scratch 1 000</v>
          </cell>
          <cell r="W2840" t="str">
            <v>2007Bonneterie Nouvelle Telecom</v>
          </cell>
          <cell r="X2840" t="str">
            <v>2007Bonneterie Nouvelle TelecomScratch 1 000</v>
          </cell>
        </row>
        <row r="2841">
          <cell r="I2841">
            <v>2007</v>
          </cell>
          <cell r="J2841" t="str">
            <v>MALI COM SarlScratch 10 000</v>
          </cell>
          <cell r="L2841">
            <v>1</v>
          </cell>
          <cell r="M2841" t="str">
            <v>1MALI COM Sarl</v>
          </cell>
          <cell r="N2841" t="str">
            <v>MALI COM SarlScratch 10 000</v>
          </cell>
          <cell r="O2841" t="str">
            <v>MALI COM Sarl</v>
          </cell>
          <cell r="P2841" t="str">
            <v>Scratch 10 000</v>
          </cell>
          <cell r="Q2841" t="str">
            <v>92007</v>
          </cell>
          <cell r="R2841" t="str">
            <v>92007Scratch 10 000</v>
          </cell>
          <cell r="S2841" t="str">
            <v>2007Scratch 10 000</v>
          </cell>
          <cell r="T2841" t="str">
            <v>92007MALI COM Sarl</v>
          </cell>
          <cell r="U2841" t="str">
            <v>92007MALI COM SarlScratch 10 000</v>
          </cell>
          <cell r="V2841" t="str">
            <v>39343Scratch 10 000</v>
          </cell>
          <cell r="W2841" t="str">
            <v>2007MALI COM Sarl</v>
          </cell>
          <cell r="X2841" t="str">
            <v>2007MALI COM SarlScratch 10 000</v>
          </cell>
        </row>
        <row r="2842">
          <cell r="I2842">
            <v>2007</v>
          </cell>
          <cell r="J2842" t="str">
            <v>MALI COM SarlScratch 5 000</v>
          </cell>
          <cell r="L2842" t="str">
            <v/>
          </cell>
          <cell r="M2842" t="str">
            <v>MALI COM Sarl</v>
          </cell>
          <cell r="N2842" t="str">
            <v>MALI COM SarlScratch 5 000</v>
          </cell>
          <cell r="O2842" t="str">
            <v>MALI COM Sarl</v>
          </cell>
          <cell r="P2842" t="str">
            <v>Scratch 5 000</v>
          </cell>
          <cell r="Q2842" t="str">
            <v>92007</v>
          </cell>
          <cell r="R2842" t="str">
            <v>92007Scratch 5 000</v>
          </cell>
          <cell r="S2842" t="str">
            <v>2007Scratch 5 000</v>
          </cell>
          <cell r="T2842" t="str">
            <v>92007MALI COM Sarl</v>
          </cell>
          <cell r="U2842" t="str">
            <v>92007MALI COM SarlScratch 5 000</v>
          </cell>
          <cell r="V2842" t="str">
            <v>39343Scratch 5 000</v>
          </cell>
          <cell r="W2842" t="str">
            <v>2007MALI COM Sarl</v>
          </cell>
          <cell r="X2842" t="str">
            <v>2007MALI COM SarlScratch 5 000</v>
          </cell>
        </row>
        <row r="2843">
          <cell r="I2843">
            <v>2007</v>
          </cell>
          <cell r="J2843" t="str">
            <v>MALI COM SarlScratch 2 000</v>
          </cell>
          <cell r="L2843" t="str">
            <v/>
          </cell>
          <cell r="M2843" t="str">
            <v>MALI COM Sarl</v>
          </cell>
          <cell r="N2843" t="str">
            <v>MALI COM SarlScratch 2 000</v>
          </cell>
          <cell r="O2843" t="str">
            <v>MALI COM Sarl</v>
          </cell>
          <cell r="P2843" t="str">
            <v>Scratch 2 000</v>
          </cell>
          <cell r="Q2843" t="str">
            <v>92007</v>
          </cell>
          <cell r="R2843" t="str">
            <v>92007Scratch 2 000</v>
          </cell>
          <cell r="S2843" t="str">
            <v>2007Scratch 2 000</v>
          </cell>
          <cell r="T2843" t="str">
            <v>92007MALI COM Sarl</v>
          </cell>
          <cell r="U2843" t="str">
            <v>92007MALI COM SarlScratch 2 000</v>
          </cell>
          <cell r="V2843" t="str">
            <v>39343Scratch 2 000</v>
          </cell>
          <cell r="W2843" t="str">
            <v>2007MALI COM Sarl</v>
          </cell>
          <cell r="X2843" t="str">
            <v>2007MALI COM SarlScratch 2 000</v>
          </cell>
        </row>
        <row r="2844">
          <cell r="I2844">
            <v>2007</v>
          </cell>
          <cell r="J2844" t="str">
            <v>MALI COM SarlScratch 1 000</v>
          </cell>
          <cell r="L2844" t="str">
            <v/>
          </cell>
          <cell r="M2844" t="str">
            <v>MALI COM Sarl</v>
          </cell>
          <cell r="N2844" t="str">
            <v>MALI COM SarlScratch 1 000</v>
          </cell>
          <cell r="O2844" t="str">
            <v>MALI COM Sarl</v>
          </cell>
          <cell r="P2844" t="str">
            <v>Scratch 1 000</v>
          </cell>
          <cell r="Q2844" t="str">
            <v>92007</v>
          </cell>
          <cell r="R2844" t="str">
            <v>92007Scratch 1 000</v>
          </cell>
          <cell r="S2844" t="str">
            <v>2007Scratch 1 000</v>
          </cell>
          <cell r="T2844" t="str">
            <v>92007MALI COM Sarl</v>
          </cell>
          <cell r="U2844" t="str">
            <v>92007MALI COM SarlScratch 1 000</v>
          </cell>
          <cell r="V2844" t="str">
            <v>39343Scratch 1 000</v>
          </cell>
          <cell r="W2844" t="str">
            <v>2007MALI COM Sarl</v>
          </cell>
          <cell r="X2844" t="str">
            <v>2007MALI COM SarlScratch 1 000</v>
          </cell>
        </row>
        <row r="2845">
          <cell r="I2845">
            <v>2007</v>
          </cell>
          <cell r="J2845" t="str">
            <v>STS GAMBY &amp; FRERES (SOGAF) SarlScratch 5 000</v>
          </cell>
          <cell r="L2845">
            <v>1</v>
          </cell>
          <cell r="M2845" t="str">
            <v>1STS GAMBY &amp; FRERES (SOGAF) Sarl</v>
          </cell>
          <cell r="N2845" t="str">
            <v>STS GAMBY &amp; FRERES (SOGAF) SarlScratch 5 000</v>
          </cell>
          <cell r="O2845" t="str">
            <v>STS GAMBY &amp; FRERES (SOGAF) Sarl</v>
          </cell>
          <cell r="P2845" t="str">
            <v>Scratch 5 000</v>
          </cell>
          <cell r="Q2845" t="str">
            <v>92007</v>
          </cell>
          <cell r="R2845" t="str">
            <v>92007Scratch 5 000</v>
          </cell>
          <cell r="S2845" t="str">
            <v>2007Scratch 5 000</v>
          </cell>
          <cell r="T2845" t="str">
            <v>92007STS GAMBY &amp; FRERES (SOGAF) Sarl</v>
          </cell>
          <cell r="U2845" t="str">
            <v>92007STS GAMBY &amp; FRERES (SOGAF) SarlScratch 5 000</v>
          </cell>
          <cell r="V2845" t="str">
            <v>39343Scratch 5 000</v>
          </cell>
          <cell r="W2845" t="str">
            <v>2007STS GAMBY &amp; FRERES (SOGAF) Sarl</v>
          </cell>
          <cell r="X2845" t="str">
            <v>2007STS GAMBY &amp; FRERES (SOGAF) SarlScratch 5 000</v>
          </cell>
        </row>
        <row r="2846">
          <cell r="I2846">
            <v>2007</v>
          </cell>
          <cell r="J2846" t="str">
            <v>STS GAMBY &amp; FRERES (SOGAF) SarlScratch 2 000</v>
          </cell>
          <cell r="L2846" t="str">
            <v/>
          </cell>
          <cell r="M2846" t="str">
            <v>STS GAMBY &amp; FRERES (SOGAF) Sarl</v>
          </cell>
          <cell r="N2846" t="str">
            <v>STS GAMBY &amp; FRERES (SOGAF) SarlScratch 2 000</v>
          </cell>
          <cell r="O2846" t="str">
            <v>STS GAMBY &amp; FRERES (SOGAF) Sarl</v>
          </cell>
          <cell r="P2846" t="str">
            <v>Scratch 2 000</v>
          </cell>
          <cell r="Q2846" t="str">
            <v>92007</v>
          </cell>
          <cell r="R2846" t="str">
            <v>92007Scratch 2 000</v>
          </cell>
          <cell r="S2846" t="str">
            <v>2007Scratch 2 000</v>
          </cell>
          <cell r="T2846" t="str">
            <v>92007STS GAMBY &amp; FRERES (SOGAF) Sarl</v>
          </cell>
          <cell r="U2846" t="str">
            <v>92007STS GAMBY &amp; FRERES (SOGAF) SarlScratch 2 000</v>
          </cell>
          <cell r="V2846" t="str">
            <v>39343Scratch 2 000</v>
          </cell>
          <cell r="W2846" t="str">
            <v>2007STS GAMBY &amp; FRERES (SOGAF) Sarl</v>
          </cell>
          <cell r="X2846" t="str">
            <v>2007STS GAMBY &amp; FRERES (SOGAF) SarlScratch 2 000</v>
          </cell>
        </row>
        <row r="2847">
          <cell r="I2847">
            <v>2007</v>
          </cell>
          <cell r="J2847" t="str">
            <v>STS GAMBY &amp; FRERES (SOGAF) SarlScratch 1 000</v>
          </cell>
          <cell r="L2847" t="str">
            <v/>
          </cell>
          <cell r="M2847" t="str">
            <v>STS GAMBY &amp; FRERES (SOGAF) Sarl</v>
          </cell>
          <cell r="N2847" t="str">
            <v>STS GAMBY &amp; FRERES (SOGAF) SarlScratch 1 000</v>
          </cell>
          <cell r="O2847" t="str">
            <v>STS GAMBY &amp; FRERES (SOGAF) Sarl</v>
          </cell>
          <cell r="P2847" t="str">
            <v>Scratch 1 000</v>
          </cell>
          <cell r="Q2847" t="str">
            <v>92007</v>
          </cell>
          <cell r="R2847" t="str">
            <v>92007Scratch 1 000</v>
          </cell>
          <cell r="S2847" t="str">
            <v>2007Scratch 1 000</v>
          </cell>
          <cell r="T2847" t="str">
            <v>92007STS GAMBY &amp; FRERES (SOGAF) Sarl</v>
          </cell>
          <cell r="U2847" t="str">
            <v>92007STS GAMBY &amp; FRERES (SOGAF) SarlScratch 1 000</v>
          </cell>
          <cell r="V2847" t="str">
            <v>39343Scratch 1 000</v>
          </cell>
          <cell r="W2847" t="str">
            <v>2007STS GAMBY &amp; FRERES (SOGAF) Sarl</v>
          </cell>
          <cell r="X2847" t="str">
            <v>2007STS GAMBY &amp; FRERES (SOGAF) SarlScratch 1 000</v>
          </cell>
        </row>
        <row r="2848">
          <cell r="I2848">
            <v>2007</v>
          </cell>
          <cell r="J2848" t="str">
            <v>ANKA SERVICESScratch 5 000</v>
          </cell>
          <cell r="L2848">
            <v>1</v>
          </cell>
          <cell r="M2848" t="str">
            <v>1ANKA SERVICES</v>
          </cell>
          <cell r="N2848" t="str">
            <v>ANKA SERVICESScratch 5 000</v>
          </cell>
          <cell r="O2848" t="str">
            <v>ANKA SERVICES</v>
          </cell>
          <cell r="P2848" t="str">
            <v>Scratch 5 000</v>
          </cell>
          <cell r="Q2848" t="str">
            <v>92007</v>
          </cell>
          <cell r="R2848" t="str">
            <v>92007Scratch 5 000</v>
          </cell>
          <cell r="S2848" t="str">
            <v>2007Scratch 5 000</v>
          </cell>
          <cell r="T2848" t="str">
            <v>92007ANKA SERVICES</v>
          </cell>
          <cell r="U2848" t="str">
            <v>92007ANKA SERVICESScratch 5 000</v>
          </cell>
          <cell r="V2848" t="str">
            <v>39343Scratch 5 000</v>
          </cell>
          <cell r="W2848" t="str">
            <v>2007ANKA SERVICES</v>
          </cell>
          <cell r="X2848" t="str">
            <v>2007ANKA SERVICESScratch 5 000</v>
          </cell>
        </row>
        <row r="2849">
          <cell r="I2849">
            <v>2007</v>
          </cell>
          <cell r="J2849" t="str">
            <v>ANKA SERVICESScratch 2 000</v>
          </cell>
          <cell r="L2849" t="str">
            <v/>
          </cell>
          <cell r="M2849" t="str">
            <v>ANKA SERVICES</v>
          </cell>
          <cell r="N2849" t="str">
            <v>ANKA SERVICESScratch 2 000</v>
          </cell>
          <cell r="O2849" t="str">
            <v>ANKA SERVICES</v>
          </cell>
          <cell r="P2849" t="str">
            <v>Scratch 2 000</v>
          </cell>
          <cell r="Q2849" t="str">
            <v>92007</v>
          </cell>
          <cell r="R2849" t="str">
            <v>92007Scratch 2 000</v>
          </cell>
          <cell r="S2849" t="str">
            <v>2007Scratch 2 000</v>
          </cell>
          <cell r="T2849" t="str">
            <v>92007ANKA SERVICES</v>
          </cell>
          <cell r="U2849" t="str">
            <v>92007ANKA SERVICESScratch 2 000</v>
          </cell>
          <cell r="V2849" t="str">
            <v>39343Scratch 2 000</v>
          </cell>
          <cell r="W2849" t="str">
            <v>2007ANKA SERVICES</v>
          </cell>
          <cell r="X2849" t="str">
            <v>2007ANKA SERVICESScratch 2 000</v>
          </cell>
        </row>
        <row r="2850">
          <cell r="I2850">
            <v>2007</v>
          </cell>
          <cell r="J2850" t="str">
            <v>ANKA SERVICESScratch 1 000</v>
          </cell>
          <cell r="L2850" t="str">
            <v/>
          </cell>
          <cell r="M2850" t="str">
            <v>ANKA SERVICES</v>
          </cell>
          <cell r="N2850" t="str">
            <v>ANKA SERVICESScratch 1 000</v>
          </cell>
          <cell r="O2850" t="str">
            <v>ANKA SERVICES</v>
          </cell>
          <cell r="P2850" t="str">
            <v>Scratch 1 000</v>
          </cell>
          <cell r="Q2850" t="str">
            <v>92007</v>
          </cell>
          <cell r="R2850" t="str">
            <v>92007Scratch 1 000</v>
          </cell>
          <cell r="S2850" t="str">
            <v>2007Scratch 1 000</v>
          </cell>
          <cell r="T2850" t="str">
            <v>92007ANKA SERVICES</v>
          </cell>
          <cell r="U2850" t="str">
            <v>92007ANKA SERVICESScratch 1 000</v>
          </cell>
          <cell r="V2850" t="str">
            <v>39343Scratch 1 000</v>
          </cell>
          <cell r="W2850" t="str">
            <v>2007ANKA SERVICES</v>
          </cell>
          <cell r="X2850" t="str">
            <v>2007ANKA SERVICESScratch 1 000</v>
          </cell>
        </row>
        <row r="2851">
          <cell r="I2851">
            <v>2007</v>
          </cell>
          <cell r="J2851" t="str">
            <v>SOMAKOFFScratch 5 000</v>
          </cell>
          <cell r="L2851">
            <v>1</v>
          </cell>
          <cell r="M2851" t="str">
            <v>1SOMAKOFF</v>
          </cell>
          <cell r="N2851" t="str">
            <v>SOMAKOFFScratch 5 000</v>
          </cell>
          <cell r="O2851" t="str">
            <v>SOMAKOFF</v>
          </cell>
          <cell r="P2851" t="str">
            <v>Scratch 5 000</v>
          </cell>
          <cell r="Q2851" t="str">
            <v>92007</v>
          </cell>
          <cell r="R2851" t="str">
            <v>92007Scratch 5 000</v>
          </cell>
          <cell r="S2851" t="str">
            <v>2007Scratch 5 000</v>
          </cell>
          <cell r="T2851" t="str">
            <v>92007SOMAKOFF</v>
          </cell>
          <cell r="U2851" t="str">
            <v>92007SOMAKOFFScratch 5 000</v>
          </cell>
          <cell r="V2851" t="str">
            <v>39343Scratch 5 000</v>
          </cell>
          <cell r="W2851" t="str">
            <v>2007SOMAKOFF</v>
          </cell>
          <cell r="X2851" t="str">
            <v>2007SOMAKOFFScratch 5 000</v>
          </cell>
        </row>
        <row r="2852">
          <cell r="I2852">
            <v>2007</v>
          </cell>
          <cell r="J2852" t="str">
            <v>SOMAKOFFScratch 2 000</v>
          </cell>
          <cell r="L2852" t="str">
            <v/>
          </cell>
          <cell r="M2852" t="str">
            <v>SOMAKOFF</v>
          </cell>
          <cell r="N2852" t="str">
            <v>SOMAKOFFScratch 2 000</v>
          </cell>
          <cell r="O2852" t="str">
            <v>SOMAKOFF</v>
          </cell>
          <cell r="P2852" t="str">
            <v>Scratch 2 000</v>
          </cell>
          <cell r="Q2852" t="str">
            <v>92007</v>
          </cell>
          <cell r="R2852" t="str">
            <v>92007Scratch 2 000</v>
          </cell>
          <cell r="S2852" t="str">
            <v>2007Scratch 2 000</v>
          </cell>
          <cell r="T2852" t="str">
            <v>92007SOMAKOFF</v>
          </cell>
          <cell r="U2852" t="str">
            <v>92007SOMAKOFFScratch 2 000</v>
          </cell>
          <cell r="V2852" t="str">
            <v>39343Scratch 2 000</v>
          </cell>
          <cell r="W2852" t="str">
            <v>2007SOMAKOFF</v>
          </cell>
          <cell r="X2852" t="str">
            <v>2007SOMAKOFFScratch 2 000</v>
          </cell>
        </row>
        <row r="2853">
          <cell r="I2853">
            <v>2007</v>
          </cell>
          <cell r="J2853" t="str">
            <v>SOMAKOFFScratch 1 000</v>
          </cell>
          <cell r="L2853" t="str">
            <v/>
          </cell>
          <cell r="M2853" t="str">
            <v>SOMAKOFF</v>
          </cell>
          <cell r="N2853" t="str">
            <v>SOMAKOFFScratch 1 000</v>
          </cell>
          <cell r="O2853" t="str">
            <v>SOMAKOFF</v>
          </cell>
          <cell r="P2853" t="str">
            <v>Scratch 1 000</v>
          </cell>
          <cell r="Q2853" t="str">
            <v>92007</v>
          </cell>
          <cell r="R2853" t="str">
            <v>92007Scratch 1 000</v>
          </cell>
          <cell r="S2853" t="str">
            <v>2007Scratch 1 000</v>
          </cell>
          <cell r="T2853" t="str">
            <v>92007SOMAKOFF</v>
          </cell>
          <cell r="U2853" t="str">
            <v>92007SOMAKOFFScratch 1 000</v>
          </cell>
          <cell r="V2853" t="str">
            <v>39343Scratch 1 000</v>
          </cell>
          <cell r="W2853" t="str">
            <v>2007SOMAKOFF</v>
          </cell>
          <cell r="X2853" t="str">
            <v>2007SOMAKOFFScratch 1 000</v>
          </cell>
        </row>
        <row r="2854">
          <cell r="I2854">
            <v>2007</v>
          </cell>
          <cell r="J2854" t="str">
            <v>GEMATELScratch 20 000</v>
          </cell>
          <cell r="L2854">
            <v>1</v>
          </cell>
          <cell r="M2854" t="str">
            <v>1GEMATEL</v>
          </cell>
          <cell r="N2854" t="str">
            <v>GEMATELScratch 20 000</v>
          </cell>
          <cell r="O2854" t="str">
            <v>GEMATEL</v>
          </cell>
          <cell r="P2854" t="str">
            <v>Scratch 20 000</v>
          </cell>
          <cell r="Q2854" t="str">
            <v>92007</v>
          </cell>
          <cell r="R2854" t="str">
            <v>92007Scratch 20 000</v>
          </cell>
          <cell r="S2854" t="str">
            <v>2007Scratch 20 000</v>
          </cell>
          <cell r="T2854" t="str">
            <v>92007GEMATEL</v>
          </cell>
          <cell r="U2854" t="str">
            <v>92007GEMATELScratch 20 000</v>
          </cell>
          <cell r="V2854" t="str">
            <v>39344Scratch 20 000</v>
          </cell>
          <cell r="W2854" t="str">
            <v>2007GEMATEL</v>
          </cell>
          <cell r="X2854" t="str">
            <v>2007GEMATELScratch 20 000</v>
          </cell>
        </row>
        <row r="2855">
          <cell r="I2855">
            <v>2007</v>
          </cell>
          <cell r="J2855" t="str">
            <v>GEMATELScratch 5 000</v>
          </cell>
          <cell r="L2855" t="str">
            <v/>
          </cell>
          <cell r="M2855" t="str">
            <v>GEMATEL</v>
          </cell>
          <cell r="N2855" t="str">
            <v>GEMATELScratch 5 000</v>
          </cell>
          <cell r="O2855" t="str">
            <v>GEMATEL</v>
          </cell>
          <cell r="P2855" t="str">
            <v>Scratch 5 000</v>
          </cell>
          <cell r="Q2855" t="str">
            <v>92007</v>
          </cell>
          <cell r="R2855" t="str">
            <v>92007Scratch 5 000</v>
          </cell>
          <cell r="S2855" t="str">
            <v>2007Scratch 5 000</v>
          </cell>
          <cell r="T2855" t="str">
            <v>92007GEMATEL</v>
          </cell>
          <cell r="U2855" t="str">
            <v>92007GEMATELScratch 5 000</v>
          </cell>
          <cell r="V2855" t="str">
            <v>39344Scratch 5 000</v>
          </cell>
          <cell r="W2855" t="str">
            <v>2007GEMATEL</v>
          </cell>
          <cell r="X2855" t="str">
            <v>2007GEMATELScratch 5 000</v>
          </cell>
        </row>
        <row r="2856">
          <cell r="I2856">
            <v>2007</v>
          </cell>
          <cell r="J2856" t="str">
            <v>GEMATELScratch 2 000</v>
          </cell>
          <cell r="L2856" t="str">
            <v/>
          </cell>
          <cell r="M2856" t="str">
            <v>GEMATEL</v>
          </cell>
          <cell r="N2856" t="str">
            <v>GEMATELScratch 2 000</v>
          </cell>
          <cell r="O2856" t="str">
            <v>GEMATEL</v>
          </cell>
          <cell r="P2856" t="str">
            <v>Scratch 2 000</v>
          </cell>
          <cell r="Q2856" t="str">
            <v>92007</v>
          </cell>
          <cell r="R2856" t="str">
            <v>92007Scratch 2 000</v>
          </cell>
          <cell r="S2856" t="str">
            <v>2007Scratch 2 000</v>
          </cell>
          <cell r="T2856" t="str">
            <v>92007GEMATEL</v>
          </cell>
          <cell r="U2856" t="str">
            <v>92007GEMATELScratch 2 000</v>
          </cell>
          <cell r="V2856" t="str">
            <v>39344Scratch 2 000</v>
          </cell>
          <cell r="W2856" t="str">
            <v>2007GEMATEL</v>
          </cell>
          <cell r="X2856" t="str">
            <v>2007GEMATELScratch 2 000</v>
          </cell>
        </row>
        <row r="2857">
          <cell r="I2857">
            <v>2007</v>
          </cell>
          <cell r="J2857" t="str">
            <v>GEMATELScratch 1 000</v>
          </cell>
          <cell r="L2857" t="str">
            <v/>
          </cell>
          <cell r="M2857" t="str">
            <v>GEMATEL</v>
          </cell>
          <cell r="N2857" t="str">
            <v>GEMATELScratch 1 000</v>
          </cell>
          <cell r="O2857" t="str">
            <v>GEMATEL</v>
          </cell>
          <cell r="P2857" t="str">
            <v>Scratch 1 000</v>
          </cell>
          <cell r="Q2857" t="str">
            <v>92007</v>
          </cell>
          <cell r="R2857" t="str">
            <v>92007Scratch 1 000</v>
          </cell>
          <cell r="S2857" t="str">
            <v>2007Scratch 1 000</v>
          </cell>
          <cell r="T2857" t="str">
            <v>92007GEMATEL</v>
          </cell>
          <cell r="U2857" t="str">
            <v>92007GEMATELScratch 1 000</v>
          </cell>
          <cell r="V2857" t="str">
            <v>39344Scratch 1 000</v>
          </cell>
          <cell r="W2857" t="str">
            <v>2007GEMATEL</v>
          </cell>
          <cell r="X2857" t="str">
            <v>2007GEMATELScratch 1 000</v>
          </cell>
        </row>
        <row r="2858">
          <cell r="I2858">
            <v>2007</v>
          </cell>
          <cell r="J2858" t="str">
            <v>STS GAMBY &amp; FRERES (SOGAF) SarlScratch 5 000</v>
          </cell>
          <cell r="L2858">
            <v>1</v>
          </cell>
          <cell r="M2858" t="str">
            <v>1STS GAMBY &amp; FRERES (SOGAF) Sarl</v>
          </cell>
          <cell r="N2858" t="str">
            <v>STS GAMBY &amp; FRERES (SOGAF) SarlScratch 5 000</v>
          </cell>
          <cell r="O2858" t="str">
            <v>STS GAMBY &amp; FRERES (SOGAF) Sarl</v>
          </cell>
          <cell r="P2858" t="str">
            <v>Scratch 5 000</v>
          </cell>
          <cell r="Q2858" t="str">
            <v>92007</v>
          </cell>
          <cell r="R2858" t="str">
            <v>92007Scratch 5 000</v>
          </cell>
          <cell r="S2858" t="str">
            <v>2007Scratch 5 000</v>
          </cell>
          <cell r="T2858" t="str">
            <v>92007STS GAMBY &amp; FRERES (SOGAF) Sarl</v>
          </cell>
          <cell r="U2858" t="str">
            <v>92007STS GAMBY &amp; FRERES (SOGAF) SarlScratch 5 000</v>
          </cell>
          <cell r="V2858" t="str">
            <v>39344Scratch 5 000</v>
          </cell>
          <cell r="W2858" t="str">
            <v>2007STS GAMBY &amp; FRERES (SOGAF) Sarl</v>
          </cell>
          <cell r="X2858" t="str">
            <v>2007STS GAMBY &amp; FRERES (SOGAF) SarlScratch 5 000</v>
          </cell>
        </row>
        <row r="2859">
          <cell r="I2859">
            <v>2007</v>
          </cell>
          <cell r="J2859" t="str">
            <v>STS GAMBY &amp; FRERES (SOGAF) SarlScratch 2 000</v>
          </cell>
          <cell r="L2859" t="str">
            <v/>
          </cell>
          <cell r="M2859" t="str">
            <v>STS GAMBY &amp; FRERES (SOGAF) Sarl</v>
          </cell>
          <cell r="N2859" t="str">
            <v>STS GAMBY &amp; FRERES (SOGAF) SarlScratch 2 000</v>
          </cell>
          <cell r="O2859" t="str">
            <v>STS GAMBY &amp; FRERES (SOGAF) Sarl</v>
          </cell>
          <cell r="P2859" t="str">
            <v>Scratch 2 000</v>
          </cell>
          <cell r="Q2859" t="str">
            <v>92007</v>
          </cell>
          <cell r="R2859" t="str">
            <v>92007Scratch 2 000</v>
          </cell>
          <cell r="S2859" t="str">
            <v>2007Scratch 2 000</v>
          </cell>
          <cell r="T2859" t="str">
            <v>92007STS GAMBY &amp; FRERES (SOGAF) Sarl</v>
          </cell>
          <cell r="U2859" t="str">
            <v>92007STS GAMBY &amp; FRERES (SOGAF) SarlScratch 2 000</v>
          </cell>
          <cell r="V2859" t="str">
            <v>39344Scratch 2 000</v>
          </cell>
          <cell r="W2859" t="str">
            <v>2007STS GAMBY &amp; FRERES (SOGAF) Sarl</v>
          </cell>
          <cell r="X2859" t="str">
            <v>2007STS GAMBY &amp; FRERES (SOGAF) SarlScratch 2 000</v>
          </cell>
        </row>
        <row r="2860">
          <cell r="I2860">
            <v>2007</v>
          </cell>
          <cell r="J2860" t="str">
            <v>STS GAMBY &amp; FRERES (SOGAF) SarlScratch 1 000</v>
          </cell>
          <cell r="L2860" t="str">
            <v/>
          </cell>
          <cell r="M2860" t="str">
            <v>STS GAMBY &amp; FRERES (SOGAF) Sarl</v>
          </cell>
          <cell r="N2860" t="str">
            <v>STS GAMBY &amp; FRERES (SOGAF) SarlScratch 1 000</v>
          </cell>
          <cell r="O2860" t="str">
            <v>STS GAMBY &amp; FRERES (SOGAF) Sarl</v>
          </cell>
          <cell r="P2860" t="str">
            <v>Scratch 1 000</v>
          </cell>
          <cell r="Q2860" t="str">
            <v>92007</v>
          </cell>
          <cell r="R2860" t="str">
            <v>92007Scratch 1 000</v>
          </cell>
          <cell r="S2860" t="str">
            <v>2007Scratch 1 000</v>
          </cell>
          <cell r="T2860" t="str">
            <v>92007STS GAMBY &amp; FRERES (SOGAF) Sarl</v>
          </cell>
          <cell r="U2860" t="str">
            <v>92007STS GAMBY &amp; FRERES (SOGAF) SarlScratch 1 000</v>
          </cell>
          <cell r="V2860" t="str">
            <v>39344Scratch 1 000</v>
          </cell>
          <cell r="W2860" t="str">
            <v>2007STS GAMBY &amp; FRERES (SOGAF) Sarl</v>
          </cell>
          <cell r="X2860" t="str">
            <v>2007STS GAMBY &amp; FRERES (SOGAF) SarlScratch 1 000</v>
          </cell>
        </row>
        <row r="2861">
          <cell r="I2861">
            <v>2007</v>
          </cell>
          <cell r="J2861" t="str">
            <v>Soleil LevantScratch 5 000</v>
          </cell>
          <cell r="L2861">
            <v>1</v>
          </cell>
          <cell r="M2861" t="str">
            <v>1Soleil Levant</v>
          </cell>
          <cell r="N2861" t="str">
            <v>Soleil LevantScratch 5 000</v>
          </cell>
          <cell r="O2861" t="str">
            <v>Soleil Levant</v>
          </cell>
          <cell r="P2861" t="str">
            <v>Scratch 5 000</v>
          </cell>
          <cell r="Q2861" t="str">
            <v>92007</v>
          </cell>
          <cell r="R2861" t="str">
            <v>92007Scratch 5 000</v>
          </cell>
          <cell r="S2861" t="str">
            <v>2007Scratch 5 000</v>
          </cell>
          <cell r="T2861" t="str">
            <v>92007Soleil Levant</v>
          </cell>
          <cell r="U2861" t="str">
            <v>92007Soleil LevantScratch 5 000</v>
          </cell>
          <cell r="V2861" t="str">
            <v>39344Scratch 5 000</v>
          </cell>
          <cell r="W2861" t="str">
            <v>2007Soleil Levant</v>
          </cell>
          <cell r="X2861" t="str">
            <v>2007Soleil LevantScratch 5 000</v>
          </cell>
        </row>
        <row r="2862">
          <cell r="I2862">
            <v>2007</v>
          </cell>
          <cell r="J2862" t="str">
            <v>Soleil LevantScratch 2 000</v>
          </cell>
          <cell r="L2862" t="str">
            <v/>
          </cell>
          <cell r="M2862" t="str">
            <v>Soleil Levant</v>
          </cell>
          <cell r="N2862" t="str">
            <v>Soleil LevantScratch 2 000</v>
          </cell>
          <cell r="O2862" t="str">
            <v>Soleil Levant</v>
          </cell>
          <cell r="P2862" t="str">
            <v>Scratch 2 000</v>
          </cell>
          <cell r="Q2862" t="str">
            <v>92007</v>
          </cell>
          <cell r="R2862" t="str">
            <v>92007Scratch 2 000</v>
          </cell>
          <cell r="S2862" t="str">
            <v>2007Scratch 2 000</v>
          </cell>
          <cell r="T2862" t="str">
            <v>92007Soleil Levant</v>
          </cell>
          <cell r="U2862" t="str">
            <v>92007Soleil LevantScratch 2 000</v>
          </cell>
          <cell r="V2862" t="str">
            <v>39344Scratch 2 000</v>
          </cell>
          <cell r="W2862" t="str">
            <v>2007Soleil Levant</v>
          </cell>
          <cell r="X2862" t="str">
            <v>2007Soleil LevantScratch 2 000</v>
          </cell>
        </row>
        <row r="2863">
          <cell r="I2863">
            <v>2007</v>
          </cell>
          <cell r="J2863" t="str">
            <v>Soleil LevantScratch 1 000</v>
          </cell>
          <cell r="L2863" t="str">
            <v/>
          </cell>
          <cell r="M2863" t="str">
            <v>Soleil Levant</v>
          </cell>
          <cell r="N2863" t="str">
            <v>Soleil LevantScratch 1 000</v>
          </cell>
          <cell r="O2863" t="str">
            <v>Soleil Levant</v>
          </cell>
          <cell r="P2863" t="str">
            <v>Scratch 1 000</v>
          </cell>
          <cell r="Q2863" t="str">
            <v>92007</v>
          </cell>
          <cell r="R2863" t="str">
            <v>92007Scratch 1 000</v>
          </cell>
          <cell r="S2863" t="str">
            <v>2007Scratch 1 000</v>
          </cell>
          <cell r="T2863" t="str">
            <v>92007Soleil Levant</v>
          </cell>
          <cell r="U2863" t="str">
            <v>92007Soleil LevantScratch 1 000</v>
          </cell>
          <cell r="V2863" t="str">
            <v>39344Scratch 1 000</v>
          </cell>
          <cell r="W2863" t="str">
            <v>2007Soleil Levant</v>
          </cell>
          <cell r="X2863" t="str">
            <v>2007Soleil LevantScratch 1 000</v>
          </cell>
        </row>
        <row r="2864">
          <cell r="I2864">
            <v>2007</v>
          </cell>
          <cell r="J2864" t="str">
            <v>Compagnie Internationale de NegoceScratch 5 000</v>
          </cell>
          <cell r="L2864">
            <v>1</v>
          </cell>
          <cell r="M2864" t="str">
            <v>1Compagnie Internationale de Negoce</v>
          </cell>
          <cell r="N2864" t="str">
            <v>Compagnie Internationale de NegoceScratch 5 000</v>
          </cell>
          <cell r="O2864" t="str">
            <v>Compagnie Internationale de Negoce</v>
          </cell>
          <cell r="P2864" t="str">
            <v>Scratch 5 000</v>
          </cell>
          <cell r="Q2864" t="str">
            <v>92007</v>
          </cell>
          <cell r="R2864" t="str">
            <v>92007Scratch 5 000</v>
          </cell>
          <cell r="S2864" t="str">
            <v>2007Scratch 5 000</v>
          </cell>
          <cell r="T2864" t="str">
            <v>92007Compagnie Internationale de Negoce</v>
          </cell>
          <cell r="U2864" t="str">
            <v>92007Compagnie Internationale de NegoceScratch 5 000</v>
          </cell>
          <cell r="V2864" t="str">
            <v>39344Scratch 5 000</v>
          </cell>
          <cell r="W2864" t="str">
            <v>2007Compagnie Internationale de Negoce</v>
          </cell>
          <cell r="X2864" t="str">
            <v>2007Compagnie Internationale de NegoceScratch 5 000</v>
          </cell>
        </row>
        <row r="2865">
          <cell r="I2865">
            <v>2007</v>
          </cell>
          <cell r="J2865" t="str">
            <v>Compagnie Internationale de NegoceScratch 2 000</v>
          </cell>
          <cell r="L2865" t="str">
            <v/>
          </cell>
          <cell r="M2865" t="str">
            <v>Compagnie Internationale de Negoce</v>
          </cell>
          <cell r="N2865" t="str">
            <v>Compagnie Internationale de NegoceScratch 2 000</v>
          </cell>
          <cell r="O2865" t="str">
            <v>Compagnie Internationale de Negoce</v>
          </cell>
          <cell r="P2865" t="str">
            <v>Scratch 2 000</v>
          </cell>
          <cell r="Q2865" t="str">
            <v>92007</v>
          </cell>
          <cell r="R2865" t="str">
            <v>92007Scratch 2 000</v>
          </cell>
          <cell r="S2865" t="str">
            <v>2007Scratch 2 000</v>
          </cell>
          <cell r="T2865" t="str">
            <v>92007Compagnie Internationale de Negoce</v>
          </cell>
          <cell r="U2865" t="str">
            <v>92007Compagnie Internationale de NegoceScratch 2 000</v>
          </cell>
          <cell r="V2865" t="str">
            <v>39344Scratch 2 000</v>
          </cell>
          <cell r="W2865" t="str">
            <v>2007Compagnie Internationale de Negoce</v>
          </cell>
          <cell r="X2865" t="str">
            <v>2007Compagnie Internationale de NegoceScratch 2 000</v>
          </cell>
        </row>
        <row r="2866">
          <cell r="I2866">
            <v>2007</v>
          </cell>
          <cell r="J2866" t="str">
            <v>Compagnie Internationale de NegoceScratch 1 000</v>
          </cell>
          <cell r="L2866" t="str">
            <v/>
          </cell>
          <cell r="M2866" t="str">
            <v>Compagnie Internationale de Negoce</v>
          </cell>
          <cell r="N2866" t="str">
            <v>Compagnie Internationale de NegoceScratch 1 000</v>
          </cell>
          <cell r="O2866" t="str">
            <v>Compagnie Internationale de Negoce</v>
          </cell>
          <cell r="P2866" t="str">
            <v>Scratch 1 000</v>
          </cell>
          <cell r="Q2866" t="str">
            <v>92007</v>
          </cell>
          <cell r="R2866" t="str">
            <v>92007Scratch 1 000</v>
          </cell>
          <cell r="S2866" t="str">
            <v>2007Scratch 1 000</v>
          </cell>
          <cell r="T2866" t="str">
            <v>92007Compagnie Internationale de Negoce</v>
          </cell>
          <cell r="U2866" t="str">
            <v>92007Compagnie Internationale de NegoceScratch 1 000</v>
          </cell>
          <cell r="V2866" t="str">
            <v>39344Scratch 1 000</v>
          </cell>
          <cell r="W2866" t="str">
            <v>2007Compagnie Internationale de Negoce</v>
          </cell>
          <cell r="X2866" t="str">
            <v>2007Compagnie Internationale de NegoceScratch 1 000</v>
          </cell>
        </row>
        <row r="2867">
          <cell r="I2867">
            <v>2007</v>
          </cell>
          <cell r="J2867" t="str">
            <v>GEMATELScratch 5 000</v>
          </cell>
          <cell r="L2867">
            <v>1</v>
          </cell>
          <cell r="M2867" t="str">
            <v>1GEMATEL</v>
          </cell>
          <cell r="N2867" t="str">
            <v>GEMATELScratch 5 000</v>
          </cell>
          <cell r="O2867" t="str">
            <v>GEMATEL</v>
          </cell>
          <cell r="P2867" t="str">
            <v>Scratch 5 000</v>
          </cell>
          <cell r="Q2867" t="str">
            <v>92007</v>
          </cell>
          <cell r="R2867" t="str">
            <v>92007Scratch 5 000</v>
          </cell>
          <cell r="S2867" t="str">
            <v>2007Scratch 5 000</v>
          </cell>
          <cell r="T2867" t="str">
            <v>92007GEMATEL</v>
          </cell>
          <cell r="U2867" t="str">
            <v>92007GEMATELScratch 5 000</v>
          </cell>
          <cell r="V2867" t="str">
            <v>39344Scratch 5 000</v>
          </cell>
          <cell r="W2867" t="str">
            <v>2007GEMATEL</v>
          </cell>
          <cell r="X2867" t="str">
            <v>2007GEMATELScratch 5 000</v>
          </cell>
        </row>
        <row r="2868">
          <cell r="I2868">
            <v>2007</v>
          </cell>
          <cell r="J2868" t="str">
            <v>GEMATELScratch 2 000</v>
          </cell>
          <cell r="L2868" t="str">
            <v/>
          </cell>
          <cell r="M2868" t="str">
            <v>GEMATEL</v>
          </cell>
          <cell r="N2868" t="str">
            <v>GEMATELScratch 2 000</v>
          </cell>
          <cell r="O2868" t="str">
            <v>GEMATEL</v>
          </cell>
          <cell r="P2868" t="str">
            <v>Scratch 2 000</v>
          </cell>
          <cell r="Q2868" t="str">
            <v>92007</v>
          </cell>
          <cell r="R2868" t="str">
            <v>92007Scratch 2 000</v>
          </cell>
          <cell r="S2868" t="str">
            <v>2007Scratch 2 000</v>
          </cell>
          <cell r="T2868" t="str">
            <v>92007GEMATEL</v>
          </cell>
          <cell r="U2868" t="str">
            <v>92007GEMATELScratch 2 000</v>
          </cell>
          <cell r="V2868" t="str">
            <v>39344Scratch 2 000</v>
          </cell>
          <cell r="W2868" t="str">
            <v>2007GEMATEL</v>
          </cell>
          <cell r="X2868" t="str">
            <v>2007GEMATELScratch 2 000</v>
          </cell>
        </row>
        <row r="2869">
          <cell r="I2869">
            <v>2007</v>
          </cell>
          <cell r="J2869" t="str">
            <v>GEMATELScratch 1 000</v>
          </cell>
          <cell r="L2869" t="str">
            <v/>
          </cell>
          <cell r="M2869" t="str">
            <v>GEMATEL</v>
          </cell>
          <cell r="N2869" t="str">
            <v>GEMATELScratch 1 000</v>
          </cell>
          <cell r="O2869" t="str">
            <v>GEMATEL</v>
          </cell>
          <cell r="P2869" t="str">
            <v>Scratch 1 000</v>
          </cell>
          <cell r="Q2869" t="str">
            <v>92007</v>
          </cell>
          <cell r="R2869" t="str">
            <v>92007Scratch 1 000</v>
          </cell>
          <cell r="S2869" t="str">
            <v>2007Scratch 1 000</v>
          </cell>
          <cell r="T2869" t="str">
            <v>92007GEMATEL</v>
          </cell>
          <cell r="U2869" t="str">
            <v>92007GEMATELScratch 1 000</v>
          </cell>
          <cell r="V2869" t="str">
            <v>39344Scratch 1 000</v>
          </cell>
          <cell r="W2869" t="str">
            <v>2007GEMATEL</v>
          </cell>
          <cell r="X2869" t="str">
            <v>2007GEMATELScratch 1 000</v>
          </cell>
        </row>
        <row r="2870">
          <cell r="I2870">
            <v>2007</v>
          </cell>
          <cell r="J2870" t="str">
            <v>GEMATELScratch 20 000</v>
          </cell>
          <cell r="L2870">
            <v>1</v>
          </cell>
          <cell r="M2870" t="str">
            <v>1GEMATEL</v>
          </cell>
          <cell r="N2870" t="str">
            <v>GEMATELScratch 20 000</v>
          </cell>
          <cell r="O2870" t="str">
            <v>GEMATEL</v>
          </cell>
          <cell r="P2870" t="str">
            <v>Scratch 20 000</v>
          </cell>
          <cell r="Q2870" t="str">
            <v>92007</v>
          </cell>
          <cell r="R2870" t="str">
            <v>92007Scratch 20 000</v>
          </cell>
          <cell r="S2870" t="str">
            <v>2007Scratch 20 000</v>
          </cell>
          <cell r="T2870" t="str">
            <v>92007GEMATEL</v>
          </cell>
          <cell r="U2870" t="str">
            <v>92007GEMATELScratch 20 000</v>
          </cell>
          <cell r="V2870" t="str">
            <v>39345Scratch 20 000</v>
          </cell>
          <cell r="W2870" t="str">
            <v>2007GEMATEL</v>
          </cell>
          <cell r="X2870" t="str">
            <v>2007GEMATELScratch 20 000</v>
          </cell>
        </row>
        <row r="2871">
          <cell r="I2871">
            <v>2007</v>
          </cell>
          <cell r="J2871" t="str">
            <v>GEMATELScratch 10 000</v>
          </cell>
          <cell r="L2871" t="str">
            <v/>
          </cell>
          <cell r="M2871" t="str">
            <v>GEMATEL</v>
          </cell>
          <cell r="N2871" t="str">
            <v>GEMATELScratch 10 000</v>
          </cell>
          <cell r="O2871" t="str">
            <v>GEMATEL</v>
          </cell>
          <cell r="P2871" t="str">
            <v>Scratch 10 000</v>
          </cell>
          <cell r="Q2871" t="str">
            <v>92007</v>
          </cell>
          <cell r="R2871" t="str">
            <v>92007Scratch 10 000</v>
          </cell>
          <cell r="S2871" t="str">
            <v>2007Scratch 10 000</v>
          </cell>
          <cell r="T2871" t="str">
            <v>92007GEMATEL</v>
          </cell>
          <cell r="U2871" t="str">
            <v>92007GEMATELScratch 10 000</v>
          </cell>
          <cell r="V2871" t="str">
            <v>39345Scratch 10 000</v>
          </cell>
          <cell r="W2871" t="str">
            <v>2007GEMATEL</v>
          </cell>
          <cell r="X2871" t="str">
            <v>2007GEMATELScratch 10 000</v>
          </cell>
        </row>
        <row r="2872">
          <cell r="I2872">
            <v>2007</v>
          </cell>
          <cell r="J2872" t="str">
            <v>GEMATELScratch 5 000</v>
          </cell>
          <cell r="L2872" t="str">
            <v/>
          </cell>
          <cell r="M2872" t="str">
            <v>GEMATEL</v>
          </cell>
          <cell r="N2872" t="str">
            <v>GEMATELScratch 5 000</v>
          </cell>
          <cell r="O2872" t="str">
            <v>GEMATEL</v>
          </cell>
          <cell r="P2872" t="str">
            <v>Scratch 5 000</v>
          </cell>
          <cell r="Q2872" t="str">
            <v>92007</v>
          </cell>
          <cell r="R2872" t="str">
            <v>92007Scratch 5 000</v>
          </cell>
          <cell r="S2872" t="str">
            <v>2007Scratch 5 000</v>
          </cell>
          <cell r="T2872" t="str">
            <v>92007GEMATEL</v>
          </cell>
          <cell r="U2872" t="str">
            <v>92007GEMATELScratch 5 000</v>
          </cell>
          <cell r="V2872" t="str">
            <v>39345Scratch 5 000</v>
          </cell>
          <cell r="W2872" t="str">
            <v>2007GEMATEL</v>
          </cell>
          <cell r="X2872" t="str">
            <v>2007GEMATELScratch 5 000</v>
          </cell>
        </row>
        <row r="2873">
          <cell r="I2873">
            <v>2007</v>
          </cell>
          <cell r="J2873" t="str">
            <v>GEMATELScratch 2 000</v>
          </cell>
          <cell r="L2873" t="str">
            <v/>
          </cell>
          <cell r="M2873" t="str">
            <v>GEMATEL</v>
          </cell>
          <cell r="N2873" t="str">
            <v>GEMATELScratch 2 000</v>
          </cell>
          <cell r="O2873" t="str">
            <v>GEMATEL</v>
          </cell>
          <cell r="P2873" t="str">
            <v>Scratch 2 000</v>
          </cell>
          <cell r="Q2873" t="str">
            <v>92007</v>
          </cell>
          <cell r="R2873" t="str">
            <v>92007Scratch 2 000</v>
          </cell>
          <cell r="S2873" t="str">
            <v>2007Scratch 2 000</v>
          </cell>
          <cell r="T2873" t="str">
            <v>92007GEMATEL</v>
          </cell>
          <cell r="U2873" t="str">
            <v>92007GEMATELScratch 2 000</v>
          </cell>
          <cell r="V2873" t="str">
            <v>39345Scratch 2 000</v>
          </cell>
          <cell r="W2873" t="str">
            <v>2007GEMATEL</v>
          </cell>
          <cell r="X2873" t="str">
            <v>2007GEMATELScratch 2 000</v>
          </cell>
        </row>
        <row r="2874">
          <cell r="I2874">
            <v>2007</v>
          </cell>
          <cell r="J2874" t="str">
            <v>GEMATELScratch 1 000</v>
          </cell>
          <cell r="L2874" t="str">
            <v/>
          </cell>
          <cell r="M2874" t="str">
            <v>GEMATEL</v>
          </cell>
          <cell r="N2874" t="str">
            <v>GEMATELScratch 1 000</v>
          </cell>
          <cell r="O2874" t="str">
            <v>GEMATEL</v>
          </cell>
          <cell r="P2874" t="str">
            <v>Scratch 1 000</v>
          </cell>
          <cell r="Q2874" t="str">
            <v>92007</v>
          </cell>
          <cell r="R2874" t="str">
            <v>92007Scratch 1 000</v>
          </cell>
          <cell r="S2874" t="str">
            <v>2007Scratch 1 000</v>
          </cell>
          <cell r="T2874" t="str">
            <v>92007GEMATEL</v>
          </cell>
          <cell r="U2874" t="str">
            <v>92007GEMATELScratch 1 000</v>
          </cell>
          <cell r="V2874" t="str">
            <v>39345Scratch 1 000</v>
          </cell>
          <cell r="W2874" t="str">
            <v>2007GEMATEL</v>
          </cell>
          <cell r="X2874" t="str">
            <v>2007GEMATELScratch 1 000</v>
          </cell>
        </row>
        <row r="2875">
          <cell r="I2875">
            <v>2007</v>
          </cell>
          <cell r="J2875" t="str">
            <v>Ets Mamadou GAMBYScratch 20 000</v>
          </cell>
          <cell r="L2875">
            <v>1</v>
          </cell>
          <cell r="M2875" t="str">
            <v>1Ets Mamadou GAMBY</v>
          </cell>
          <cell r="N2875" t="str">
            <v>Ets Mamadou GAMBYScratch 20 000</v>
          </cell>
          <cell r="O2875" t="str">
            <v>Ets Mamadou GAMBY</v>
          </cell>
          <cell r="P2875" t="str">
            <v>Scratch 20 000</v>
          </cell>
          <cell r="Q2875" t="str">
            <v>92007</v>
          </cell>
          <cell r="R2875" t="str">
            <v>92007Scratch 20 000</v>
          </cell>
          <cell r="S2875" t="str">
            <v>2007Scratch 20 000</v>
          </cell>
          <cell r="T2875" t="str">
            <v>92007Ets Mamadou GAMBY</v>
          </cell>
          <cell r="U2875" t="str">
            <v>92007Ets Mamadou GAMBYScratch 20 000</v>
          </cell>
          <cell r="V2875" t="str">
            <v>39345Scratch 20 000</v>
          </cell>
          <cell r="W2875" t="str">
            <v>2007Ets Mamadou GAMBY</v>
          </cell>
          <cell r="X2875" t="str">
            <v>2007Ets Mamadou GAMBYScratch 20 000</v>
          </cell>
        </row>
        <row r="2876">
          <cell r="I2876">
            <v>2007</v>
          </cell>
          <cell r="J2876" t="str">
            <v>Ets Mamadou GAMBYScratch 5 000</v>
          </cell>
          <cell r="L2876" t="str">
            <v/>
          </cell>
          <cell r="M2876" t="str">
            <v>Ets Mamadou GAMBY</v>
          </cell>
          <cell r="N2876" t="str">
            <v>Ets Mamadou GAMBYScratch 5 000</v>
          </cell>
          <cell r="O2876" t="str">
            <v>Ets Mamadou GAMBY</v>
          </cell>
          <cell r="P2876" t="str">
            <v>Scratch 5 000</v>
          </cell>
          <cell r="Q2876" t="str">
            <v>92007</v>
          </cell>
          <cell r="R2876" t="str">
            <v>92007Scratch 5 000</v>
          </cell>
          <cell r="S2876" t="str">
            <v>2007Scratch 5 000</v>
          </cell>
          <cell r="T2876" t="str">
            <v>92007Ets Mamadou GAMBY</v>
          </cell>
          <cell r="U2876" t="str">
            <v>92007Ets Mamadou GAMBYScratch 5 000</v>
          </cell>
          <cell r="V2876" t="str">
            <v>39345Scratch 5 000</v>
          </cell>
          <cell r="W2876" t="str">
            <v>2007Ets Mamadou GAMBY</v>
          </cell>
          <cell r="X2876" t="str">
            <v>2007Ets Mamadou GAMBYScratch 5 000</v>
          </cell>
        </row>
        <row r="2877">
          <cell r="I2877">
            <v>2007</v>
          </cell>
          <cell r="J2877" t="str">
            <v>Ets Mamadou GAMBYScratch 2 000</v>
          </cell>
          <cell r="L2877" t="str">
            <v/>
          </cell>
          <cell r="M2877" t="str">
            <v>Ets Mamadou GAMBY</v>
          </cell>
          <cell r="N2877" t="str">
            <v>Ets Mamadou GAMBYScratch 2 000</v>
          </cell>
          <cell r="O2877" t="str">
            <v>Ets Mamadou GAMBY</v>
          </cell>
          <cell r="P2877" t="str">
            <v>Scratch 2 000</v>
          </cell>
          <cell r="Q2877" t="str">
            <v>92007</v>
          </cell>
          <cell r="R2877" t="str">
            <v>92007Scratch 2 000</v>
          </cell>
          <cell r="S2877" t="str">
            <v>2007Scratch 2 000</v>
          </cell>
          <cell r="T2877" t="str">
            <v>92007Ets Mamadou GAMBY</v>
          </cell>
          <cell r="U2877" t="str">
            <v>92007Ets Mamadou GAMBYScratch 2 000</v>
          </cell>
          <cell r="V2877" t="str">
            <v>39345Scratch 2 000</v>
          </cell>
          <cell r="W2877" t="str">
            <v>2007Ets Mamadou GAMBY</v>
          </cell>
          <cell r="X2877" t="str">
            <v>2007Ets Mamadou GAMBYScratch 2 000</v>
          </cell>
        </row>
        <row r="2878">
          <cell r="I2878">
            <v>2007</v>
          </cell>
          <cell r="J2878" t="str">
            <v>Ets Mamadou GAMBYScratch 1 000</v>
          </cell>
          <cell r="L2878" t="str">
            <v/>
          </cell>
          <cell r="M2878" t="str">
            <v>Ets Mamadou GAMBY</v>
          </cell>
          <cell r="N2878" t="str">
            <v>Ets Mamadou GAMBYScratch 1 000</v>
          </cell>
          <cell r="O2878" t="str">
            <v>Ets Mamadou GAMBY</v>
          </cell>
          <cell r="P2878" t="str">
            <v>Scratch 1 000</v>
          </cell>
          <cell r="Q2878" t="str">
            <v>92007</v>
          </cell>
          <cell r="R2878" t="str">
            <v>92007Scratch 1 000</v>
          </cell>
          <cell r="S2878" t="str">
            <v>2007Scratch 1 000</v>
          </cell>
          <cell r="T2878" t="str">
            <v>92007Ets Mamadou GAMBY</v>
          </cell>
          <cell r="U2878" t="str">
            <v>92007Ets Mamadou GAMBYScratch 1 000</v>
          </cell>
          <cell r="V2878" t="str">
            <v>39345Scratch 1 000</v>
          </cell>
          <cell r="W2878" t="str">
            <v>2007Ets Mamadou GAMBY</v>
          </cell>
          <cell r="X2878" t="str">
            <v>2007Ets Mamadou GAMBYScratch 1 000</v>
          </cell>
        </row>
        <row r="2879">
          <cell r="I2879">
            <v>2007</v>
          </cell>
          <cell r="J2879" t="str">
            <v>Burtel MacsymScratch 5 000</v>
          </cell>
          <cell r="L2879">
            <v>1</v>
          </cell>
          <cell r="M2879" t="str">
            <v>1Burtel Macsym</v>
          </cell>
          <cell r="N2879" t="str">
            <v>Burtel MacsymScratch 5 000</v>
          </cell>
          <cell r="O2879" t="str">
            <v>Burtel Macsym</v>
          </cell>
          <cell r="P2879" t="str">
            <v>Scratch 5 000</v>
          </cell>
          <cell r="Q2879" t="str">
            <v>92007</v>
          </cell>
          <cell r="R2879" t="str">
            <v>92007Scratch 5 000</v>
          </cell>
          <cell r="S2879" t="str">
            <v>2007Scratch 5 000</v>
          </cell>
          <cell r="T2879" t="str">
            <v>92007Burtel Macsym</v>
          </cell>
          <cell r="U2879" t="str">
            <v>92007Burtel MacsymScratch 5 000</v>
          </cell>
          <cell r="V2879" t="str">
            <v>39345Scratch 5 000</v>
          </cell>
          <cell r="W2879" t="str">
            <v>2007Burtel Macsym</v>
          </cell>
          <cell r="X2879" t="str">
            <v>2007Burtel MacsymScratch 5 000</v>
          </cell>
        </row>
        <row r="2880">
          <cell r="I2880">
            <v>2007</v>
          </cell>
          <cell r="J2880" t="str">
            <v>Burtel MacsymScratch 2 000</v>
          </cell>
          <cell r="L2880" t="str">
            <v/>
          </cell>
          <cell r="M2880" t="str">
            <v>Burtel Macsym</v>
          </cell>
          <cell r="N2880" t="str">
            <v>Burtel MacsymScratch 2 000</v>
          </cell>
          <cell r="O2880" t="str">
            <v>Burtel Macsym</v>
          </cell>
          <cell r="P2880" t="str">
            <v>Scratch 2 000</v>
          </cell>
          <cell r="Q2880" t="str">
            <v>92007</v>
          </cell>
          <cell r="R2880" t="str">
            <v>92007Scratch 2 000</v>
          </cell>
          <cell r="S2880" t="str">
            <v>2007Scratch 2 000</v>
          </cell>
          <cell r="T2880" t="str">
            <v>92007Burtel Macsym</v>
          </cell>
          <cell r="U2880" t="str">
            <v>92007Burtel MacsymScratch 2 000</v>
          </cell>
          <cell r="V2880" t="str">
            <v>39345Scratch 2 000</v>
          </cell>
          <cell r="W2880" t="str">
            <v>2007Burtel Macsym</v>
          </cell>
          <cell r="X2880" t="str">
            <v>2007Burtel MacsymScratch 2 000</v>
          </cell>
        </row>
        <row r="2881">
          <cell r="I2881">
            <v>2007</v>
          </cell>
          <cell r="J2881" t="str">
            <v>Burtel MacsymScratch 1 000</v>
          </cell>
          <cell r="L2881" t="str">
            <v/>
          </cell>
          <cell r="M2881" t="str">
            <v>Burtel Macsym</v>
          </cell>
          <cell r="N2881" t="str">
            <v>Burtel MacsymScratch 1 000</v>
          </cell>
          <cell r="O2881" t="str">
            <v>Burtel Macsym</v>
          </cell>
          <cell r="P2881" t="str">
            <v>Scratch 1 000</v>
          </cell>
          <cell r="Q2881" t="str">
            <v>92007</v>
          </cell>
          <cell r="R2881" t="str">
            <v>92007Scratch 1 000</v>
          </cell>
          <cell r="S2881" t="str">
            <v>2007Scratch 1 000</v>
          </cell>
          <cell r="T2881" t="str">
            <v>92007Burtel Macsym</v>
          </cell>
          <cell r="U2881" t="str">
            <v>92007Burtel MacsymScratch 1 000</v>
          </cell>
          <cell r="V2881" t="str">
            <v>39345Scratch 1 000</v>
          </cell>
          <cell r="W2881" t="str">
            <v>2007Burtel Macsym</v>
          </cell>
          <cell r="X2881" t="str">
            <v>2007Burtel MacsymScratch 1 000</v>
          </cell>
        </row>
        <row r="2882">
          <cell r="I2882">
            <v>2007</v>
          </cell>
          <cell r="J2882" t="str">
            <v>ANKA SERVICESScratch 20 000</v>
          </cell>
          <cell r="L2882">
            <v>1</v>
          </cell>
          <cell r="M2882" t="str">
            <v>1ANKA SERVICES</v>
          </cell>
          <cell r="N2882" t="str">
            <v>ANKA SERVICESScratch 20 000</v>
          </cell>
          <cell r="O2882" t="str">
            <v>ANKA SERVICES</v>
          </cell>
          <cell r="P2882" t="str">
            <v>Scratch 20 000</v>
          </cell>
          <cell r="Q2882" t="str">
            <v>92007</v>
          </cell>
          <cell r="R2882" t="str">
            <v>92007Scratch 20 000</v>
          </cell>
          <cell r="S2882" t="str">
            <v>2007Scratch 20 000</v>
          </cell>
          <cell r="T2882" t="str">
            <v>92007ANKA SERVICES</v>
          </cell>
          <cell r="U2882" t="str">
            <v>92007ANKA SERVICESScratch 20 000</v>
          </cell>
          <cell r="V2882" t="str">
            <v>39345Scratch 20 000</v>
          </cell>
          <cell r="W2882" t="str">
            <v>2007ANKA SERVICES</v>
          </cell>
          <cell r="X2882" t="str">
            <v>2007ANKA SERVICESScratch 20 000</v>
          </cell>
        </row>
        <row r="2883">
          <cell r="I2883">
            <v>2007</v>
          </cell>
          <cell r="J2883" t="str">
            <v>ANKA SERVICESScratch 10 000</v>
          </cell>
          <cell r="L2883" t="str">
            <v/>
          </cell>
          <cell r="M2883" t="str">
            <v>ANKA SERVICES</v>
          </cell>
          <cell r="N2883" t="str">
            <v>ANKA SERVICESScratch 10 000</v>
          </cell>
          <cell r="O2883" t="str">
            <v>ANKA SERVICES</v>
          </cell>
          <cell r="P2883" t="str">
            <v>Scratch 10 000</v>
          </cell>
          <cell r="Q2883" t="str">
            <v>92007</v>
          </cell>
          <cell r="R2883" t="str">
            <v>92007Scratch 10 000</v>
          </cell>
          <cell r="S2883" t="str">
            <v>2007Scratch 10 000</v>
          </cell>
          <cell r="T2883" t="str">
            <v>92007ANKA SERVICES</v>
          </cell>
          <cell r="U2883" t="str">
            <v>92007ANKA SERVICESScratch 10 000</v>
          </cell>
          <cell r="V2883" t="str">
            <v>39345Scratch 10 000</v>
          </cell>
          <cell r="W2883" t="str">
            <v>2007ANKA SERVICES</v>
          </cell>
          <cell r="X2883" t="str">
            <v>2007ANKA SERVICESScratch 10 000</v>
          </cell>
        </row>
        <row r="2884">
          <cell r="I2884">
            <v>2007</v>
          </cell>
          <cell r="J2884" t="str">
            <v>ANKA SERVICESScratch 5 000</v>
          </cell>
          <cell r="L2884" t="str">
            <v/>
          </cell>
          <cell r="M2884" t="str">
            <v>ANKA SERVICES</v>
          </cell>
          <cell r="N2884" t="str">
            <v>ANKA SERVICESScratch 5 000</v>
          </cell>
          <cell r="O2884" t="str">
            <v>ANKA SERVICES</v>
          </cell>
          <cell r="P2884" t="str">
            <v>Scratch 5 000</v>
          </cell>
          <cell r="Q2884" t="str">
            <v>92007</v>
          </cell>
          <cell r="R2884" t="str">
            <v>92007Scratch 5 000</v>
          </cell>
          <cell r="S2884" t="str">
            <v>2007Scratch 5 000</v>
          </cell>
          <cell r="T2884" t="str">
            <v>92007ANKA SERVICES</v>
          </cell>
          <cell r="U2884" t="str">
            <v>92007ANKA SERVICESScratch 5 000</v>
          </cell>
          <cell r="V2884" t="str">
            <v>39345Scratch 5 000</v>
          </cell>
          <cell r="W2884" t="str">
            <v>2007ANKA SERVICES</v>
          </cell>
          <cell r="X2884" t="str">
            <v>2007ANKA SERVICESScratch 5 000</v>
          </cell>
        </row>
        <row r="2885">
          <cell r="I2885">
            <v>2007</v>
          </cell>
          <cell r="J2885" t="str">
            <v>ANKA SERVICESScratch 2 000</v>
          </cell>
          <cell r="L2885" t="str">
            <v/>
          </cell>
          <cell r="M2885" t="str">
            <v>ANKA SERVICES</v>
          </cell>
          <cell r="N2885" t="str">
            <v>ANKA SERVICESScratch 2 000</v>
          </cell>
          <cell r="O2885" t="str">
            <v>ANKA SERVICES</v>
          </cell>
          <cell r="P2885" t="str">
            <v>Scratch 2 000</v>
          </cell>
          <cell r="Q2885" t="str">
            <v>92007</v>
          </cell>
          <cell r="R2885" t="str">
            <v>92007Scratch 2 000</v>
          </cell>
          <cell r="S2885" t="str">
            <v>2007Scratch 2 000</v>
          </cell>
          <cell r="T2885" t="str">
            <v>92007ANKA SERVICES</v>
          </cell>
          <cell r="U2885" t="str">
            <v>92007ANKA SERVICESScratch 2 000</v>
          </cell>
          <cell r="V2885" t="str">
            <v>39345Scratch 2 000</v>
          </cell>
          <cell r="W2885" t="str">
            <v>2007ANKA SERVICES</v>
          </cell>
          <cell r="X2885" t="str">
            <v>2007ANKA SERVICESScratch 2 000</v>
          </cell>
        </row>
        <row r="2886">
          <cell r="I2886">
            <v>2007</v>
          </cell>
          <cell r="J2886" t="str">
            <v>ANKA SERVICESScratch 1 000</v>
          </cell>
          <cell r="L2886" t="str">
            <v/>
          </cell>
          <cell r="M2886" t="str">
            <v>ANKA SERVICES</v>
          </cell>
          <cell r="N2886" t="str">
            <v>ANKA SERVICESScratch 1 000</v>
          </cell>
          <cell r="O2886" t="str">
            <v>ANKA SERVICES</v>
          </cell>
          <cell r="P2886" t="str">
            <v>Scratch 1 000</v>
          </cell>
          <cell r="Q2886" t="str">
            <v>92007</v>
          </cell>
          <cell r="R2886" t="str">
            <v>92007Scratch 1 000</v>
          </cell>
          <cell r="S2886" t="str">
            <v>2007Scratch 1 000</v>
          </cell>
          <cell r="T2886" t="str">
            <v>92007ANKA SERVICES</v>
          </cell>
          <cell r="U2886" t="str">
            <v>92007ANKA SERVICESScratch 1 000</v>
          </cell>
          <cell r="V2886" t="str">
            <v>39345Scratch 1 000</v>
          </cell>
          <cell r="W2886" t="str">
            <v>2007ANKA SERVICES</v>
          </cell>
          <cell r="X2886" t="str">
            <v>2007ANKA SERVICESScratch 1 000</v>
          </cell>
        </row>
        <row r="2887">
          <cell r="I2887">
            <v>2007</v>
          </cell>
          <cell r="J2887" t="str">
            <v>Bonneterie Nouvelle TelecomScratch 10 000</v>
          </cell>
          <cell r="L2887">
            <v>1</v>
          </cell>
          <cell r="M2887" t="str">
            <v>1Bonneterie Nouvelle Telecom</v>
          </cell>
          <cell r="N2887" t="str">
            <v>Bonneterie Nouvelle TelecomScratch 10 000</v>
          </cell>
          <cell r="O2887" t="str">
            <v>Bonneterie Nouvelle Telecom</v>
          </cell>
          <cell r="P2887" t="str">
            <v>Scratch 10 000</v>
          </cell>
          <cell r="Q2887" t="str">
            <v>92007</v>
          </cell>
          <cell r="R2887" t="str">
            <v>92007Scratch 10 000</v>
          </cell>
          <cell r="S2887" t="str">
            <v>2007Scratch 10 000</v>
          </cell>
          <cell r="T2887" t="str">
            <v>92007Bonneterie Nouvelle Telecom</v>
          </cell>
          <cell r="U2887" t="str">
            <v>92007Bonneterie Nouvelle TelecomScratch 10 000</v>
          </cell>
          <cell r="V2887" t="str">
            <v>39346Scratch 10 000</v>
          </cell>
          <cell r="W2887" t="str">
            <v>2007Bonneterie Nouvelle Telecom</v>
          </cell>
          <cell r="X2887" t="str">
            <v>2007Bonneterie Nouvelle TelecomScratch 10 000</v>
          </cell>
        </row>
        <row r="2888">
          <cell r="I2888">
            <v>2007</v>
          </cell>
          <cell r="J2888" t="str">
            <v>Bonneterie Nouvelle TelecomScratch 5 000</v>
          </cell>
          <cell r="L2888" t="str">
            <v/>
          </cell>
          <cell r="M2888" t="str">
            <v>Bonneterie Nouvelle Telecom</v>
          </cell>
          <cell r="N2888" t="str">
            <v>Bonneterie Nouvelle TelecomScratch 5 000</v>
          </cell>
          <cell r="O2888" t="str">
            <v>Bonneterie Nouvelle Telecom</v>
          </cell>
          <cell r="P2888" t="str">
            <v>Scratch 5 000</v>
          </cell>
          <cell r="Q2888" t="str">
            <v>92007</v>
          </cell>
          <cell r="R2888" t="str">
            <v>92007Scratch 5 000</v>
          </cell>
          <cell r="S2888" t="str">
            <v>2007Scratch 5 000</v>
          </cell>
          <cell r="T2888" t="str">
            <v>92007Bonneterie Nouvelle Telecom</v>
          </cell>
          <cell r="U2888" t="str">
            <v>92007Bonneterie Nouvelle TelecomScratch 5 000</v>
          </cell>
          <cell r="V2888" t="str">
            <v>39346Scratch 5 000</v>
          </cell>
          <cell r="W2888" t="str">
            <v>2007Bonneterie Nouvelle Telecom</v>
          </cell>
          <cell r="X2888" t="str">
            <v>2007Bonneterie Nouvelle TelecomScratch 5 000</v>
          </cell>
        </row>
        <row r="2889">
          <cell r="I2889">
            <v>2007</v>
          </cell>
          <cell r="J2889" t="str">
            <v>Bonneterie Nouvelle TelecomScratch 2 000</v>
          </cell>
          <cell r="L2889" t="str">
            <v/>
          </cell>
          <cell r="M2889" t="str">
            <v>Bonneterie Nouvelle Telecom</v>
          </cell>
          <cell r="N2889" t="str">
            <v>Bonneterie Nouvelle TelecomScratch 2 000</v>
          </cell>
          <cell r="O2889" t="str">
            <v>Bonneterie Nouvelle Telecom</v>
          </cell>
          <cell r="P2889" t="str">
            <v>Scratch 2 000</v>
          </cell>
          <cell r="Q2889" t="str">
            <v>92007</v>
          </cell>
          <cell r="R2889" t="str">
            <v>92007Scratch 2 000</v>
          </cell>
          <cell r="S2889" t="str">
            <v>2007Scratch 2 000</v>
          </cell>
          <cell r="T2889" t="str">
            <v>92007Bonneterie Nouvelle Telecom</v>
          </cell>
          <cell r="U2889" t="str">
            <v>92007Bonneterie Nouvelle TelecomScratch 2 000</v>
          </cell>
          <cell r="V2889" t="str">
            <v>39346Scratch 2 000</v>
          </cell>
          <cell r="W2889" t="str">
            <v>2007Bonneterie Nouvelle Telecom</v>
          </cell>
          <cell r="X2889" t="str">
            <v>2007Bonneterie Nouvelle TelecomScratch 2 000</v>
          </cell>
        </row>
        <row r="2890">
          <cell r="I2890">
            <v>2007</v>
          </cell>
          <cell r="J2890" t="str">
            <v>Bonneterie Nouvelle TelecomScratch 1 000</v>
          </cell>
          <cell r="L2890" t="str">
            <v/>
          </cell>
          <cell r="M2890" t="str">
            <v>Bonneterie Nouvelle Telecom</v>
          </cell>
          <cell r="N2890" t="str">
            <v>Bonneterie Nouvelle TelecomScratch 1 000</v>
          </cell>
          <cell r="O2890" t="str">
            <v>Bonneterie Nouvelle Telecom</v>
          </cell>
          <cell r="P2890" t="str">
            <v>Scratch 1 000</v>
          </cell>
          <cell r="Q2890" t="str">
            <v>92007</v>
          </cell>
          <cell r="R2890" t="str">
            <v>92007Scratch 1 000</v>
          </cell>
          <cell r="S2890" t="str">
            <v>2007Scratch 1 000</v>
          </cell>
          <cell r="T2890" t="str">
            <v>92007Bonneterie Nouvelle Telecom</v>
          </cell>
          <cell r="U2890" t="str">
            <v>92007Bonneterie Nouvelle TelecomScratch 1 000</v>
          </cell>
          <cell r="V2890" t="str">
            <v>39346Scratch 1 000</v>
          </cell>
          <cell r="W2890" t="str">
            <v>2007Bonneterie Nouvelle Telecom</v>
          </cell>
          <cell r="X2890" t="str">
            <v>2007Bonneterie Nouvelle TelecomScratch 1 000</v>
          </cell>
        </row>
        <row r="2891">
          <cell r="I2891">
            <v>2007</v>
          </cell>
          <cell r="J2891" t="str">
            <v>Ets Boubacar TANDIAScratch 20 000</v>
          </cell>
          <cell r="L2891">
            <v>1</v>
          </cell>
          <cell r="M2891" t="str">
            <v>1Ets Boubacar TANDIA</v>
          </cell>
          <cell r="N2891" t="str">
            <v>Ets Boubacar TANDIAScratch 20 000</v>
          </cell>
          <cell r="O2891" t="str">
            <v>Ets Boubacar TANDIA</v>
          </cell>
          <cell r="P2891" t="str">
            <v>Scratch 20 000</v>
          </cell>
          <cell r="Q2891" t="str">
            <v>92007</v>
          </cell>
          <cell r="R2891" t="str">
            <v>92007Scratch 20 000</v>
          </cell>
          <cell r="S2891" t="str">
            <v>2007Scratch 20 000</v>
          </cell>
          <cell r="T2891" t="str">
            <v>92007Ets Boubacar TANDIA</v>
          </cell>
          <cell r="U2891" t="str">
            <v>92007Ets Boubacar TANDIAScratch 20 000</v>
          </cell>
          <cell r="V2891" t="str">
            <v>39346Scratch 20 000</v>
          </cell>
          <cell r="W2891" t="str">
            <v>2007Ets Boubacar TANDIA</v>
          </cell>
          <cell r="X2891" t="str">
            <v>2007Ets Boubacar TANDIAScratch 20 000</v>
          </cell>
        </row>
        <row r="2892">
          <cell r="I2892">
            <v>2007</v>
          </cell>
          <cell r="J2892" t="str">
            <v>Ets Boubacar TANDIAScratch 5 000</v>
          </cell>
          <cell r="L2892" t="str">
            <v/>
          </cell>
          <cell r="M2892" t="str">
            <v>Ets Boubacar TANDIA</v>
          </cell>
          <cell r="N2892" t="str">
            <v>Ets Boubacar TANDIAScratch 5 000</v>
          </cell>
          <cell r="O2892" t="str">
            <v>Ets Boubacar TANDIA</v>
          </cell>
          <cell r="P2892" t="str">
            <v>Scratch 5 000</v>
          </cell>
          <cell r="Q2892" t="str">
            <v>92007</v>
          </cell>
          <cell r="R2892" t="str">
            <v>92007Scratch 5 000</v>
          </cell>
          <cell r="S2892" t="str">
            <v>2007Scratch 5 000</v>
          </cell>
          <cell r="T2892" t="str">
            <v>92007Ets Boubacar TANDIA</v>
          </cell>
          <cell r="U2892" t="str">
            <v>92007Ets Boubacar TANDIAScratch 5 000</v>
          </cell>
          <cell r="V2892" t="str">
            <v>39346Scratch 5 000</v>
          </cell>
          <cell r="W2892" t="str">
            <v>2007Ets Boubacar TANDIA</v>
          </cell>
          <cell r="X2892" t="str">
            <v>2007Ets Boubacar TANDIAScratch 5 000</v>
          </cell>
        </row>
        <row r="2893">
          <cell r="I2893">
            <v>2007</v>
          </cell>
          <cell r="J2893" t="str">
            <v>Ets Boubacar TANDIAScratch 2 000</v>
          </cell>
          <cell r="L2893" t="str">
            <v/>
          </cell>
          <cell r="M2893" t="str">
            <v>Ets Boubacar TANDIA</v>
          </cell>
          <cell r="N2893" t="str">
            <v>Ets Boubacar TANDIAScratch 2 000</v>
          </cell>
          <cell r="O2893" t="str">
            <v>Ets Boubacar TANDIA</v>
          </cell>
          <cell r="P2893" t="str">
            <v>Scratch 2 000</v>
          </cell>
          <cell r="Q2893" t="str">
            <v>92007</v>
          </cell>
          <cell r="R2893" t="str">
            <v>92007Scratch 2 000</v>
          </cell>
          <cell r="S2893" t="str">
            <v>2007Scratch 2 000</v>
          </cell>
          <cell r="T2893" t="str">
            <v>92007Ets Boubacar TANDIA</v>
          </cell>
          <cell r="U2893" t="str">
            <v>92007Ets Boubacar TANDIAScratch 2 000</v>
          </cell>
          <cell r="V2893" t="str">
            <v>39346Scratch 2 000</v>
          </cell>
          <cell r="W2893" t="str">
            <v>2007Ets Boubacar TANDIA</v>
          </cell>
          <cell r="X2893" t="str">
            <v>2007Ets Boubacar TANDIAScratch 2 000</v>
          </cell>
        </row>
        <row r="2894">
          <cell r="I2894">
            <v>2007</v>
          </cell>
          <cell r="J2894" t="str">
            <v>Ets Boubacar TANDIAScratch 1 000</v>
          </cell>
          <cell r="L2894" t="str">
            <v/>
          </cell>
          <cell r="M2894" t="str">
            <v>Ets Boubacar TANDIA</v>
          </cell>
          <cell r="N2894" t="str">
            <v>Ets Boubacar TANDIAScratch 1 000</v>
          </cell>
          <cell r="O2894" t="str">
            <v>Ets Boubacar TANDIA</v>
          </cell>
          <cell r="P2894" t="str">
            <v>Scratch 1 000</v>
          </cell>
          <cell r="Q2894" t="str">
            <v>92007</v>
          </cell>
          <cell r="R2894" t="str">
            <v>92007Scratch 1 000</v>
          </cell>
          <cell r="S2894" t="str">
            <v>2007Scratch 1 000</v>
          </cell>
          <cell r="T2894" t="str">
            <v>92007Ets Boubacar TANDIA</v>
          </cell>
          <cell r="U2894" t="str">
            <v>92007Ets Boubacar TANDIAScratch 1 000</v>
          </cell>
          <cell r="V2894" t="str">
            <v>39346Scratch 1 000</v>
          </cell>
          <cell r="W2894" t="str">
            <v>2007Ets Boubacar TANDIA</v>
          </cell>
          <cell r="X2894" t="str">
            <v>2007Ets Boubacar TANDIAScratch 1 000</v>
          </cell>
        </row>
        <row r="2895">
          <cell r="I2895">
            <v>2007</v>
          </cell>
          <cell r="J2895" t="str">
            <v>Soleil LevantScratch 5 000</v>
          </cell>
          <cell r="L2895">
            <v>1</v>
          </cell>
          <cell r="M2895" t="str">
            <v>1Soleil Levant</v>
          </cell>
          <cell r="N2895" t="str">
            <v>Soleil LevantScratch 5 000</v>
          </cell>
          <cell r="O2895" t="str">
            <v>Soleil Levant</v>
          </cell>
          <cell r="P2895" t="str">
            <v>Scratch 5 000</v>
          </cell>
          <cell r="Q2895" t="str">
            <v>92007</v>
          </cell>
          <cell r="R2895" t="str">
            <v>92007Scratch 5 000</v>
          </cell>
          <cell r="S2895" t="str">
            <v>2007Scratch 5 000</v>
          </cell>
          <cell r="T2895" t="str">
            <v>92007Soleil Levant</v>
          </cell>
          <cell r="U2895" t="str">
            <v>92007Soleil LevantScratch 5 000</v>
          </cell>
          <cell r="V2895" t="str">
            <v>39346Scratch 5 000</v>
          </cell>
          <cell r="W2895" t="str">
            <v>2007Soleil Levant</v>
          </cell>
          <cell r="X2895" t="str">
            <v>2007Soleil LevantScratch 5 000</v>
          </cell>
        </row>
        <row r="2896">
          <cell r="I2896">
            <v>2007</v>
          </cell>
          <cell r="J2896" t="str">
            <v>Soleil LevantScratch 2 000</v>
          </cell>
          <cell r="L2896" t="str">
            <v/>
          </cell>
          <cell r="M2896" t="str">
            <v>Soleil Levant</v>
          </cell>
          <cell r="N2896" t="str">
            <v>Soleil LevantScratch 2 000</v>
          </cell>
          <cell r="O2896" t="str">
            <v>Soleil Levant</v>
          </cell>
          <cell r="P2896" t="str">
            <v>Scratch 2 000</v>
          </cell>
          <cell r="Q2896" t="str">
            <v>92007</v>
          </cell>
          <cell r="R2896" t="str">
            <v>92007Scratch 2 000</v>
          </cell>
          <cell r="S2896" t="str">
            <v>2007Scratch 2 000</v>
          </cell>
          <cell r="T2896" t="str">
            <v>92007Soleil Levant</v>
          </cell>
          <cell r="U2896" t="str">
            <v>92007Soleil LevantScratch 2 000</v>
          </cell>
          <cell r="V2896" t="str">
            <v>39346Scratch 2 000</v>
          </cell>
          <cell r="W2896" t="str">
            <v>2007Soleil Levant</v>
          </cell>
          <cell r="X2896" t="str">
            <v>2007Soleil LevantScratch 2 000</v>
          </cell>
        </row>
        <row r="2897">
          <cell r="I2897">
            <v>2007</v>
          </cell>
          <cell r="J2897" t="str">
            <v>Soleil LevantScratch 1 000</v>
          </cell>
          <cell r="L2897" t="str">
            <v/>
          </cell>
          <cell r="M2897" t="str">
            <v>Soleil Levant</v>
          </cell>
          <cell r="N2897" t="str">
            <v>Soleil LevantScratch 1 000</v>
          </cell>
          <cell r="O2897" t="str">
            <v>Soleil Levant</v>
          </cell>
          <cell r="P2897" t="str">
            <v>Scratch 1 000</v>
          </cell>
          <cell r="Q2897" t="str">
            <v>92007</v>
          </cell>
          <cell r="R2897" t="str">
            <v>92007Scratch 1 000</v>
          </cell>
          <cell r="S2897" t="str">
            <v>2007Scratch 1 000</v>
          </cell>
          <cell r="T2897" t="str">
            <v>92007Soleil Levant</v>
          </cell>
          <cell r="U2897" t="str">
            <v>92007Soleil LevantScratch 1 000</v>
          </cell>
          <cell r="V2897" t="str">
            <v>39346Scratch 1 000</v>
          </cell>
          <cell r="W2897" t="str">
            <v>2007Soleil Levant</v>
          </cell>
          <cell r="X2897" t="str">
            <v>2007Soleil LevantScratch 1 000</v>
          </cell>
        </row>
        <row r="2898">
          <cell r="I2898">
            <v>2007</v>
          </cell>
          <cell r="J2898" t="str">
            <v>ANKA SERVICESScratch 20 000</v>
          </cell>
          <cell r="L2898">
            <v>1</v>
          </cell>
          <cell r="M2898" t="str">
            <v>1ANKA SERVICES</v>
          </cell>
          <cell r="N2898" t="str">
            <v>ANKA SERVICESScratch 20 000</v>
          </cell>
          <cell r="O2898" t="str">
            <v>ANKA SERVICES</v>
          </cell>
          <cell r="P2898" t="str">
            <v>Scratch 20 000</v>
          </cell>
          <cell r="Q2898" t="str">
            <v>92007</v>
          </cell>
          <cell r="R2898" t="str">
            <v>92007Scratch 20 000</v>
          </cell>
          <cell r="S2898" t="str">
            <v>2007Scratch 20 000</v>
          </cell>
          <cell r="T2898" t="str">
            <v>92007ANKA SERVICES</v>
          </cell>
          <cell r="U2898" t="str">
            <v>92007ANKA SERVICESScratch 20 000</v>
          </cell>
          <cell r="V2898" t="str">
            <v>39346Scratch 20 000</v>
          </cell>
          <cell r="W2898" t="str">
            <v>2007ANKA SERVICES</v>
          </cell>
          <cell r="X2898" t="str">
            <v>2007ANKA SERVICESScratch 20 000</v>
          </cell>
        </row>
        <row r="2899">
          <cell r="I2899">
            <v>2007</v>
          </cell>
          <cell r="J2899" t="str">
            <v>ANKA SERVICESScratch 5 000</v>
          </cell>
          <cell r="L2899" t="str">
            <v/>
          </cell>
          <cell r="M2899" t="str">
            <v>ANKA SERVICES</v>
          </cell>
          <cell r="N2899" t="str">
            <v>ANKA SERVICESScratch 5 000</v>
          </cell>
          <cell r="O2899" t="str">
            <v>ANKA SERVICES</v>
          </cell>
          <cell r="P2899" t="str">
            <v>Scratch 5 000</v>
          </cell>
          <cell r="Q2899" t="str">
            <v>92007</v>
          </cell>
          <cell r="R2899" t="str">
            <v>92007Scratch 5 000</v>
          </cell>
          <cell r="S2899" t="str">
            <v>2007Scratch 5 000</v>
          </cell>
          <cell r="T2899" t="str">
            <v>92007ANKA SERVICES</v>
          </cell>
          <cell r="U2899" t="str">
            <v>92007ANKA SERVICESScratch 5 000</v>
          </cell>
          <cell r="V2899" t="str">
            <v>39346Scratch 5 000</v>
          </cell>
          <cell r="W2899" t="str">
            <v>2007ANKA SERVICES</v>
          </cell>
          <cell r="X2899" t="str">
            <v>2007ANKA SERVICESScratch 5 000</v>
          </cell>
        </row>
        <row r="2900">
          <cell r="I2900">
            <v>2007</v>
          </cell>
          <cell r="J2900" t="str">
            <v>ANKA SERVICESScratch 2 000</v>
          </cell>
          <cell r="L2900" t="str">
            <v/>
          </cell>
          <cell r="M2900" t="str">
            <v>ANKA SERVICES</v>
          </cell>
          <cell r="N2900" t="str">
            <v>ANKA SERVICESScratch 2 000</v>
          </cell>
          <cell r="O2900" t="str">
            <v>ANKA SERVICES</v>
          </cell>
          <cell r="P2900" t="str">
            <v>Scratch 2 000</v>
          </cell>
          <cell r="Q2900" t="str">
            <v>92007</v>
          </cell>
          <cell r="R2900" t="str">
            <v>92007Scratch 2 000</v>
          </cell>
          <cell r="S2900" t="str">
            <v>2007Scratch 2 000</v>
          </cell>
          <cell r="T2900" t="str">
            <v>92007ANKA SERVICES</v>
          </cell>
          <cell r="U2900" t="str">
            <v>92007ANKA SERVICESScratch 2 000</v>
          </cell>
          <cell r="V2900" t="str">
            <v>39346Scratch 2 000</v>
          </cell>
          <cell r="W2900" t="str">
            <v>2007ANKA SERVICES</v>
          </cell>
          <cell r="X2900" t="str">
            <v>2007ANKA SERVICESScratch 2 000</v>
          </cell>
        </row>
        <row r="2901">
          <cell r="I2901">
            <v>2007</v>
          </cell>
          <cell r="J2901" t="str">
            <v>ANKA SERVICESScratch 1 000</v>
          </cell>
          <cell r="L2901" t="str">
            <v/>
          </cell>
          <cell r="M2901" t="str">
            <v>ANKA SERVICES</v>
          </cell>
          <cell r="N2901" t="str">
            <v>ANKA SERVICESScratch 1 000</v>
          </cell>
          <cell r="O2901" t="str">
            <v>ANKA SERVICES</v>
          </cell>
          <cell r="P2901" t="str">
            <v>Scratch 1 000</v>
          </cell>
          <cell r="Q2901" t="str">
            <v>92007</v>
          </cell>
          <cell r="R2901" t="str">
            <v>92007Scratch 1 000</v>
          </cell>
          <cell r="S2901" t="str">
            <v>2007Scratch 1 000</v>
          </cell>
          <cell r="T2901" t="str">
            <v>92007ANKA SERVICES</v>
          </cell>
          <cell r="U2901" t="str">
            <v>92007ANKA SERVICESScratch 1 000</v>
          </cell>
          <cell r="V2901" t="str">
            <v>39346Scratch 1 000</v>
          </cell>
          <cell r="W2901" t="str">
            <v>2007ANKA SERVICES</v>
          </cell>
          <cell r="X2901" t="str">
            <v>2007ANKA SERVICESScratch 1 000</v>
          </cell>
        </row>
        <row r="2902">
          <cell r="I2902">
            <v>2007</v>
          </cell>
          <cell r="J2902" t="str">
            <v>GEMATELScratch 5 000</v>
          </cell>
          <cell r="L2902">
            <v>1</v>
          </cell>
          <cell r="M2902" t="str">
            <v>1GEMATEL</v>
          </cell>
          <cell r="N2902" t="str">
            <v>GEMATELScratch 5 000</v>
          </cell>
          <cell r="O2902" t="str">
            <v>GEMATEL</v>
          </cell>
          <cell r="P2902" t="str">
            <v>Scratch 5 000</v>
          </cell>
          <cell r="Q2902" t="str">
            <v>92007</v>
          </cell>
          <cell r="R2902" t="str">
            <v>92007Scratch 5 000</v>
          </cell>
          <cell r="S2902" t="str">
            <v>2007Scratch 5 000</v>
          </cell>
          <cell r="T2902" t="str">
            <v>92007GEMATEL</v>
          </cell>
          <cell r="U2902" t="str">
            <v>92007GEMATELScratch 5 000</v>
          </cell>
          <cell r="V2902" t="str">
            <v>39346Scratch 5 000</v>
          </cell>
          <cell r="W2902" t="str">
            <v>2007GEMATEL</v>
          </cell>
          <cell r="X2902" t="str">
            <v>2007GEMATELScratch 5 000</v>
          </cell>
        </row>
        <row r="2903">
          <cell r="I2903">
            <v>2007</v>
          </cell>
          <cell r="J2903" t="str">
            <v>GEMATELScratch 2 000</v>
          </cell>
          <cell r="L2903" t="str">
            <v/>
          </cell>
          <cell r="M2903" t="str">
            <v>GEMATEL</v>
          </cell>
          <cell r="N2903" t="str">
            <v>GEMATELScratch 2 000</v>
          </cell>
          <cell r="O2903" t="str">
            <v>GEMATEL</v>
          </cell>
          <cell r="P2903" t="str">
            <v>Scratch 2 000</v>
          </cell>
          <cell r="Q2903" t="str">
            <v>92007</v>
          </cell>
          <cell r="R2903" t="str">
            <v>92007Scratch 2 000</v>
          </cell>
          <cell r="S2903" t="str">
            <v>2007Scratch 2 000</v>
          </cell>
          <cell r="T2903" t="str">
            <v>92007GEMATEL</v>
          </cell>
          <cell r="U2903" t="str">
            <v>92007GEMATELScratch 2 000</v>
          </cell>
          <cell r="V2903" t="str">
            <v>39346Scratch 2 000</v>
          </cell>
          <cell r="W2903" t="str">
            <v>2007GEMATEL</v>
          </cell>
          <cell r="X2903" t="str">
            <v>2007GEMATELScratch 2 000</v>
          </cell>
        </row>
        <row r="2904">
          <cell r="I2904">
            <v>2007</v>
          </cell>
          <cell r="J2904" t="str">
            <v>GEMATELScratch 1 000</v>
          </cell>
          <cell r="L2904" t="str">
            <v/>
          </cell>
          <cell r="M2904" t="str">
            <v>GEMATEL</v>
          </cell>
          <cell r="N2904" t="str">
            <v>GEMATELScratch 1 000</v>
          </cell>
          <cell r="O2904" t="str">
            <v>GEMATEL</v>
          </cell>
          <cell r="P2904" t="str">
            <v>Scratch 1 000</v>
          </cell>
          <cell r="Q2904" t="str">
            <v>92007</v>
          </cell>
          <cell r="R2904" t="str">
            <v>92007Scratch 1 000</v>
          </cell>
          <cell r="S2904" t="str">
            <v>2007Scratch 1 000</v>
          </cell>
          <cell r="T2904" t="str">
            <v>92007GEMATEL</v>
          </cell>
          <cell r="U2904" t="str">
            <v>92007GEMATELScratch 1 000</v>
          </cell>
          <cell r="V2904" t="str">
            <v>39346Scratch 1 000</v>
          </cell>
          <cell r="W2904" t="str">
            <v>2007GEMATEL</v>
          </cell>
          <cell r="X2904" t="str">
            <v>2007GEMATELScratch 1 000</v>
          </cell>
        </row>
        <row r="2905">
          <cell r="I2905">
            <v>2007</v>
          </cell>
          <cell r="J2905" t="str">
            <v>MALI COM SarlScratch 20 000</v>
          </cell>
          <cell r="L2905">
            <v>1</v>
          </cell>
          <cell r="M2905" t="str">
            <v>1MALI COM Sarl</v>
          </cell>
          <cell r="N2905" t="str">
            <v>MALI COM SarlScratch 20 000</v>
          </cell>
          <cell r="O2905" t="str">
            <v>MALI COM Sarl</v>
          </cell>
          <cell r="P2905" t="str">
            <v>Scratch 20 000</v>
          </cell>
          <cell r="Q2905" t="str">
            <v>92007</v>
          </cell>
          <cell r="R2905" t="str">
            <v>92007Scratch 20 000</v>
          </cell>
          <cell r="S2905" t="str">
            <v>2007Scratch 20 000</v>
          </cell>
          <cell r="T2905" t="str">
            <v>92007MALI COM Sarl</v>
          </cell>
          <cell r="U2905" t="str">
            <v>92007MALI COM SarlScratch 20 000</v>
          </cell>
          <cell r="V2905" t="str">
            <v>39346Scratch 20 000</v>
          </cell>
          <cell r="W2905" t="str">
            <v>2007MALI COM Sarl</v>
          </cell>
          <cell r="X2905" t="str">
            <v>2007MALI COM SarlScratch 20 000</v>
          </cell>
        </row>
        <row r="2906">
          <cell r="I2906">
            <v>2007</v>
          </cell>
          <cell r="J2906" t="str">
            <v>MALI COM SarlScratch 5 000</v>
          </cell>
          <cell r="L2906" t="str">
            <v/>
          </cell>
          <cell r="M2906" t="str">
            <v>MALI COM Sarl</v>
          </cell>
          <cell r="N2906" t="str">
            <v>MALI COM SarlScratch 5 000</v>
          </cell>
          <cell r="O2906" t="str">
            <v>MALI COM Sarl</v>
          </cell>
          <cell r="P2906" t="str">
            <v>Scratch 5 000</v>
          </cell>
          <cell r="Q2906" t="str">
            <v>92007</v>
          </cell>
          <cell r="R2906" t="str">
            <v>92007Scratch 5 000</v>
          </cell>
          <cell r="S2906" t="str">
            <v>2007Scratch 5 000</v>
          </cell>
          <cell r="T2906" t="str">
            <v>92007MALI COM Sarl</v>
          </cell>
          <cell r="U2906" t="str">
            <v>92007MALI COM SarlScratch 5 000</v>
          </cell>
          <cell r="V2906" t="str">
            <v>39346Scratch 5 000</v>
          </cell>
          <cell r="W2906" t="str">
            <v>2007MALI COM Sarl</v>
          </cell>
          <cell r="X2906" t="str">
            <v>2007MALI COM SarlScratch 5 000</v>
          </cell>
        </row>
        <row r="2907">
          <cell r="I2907">
            <v>2007</v>
          </cell>
          <cell r="J2907" t="str">
            <v>MALI COM SarlScratch 2 000</v>
          </cell>
          <cell r="L2907" t="str">
            <v/>
          </cell>
          <cell r="M2907" t="str">
            <v>MALI COM Sarl</v>
          </cell>
          <cell r="N2907" t="str">
            <v>MALI COM SarlScratch 2 000</v>
          </cell>
          <cell r="O2907" t="str">
            <v>MALI COM Sarl</v>
          </cell>
          <cell r="P2907" t="str">
            <v>Scratch 2 000</v>
          </cell>
          <cell r="Q2907" t="str">
            <v>92007</v>
          </cell>
          <cell r="R2907" t="str">
            <v>92007Scratch 2 000</v>
          </cell>
          <cell r="S2907" t="str">
            <v>2007Scratch 2 000</v>
          </cell>
          <cell r="T2907" t="str">
            <v>92007MALI COM Sarl</v>
          </cell>
          <cell r="U2907" t="str">
            <v>92007MALI COM SarlScratch 2 000</v>
          </cell>
          <cell r="V2907" t="str">
            <v>39346Scratch 2 000</v>
          </cell>
          <cell r="W2907" t="str">
            <v>2007MALI COM Sarl</v>
          </cell>
          <cell r="X2907" t="str">
            <v>2007MALI COM SarlScratch 2 000</v>
          </cell>
        </row>
        <row r="2908">
          <cell r="I2908">
            <v>2007</v>
          </cell>
          <cell r="J2908" t="str">
            <v>MALI COM SarlScratch 1 000</v>
          </cell>
          <cell r="L2908" t="str">
            <v/>
          </cell>
          <cell r="M2908" t="str">
            <v>MALI COM Sarl</v>
          </cell>
          <cell r="N2908" t="str">
            <v>MALI COM SarlScratch 1 000</v>
          </cell>
          <cell r="O2908" t="str">
            <v>MALI COM Sarl</v>
          </cell>
          <cell r="P2908" t="str">
            <v>Scratch 1 000</v>
          </cell>
          <cell r="Q2908" t="str">
            <v>92007</v>
          </cell>
          <cell r="R2908" t="str">
            <v>92007Scratch 1 000</v>
          </cell>
          <cell r="S2908" t="str">
            <v>2007Scratch 1 000</v>
          </cell>
          <cell r="T2908" t="str">
            <v>92007MALI COM Sarl</v>
          </cell>
          <cell r="U2908" t="str">
            <v>92007MALI COM SarlScratch 1 000</v>
          </cell>
          <cell r="V2908" t="str">
            <v>39346Scratch 1 000</v>
          </cell>
          <cell r="W2908" t="str">
            <v>2007MALI COM Sarl</v>
          </cell>
          <cell r="X2908" t="str">
            <v>2007MALI COM SarlScratch 1 000</v>
          </cell>
        </row>
        <row r="2909">
          <cell r="I2909">
            <v>2007</v>
          </cell>
          <cell r="J2909" t="str">
            <v>STS GAMBY &amp; FRERES (SOGAF) SarlScratch 5 000</v>
          </cell>
          <cell r="L2909">
            <v>1</v>
          </cell>
          <cell r="M2909" t="str">
            <v>1STS GAMBY &amp; FRERES (SOGAF) Sarl</v>
          </cell>
          <cell r="N2909" t="str">
            <v>STS GAMBY &amp; FRERES (SOGAF) SarlScratch 5 000</v>
          </cell>
          <cell r="O2909" t="str">
            <v>STS GAMBY &amp; FRERES (SOGAF) Sarl</v>
          </cell>
          <cell r="P2909" t="str">
            <v>Scratch 5 000</v>
          </cell>
          <cell r="Q2909" t="str">
            <v>92007</v>
          </cell>
          <cell r="R2909" t="str">
            <v>92007Scratch 5 000</v>
          </cell>
          <cell r="S2909" t="str">
            <v>2007Scratch 5 000</v>
          </cell>
          <cell r="T2909" t="str">
            <v>92007STS GAMBY &amp; FRERES (SOGAF) Sarl</v>
          </cell>
          <cell r="U2909" t="str">
            <v>92007STS GAMBY &amp; FRERES (SOGAF) SarlScratch 5 000</v>
          </cell>
          <cell r="V2909" t="str">
            <v>39349Scratch 5 000</v>
          </cell>
          <cell r="W2909" t="str">
            <v>2007STS GAMBY &amp; FRERES (SOGAF) Sarl</v>
          </cell>
          <cell r="X2909" t="str">
            <v>2007STS GAMBY &amp; FRERES (SOGAF) SarlScratch 5 000</v>
          </cell>
        </row>
        <row r="2910">
          <cell r="I2910">
            <v>2007</v>
          </cell>
          <cell r="J2910" t="str">
            <v>STS GAMBY &amp; FRERES (SOGAF) SarlScratch 2 000</v>
          </cell>
          <cell r="L2910" t="str">
            <v/>
          </cell>
          <cell r="M2910" t="str">
            <v>STS GAMBY &amp; FRERES (SOGAF) Sarl</v>
          </cell>
          <cell r="N2910" t="str">
            <v>STS GAMBY &amp; FRERES (SOGAF) SarlScratch 2 000</v>
          </cell>
          <cell r="O2910" t="str">
            <v>STS GAMBY &amp; FRERES (SOGAF) Sarl</v>
          </cell>
          <cell r="P2910" t="str">
            <v>Scratch 2 000</v>
          </cell>
          <cell r="Q2910" t="str">
            <v>92007</v>
          </cell>
          <cell r="R2910" t="str">
            <v>92007Scratch 2 000</v>
          </cell>
          <cell r="S2910" t="str">
            <v>2007Scratch 2 000</v>
          </cell>
          <cell r="T2910" t="str">
            <v>92007STS GAMBY &amp; FRERES (SOGAF) Sarl</v>
          </cell>
          <cell r="U2910" t="str">
            <v>92007STS GAMBY &amp; FRERES (SOGAF) SarlScratch 2 000</v>
          </cell>
          <cell r="V2910" t="str">
            <v>39349Scratch 2 000</v>
          </cell>
          <cell r="W2910" t="str">
            <v>2007STS GAMBY &amp; FRERES (SOGAF) Sarl</v>
          </cell>
          <cell r="X2910" t="str">
            <v>2007STS GAMBY &amp; FRERES (SOGAF) SarlScratch 2 000</v>
          </cell>
        </row>
        <row r="2911">
          <cell r="I2911">
            <v>2007</v>
          </cell>
          <cell r="J2911" t="str">
            <v>STS GAMBY &amp; FRERES (SOGAF) SarlScratch 1 000</v>
          </cell>
          <cell r="L2911" t="str">
            <v/>
          </cell>
          <cell r="M2911" t="str">
            <v>STS GAMBY &amp; FRERES (SOGAF) Sarl</v>
          </cell>
          <cell r="N2911" t="str">
            <v>STS GAMBY &amp; FRERES (SOGAF) SarlScratch 1 000</v>
          </cell>
          <cell r="O2911" t="str">
            <v>STS GAMBY &amp; FRERES (SOGAF) Sarl</v>
          </cell>
          <cell r="P2911" t="str">
            <v>Scratch 1 000</v>
          </cell>
          <cell r="Q2911" t="str">
            <v>92007</v>
          </cell>
          <cell r="R2911" t="str">
            <v>92007Scratch 1 000</v>
          </cell>
          <cell r="S2911" t="str">
            <v>2007Scratch 1 000</v>
          </cell>
          <cell r="T2911" t="str">
            <v>92007STS GAMBY &amp; FRERES (SOGAF) Sarl</v>
          </cell>
          <cell r="U2911" t="str">
            <v>92007STS GAMBY &amp; FRERES (SOGAF) SarlScratch 1 000</v>
          </cell>
          <cell r="V2911" t="str">
            <v>39349Scratch 1 000</v>
          </cell>
          <cell r="W2911" t="str">
            <v>2007STS GAMBY &amp; FRERES (SOGAF) Sarl</v>
          </cell>
          <cell r="X2911" t="str">
            <v>2007STS GAMBY &amp; FRERES (SOGAF) SarlScratch 1 000</v>
          </cell>
        </row>
        <row r="2912">
          <cell r="I2912">
            <v>2007</v>
          </cell>
          <cell r="J2912" t="str">
            <v>Compagnie Internationale de NegoceScratch 20 000</v>
          </cell>
          <cell r="L2912">
            <v>1</v>
          </cell>
          <cell r="M2912" t="str">
            <v>1Compagnie Internationale de Negoce</v>
          </cell>
          <cell r="N2912" t="str">
            <v>Compagnie Internationale de NegoceScratch 20 000</v>
          </cell>
          <cell r="O2912" t="str">
            <v>Compagnie Internationale de Negoce</v>
          </cell>
          <cell r="P2912" t="str">
            <v>Scratch 20 000</v>
          </cell>
          <cell r="Q2912" t="str">
            <v>92007</v>
          </cell>
          <cell r="R2912" t="str">
            <v>92007Scratch 20 000</v>
          </cell>
          <cell r="S2912" t="str">
            <v>2007Scratch 20 000</v>
          </cell>
          <cell r="T2912" t="str">
            <v>92007Compagnie Internationale de Negoce</v>
          </cell>
          <cell r="U2912" t="str">
            <v>92007Compagnie Internationale de NegoceScratch 20 000</v>
          </cell>
          <cell r="V2912" t="str">
            <v>39349Scratch 20 000</v>
          </cell>
          <cell r="W2912" t="str">
            <v>2007Compagnie Internationale de Negoce</v>
          </cell>
          <cell r="X2912" t="str">
            <v>2007Compagnie Internationale de NegoceScratch 20 000</v>
          </cell>
        </row>
        <row r="2913">
          <cell r="I2913">
            <v>2007</v>
          </cell>
          <cell r="J2913" t="str">
            <v>Compagnie Internationale de NegoceScratch 10 000</v>
          </cell>
          <cell r="L2913" t="str">
            <v/>
          </cell>
          <cell r="M2913" t="str">
            <v>Compagnie Internationale de Negoce</v>
          </cell>
          <cell r="N2913" t="str">
            <v>Compagnie Internationale de NegoceScratch 10 000</v>
          </cell>
          <cell r="O2913" t="str">
            <v>Compagnie Internationale de Negoce</v>
          </cell>
          <cell r="P2913" t="str">
            <v>Scratch 10 000</v>
          </cell>
          <cell r="Q2913" t="str">
            <v>92007</v>
          </cell>
          <cell r="R2913" t="str">
            <v>92007Scratch 10 000</v>
          </cell>
          <cell r="S2913" t="str">
            <v>2007Scratch 10 000</v>
          </cell>
          <cell r="T2913" t="str">
            <v>92007Compagnie Internationale de Negoce</v>
          </cell>
          <cell r="U2913" t="str">
            <v>92007Compagnie Internationale de NegoceScratch 10 000</v>
          </cell>
          <cell r="V2913" t="str">
            <v>39349Scratch 10 000</v>
          </cell>
          <cell r="W2913" t="str">
            <v>2007Compagnie Internationale de Negoce</v>
          </cell>
          <cell r="X2913" t="str">
            <v>2007Compagnie Internationale de NegoceScratch 10 000</v>
          </cell>
        </row>
        <row r="2914">
          <cell r="I2914">
            <v>2007</v>
          </cell>
          <cell r="J2914" t="str">
            <v>Compagnie Internationale de NegoceScratch 5 000</v>
          </cell>
          <cell r="L2914" t="str">
            <v/>
          </cell>
          <cell r="M2914" t="str">
            <v>Compagnie Internationale de Negoce</v>
          </cell>
          <cell r="N2914" t="str">
            <v>Compagnie Internationale de NegoceScratch 5 000</v>
          </cell>
          <cell r="O2914" t="str">
            <v>Compagnie Internationale de Negoce</v>
          </cell>
          <cell r="P2914" t="str">
            <v>Scratch 5 000</v>
          </cell>
          <cell r="Q2914" t="str">
            <v>92007</v>
          </cell>
          <cell r="R2914" t="str">
            <v>92007Scratch 5 000</v>
          </cell>
          <cell r="S2914" t="str">
            <v>2007Scratch 5 000</v>
          </cell>
          <cell r="T2914" t="str">
            <v>92007Compagnie Internationale de Negoce</v>
          </cell>
          <cell r="U2914" t="str">
            <v>92007Compagnie Internationale de NegoceScratch 5 000</v>
          </cell>
          <cell r="V2914" t="str">
            <v>39349Scratch 5 000</v>
          </cell>
          <cell r="W2914" t="str">
            <v>2007Compagnie Internationale de Negoce</v>
          </cell>
          <cell r="X2914" t="str">
            <v>2007Compagnie Internationale de NegoceScratch 5 000</v>
          </cell>
        </row>
        <row r="2915">
          <cell r="I2915">
            <v>2007</v>
          </cell>
          <cell r="J2915" t="str">
            <v>Compagnie Internationale de NegoceScratch 2 000</v>
          </cell>
          <cell r="L2915" t="str">
            <v/>
          </cell>
          <cell r="M2915" t="str">
            <v>Compagnie Internationale de Negoce</v>
          </cell>
          <cell r="N2915" t="str">
            <v>Compagnie Internationale de NegoceScratch 2 000</v>
          </cell>
          <cell r="O2915" t="str">
            <v>Compagnie Internationale de Negoce</v>
          </cell>
          <cell r="P2915" t="str">
            <v>Scratch 2 000</v>
          </cell>
          <cell r="Q2915" t="str">
            <v>92007</v>
          </cell>
          <cell r="R2915" t="str">
            <v>92007Scratch 2 000</v>
          </cell>
          <cell r="S2915" t="str">
            <v>2007Scratch 2 000</v>
          </cell>
          <cell r="T2915" t="str">
            <v>92007Compagnie Internationale de Negoce</v>
          </cell>
          <cell r="U2915" t="str">
            <v>92007Compagnie Internationale de NegoceScratch 2 000</v>
          </cell>
          <cell r="V2915" t="str">
            <v>39349Scratch 2 000</v>
          </cell>
          <cell r="W2915" t="str">
            <v>2007Compagnie Internationale de Negoce</v>
          </cell>
          <cell r="X2915" t="str">
            <v>2007Compagnie Internationale de NegoceScratch 2 000</v>
          </cell>
        </row>
        <row r="2916">
          <cell r="I2916">
            <v>2007</v>
          </cell>
          <cell r="J2916" t="str">
            <v>Compagnie Internationale de NegoceScratch 1 000</v>
          </cell>
          <cell r="L2916" t="str">
            <v/>
          </cell>
          <cell r="M2916" t="str">
            <v>Compagnie Internationale de Negoce</v>
          </cell>
          <cell r="N2916" t="str">
            <v>Compagnie Internationale de NegoceScratch 1 000</v>
          </cell>
          <cell r="O2916" t="str">
            <v>Compagnie Internationale de Negoce</v>
          </cell>
          <cell r="P2916" t="str">
            <v>Scratch 1 000</v>
          </cell>
          <cell r="Q2916" t="str">
            <v>92007</v>
          </cell>
          <cell r="R2916" t="str">
            <v>92007Scratch 1 000</v>
          </cell>
          <cell r="S2916" t="str">
            <v>2007Scratch 1 000</v>
          </cell>
          <cell r="T2916" t="str">
            <v>92007Compagnie Internationale de Negoce</v>
          </cell>
          <cell r="U2916" t="str">
            <v>92007Compagnie Internationale de NegoceScratch 1 000</v>
          </cell>
          <cell r="V2916" t="str">
            <v>39349Scratch 1 000</v>
          </cell>
          <cell r="W2916" t="str">
            <v>2007Compagnie Internationale de Negoce</v>
          </cell>
          <cell r="X2916" t="str">
            <v>2007Compagnie Internationale de NegoceScratch 1 000</v>
          </cell>
        </row>
        <row r="2917">
          <cell r="I2917">
            <v>2007</v>
          </cell>
          <cell r="J2917" t="str">
            <v>GEMATELScratch 20 000</v>
          </cell>
          <cell r="L2917">
            <v>1</v>
          </cell>
          <cell r="M2917" t="str">
            <v>1GEMATEL</v>
          </cell>
          <cell r="N2917" t="str">
            <v>GEMATELScratch 20 000</v>
          </cell>
          <cell r="O2917" t="str">
            <v>GEMATEL</v>
          </cell>
          <cell r="P2917" t="str">
            <v>Scratch 20 000</v>
          </cell>
          <cell r="Q2917" t="str">
            <v>92007</v>
          </cell>
          <cell r="R2917" t="str">
            <v>92007Scratch 20 000</v>
          </cell>
          <cell r="S2917" t="str">
            <v>2007Scratch 20 000</v>
          </cell>
          <cell r="T2917" t="str">
            <v>92007GEMATEL</v>
          </cell>
          <cell r="U2917" t="str">
            <v>92007GEMATELScratch 20 000</v>
          </cell>
          <cell r="V2917" t="str">
            <v>39349Scratch 20 000</v>
          </cell>
          <cell r="W2917" t="str">
            <v>2007GEMATEL</v>
          </cell>
          <cell r="X2917" t="str">
            <v>2007GEMATELScratch 20 000</v>
          </cell>
        </row>
        <row r="2918">
          <cell r="I2918">
            <v>2007</v>
          </cell>
          <cell r="J2918" t="str">
            <v>GEMATELScratch 10 000</v>
          </cell>
          <cell r="L2918" t="str">
            <v/>
          </cell>
          <cell r="M2918" t="str">
            <v>GEMATEL</v>
          </cell>
          <cell r="N2918" t="str">
            <v>GEMATELScratch 10 000</v>
          </cell>
          <cell r="O2918" t="str">
            <v>GEMATEL</v>
          </cell>
          <cell r="P2918" t="str">
            <v>Scratch 10 000</v>
          </cell>
          <cell r="Q2918" t="str">
            <v>92007</v>
          </cell>
          <cell r="R2918" t="str">
            <v>92007Scratch 10 000</v>
          </cell>
          <cell r="S2918" t="str">
            <v>2007Scratch 10 000</v>
          </cell>
          <cell r="T2918" t="str">
            <v>92007GEMATEL</v>
          </cell>
          <cell r="U2918" t="str">
            <v>92007GEMATELScratch 10 000</v>
          </cell>
          <cell r="V2918" t="str">
            <v>39349Scratch 10 000</v>
          </cell>
          <cell r="W2918" t="str">
            <v>2007GEMATEL</v>
          </cell>
          <cell r="X2918" t="str">
            <v>2007GEMATELScratch 10 000</v>
          </cell>
        </row>
        <row r="2919">
          <cell r="I2919">
            <v>2007</v>
          </cell>
          <cell r="J2919" t="str">
            <v>GEMATELScratch 5 000</v>
          </cell>
          <cell r="L2919" t="str">
            <v/>
          </cell>
          <cell r="M2919" t="str">
            <v>GEMATEL</v>
          </cell>
          <cell r="N2919" t="str">
            <v>GEMATELScratch 5 000</v>
          </cell>
          <cell r="O2919" t="str">
            <v>GEMATEL</v>
          </cell>
          <cell r="P2919" t="str">
            <v>Scratch 5 000</v>
          </cell>
          <cell r="Q2919" t="str">
            <v>92007</v>
          </cell>
          <cell r="R2919" t="str">
            <v>92007Scratch 5 000</v>
          </cell>
          <cell r="S2919" t="str">
            <v>2007Scratch 5 000</v>
          </cell>
          <cell r="T2919" t="str">
            <v>92007GEMATEL</v>
          </cell>
          <cell r="U2919" t="str">
            <v>92007GEMATELScratch 5 000</v>
          </cell>
          <cell r="V2919" t="str">
            <v>39349Scratch 5 000</v>
          </cell>
          <cell r="W2919" t="str">
            <v>2007GEMATEL</v>
          </cell>
          <cell r="X2919" t="str">
            <v>2007GEMATELScratch 5 000</v>
          </cell>
        </row>
        <row r="2920">
          <cell r="I2920">
            <v>2007</v>
          </cell>
          <cell r="J2920" t="str">
            <v>GEMATELScratch 2 000</v>
          </cell>
          <cell r="L2920" t="str">
            <v/>
          </cell>
          <cell r="M2920" t="str">
            <v>GEMATEL</v>
          </cell>
          <cell r="N2920" t="str">
            <v>GEMATELScratch 2 000</v>
          </cell>
          <cell r="O2920" t="str">
            <v>GEMATEL</v>
          </cell>
          <cell r="P2920" t="str">
            <v>Scratch 2 000</v>
          </cell>
          <cell r="Q2920" t="str">
            <v>92007</v>
          </cell>
          <cell r="R2920" t="str">
            <v>92007Scratch 2 000</v>
          </cell>
          <cell r="S2920" t="str">
            <v>2007Scratch 2 000</v>
          </cell>
          <cell r="T2920" t="str">
            <v>92007GEMATEL</v>
          </cell>
          <cell r="U2920" t="str">
            <v>92007GEMATELScratch 2 000</v>
          </cell>
          <cell r="V2920" t="str">
            <v>39349Scratch 2 000</v>
          </cell>
          <cell r="W2920" t="str">
            <v>2007GEMATEL</v>
          </cell>
          <cell r="X2920" t="str">
            <v>2007GEMATELScratch 2 000</v>
          </cell>
        </row>
        <row r="2921">
          <cell r="I2921">
            <v>2007</v>
          </cell>
          <cell r="J2921" t="str">
            <v>GEMATELScratch 1 000</v>
          </cell>
          <cell r="L2921" t="str">
            <v/>
          </cell>
          <cell r="M2921" t="str">
            <v>GEMATEL</v>
          </cell>
          <cell r="N2921" t="str">
            <v>GEMATELScratch 1 000</v>
          </cell>
          <cell r="O2921" t="str">
            <v>GEMATEL</v>
          </cell>
          <cell r="P2921" t="str">
            <v>Scratch 1 000</v>
          </cell>
          <cell r="Q2921" t="str">
            <v>92007</v>
          </cell>
          <cell r="R2921" t="str">
            <v>92007Scratch 1 000</v>
          </cell>
          <cell r="S2921" t="str">
            <v>2007Scratch 1 000</v>
          </cell>
          <cell r="T2921" t="str">
            <v>92007GEMATEL</v>
          </cell>
          <cell r="U2921" t="str">
            <v>92007GEMATELScratch 1 000</v>
          </cell>
          <cell r="V2921" t="str">
            <v>39349Scratch 1 000</v>
          </cell>
          <cell r="W2921" t="str">
            <v>2007GEMATEL</v>
          </cell>
          <cell r="X2921" t="str">
            <v>2007GEMATELScratch 1 000</v>
          </cell>
        </row>
        <row r="2922">
          <cell r="I2922">
            <v>2007</v>
          </cell>
          <cell r="J2922" t="str">
            <v>ANKA SERVICESScratch 20 000</v>
          </cell>
          <cell r="L2922">
            <v>1</v>
          </cell>
          <cell r="M2922" t="str">
            <v>1ANKA SERVICES</v>
          </cell>
          <cell r="N2922" t="str">
            <v>ANKA SERVICESScratch 20 000</v>
          </cell>
          <cell r="O2922" t="str">
            <v>ANKA SERVICES</v>
          </cell>
          <cell r="P2922" t="str">
            <v>Scratch 20 000</v>
          </cell>
          <cell r="Q2922" t="str">
            <v>92007</v>
          </cell>
          <cell r="R2922" t="str">
            <v>92007Scratch 20 000</v>
          </cell>
          <cell r="S2922" t="str">
            <v>2007Scratch 20 000</v>
          </cell>
          <cell r="T2922" t="str">
            <v>92007ANKA SERVICES</v>
          </cell>
          <cell r="U2922" t="str">
            <v>92007ANKA SERVICESScratch 20 000</v>
          </cell>
          <cell r="V2922" t="str">
            <v>39349Scratch 20 000</v>
          </cell>
          <cell r="W2922" t="str">
            <v>2007ANKA SERVICES</v>
          </cell>
          <cell r="X2922" t="str">
            <v>2007ANKA SERVICESScratch 20 000</v>
          </cell>
        </row>
        <row r="2923">
          <cell r="I2923">
            <v>2007</v>
          </cell>
          <cell r="J2923" t="str">
            <v>ANKA SERVICESScratch 5 000</v>
          </cell>
          <cell r="L2923" t="str">
            <v/>
          </cell>
          <cell r="M2923" t="str">
            <v>ANKA SERVICES</v>
          </cell>
          <cell r="N2923" t="str">
            <v>ANKA SERVICESScratch 5 000</v>
          </cell>
          <cell r="O2923" t="str">
            <v>ANKA SERVICES</v>
          </cell>
          <cell r="P2923" t="str">
            <v>Scratch 5 000</v>
          </cell>
          <cell r="Q2923" t="str">
            <v>92007</v>
          </cell>
          <cell r="R2923" t="str">
            <v>92007Scratch 5 000</v>
          </cell>
          <cell r="S2923" t="str">
            <v>2007Scratch 5 000</v>
          </cell>
          <cell r="T2923" t="str">
            <v>92007ANKA SERVICES</v>
          </cell>
          <cell r="U2923" t="str">
            <v>92007ANKA SERVICESScratch 5 000</v>
          </cell>
          <cell r="V2923" t="str">
            <v>39349Scratch 5 000</v>
          </cell>
          <cell r="W2923" t="str">
            <v>2007ANKA SERVICES</v>
          </cell>
          <cell r="X2923" t="str">
            <v>2007ANKA SERVICESScratch 5 000</v>
          </cell>
        </row>
        <row r="2924">
          <cell r="I2924">
            <v>2007</v>
          </cell>
          <cell r="J2924" t="str">
            <v>ANKA SERVICESScratch 2 000</v>
          </cell>
          <cell r="L2924" t="str">
            <v/>
          </cell>
          <cell r="M2924" t="str">
            <v>ANKA SERVICES</v>
          </cell>
          <cell r="N2924" t="str">
            <v>ANKA SERVICESScratch 2 000</v>
          </cell>
          <cell r="O2924" t="str">
            <v>ANKA SERVICES</v>
          </cell>
          <cell r="P2924" t="str">
            <v>Scratch 2 000</v>
          </cell>
          <cell r="Q2924" t="str">
            <v>92007</v>
          </cell>
          <cell r="R2924" t="str">
            <v>92007Scratch 2 000</v>
          </cell>
          <cell r="S2924" t="str">
            <v>2007Scratch 2 000</v>
          </cell>
          <cell r="T2924" t="str">
            <v>92007ANKA SERVICES</v>
          </cell>
          <cell r="U2924" t="str">
            <v>92007ANKA SERVICESScratch 2 000</v>
          </cell>
          <cell r="V2924" t="str">
            <v>39349Scratch 2 000</v>
          </cell>
          <cell r="W2924" t="str">
            <v>2007ANKA SERVICES</v>
          </cell>
          <cell r="X2924" t="str">
            <v>2007ANKA SERVICESScratch 2 000</v>
          </cell>
        </row>
        <row r="2925">
          <cell r="I2925">
            <v>2007</v>
          </cell>
          <cell r="J2925" t="str">
            <v>ANKA SERVICESScratch 1 000</v>
          </cell>
          <cell r="L2925" t="str">
            <v/>
          </cell>
          <cell r="M2925" t="str">
            <v>ANKA SERVICES</v>
          </cell>
          <cell r="N2925" t="str">
            <v>ANKA SERVICESScratch 1 000</v>
          </cell>
          <cell r="O2925" t="str">
            <v>ANKA SERVICES</v>
          </cell>
          <cell r="P2925" t="str">
            <v>Scratch 1 000</v>
          </cell>
          <cell r="Q2925" t="str">
            <v>92007</v>
          </cell>
          <cell r="R2925" t="str">
            <v>92007Scratch 1 000</v>
          </cell>
          <cell r="S2925" t="str">
            <v>2007Scratch 1 000</v>
          </cell>
          <cell r="T2925" t="str">
            <v>92007ANKA SERVICES</v>
          </cell>
          <cell r="U2925" t="str">
            <v>92007ANKA SERVICESScratch 1 000</v>
          </cell>
          <cell r="V2925" t="str">
            <v>39349Scratch 1 000</v>
          </cell>
          <cell r="W2925" t="str">
            <v>2007ANKA SERVICES</v>
          </cell>
          <cell r="X2925" t="str">
            <v>2007ANKA SERVICESScratch 1 000</v>
          </cell>
        </row>
        <row r="2926">
          <cell r="I2926">
            <v>2007</v>
          </cell>
          <cell r="J2926" t="str">
            <v>Burtel MacsymScratch 20 000</v>
          </cell>
          <cell r="L2926">
            <v>1</v>
          </cell>
          <cell r="M2926" t="str">
            <v>1Burtel Macsym</v>
          </cell>
          <cell r="N2926" t="str">
            <v>Burtel MacsymScratch 20 000</v>
          </cell>
          <cell r="O2926" t="str">
            <v>Burtel Macsym</v>
          </cell>
          <cell r="P2926" t="str">
            <v>Scratch 20 000</v>
          </cell>
          <cell r="Q2926" t="str">
            <v>92007</v>
          </cell>
          <cell r="R2926" t="str">
            <v>92007Scratch 20 000</v>
          </cell>
          <cell r="S2926" t="str">
            <v>2007Scratch 20 000</v>
          </cell>
          <cell r="T2926" t="str">
            <v>92007Burtel Macsym</v>
          </cell>
          <cell r="U2926" t="str">
            <v>92007Burtel MacsymScratch 20 000</v>
          </cell>
          <cell r="V2926" t="str">
            <v>39349Scratch 20 000</v>
          </cell>
          <cell r="W2926" t="str">
            <v>2007Burtel Macsym</v>
          </cell>
          <cell r="X2926" t="str">
            <v>2007Burtel MacsymScratch 20 000</v>
          </cell>
        </row>
        <row r="2927">
          <cell r="I2927">
            <v>2007</v>
          </cell>
          <cell r="J2927" t="str">
            <v>Burtel MacsymScratch 5 000</v>
          </cell>
          <cell r="L2927" t="str">
            <v/>
          </cell>
          <cell r="M2927" t="str">
            <v>Burtel Macsym</v>
          </cell>
          <cell r="N2927" t="str">
            <v>Burtel MacsymScratch 5 000</v>
          </cell>
          <cell r="O2927" t="str">
            <v>Burtel Macsym</v>
          </cell>
          <cell r="P2927" t="str">
            <v>Scratch 5 000</v>
          </cell>
          <cell r="Q2927" t="str">
            <v>92007</v>
          </cell>
          <cell r="R2927" t="str">
            <v>92007Scratch 5 000</v>
          </cell>
          <cell r="S2927" t="str">
            <v>2007Scratch 5 000</v>
          </cell>
          <cell r="T2927" t="str">
            <v>92007Burtel Macsym</v>
          </cell>
          <cell r="U2927" t="str">
            <v>92007Burtel MacsymScratch 5 000</v>
          </cell>
          <cell r="V2927" t="str">
            <v>39349Scratch 5 000</v>
          </cell>
          <cell r="W2927" t="str">
            <v>2007Burtel Macsym</v>
          </cell>
          <cell r="X2927" t="str">
            <v>2007Burtel MacsymScratch 5 000</v>
          </cell>
        </row>
        <row r="2928">
          <cell r="I2928">
            <v>2007</v>
          </cell>
          <cell r="J2928" t="str">
            <v>Burtel MacsymScratch 2 000</v>
          </cell>
          <cell r="L2928" t="str">
            <v/>
          </cell>
          <cell r="M2928" t="str">
            <v>Burtel Macsym</v>
          </cell>
          <cell r="N2928" t="str">
            <v>Burtel MacsymScratch 2 000</v>
          </cell>
          <cell r="O2928" t="str">
            <v>Burtel Macsym</v>
          </cell>
          <cell r="P2928" t="str">
            <v>Scratch 2 000</v>
          </cell>
          <cell r="Q2928" t="str">
            <v>92007</v>
          </cell>
          <cell r="R2928" t="str">
            <v>92007Scratch 2 000</v>
          </cell>
          <cell r="S2928" t="str">
            <v>2007Scratch 2 000</v>
          </cell>
          <cell r="T2928" t="str">
            <v>92007Burtel Macsym</v>
          </cell>
          <cell r="U2928" t="str">
            <v>92007Burtel MacsymScratch 2 000</v>
          </cell>
          <cell r="V2928" t="str">
            <v>39349Scratch 2 000</v>
          </cell>
          <cell r="W2928" t="str">
            <v>2007Burtel Macsym</v>
          </cell>
          <cell r="X2928" t="str">
            <v>2007Burtel MacsymScratch 2 000</v>
          </cell>
        </row>
        <row r="2929">
          <cell r="I2929">
            <v>2007</v>
          </cell>
          <cell r="J2929" t="str">
            <v>Burtel MacsymScratch 1 000</v>
          </cell>
          <cell r="L2929" t="str">
            <v/>
          </cell>
          <cell r="M2929" t="str">
            <v>Burtel Macsym</v>
          </cell>
          <cell r="N2929" t="str">
            <v>Burtel MacsymScratch 1 000</v>
          </cell>
          <cell r="O2929" t="str">
            <v>Burtel Macsym</v>
          </cell>
          <cell r="P2929" t="str">
            <v>Scratch 1 000</v>
          </cell>
          <cell r="Q2929" t="str">
            <v>92007</v>
          </cell>
          <cell r="R2929" t="str">
            <v>92007Scratch 1 000</v>
          </cell>
          <cell r="S2929" t="str">
            <v>2007Scratch 1 000</v>
          </cell>
          <cell r="T2929" t="str">
            <v>92007Burtel Macsym</v>
          </cell>
          <cell r="U2929" t="str">
            <v>92007Burtel MacsymScratch 1 000</v>
          </cell>
          <cell r="V2929" t="str">
            <v>39349Scratch 1 000</v>
          </cell>
          <cell r="W2929" t="str">
            <v>2007Burtel Macsym</v>
          </cell>
          <cell r="X2929" t="str">
            <v>2007Burtel MacsymScratch 1 000</v>
          </cell>
        </row>
        <row r="2930">
          <cell r="I2930">
            <v>2007</v>
          </cell>
          <cell r="J2930" t="str">
            <v>STS GAMBY &amp; FRERES (SOGAF) SarlScratch 20 000</v>
          </cell>
          <cell r="L2930">
            <v>1</v>
          </cell>
          <cell r="M2930" t="str">
            <v>1STS GAMBY &amp; FRERES (SOGAF) Sarl</v>
          </cell>
          <cell r="N2930" t="str">
            <v>STS GAMBY &amp; FRERES (SOGAF) SarlScratch 20 000</v>
          </cell>
          <cell r="O2930" t="str">
            <v>STS GAMBY &amp; FRERES (SOGAF) Sarl</v>
          </cell>
          <cell r="P2930" t="str">
            <v>Scratch 20 000</v>
          </cell>
          <cell r="Q2930" t="str">
            <v>92007</v>
          </cell>
          <cell r="R2930" t="str">
            <v>92007Scratch 20 000</v>
          </cell>
          <cell r="S2930" t="str">
            <v>2007Scratch 20 000</v>
          </cell>
          <cell r="T2930" t="str">
            <v>92007STS GAMBY &amp; FRERES (SOGAF) Sarl</v>
          </cell>
          <cell r="U2930" t="str">
            <v>92007STS GAMBY &amp; FRERES (SOGAF) SarlScratch 20 000</v>
          </cell>
          <cell r="V2930" t="str">
            <v>39350Scratch 20 000</v>
          </cell>
          <cell r="W2930" t="str">
            <v>2007STS GAMBY &amp; FRERES (SOGAF) Sarl</v>
          </cell>
          <cell r="X2930" t="str">
            <v>2007STS GAMBY &amp; FRERES (SOGAF) SarlScratch 20 000</v>
          </cell>
        </row>
        <row r="2931">
          <cell r="I2931">
            <v>2007</v>
          </cell>
          <cell r="J2931" t="str">
            <v>STS GAMBY &amp; FRERES (SOGAF) SarlScratch 5 000</v>
          </cell>
          <cell r="L2931" t="str">
            <v/>
          </cell>
          <cell r="M2931" t="str">
            <v>STS GAMBY &amp; FRERES (SOGAF) Sarl</v>
          </cell>
          <cell r="N2931" t="str">
            <v>STS GAMBY &amp; FRERES (SOGAF) SarlScratch 5 000</v>
          </cell>
          <cell r="O2931" t="str">
            <v>STS GAMBY &amp; FRERES (SOGAF) Sarl</v>
          </cell>
          <cell r="P2931" t="str">
            <v>Scratch 5 000</v>
          </cell>
          <cell r="Q2931" t="str">
            <v>92007</v>
          </cell>
          <cell r="R2931" t="str">
            <v>92007Scratch 5 000</v>
          </cell>
          <cell r="S2931" t="str">
            <v>2007Scratch 5 000</v>
          </cell>
          <cell r="T2931" t="str">
            <v>92007STS GAMBY &amp; FRERES (SOGAF) Sarl</v>
          </cell>
          <cell r="U2931" t="str">
            <v>92007STS GAMBY &amp; FRERES (SOGAF) SarlScratch 5 000</v>
          </cell>
          <cell r="V2931" t="str">
            <v>39350Scratch 5 000</v>
          </cell>
          <cell r="W2931" t="str">
            <v>2007STS GAMBY &amp; FRERES (SOGAF) Sarl</v>
          </cell>
          <cell r="X2931" t="str">
            <v>2007STS GAMBY &amp; FRERES (SOGAF) SarlScratch 5 000</v>
          </cell>
        </row>
        <row r="2932">
          <cell r="I2932">
            <v>2007</v>
          </cell>
          <cell r="J2932" t="str">
            <v>STS GAMBY &amp; FRERES (SOGAF) SarlScratch 2 000</v>
          </cell>
          <cell r="L2932" t="str">
            <v/>
          </cell>
          <cell r="M2932" t="str">
            <v>STS GAMBY &amp; FRERES (SOGAF) Sarl</v>
          </cell>
          <cell r="N2932" t="str">
            <v>STS GAMBY &amp; FRERES (SOGAF) SarlScratch 2 000</v>
          </cell>
          <cell r="O2932" t="str">
            <v>STS GAMBY &amp; FRERES (SOGAF) Sarl</v>
          </cell>
          <cell r="P2932" t="str">
            <v>Scratch 2 000</v>
          </cell>
          <cell r="Q2932" t="str">
            <v>92007</v>
          </cell>
          <cell r="R2932" t="str">
            <v>92007Scratch 2 000</v>
          </cell>
          <cell r="S2932" t="str">
            <v>2007Scratch 2 000</v>
          </cell>
          <cell r="T2932" t="str">
            <v>92007STS GAMBY &amp; FRERES (SOGAF) Sarl</v>
          </cell>
          <cell r="U2932" t="str">
            <v>92007STS GAMBY &amp; FRERES (SOGAF) SarlScratch 2 000</v>
          </cell>
          <cell r="V2932" t="str">
            <v>39350Scratch 2 000</v>
          </cell>
          <cell r="W2932" t="str">
            <v>2007STS GAMBY &amp; FRERES (SOGAF) Sarl</v>
          </cell>
          <cell r="X2932" t="str">
            <v>2007STS GAMBY &amp; FRERES (SOGAF) SarlScratch 2 000</v>
          </cell>
        </row>
        <row r="2933">
          <cell r="I2933">
            <v>2007</v>
          </cell>
          <cell r="J2933" t="str">
            <v>STS GAMBY &amp; FRERES (SOGAF) SarlScratch 1 000</v>
          </cell>
          <cell r="L2933" t="str">
            <v/>
          </cell>
          <cell r="M2933" t="str">
            <v>STS GAMBY &amp; FRERES (SOGAF) Sarl</v>
          </cell>
          <cell r="N2933" t="str">
            <v>STS GAMBY &amp; FRERES (SOGAF) SarlScratch 1 000</v>
          </cell>
          <cell r="O2933" t="str">
            <v>STS GAMBY &amp; FRERES (SOGAF) Sarl</v>
          </cell>
          <cell r="P2933" t="str">
            <v>Scratch 1 000</v>
          </cell>
          <cell r="Q2933" t="str">
            <v>92007</v>
          </cell>
          <cell r="R2933" t="str">
            <v>92007Scratch 1 000</v>
          </cell>
          <cell r="S2933" t="str">
            <v>2007Scratch 1 000</v>
          </cell>
          <cell r="T2933" t="str">
            <v>92007STS GAMBY &amp; FRERES (SOGAF) Sarl</v>
          </cell>
          <cell r="U2933" t="str">
            <v>92007STS GAMBY &amp; FRERES (SOGAF) SarlScratch 1 000</v>
          </cell>
          <cell r="V2933" t="str">
            <v>39350Scratch 1 000</v>
          </cell>
          <cell r="W2933" t="str">
            <v>2007STS GAMBY &amp; FRERES (SOGAF) Sarl</v>
          </cell>
          <cell r="X2933" t="str">
            <v>2007STS GAMBY &amp; FRERES (SOGAF) SarlScratch 1 000</v>
          </cell>
        </row>
        <row r="2934">
          <cell r="I2934">
            <v>2007</v>
          </cell>
          <cell r="J2934" t="str">
            <v>GEMATELScratch 5 000</v>
          </cell>
          <cell r="L2934">
            <v>1</v>
          </cell>
          <cell r="M2934" t="str">
            <v>1GEMATEL</v>
          </cell>
          <cell r="N2934" t="str">
            <v>GEMATELScratch 5 000</v>
          </cell>
          <cell r="O2934" t="str">
            <v>GEMATEL</v>
          </cell>
          <cell r="P2934" t="str">
            <v>Scratch 5 000</v>
          </cell>
          <cell r="Q2934" t="str">
            <v>92007</v>
          </cell>
          <cell r="R2934" t="str">
            <v>92007Scratch 5 000</v>
          </cell>
          <cell r="S2934" t="str">
            <v>2007Scratch 5 000</v>
          </cell>
          <cell r="T2934" t="str">
            <v>92007GEMATEL</v>
          </cell>
          <cell r="U2934" t="str">
            <v>92007GEMATELScratch 5 000</v>
          </cell>
          <cell r="V2934" t="str">
            <v>39350Scratch 5 000</v>
          </cell>
          <cell r="W2934" t="str">
            <v>2007GEMATEL</v>
          </cell>
          <cell r="X2934" t="str">
            <v>2007GEMATELScratch 5 000</v>
          </cell>
        </row>
        <row r="2935">
          <cell r="I2935">
            <v>2007</v>
          </cell>
          <cell r="J2935" t="str">
            <v>GEMATELScratch 2 000</v>
          </cell>
          <cell r="L2935" t="str">
            <v/>
          </cell>
          <cell r="M2935" t="str">
            <v>GEMATEL</v>
          </cell>
          <cell r="N2935" t="str">
            <v>GEMATELScratch 2 000</v>
          </cell>
          <cell r="O2935" t="str">
            <v>GEMATEL</v>
          </cell>
          <cell r="P2935" t="str">
            <v>Scratch 2 000</v>
          </cell>
          <cell r="Q2935" t="str">
            <v>92007</v>
          </cell>
          <cell r="R2935" t="str">
            <v>92007Scratch 2 000</v>
          </cell>
          <cell r="S2935" t="str">
            <v>2007Scratch 2 000</v>
          </cell>
          <cell r="T2935" t="str">
            <v>92007GEMATEL</v>
          </cell>
          <cell r="U2935" t="str">
            <v>92007GEMATELScratch 2 000</v>
          </cell>
          <cell r="V2935" t="str">
            <v>39350Scratch 2 000</v>
          </cell>
          <cell r="W2935" t="str">
            <v>2007GEMATEL</v>
          </cell>
          <cell r="X2935" t="str">
            <v>2007GEMATELScratch 2 000</v>
          </cell>
        </row>
        <row r="2936">
          <cell r="I2936">
            <v>2007</v>
          </cell>
          <cell r="J2936" t="str">
            <v>GEMATELScratch 1 000</v>
          </cell>
          <cell r="L2936" t="str">
            <v/>
          </cell>
          <cell r="M2936" t="str">
            <v>GEMATEL</v>
          </cell>
          <cell r="N2936" t="str">
            <v>GEMATELScratch 1 000</v>
          </cell>
          <cell r="O2936" t="str">
            <v>GEMATEL</v>
          </cell>
          <cell r="P2936" t="str">
            <v>Scratch 1 000</v>
          </cell>
          <cell r="Q2936" t="str">
            <v>92007</v>
          </cell>
          <cell r="R2936" t="str">
            <v>92007Scratch 1 000</v>
          </cell>
          <cell r="S2936" t="str">
            <v>2007Scratch 1 000</v>
          </cell>
          <cell r="T2936" t="str">
            <v>92007GEMATEL</v>
          </cell>
          <cell r="U2936" t="str">
            <v>92007GEMATELScratch 1 000</v>
          </cell>
          <cell r="V2936" t="str">
            <v>39350Scratch 1 000</v>
          </cell>
          <cell r="W2936" t="str">
            <v>2007GEMATEL</v>
          </cell>
          <cell r="X2936" t="str">
            <v>2007GEMATELScratch 1 000</v>
          </cell>
        </row>
        <row r="2937">
          <cell r="I2937">
            <v>2007</v>
          </cell>
          <cell r="J2937" t="str">
            <v>Bonneterie Nouvelle TelecomScratch 20 000</v>
          </cell>
          <cell r="L2937">
            <v>1</v>
          </cell>
          <cell r="M2937" t="str">
            <v>1Bonneterie Nouvelle Telecom</v>
          </cell>
          <cell r="N2937" t="str">
            <v>Bonneterie Nouvelle TelecomScratch 20 000</v>
          </cell>
          <cell r="O2937" t="str">
            <v>Bonneterie Nouvelle Telecom</v>
          </cell>
          <cell r="P2937" t="str">
            <v>Scratch 20 000</v>
          </cell>
          <cell r="Q2937" t="str">
            <v>92007</v>
          </cell>
          <cell r="R2937" t="str">
            <v>92007Scratch 20 000</v>
          </cell>
          <cell r="S2937" t="str">
            <v>2007Scratch 20 000</v>
          </cell>
          <cell r="T2937" t="str">
            <v>92007Bonneterie Nouvelle Telecom</v>
          </cell>
          <cell r="U2937" t="str">
            <v>92007Bonneterie Nouvelle TelecomScratch 20 000</v>
          </cell>
          <cell r="V2937" t="str">
            <v>39350Scratch 20 000</v>
          </cell>
          <cell r="W2937" t="str">
            <v>2007Bonneterie Nouvelle Telecom</v>
          </cell>
          <cell r="X2937" t="str">
            <v>2007Bonneterie Nouvelle TelecomScratch 20 000</v>
          </cell>
        </row>
        <row r="2938">
          <cell r="I2938">
            <v>2007</v>
          </cell>
          <cell r="J2938" t="str">
            <v>Bonneterie Nouvelle TelecomScratch 5 000</v>
          </cell>
          <cell r="L2938" t="str">
            <v/>
          </cell>
          <cell r="M2938" t="str">
            <v>Bonneterie Nouvelle Telecom</v>
          </cell>
          <cell r="N2938" t="str">
            <v>Bonneterie Nouvelle TelecomScratch 5 000</v>
          </cell>
          <cell r="O2938" t="str">
            <v>Bonneterie Nouvelle Telecom</v>
          </cell>
          <cell r="P2938" t="str">
            <v>Scratch 5 000</v>
          </cell>
          <cell r="Q2938" t="str">
            <v>92007</v>
          </cell>
          <cell r="R2938" t="str">
            <v>92007Scratch 5 000</v>
          </cell>
          <cell r="S2938" t="str">
            <v>2007Scratch 5 000</v>
          </cell>
          <cell r="T2938" t="str">
            <v>92007Bonneterie Nouvelle Telecom</v>
          </cell>
          <cell r="U2938" t="str">
            <v>92007Bonneterie Nouvelle TelecomScratch 5 000</v>
          </cell>
          <cell r="V2938" t="str">
            <v>39350Scratch 5 000</v>
          </cell>
          <cell r="W2938" t="str">
            <v>2007Bonneterie Nouvelle Telecom</v>
          </cell>
          <cell r="X2938" t="str">
            <v>2007Bonneterie Nouvelle TelecomScratch 5 000</v>
          </cell>
        </row>
        <row r="2939">
          <cell r="I2939">
            <v>2007</v>
          </cell>
          <cell r="J2939" t="str">
            <v>Bonneterie Nouvelle TelecomScratch 2 000</v>
          </cell>
          <cell r="L2939" t="str">
            <v/>
          </cell>
          <cell r="M2939" t="str">
            <v>Bonneterie Nouvelle Telecom</v>
          </cell>
          <cell r="N2939" t="str">
            <v>Bonneterie Nouvelle TelecomScratch 2 000</v>
          </cell>
          <cell r="O2939" t="str">
            <v>Bonneterie Nouvelle Telecom</v>
          </cell>
          <cell r="P2939" t="str">
            <v>Scratch 2 000</v>
          </cell>
          <cell r="Q2939" t="str">
            <v>92007</v>
          </cell>
          <cell r="R2939" t="str">
            <v>92007Scratch 2 000</v>
          </cell>
          <cell r="S2939" t="str">
            <v>2007Scratch 2 000</v>
          </cell>
          <cell r="T2939" t="str">
            <v>92007Bonneterie Nouvelle Telecom</v>
          </cell>
          <cell r="U2939" t="str">
            <v>92007Bonneterie Nouvelle TelecomScratch 2 000</v>
          </cell>
          <cell r="V2939" t="str">
            <v>39350Scratch 2 000</v>
          </cell>
          <cell r="W2939" t="str">
            <v>2007Bonneterie Nouvelle Telecom</v>
          </cell>
          <cell r="X2939" t="str">
            <v>2007Bonneterie Nouvelle TelecomScratch 2 000</v>
          </cell>
        </row>
        <row r="2940">
          <cell r="I2940">
            <v>2007</v>
          </cell>
          <cell r="J2940" t="str">
            <v>Bonneterie Nouvelle TelecomScratch 1 000</v>
          </cell>
          <cell r="L2940" t="str">
            <v/>
          </cell>
          <cell r="M2940" t="str">
            <v>Bonneterie Nouvelle Telecom</v>
          </cell>
          <cell r="N2940" t="str">
            <v>Bonneterie Nouvelle TelecomScratch 1 000</v>
          </cell>
          <cell r="O2940" t="str">
            <v>Bonneterie Nouvelle Telecom</v>
          </cell>
          <cell r="P2940" t="str">
            <v>Scratch 1 000</v>
          </cell>
          <cell r="Q2940" t="str">
            <v>92007</v>
          </cell>
          <cell r="R2940" t="str">
            <v>92007Scratch 1 000</v>
          </cell>
          <cell r="S2940" t="str">
            <v>2007Scratch 1 000</v>
          </cell>
          <cell r="T2940" t="str">
            <v>92007Bonneterie Nouvelle Telecom</v>
          </cell>
          <cell r="U2940" t="str">
            <v>92007Bonneterie Nouvelle TelecomScratch 1 000</v>
          </cell>
          <cell r="V2940" t="str">
            <v>39350Scratch 1 000</v>
          </cell>
          <cell r="W2940" t="str">
            <v>2007Bonneterie Nouvelle Telecom</v>
          </cell>
          <cell r="X2940" t="str">
            <v>2007Bonneterie Nouvelle TelecomScratch 1 000</v>
          </cell>
        </row>
        <row r="2941">
          <cell r="I2941">
            <v>2007</v>
          </cell>
          <cell r="J2941" t="str">
            <v>MALI COM SarlScratch 5 000</v>
          </cell>
          <cell r="L2941">
            <v>1</v>
          </cell>
          <cell r="M2941" t="str">
            <v>1MALI COM Sarl</v>
          </cell>
          <cell r="N2941" t="str">
            <v>MALI COM SarlScratch 5 000</v>
          </cell>
          <cell r="O2941" t="str">
            <v>MALI COM Sarl</v>
          </cell>
          <cell r="P2941" t="str">
            <v>Scratch 5 000</v>
          </cell>
          <cell r="Q2941" t="str">
            <v>92007</v>
          </cell>
          <cell r="R2941" t="str">
            <v>92007Scratch 5 000</v>
          </cell>
          <cell r="S2941" t="str">
            <v>2007Scratch 5 000</v>
          </cell>
          <cell r="T2941" t="str">
            <v>92007MALI COM Sarl</v>
          </cell>
          <cell r="U2941" t="str">
            <v>92007MALI COM SarlScratch 5 000</v>
          </cell>
          <cell r="V2941" t="str">
            <v>39350Scratch 5 000</v>
          </cell>
          <cell r="W2941" t="str">
            <v>2007MALI COM Sarl</v>
          </cell>
          <cell r="X2941" t="str">
            <v>2007MALI COM SarlScratch 5 000</v>
          </cell>
        </row>
        <row r="2942">
          <cell r="I2942">
            <v>2007</v>
          </cell>
          <cell r="J2942" t="str">
            <v>MALI COM SarlScratch 2 000</v>
          </cell>
          <cell r="L2942" t="str">
            <v/>
          </cell>
          <cell r="M2942" t="str">
            <v>MALI COM Sarl</v>
          </cell>
          <cell r="N2942" t="str">
            <v>MALI COM SarlScratch 2 000</v>
          </cell>
          <cell r="O2942" t="str">
            <v>MALI COM Sarl</v>
          </cell>
          <cell r="P2942" t="str">
            <v>Scratch 2 000</v>
          </cell>
          <cell r="Q2942" t="str">
            <v>92007</v>
          </cell>
          <cell r="R2942" t="str">
            <v>92007Scratch 2 000</v>
          </cell>
          <cell r="S2942" t="str">
            <v>2007Scratch 2 000</v>
          </cell>
          <cell r="T2942" t="str">
            <v>92007MALI COM Sarl</v>
          </cell>
          <cell r="U2942" t="str">
            <v>92007MALI COM SarlScratch 2 000</v>
          </cell>
          <cell r="V2942" t="str">
            <v>39350Scratch 2 000</v>
          </cell>
          <cell r="W2942" t="str">
            <v>2007MALI COM Sarl</v>
          </cell>
          <cell r="X2942" t="str">
            <v>2007MALI COM SarlScratch 2 000</v>
          </cell>
        </row>
        <row r="2943">
          <cell r="I2943">
            <v>2007</v>
          </cell>
          <cell r="J2943" t="str">
            <v>MALI COM SarlScratch 1 000</v>
          </cell>
          <cell r="L2943" t="str">
            <v/>
          </cell>
          <cell r="M2943" t="str">
            <v>MALI COM Sarl</v>
          </cell>
          <cell r="N2943" t="str">
            <v>MALI COM SarlScratch 1 000</v>
          </cell>
          <cell r="O2943" t="str">
            <v>MALI COM Sarl</v>
          </cell>
          <cell r="P2943" t="str">
            <v>Scratch 1 000</v>
          </cell>
          <cell r="Q2943" t="str">
            <v>92007</v>
          </cell>
          <cell r="R2943" t="str">
            <v>92007Scratch 1 000</v>
          </cell>
          <cell r="S2943" t="str">
            <v>2007Scratch 1 000</v>
          </cell>
          <cell r="T2943" t="str">
            <v>92007MALI COM Sarl</v>
          </cell>
          <cell r="U2943" t="str">
            <v>92007MALI COM SarlScratch 1 000</v>
          </cell>
          <cell r="V2943" t="str">
            <v>39350Scratch 1 000</v>
          </cell>
          <cell r="W2943" t="str">
            <v>2007MALI COM Sarl</v>
          </cell>
          <cell r="X2943" t="str">
            <v>2007MALI COM SarlScratch 1 000</v>
          </cell>
        </row>
        <row r="2944">
          <cell r="I2944">
            <v>2007</v>
          </cell>
          <cell r="J2944" t="str">
            <v>Burtel MacsymScratch 20 000</v>
          </cell>
          <cell r="L2944">
            <v>1</v>
          </cell>
          <cell r="M2944" t="str">
            <v>1Burtel Macsym</v>
          </cell>
          <cell r="N2944" t="str">
            <v>Burtel MacsymScratch 20 000</v>
          </cell>
          <cell r="O2944" t="str">
            <v>Burtel Macsym</v>
          </cell>
          <cell r="P2944" t="str">
            <v>Scratch 20 000</v>
          </cell>
          <cell r="Q2944" t="str">
            <v>92007</v>
          </cell>
          <cell r="R2944" t="str">
            <v>92007Scratch 20 000</v>
          </cell>
          <cell r="S2944" t="str">
            <v>2007Scratch 20 000</v>
          </cell>
          <cell r="T2944" t="str">
            <v>92007Burtel Macsym</v>
          </cell>
          <cell r="U2944" t="str">
            <v>92007Burtel MacsymScratch 20 000</v>
          </cell>
          <cell r="V2944" t="str">
            <v>39350Scratch 20 000</v>
          </cell>
          <cell r="W2944" t="str">
            <v>2007Burtel Macsym</v>
          </cell>
          <cell r="X2944" t="str">
            <v>2007Burtel MacsymScratch 20 000</v>
          </cell>
        </row>
        <row r="2945">
          <cell r="I2945">
            <v>2007</v>
          </cell>
          <cell r="J2945" t="str">
            <v>Burtel MacsymScratch 5 000</v>
          </cell>
          <cell r="L2945" t="str">
            <v/>
          </cell>
          <cell r="M2945" t="str">
            <v>Burtel Macsym</v>
          </cell>
          <cell r="N2945" t="str">
            <v>Burtel MacsymScratch 5 000</v>
          </cell>
          <cell r="O2945" t="str">
            <v>Burtel Macsym</v>
          </cell>
          <cell r="P2945" t="str">
            <v>Scratch 5 000</v>
          </cell>
          <cell r="Q2945" t="str">
            <v>92007</v>
          </cell>
          <cell r="R2945" t="str">
            <v>92007Scratch 5 000</v>
          </cell>
          <cell r="S2945" t="str">
            <v>2007Scratch 5 000</v>
          </cell>
          <cell r="T2945" t="str">
            <v>92007Burtel Macsym</v>
          </cell>
          <cell r="U2945" t="str">
            <v>92007Burtel MacsymScratch 5 000</v>
          </cell>
          <cell r="V2945" t="str">
            <v>39350Scratch 5 000</v>
          </cell>
          <cell r="W2945" t="str">
            <v>2007Burtel Macsym</v>
          </cell>
          <cell r="X2945" t="str">
            <v>2007Burtel MacsymScratch 5 000</v>
          </cell>
        </row>
        <row r="2946">
          <cell r="I2946">
            <v>2007</v>
          </cell>
          <cell r="J2946" t="str">
            <v>Burtel MacsymScratch 2 000</v>
          </cell>
          <cell r="L2946" t="str">
            <v/>
          </cell>
          <cell r="M2946" t="str">
            <v>Burtel Macsym</v>
          </cell>
          <cell r="N2946" t="str">
            <v>Burtel MacsymScratch 2 000</v>
          </cell>
          <cell r="O2946" t="str">
            <v>Burtel Macsym</v>
          </cell>
          <cell r="P2946" t="str">
            <v>Scratch 2 000</v>
          </cell>
          <cell r="Q2946" t="str">
            <v>92007</v>
          </cell>
          <cell r="R2946" t="str">
            <v>92007Scratch 2 000</v>
          </cell>
          <cell r="S2946" t="str">
            <v>2007Scratch 2 000</v>
          </cell>
          <cell r="T2946" t="str">
            <v>92007Burtel Macsym</v>
          </cell>
          <cell r="U2946" t="str">
            <v>92007Burtel MacsymScratch 2 000</v>
          </cell>
          <cell r="V2946" t="str">
            <v>39350Scratch 2 000</v>
          </cell>
          <cell r="W2946" t="str">
            <v>2007Burtel Macsym</v>
          </cell>
          <cell r="X2946" t="str">
            <v>2007Burtel MacsymScratch 2 000</v>
          </cell>
        </row>
        <row r="2947">
          <cell r="I2947">
            <v>2007</v>
          </cell>
          <cell r="J2947" t="str">
            <v>Burtel MacsymScratch 1 000</v>
          </cell>
          <cell r="L2947" t="str">
            <v/>
          </cell>
          <cell r="M2947" t="str">
            <v>Burtel Macsym</v>
          </cell>
          <cell r="N2947" t="str">
            <v>Burtel MacsymScratch 1 000</v>
          </cell>
          <cell r="O2947" t="str">
            <v>Burtel Macsym</v>
          </cell>
          <cell r="P2947" t="str">
            <v>Scratch 1 000</v>
          </cell>
          <cell r="Q2947" t="str">
            <v>92007</v>
          </cell>
          <cell r="R2947" t="str">
            <v>92007Scratch 1 000</v>
          </cell>
          <cell r="S2947" t="str">
            <v>2007Scratch 1 000</v>
          </cell>
          <cell r="T2947" t="str">
            <v>92007Burtel Macsym</v>
          </cell>
          <cell r="U2947" t="str">
            <v>92007Burtel MacsymScratch 1 000</v>
          </cell>
          <cell r="V2947" t="str">
            <v>39350Scratch 1 000</v>
          </cell>
          <cell r="W2947" t="str">
            <v>2007Burtel Macsym</v>
          </cell>
          <cell r="X2947" t="str">
            <v>2007Burtel MacsymScratch 1 000</v>
          </cell>
        </row>
        <row r="2948">
          <cell r="I2948">
            <v>2007</v>
          </cell>
          <cell r="J2948" t="str">
            <v>GEMATELScratch 20 000</v>
          </cell>
          <cell r="L2948">
            <v>1</v>
          </cell>
          <cell r="M2948" t="str">
            <v>1GEMATEL</v>
          </cell>
          <cell r="N2948" t="str">
            <v>GEMATELScratch 20 000</v>
          </cell>
          <cell r="O2948" t="str">
            <v>GEMATEL</v>
          </cell>
          <cell r="P2948" t="str">
            <v>Scratch 20 000</v>
          </cell>
          <cell r="Q2948" t="str">
            <v>92007</v>
          </cell>
          <cell r="R2948" t="str">
            <v>92007Scratch 20 000</v>
          </cell>
          <cell r="S2948" t="str">
            <v>2007Scratch 20 000</v>
          </cell>
          <cell r="T2948" t="str">
            <v>92007GEMATEL</v>
          </cell>
          <cell r="U2948" t="str">
            <v>92007GEMATELScratch 20 000</v>
          </cell>
          <cell r="V2948" t="str">
            <v>39350Scratch 20 000</v>
          </cell>
          <cell r="W2948" t="str">
            <v>2007GEMATEL</v>
          </cell>
          <cell r="X2948" t="str">
            <v>2007GEMATELScratch 20 000</v>
          </cell>
        </row>
        <row r="2949">
          <cell r="I2949">
            <v>2007</v>
          </cell>
          <cell r="J2949" t="str">
            <v>GEMATELScratch 5 000</v>
          </cell>
          <cell r="L2949" t="str">
            <v/>
          </cell>
          <cell r="M2949" t="str">
            <v>GEMATEL</v>
          </cell>
          <cell r="N2949" t="str">
            <v>GEMATELScratch 5 000</v>
          </cell>
          <cell r="O2949" t="str">
            <v>GEMATEL</v>
          </cell>
          <cell r="P2949" t="str">
            <v>Scratch 5 000</v>
          </cell>
          <cell r="Q2949" t="str">
            <v>92007</v>
          </cell>
          <cell r="R2949" t="str">
            <v>92007Scratch 5 000</v>
          </cell>
          <cell r="S2949" t="str">
            <v>2007Scratch 5 000</v>
          </cell>
          <cell r="T2949" t="str">
            <v>92007GEMATEL</v>
          </cell>
          <cell r="U2949" t="str">
            <v>92007GEMATELScratch 5 000</v>
          </cell>
          <cell r="V2949" t="str">
            <v>39350Scratch 5 000</v>
          </cell>
          <cell r="W2949" t="str">
            <v>2007GEMATEL</v>
          </cell>
          <cell r="X2949" t="str">
            <v>2007GEMATELScratch 5 000</v>
          </cell>
        </row>
        <row r="2950">
          <cell r="I2950">
            <v>2007</v>
          </cell>
          <cell r="J2950" t="str">
            <v>GEMATELScratch 2 000</v>
          </cell>
          <cell r="L2950" t="str">
            <v/>
          </cell>
          <cell r="M2950" t="str">
            <v>GEMATEL</v>
          </cell>
          <cell r="N2950" t="str">
            <v>GEMATELScratch 2 000</v>
          </cell>
          <cell r="O2950" t="str">
            <v>GEMATEL</v>
          </cell>
          <cell r="P2950" t="str">
            <v>Scratch 2 000</v>
          </cell>
          <cell r="Q2950" t="str">
            <v>92007</v>
          </cell>
          <cell r="R2950" t="str">
            <v>92007Scratch 2 000</v>
          </cell>
          <cell r="S2950" t="str">
            <v>2007Scratch 2 000</v>
          </cell>
          <cell r="T2950" t="str">
            <v>92007GEMATEL</v>
          </cell>
          <cell r="U2950" t="str">
            <v>92007GEMATELScratch 2 000</v>
          </cell>
          <cell r="V2950" t="str">
            <v>39350Scratch 2 000</v>
          </cell>
          <cell r="W2950" t="str">
            <v>2007GEMATEL</v>
          </cell>
          <cell r="X2950" t="str">
            <v>2007GEMATELScratch 2 000</v>
          </cell>
        </row>
        <row r="2951">
          <cell r="I2951">
            <v>2007</v>
          </cell>
          <cell r="J2951" t="str">
            <v>GEMATELScratch 1 000</v>
          </cell>
          <cell r="L2951" t="str">
            <v/>
          </cell>
          <cell r="M2951" t="str">
            <v>GEMATEL</v>
          </cell>
          <cell r="N2951" t="str">
            <v>GEMATELScratch 1 000</v>
          </cell>
          <cell r="O2951" t="str">
            <v>GEMATEL</v>
          </cell>
          <cell r="P2951" t="str">
            <v>Scratch 1 000</v>
          </cell>
          <cell r="Q2951" t="str">
            <v>92007</v>
          </cell>
          <cell r="R2951" t="str">
            <v>92007Scratch 1 000</v>
          </cell>
          <cell r="S2951" t="str">
            <v>2007Scratch 1 000</v>
          </cell>
          <cell r="T2951" t="str">
            <v>92007GEMATEL</v>
          </cell>
          <cell r="U2951" t="str">
            <v>92007GEMATELScratch 1 000</v>
          </cell>
          <cell r="V2951" t="str">
            <v>39350Scratch 1 000</v>
          </cell>
          <cell r="W2951" t="str">
            <v>2007GEMATEL</v>
          </cell>
          <cell r="X2951" t="str">
            <v>2007GEMATELScratch 1 000</v>
          </cell>
        </row>
        <row r="2952">
          <cell r="I2952">
            <v>2007</v>
          </cell>
          <cell r="J2952" t="str">
            <v>SOMAKOFFScratch 10 000</v>
          </cell>
          <cell r="L2952">
            <v>1</v>
          </cell>
          <cell r="M2952" t="str">
            <v>1SOMAKOFF</v>
          </cell>
          <cell r="N2952" t="str">
            <v>SOMAKOFFScratch 10 000</v>
          </cell>
          <cell r="O2952" t="str">
            <v>SOMAKOFF</v>
          </cell>
          <cell r="P2952" t="str">
            <v>Scratch 10 000</v>
          </cell>
          <cell r="Q2952" t="str">
            <v>92007</v>
          </cell>
          <cell r="R2952" t="str">
            <v>92007Scratch 10 000</v>
          </cell>
          <cell r="S2952" t="str">
            <v>2007Scratch 10 000</v>
          </cell>
          <cell r="T2952" t="str">
            <v>92007SOMAKOFF</v>
          </cell>
          <cell r="U2952" t="str">
            <v>92007SOMAKOFFScratch 10 000</v>
          </cell>
          <cell r="V2952" t="str">
            <v>39351Scratch 10 000</v>
          </cell>
          <cell r="W2952" t="str">
            <v>2007SOMAKOFF</v>
          </cell>
          <cell r="X2952" t="str">
            <v>2007SOMAKOFFScratch 10 000</v>
          </cell>
        </row>
        <row r="2953">
          <cell r="I2953">
            <v>2007</v>
          </cell>
          <cell r="J2953" t="str">
            <v>SOMAKOFFScratch 5 000</v>
          </cell>
          <cell r="L2953" t="str">
            <v/>
          </cell>
          <cell r="M2953" t="str">
            <v>SOMAKOFF</v>
          </cell>
          <cell r="N2953" t="str">
            <v>SOMAKOFFScratch 5 000</v>
          </cell>
          <cell r="O2953" t="str">
            <v>SOMAKOFF</v>
          </cell>
          <cell r="P2953" t="str">
            <v>Scratch 5 000</v>
          </cell>
          <cell r="Q2953" t="str">
            <v>92007</v>
          </cell>
          <cell r="R2953" t="str">
            <v>92007Scratch 5 000</v>
          </cell>
          <cell r="S2953" t="str">
            <v>2007Scratch 5 000</v>
          </cell>
          <cell r="T2953" t="str">
            <v>92007SOMAKOFF</v>
          </cell>
          <cell r="U2953" t="str">
            <v>92007SOMAKOFFScratch 5 000</v>
          </cell>
          <cell r="V2953" t="str">
            <v>39351Scratch 5 000</v>
          </cell>
          <cell r="W2953" t="str">
            <v>2007SOMAKOFF</v>
          </cell>
          <cell r="X2953" t="str">
            <v>2007SOMAKOFFScratch 5 000</v>
          </cell>
        </row>
        <row r="2954">
          <cell r="I2954">
            <v>2007</v>
          </cell>
          <cell r="J2954" t="str">
            <v>SOMAKOFFScratch 1 000</v>
          </cell>
          <cell r="L2954" t="str">
            <v/>
          </cell>
          <cell r="M2954" t="str">
            <v>SOMAKOFF</v>
          </cell>
          <cell r="N2954" t="str">
            <v>SOMAKOFFScratch 1 000</v>
          </cell>
          <cell r="O2954" t="str">
            <v>SOMAKOFF</v>
          </cell>
          <cell r="P2954" t="str">
            <v>Scratch 1 000</v>
          </cell>
          <cell r="Q2954" t="str">
            <v>92007</v>
          </cell>
          <cell r="R2954" t="str">
            <v>92007Scratch 1 000</v>
          </cell>
          <cell r="S2954" t="str">
            <v>2007Scratch 1 000</v>
          </cell>
          <cell r="T2954" t="str">
            <v>92007SOMAKOFF</v>
          </cell>
          <cell r="U2954" t="str">
            <v>92007SOMAKOFFScratch 1 000</v>
          </cell>
          <cell r="V2954" t="str">
            <v>39351Scratch 1 000</v>
          </cell>
          <cell r="W2954" t="str">
            <v>2007SOMAKOFF</v>
          </cell>
          <cell r="X2954" t="str">
            <v>2007SOMAKOFFScratch 1 000</v>
          </cell>
        </row>
        <row r="2955">
          <cell r="I2955">
            <v>2007</v>
          </cell>
          <cell r="J2955" t="str">
            <v>Soleil LevantScratch 20 000</v>
          </cell>
          <cell r="L2955">
            <v>1</v>
          </cell>
          <cell r="M2955" t="str">
            <v>1Soleil Levant</v>
          </cell>
          <cell r="N2955" t="str">
            <v>Soleil LevantScratch 20 000</v>
          </cell>
          <cell r="O2955" t="str">
            <v>Soleil Levant</v>
          </cell>
          <cell r="P2955" t="str">
            <v>Scratch 20 000</v>
          </cell>
          <cell r="Q2955" t="str">
            <v>92007</v>
          </cell>
          <cell r="R2955" t="str">
            <v>92007Scratch 20 000</v>
          </cell>
          <cell r="S2955" t="str">
            <v>2007Scratch 20 000</v>
          </cell>
          <cell r="T2955" t="str">
            <v>92007Soleil Levant</v>
          </cell>
          <cell r="U2955" t="str">
            <v>92007Soleil LevantScratch 20 000</v>
          </cell>
          <cell r="V2955" t="str">
            <v>39351Scratch 20 000</v>
          </cell>
          <cell r="W2955" t="str">
            <v>2007Soleil Levant</v>
          </cell>
          <cell r="X2955" t="str">
            <v>2007Soleil LevantScratch 20 000</v>
          </cell>
        </row>
        <row r="2956">
          <cell r="I2956">
            <v>2007</v>
          </cell>
          <cell r="J2956" t="str">
            <v>Soleil LevantScratch 5 000</v>
          </cell>
          <cell r="L2956" t="str">
            <v/>
          </cell>
          <cell r="M2956" t="str">
            <v>Soleil Levant</v>
          </cell>
          <cell r="N2956" t="str">
            <v>Soleil LevantScratch 5 000</v>
          </cell>
          <cell r="O2956" t="str">
            <v>Soleil Levant</v>
          </cell>
          <cell r="P2956" t="str">
            <v>Scratch 5 000</v>
          </cell>
          <cell r="Q2956" t="str">
            <v>92007</v>
          </cell>
          <cell r="R2956" t="str">
            <v>92007Scratch 5 000</v>
          </cell>
          <cell r="S2956" t="str">
            <v>2007Scratch 5 000</v>
          </cell>
          <cell r="T2956" t="str">
            <v>92007Soleil Levant</v>
          </cell>
          <cell r="U2956" t="str">
            <v>92007Soleil LevantScratch 5 000</v>
          </cell>
          <cell r="V2956" t="str">
            <v>39351Scratch 5 000</v>
          </cell>
          <cell r="W2956" t="str">
            <v>2007Soleil Levant</v>
          </cell>
          <cell r="X2956" t="str">
            <v>2007Soleil LevantScratch 5 000</v>
          </cell>
        </row>
        <row r="2957">
          <cell r="I2957">
            <v>2007</v>
          </cell>
          <cell r="J2957" t="str">
            <v>Soleil LevantScratch 2 000</v>
          </cell>
          <cell r="L2957" t="str">
            <v/>
          </cell>
          <cell r="M2957" t="str">
            <v>Soleil Levant</v>
          </cell>
          <cell r="N2957" t="str">
            <v>Soleil LevantScratch 2 000</v>
          </cell>
          <cell r="O2957" t="str">
            <v>Soleil Levant</v>
          </cell>
          <cell r="P2957" t="str">
            <v>Scratch 2 000</v>
          </cell>
          <cell r="Q2957" t="str">
            <v>92007</v>
          </cell>
          <cell r="R2957" t="str">
            <v>92007Scratch 2 000</v>
          </cell>
          <cell r="S2957" t="str">
            <v>2007Scratch 2 000</v>
          </cell>
          <cell r="T2957" t="str">
            <v>92007Soleil Levant</v>
          </cell>
          <cell r="U2957" t="str">
            <v>92007Soleil LevantScratch 2 000</v>
          </cell>
          <cell r="V2957" t="str">
            <v>39351Scratch 2 000</v>
          </cell>
          <cell r="W2957" t="str">
            <v>2007Soleil Levant</v>
          </cell>
          <cell r="X2957" t="str">
            <v>2007Soleil LevantScratch 2 000</v>
          </cell>
        </row>
        <row r="2958">
          <cell r="I2958">
            <v>2007</v>
          </cell>
          <cell r="J2958" t="str">
            <v>Soleil LevantScratch 1 000</v>
          </cell>
          <cell r="L2958" t="str">
            <v/>
          </cell>
          <cell r="M2958" t="str">
            <v>Soleil Levant</v>
          </cell>
          <cell r="N2958" t="str">
            <v>Soleil LevantScratch 1 000</v>
          </cell>
          <cell r="O2958" t="str">
            <v>Soleil Levant</v>
          </cell>
          <cell r="P2958" t="str">
            <v>Scratch 1 000</v>
          </cell>
          <cell r="Q2958" t="str">
            <v>92007</v>
          </cell>
          <cell r="R2958" t="str">
            <v>92007Scratch 1 000</v>
          </cell>
          <cell r="S2958" t="str">
            <v>2007Scratch 1 000</v>
          </cell>
          <cell r="T2958" t="str">
            <v>92007Soleil Levant</v>
          </cell>
          <cell r="U2958" t="str">
            <v>92007Soleil LevantScratch 1 000</v>
          </cell>
          <cell r="V2958" t="str">
            <v>39351Scratch 1 000</v>
          </cell>
          <cell r="W2958" t="str">
            <v>2007Soleil Levant</v>
          </cell>
          <cell r="X2958" t="str">
            <v>2007Soleil LevantScratch 1 000</v>
          </cell>
        </row>
        <row r="2959">
          <cell r="I2959">
            <v>2007</v>
          </cell>
          <cell r="J2959" t="str">
            <v>STS GAMBY &amp; FRERES (SOGAF) SarlScratch 5 000</v>
          </cell>
          <cell r="L2959">
            <v>1</v>
          </cell>
          <cell r="M2959" t="str">
            <v>1STS GAMBY &amp; FRERES (SOGAF) Sarl</v>
          </cell>
          <cell r="N2959" t="str">
            <v>STS GAMBY &amp; FRERES (SOGAF) SarlScratch 5 000</v>
          </cell>
          <cell r="O2959" t="str">
            <v>STS GAMBY &amp; FRERES (SOGAF) Sarl</v>
          </cell>
          <cell r="P2959" t="str">
            <v>Scratch 5 000</v>
          </cell>
          <cell r="Q2959" t="str">
            <v>92007</v>
          </cell>
          <cell r="R2959" t="str">
            <v>92007Scratch 5 000</v>
          </cell>
          <cell r="S2959" t="str">
            <v>2007Scratch 5 000</v>
          </cell>
          <cell r="T2959" t="str">
            <v>92007STS GAMBY &amp; FRERES (SOGAF) Sarl</v>
          </cell>
          <cell r="U2959" t="str">
            <v>92007STS GAMBY &amp; FRERES (SOGAF) SarlScratch 5 000</v>
          </cell>
          <cell r="V2959" t="str">
            <v>39351Scratch 5 000</v>
          </cell>
          <cell r="W2959" t="str">
            <v>2007STS GAMBY &amp; FRERES (SOGAF) Sarl</v>
          </cell>
          <cell r="X2959" t="str">
            <v>2007STS GAMBY &amp; FRERES (SOGAF) SarlScratch 5 000</v>
          </cell>
        </row>
        <row r="2960">
          <cell r="I2960">
            <v>2007</v>
          </cell>
          <cell r="J2960" t="str">
            <v>STS GAMBY &amp; FRERES (SOGAF) SarlScratch 2 000</v>
          </cell>
          <cell r="L2960" t="str">
            <v/>
          </cell>
          <cell r="M2960" t="str">
            <v>STS GAMBY &amp; FRERES (SOGAF) Sarl</v>
          </cell>
          <cell r="N2960" t="str">
            <v>STS GAMBY &amp; FRERES (SOGAF) SarlScratch 2 000</v>
          </cell>
          <cell r="O2960" t="str">
            <v>STS GAMBY &amp; FRERES (SOGAF) Sarl</v>
          </cell>
          <cell r="P2960" t="str">
            <v>Scratch 2 000</v>
          </cell>
          <cell r="Q2960" t="str">
            <v>92007</v>
          </cell>
          <cell r="R2960" t="str">
            <v>92007Scratch 2 000</v>
          </cell>
          <cell r="S2960" t="str">
            <v>2007Scratch 2 000</v>
          </cell>
          <cell r="T2960" t="str">
            <v>92007STS GAMBY &amp; FRERES (SOGAF) Sarl</v>
          </cell>
          <cell r="U2960" t="str">
            <v>92007STS GAMBY &amp; FRERES (SOGAF) SarlScratch 2 000</v>
          </cell>
          <cell r="V2960" t="str">
            <v>39351Scratch 2 000</v>
          </cell>
          <cell r="W2960" t="str">
            <v>2007STS GAMBY &amp; FRERES (SOGAF) Sarl</v>
          </cell>
          <cell r="X2960" t="str">
            <v>2007STS GAMBY &amp; FRERES (SOGAF) SarlScratch 2 000</v>
          </cell>
        </row>
        <row r="2961">
          <cell r="I2961">
            <v>2007</v>
          </cell>
          <cell r="J2961" t="str">
            <v>STS GAMBY &amp; FRERES (SOGAF) SarlScratch 1 000</v>
          </cell>
          <cell r="L2961" t="str">
            <v/>
          </cell>
          <cell r="M2961" t="str">
            <v>STS GAMBY &amp; FRERES (SOGAF) Sarl</v>
          </cell>
          <cell r="N2961" t="str">
            <v>STS GAMBY &amp; FRERES (SOGAF) SarlScratch 1 000</v>
          </cell>
          <cell r="O2961" t="str">
            <v>STS GAMBY &amp; FRERES (SOGAF) Sarl</v>
          </cell>
          <cell r="P2961" t="str">
            <v>Scratch 1 000</v>
          </cell>
          <cell r="Q2961" t="str">
            <v>92007</v>
          </cell>
          <cell r="R2961" t="str">
            <v>92007Scratch 1 000</v>
          </cell>
          <cell r="S2961" t="str">
            <v>2007Scratch 1 000</v>
          </cell>
          <cell r="T2961" t="str">
            <v>92007STS GAMBY &amp; FRERES (SOGAF) Sarl</v>
          </cell>
          <cell r="U2961" t="str">
            <v>92007STS GAMBY &amp; FRERES (SOGAF) SarlScratch 1 000</v>
          </cell>
          <cell r="V2961" t="str">
            <v>39351Scratch 1 000</v>
          </cell>
          <cell r="W2961" t="str">
            <v>2007STS GAMBY &amp; FRERES (SOGAF) Sarl</v>
          </cell>
          <cell r="X2961" t="str">
            <v>2007STS GAMBY &amp; FRERES (SOGAF) SarlScratch 1 000</v>
          </cell>
        </row>
        <row r="2962">
          <cell r="I2962">
            <v>2007</v>
          </cell>
          <cell r="J2962" t="str">
            <v>SOMAKOFFScratch 2 000</v>
          </cell>
          <cell r="L2962">
            <v>1</v>
          </cell>
          <cell r="M2962" t="str">
            <v>1SOMAKOFF</v>
          </cell>
          <cell r="N2962" t="str">
            <v>SOMAKOFFScratch 2 000</v>
          </cell>
          <cell r="O2962" t="str">
            <v>SOMAKOFF</v>
          </cell>
          <cell r="P2962" t="str">
            <v>Scratch 2 000</v>
          </cell>
          <cell r="Q2962" t="str">
            <v>92007</v>
          </cell>
          <cell r="R2962" t="str">
            <v>92007Scratch 2 000</v>
          </cell>
          <cell r="S2962" t="str">
            <v>2007Scratch 2 000</v>
          </cell>
          <cell r="T2962" t="str">
            <v>92007SOMAKOFF</v>
          </cell>
          <cell r="U2962" t="str">
            <v>92007SOMAKOFFScratch 2 000</v>
          </cell>
          <cell r="V2962" t="str">
            <v>39351Scratch 2 000</v>
          </cell>
          <cell r="W2962" t="str">
            <v>2007SOMAKOFF</v>
          </cell>
          <cell r="X2962" t="str">
            <v>2007SOMAKOFFScratch 2 000</v>
          </cell>
        </row>
        <row r="2963">
          <cell r="I2963">
            <v>2007</v>
          </cell>
          <cell r="J2963" t="str">
            <v>Compagnie Internationale de NegoceScratch 20 000</v>
          </cell>
          <cell r="L2963">
            <v>1</v>
          </cell>
          <cell r="M2963" t="str">
            <v>1Compagnie Internationale de Negoce</v>
          </cell>
          <cell r="N2963" t="str">
            <v>Compagnie Internationale de NegoceScratch 20 000</v>
          </cell>
          <cell r="O2963" t="str">
            <v>Compagnie Internationale de Negoce</v>
          </cell>
          <cell r="P2963" t="str">
            <v>Scratch 20 000</v>
          </cell>
          <cell r="Q2963" t="str">
            <v>92007</v>
          </cell>
          <cell r="R2963" t="str">
            <v>92007Scratch 20 000</v>
          </cell>
          <cell r="S2963" t="str">
            <v>2007Scratch 20 000</v>
          </cell>
          <cell r="T2963" t="str">
            <v>92007Compagnie Internationale de Negoce</v>
          </cell>
          <cell r="U2963" t="str">
            <v>92007Compagnie Internationale de NegoceScratch 20 000</v>
          </cell>
          <cell r="V2963" t="str">
            <v>39351Scratch 20 000</v>
          </cell>
          <cell r="W2963" t="str">
            <v>2007Compagnie Internationale de Negoce</v>
          </cell>
          <cell r="X2963" t="str">
            <v>2007Compagnie Internationale de NegoceScratch 20 000</v>
          </cell>
        </row>
        <row r="2964">
          <cell r="I2964">
            <v>2007</v>
          </cell>
          <cell r="J2964" t="str">
            <v>Compagnie Internationale de NegoceScratch 5 000</v>
          </cell>
          <cell r="L2964" t="str">
            <v/>
          </cell>
          <cell r="M2964" t="str">
            <v>Compagnie Internationale de Negoce</v>
          </cell>
          <cell r="N2964" t="str">
            <v>Compagnie Internationale de NegoceScratch 5 000</v>
          </cell>
          <cell r="O2964" t="str">
            <v>Compagnie Internationale de Negoce</v>
          </cell>
          <cell r="P2964" t="str">
            <v>Scratch 5 000</v>
          </cell>
          <cell r="Q2964" t="str">
            <v>92007</v>
          </cell>
          <cell r="R2964" t="str">
            <v>92007Scratch 5 000</v>
          </cell>
          <cell r="S2964" t="str">
            <v>2007Scratch 5 000</v>
          </cell>
          <cell r="T2964" t="str">
            <v>92007Compagnie Internationale de Negoce</v>
          </cell>
          <cell r="U2964" t="str">
            <v>92007Compagnie Internationale de NegoceScratch 5 000</v>
          </cell>
          <cell r="V2964" t="str">
            <v>39351Scratch 5 000</v>
          </cell>
          <cell r="W2964" t="str">
            <v>2007Compagnie Internationale de Negoce</v>
          </cell>
          <cell r="X2964" t="str">
            <v>2007Compagnie Internationale de NegoceScratch 5 000</v>
          </cell>
        </row>
        <row r="2965">
          <cell r="I2965">
            <v>2007</v>
          </cell>
          <cell r="J2965" t="str">
            <v>Compagnie Internationale de NegoceScratch 2 000</v>
          </cell>
          <cell r="L2965" t="str">
            <v/>
          </cell>
          <cell r="M2965" t="str">
            <v>Compagnie Internationale de Negoce</v>
          </cell>
          <cell r="N2965" t="str">
            <v>Compagnie Internationale de NegoceScratch 2 000</v>
          </cell>
          <cell r="O2965" t="str">
            <v>Compagnie Internationale de Negoce</v>
          </cell>
          <cell r="P2965" t="str">
            <v>Scratch 2 000</v>
          </cell>
          <cell r="Q2965" t="str">
            <v>92007</v>
          </cell>
          <cell r="R2965" t="str">
            <v>92007Scratch 2 000</v>
          </cell>
          <cell r="S2965" t="str">
            <v>2007Scratch 2 000</v>
          </cell>
          <cell r="T2965" t="str">
            <v>92007Compagnie Internationale de Negoce</v>
          </cell>
          <cell r="U2965" t="str">
            <v>92007Compagnie Internationale de NegoceScratch 2 000</v>
          </cell>
          <cell r="V2965" t="str">
            <v>39351Scratch 2 000</v>
          </cell>
          <cell r="W2965" t="str">
            <v>2007Compagnie Internationale de Negoce</v>
          </cell>
          <cell r="X2965" t="str">
            <v>2007Compagnie Internationale de NegoceScratch 2 000</v>
          </cell>
        </row>
        <row r="2966">
          <cell r="I2966">
            <v>2007</v>
          </cell>
          <cell r="J2966" t="str">
            <v>Compagnie Internationale de NegoceScratch 1 000</v>
          </cell>
          <cell r="L2966" t="str">
            <v/>
          </cell>
          <cell r="M2966" t="str">
            <v>Compagnie Internationale de Negoce</v>
          </cell>
          <cell r="N2966" t="str">
            <v>Compagnie Internationale de NegoceScratch 1 000</v>
          </cell>
          <cell r="O2966" t="str">
            <v>Compagnie Internationale de Negoce</v>
          </cell>
          <cell r="P2966" t="str">
            <v>Scratch 1 000</v>
          </cell>
          <cell r="Q2966" t="str">
            <v>92007</v>
          </cell>
          <cell r="R2966" t="str">
            <v>92007Scratch 1 000</v>
          </cell>
          <cell r="S2966" t="str">
            <v>2007Scratch 1 000</v>
          </cell>
          <cell r="T2966" t="str">
            <v>92007Compagnie Internationale de Negoce</v>
          </cell>
          <cell r="U2966" t="str">
            <v>92007Compagnie Internationale de NegoceScratch 1 000</v>
          </cell>
          <cell r="V2966" t="str">
            <v>39351Scratch 1 000</v>
          </cell>
          <cell r="W2966" t="str">
            <v>2007Compagnie Internationale de Negoce</v>
          </cell>
          <cell r="X2966" t="str">
            <v>2007Compagnie Internationale de NegoceScratch 1 000</v>
          </cell>
        </row>
        <row r="2967">
          <cell r="I2967">
            <v>2007</v>
          </cell>
          <cell r="J2967" t="str">
            <v>ANKA SERVICESScratch 5 000</v>
          </cell>
          <cell r="L2967">
            <v>1</v>
          </cell>
          <cell r="M2967" t="str">
            <v>1ANKA SERVICES</v>
          </cell>
          <cell r="N2967" t="str">
            <v>ANKA SERVICESScratch 5 000</v>
          </cell>
          <cell r="O2967" t="str">
            <v>ANKA SERVICES</v>
          </cell>
          <cell r="P2967" t="str">
            <v>Scratch 5 000</v>
          </cell>
          <cell r="Q2967" t="str">
            <v>92007</v>
          </cell>
          <cell r="R2967" t="str">
            <v>92007Scratch 5 000</v>
          </cell>
          <cell r="S2967" t="str">
            <v>2007Scratch 5 000</v>
          </cell>
          <cell r="T2967" t="str">
            <v>92007ANKA SERVICES</v>
          </cell>
          <cell r="U2967" t="str">
            <v>92007ANKA SERVICESScratch 5 000</v>
          </cell>
          <cell r="V2967" t="str">
            <v>39351Scratch 5 000</v>
          </cell>
          <cell r="W2967" t="str">
            <v>2007ANKA SERVICES</v>
          </cell>
          <cell r="X2967" t="str">
            <v>2007ANKA SERVICESScratch 5 000</v>
          </cell>
        </row>
        <row r="2968">
          <cell r="I2968">
            <v>2007</v>
          </cell>
          <cell r="J2968" t="str">
            <v>ANKA SERVICESScratch 2 000</v>
          </cell>
          <cell r="L2968" t="str">
            <v/>
          </cell>
          <cell r="M2968" t="str">
            <v>ANKA SERVICES</v>
          </cell>
          <cell r="N2968" t="str">
            <v>ANKA SERVICESScratch 2 000</v>
          </cell>
          <cell r="O2968" t="str">
            <v>ANKA SERVICES</v>
          </cell>
          <cell r="P2968" t="str">
            <v>Scratch 2 000</v>
          </cell>
          <cell r="Q2968" t="str">
            <v>92007</v>
          </cell>
          <cell r="R2968" t="str">
            <v>92007Scratch 2 000</v>
          </cell>
          <cell r="S2968" t="str">
            <v>2007Scratch 2 000</v>
          </cell>
          <cell r="T2968" t="str">
            <v>92007ANKA SERVICES</v>
          </cell>
          <cell r="U2968" t="str">
            <v>92007ANKA SERVICESScratch 2 000</v>
          </cell>
          <cell r="V2968" t="str">
            <v>39351Scratch 2 000</v>
          </cell>
          <cell r="W2968" t="str">
            <v>2007ANKA SERVICES</v>
          </cell>
          <cell r="X2968" t="str">
            <v>2007ANKA SERVICESScratch 2 000</v>
          </cell>
        </row>
        <row r="2969">
          <cell r="I2969">
            <v>2007</v>
          </cell>
          <cell r="J2969" t="str">
            <v>ANKA SERVICESScratch 1 000</v>
          </cell>
          <cell r="L2969" t="str">
            <v/>
          </cell>
          <cell r="M2969" t="str">
            <v>ANKA SERVICES</v>
          </cell>
          <cell r="N2969" t="str">
            <v>ANKA SERVICESScratch 1 000</v>
          </cell>
          <cell r="O2969" t="str">
            <v>ANKA SERVICES</v>
          </cell>
          <cell r="P2969" t="str">
            <v>Scratch 1 000</v>
          </cell>
          <cell r="Q2969" t="str">
            <v>92007</v>
          </cell>
          <cell r="R2969" t="str">
            <v>92007Scratch 1 000</v>
          </cell>
          <cell r="S2969" t="str">
            <v>2007Scratch 1 000</v>
          </cell>
          <cell r="T2969" t="str">
            <v>92007ANKA SERVICES</v>
          </cell>
          <cell r="U2969" t="str">
            <v>92007ANKA SERVICESScratch 1 000</v>
          </cell>
          <cell r="V2969" t="str">
            <v>39351Scratch 1 000</v>
          </cell>
          <cell r="W2969" t="str">
            <v>2007ANKA SERVICES</v>
          </cell>
          <cell r="X2969" t="str">
            <v>2007ANKA SERVICESScratch 1 000</v>
          </cell>
        </row>
        <row r="2970">
          <cell r="I2970">
            <v>2007</v>
          </cell>
          <cell r="J2970" t="str">
            <v>GEMATELScratch 20 000</v>
          </cell>
          <cell r="L2970">
            <v>1</v>
          </cell>
          <cell r="M2970" t="str">
            <v>1GEMATEL</v>
          </cell>
          <cell r="N2970" t="str">
            <v>GEMATELScratch 20 000</v>
          </cell>
          <cell r="O2970" t="str">
            <v>GEMATEL</v>
          </cell>
          <cell r="P2970" t="str">
            <v>Scratch 20 000</v>
          </cell>
          <cell r="Q2970" t="str">
            <v>92007</v>
          </cell>
          <cell r="R2970" t="str">
            <v>92007Scratch 20 000</v>
          </cell>
          <cell r="S2970" t="str">
            <v>2007Scratch 20 000</v>
          </cell>
          <cell r="T2970" t="str">
            <v>92007GEMATEL</v>
          </cell>
          <cell r="U2970" t="str">
            <v>92007GEMATELScratch 20 000</v>
          </cell>
          <cell r="V2970" t="str">
            <v>39351Scratch 20 000</v>
          </cell>
          <cell r="W2970" t="str">
            <v>2007GEMATEL</v>
          </cell>
          <cell r="X2970" t="str">
            <v>2007GEMATELScratch 20 000</v>
          </cell>
        </row>
        <row r="2971">
          <cell r="I2971">
            <v>2007</v>
          </cell>
          <cell r="J2971" t="str">
            <v>GEMATELScratch 10 000</v>
          </cell>
          <cell r="L2971" t="str">
            <v/>
          </cell>
          <cell r="M2971" t="str">
            <v>GEMATEL</v>
          </cell>
          <cell r="N2971" t="str">
            <v>GEMATELScratch 10 000</v>
          </cell>
          <cell r="O2971" t="str">
            <v>GEMATEL</v>
          </cell>
          <cell r="P2971" t="str">
            <v>Scratch 10 000</v>
          </cell>
          <cell r="Q2971" t="str">
            <v>92007</v>
          </cell>
          <cell r="R2971" t="str">
            <v>92007Scratch 10 000</v>
          </cell>
          <cell r="S2971" t="str">
            <v>2007Scratch 10 000</v>
          </cell>
          <cell r="T2971" t="str">
            <v>92007GEMATEL</v>
          </cell>
          <cell r="U2971" t="str">
            <v>92007GEMATELScratch 10 000</v>
          </cell>
          <cell r="V2971" t="str">
            <v>39351Scratch 10 000</v>
          </cell>
          <cell r="W2971" t="str">
            <v>2007GEMATEL</v>
          </cell>
          <cell r="X2971" t="str">
            <v>2007GEMATELScratch 10 000</v>
          </cell>
        </row>
        <row r="2972">
          <cell r="I2972">
            <v>2007</v>
          </cell>
          <cell r="J2972" t="str">
            <v>GEMATELScratch 5 000</v>
          </cell>
          <cell r="L2972" t="str">
            <v/>
          </cell>
          <cell r="M2972" t="str">
            <v>GEMATEL</v>
          </cell>
          <cell r="N2972" t="str">
            <v>GEMATELScratch 5 000</v>
          </cell>
          <cell r="O2972" t="str">
            <v>GEMATEL</v>
          </cell>
          <cell r="P2972" t="str">
            <v>Scratch 5 000</v>
          </cell>
          <cell r="Q2972" t="str">
            <v>92007</v>
          </cell>
          <cell r="R2972" t="str">
            <v>92007Scratch 5 000</v>
          </cell>
          <cell r="S2972" t="str">
            <v>2007Scratch 5 000</v>
          </cell>
          <cell r="T2972" t="str">
            <v>92007GEMATEL</v>
          </cell>
          <cell r="U2972" t="str">
            <v>92007GEMATELScratch 5 000</v>
          </cell>
          <cell r="V2972" t="str">
            <v>39351Scratch 5 000</v>
          </cell>
          <cell r="W2972" t="str">
            <v>2007GEMATEL</v>
          </cell>
          <cell r="X2972" t="str">
            <v>2007GEMATELScratch 5 000</v>
          </cell>
        </row>
        <row r="2973">
          <cell r="I2973">
            <v>2007</v>
          </cell>
          <cell r="J2973" t="str">
            <v>GEMATELScratch 2 000</v>
          </cell>
          <cell r="L2973" t="str">
            <v/>
          </cell>
          <cell r="M2973" t="str">
            <v>GEMATEL</v>
          </cell>
          <cell r="N2973" t="str">
            <v>GEMATELScratch 2 000</v>
          </cell>
          <cell r="O2973" t="str">
            <v>GEMATEL</v>
          </cell>
          <cell r="P2973" t="str">
            <v>Scratch 2 000</v>
          </cell>
          <cell r="Q2973" t="str">
            <v>92007</v>
          </cell>
          <cell r="R2973" t="str">
            <v>92007Scratch 2 000</v>
          </cell>
          <cell r="S2973" t="str">
            <v>2007Scratch 2 000</v>
          </cell>
          <cell r="T2973" t="str">
            <v>92007GEMATEL</v>
          </cell>
          <cell r="U2973" t="str">
            <v>92007GEMATELScratch 2 000</v>
          </cell>
          <cell r="V2973" t="str">
            <v>39351Scratch 2 000</v>
          </cell>
          <cell r="W2973" t="str">
            <v>2007GEMATEL</v>
          </cell>
          <cell r="X2973" t="str">
            <v>2007GEMATELScratch 2 000</v>
          </cell>
        </row>
        <row r="2974">
          <cell r="I2974">
            <v>2007</v>
          </cell>
          <cell r="J2974" t="str">
            <v>GEMATELScratch 1 000</v>
          </cell>
          <cell r="L2974" t="str">
            <v/>
          </cell>
          <cell r="M2974" t="str">
            <v>GEMATEL</v>
          </cell>
          <cell r="N2974" t="str">
            <v>GEMATELScratch 1 000</v>
          </cell>
          <cell r="O2974" t="str">
            <v>GEMATEL</v>
          </cell>
          <cell r="P2974" t="str">
            <v>Scratch 1 000</v>
          </cell>
          <cell r="Q2974" t="str">
            <v>92007</v>
          </cell>
          <cell r="R2974" t="str">
            <v>92007Scratch 1 000</v>
          </cell>
          <cell r="S2974" t="str">
            <v>2007Scratch 1 000</v>
          </cell>
          <cell r="T2974" t="str">
            <v>92007GEMATEL</v>
          </cell>
          <cell r="U2974" t="str">
            <v>92007GEMATELScratch 1 000</v>
          </cell>
          <cell r="V2974" t="str">
            <v>39351Scratch 1 000</v>
          </cell>
          <cell r="W2974" t="str">
            <v>2007GEMATEL</v>
          </cell>
          <cell r="X2974" t="str">
            <v>2007GEMATELScratch 1 000</v>
          </cell>
        </row>
        <row r="2975">
          <cell r="I2975">
            <v>2007</v>
          </cell>
          <cell r="J2975" t="str">
            <v>Burtel MacsymScratch 5 000</v>
          </cell>
          <cell r="L2975">
            <v>1</v>
          </cell>
          <cell r="M2975" t="str">
            <v>1Burtel Macsym</v>
          </cell>
          <cell r="N2975" t="str">
            <v>Burtel MacsymScratch 5 000</v>
          </cell>
          <cell r="O2975" t="str">
            <v>Burtel Macsym</v>
          </cell>
          <cell r="P2975" t="str">
            <v>Scratch 5 000</v>
          </cell>
          <cell r="Q2975" t="str">
            <v>92007</v>
          </cell>
          <cell r="R2975" t="str">
            <v>92007Scratch 5 000</v>
          </cell>
          <cell r="S2975" t="str">
            <v>2007Scratch 5 000</v>
          </cell>
          <cell r="T2975" t="str">
            <v>92007Burtel Macsym</v>
          </cell>
          <cell r="U2975" t="str">
            <v>92007Burtel MacsymScratch 5 000</v>
          </cell>
          <cell r="V2975" t="str">
            <v>39352Scratch 5 000</v>
          </cell>
          <cell r="W2975" t="str">
            <v>2007Burtel Macsym</v>
          </cell>
          <cell r="X2975" t="str">
            <v>2007Burtel MacsymScratch 5 000</v>
          </cell>
        </row>
        <row r="2976">
          <cell r="I2976">
            <v>2007</v>
          </cell>
          <cell r="J2976" t="str">
            <v>Burtel MacsymScratch 2 000</v>
          </cell>
          <cell r="L2976" t="str">
            <v/>
          </cell>
          <cell r="M2976" t="str">
            <v>Burtel Macsym</v>
          </cell>
          <cell r="N2976" t="str">
            <v>Burtel MacsymScratch 2 000</v>
          </cell>
          <cell r="O2976" t="str">
            <v>Burtel Macsym</v>
          </cell>
          <cell r="P2976" t="str">
            <v>Scratch 2 000</v>
          </cell>
          <cell r="Q2976" t="str">
            <v>92007</v>
          </cell>
          <cell r="R2976" t="str">
            <v>92007Scratch 2 000</v>
          </cell>
          <cell r="S2976" t="str">
            <v>2007Scratch 2 000</v>
          </cell>
          <cell r="T2976" t="str">
            <v>92007Burtel Macsym</v>
          </cell>
          <cell r="U2976" t="str">
            <v>92007Burtel MacsymScratch 2 000</v>
          </cell>
          <cell r="V2976" t="str">
            <v>39352Scratch 2 000</v>
          </cell>
          <cell r="W2976" t="str">
            <v>2007Burtel Macsym</v>
          </cell>
          <cell r="X2976" t="str">
            <v>2007Burtel MacsymScratch 2 000</v>
          </cell>
        </row>
        <row r="2977">
          <cell r="I2977">
            <v>2007</v>
          </cell>
          <cell r="J2977" t="str">
            <v>Burtel MacsymScratch 1 000</v>
          </cell>
          <cell r="L2977" t="str">
            <v/>
          </cell>
          <cell r="M2977" t="str">
            <v>Burtel Macsym</v>
          </cell>
          <cell r="N2977" t="str">
            <v>Burtel MacsymScratch 1 000</v>
          </cell>
          <cell r="O2977" t="str">
            <v>Burtel Macsym</v>
          </cell>
          <cell r="P2977" t="str">
            <v>Scratch 1 000</v>
          </cell>
          <cell r="Q2977" t="str">
            <v>92007</v>
          </cell>
          <cell r="R2977" t="str">
            <v>92007Scratch 1 000</v>
          </cell>
          <cell r="S2977" t="str">
            <v>2007Scratch 1 000</v>
          </cell>
          <cell r="T2977" t="str">
            <v>92007Burtel Macsym</v>
          </cell>
          <cell r="U2977" t="str">
            <v>92007Burtel MacsymScratch 1 000</v>
          </cell>
          <cell r="V2977" t="str">
            <v>39352Scratch 1 000</v>
          </cell>
          <cell r="W2977" t="str">
            <v>2007Burtel Macsym</v>
          </cell>
          <cell r="X2977" t="str">
            <v>2007Burtel MacsymScratch 1 000</v>
          </cell>
        </row>
        <row r="2978">
          <cell r="I2978">
            <v>2007</v>
          </cell>
          <cell r="J2978" t="str">
            <v>GEMATELScratch 2 000</v>
          </cell>
          <cell r="L2978">
            <v>1</v>
          </cell>
          <cell r="M2978" t="str">
            <v>1GEMATEL</v>
          </cell>
          <cell r="N2978" t="str">
            <v>GEMATELScratch 2 000</v>
          </cell>
          <cell r="O2978" t="str">
            <v>GEMATEL</v>
          </cell>
          <cell r="P2978" t="str">
            <v>Scratch 2 000</v>
          </cell>
          <cell r="Q2978" t="str">
            <v>92007</v>
          </cell>
          <cell r="R2978" t="str">
            <v>92007Scratch 2 000</v>
          </cell>
          <cell r="S2978" t="str">
            <v>2007Scratch 2 000</v>
          </cell>
          <cell r="T2978" t="str">
            <v>92007GEMATEL</v>
          </cell>
          <cell r="U2978" t="str">
            <v>92007GEMATELScratch 2 000</v>
          </cell>
          <cell r="V2978" t="str">
            <v>39352Scratch 2 000</v>
          </cell>
          <cell r="W2978" t="str">
            <v>2007GEMATEL</v>
          </cell>
          <cell r="X2978" t="str">
            <v>2007GEMATELScratch 2 000</v>
          </cell>
        </row>
        <row r="2979">
          <cell r="I2979">
            <v>2007</v>
          </cell>
          <cell r="J2979" t="str">
            <v>GEMATELScratch 1 000</v>
          </cell>
          <cell r="L2979" t="str">
            <v/>
          </cell>
          <cell r="M2979" t="str">
            <v>GEMATEL</v>
          </cell>
          <cell r="N2979" t="str">
            <v>GEMATELScratch 1 000</v>
          </cell>
          <cell r="O2979" t="str">
            <v>GEMATEL</v>
          </cell>
          <cell r="P2979" t="str">
            <v>Scratch 1 000</v>
          </cell>
          <cell r="Q2979" t="str">
            <v>92007</v>
          </cell>
          <cell r="R2979" t="str">
            <v>92007Scratch 1 000</v>
          </cell>
          <cell r="S2979" t="str">
            <v>2007Scratch 1 000</v>
          </cell>
          <cell r="T2979" t="str">
            <v>92007GEMATEL</v>
          </cell>
          <cell r="U2979" t="str">
            <v>92007GEMATELScratch 1 000</v>
          </cell>
          <cell r="V2979" t="str">
            <v>39352Scratch 1 000</v>
          </cell>
          <cell r="W2979" t="str">
            <v>2007GEMATEL</v>
          </cell>
          <cell r="X2979" t="str">
            <v>2007GEMATELScratch 1 000</v>
          </cell>
        </row>
        <row r="2980">
          <cell r="I2980">
            <v>2007</v>
          </cell>
          <cell r="J2980" t="str">
            <v>GEMATELScratch 20 000</v>
          </cell>
          <cell r="L2980">
            <v>1</v>
          </cell>
          <cell r="M2980" t="str">
            <v>1GEMATEL</v>
          </cell>
          <cell r="N2980" t="str">
            <v>GEMATELScratch 20 000</v>
          </cell>
          <cell r="O2980" t="str">
            <v>GEMATEL</v>
          </cell>
          <cell r="P2980" t="str">
            <v>Scratch 20 000</v>
          </cell>
          <cell r="Q2980" t="str">
            <v>92007</v>
          </cell>
          <cell r="R2980" t="str">
            <v>92007Scratch 20 000</v>
          </cell>
          <cell r="S2980" t="str">
            <v>2007Scratch 20 000</v>
          </cell>
          <cell r="T2980" t="str">
            <v>92007GEMATEL</v>
          </cell>
          <cell r="U2980" t="str">
            <v>92007GEMATELScratch 20 000</v>
          </cell>
          <cell r="V2980" t="str">
            <v>39353Scratch 20 000</v>
          </cell>
          <cell r="W2980" t="str">
            <v>2007GEMATEL</v>
          </cell>
          <cell r="X2980" t="str">
            <v>2007GEMATELScratch 20 000</v>
          </cell>
        </row>
        <row r="2981">
          <cell r="I2981">
            <v>2007</v>
          </cell>
          <cell r="J2981" t="str">
            <v>GEMATELScratch 5 000</v>
          </cell>
          <cell r="L2981" t="str">
            <v/>
          </cell>
          <cell r="M2981" t="str">
            <v>GEMATEL</v>
          </cell>
          <cell r="N2981" t="str">
            <v>GEMATELScratch 5 000</v>
          </cell>
          <cell r="O2981" t="str">
            <v>GEMATEL</v>
          </cell>
          <cell r="P2981" t="str">
            <v>Scratch 5 000</v>
          </cell>
          <cell r="Q2981" t="str">
            <v>92007</v>
          </cell>
          <cell r="R2981" t="str">
            <v>92007Scratch 5 000</v>
          </cell>
          <cell r="S2981" t="str">
            <v>2007Scratch 5 000</v>
          </cell>
          <cell r="T2981" t="str">
            <v>92007GEMATEL</v>
          </cell>
          <cell r="U2981" t="str">
            <v>92007GEMATELScratch 5 000</v>
          </cell>
          <cell r="V2981" t="str">
            <v>39353Scratch 5 000</v>
          </cell>
          <cell r="W2981" t="str">
            <v>2007GEMATEL</v>
          </cell>
          <cell r="X2981" t="str">
            <v>2007GEMATELScratch 5 000</v>
          </cell>
        </row>
        <row r="2982">
          <cell r="I2982">
            <v>2007</v>
          </cell>
          <cell r="J2982" t="str">
            <v>GEMATELScratch 2 000</v>
          </cell>
          <cell r="L2982" t="str">
            <v/>
          </cell>
          <cell r="M2982" t="str">
            <v>GEMATEL</v>
          </cell>
          <cell r="N2982" t="str">
            <v>GEMATELScratch 2 000</v>
          </cell>
          <cell r="O2982" t="str">
            <v>GEMATEL</v>
          </cell>
          <cell r="P2982" t="str">
            <v>Scratch 2 000</v>
          </cell>
          <cell r="Q2982" t="str">
            <v>92007</v>
          </cell>
          <cell r="R2982" t="str">
            <v>92007Scratch 2 000</v>
          </cell>
          <cell r="S2982" t="str">
            <v>2007Scratch 2 000</v>
          </cell>
          <cell r="T2982" t="str">
            <v>92007GEMATEL</v>
          </cell>
          <cell r="U2982" t="str">
            <v>92007GEMATELScratch 2 000</v>
          </cell>
          <cell r="V2982" t="str">
            <v>39353Scratch 2 000</v>
          </cell>
          <cell r="W2982" t="str">
            <v>2007GEMATEL</v>
          </cell>
          <cell r="X2982" t="str">
            <v>2007GEMATELScratch 2 000</v>
          </cell>
        </row>
        <row r="2983">
          <cell r="I2983">
            <v>2007</v>
          </cell>
          <cell r="J2983" t="str">
            <v>GEMATELScratch 1 000</v>
          </cell>
          <cell r="L2983" t="str">
            <v/>
          </cell>
          <cell r="M2983" t="str">
            <v>GEMATEL</v>
          </cell>
          <cell r="N2983" t="str">
            <v>GEMATELScratch 1 000</v>
          </cell>
          <cell r="O2983" t="str">
            <v>GEMATEL</v>
          </cell>
          <cell r="P2983" t="str">
            <v>Scratch 1 000</v>
          </cell>
          <cell r="Q2983" t="str">
            <v>92007</v>
          </cell>
          <cell r="R2983" t="str">
            <v>92007Scratch 1 000</v>
          </cell>
          <cell r="S2983" t="str">
            <v>2007Scratch 1 000</v>
          </cell>
          <cell r="T2983" t="str">
            <v>92007GEMATEL</v>
          </cell>
          <cell r="U2983" t="str">
            <v>92007GEMATELScratch 1 000</v>
          </cell>
          <cell r="V2983" t="str">
            <v>39353Scratch 1 000</v>
          </cell>
          <cell r="W2983" t="str">
            <v>2007GEMATEL</v>
          </cell>
          <cell r="X2983" t="str">
            <v>2007GEMATELScratch 1 000</v>
          </cell>
        </row>
        <row r="2984">
          <cell r="I2984">
            <v>2007</v>
          </cell>
          <cell r="J2984" t="str">
            <v>STS GAMBY &amp; FRERES (SOGAF) SarlScratch 10 000</v>
          </cell>
          <cell r="L2984">
            <v>1</v>
          </cell>
          <cell r="M2984" t="str">
            <v>1STS GAMBY &amp; FRERES (SOGAF) Sarl</v>
          </cell>
          <cell r="N2984" t="str">
            <v>STS GAMBY &amp; FRERES (SOGAF) SarlScratch 10 000</v>
          </cell>
          <cell r="O2984" t="str">
            <v>STS GAMBY &amp; FRERES (SOGAF) Sarl</v>
          </cell>
          <cell r="P2984" t="str">
            <v>Scratch 10 000</v>
          </cell>
          <cell r="Q2984" t="str">
            <v>92007</v>
          </cell>
          <cell r="R2984" t="str">
            <v>92007Scratch 10 000</v>
          </cell>
          <cell r="S2984" t="str">
            <v>2007Scratch 10 000</v>
          </cell>
          <cell r="T2984" t="str">
            <v>92007STS GAMBY &amp; FRERES (SOGAF) Sarl</v>
          </cell>
          <cell r="U2984" t="str">
            <v>92007STS GAMBY &amp; FRERES (SOGAF) SarlScratch 10 000</v>
          </cell>
          <cell r="V2984" t="str">
            <v>39353Scratch 10 000</v>
          </cell>
          <cell r="W2984" t="str">
            <v>2007STS GAMBY &amp; FRERES (SOGAF) Sarl</v>
          </cell>
          <cell r="X2984" t="str">
            <v>2007STS GAMBY &amp; FRERES (SOGAF) SarlScratch 10 000</v>
          </cell>
        </row>
        <row r="2985">
          <cell r="I2985">
            <v>2007</v>
          </cell>
          <cell r="J2985" t="str">
            <v>STS GAMBY &amp; FRERES (SOGAF) SarlScratch 5 000</v>
          </cell>
          <cell r="L2985" t="str">
            <v/>
          </cell>
          <cell r="M2985" t="str">
            <v>STS GAMBY &amp; FRERES (SOGAF) Sarl</v>
          </cell>
          <cell r="N2985" t="str">
            <v>STS GAMBY &amp; FRERES (SOGAF) SarlScratch 5 000</v>
          </cell>
          <cell r="O2985" t="str">
            <v>STS GAMBY &amp; FRERES (SOGAF) Sarl</v>
          </cell>
          <cell r="P2985" t="str">
            <v>Scratch 5 000</v>
          </cell>
          <cell r="Q2985" t="str">
            <v>92007</v>
          </cell>
          <cell r="R2985" t="str">
            <v>92007Scratch 5 000</v>
          </cell>
          <cell r="S2985" t="str">
            <v>2007Scratch 5 000</v>
          </cell>
          <cell r="T2985" t="str">
            <v>92007STS GAMBY &amp; FRERES (SOGAF) Sarl</v>
          </cell>
          <cell r="U2985" t="str">
            <v>92007STS GAMBY &amp; FRERES (SOGAF) SarlScratch 5 000</v>
          </cell>
          <cell r="V2985" t="str">
            <v>39353Scratch 5 000</v>
          </cell>
          <cell r="W2985" t="str">
            <v>2007STS GAMBY &amp; FRERES (SOGAF) Sarl</v>
          </cell>
          <cell r="X2985" t="str">
            <v>2007STS GAMBY &amp; FRERES (SOGAF) SarlScratch 5 000</v>
          </cell>
        </row>
        <row r="2986">
          <cell r="I2986">
            <v>2007</v>
          </cell>
          <cell r="J2986" t="str">
            <v>STS GAMBY &amp; FRERES (SOGAF) SarlScratch 2 000</v>
          </cell>
          <cell r="L2986" t="str">
            <v/>
          </cell>
          <cell r="M2986" t="str">
            <v>STS GAMBY &amp; FRERES (SOGAF) Sarl</v>
          </cell>
          <cell r="N2986" t="str">
            <v>STS GAMBY &amp; FRERES (SOGAF) SarlScratch 2 000</v>
          </cell>
          <cell r="O2986" t="str">
            <v>STS GAMBY &amp; FRERES (SOGAF) Sarl</v>
          </cell>
          <cell r="P2986" t="str">
            <v>Scratch 2 000</v>
          </cell>
          <cell r="Q2986" t="str">
            <v>92007</v>
          </cell>
          <cell r="R2986" t="str">
            <v>92007Scratch 2 000</v>
          </cell>
          <cell r="S2986" t="str">
            <v>2007Scratch 2 000</v>
          </cell>
          <cell r="T2986" t="str">
            <v>92007STS GAMBY &amp; FRERES (SOGAF) Sarl</v>
          </cell>
          <cell r="U2986" t="str">
            <v>92007STS GAMBY &amp; FRERES (SOGAF) SarlScratch 2 000</v>
          </cell>
          <cell r="V2986" t="str">
            <v>39353Scratch 2 000</v>
          </cell>
          <cell r="W2986" t="str">
            <v>2007STS GAMBY &amp; FRERES (SOGAF) Sarl</v>
          </cell>
          <cell r="X2986" t="str">
            <v>2007STS GAMBY &amp; FRERES (SOGAF) SarlScratch 2 000</v>
          </cell>
        </row>
        <row r="2987">
          <cell r="I2987">
            <v>2007</v>
          </cell>
          <cell r="J2987" t="str">
            <v>STS GAMBY &amp; FRERES (SOGAF) SarlScratch 1 000</v>
          </cell>
          <cell r="L2987" t="str">
            <v/>
          </cell>
          <cell r="M2987" t="str">
            <v>STS GAMBY &amp; FRERES (SOGAF) Sarl</v>
          </cell>
          <cell r="N2987" t="str">
            <v>STS GAMBY &amp; FRERES (SOGAF) SarlScratch 1 000</v>
          </cell>
          <cell r="O2987" t="str">
            <v>STS GAMBY &amp; FRERES (SOGAF) Sarl</v>
          </cell>
          <cell r="P2987" t="str">
            <v>Scratch 1 000</v>
          </cell>
          <cell r="Q2987" t="str">
            <v>92007</v>
          </cell>
          <cell r="R2987" t="str">
            <v>92007Scratch 1 000</v>
          </cell>
          <cell r="S2987" t="str">
            <v>2007Scratch 1 000</v>
          </cell>
          <cell r="T2987" t="str">
            <v>92007STS GAMBY &amp; FRERES (SOGAF) Sarl</v>
          </cell>
          <cell r="U2987" t="str">
            <v>92007STS GAMBY &amp; FRERES (SOGAF) SarlScratch 1 000</v>
          </cell>
          <cell r="V2987" t="str">
            <v>39353Scratch 1 000</v>
          </cell>
          <cell r="W2987" t="str">
            <v>2007STS GAMBY &amp; FRERES (SOGAF) Sarl</v>
          </cell>
          <cell r="X2987" t="str">
            <v>2007STS GAMBY &amp; FRERES (SOGAF) SarlScratch 1 000</v>
          </cell>
        </row>
        <row r="2988">
          <cell r="I2988">
            <v>2007</v>
          </cell>
          <cell r="J2988" t="str">
            <v>MALI COM SarlScratch 20 000</v>
          </cell>
          <cell r="L2988">
            <v>1</v>
          </cell>
          <cell r="M2988" t="str">
            <v>1MALI COM Sarl</v>
          </cell>
          <cell r="N2988" t="str">
            <v>MALI COM SarlScratch 20 000</v>
          </cell>
          <cell r="O2988" t="str">
            <v>MALI COM Sarl</v>
          </cell>
          <cell r="P2988" t="str">
            <v>Scratch 20 000</v>
          </cell>
          <cell r="Q2988" t="str">
            <v>92007</v>
          </cell>
          <cell r="R2988" t="str">
            <v>92007Scratch 20 000</v>
          </cell>
          <cell r="S2988" t="str">
            <v>2007Scratch 20 000</v>
          </cell>
          <cell r="T2988" t="str">
            <v>92007MALI COM Sarl</v>
          </cell>
          <cell r="U2988" t="str">
            <v>92007MALI COM SarlScratch 20 000</v>
          </cell>
          <cell r="V2988" t="str">
            <v>39353Scratch 20 000</v>
          </cell>
          <cell r="W2988" t="str">
            <v>2007MALI COM Sarl</v>
          </cell>
          <cell r="X2988" t="str">
            <v>2007MALI COM SarlScratch 20 000</v>
          </cell>
        </row>
        <row r="2989">
          <cell r="I2989">
            <v>2007</v>
          </cell>
          <cell r="J2989" t="str">
            <v>MALI COM SarlScratch 5 000</v>
          </cell>
          <cell r="L2989" t="str">
            <v/>
          </cell>
          <cell r="M2989" t="str">
            <v>MALI COM Sarl</v>
          </cell>
          <cell r="N2989" t="str">
            <v>MALI COM SarlScratch 5 000</v>
          </cell>
          <cell r="O2989" t="str">
            <v>MALI COM Sarl</v>
          </cell>
          <cell r="P2989" t="str">
            <v>Scratch 5 000</v>
          </cell>
          <cell r="Q2989" t="str">
            <v>92007</v>
          </cell>
          <cell r="R2989" t="str">
            <v>92007Scratch 5 000</v>
          </cell>
          <cell r="S2989" t="str">
            <v>2007Scratch 5 000</v>
          </cell>
          <cell r="T2989" t="str">
            <v>92007MALI COM Sarl</v>
          </cell>
          <cell r="U2989" t="str">
            <v>92007MALI COM SarlScratch 5 000</v>
          </cell>
          <cell r="V2989" t="str">
            <v>39353Scratch 5 000</v>
          </cell>
          <cell r="W2989" t="str">
            <v>2007MALI COM Sarl</v>
          </cell>
          <cell r="X2989" t="str">
            <v>2007MALI COM SarlScratch 5 000</v>
          </cell>
        </row>
        <row r="2990">
          <cell r="I2990">
            <v>2007</v>
          </cell>
          <cell r="J2990" t="str">
            <v>MALI COM SarlScratch 2 000</v>
          </cell>
          <cell r="L2990" t="str">
            <v/>
          </cell>
          <cell r="M2990" t="str">
            <v>MALI COM Sarl</v>
          </cell>
          <cell r="N2990" t="str">
            <v>MALI COM SarlScratch 2 000</v>
          </cell>
          <cell r="O2990" t="str">
            <v>MALI COM Sarl</v>
          </cell>
          <cell r="P2990" t="str">
            <v>Scratch 2 000</v>
          </cell>
          <cell r="Q2990" t="str">
            <v>92007</v>
          </cell>
          <cell r="R2990" t="str">
            <v>92007Scratch 2 000</v>
          </cell>
          <cell r="S2990" t="str">
            <v>2007Scratch 2 000</v>
          </cell>
          <cell r="T2990" t="str">
            <v>92007MALI COM Sarl</v>
          </cell>
          <cell r="U2990" t="str">
            <v>92007MALI COM SarlScratch 2 000</v>
          </cell>
          <cell r="V2990" t="str">
            <v>39353Scratch 2 000</v>
          </cell>
          <cell r="W2990" t="str">
            <v>2007MALI COM Sarl</v>
          </cell>
          <cell r="X2990" t="str">
            <v>2007MALI COM SarlScratch 2 000</v>
          </cell>
        </row>
        <row r="2991">
          <cell r="I2991">
            <v>2007</v>
          </cell>
          <cell r="J2991" t="str">
            <v>MALI COM SarlScratch 1 000</v>
          </cell>
          <cell r="L2991" t="str">
            <v/>
          </cell>
          <cell r="M2991" t="str">
            <v>MALI COM Sarl</v>
          </cell>
          <cell r="N2991" t="str">
            <v>MALI COM SarlScratch 1 000</v>
          </cell>
          <cell r="O2991" t="str">
            <v>MALI COM Sarl</v>
          </cell>
          <cell r="P2991" t="str">
            <v>Scratch 1 000</v>
          </cell>
          <cell r="Q2991" t="str">
            <v>92007</v>
          </cell>
          <cell r="R2991" t="str">
            <v>92007Scratch 1 000</v>
          </cell>
          <cell r="S2991" t="str">
            <v>2007Scratch 1 000</v>
          </cell>
          <cell r="T2991" t="str">
            <v>92007MALI COM Sarl</v>
          </cell>
          <cell r="U2991" t="str">
            <v>92007MALI COM SarlScratch 1 000</v>
          </cell>
          <cell r="V2991" t="str">
            <v>39353Scratch 1 000</v>
          </cell>
          <cell r="W2991" t="str">
            <v>2007MALI COM Sarl</v>
          </cell>
          <cell r="X2991" t="str">
            <v>2007MALI COM SarlScratch 1 000</v>
          </cell>
        </row>
        <row r="2992">
          <cell r="I2992">
            <v>2007</v>
          </cell>
          <cell r="J2992" t="str">
            <v>Burtel MacsymScratch 10 000</v>
          </cell>
          <cell r="L2992">
            <v>1</v>
          </cell>
          <cell r="M2992" t="str">
            <v>1Burtel Macsym</v>
          </cell>
          <cell r="N2992" t="str">
            <v>Burtel MacsymScratch 10 000</v>
          </cell>
          <cell r="O2992" t="str">
            <v>Burtel Macsym</v>
          </cell>
          <cell r="P2992" t="str">
            <v>Scratch 10 000</v>
          </cell>
          <cell r="Q2992" t="str">
            <v>92007</v>
          </cell>
          <cell r="R2992" t="str">
            <v>92007Scratch 10 000</v>
          </cell>
          <cell r="S2992" t="str">
            <v>2007Scratch 10 000</v>
          </cell>
          <cell r="T2992" t="str">
            <v>92007Burtel Macsym</v>
          </cell>
          <cell r="U2992" t="str">
            <v>92007Burtel MacsymScratch 10 000</v>
          </cell>
          <cell r="V2992" t="str">
            <v>39353Scratch 10 000</v>
          </cell>
          <cell r="W2992" t="str">
            <v>2007Burtel Macsym</v>
          </cell>
          <cell r="X2992" t="str">
            <v>2007Burtel MacsymScratch 10 000</v>
          </cell>
        </row>
        <row r="2993">
          <cell r="I2993">
            <v>2007</v>
          </cell>
          <cell r="J2993" t="str">
            <v>Burtel MacsymScratch 5 000</v>
          </cell>
          <cell r="L2993" t="str">
            <v/>
          </cell>
          <cell r="M2993" t="str">
            <v>Burtel Macsym</v>
          </cell>
          <cell r="N2993" t="str">
            <v>Burtel MacsymScratch 5 000</v>
          </cell>
          <cell r="O2993" t="str">
            <v>Burtel Macsym</v>
          </cell>
          <cell r="P2993" t="str">
            <v>Scratch 5 000</v>
          </cell>
          <cell r="Q2993" t="str">
            <v>92007</v>
          </cell>
          <cell r="R2993" t="str">
            <v>92007Scratch 5 000</v>
          </cell>
          <cell r="S2993" t="str">
            <v>2007Scratch 5 000</v>
          </cell>
          <cell r="T2993" t="str">
            <v>92007Burtel Macsym</v>
          </cell>
          <cell r="U2993" t="str">
            <v>92007Burtel MacsymScratch 5 000</v>
          </cell>
          <cell r="V2993" t="str">
            <v>39353Scratch 5 000</v>
          </cell>
          <cell r="W2993" t="str">
            <v>2007Burtel Macsym</v>
          </cell>
          <cell r="X2993" t="str">
            <v>2007Burtel MacsymScratch 5 000</v>
          </cell>
        </row>
        <row r="2994">
          <cell r="I2994">
            <v>2007</v>
          </cell>
          <cell r="J2994" t="str">
            <v>Burtel MacsymScratch 2 000</v>
          </cell>
          <cell r="L2994" t="str">
            <v/>
          </cell>
          <cell r="M2994" t="str">
            <v>Burtel Macsym</v>
          </cell>
          <cell r="N2994" t="str">
            <v>Burtel MacsymScratch 2 000</v>
          </cell>
          <cell r="O2994" t="str">
            <v>Burtel Macsym</v>
          </cell>
          <cell r="P2994" t="str">
            <v>Scratch 2 000</v>
          </cell>
          <cell r="Q2994" t="str">
            <v>92007</v>
          </cell>
          <cell r="R2994" t="str">
            <v>92007Scratch 2 000</v>
          </cell>
          <cell r="S2994" t="str">
            <v>2007Scratch 2 000</v>
          </cell>
          <cell r="T2994" t="str">
            <v>92007Burtel Macsym</v>
          </cell>
          <cell r="U2994" t="str">
            <v>92007Burtel MacsymScratch 2 000</v>
          </cell>
          <cell r="V2994" t="str">
            <v>39353Scratch 2 000</v>
          </cell>
          <cell r="W2994" t="str">
            <v>2007Burtel Macsym</v>
          </cell>
          <cell r="X2994" t="str">
            <v>2007Burtel MacsymScratch 2 000</v>
          </cell>
        </row>
        <row r="2995">
          <cell r="I2995">
            <v>2007</v>
          </cell>
          <cell r="J2995" t="str">
            <v>Burtel MacsymScratch 1 000</v>
          </cell>
          <cell r="L2995" t="str">
            <v/>
          </cell>
          <cell r="M2995" t="str">
            <v>Burtel Macsym</v>
          </cell>
          <cell r="N2995" t="str">
            <v>Burtel MacsymScratch 1 000</v>
          </cell>
          <cell r="O2995" t="str">
            <v>Burtel Macsym</v>
          </cell>
          <cell r="P2995" t="str">
            <v>Scratch 1 000</v>
          </cell>
          <cell r="Q2995" t="str">
            <v>92007</v>
          </cell>
          <cell r="R2995" t="str">
            <v>92007Scratch 1 000</v>
          </cell>
          <cell r="S2995" t="str">
            <v>2007Scratch 1 000</v>
          </cell>
          <cell r="T2995" t="str">
            <v>92007Burtel Macsym</v>
          </cell>
          <cell r="U2995" t="str">
            <v>92007Burtel MacsymScratch 1 000</v>
          </cell>
          <cell r="V2995" t="str">
            <v>39353Scratch 1 000</v>
          </cell>
          <cell r="W2995" t="str">
            <v>2007Burtel Macsym</v>
          </cell>
          <cell r="X2995" t="str">
            <v>2007Burtel MacsymScratch 1 000</v>
          </cell>
        </row>
        <row r="2996">
          <cell r="I2996">
            <v>2007</v>
          </cell>
          <cell r="J2996" t="str">
            <v>Bonneterie Nouvelle TelecomScratch 5 000</v>
          </cell>
          <cell r="L2996">
            <v>1</v>
          </cell>
          <cell r="M2996" t="str">
            <v>1Bonneterie Nouvelle Telecom</v>
          </cell>
          <cell r="N2996" t="str">
            <v>Bonneterie Nouvelle TelecomScratch 5 000</v>
          </cell>
          <cell r="O2996" t="str">
            <v>Bonneterie Nouvelle Telecom</v>
          </cell>
          <cell r="P2996" t="str">
            <v>Scratch 5 000</v>
          </cell>
          <cell r="Q2996" t="str">
            <v>92007</v>
          </cell>
          <cell r="R2996" t="str">
            <v>92007Scratch 5 000</v>
          </cell>
          <cell r="S2996" t="str">
            <v>2007Scratch 5 000</v>
          </cell>
          <cell r="T2996" t="str">
            <v>92007Bonneterie Nouvelle Telecom</v>
          </cell>
          <cell r="U2996" t="str">
            <v>92007Bonneterie Nouvelle TelecomScratch 5 000</v>
          </cell>
          <cell r="V2996" t="str">
            <v>39353Scratch 5 000</v>
          </cell>
          <cell r="W2996" t="str">
            <v>2007Bonneterie Nouvelle Telecom</v>
          </cell>
          <cell r="X2996" t="str">
            <v>2007Bonneterie Nouvelle TelecomScratch 5 000</v>
          </cell>
        </row>
        <row r="2997">
          <cell r="I2997">
            <v>2007</v>
          </cell>
          <cell r="J2997" t="str">
            <v>Bonneterie Nouvelle TelecomScratch 2 000</v>
          </cell>
          <cell r="L2997" t="str">
            <v/>
          </cell>
          <cell r="M2997" t="str">
            <v>Bonneterie Nouvelle Telecom</v>
          </cell>
          <cell r="N2997" t="str">
            <v>Bonneterie Nouvelle TelecomScratch 2 000</v>
          </cell>
          <cell r="O2997" t="str">
            <v>Bonneterie Nouvelle Telecom</v>
          </cell>
          <cell r="P2997" t="str">
            <v>Scratch 2 000</v>
          </cell>
          <cell r="Q2997" t="str">
            <v>92007</v>
          </cell>
          <cell r="R2997" t="str">
            <v>92007Scratch 2 000</v>
          </cell>
          <cell r="S2997" t="str">
            <v>2007Scratch 2 000</v>
          </cell>
          <cell r="T2997" t="str">
            <v>92007Bonneterie Nouvelle Telecom</v>
          </cell>
          <cell r="U2997" t="str">
            <v>92007Bonneterie Nouvelle TelecomScratch 2 000</v>
          </cell>
          <cell r="V2997" t="str">
            <v>39353Scratch 2 000</v>
          </cell>
          <cell r="W2997" t="str">
            <v>2007Bonneterie Nouvelle Telecom</v>
          </cell>
          <cell r="X2997" t="str">
            <v>2007Bonneterie Nouvelle TelecomScratch 2 000</v>
          </cell>
        </row>
        <row r="2998">
          <cell r="I2998">
            <v>2007</v>
          </cell>
          <cell r="J2998" t="str">
            <v>Bonneterie Nouvelle TelecomScratch 1 000</v>
          </cell>
          <cell r="L2998" t="str">
            <v/>
          </cell>
          <cell r="M2998" t="str">
            <v>Bonneterie Nouvelle Telecom</v>
          </cell>
          <cell r="N2998" t="str">
            <v>Bonneterie Nouvelle TelecomScratch 1 000</v>
          </cell>
          <cell r="O2998" t="str">
            <v>Bonneterie Nouvelle Telecom</v>
          </cell>
          <cell r="P2998" t="str">
            <v>Scratch 1 000</v>
          </cell>
          <cell r="Q2998" t="str">
            <v>92007</v>
          </cell>
          <cell r="R2998" t="str">
            <v>92007Scratch 1 000</v>
          </cell>
          <cell r="S2998" t="str">
            <v>2007Scratch 1 000</v>
          </cell>
          <cell r="T2998" t="str">
            <v>92007Bonneterie Nouvelle Telecom</v>
          </cell>
          <cell r="U2998" t="str">
            <v>92007Bonneterie Nouvelle TelecomScratch 1 000</v>
          </cell>
          <cell r="V2998" t="str">
            <v>39353Scratch 1 000</v>
          </cell>
          <cell r="W2998" t="str">
            <v>2007Bonneterie Nouvelle Telecom</v>
          </cell>
          <cell r="X2998" t="str">
            <v>2007Bonneterie Nouvelle TelecomScratch 1 000</v>
          </cell>
        </row>
        <row r="2999">
          <cell r="I2999">
            <v>2007</v>
          </cell>
          <cell r="J2999" t="str">
            <v>Ets Boubacar TANDIAScratch 20 000</v>
          </cell>
          <cell r="L2999">
            <v>1</v>
          </cell>
          <cell r="M2999" t="str">
            <v>1Ets Boubacar TANDIA</v>
          </cell>
          <cell r="N2999" t="str">
            <v>Ets Boubacar TANDIAScratch 20 000</v>
          </cell>
          <cell r="O2999" t="str">
            <v>Ets Boubacar TANDIA</v>
          </cell>
          <cell r="P2999" t="str">
            <v>Scratch 20 000</v>
          </cell>
          <cell r="Q2999" t="str">
            <v>92007</v>
          </cell>
          <cell r="R2999" t="str">
            <v>92007Scratch 20 000</v>
          </cell>
          <cell r="S2999" t="str">
            <v>2007Scratch 20 000</v>
          </cell>
          <cell r="T2999" t="str">
            <v>92007Ets Boubacar TANDIA</v>
          </cell>
          <cell r="U2999" t="str">
            <v>92007Ets Boubacar TANDIAScratch 20 000</v>
          </cell>
          <cell r="V2999" t="str">
            <v>39353Scratch 20 000</v>
          </cell>
          <cell r="W2999" t="str">
            <v>2007Ets Boubacar TANDIA</v>
          </cell>
          <cell r="X2999" t="str">
            <v>2007Ets Boubacar TANDIAScratch 20 000</v>
          </cell>
        </row>
        <row r="3000">
          <cell r="I3000">
            <v>2007</v>
          </cell>
          <cell r="J3000" t="str">
            <v>Ets Boubacar TANDIAScratch 5 000</v>
          </cell>
          <cell r="L3000" t="str">
            <v/>
          </cell>
          <cell r="M3000" t="str">
            <v>Ets Boubacar TANDIA</v>
          </cell>
          <cell r="N3000" t="str">
            <v>Ets Boubacar TANDIAScratch 5 000</v>
          </cell>
          <cell r="O3000" t="str">
            <v>Ets Boubacar TANDIA</v>
          </cell>
          <cell r="P3000" t="str">
            <v>Scratch 5 000</v>
          </cell>
          <cell r="Q3000" t="str">
            <v>92007</v>
          </cell>
          <cell r="R3000" t="str">
            <v>92007Scratch 5 000</v>
          </cell>
          <cell r="S3000" t="str">
            <v>2007Scratch 5 000</v>
          </cell>
          <cell r="T3000" t="str">
            <v>92007Ets Boubacar TANDIA</v>
          </cell>
          <cell r="U3000" t="str">
            <v>92007Ets Boubacar TANDIAScratch 5 000</v>
          </cell>
          <cell r="V3000" t="str">
            <v>39353Scratch 5 000</v>
          </cell>
          <cell r="W3000" t="str">
            <v>2007Ets Boubacar TANDIA</v>
          </cell>
          <cell r="X3000" t="str">
            <v>2007Ets Boubacar TANDIAScratch 5 000</v>
          </cell>
        </row>
        <row r="3001">
          <cell r="I3001">
            <v>2007</v>
          </cell>
          <cell r="J3001" t="str">
            <v>Ets Boubacar TANDIAScratch 2 000</v>
          </cell>
          <cell r="L3001" t="str">
            <v/>
          </cell>
          <cell r="M3001" t="str">
            <v>Ets Boubacar TANDIA</v>
          </cell>
          <cell r="N3001" t="str">
            <v>Ets Boubacar TANDIAScratch 2 000</v>
          </cell>
          <cell r="O3001" t="str">
            <v>Ets Boubacar TANDIA</v>
          </cell>
          <cell r="P3001" t="str">
            <v>Scratch 2 000</v>
          </cell>
          <cell r="Q3001" t="str">
            <v>92007</v>
          </cell>
          <cell r="R3001" t="str">
            <v>92007Scratch 2 000</v>
          </cell>
          <cell r="S3001" t="str">
            <v>2007Scratch 2 000</v>
          </cell>
          <cell r="T3001" t="str">
            <v>92007Ets Boubacar TANDIA</v>
          </cell>
          <cell r="U3001" t="str">
            <v>92007Ets Boubacar TANDIAScratch 2 000</v>
          </cell>
          <cell r="V3001" t="str">
            <v>39353Scratch 2 000</v>
          </cell>
          <cell r="W3001" t="str">
            <v>2007Ets Boubacar TANDIA</v>
          </cell>
          <cell r="X3001" t="str">
            <v>2007Ets Boubacar TANDIAScratch 2 000</v>
          </cell>
        </row>
        <row r="3002">
          <cell r="I3002">
            <v>2007</v>
          </cell>
          <cell r="J3002" t="str">
            <v>Ets Boubacar TANDIAScratch 1 000</v>
          </cell>
          <cell r="L3002" t="str">
            <v/>
          </cell>
          <cell r="M3002" t="str">
            <v>Ets Boubacar TANDIA</v>
          </cell>
          <cell r="N3002" t="str">
            <v>Ets Boubacar TANDIAScratch 1 000</v>
          </cell>
          <cell r="O3002" t="str">
            <v>Ets Boubacar TANDIA</v>
          </cell>
          <cell r="P3002" t="str">
            <v>Scratch 1 000</v>
          </cell>
          <cell r="Q3002" t="str">
            <v>92007</v>
          </cell>
          <cell r="R3002" t="str">
            <v>92007Scratch 1 000</v>
          </cell>
          <cell r="S3002" t="str">
            <v>2007Scratch 1 000</v>
          </cell>
          <cell r="T3002" t="str">
            <v>92007Ets Boubacar TANDIA</v>
          </cell>
          <cell r="U3002" t="str">
            <v>92007Ets Boubacar TANDIAScratch 1 000</v>
          </cell>
          <cell r="V3002" t="str">
            <v>39353Scratch 1 000</v>
          </cell>
          <cell r="W3002" t="str">
            <v>2007Ets Boubacar TANDIA</v>
          </cell>
          <cell r="X3002" t="str">
            <v>2007Ets Boubacar TANDIAScratch 1 000</v>
          </cell>
        </row>
        <row r="3003">
          <cell r="I3003">
            <v>2007</v>
          </cell>
          <cell r="J3003" t="str">
            <v>CellNets MaliMinutes</v>
          </cell>
          <cell r="L3003">
            <v>1</v>
          </cell>
          <cell r="M3003" t="str">
            <v>1CellNets Mali</v>
          </cell>
          <cell r="N3003" t="str">
            <v>CellNets MaliMinutes</v>
          </cell>
          <cell r="O3003" t="str">
            <v>CellNets Mali</v>
          </cell>
          <cell r="P3003" t="str">
            <v>Minutes</v>
          </cell>
          <cell r="Q3003" t="str">
            <v>92007</v>
          </cell>
          <cell r="R3003" t="str">
            <v>92007Minutes</v>
          </cell>
          <cell r="S3003" t="str">
            <v>2007Minutes</v>
          </cell>
          <cell r="T3003" t="str">
            <v>92007CellNets Mali</v>
          </cell>
          <cell r="U3003" t="str">
            <v>92007CellNets MaliMinutes</v>
          </cell>
          <cell r="V3003" t="str">
            <v>39331Minutes</v>
          </cell>
          <cell r="W3003" t="str">
            <v>2007CellNets Mali</v>
          </cell>
          <cell r="X3003" t="str">
            <v>2007CellNets MaliMinutes</v>
          </cell>
        </row>
        <row r="3004">
          <cell r="I3004">
            <v>2007</v>
          </cell>
          <cell r="J3004" t="str">
            <v>CellNets MaliMinutes</v>
          </cell>
          <cell r="L3004">
            <v>1</v>
          </cell>
          <cell r="M3004" t="str">
            <v>1CellNets Mali</v>
          </cell>
          <cell r="N3004" t="str">
            <v>CellNets MaliMinutes</v>
          </cell>
          <cell r="O3004" t="str">
            <v>CellNets Mali</v>
          </cell>
          <cell r="P3004" t="str">
            <v>Minutes</v>
          </cell>
          <cell r="Q3004" t="str">
            <v>92007</v>
          </cell>
          <cell r="R3004" t="str">
            <v>92007Minutes</v>
          </cell>
          <cell r="S3004" t="str">
            <v>2007Minutes</v>
          </cell>
          <cell r="T3004" t="str">
            <v>92007CellNets Mali</v>
          </cell>
          <cell r="U3004" t="str">
            <v>92007CellNets MaliMinutes</v>
          </cell>
          <cell r="V3004" t="str">
            <v>39337Minutes</v>
          </cell>
          <cell r="W3004" t="str">
            <v>2007CellNets Mali</v>
          </cell>
          <cell r="X3004" t="str">
            <v>2007CellNets MaliMinutes</v>
          </cell>
        </row>
        <row r="3005">
          <cell r="I3005">
            <v>2007</v>
          </cell>
          <cell r="J3005" t="str">
            <v>CellNets MaliMinutes</v>
          </cell>
          <cell r="L3005">
            <v>1</v>
          </cell>
          <cell r="M3005" t="str">
            <v>1CellNets Mali</v>
          </cell>
          <cell r="N3005" t="str">
            <v>CellNets MaliMinutes</v>
          </cell>
          <cell r="O3005" t="str">
            <v>CellNets Mali</v>
          </cell>
          <cell r="P3005" t="str">
            <v>Minutes</v>
          </cell>
          <cell r="Q3005" t="str">
            <v>92007</v>
          </cell>
          <cell r="R3005" t="str">
            <v>92007Minutes</v>
          </cell>
          <cell r="S3005" t="str">
            <v>2007Minutes</v>
          </cell>
          <cell r="T3005" t="str">
            <v>92007CellNets Mali</v>
          </cell>
          <cell r="U3005" t="str">
            <v>92007CellNets MaliMinutes</v>
          </cell>
          <cell r="V3005" t="str">
            <v>39343Minutes</v>
          </cell>
          <cell r="W3005" t="str">
            <v>2007CellNets Mali</v>
          </cell>
          <cell r="X3005" t="str">
            <v>2007CellNets MaliMinutes</v>
          </cell>
        </row>
        <row r="3006">
          <cell r="I3006">
            <v>2007</v>
          </cell>
          <cell r="J3006" t="str">
            <v>CellNets MaliMinutes</v>
          </cell>
          <cell r="L3006">
            <v>1</v>
          </cell>
          <cell r="M3006" t="str">
            <v>1CellNets Mali</v>
          </cell>
          <cell r="N3006" t="str">
            <v>CellNets MaliMinutes</v>
          </cell>
          <cell r="O3006" t="str">
            <v>CellNets Mali</v>
          </cell>
          <cell r="P3006" t="str">
            <v>Minutes</v>
          </cell>
          <cell r="Q3006" t="str">
            <v>92007</v>
          </cell>
          <cell r="R3006" t="str">
            <v>92007Minutes</v>
          </cell>
          <cell r="S3006" t="str">
            <v>2007Minutes</v>
          </cell>
          <cell r="T3006" t="str">
            <v>92007CellNets Mali</v>
          </cell>
          <cell r="U3006" t="str">
            <v>92007CellNets MaliMinutes</v>
          </cell>
          <cell r="V3006" t="str">
            <v>39352Minutes</v>
          </cell>
          <cell r="W3006" t="str">
            <v>2007CellNets Mali</v>
          </cell>
          <cell r="X3006" t="str">
            <v>2007CellNets MaliMinutes</v>
          </cell>
        </row>
        <row r="3007">
          <cell r="I3007">
            <v>2007</v>
          </cell>
          <cell r="J3007" t="str">
            <v>Grands ComptesVGFU (TTC)</v>
          </cell>
          <cell r="L3007">
            <v>1</v>
          </cell>
          <cell r="M3007" t="str">
            <v>1Grands Comptes</v>
          </cell>
          <cell r="N3007" t="str">
            <v>Grands ComptesVGFU (TTC)</v>
          </cell>
          <cell r="O3007" t="str">
            <v>Grands Comptes</v>
          </cell>
          <cell r="P3007" t="str">
            <v>VGFU (TTC)</v>
          </cell>
          <cell r="Q3007" t="str">
            <v>92007</v>
          </cell>
          <cell r="R3007" t="str">
            <v>92007VGFU (TTC)</v>
          </cell>
          <cell r="S3007" t="str">
            <v>2007VGFU (TTC)</v>
          </cell>
          <cell r="T3007" t="str">
            <v>92007Grands Comptes</v>
          </cell>
          <cell r="U3007" t="str">
            <v>92007Grands ComptesVGFU (TTC)</v>
          </cell>
          <cell r="V3007" t="str">
            <v>39349VGFU (TTC)</v>
          </cell>
          <cell r="W3007" t="str">
            <v>2007Grands Comptes</v>
          </cell>
          <cell r="X3007" t="str">
            <v>2007Grands ComptesVGFU (TTC)</v>
          </cell>
        </row>
        <row r="3008">
          <cell r="I3008">
            <v>2007</v>
          </cell>
          <cell r="J3008" t="str">
            <v>Grands ComptesVGFU (TTC)</v>
          </cell>
          <cell r="L3008">
            <v>1</v>
          </cell>
          <cell r="M3008" t="str">
            <v>1Grands Comptes</v>
          </cell>
          <cell r="N3008" t="str">
            <v>Grands ComptesVGFU (TTC)</v>
          </cell>
          <cell r="O3008" t="str">
            <v>Grands Comptes</v>
          </cell>
          <cell r="P3008" t="str">
            <v>VGFU (TTC)</v>
          </cell>
          <cell r="Q3008" t="str">
            <v>92007</v>
          </cell>
          <cell r="R3008" t="str">
            <v>92007VGFU (TTC)</v>
          </cell>
          <cell r="S3008" t="str">
            <v>2007VGFU (TTC)</v>
          </cell>
          <cell r="T3008" t="str">
            <v>92007Grands Comptes</v>
          </cell>
          <cell r="U3008" t="str">
            <v>92007Grands ComptesVGFU (TTC)</v>
          </cell>
          <cell r="V3008" t="str">
            <v>39353VGFU (TTC)</v>
          </cell>
          <cell r="W3008" t="str">
            <v>2007Grands Comptes</v>
          </cell>
          <cell r="X3008" t="str">
            <v>2007Grands ComptesVGFU (TTC)</v>
          </cell>
        </row>
        <row r="3009">
          <cell r="I3009">
            <v>2007</v>
          </cell>
          <cell r="J3009" t="str">
            <v>Grands ComptesVGFU (TTC)</v>
          </cell>
          <cell r="L3009">
            <v>1</v>
          </cell>
          <cell r="M3009" t="str">
            <v>1Grands Comptes</v>
          </cell>
          <cell r="N3009" t="str">
            <v>Grands ComptesVGFU (TTC)</v>
          </cell>
          <cell r="O3009" t="str">
            <v>Grands Comptes</v>
          </cell>
          <cell r="P3009" t="str">
            <v>VGFU (TTC)</v>
          </cell>
          <cell r="Q3009" t="str">
            <v>92007</v>
          </cell>
          <cell r="R3009" t="str">
            <v>92007VGFU (TTC)</v>
          </cell>
          <cell r="S3009" t="str">
            <v>2007VGFU (TTC)</v>
          </cell>
          <cell r="T3009" t="str">
            <v>92007Grands Comptes</v>
          </cell>
          <cell r="U3009" t="str">
            <v>92007Grands ComptesVGFU (TTC)</v>
          </cell>
          <cell r="V3009" t="str">
            <v>39353VGFU (TTC)</v>
          </cell>
          <cell r="W3009" t="str">
            <v>2007Grands Comptes</v>
          </cell>
          <cell r="X3009" t="str">
            <v>2007Grands ComptesVGFU (TTC)</v>
          </cell>
        </row>
        <row r="3010">
          <cell r="I3010">
            <v>2007</v>
          </cell>
          <cell r="J3010" t="str">
            <v>Grands ComptesVGFU (TTC)</v>
          </cell>
          <cell r="L3010">
            <v>1</v>
          </cell>
          <cell r="M3010" t="str">
            <v>1Grands Comptes</v>
          </cell>
          <cell r="N3010" t="str">
            <v>Grands ComptesVGFU (TTC)</v>
          </cell>
          <cell r="O3010" t="str">
            <v>Grands Comptes</v>
          </cell>
          <cell r="P3010" t="str">
            <v>VGFU (TTC)</v>
          </cell>
          <cell r="Q3010" t="str">
            <v>92007</v>
          </cell>
          <cell r="R3010" t="str">
            <v>92007VGFU (TTC)</v>
          </cell>
          <cell r="S3010" t="str">
            <v>2007VGFU (TTC)</v>
          </cell>
          <cell r="T3010" t="str">
            <v>92007Grands Comptes</v>
          </cell>
          <cell r="U3010" t="str">
            <v>92007Grands ComptesVGFU (TTC)</v>
          </cell>
          <cell r="V3010" t="str">
            <v>39353VGFU (TTC)</v>
          </cell>
          <cell r="W3010" t="str">
            <v>2007Grands Comptes</v>
          </cell>
          <cell r="X3010" t="str">
            <v>2007Grands ComptesVGFU (TTC)</v>
          </cell>
        </row>
        <row r="3011">
          <cell r="I3011">
            <v>2007</v>
          </cell>
          <cell r="J3011" t="str">
            <v>STS GAMBY &amp; FRERES (SOGAF) SarlScratch 5 000</v>
          </cell>
          <cell r="L3011">
            <v>1</v>
          </cell>
          <cell r="M3011" t="str">
            <v>1STS GAMBY &amp; FRERES (SOGAF) Sarl</v>
          </cell>
          <cell r="N3011" t="str">
            <v>STS GAMBY &amp; FRERES (SOGAF) SarlScratch 5 000</v>
          </cell>
          <cell r="O3011" t="str">
            <v>STS GAMBY &amp; FRERES (SOGAF) Sarl</v>
          </cell>
          <cell r="P3011" t="str">
            <v>Scratch 5 000</v>
          </cell>
          <cell r="Q3011" t="str">
            <v>102007</v>
          </cell>
          <cell r="R3011" t="str">
            <v>102007Scratch 5 000</v>
          </cell>
          <cell r="S3011" t="str">
            <v>2007Scratch 5 000</v>
          </cell>
          <cell r="T3011" t="str">
            <v>102007STS GAMBY &amp; FRERES (SOGAF) Sarl</v>
          </cell>
          <cell r="U3011" t="str">
            <v>102007STS GAMBY &amp; FRERES (SOGAF) SarlScratch 5 000</v>
          </cell>
          <cell r="V3011" t="str">
            <v>39356Scratch 5 000</v>
          </cell>
          <cell r="W3011" t="str">
            <v>2007STS GAMBY &amp; FRERES (SOGAF) Sarl</v>
          </cell>
          <cell r="X3011" t="str">
            <v>2007STS GAMBY &amp; FRERES (SOGAF) SarlScratch 5 000</v>
          </cell>
        </row>
        <row r="3012">
          <cell r="I3012">
            <v>2007</v>
          </cell>
          <cell r="J3012" t="str">
            <v>STS GAMBY &amp; FRERES (SOGAF) SarlScratch 2 000</v>
          </cell>
          <cell r="L3012" t="str">
            <v/>
          </cell>
          <cell r="M3012" t="str">
            <v>STS GAMBY &amp; FRERES (SOGAF) Sarl</v>
          </cell>
          <cell r="N3012" t="str">
            <v>STS GAMBY &amp; FRERES (SOGAF) SarlScratch 2 000</v>
          </cell>
          <cell r="O3012" t="str">
            <v>STS GAMBY &amp; FRERES (SOGAF) Sarl</v>
          </cell>
          <cell r="P3012" t="str">
            <v>Scratch 2 000</v>
          </cell>
          <cell r="Q3012" t="str">
            <v>102007</v>
          </cell>
          <cell r="R3012" t="str">
            <v>102007Scratch 2 000</v>
          </cell>
          <cell r="S3012" t="str">
            <v>2007Scratch 2 000</v>
          </cell>
          <cell r="T3012" t="str">
            <v>102007STS GAMBY &amp; FRERES (SOGAF) Sarl</v>
          </cell>
          <cell r="U3012" t="str">
            <v>102007STS GAMBY &amp; FRERES (SOGAF) SarlScratch 2 000</v>
          </cell>
          <cell r="V3012" t="str">
            <v>39356Scratch 2 000</v>
          </cell>
          <cell r="W3012" t="str">
            <v>2007STS GAMBY &amp; FRERES (SOGAF) Sarl</v>
          </cell>
          <cell r="X3012" t="str">
            <v>2007STS GAMBY &amp; FRERES (SOGAF) SarlScratch 2 000</v>
          </cell>
        </row>
        <row r="3013">
          <cell r="I3013">
            <v>2007</v>
          </cell>
          <cell r="J3013" t="str">
            <v>STS GAMBY &amp; FRERES (SOGAF) SarlScratch 1 000</v>
          </cell>
          <cell r="L3013" t="str">
            <v/>
          </cell>
          <cell r="M3013" t="str">
            <v>STS GAMBY &amp; FRERES (SOGAF) Sarl</v>
          </cell>
          <cell r="N3013" t="str">
            <v>STS GAMBY &amp; FRERES (SOGAF) SarlScratch 1 000</v>
          </cell>
          <cell r="O3013" t="str">
            <v>STS GAMBY &amp; FRERES (SOGAF) Sarl</v>
          </cell>
          <cell r="P3013" t="str">
            <v>Scratch 1 000</v>
          </cell>
          <cell r="Q3013" t="str">
            <v>102007</v>
          </cell>
          <cell r="R3013" t="str">
            <v>102007Scratch 1 000</v>
          </cell>
          <cell r="S3013" t="str">
            <v>2007Scratch 1 000</v>
          </cell>
          <cell r="T3013" t="str">
            <v>102007STS GAMBY &amp; FRERES (SOGAF) Sarl</v>
          </cell>
          <cell r="U3013" t="str">
            <v>102007STS GAMBY &amp; FRERES (SOGAF) SarlScratch 1 000</v>
          </cell>
          <cell r="V3013" t="str">
            <v>39356Scratch 1 000</v>
          </cell>
          <cell r="W3013" t="str">
            <v>2007STS GAMBY &amp; FRERES (SOGAF) Sarl</v>
          </cell>
          <cell r="X3013" t="str">
            <v>2007STS GAMBY &amp; FRERES (SOGAF) SarlScratch 1 000</v>
          </cell>
        </row>
        <row r="3014">
          <cell r="I3014">
            <v>2007</v>
          </cell>
          <cell r="J3014" t="str">
            <v>Compagnie Internationale de NegoceScratch 5 000</v>
          </cell>
          <cell r="L3014">
            <v>1</v>
          </cell>
          <cell r="M3014" t="str">
            <v>1Compagnie Internationale de Negoce</v>
          </cell>
          <cell r="N3014" t="str">
            <v>Compagnie Internationale de NegoceScratch 5 000</v>
          </cell>
          <cell r="O3014" t="str">
            <v>Compagnie Internationale de Negoce</v>
          </cell>
          <cell r="P3014" t="str">
            <v>Scratch 5 000</v>
          </cell>
          <cell r="Q3014" t="str">
            <v>102007</v>
          </cell>
          <cell r="R3014" t="str">
            <v>102007Scratch 5 000</v>
          </cell>
          <cell r="S3014" t="str">
            <v>2007Scratch 5 000</v>
          </cell>
          <cell r="T3014" t="str">
            <v>102007Compagnie Internationale de Negoce</v>
          </cell>
          <cell r="U3014" t="str">
            <v>102007Compagnie Internationale de NegoceScratch 5 000</v>
          </cell>
          <cell r="V3014" t="str">
            <v>39356Scratch 5 000</v>
          </cell>
          <cell r="W3014" t="str">
            <v>2007Compagnie Internationale de Negoce</v>
          </cell>
          <cell r="X3014" t="str">
            <v>2007Compagnie Internationale de NegoceScratch 5 000</v>
          </cell>
        </row>
        <row r="3015">
          <cell r="I3015">
            <v>2007</v>
          </cell>
          <cell r="J3015" t="str">
            <v>Compagnie Internationale de NegoceScratch 2 000</v>
          </cell>
          <cell r="L3015" t="str">
            <v/>
          </cell>
          <cell r="M3015" t="str">
            <v>Compagnie Internationale de Negoce</v>
          </cell>
          <cell r="N3015" t="str">
            <v>Compagnie Internationale de NegoceScratch 2 000</v>
          </cell>
          <cell r="O3015" t="str">
            <v>Compagnie Internationale de Negoce</v>
          </cell>
          <cell r="P3015" t="str">
            <v>Scratch 2 000</v>
          </cell>
          <cell r="Q3015" t="str">
            <v>102007</v>
          </cell>
          <cell r="R3015" t="str">
            <v>102007Scratch 2 000</v>
          </cell>
          <cell r="S3015" t="str">
            <v>2007Scratch 2 000</v>
          </cell>
          <cell r="T3015" t="str">
            <v>102007Compagnie Internationale de Negoce</v>
          </cell>
          <cell r="U3015" t="str">
            <v>102007Compagnie Internationale de NegoceScratch 2 000</v>
          </cell>
          <cell r="V3015" t="str">
            <v>39356Scratch 2 000</v>
          </cell>
          <cell r="W3015" t="str">
            <v>2007Compagnie Internationale de Negoce</v>
          </cell>
          <cell r="X3015" t="str">
            <v>2007Compagnie Internationale de NegoceScratch 2 000</v>
          </cell>
        </row>
        <row r="3016">
          <cell r="I3016">
            <v>2007</v>
          </cell>
          <cell r="J3016" t="str">
            <v>Compagnie Internationale de NegoceScratch 1 000</v>
          </cell>
          <cell r="L3016" t="str">
            <v/>
          </cell>
          <cell r="M3016" t="str">
            <v>Compagnie Internationale de Negoce</v>
          </cell>
          <cell r="N3016" t="str">
            <v>Compagnie Internationale de NegoceScratch 1 000</v>
          </cell>
          <cell r="O3016" t="str">
            <v>Compagnie Internationale de Negoce</v>
          </cell>
          <cell r="P3016" t="str">
            <v>Scratch 1 000</v>
          </cell>
          <cell r="Q3016" t="str">
            <v>102007</v>
          </cell>
          <cell r="R3016" t="str">
            <v>102007Scratch 1 000</v>
          </cell>
          <cell r="S3016" t="str">
            <v>2007Scratch 1 000</v>
          </cell>
          <cell r="T3016" t="str">
            <v>102007Compagnie Internationale de Negoce</v>
          </cell>
          <cell r="U3016" t="str">
            <v>102007Compagnie Internationale de NegoceScratch 1 000</v>
          </cell>
          <cell r="V3016" t="str">
            <v>39356Scratch 1 000</v>
          </cell>
          <cell r="W3016" t="str">
            <v>2007Compagnie Internationale de Negoce</v>
          </cell>
          <cell r="X3016" t="str">
            <v>2007Compagnie Internationale de NegoceScratch 1 000</v>
          </cell>
        </row>
        <row r="3017">
          <cell r="I3017">
            <v>2007</v>
          </cell>
          <cell r="J3017" t="str">
            <v>ANKA SERVICESScratch 5 000</v>
          </cell>
          <cell r="L3017">
            <v>1</v>
          </cell>
          <cell r="M3017" t="str">
            <v>1ANKA SERVICES</v>
          </cell>
          <cell r="N3017" t="str">
            <v>ANKA SERVICESScratch 5 000</v>
          </cell>
          <cell r="O3017" t="str">
            <v>ANKA SERVICES</v>
          </cell>
          <cell r="P3017" t="str">
            <v>Scratch 5 000</v>
          </cell>
          <cell r="Q3017" t="str">
            <v>102007</v>
          </cell>
          <cell r="R3017" t="str">
            <v>102007Scratch 5 000</v>
          </cell>
          <cell r="S3017" t="str">
            <v>2007Scratch 5 000</v>
          </cell>
          <cell r="T3017" t="str">
            <v>102007ANKA SERVICES</v>
          </cell>
          <cell r="U3017" t="str">
            <v>102007ANKA SERVICESScratch 5 000</v>
          </cell>
          <cell r="V3017" t="str">
            <v>39356Scratch 5 000</v>
          </cell>
          <cell r="W3017" t="str">
            <v>2007ANKA SERVICES</v>
          </cell>
          <cell r="X3017" t="str">
            <v>2007ANKA SERVICESScratch 5 000</v>
          </cell>
        </row>
        <row r="3018">
          <cell r="I3018">
            <v>2007</v>
          </cell>
          <cell r="J3018" t="str">
            <v>ANKA SERVICESScratch 2 000</v>
          </cell>
          <cell r="L3018" t="str">
            <v/>
          </cell>
          <cell r="M3018" t="str">
            <v>ANKA SERVICES</v>
          </cell>
          <cell r="N3018" t="str">
            <v>ANKA SERVICESScratch 2 000</v>
          </cell>
          <cell r="O3018" t="str">
            <v>ANKA SERVICES</v>
          </cell>
          <cell r="P3018" t="str">
            <v>Scratch 2 000</v>
          </cell>
          <cell r="Q3018" t="str">
            <v>102007</v>
          </cell>
          <cell r="R3018" t="str">
            <v>102007Scratch 2 000</v>
          </cell>
          <cell r="S3018" t="str">
            <v>2007Scratch 2 000</v>
          </cell>
          <cell r="T3018" t="str">
            <v>102007ANKA SERVICES</v>
          </cell>
          <cell r="U3018" t="str">
            <v>102007ANKA SERVICESScratch 2 000</v>
          </cell>
          <cell r="V3018" t="str">
            <v>39356Scratch 2 000</v>
          </cell>
          <cell r="W3018" t="str">
            <v>2007ANKA SERVICES</v>
          </cell>
          <cell r="X3018" t="str">
            <v>2007ANKA SERVICESScratch 2 000</v>
          </cell>
        </row>
        <row r="3019">
          <cell r="I3019">
            <v>2007</v>
          </cell>
          <cell r="J3019" t="str">
            <v>ANKA SERVICESScratch 1 000</v>
          </cell>
          <cell r="L3019" t="str">
            <v/>
          </cell>
          <cell r="M3019" t="str">
            <v>ANKA SERVICES</v>
          </cell>
          <cell r="N3019" t="str">
            <v>ANKA SERVICESScratch 1 000</v>
          </cell>
          <cell r="O3019" t="str">
            <v>ANKA SERVICES</v>
          </cell>
          <cell r="P3019" t="str">
            <v>Scratch 1 000</v>
          </cell>
          <cell r="Q3019" t="str">
            <v>102007</v>
          </cell>
          <cell r="R3019" t="str">
            <v>102007Scratch 1 000</v>
          </cell>
          <cell r="S3019" t="str">
            <v>2007Scratch 1 000</v>
          </cell>
          <cell r="T3019" t="str">
            <v>102007ANKA SERVICES</v>
          </cell>
          <cell r="U3019" t="str">
            <v>102007ANKA SERVICESScratch 1 000</v>
          </cell>
          <cell r="V3019" t="str">
            <v>39356Scratch 1 000</v>
          </cell>
          <cell r="W3019" t="str">
            <v>2007ANKA SERVICES</v>
          </cell>
          <cell r="X3019" t="str">
            <v>2007ANKA SERVICESScratch 1 000</v>
          </cell>
        </row>
        <row r="3020">
          <cell r="I3020">
            <v>2007</v>
          </cell>
          <cell r="J3020" t="str">
            <v>Burtel MacsymScratch 20 000</v>
          </cell>
          <cell r="L3020">
            <v>1</v>
          </cell>
          <cell r="M3020" t="str">
            <v>1Burtel Macsym</v>
          </cell>
          <cell r="N3020" t="str">
            <v>Burtel MacsymScratch 20 000</v>
          </cell>
          <cell r="O3020" t="str">
            <v>Burtel Macsym</v>
          </cell>
          <cell r="P3020" t="str">
            <v>Scratch 20 000</v>
          </cell>
          <cell r="Q3020" t="str">
            <v>102007</v>
          </cell>
          <cell r="R3020" t="str">
            <v>102007Scratch 20 000</v>
          </cell>
          <cell r="S3020" t="str">
            <v>2007Scratch 20 000</v>
          </cell>
          <cell r="T3020" t="str">
            <v>102007Burtel Macsym</v>
          </cell>
          <cell r="U3020" t="str">
            <v>102007Burtel MacsymScratch 20 000</v>
          </cell>
          <cell r="V3020" t="str">
            <v>39356Scratch 20 000</v>
          </cell>
          <cell r="W3020" t="str">
            <v>2007Burtel Macsym</v>
          </cell>
          <cell r="X3020" t="str">
            <v>2007Burtel MacsymScratch 20 000</v>
          </cell>
        </row>
        <row r="3021">
          <cell r="I3021">
            <v>2007</v>
          </cell>
          <cell r="J3021" t="str">
            <v>Burtel MacsymScratch 5 000</v>
          </cell>
          <cell r="L3021" t="str">
            <v/>
          </cell>
          <cell r="M3021" t="str">
            <v>Burtel Macsym</v>
          </cell>
          <cell r="N3021" t="str">
            <v>Burtel MacsymScratch 5 000</v>
          </cell>
          <cell r="O3021" t="str">
            <v>Burtel Macsym</v>
          </cell>
          <cell r="P3021" t="str">
            <v>Scratch 5 000</v>
          </cell>
          <cell r="Q3021" t="str">
            <v>102007</v>
          </cell>
          <cell r="R3021" t="str">
            <v>102007Scratch 5 000</v>
          </cell>
          <cell r="S3021" t="str">
            <v>2007Scratch 5 000</v>
          </cell>
          <cell r="T3021" t="str">
            <v>102007Burtel Macsym</v>
          </cell>
          <cell r="U3021" t="str">
            <v>102007Burtel MacsymScratch 5 000</v>
          </cell>
          <cell r="V3021" t="str">
            <v>39356Scratch 5 000</v>
          </cell>
          <cell r="W3021" t="str">
            <v>2007Burtel Macsym</v>
          </cell>
          <cell r="X3021" t="str">
            <v>2007Burtel MacsymScratch 5 000</v>
          </cell>
        </row>
        <row r="3022">
          <cell r="I3022">
            <v>2007</v>
          </cell>
          <cell r="J3022" t="str">
            <v>Burtel MacsymScratch 2 000</v>
          </cell>
          <cell r="L3022" t="str">
            <v/>
          </cell>
          <cell r="M3022" t="str">
            <v>Burtel Macsym</v>
          </cell>
          <cell r="N3022" t="str">
            <v>Burtel MacsymScratch 2 000</v>
          </cell>
          <cell r="O3022" t="str">
            <v>Burtel Macsym</v>
          </cell>
          <cell r="P3022" t="str">
            <v>Scratch 2 000</v>
          </cell>
          <cell r="Q3022" t="str">
            <v>102007</v>
          </cell>
          <cell r="R3022" t="str">
            <v>102007Scratch 2 000</v>
          </cell>
          <cell r="S3022" t="str">
            <v>2007Scratch 2 000</v>
          </cell>
          <cell r="T3022" t="str">
            <v>102007Burtel Macsym</v>
          </cell>
          <cell r="U3022" t="str">
            <v>102007Burtel MacsymScratch 2 000</v>
          </cell>
          <cell r="V3022" t="str">
            <v>39356Scratch 2 000</v>
          </cell>
          <cell r="W3022" t="str">
            <v>2007Burtel Macsym</v>
          </cell>
          <cell r="X3022" t="str">
            <v>2007Burtel MacsymScratch 2 000</v>
          </cell>
        </row>
        <row r="3023">
          <cell r="I3023">
            <v>2007</v>
          </cell>
          <cell r="J3023" t="str">
            <v>Burtel MacsymScratch 1 000</v>
          </cell>
          <cell r="L3023" t="str">
            <v/>
          </cell>
          <cell r="M3023" t="str">
            <v>Burtel Macsym</v>
          </cell>
          <cell r="N3023" t="str">
            <v>Burtel MacsymScratch 1 000</v>
          </cell>
          <cell r="O3023" t="str">
            <v>Burtel Macsym</v>
          </cell>
          <cell r="P3023" t="str">
            <v>Scratch 1 000</v>
          </cell>
          <cell r="Q3023" t="str">
            <v>102007</v>
          </cell>
          <cell r="R3023" t="str">
            <v>102007Scratch 1 000</v>
          </cell>
          <cell r="S3023" t="str">
            <v>2007Scratch 1 000</v>
          </cell>
          <cell r="T3023" t="str">
            <v>102007Burtel Macsym</v>
          </cell>
          <cell r="U3023" t="str">
            <v>102007Burtel MacsymScratch 1 000</v>
          </cell>
          <cell r="V3023" t="str">
            <v>39356Scratch 1 000</v>
          </cell>
          <cell r="W3023" t="str">
            <v>2007Burtel Macsym</v>
          </cell>
          <cell r="X3023" t="str">
            <v>2007Burtel MacsymScratch 1 000</v>
          </cell>
        </row>
        <row r="3024">
          <cell r="I3024">
            <v>2007</v>
          </cell>
          <cell r="J3024" t="str">
            <v>GEMATELScratch 20 000</v>
          </cell>
          <cell r="L3024">
            <v>1</v>
          </cell>
          <cell r="M3024" t="str">
            <v>1GEMATEL</v>
          </cell>
          <cell r="N3024" t="str">
            <v>GEMATELScratch 20 000</v>
          </cell>
          <cell r="O3024" t="str">
            <v>GEMATEL</v>
          </cell>
          <cell r="P3024" t="str">
            <v>Scratch 20 000</v>
          </cell>
          <cell r="Q3024" t="str">
            <v>102007</v>
          </cell>
          <cell r="R3024" t="str">
            <v>102007Scratch 20 000</v>
          </cell>
          <cell r="S3024" t="str">
            <v>2007Scratch 20 000</v>
          </cell>
          <cell r="T3024" t="str">
            <v>102007GEMATEL</v>
          </cell>
          <cell r="U3024" t="str">
            <v>102007GEMATELScratch 20 000</v>
          </cell>
          <cell r="V3024" t="str">
            <v>39356Scratch 20 000</v>
          </cell>
          <cell r="W3024" t="str">
            <v>2007GEMATEL</v>
          </cell>
          <cell r="X3024" t="str">
            <v>2007GEMATELScratch 20 000</v>
          </cell>
        </row>
        <row r="3025">
          <cell r="I3025">
            <v>2007</v>
          </cell>
          <cell r="J3025" t="str">
            <v>GEMATELScratch 10 000</v>
          </cell>
          <cell r="L3025" t="str">
            <v/>
          </cell>
          <cell r="M3025" t="str">
            <v>GEMATEL</v>
          </cell>
          <cell r="N3025" t="str">
            <v>GEMATELScratch 10 000</v>
          </cell>
          <cell r="O3025" t="str">
            <v>GEMATEL</v>
          </cell>
          <cell r="P3025" t="str">
            <v>Scratch 10 000</v>
          </cell>
          <cell r="Q3025" t="str">
            <v>102007</v>
          </cell>
          <cell r="R3025" t="str">
            <v>102007Scratch 10 000</v>
          </cell>
          <cell r="S3025" t="str">
            <v>2007Scratch 10 000</v>
          </cell>
          <cell r="T3025" t="str">
            <v>102007GEMATEL</v>
          </cell>
          <cell r="U3025" t="str">
            <v>102007GEMATELScratch 10 000</v>
          </cell>
          <cell r="V3025" t="str">
            <v>39356Scratch 10 000</v>
          </cell>
          <cell r="W3025" t="str">
            <v>2007GEMATEL</v>
          </cell>
          <cell r="X3025" t="str">
            <v>2007GEMATELScratch 10 000</v>
          </cell>
        </row>
        <row r="3026">
          <cell r="I3026">
            <v>2007</v>
          </cell>
          <cell r="J3026" t="str">
            <v>GEMATELScratch 5 000</v>
          </cell>
          <cell r="L3026" t="str">
            <v/>
          </cell>
          <cell r="M3026" t="str">
            <v>GEMATEL</v>
          </cell>
          <cell r="N3026" t="str">
            <v>GEMATELScratch 5 000</v>
          </cell>
          <cell r="O3026" t="str">
            <v>GEMATEL</v>
          </cell>
          <cell r="P3026" t="str">
            <v>Scratch 5 000</v>
          </cell>
          <cell r="Q3026" t="str">
            <v>102007</v>
          </cell>
          <cell r="R3026" t="str">
            <v>102007Scratch 5 000</v>
          </cell>
          <cell r="S3026" t="str">
            <v>2007Scratch 5 000</v>
          </cell>
          <cell r="T3026" t="str">
            <v>102007GEMATEL</v>
          </cell>
          <cell r="U3026" t="str">
            <v>102007GEMATELScratch 5 000</v>
          </cell>
          <cell r="V3026" t="str">
            <v>39356Scratch 5 000</v>
          </cell>
          <cell r="W3026" t="str">
            <v>2007GEMATEL</v>
          </cell>
          <cell r="X3026" t="str">
            <v>2007GEMATELScratch 5 000</v>
          </cell>
        </row>
        <row r="3027">
          <cell r="I3027">
            <v>2007</v>
          </cell>
          <cell r="J3027" t="str">
            <v>GEMATELScratch 2 000</v>
          </cell>
          <cell r="L3027" t="str">
            <v/>
          </cell>
          <cell r="M3027" t="str">
            <v>GEMATEL</v>
          </cell>
          <cell r="N3027" t="str">
            <v>GEMATELScratch 2 000</v>
          </cell>
          <cell r="O3027" t="str">
            <v>GEMATEL</v>
          </cell>
          <cell r="P3027" t="str">
            <v>Scratch 2 000</v>
          </cell>
          <cell r="Q3027" t="str">
            <v>102007</v>
          </cell>
          <cell r="R3027" t="str">
            <v>102007Scratch 2 000</v>
          </cell>
          <cell r="S3027" t="str">
            <v>2007Scratch 2 000</v>
          </cell>
          <cell r="T3027" t="str">
            <v>102007GEMATEL</v>
          </cell>
          <cell r="U3027" t="str">
            <v>102007GEMATELScratch 2 000</v>
          </cell>
          <cell r="V3027" t="str">
            <v>39356Scratch 2 000</v>
          </cell>
          <cell r="W3027" t="str">
            <v>2007GEMATEL</v>
          </cell>
          <cell r="X3027" t="str">
            <v>2007GEMATELScratch 2 000</v>
          </cell>
        </row>
        <row r="3028">
          <cell r="I3028">
            <v>2007</v>
          </cell>
          <cell r="J3028" t="str">
            <v>GEMATELScratch 1 000</v>
          </cell>
          <cell r="L3028" t="str">
            <v/>
          </cell>
          <cell r="M3028" t="str">
            <v>GEMATEL</v>
          </cell>
          <cell r="N3028" t="str">
            <v>GEMATELScratch 1 000</v>
          </cell>
          <cell r="O3028" t="str">
            <v>GEMATEL</v>
          </cell>
          <cell r="P3028" t="str">
            <v>Scratch 1 000</v>
          </cell>
          <cell r="Q3028" t="str">
            <v>102007</v>
          </cell>
          <cell r="R3028" t="str">
            <v>102007Scratch 1 000</v>
          </cell>
          <cell r="S3028" t="str">
            <v>2007Scratch 1 000</v>
          </cell>
          <cell r="T3028" t="str">
            <v>102007GEMATEL</v>
          </cell>
          <cell r="U3028" t="str">
            <v>102007GEMATELScratch 1 000</v>
          </cell>
          <cell r="V3028" t="str">
            <v>39356Scratch 1 000</v>
          </cell>
          <cell r="W3028" t="str">
            <v>2007GEMATEL</v>
          </cell>
          <cell r="X3028" t="str">
            <v>2007GEMATELScratch 1 000</v>
          </cell>
        </row>
        <row r="3029">
          <cell r="I3029">
            <v>2007</v>
          </cell>
          <cell r="J3029" t="str">
            <v>MALI COM SarlScratch 20 000</v>
          </cell>
          <cell r="L3029">
            <v>1</v>
          </cell>
          <cell r="M3029" t="str">
            <v>1MALI COM Sarl</v>
          </cell>
          <cell r="N3029" t="str">
            <v>MALI COM SarlScratch 20 000</v>
          </cell>
          <cell r="O3029" t="str">
            <v>MALI COM Sarl</v>
          </cell>
          <cell r="P3029" t="str">
            <v>Scratch 20 000</v>
          </cell>
          <cell r="Q3029" t="str">
            <v>102007</v>
          </cell>
          <cell r="R3029" t="str">
            <v>102007Scratch 20 000</v>
          </cell>
          <cell r="S3029" t="str">
            <v>2007Scratch 20 000</v>
          </cell>
          <cell r="T3029" t="str">
            <v>102007MALI COM Sarl</v>
          </cell>
          <cell r="U3029" t="str">
            <v>102007MALI COM SarlScratch 20 000</v>
          </cell>
          <cell r="V3029" t="str">
            <v>39356Scratch 20 000</v>
          </cell>
          <cell r="W3029" t="str">
            <v>2007MALI COM Sarl</v>
          </cell>
          <cell r="X3029" t="str">
            <v>2007MALI COM SarlScratch 20 000</v>
          </cell>
        </row>
        <row r="3030">
          <cell r="I3030">
            <v>2007</v>
          </cell>
          <cell r="J3030" t="str">
            <v>MALI COM SarlScratch 5 000</v>
          </cell>
          <cell r="L3030" t="str">
            <v/>
          </cell>
          <cell r="M3030" t="str">
            <v>MALI COM Sarl</v>
          </cell>
          <cell r="N3030" t="str">
            <v>MALI COM SarlScratch 5 000</v>
          </cell>
          <cell r="O3030" t="str">
            <v>MALI COM Sarl</v>
          </cell>
          <cell r="P3030" t="str">
            <v>Scratch 5 000</v>
          </cell>
          <cell r="Q3030" t="str">
            <v>102007</v>
          </cell>
          <cell r="R3030" t="str">
            <v>102007Scratch 5 000</v>
          </cell>
          <cell r="S3030" t="str">
            <v>2007Scratch 5 000</v>
          </cell>
          <cell r="T3030" t="str">
            <v>102007MALI COM Sarl</v>
          </cell>
          <cell r="U3030" t="str">
            <v>102007MALI COM SarlScratch 5 000</v>
          </cell>
          <cell r="V3030" t="str">
            <v>39356Scratch 5 000</v>
          </cell>
          <cell r="W3030" t="str">
            <v>2007MALI COM Sarl</v>
          </cell>
          <cell r="X3030" t="str">
            <v>2007MALI COM SarlScratch 5 000</v>
          </cell>
        </row>
        <row r="3031">
          <cell r="I3031">
            <v>2007</v>
          </cell>
          <cell r="J3031" t="str">
            <v>MALI COM SarlScratch 2 000</v>
          </cell>
          <cell r="L3031" t="str">
            <v/>
          </cell>
          <cell r="M3031" t="str">
            <v>MALI COM Sarl</v>
          </cell>
          <cell r="N3031" t="str">
            <v>MALI COM SarlScratch 2 000</v>
          </cell>
          <cell r="O3031" t="str">
            <v>MALI COM Sarl</v>
          </cell>
          <cell r="P3031" t="str">
            <v>Scratch 2 000</v>
          </cell>
          <cell r="Q3031" t="str">
            <v>102007</v>
          </cell>
          <cell r="R3031" t="str">
            <v>102007Scratch 2 000</v>
          </cell>
          <cell r="S3031" t="str">
            <v>2007Scratch 2 000</v>
          </cell>
          <cell r="T3031" t="str">
            <v>102007MALI COM Sarl</v>
          </cell>
          <cell r="U3031" t="str">
            <v>102007MALI COM SarlScratch 2 000</v>
          </cell>
          <cell r="V3031" t="str">
            <v>39356Scratch 2 000</v>
          </cell>
          <cell r="W3031" t="str">
            <v>2007MALI COM Sarl</v>
          </cell>
          <cell r="X3031" t="str">
            <v>2007MALI COM SarlScratch 2 000</v>
          </cell>
        </row>
        <row r="3032">
          <cell r="I3032">
            <v>2007</v>
          </cell>
          <cell r="J3032" t="str">
            <v>MALI COM SarlScratch 1 000</v>
          </cell>
          <cell r="L3032" t="str">
            <v/>
          </cell>
          <cell r="M3032" t="str">
            <v>MALI COM Sarl</v>
          </cell>
          <cell r="N3032" t="str">
            <v>MALI COM SarlScratch 1 000</v>
          </cell>
          <cell r="O3032" t="str">
            <v>MALI COM Sarl</v>
          </cell>
          <cell r="P3032" t="str">
            <v>Scratch 1 000</v>
          </cell>
          <cell r="Q3032" t="str">
            <v>102007</v>
          </cell>
          <cell r="R3032" t="str">
            <v>102007Scratch 1 000</v>
          </cell>
          <cell r="S3032" t="str">
            <v>2007Scratch 1 000</v>
          </cell>
          <cell r="T3032" t="str">
            <v>102007MALI COM Sarl</v>
          </cell>
          <cell r="U3032" t="str">
            <v>102007MALI COM SarlScratch 1 000</v>
          </cell>
          <cell r="V3032" t="str">
            <v>39356Scratch 1 000</v>
          </cell>
          <cell r="W3032" t="str">
            <v>2007MALI COM Sarl</v>
          </cell>
          <cell r="X3032" t="str">
            <v>2007MALI COM SarlScratch 1 000</v>
          </cell>
        </row>
        <row r="3033">
          <cell r="I3033">
            <v>2007</v>
          </cell>
          <cell r="J3033" t="str">
            <v>SOMAKOFFScratch 5 000</v>
          </cell>
          <cell r="L3033">
            <v>1</v>
          </cell>
          <cell r="M3033" t="str">
            <v>1SOMAKOFF</v>
          </cell>
          <cell r="N3033" t="str">
            <v>SOMAKOFFScratch 5 000</v>
          </cell>
          <cell r="O3033" t="str">
            <v>SOMAKOFF</v>
          </cell>
          <cell r="P3033" t="str">
            <v>Scratch 5 000</v>
          </cell>
          <cell r="Q3033" t="str">
            <v>102007</v>
          </cell>
          <cell r="R3033" t="str">
            <v>102007Scratch 5 000</v>
          </cell>
          <cell r="S3033" t="str">
            <v>2007Scratch 5 000</v>
          </cell>
          <cell r="T3033" t="str">
            <v>102007SOMAKOFF</v>
          </cell>
          <cell r="U3033" t="str">
            <v>102007SOMAKOFFScratch 5 000</v>
          </cell>
          <cell r="V3033" t="str">
            <v>39356Scratch 5 000</v>
          </cell>
          <cell r="W3033" t="str">
            <v>2007SOMAKOFF</v>
          </cell>
          <cell r="X3033" t="str">
            <v>2007SOMAKOFFScratch 5 000</v>
          </cell>
        </row>
        <row r="3034">
          <cell r="I3034">
            <v>2007</v>
          </cell>
          <cell r="J3034" t="str">
            <v>SOMAKOFFScratch 2 000</v>
          </cell>
          <cell r="L3034" t="str">
            <v/>
          </cell>
          <cell r="M3034" t="str">
            <v>SOMAKOFF</v>
          </cell>
          <cell r="N3034" t="str">
            <v>SOMAKOFFScratch 2 000</v>
          </cell>
          <cell r="O3034" t="str">
            <v>SOMAKOFF</v>
          </cell>
          <cell r="P3034" t="str">
            <v>Scratch 2 000</v>
          </cell>
          <cell r="Q3034" t="str">
            <v>102007</v>
          </cell>
          <cell r="R3034" t="str">
            <v>102007Scratch 2 000</v>
          </cell>
          <cell r="S3034" t="str">
            <v>2007Scratch 2 000</v>
          </cell>
          <cell r="T3034" t="str">
            <v>102007SOMAKOFF</v>
          </cell>
          <cell r="U3034" t="str">
            <v>102007SOMAKOFFScratch 2 000</v>
          </cell>
          <cell r="V3034" t="str">
            <v>39356Scratch 2 000</v>
          </cell>
          <cell r="W3034" t="str">
            <v>2007SOMAKOFF</v>
          </cell>
          <cell r="X3034" t="str">
            <v>2007SOMAKOFFScratch 2 000</v>
          </cell>
        </row>
        <row r="3035">
          <cell r="I3035">
            <v>2007</v>
          </cell>
          <cell r="J3035" t="str">
            <v>SOMAKOFFScratch 1 000</v>
          </cell>
          <cell r="L3035" t="str">
            <v/>
          </cell>
          <cell r="M3035" t="str">
            <v>SOMAKOFF</v>
          </cell>
          <cell r="N3035" t="str">
            <v>SOMAKOFFScratch 1 000</v>
          </cell>
          <cell r="O3035" t="str">
            <v>SOMAKOFF</v>
          </cell>
          <cell r="P3035" t="str">
            <v>Scratch 1 000</v>
          </cell>
          <cell r="Q3035" t="str">
            <v>102007</v>
          </cell>
          <cell r="R3035" t="str">
            <v>102007Scratch 1 000</v>
          </cell>
          <cell r="S3035" t="str">
            <v>2007Scratch 1 000</v>
          </cell>
          <cell r="T3035" t="str">
            <v>102007SOMAKOFF</v>
          </cell>
          <cell r="U3035" t="str">
            <v>102007SOMAKOFFScratch 1 000</v>
          </cell>
          <cell r="V3035" t="str">
            <v>39356Scratch 1 000</v>
          </cell>
          <cell r="W3035" t="str">
            <v>2007SOMAKOFF</v>
          </cell>
          <cell r="X3035" t="str">
            <v>2007SOMAKOFFScratch 1 000</v>
          </cell>
        </row>
        <row r="3036">
          <cell r="I3036">
            <v>2007</v>
          </cell>
          <cell r="J3036" t="str">
            <v>Bonneterie Nouvelle TelecomScratch 10 000</v>
          </cell>
          <cell r="L3036">
            <v>1</v>
          </cell>
          <cell r="M3036" t="str">
            <v>1Bonneterie Nouvelle Telecom</v>
          </cell>
          <cell r="N3036" t="str">
            <v>Bonneterie Nouvelle TelecomScratch 10 000</v>
          </cell>
          <cell r="O3036" t="str">
            <v>Bonneterie Nouvelle Telecom</v>
          </cell>
          <cell r="P3036" t="str">
            <v>Scratch 10 000</v>
          </cell>
          <cell r="Q3036" t="str">
            <v>102007</v>
          </cell>
          <cell r="R3036" t="str">
            <v>102007Scratch 10 000</v>
          </cell>
          <cell r="S3036" t="str">
            <v>2007Scratch 10 000</v>
          </cell>
          <cell r="T3036" t="str">
            <v>102007Bonneterie Nouvelle Telecom</v>
          </cell>
          <cell r="U3036" t="str">
            <v>102007Bonneterie Nouvelle TelecomScratch 10 000</v>
          </cell>
          <cell r="V3036" t="str">
            <v>39356Scratch 10 000</v>
          </cell>
          <cell r="W3036" t="str">
            <v>2007Bonneterie Nouvelle Telecom</v>
          </cell>
          <cell r="X3036" t="str">
            <v>2007Bonneterie Nouvelle TelecomScratch 10 000</v>
          </cell>
        </row>
        <row r="3037">
          <cell r="I3037">
            <v>2007</v>
          </cell>
          <cell r="J3037" t="str">
            <v>Bonneterie Nouvelle TelecomScratch 5 000</v>
          </cell>
          <cell r="L3037" t="str">
            <v/>
          </cell>
          <cell r="M3037" t="str">
            <v>Bonneterie Nouvelle Telecom</v>
          </cell>
          <cell r="N3037" t="str">
            <v>Bonneterie Nouvelle TelecomScratch 5 000</v>
          </cell>
          <cell r="O3037" t="str">
            <v>Bonneterie Nouvelle Telecom</v>
          </cell>
          <cell r="P3037" t="str">
            <v>Scratch 5 000</v>
          </cell>
          <cell r="Q3037" t="str">
            <v>102007</v>
          </cell>
          <cell r="R3037" t="str">
            <v>102007Scratch 5 000</v>
          </cell>
          <cell r="S3037" t="str">
            <v>2007Scratch 5 000</v>
          </cell>
          <cell r="T3037" t="str">
            <v>102007Bonneterie Nouvelle Telecom</v>
          </cell>
          <cell r="U3037" t="str">
            <v>102007Bonneterie Nouvelle TelecomScratch 5 000</v>
          </cell>
          <cell r="V3037" t="str">
            <v>39356Scratch 5 000</v>
          </cell>
          <cell r="W3037" t="str">
            <v>2007Bonneterie Nouvelle Telecom</v>
          </cell>
          <cell r="X3037" t="str">
            <v>2007Bonneterie Nouvelle TelecomScratch 5 000</v>
          </cell>
        </row>
        <row r="3038">
          <cell r="I3038">
            <v>2007</v>
          </cell>
          <cell r="J3038" t="str">
            <v>Bonneterie Nouvelle TelecomScratch 2 000</v>
          </cell>
          <cell r="L3038" t="str">
            <v/>
          </cell>
          <cell r="M3038" t="str">
            <v>Bonneterie Nouvelle Telecom</v>
          </cell>
          <cell r="N3038" t="str">
            <v>Bonneterie Nouvelle TelecomScratch 2 000</v>
          </cell>
          <cell r="O3038" t="str">
            <v>Bonneterie Nouvelle Telecom</v>
          </cell>
          <cell r="P3038" t="str">
            <v>Scratch 2 000</v>
          </cell>
          <cell r="Q3038" t="str">
            <v>102007</v>
          </cell>
          <cell r="R3038" t="str">
            <v>102007Scratch 2 000</v>
          </cell>
          <cell r="S3038" t="str">
            <v>2007Scratch 2 000</v>
          </cell>
          <cell r="T3038" t="str">
            <v>102007Bonneterie Nouvelle Telecom</v>
          </cell>
          <cell r="U3038" t="str">
            <v>102007Bonneterie Nouvelle TelecomScratch 2 000</v>
          </cell>
          <cell r="V3038" t="str">
            <v>39356Scratch 2 000</v>
          </cell>
          <cell r="W3038" t="str">
            <v>2007Bonneterie Nouvelle Telecom</v>
          </cell>
          <cell r="X3038" t="str">
            <v>2007Bonneterie Nouvelle TelecomScratch 2 000</v>
          </cell>
        </row>
        <row r="3039">
          <cell r="I3039">
            <v>2007</v>
          </cell>
          <cell r="J3039" t="str">
            <v>Bonneterie Nouvelle TelecomScratch 1 000</v>
          </cell>
          <cell r="L3039" t="str">
            <v/>
          </cell>
          <cell r="M3039" t="str">
            <v>Bonneterie Nouvelle Telecom</v>
          </cell>
          <cell r="N3039" t="str">
            <v>Bonneterie Nouvelle TelecomScratch 1 000</v>
          </cell>
          <cell r="O3039" t="str">
            <v>Bonneterie Nouvelle Telecom</v>
          </cell>
          <cell r="P3039" t="str">
            <v>Scratch 1 000</v>
          </cell>
          <cell r="Q3039" t="str">
            <v>102007</v>
          </cell>
          <cell r="R3039" t="str">
            <v>102007Scratch 1 000</v>
          </cell>
          <cell r="S3039" t="str">
            <v>2007Scratch 1 000</v>
          </cell>
          <cell r="T3039" t="str">
            <v>102007Bonneterie Nouvelle Telecom</v>
          </cell>
          <cell r="U3039" t="str">
            <v>102007Bonneterie Nouvelle TelecomScratch 1 000</v>
          </cell>
          <cell r="V3039" t="str">
            <v>39356Scratch 1 000</v>
          </cell>
          <cell r="W3039" t="str">
            <v>2007Bonneterie Nouvelle Telecom</v>
          </cell>
          <cell r="X3039" t="str">
            <v>2007Bonneterie Nouvelle TelecomScratch 1 000</v>
          </cell>
        </row>
        <row r="3040">
          <cell r="I3040">
            <v>2007</v>
          </cell>
          <cell r="J3040" t="str">
            <v>Compagnie Internationale de NegoceScratch 20 000</v>
          </cell>
          <cell r="L3040">
            <v>1</v>
          </cell>
          <cell r="M3040" t="str">
            <v>1Compagnie Internationale de Negoce</v>
          </cell>
          <cell r="N3040" t="str">
            <v>Compagnie Internationale de NegoceScratch 20 000</v>
          </cell>
          <cell r="O3040" t="str">
            <v>Compagnie Internationale de Negoce</v>
          </cell>
          <cell r="P3040" t="str">
            <v>Scratch 20 000</v>
          </cell>
          <cell r="Q3040" t="str">
            <v>102007</v>
          </cell>
          <cell r="R3040" t="str">
            <v>102007Scratch 20 000</v>
          </cell>
          <cell r="S3040" t="str">
            <v>2007Scratch 20 000</v>
          </cell>
          <cell r="T3040" t="str">
            <v>102007Compagnie Internationale de Negoce</v>
          </cell>
          <cell r="U3040" t="str">
            <v>102007Compagnie Internationale de NegoceScratch 20 000</v>
          </cell>
          <cell r="V3040" t="str">
            <v>39357Scratch 20 000</v>
          </cell>
          <cell r="W3040" t="str">
            <v>2007Compagnie Internationale de Negoce</v>
          </cell>
          <cell r="X3040" t="str">
            <v>2007Compagnie Internationale de NegoceScratch 20 000</v>
          </cell>
        </row>
        <row r="3041">
          <cell r="I3041">
            <v>2007</v>
          </cell>
          <cell r="J3041" t="str">
            <v>Compagnie Internationale de NegoceScratch 5 000</v>
          </cell>
          <cell r="L3041" t="str">
            <v/>
          </cell>
          <cell r="M3041" t="str">
            <v>Compagnie Internationale de Negoce</v>
          </cell>
          <cell r="N3041" t="str">
            <v>Compagnie Internationale de NegoceScratch 5 000</v>
          </cell>
          <cell r="O3041" t="str">
            <v>Compagnie Internationale de Negoce</v>
          </cell>
          <cell r="P3041" t="str">
            <v>Scratch 5 000</v>
          </cell>
          <cell r="Q3041" t="str">
            <v>102007</v>
          </cell>
          <cell r="R3041" t="str">
            <v>102007Scratch 5 000</v>
          </cell>
          <cell r="S3041" t="str">
            <v>2007Scratch 5 000</v>
          </cell>
          <cell r="T3041" t="str">
            <v>102007Compagnie Internationale de Negoce</v>
          </cell>
          <cell r="U3041" t="str">
            <v>102007Compagnie Internationale de NegoceScratch 5 000</v>
          </cell>
          <cell r="V3041" t="str">
            <v>39357Scratch 5 000</v>
          </cell>
          <cell r="W3041" t="str">
            <v>2007Compagnie Internationale de Negoce</v>
          </cell>
          <cell r="X3041" t="str">
            <v>2007Compagnie Internationale de NegoceScratch 5 000</v>
          </cell>
        </row>
        <row r="3042">
          <cell r="I3042">
            <v>2007</v>
          </cell>
          <cell r="J3042" t="str">
            <v>Compagnie Internationale de NegoceScratch 2 000</v>
          </cell>
          <cell r="L3042" t="str">
            <v/>
          </cell>
          <cell r="M3042" t="str">
            <v>Compagnie Internationale de Negoce</v>
          </cell>
          <cell r="N3042" t="str">
            <v>Compagnie Internationale de NegoceScratch 2 000</v>
          </cell>
          <cell r="O3042" t="str">
            <v>Compagnie Internationale de Negoce</v>
          </cell>
          <cell r="P3042" t="str">
            <v>Scratch 2 000</v>
          </cell>
          <cell r="Q3042" t="str">
            <v>102007</v>
          </cell>
          <cell r="R3042" t="str">
            <v>102007Scratch 2 000</v>
          </cell>
          <cell r="S3042" t="str">
            <v>2007Scratch 2 000</v>
          </cell>
          <cell r="T3042" t="str">
            <v>102007Compagnie Internationale de Negoce</v>
          </cell>
          <cell r="U3042" t="str">
            <v>102007Compagnie Internationale de NegoceScratch 2 000</v>
          </cell>
          <cell r="V3042" t="str">
            <v>39357Scratch 2 000</v>
          </cell>
          <cell r="W3042" t="str">
            <v>2007Compagnie Internationale de Negoce</v>
          </cell>
          <cell r="X3042" t="str">
            <v>2007Compagnie Internationale de NegoceScratch 2 000</v>
          </cell>
        </row>
        <row r="3043">
          <cell r="I3043">
            <v>2007</v>
          </cell>
          <cell r="J3043" t="str">
            <v>Compagnie Internationale de NegoceScratch 1 000</v>
          </cell>
          <cell r="L3043" t="str">
            <v/>
          </cell>
          <cell r="M3043" t="str">
            <v>Compagnie Internationale de Negoce</v>
          </cell>
          <cell r="N3043" t="str">
            <v>Compagnie Internationale de NegoceScratch 1 000</v>
          </cell>
          <cell r="O3043" t="str">
            <v>Compagnie Internationale de Negoce</v>
          </cell>
          <cell r="P3043" t="str">
            <v>Scratch 1 000</v>
          </cell>
          <cell r="Q3043" t="str">
            <v>102007</v>
          </cell>
          <cell r="R3043" t="str">
            <v>102007Scratch 1 000</v>
          </cell>
          <cell r="S3043" t="str">
            <v>2007Scratch 1 000</v>
          </cell>
          <cell r="T3043" t="str">
            <v>102007Compagnie Internationale de Negoce</v>
          </cell>
          <cell r="U3043" t="str">
            <v>102007Compagnie Internationale de NegoceScratch 1 000</v>
          </cell>
          <cell r="V3043" t="str">
            <v>39357Scratch 1 000</v>
          </cell>
          <cell r="W3043" t="str">
            <v>2007Compagnie Internationale de Negoce</v>
          </cell>
          <cell r="X3043" t="str">
            <v>2007Compagnie Internationale de NegoceScratch 1 000</v>
          </cell>
        </row>
        <row r="3044">
          <cell r="I3044">
            <v>2007</v>
          </cell>
          <cell r="J3044" t="str">
            <v>Ets Mamadou GAMBYScratch 20 000</v>
          </cell>
          <cell r="L3044">
            <v>1</v>
          </cell>
          <cell r="M3044" t="str">
            <v>1Ets Mamadou GAMBY</v>
          </cell>
          <cell r="N3044" t="str">
            <v>Ets Mamadou GAMBYScratch 20 000</v>
          </cell>
          <cell r="O3044" t="str">
            <v>Ets Mamadou GAMBY</v>
          </cell>
          <cell r="P3044" t="str">
            <v>Scratch 20 000</v>
          </cell>
          <cell r="Q3044" t="str">
            <v>102007</v>
          </cell>
          <cell r="R3044" t="str">
            <v>102007Scratch 20 000</v>
          </cell>
          <cell r="S3044" t="str">
            <v>2007Scratch 20 000</v>
          </cell>
          <cell r="T3044" t="str">
            <v>102007Ets Mamadou GAMBY</v>
          </cell>
          <cell r="U3044" t="str">
            <v>102007Ets Mamadou GAMBYScratch 20 000</v>
          </cell>
          <cell r="V3044" t="str">
            <v>39357Scratch 20 000</v>
          </cell>
          <cell r="W3044" t="str">
            <v>2007Ets Mamadou GAMBY</v>
          </cell>
          <cell r="X3044" t="str">
            <v>2007Ets Mamadou GAMBYScratch 20 000</v>
          </cell>
        </row>
        <row r="3045">
          <cell r="I3045">
            <v>2007</v>
          </cell>
          <cell r="J3045" t="str">
            <v>Ets Mamadou GAMBYScratch 5 000</v>
          </cell>
          <cell r="L3045" t="str">
            <v/>
          </cell>
          <cell r="M3045" t="str">
            <v>Ets Mamadou GAMBY</v>
          </cell>
          <cell r="N3045" t="str">
            <v>Ets Mamadou GAMBYScratch 5 000</v>
          </cell>
          <cell r="O3045" t="str">
            <v>Ets Mamadou GAMBY</v>
          </cell>
          <cell r="P3045" t="str">
            <v>Scratch 5 000</v>
          </cell>
          <cell r="Q3045" t="str">
            <v>102007</v>
          </cell>
          <cell r="R3045" t="str">
            <v>102007Scratch 5 000</v>
          </cell>
          <cell r="S3045" t="str">
            <v>2007Scratch 5 000</v>
          </cell>
          <cell r="T3045" t="str">
            <v>102007Ets Mamadou GAMBY</v>
          </cell>
          <cell r="U3045" t="str">
            <v>102007Ets Mamadou GAMBYScratch 5 000</v>
          </cell>
          <cell r="V3045" t="str">
            <v>39357Scratch 5 000</v>
          </cell>
          <cell r="W3045" t="str">
            <v>2007Ets Mamadou GAMBY</v>
          </cell>
          <cell r="X3045" t="str">
            <v>2007Ets Mamadou GAMBYScratch 5 000</v>
          </cell>
        </row>
        <row r="3046">
          <cell r="I3046">
            <v>2007</v>
          </cell>
          <cell r="J3046" t="str">
            <v>Ets Mamadou GAMBYScratch 2 000</v>
          </cell>
          <cell r="L3046" t="str">
            <v/>
          </cell>
          <cell r="M3046" t="str">
            <v>Ets Mamadou GAMBY</v>
          </cell>
          <cell r="N3046" t="str">
            <v>Ets Mamadou GAMBYScratch 2 000</v>
          </cell>
          <cell r="O3046" t="str">
            <v>Ets Mamadou GAMBY</v>
          </cell>
          <cell r="P3046" t="str">
            <v>Scratch 2 000</v>
          </cell>
          <cell r="Q3046" t="str">
            <v>102007</v>
          </cell>
          <cell r="R3046" t="str">
            <v>102007Scratch 2 000</v>
          </cell>
          <cell r="S3046" t="str">
            <v>2007Scratch 2 000</v>
          </cell>
          <cell r="T3046" t="str">
            <v>102007Ets Mamadou GAMBY</v>
          </cell>
          <cell r="U3046" t="str">
            <v>102007Ets Mamadou GAMBYScratch 2 000</v>
          </cell>
          <cell r="V3046" t="str">
            <v>39357Scratch 2 000</v>
          </cell>
          <cell r="W3046" t="str">
            <v>2007Ets Mamadou GAMBY</v>
          </cell>
          <cell r="X3046" t="str">
            <v>2007Ets Mamadou GAMBYScratch 2 000</v>
          </cell>
        </row>
        <row r="3047">
          <cell r="I3047">
            <v>2007</v>
          </cell>
          <cell r="J3047" t="str">
            <v>Ets Mamadou GAMBYScratch 1 000</v>
          </cell>
          <cell r="L3047" t="str">
            <v/>
          </cell>
          <cell r="M3047" t="str">
            <v>Ets Mamadou GAMBY</v>
          </cell>
          <cell r="N3047" t="str">
            <v>Ets Mamadou GAMBYScratch 1 000</v>
          </cell>
          <cell r="O3047" t="str">
            <v>Ets Mamadou GAMBY</v>
          </cell>
          <cell r="P3047" t="str">
            <v>Scratch 1 000</v>
          </cell>
          <cell r="Q3047" t="str">
            <v>102007</v>
          </cell>
          <cell r="R3047" t="str">
            <v>102007Scratch 1 000</v>
          </cell>
          <cell r="S3047" t="str">
            <v>2007Scratch 1 000</v>
          </cell>
          <cell r="T3047" t="str">
            <v>102007Ets Mamadou GAMBY</v>
          </cell>
          <cell r="U3047" t="str">
            <v>102007Ets Mamadou GAMBYScratch 1 000</v>
          </cell>
          <cell r="V3047" t="str">
            <v>39357Scratch 1 000</v>
          </cell>
          <cell r="W3047" t="str">
            <v>2007Ets Mamadou GAMBY</v>
          </cell>
          <cell r="X3047" t="str">
            <v>2007Ets Mamadou GAMBYScratch 1 000</v>
          </cell>
        </row>
        <row r="3048">
          <cell r="I3048">
            <v>2007</v>
          </cell>
          <cell r="J3048" t="str">
            <v>MALI COM SarlScratch 5 000</v>
          </cell>
          <cell r="L3048">
            <v>1</v>
          </cell>
          <cell r="M3048" t="str">
            <v>1MALI COM Sarl</v>
          </cell>
          <cell r="N3048" t="str">
            <v>MALI COM SarlScratch 5 000</v>
          </cell>
          <cell r="O3048" t="str">
            <v>MALI COM Sarl</v>
          </cell>
          <cell r="P3048" t="str">
            <v>Scratch 5 000</v>
          </cell>
          <cell r="Q3048" t="str">
            <v>102007</v>
          </cell>
          <cell r="R3048" t="str">
            <v>102007Scratch 5 000</v>
          </cell>
          <cell r="S3048" t="str">
            <v>2007Scratch 5 000</v>
          </cell>
          <cell r="T3048" t="str">
            <v>102007MALI COM Sarl</v>
          </cell>
          <cell r="U3048" t="str">
            <v>102007MALI COM SarlScratch 5 000</v>
          </cell>
          <cell r="V3048" t="str">
            <v>39357Scratch 5 000</v>
          </cell>
          <cell r="W3048" t="str">
            <v>2007MALI COM Sarl</v>
          </cell>
          <cell r="X3048" t="str">
            <v>2007MALI COM SarlScratch 5 000</v>
          </cell>
        </row>
        <row r="3049">
          <cell r="I3049">
            <v>2007</v>
          </cell>
          <cell r="J3049" t="str">
            <v>MALI COM SarlScratch 2 000</v>
          </cell>
          <cell r="L3049" t="str">
            <v/>
          </cell>
          <cell r="M3049" t="str">
            <v>MALI COM Sarl</v>
          </cell>
          <cell r="N3049" t="str">
            <v>MALI COM SarlScratch 2 000</v>
          </cell>
          <cell r="O3049" t="str">
            <v>MALI COM Sarl</v>
          </cell>
          <cell r="P3049" t="str">
            <v>Scratch 2 000</v>
          </cell>
          <cell r="Q3049" t="str">
            <v>102007</v>
          </cell>
          <cell r="R3049" t="str">
            <v>102007Scratch 2 000</v>
          </cell>
          <cell r="S3049" t="str">
            <v>2007Scratch 2 000</v>
          </cell>
          <cell r="T3049" t="str">
            <v>102007MALI COM Sarl</v>
          </cell>
          <cell r="U3049" t="str">
            <v>102007MALI COM SarlScratch 2 000</v>
          </cell>
          <cell r="V3049" t="str">
            <v>39357Scratch 2 000</v>
          </cell>
          <cell r="W3049" t="str">
            <v>2007MALI COM Sarl</v>
          </cell>
          <cell r="X3049" t="str">
            <v>2007MALI COM SarlScratch 2 000</v>
          </cell>
        </row>
        <row r="3050">
          <cell r="I3050">
            <v>2007</v>
          </cell>
          <cell r="J3050" t="str">
            <v>MALI COM SarlScratch 1 000</v>
          </cell>
          <cell r="L3050" t="str">
            <v/>
          </cell>
          <cell r="M3050" t="str">
            <v>MALI COM Sarl</v>
          </cell>
          <cell r="N3050" t="str">
            <v>MALI COM SarlScratch 1 000</v>
          </cell>
          <cell r="O3050" t="str">
            <v>MALI COM Sarl</v>
          </cell>
          <cell r="P3050" t="str">
            <v>Scratch 1 000</v>
          </cell>
          <cell r="Q3050" t="str">
            <v>102007</v>
          </cell>
          <cell r="R3050" t="str">
            <v>102007Scratch 1 000</v>
          </cell>
          <cell r="S3050" t="str">
            <v>2007Scratch 1 000</v>
          </cell>
          <cell r="T3050" t="str">
            <v>102007MALI COM Sarl</v>
          </cell>
          <cell r="U3050" t="str">
            <v>102007MALI COM SarlScratch 1 000</v>
          </cell>
          <cell r="V3050" t="str">
            <v>39357Scratch 1 000</v>
          </cell>
          <cell r="W3050" t="str">
            <v>2007MALI COM Sarl</v>
          </cell>
          <cell r="X3050" t="str">
            <v>2007MALI COM SarlScratch 1 000</v>
          </cell>
        </row>
        <row r="3051">
          <cell r="I3051">
            <v>2007</v>
          </cell>
          <cell r="J3051" t="str">
            <v>ANKA SERVICESScratch 20 000</v>
          </cell>
          <cell r="L3051">
            <v>1</v>
          </cell>
          <cell r="M3051" t="str">
            <v>1ANKA SERVICES</v>
          </cell>
          <cell r="N3051" t="str">
            <v>ANKA SERVICESScratch 20 000</v>
          </cell>
          <cell r="O3051" t="str">
            <v>ANKA SERVICES</v>
          </cell>
          <cell r="P3051" t="str">
            <v>Scratch 20 000</v>
          </cell>
          <cell r="Q3051" t="str">
            <v>102007</v>
          </cell>
          <cell r="R3051" t="str">
            <v>102007Scratch 20 000</v>
          </cell>
          <cell r="S3051" t="str">
            <v>2007Scratch 20 000</v>
          </cell>
          <cell r="T3051" t="str">
            <v>102007ANKA SERVICES</v>
          </cell>
          <cell r="U3051" t="str">
            <v>102007ANKA SERVICESScratch 20 000</v>
          </cell>
          <cell r="V3051" t="str">
            <v>39357Scratch 20 000</v>
          </cell>
          <cell r="W3051" t="str">
            <v>2007ANKA SERVICES</v>
          </cell>
          <cell r="X3051" t="str">
            <v>2007ANKA SERVICESScratch 20 000</v>
          </cell>
        </row>
        <row r="3052">
          <cell r="I3052">
            <v>2007</v>
          </cell>
          <cell r="J3052" t="str">
            <v>ANKA SERVICESScratch 10 000</v>
          </cell>
          <cell r="L3052" t="str">
            <v/>
          </cell>
          <cell r="M3052" t="str">
            <v>ANKA SERVICES</v>
          </cell>
          <cell r="N3052" t="str">
            <v>ANKA SERVICESScratch 10 000</v>
          </cell>
          <cell r="O3052" t="str">
            <v>ANKA SERVICES</v>
          </cell>
          <cell r="P3052" t="str">
            <v>Scratch 10 000</v>
          </cell>
          <cell r="Q3052" t="str">
            <v>102007</v>
          </cell>
          <cell r="R3052" t="str">
            <v>102007Scratch 10 000</v>
          </cell>
          <cell r="S3052" t="str">
            <v>2007Scratch 10 000</v>
          </cell>
          <cell r="T3052" t="str">
            <v>102007ANKA SERVICES</v>
          </cell>
          <cell r="U3052" t="str">
            <v>102007ANKA SERVICESScratch 10 000</v>
          </cell>
          <cell r="V3052" t="str">
            <v>39357Scratch 10 000</v>
          </cell>
          <cell r="W3052" t="str">
            <v>2007ANKA SERVICES</v>
          </cell>
          <cell r="X3052" t="str">
            <v>2007ANKA SERVICESScratch 10 000</v>
          </cell>
        </row>
        <row r="3053">
          <cell r="I3053">
            <v>2007</v>
          </cell>
          <cell r="J3053" t="str">
            <v>ANKA SERVICESScratch 5 000</v>
          </cell>
          <cell r="L3053" t="str">
            <v/>
          </cell>
          <cell r="M3053" t="str">
            <v>ANKA SERVICES</v>
          </cell>
          <cell r="N3053" t="str">
            <v>ANKA SERVICESScratch 5 000</v>
          </cell>
          <cell r="O3053" t="str">
            <v>ANKA SERVICES</v>
          </cell>
          <cell r="P3053" t="str">
            <v>Scratch 5 000</v>
          </cell>
          <cell r="Q3053" t="str">
            <v>102007</v>
          </cell>
          <cell r="R3053" t="str">
            <v>102007Scratch 5 000</v>
          </cell>
          <cell r="S3053" t="str">
            <v>2007Scratch 5 000</v>
          </cell>
          <cell r="T3053" t="str">
            <v>102007ANKA SERVICES</v>
          </cell>
          <cell r="U3053" t="str">
            <v>102007ANKA SERVICESScratch 5 000</v>
          </cell>
          <cell r="V3053" t="str">
            <v>39357Scratch 5 000</v>
          </cell>
          <cell r="W3053" t="str">
            <v>2007ANKA SERVICES</v>
          </cell>
          <cell r="X3053" t="str">
            <v>2007ANKA SERVICESScratch 5 000</v>
          </cell>
        </row>
        <row r="3054">
          <cell r="I3054">
            <v>2007</v>
          </cell>
          <cell r="J3054" t="str">
            <v>ANKA SERVICESScratch 2 000</v>
          </cell>
          <cell r="L3054" t="str">
            <v/>
          </cell>
          <cell r="M3054" t="str">
            <v>ANKA SERVICES</v>
          </cell>
          <cell r="N3054" t="str">
            <v>ANKA SERVICESScratch 2 000</v>
          </cell>
          <cell r="O3054" t="str">
            <v>ANKA SERVICES</v>
          </cell>
          <cell r="P3054" t="str">
            <v>Scratch 2 000</v>
          </cell>
          <cell r="Q3054" t="str">
            <v>102007</v>
          </cell>
          <cell r="R3054" t="str">
            <v>102007Scratch 2 000</v>
          </cell>
          <cell r="S3054" t="str">
            <v>2007Scratch 2 000</v>
          </cell>
          <cell r="T3054" t="str">
            <v>102007ANKA SERVICES</v>
          </cell>
          <cell r="U3054" t="str">
            <v>102007ANKA SERVICESScratch 2 000</v>
          </cell>
          <cell r="V3054" t="str">
            <v>39357Scratch 2 000</v>
          </cell>
          <cell r="W3054" t="str">
            <v>2007ANKA SERVICES</v>
          </cell>
          <cell r="X3054" t="str">
            <v>2007ANKA SERVICESScratch 2 000</v>
          </cell>
        </row>
        <row r="3055">
          <cell r="I3055">
            <v>2007</v>
          </cell>
          <cell r="J3055" t="str">
            <v>ANKA SERVICESScratch 1 000</v>
          </cell>
          <cell r="L3055" t="str">
            <v/>
          </cell>
          <cell r="M3055" t="str">
            <v>ANKA SERVICES</v>
          </cell>
          <cell r="N3055" t="str">
            <v>ANKA SERVICESScratch 1 000</v>
          </cell>
          <cell r="O3055" t="str">
            <v>ANKA SERVICES</v>
          </cell>
          <cell r="P3055" t="str">
            <v>Scratch 1 000</v>
          </cell>
          <cell r="Q3055" t="str">
            <v>102007</v>
          </cell>
          <cell r="R3055" t="str">
            <v>102007Scratch 1 000</v>
          </cell>
          <cell r="S3055" t="str">
            <v>2007Scratch 1 000</v>
          </cell>
          <cell r="T3055" t="str">
            <v>102007ANKA SERVICES</v>
          </cell>
          <cell r="U3055" t="str">
            <v>102007ANKA SERVICESScratch 1 000</v>
          </cell>
          <cell r="V3055" t="str">
            <v>39357Scratch 1 000</v>
          </cell>
          <cell r="W3055" t="str">
            <v>2007ANKA SERVICES</v>
          </cell>
          <cell r="X3055" t="str">
            <v>2007ANKA SERVICESScratch 1 000</v>
          </cell>
        </row>
        <row r="3056">
          <cell r="I3056">
            <v>2007</v>
          </cell>
          <cell r="J3056" t="str">
            <v>Burtel MacsymScratch 20 000</v>
          </cell>
          <cell r="L3056">
            <v>1</v>
          </cell>
          <cell r="M3056" t="str">
            <v>1Burtel Macsym</v>
          </cell>
          <cell r="N3056" t="str">
            <v>Burtel MacsymScratch 20 000</v>
          </cell>
          <cell r="O3056" t="str">
            <v>Burtel Macsym</v>
          </cell>
          <cell r="P3056" t="str">
            <v>Scratch 20 000</v>
          </cell>
          <cell r="Q3056" t="str">
            <v>102007</v>
          </cell>
          <cell r="R3056" t="str">
            <v>102007Scratch 20 000</v>
          </cell>
          <cell r="S3056" t="str">
            <v>2007Scratch 20 000</v>
          </cell>
          <cell r="T3056" t="str">
            <v>102007Burtel Macsym</v>
          </cell>
          <cell r="U3056" t="str">
            <v>102007Burtel MacsymScratch 20 000</v>
          </cell>
          <cell r="V3056" t="str">
            <v>39357Scratch 20 000</v>
          </cell>
          <cell r="W3056" t="str">
            <v>2007Burtel Macsym</v>
          </cell>
          <cell r="X3056" t="str">
            <v>2007Burtel MacsymScratch 20 000</v>
          </cell>
        </row>
        <row r="3057">
          <cell r="I3057">
            <v>2007</v>
          </cell>
          <cell r="J3057" t="str">
            <v>Burtel MacsymScratch 5 000</v>
          </cell>
          <cell r="L3057" t="str">
            <v/>
          </cell>
          <cell r="M3057" t="str">
            <v>Burtel Macsym</v>
          </cell>
          <cell r="N3057" t="str">
            <v>Burtel MacsymScratch 5 000</v>
          </cell>
          <cell r="O3057" t="str">
            <v>Burtel Macsym</v>
          </cell>
          <cell r="P3057" t="str">
            <v>Scratch 5 000</v>
          </cell>
          <cell r="Q3057" t="str">
            <v>102007</v>
          </cell>
          <cell r="R3057" t="str">
            <v>102007Scratch 5 000</v>
          </cell>
          <cell r="S3057" t="str">
            <v>2007Scratch 5 000</v>
          </cell>
          <cell r="T3057" t="str">
            <v>102007Burtel Macsym</v>
          </cell>
          <cell r="U3057" t="str">
            <v>102007Burtel MacsymScratch 5 000</v>
          </cell>
          <cell r="V3057" t="str">
            <v>39357Scratch 5 000</v>
          </cell>
          <cell r="W3057" t="str">
            <v>2007Burtel Macsym</v>
          </cell>
          <cell r="X3057" t="str">
            <v>2007Burtel MacsymScratch 5 000</v>
          </cell>
        </row>
        <row r="3058">
          <cell r="I3058">
            <v>2007</v>
          </cell>
          <cell r="J3058" t="str">
            <v>Burtel MacsymScratch 2 000</v>
          </cell>
          <cell r="L3058" t="str">
            <v/>
          </cell>
          <cell r="M3058" t="str">
            <v>Burtel Macsym</v>
          </cell>
          <cell r="N3058" t="str">
            <v>Burtel MacsymScratch 2 000</v>
          </cell>
          <cell r="O3058" t="str">
            <v>Burtel Macsym</v>
          </cell>
          <cell r="P3058" t="str">
            <v>Scratch 2 000</v>
          </cell>
          <cell r="Q3058" t="str">
            <v>102007</v>
          </cell>
          <cell r="R3058" t="str">
            <v>102007Scratch 2 000</v>
          </cell>
          <cell r="S3058" t="str">
            <v>2007Scratch 2 000</v>
          </cell>
          <cell r="T3058" t="str">
            <v>102007Burtel Macsym</v>
          </cell>
          <cell r="U3058" t="str">
            <v>102007Burtel MacsymScratch 2 000</v>
          </cell>
          <cell r="V3058" t="str">
            <v>39357Scratch 2 000</v>
          </cell>
          <cell r="W3058" t="str">
            <v>2007Burtel Macsym</v>
          </cell>
          <cell r="X3058" t="str">
            <v>2007Burtel MacsymScratch 2 000</v>
          </cell>
        </row>
        <row r="3059">
          <cell r="I3059">
            <v>2007</v>
          </cell>
          <cell r="J3059" t="str">
            <v>Burtel MacsymScratch 1 000</v>
          </cell>
          <cell r="L3059" t="str">
            <v/>
          </cell>
          <cell r="M3059" t="str">
            <v>Burtel Macsym</v>
          </cell>
          <cell r="N3059" t="str">
            <v>Burtel MacsymScratch 1 000</v>
          </cell>
          <cell r="O3059" t="str">
            <v>Burtel Macsym</v>
          </cell>
          <cell r="P3059" t="str">
            <v>Scratch 1 000</v>
          </cell>
          <cell r="Q3059" t="str">
            <v>102007</v>
          </cell>
          <cell r="R3059" t="str">
            <v>102007Scratch 1 000</v>
          </cell>
          <cell r="S3059" t="str">
            <v>2007Scratch 1 000</v>
          </cell>
          <cell r="T3059" t="str">
            <v>102007Burtel Macsym</v>
          </cell>
          <cell r="U3059" t="str">
            <v>102007Burtel MacsymScratch 1 000</v>
          </cell>
          <cell r="V3059" t="str">
            <v>39357Scratch 1 000</v>
          </cell>
          <cell r="W3059" t="str">
            <v>2007Burtel Macsym</v>
          </cell>
          <cell r="X3059" t="str">
            <v>2007Burtel MacsymScratch 1 000</v>
          </cell>
        </row>
        <row r="3060">
          <cell r="I3060">
            <v>2007</v>
          </cell>
          <cell r="J3060" t="str">
            <v>GEMATELScratch 20 000</v>
          </cell>
          <cell r="L3060">
            <v>1</v>
          </cell>
          <cell r="M3060" t="str">
            <v>1GEMATEL</v>
          </cell>
          <cell r="N3060" t="str">
            <v>GEMATELScratch 20 000</v>
          </cell>
          <cell r="O3060" t="str">
            <v>GEMATEL</v>
          </cell>
          <cell r="P3060" t="str">
            <v>Scratch 20 000</v>
          </cell>
          <cell r="Q3060" t="str">
            <v>102007</v>
          </cell>
          <cell r="R3060" t="str">
            <v>102007Scratch 20 000</v>
          </cell>
          <cell r="S3060" t="str">
            <v>2007Scratch 20 000</v>
          </cell>
          <cell r="T3060" t="str">
            <v>102007GEMATEL</v>
          </cell>
          <cell r="U3060" t="str">
            <v>102007GEMATELScratch 20 000</v>
          </cell>
          <cell r="V3060" t="str">
            <v>39358Scratch 20 000</v>
          </cell>
          <cell r="W3060" t="str">
            <v>2007GEMATEL</v>
          </cell>
          <cell r="X3060" t="str">
            <v>2007GEMATELScratch 20 000</v>
          </cell>
        </row>
        <row r="3061">
          <cell r="I3061">
            <v>2007</v>
          </cell>
          <cell r="J3061" t="str">
            <v>GEMATELScratch 5 000</v>
          </cell>
          <cell r="L3061" t="str">
            <v/>
          </cell>
          <cell r="M3061" t="str">
            <v>GEMATEL</v>
          </cell>
          <cell r="N3061" t="str">
            <v>GEMATELScratch 5 000</v>
          </cell>
          <cell r="O3061" t="str">
            <v>GEMATEL</v>
          </cell>
          <cell r="P3061" t="str">
            <v>Scratch 5 000</v>
          </cell>
          <cell r="Q3061" t="str">
            <v>102007</v>
          </cell>
          <cell r="R3061" t="str">
            <v>102007Scratch 5 000</v>
          </cell>
          <cell r="S3061" t="str">
            <v>2007Scratch 5 000</v>
          </cell>
          <cell r="T3061" t="str">
            <v>102007GEMATEL</v>
          </cell>
          <cell r="U3061" t="str">
            <v>102007GEMATELScratch 5 000</v>
          </cell>
          <cell r="V3061" t="str">
            <v>39358Scratch 5 000</v>
          </cell>
          <cell r="W3061" t="str">
            <v>2007GEMATEL</v>
          </cell>
          <cell r="X3061" t="str">
            <v>2007GEMATELScratch 5 000</v>
          </cell>
        </row>
        <row r="3062">
          <cell r="I3062">
            <v>2007</v>
          </cell>
          <cell r="J3062" t="str">
            <v>GEMATELScratch 2 000</v>
          </cell>
          <cell r="L3062" t="str">
            <v/>
          </cell>
          <cell r="M3062" t="str">
            <v>GEMATEL</v>
          </cell>
          <cell r="N3062" t="str">
            <v>GEMATELScratch 2 000</v>
          </cell>
          <cell r="O3062" t="str">
            <v>GEMATEL</v>
          </cell>
          <cell r="P3062" t="str">
            <v>Scratch 2 000</v>
          </cell>
          <cell r="Q3062" t="str">
            <v>102007</v>
          </cell>
          <cell r="R3062" t="str">
            <v>102007Scratch 2 000</v>
          </cell>
          <cell r="S3062" t="str">
            <v>2007Scratch 2 000</v>
          </cell>
          <cell r="T3062" t="str">
            <v>102007GEMATEL</v>
          </cell>
          <cell r="U3062" t="str">
            <v>102007GEMATELScratch 2 000</v>
          </cell>
          <cell r="V3062" t="str">
            <v>39358Scratch 2 000</v>
          </cell>
          <cell r="W3062" t="str">
            <v>2007GEMATEL</v>
          </cell>
          <cell r="X3062" t="str">
            <v>2007GEMATELScratch 2 000</v>
          </cell>
        </row>
        <row r="3063">
          <cell r="I3063">
            <v>2007</v>
          </cell>
          <cell r="J3063" t="str">
            <v>GEMATELScratch 1 000</v>
          </cell>
          <cell r="L3063" t="str">
            <v/>
          </cell>
          <cell r="M3063" t="str">
            <v>GEMATEL</v>
          </cell>
          <cell r="N3063" t="str">
            <v>GEMATELScratch 1 000</v>
          </cell>
          <cell r="O3063" t="str">
            <v>GEMATEL</v>
          </cell>
          <cell r="P3063" t="str">
            <v>Scratch 1 000</v>
          </cell>
          <cell r="Q3063" t="str">
            <v>102007</v>
          </cell>
          <cell r="R3063" t="str">
            <v>102007Scratch 1 000</v>
          </cell>
          <cell r="S3063" t="str">
            <v>2007Scratch 1 000</v>
          </cell>
          <cell r="T3063" t="str">
            <v>102007GEMATEL</v>
          </cell>
          <cell r="U3063" t="str">
            <v>102007GEMATELScratch 1 000</v>
          </cell>
          <cell r="V3063" t="str">
            <v>39358Scratch 1 000</v>
          </cell>
          <cell r="W3063" t="str">
            <v>2007GEMATEL</v>
          </cell>
          <cell r="X3063" t="str">
            <v>2007GEMATELScratch 1 000</v>
          </cell>
        </row>
        <row r="3064">
          <cell r="I3064">
            <v>2007</v>
          </cell>
          <cell r="J3064" t="str">
            <v>STS GAMBY &amp; FRERES (SOGAF) SarlScratch 5 000</v>
          </cell>
          <cell r="L3064">
            <v>1</v>
          </cell>
          <cell r="M3064" t="str">
            <v>1STS GAMBY &amp; FRERES (SOGAF) Sarl</v>
          </cell>
          <cell r="N3064" t="str">
            <v>STS GAMBY &amp; FRERES (SOGAF) SarlScratch 5 000</v>
          </cell>
          <cell r="O3064" t="str">
            <v>STS GAMBY &amp; FRERES (SOGAF) Sarl</v>
          </cell>
          <cell r="P3064" t="str">
            <v>Scratch 5 000</v>
          </cell>
          <cell r="Q3064" t="str">
            <v>102007</v>
          </cell>
          <cell r="R3064" t="str">
            <v>102007Scratch 5 000</v>
          </cell>
          <cell r="S3064" t="str">
            <v>2007Scratch 5 000</v>
          </cell>
          <cell r="T3064" t="str">
            <v>102007STS GAMBY &amp; FRERES (SOGAF) Sarl</v>
          </cell>
          <cell r="U3064" t="str">
            <v>102007STS GAMBY &amp; FRERES (SOGAF) SarlScratch 5 000</v>
          </cell>
          <cell r="V3064" t="str">
            <v>39358Scratch 5 000</v>
          </cell>
          <cell r="W3064" t="str">
            <v>2007STS GAMBY &amp; FRERES (SOGAF) Sarl</v>
          </cell>
          <cell r="X3064" t="str">
            <v>2007STS GAMBY &amp; FRERES (SOGAF) SarlScratch 5 000</v>
          </cell>
        </row>
        <row r="3065">
          <cell r="I3065">
            <v>2007</v>
          </cell>
          <cell r="J3065" t="str">
            <v>STS GAMBY &amp; FRERES (SOGAF) SarlScratch 2 000</v>
          </cell>
          <cell r="L3065" t="str">
            <v/>
          </cell>
          <cell r="M3065" t="str">
            <v>STS GAMBY &amp; FRERES (SOGAF) Sarl</v>
          </cell>
          <cell r="N3065" t="str">
            <v>STS GAMBY &amp; FRERES (SOGAF) SarlScratch 2 000</v>
          </cell>
          <cell r="O3065" t="str">
            <v>STS GAMBY &amp; FRERES (SOGAF) Sarl</v>
          </cell>
          <cell r="P3065" t="str">
            <v>Scratch 2 000</v>
          </cell>
          <cell r="Q3065" t="str">
            <v>102007</v>
          </cell>
          <cell r="R3065" t="str">
            <v>102007Scratch 2 000</v>
          </cell>
          <cell r="S3065" t="str">
            <v>2007Scratch 2 000</v>
          </cell>
          <cell r="T3065" t="str">
            <v>102007STS GAMBY &amp; FRERES (SOGAF) Sarl</v>
          </cell>
          <cell r="U3065" t="str">
            <v>102007STS GAMBY &amp; FRERES (SOGAF) SarlScratch 2 000</v>
          </cell>
          <cell r="V3065" t="str">
            <v>39358Scratch 2 000</v>
          </cell>
          <cell r="W3065" t="str">
            <v>2007STS GAMBY &amp; FRERES (SOGAF) Sarl</v>
          </cell>
          <cell r="X3065" t="str">
            <v>2007STS GAMBY &amp; FRERES (SOGAF) SarlScratch 2 000</v>
          </cell>
        </row>
        <row r="3066">
          <cell r="I3066">
            <v>2007</v>
          </cell>
          <cell r="J3066" t="str">
            <v>STS GAMBY &amp; FRERES (SOGAF) SarlScratch 1 000</v>
          </cell>
          <cell r="L3066" t="str">
            <v/>
          </cell>
          <cell r="M3066" t="str">
            <v>STS GAMBY &amp; FRERES (SOGAF) Sarl</v>
          </cell>
          <cell r="N3066" t="str">
            <v>STS GAMBY &amp; FRERES (SOGAF) SarlScratch 1 000</v>
          </cell>
          <cell r="O3066" t="str">
            <v>STS GAMBY &amp; FRERES (SOGAF) Sarl</v>
          </cell>
          <cell r="P3066" t="str">
            <v>Scratch 1 000</v>
          </cell>
          <cell r="Q3066" t="str">
            <v>102007</v>
          </cell>
          <cell r="R3066" t="str">
            <v>102007Scratch 1 000</v>
          </cell>
          <cell r="S3066" t="str">
            <v>2007Scratch 1 000</v>
          </cell>
          <cell r="T3066" t="str">
            <v>102007STS GAMBY &amp; FRERES (SOGAF) Sarl</v>
          </cell>
          <cell r="U3066" t="str">
            <v>102007STS GAMBY &amp; FRERES (SOGAF) SarlScratch 1 000</v>
          </cell>
          <cell r="V3066" t="str">
            <v>39358Scratch 1 000</v>
          </cell>
          <cell r="W3066" t="str">
            <v>2007STS GAMBY &amp; FRERES (SOGAF) Sarl</v>
          </cell>
          <cell r="X3066" t="str">
            <v>2007STS GAMBY &amp; FRERES (SOGAF) SarlScratch 1 000</v>
          </cell>
        </row>
        <row r="3067">
          <cell r="I3067">
            <v>2007</v>
          </cell>
          <cell r="J3067" t="str">
            <v>Bonneterie Nouvelle TelecomScratch 20 000</v>
          </cell>
          <cell r="L3067">
            <v>1</v>
          </cell>
          <cell r="M3067" t="str">
            <v>1Bonneterie Nouvelle Telecom</v>
          </cell>
          <cell r="N3067" t="str">
            <v>Bonneterie Nouvelle TelecomScratch 20 000</v>
          </cell>
          <cell r="O3067" t="str">
            <v>Bonneterie Nouvelle Telecom</v>
          </cell>
          <cell r="P3067" t="str">
            <v>Scratch 20 000</v>
          </cell>
          <cell r="Q3067" t="str">
            <v>102007</v>
          </cell>
          <cell r="R3067" t="str">
            <v>102007Scratch 20 000</v>
          </cell>
          <cell r="S3067" t="str">
            <v>2007Scratch 20 000</v>
          </cell>
          <cell r="T3067" t="str">
            <v>102007Bonneterie Nouvelle Telecom</v>
          </cell>
          <cell r="U3067" t="str">
            <v>102007Bonneterie Nouvelle TelecomScratch 20 000</v>
          </cell>
          <cell r="V3067" t="str">
            <v>39358Scratch 20 000</v>
          </cell>
          <cell r="W3067" t="str">
            <v>2007Bonneterie Nouvelle Telecom</v>
          </cell>
          <cell r="X3067" t="str">
            <v>2007Bonneterie Nouvelle TelecomScratch 20 000</v>
          </cell>
        </row>
        <row r="3068">
          <cell r="I3068">
            <v>2007</v>
          </cell>
          <cell r="J3068" t="str">
            <v>Bonneterie Nouvelle TelecomScratch 5 000</v>
          </cell>
          <cell r="L3068" t="str">
            <v/>
          </cell>
          <cell r="M3068" t="str">
            <v>Bonneterie Nouvelle Telecom</v>
          </cell>
          <cell r="N3068" t="str">
            <v>Bonneterie Nouvelle TelecomScratch 5 000</v>
          </cell>
          <cell r="O3068" t="str">
            <v>Bonneterie Nouvelle Telecom</v>
          </cell>
          <cell r="P3068" t="str">
            <v>Scratch 5 000</v>
          </cell>
          <cell r="Q3068" t="str">
            <v>102007</v>
          </cell>
          <cell r="R3068" t="str">
            <v>102007Scratch 5 000</v>
          </cell>
          <cell r="S3068" t="str">
            <v>2007Scratch 5 000</v>
          </cell>
          <cell r="T3068" t="str">
            <v>102007Bonneterie Nouvelle Telecom</v>
          </cell>
          <cell r="U3068" t="str">
            <v>102007Bonneterie Nouvelle TelecomScratch 5 000</v>
          </cell>
          <cell r="V3068" t="str">
            <v>39358Scratch 5 000</v>
          </cell>
          <cell r="W3068" t="str">
            <v>2007Bonneterie Nouvelle Telecom</v>
          </cell>
          <cell r="X3068" t="str">
            <v>2007Bonneterie Nouvelle TelecomScratch 5 000</v>
          </cell>
        </row>
        <row r="3069">
          <cell r="I3069">
            <v>2007</v>
          </cell>
          <cell r="J3069" t="str">
            <v>Bonneterie Nouvelle TelecomScratch 2 000</v>
          </cell>
          <cell r="L3069" t="str">
            <v/>
          </cell>
          <cell r="M3069" t="str">
            <v>Bonneterie Nouvelle Telecom</v>
          </cell>
          <cell r="N3069" t="str">
            <v>Bonneterie Nouvelle TelecomScratch 2 000</v>
          </cell>
          <cell r="O3069" t="str">
            <v>Bonneterie Nouvelle Telecom</v>
          </cell>
          <cell r="P3069" t="str">
            <v>Scratch 2 000</v>
          </cell>
          <cell r="Q3069" t="str">
            <v>102007</v>
          </cell>
          <cell r="R3069" t="str">
            <v>102007Scratch 2 000</v>
          </cell>
          <cell r="S3069" t="str">
            <v>2007Scratch 2 000</v>
          </cell>
          <cell r="T3069" t="str">
            <v>102007Bonneterie Nouvelle Telecom</v>
          </cell>
          <cell r="U3069" t="str">
            <v>102007Bonneterie Nouvelle TelecomScratch 2 000</v>
          </cell>
          <cell r="V3069" t="str">
            <v>39358Scratch 2 000</v>
          </cell>
          <cell r="W3069" t="str">
            <v>2007Bonneterie Nouvelle Telecom</v>
          </cell>
          <cell r="X3069" t="str">
            <v>2007Bonneterie Nouvelle TelecomScratch 2 000</v>
          </cell>
        </row>
        <row r="3070">
          <cell r="I3070">
            <v>2007</v>
          </cell>
          <cell r="J3070" t="str">
            <v>Bonneterie Nouvelle TelecomScratch 1 000</v>
          </cell>
          <cell r="L3070" t="str">
            <v/>
          </cell>
          <cell r="M3070" t="str">
            <v>Bonneterie Nouvelle Telecom</v>
          </cell>
          <cell r="N3070" t="str">
            <v>Bonneterie Nouvelle TelecomScratch 1 000</v>
          </cell>
          <cell r="O3070" t="str">
            <v>Bonneterie Nouvelle Telecom</v>
          </cell>
          <cell r="P3070" t="str">
            <v>Scratch 1 000</v>
          </cell>
          <cell r="Q3070" t="str">
            <v>102007</v>
          </cell>
          <cell r="R3070" t="str">
            <v>102007Scratch 1 000</v>
          </cell>
          <cell r="S3070" t="str">
            <v>2007Scratch 1 000</v>
          </cell>
          <cell r="T3070" t="str">
            <v>102007Bonneterie Nouvelle Telecom</v>
          </cell>
          <cell r="U3070" t="str">
            <v>102007Bonneterie Nouvelle TelecomScratch 1 000</v>
          </cell>
          <cell r="V3070" t="str">
            <v>39358Scratch 1 000</v>
          </cell>
          <cell r="W3070" t="str">
            <v>2007Bonneterie Nouvelle Telecom</v>
          </cell>
          <cell r="X3070" t="str">
            <v>2007Bonneterie Nouvelle TelecomScratch 1 000</v>
          </cell>
        </row>
        <row r="3071">
          <cell r="I3071">
            <v>2007</v>
          </cell>
          <cell r="J3071" t="str">
            <v>GEMATELScratch 20 000</v>
          </cell>
          <cell r="L3071">
            <v>1</v>
          </cell>
          <cell r="M3071" t="str">
            <v>1GEMATEL</v>
          </cell>
          <cell r="N3071" t="str">
            <v>GEMATELScratch 20 000</v>
          </cell>
          <cell r="O3071" t="str">
            <v>GEMATEL</v>
          </cell>
          <cell r="P3071" t="str">
            <v>Scratch 20 000</v>
          </cell>
          <cell r="Q3071" t="str">
            <v>102007</v>
          </cell>
          <cell r="R3071" t="str">
            <v>102007Scratch 20 000</v>
          </cell>
          <cell r="S3071" t="str">
            <v>2007Scratch 20 000</v>
          </cell>
          <cell r="T3071" t="str">
            <v>102007GEMATEL</v>
          </cell>
          <cell r="U3071" t="str">
            <v>102007GEMATELScratch 20 000</v>
          </cell>
          <cell r="V3071" t="str">
            <v>39358Scratch 20 000</v>
          </cell>
          <cell r="W3071" t="str">
            <v>2007GEMATEL</v>
          </cell>
          <cell r="X3071" t="str">
            <v>2007GEMATELScratch 20 000</v>
          </cell>
        </row>
        <row r="3072">
          <cell r="I3072">
            <v>2007</v>
          </cell>
          <cell r="J3072" t="str">
            <v>GEMATELScratch 5 000</v>
          </cell>
          <cell r="L3072" t="str">
            <v/>
          </cell>
          <cell r="M3072" t="str">
            <v>GEMATEL</v>
          </cell>
          <cell r="N3072" t="str">
            <v>GEMATELScratch 5 000</v>
          </cell>
          <cell r="O3072" t="str">
            <v>GEMATEL</v>
          </cell>
          <cell r="P3072" t="str">
            <v>Scratch 5 000</v>
          </cell>
          <cell r="Q3072" t="str">
            <v>102007</v>
          </cell>
          <cell r="R3072" t="str">
            <v>102007Scratch 5 000</v>
          </cell>
          <cell r="S3072" t="str">
            <v>2007Scratch 5 000</v>
          </cell>
          <cell r="T3072" t="str">
            <v>102007GEMATEL</v>
          </cell>
          <cell r="U3072" t="str">
            <v>102007GEMATELScratch 5 000</v>
          </cell>
          <cell r="V3072" t="str">
            <v>39358Scratch 5 000</v>
          </cell>
          <cell r="W3072" t="str">
            <v>2007GEMATEL</v>
          </cell>
          <cell r="X3072" t="str">
            <v>2007GEMATELScratch 5 000</v>
          </cell>
        </row>
        <row r="3073">
          <cell r="I3073">
            <v>2007</v>
          </cell>
          <cell r="J3073" t="str">
            <v>GEMATELScratch 2 000</v>
          </cell>
          <cell r="L3073" t="str">
            <v/>
          </cell>
          <cell r="M3073" t="str">
            <v>GEMATEL</v>
          </cell>
          <cell r="N3073" t="str">
            <v>GEMATELScratch 2 000</v>
          </cell>
          <cell r="O3073" t="str">
            <v>GEMATEL</v>
          </cell>
          <cell r="P3073" t="str">
            <v>Scratch 2 000</v>
          </cell>
          <cell r="Q3073" t="str">
            <v>102007</v>
          </cell>
          <cell r="R3073" t="str">
            <v>102007Scratch 2 000</v>
          </cell>
          <cell r="S3073" t="str">
            <v>2007Scratch 2 000</v>
          </cell>
          <cell r="T3073" t="str">
            <v>102007GEMATEL</v>
          </cell>
          <cell r="U3073" t="str">
            <v>102007GEMATELScratch 2 000</v>
          </cell>
          <cell r="V3073" t="str">
            <v>39358Scratch 2 000</v>
          </cell>
          <cell r="W3073" t="str">
            <v>2007GEMATEL</v>
          </cell>
          <cell r="X3073" t="str">
            <v>2007GEMATELScratch 2 000</v>
          </cell>
        </row>
        <row r="3074">
          <cell r="I3074">
            <v>2007</v>
          </cell>
          <cell r="J3074" t="str">
            <v>GEMATELScratch 1 000</v>
          </cell>
          <cell r="L3074" t="str">
            <v/>
          </cell>
          <cell r="M3074" t="str">
            <v>GEMATEL</v>
          </cell>
          <cell r="N3074" t="str">
            <v>GEMATELScratch 1 000</v>
          </cell>
          <cell r="O3074" t="str">
            <v>GEMATEL</v>
          </cell>
          <cell r="P3074" t="str">
            <v>Scratch 1 000</v>
          </cell>
          <cell r="Q3074" t="str">
            <v>102007</v>
          </cell>
          <cell r="R3074" t="str">
            <v>102007Scratch 1 000</v>
          </cell>
          <cell r="S3074" t="str">
            <v>2007Scratch 1 000</v>
          </cell>
          <cell r="T3074" t="str">
            <v>102007GEMATEL</v>
          </cell>
          <cell r="U3074" t="str">
            <v>102007GEMATELScratch 1 000</v>
          </cell>
          <cell r="V3074" t="str">
            <v>39358Scratch 1 000</v>
          </cell>
          <cell r="W3074" t="str">
            <v>2007GEMATEL</v>
          </cell>
          <cell r="X3074" t="str">
            <v>2007GEMATELScratch 1 000</v>
          </cell>
        </row>
        <row r="3075">
          <cell r="I3075">
            <v>2007</v>
          </cell>
          <cell r="J3075" t="str">
            <v>ANKA SERVICESScratch 20 000</v>
          </cell>
          <cell r="L3075">
            <v>1</v>
          </cell>
          <cell r="M3075" t="str">
            <v>1ANKA SERVICES</v>
          </cell>
          <cell r="N3075" t="str">
            <v>ANKA SERVICESScratch 20 000</v>
          </cell>
          <cell r="O3075" t="str">
            <v>ANKA SERVICES</v>
          </cell>
          <cell r="P3075" t="str">
            <v>Scratch 20 000</v>
          </cell>
          <cell r="Q3075" t="str">
            <v>102007</v>
          </cell>
          <cell r="R3075" t="str">
            <v>102007Scratch 20 000</v>
          </cell>
          <cell r="S3075" t="str">
            <v>2007Scratch 20 000</v>
          </cell>
          <cell r="T3075" t="str">
            <v>102007ANKA SERVICES</v>
          </cell>
          <cell r="U3075" t="str">
            <v>102007ANKA SERVICESScratch 20 000</v>
          </cell>
          <cell r="V3075" t="str">
            <v>39358Scratch 20 000</v>
          </cell>
          <cell r="W3075" t="str">
            <v>2007ANKA SERVICES</v>
          </cell>
          <cell r="X3075" t="str">
            <v>2007ANKA SERVICESScratch 20 000</v>
          </cell>
        </row>
        <row r="3076">
          <cell r="I3076">
            <v>2007</v>
          </cell>
          <cell r="J3076" t="str">
            <v>ANKA SERVICESScratch 5 000</v>
          </cell>
          <cell r="L3076" t="str">
            <v/>
          </cell>
          <cell r="M3076" t="str">
            <v>ANKA SERVICES</v>
          </cell>
          <cell r="N3076" t="str">
            <v>ANKA SERVICESScratch 5 000</v>
          </cell>
          <cell r="O3076" t="str">
            <v>ANKA SERVICES</v>
          </cell>
          <cell r="P3076" t="str">
            <v>Scratch 5 000</v>
          </cell>
          <cell r="Q3076" t="str">
            <v>102007</v>
          </cell>
          <cell r="R3076" t="str">
            <v>102007Scratch 5 000</v>
          </cell>
          <cell r="S3076" t="str">
            <v>2007Scratch 5 000</v>
          </cell>
          <cell r="T3076" t="str">
            <v>102007ANKA SERVICES</v>
          </cell>
          <cell r="U3076" t="str">
            <v>102007ANKA SERVICESScratch 5 000</v>
          </cell>
          <cell r="V3076" t="str">
            <v>39358Scratch 5 000</v>
          </cell>
          <cell r="W3076" t="str">
            <v>2007ANKA SERVICES</v>
          </cell>
          <cell r="X3076" t="str">
            <v>2007ANKA SERVICESScratch 5 000</v>
          </cell>
        </row>
        <row r="3077">
          <cell r="I3077">
            <v>2007</v>
          </cell>
          <cell r="J3077" t="str">
            <v>ANKA SERVICESScratch 2 000</v>
          </cell>
          <cell r="L3077" t="str">
            <v/>
          </cell>
          <cell r="M3077" t="str">
            <v>ANKA SERVICES</v>
          </cell>
          <cell r="N3077" t="str">
            <v>ANKA SERVICESScratch 2 000</v>
          </cell>
          <cell r="O3077" t="str">
            <v>ANKA SERVICES</v>
          </cell>
          <cell r="P3077" t="str">
            <v>Scratch 2 000</v>
          </cell>
          <cell r="Q3077" t="str">
            <v>102007</v>
          </cell>
          <cell r="R3077" t="str">
            <v>102007Scratch 2 000</v>
          </cell>
          <cell r="S3077" t="str">
            <v>2007Scratch 2 000</v>
          </cell>
          <cell r="T3077" t="str">
            <v>102007ANKA SERVICES</v>
          </cell>
          <cell r="U3077" t="str">
            <v>102007ANKA SERVICESScratch 2 000</v>
          </cell>
          <cell r="V3077" t="str">
            <v>39358Scratch 2 000</v>
          </cell>
          <cell r="W3077" t="str">
            <v>2007ANKA SERVICES</v>
          </cell>
          <cell r="X3077" t="str">
            <v>2007ANKA SERVICESScratch 2 000</v>
          </cell>
        </row>
        <row r="3078">
          <cell r="I3078">
            <v>2007</v>
          </cell>
          <cell r="J3078" t="str">
            <v>ANKA SERVICESScratch 1 000</v>
          </cell>
          <cell r="L3078" t="str">
            <v/>
          </cell>
          <cell r="M3078" t="str">
            <v>ANKA SERVICES</v>
          </cell>
          <cell r="N3078" t="str">
            <v>ANKA SERVICESScratch 1 000</v>
          </cell>
          <cell r="O3078" t="str">
            <v>ANKA SERVICES</v>
          </cell>
          <cell r="P3078" t="str">
            <v>Scratch 1 000</v>
          </cell>
          <cell r="Q3078" t="str">
            <v>102007</v>
          </cell>
          <cell r="R3078" t="str">
            <v>102007Scratch 1 000</v>
          </cell>
          <cell r="S3078" t="str">
            <v>2007Scratch 1 000</v>
          </cell>
          <cell r="T3078" t="str">
            <v>102007ANKA SERVICES</v>
          </cell>
          <cell r="U3078" t="str">
            <v>102007ANKA SERVICESScratch 1 000</v>
          </cell>
          <cell r="V3078" t="str">
            <v>39358Scratch 1 000</v>
          </cell>
          <cell r="W3078" t="str">
            <v>2007ANKA SERVICES</v>
          </cell>
          <cell r="X3078" t="str">
            <v>2007ANKA SERVICESScratch 1 000</v>
          </cell>
        </row>
        <row r="3079">
          <cell r="I3079">
            <v>2007</v>
          </cell>
          <cell r="J3079" t="str">
            <v>CellNets MaliMinutes</v>
          </cell>
          <cell r="L3079">
            <v>1</v>
          </cell>
          <cell r="M3079" t="str">
            <v>1CellNets Mali</v>
          </cell>
          <cell r="N3079" t="str">
            <v>CellNets MaliMinutes</v>
          </cell>
          <cell r="O3079" t="str">
            <v>CellNets Mali</v>
          </cell>
          <cell r="P3079" t="str">
            <v>Minutes</v>
          </cell>
          <cell r="Q3079" t="str">
            <v>102007</v>
          </cell>
          <cell r="R3079" t="str">
            <v>102007Minutes</v>
          </cell>
          <cell r="S3079" t="str">
            <v>2007Minutes</v>
          </cell>
          <cell r="T3079" t="str">
            <v>102007CellNets Mali</v>
          </cell>
          <cell r="U3079" t="str">
            <v>102007CellNets MaliMinutes</v>
          </cell>
          <cell r="V3079" t="str">
            <v>39358Minutes</v>
          </cell>
          <cell r="W3079" t="str">
            <v>2007CellNets Mali</v>
          </cell>
          <cell r="X3079" t="str">
            <v>2007CellNets MaliMinutes</v>
          </cell>
        </row>
        <row r="3080">
          <cell r="I3080">
            <v>2007</v>
          </cell>
          <cell r="J3080" t="str">
            <v>Compagnie Internationale de NegoceScratch 5 000</v>
          </cell>
          <cell r="L3080">
            <v>1</v>
          </cell>
          <cell r="M3080" t="str">
            <v>1Compagnie Internationale de Negoce</v>
          </cell>
          <cell r="N3080" t="str">
            <v>Compagnie Internationale de NegoceScratch 5 000</v>
          </cell>
          <cell r="O3080" t="str">
            <v>Compagnie Internationale de Negoce</v>
          </cell>
          <cell r="P3080" t="str">
            <v>Scratch 5 000</v>
          </cell>
          <cell r="Q3080" t="str">
            <v>102007</v>
          </cell>
          <cell r="R3080" t="str">
            <v>102007Scratch 5 000</v>
          </cell>
          <cell r="S3080" t="str">
            <v>2007Scratch 5 000</v>
          </cell>
          <cell r="T3080" t="str">
            <v>102007Compagnie Internationale de Negoce</v>
          </cell>
          <cell r="U3080" t="str">
            <v>102007Compagnie Internationale de NegoceScratch 5 000</v>
          </cell>
          <cell r="V3080" t="str">
            <v>39359Scratch 5 000</v>
          </cell>
          <cell r="W3080" t="str">
            <v>2007Compagnie Internationale de Negoce</v>
          </cell>
          <cell r="X3080" t="str">
            <v>2007Compagnie Internationale de NegoceScratch 5 000</v>
          </cell>
        </row>
        <row r="3081">
          <cell r="I3081">
            <v>2007</v>
          </cell>
          <cell r="J3081" t="str">
            <v>Compagnie Internationale de NegoceScratch 2 000</v>
          </cell>
          <cell r="L3081" t="str">
            <v/>
          </cell>
          <cell r="M3081" t="str">
            <v>Compagnie Internationale de Negoce</v>
          </cell>
          <cell r="N3081" t="str">
            <v>Compagnie Internationale de NegoceScratch 2 000</v>
          </cell>
          <cell r="O3081" t="str">
            <v>Compagnie Internationale de Negoce</v>
          </cell>
          <cell r="P3081" t="str">
            <v>Scratch 2 000</v>
          </cell>
          <cell r="Q3081" t="str">
            <v>102007</v>
          </cell>
          <cell r="R3081" t="str">
            <v>102007Scratch 2 000</v>
          </cell>
          <cell r="S3081" t="str">
            <v>2007Scratch 2 000</v>
          </cell>
          <cell r="T3081" t="str">
            <v>102007Compagnie Internationale de Negoce</v>
          </cell>
          <cell r="U3081" t="str">
            <v>102007Compagnie Internationale de NegoceScratch 2 000</v>
          </cell>
          <cell r="V3081" t="str">
            <v>39359Scratch 2 000</v>
          </cell>
          <cell r="W3081" t="str">
            <v>2007Compagnie Internationale de Negoce</v>
          </cell>
          <cell r="X3081" t="str">
            <v>2007Compagnie Internationale de NegoceScratch 2 000</v>
          </cell>
        </row>
        <row r="3082">
          <cell r="I3082">
            <v>2007</v>
          </cell>
          <cell r="J3082" t="str">
            <v>Compagnie Internationale de NegoceScratch 1 000</v>
          </cell>
          <cell r="L3082" t="str">
            <v/>
          </cell>
          <cell r="M3082" t="str">
            <v>Compagnie Internationale de Negoce</v>
          </cell>
          <cell r="N3082" t="str">
            <v>Compagnie Internationale de NegoceScratch 1 000</v>
          </cell>
          <cell r="O3082" t="str">
            <v>Compagnie Internationale de Negoce</v>
          </cell>
          <cell r="P3082" t="str">
            <v>Scratch 1 000</v>
          </cell>
          <cell r="Q3082" t="str">
            <v>102007</v>
          </cell>
          <cell r="R3082" t="str">
            <v>102007Scratch 1 000</v>
          </cell>
          <cell r="S3082" t="str">
            <v>2007Scratch 1 000</v>
          </cell>
          <cell r="T3082" t="str">
            <v>102007Compagnie Internationale de Negoce</v>
          </cell>
          <cell r="U3082" t="str">
            <v>102007Compagnie Internationale de NegoceScratch 1 000</v>
          </cell>
          <cell r="V3082" t="str">
            <v>39359Scratch 1 000</v>
          </cell>
          <cell r="W3082" t="str">
            <v>2007Compagnie Internationale de Negoce</v>
          </cell>
          <cell r="X3082" t="str">
            <v>2007Compagnie Internationale de NegoceScratch 1 000</v>
          </cell>
        </row>
        <row r="3083">
          <cell r="I3083">
            <v>2007</v>
          </cell>
          <cell r="J3083" t="str">
            <v>Soleil LevantScratch 5 000</v>
          </cell>
          <cell r="L3083">
            <v>1</v>
          </cell>
          <cell r="M3083" t="str">
            <v>1Soleil Levant</v>
          </cell>
          <cell r="N3083" t="str">
            <v>Soleil LevantScratch 5 000</v>
          </cell>
          <cell r="O3083" t="str">
            <v>Soleil Levant</v>
          </cell>
          <cell r="P3083" t="str">
            <v>Scratch 5 000</v>
          </cell>
          <cell r="Q3083" t="str">
            <v>102007</v>
          </cell>
          <cell r="R3083" t="str">
            <v>102007Scratch 5 000</v>
          </cell>
          <cell r="S3083" t="str">
            <v>2007Scratch 5 000</v>
          </cell>
          <cell r="T3083" t="str">
            <v>102007Soleil Levant</v>
          </cell>
          <cell r="U3083" t="str">
            <v>102007Soleil LevantScratch 5 000</v>
          </cell>
          <cell r="V3083" t="str">
            <v>39359Scratch 5 000</v>
          </cell>
          <cell r="W3083" t="str">
            <v>2007Soleil Levant</v>
          </cell>
          <cell r="X3083" t="str">
            <v>2007Soleil LevantScratch 5 000</v>
          </cell>
        </row>
        <row r="3084">
          <cell r="I3084">
            <v>2007</v>
          </cell>
          <cell r="J3084" t="str">
            <v>Soleil LevantScratch 2 000</v>
          </cell>
          <cell r="L3084" t="str">
            <v/>
          </cell>
          <cell r="M3084" t="str">
            <v>Soleil Levant</v>
          </cell>
          <cell r="N3084" t="str">
            <v>Soleil LevantScratch 2 000</v>
          </cell>
          <cell r="O3084" t="str">
            <v>Soleil Levant</v>
          </cell>
          <cell r="P3084" t="str">
            <v>Scratch 2 000</v>
          </cell>
          <cell r="Q3084" t="str">
            <v>102007</v>
          </cell>
          <cell r="R3084" t="str">
            <v>102007Scratch 2 000</v>
          </cell>
          <cell r="S3084" t="str">
            <v>2007Scratch 2 000</v>
          </cell>
          <cell r="T3084" t="str">
            <v>102007Soleil Levant</v>
          </cell>
          <cell r="U3084" t="str">
            <v>102007Soleil LevantScratch 2 000</v>
          </cell>
          <cell r="V3084" t="str">
            <v>39359Scratch 2 000</v>
          </cell>
          <cell r="W3084" t="str">
            <v>2007Soleil Levant</v>
          </cell>
          <cell r="X3084" t="str">
            <v>2007Soleil LevantScratch 2 000</v>
          </cell>
        </row>
        <row r="3085">
          <cell r="I3085">
            <v>2007</v>
          </cell>
          <cell r="J3085" t="str">
            <v>Soleil LevantScratch 1 000</v>
          </cell>
          <cell r="L3085" t="str">
            <v/>
          </cell>
          <cell r="M3085" t="str">
            <v>Soleil Levant</v>
          </cell>
          <cell r="N3085" t="str">
            <v>Soleil LevantScratch 1 000</v>
          </cell>
          <cell r="O3085" t="str">
            <v>Soleil Levant</v>
          </cell>
          <cell r="P3085" t="str">
            <v>Scratch 1 000</v>
          </cell>
          <cell r="Q3085" t="str">
            <v>102007</v>
          </cell>
          <cell r="R3085" t="str">
            <v>102007Scratch 1 000</v>
          </cell>
          <cell r="S3085" t="str">
            <v>2007Scratch 1 000</v>
          </cell>
          <cell r="T3085" t="str">
            <v>102007Soleil Levant</v>
          </cell>
          <cell r="U3085" t="str">
            <v>102007Soleil LevantScratch 1 000</v>
          </cell>
          <cell r="V3085" t="str">
            <v>39359Scratch 1 000</v>
          </cell>
          <cell r="W3085" t="str">
            <v>2007Soleil Levant</v>
          </cell>
          <cell r="X3085" t="str">
            <v>2007Soleil LevantScratch 1 000</v>
          </cell>
        </row>
        <row r="3086">
          <cell r="I3086">
            <v>2007</v>
          </cell>
          <cell r="J3086" t="str">
            <v>ANKA SERVICESScratch 5 000</v>
          </cell>
          <cell r="L3086">
            <v>1</v>
          </cell>
          <cell r="M3086" t="str">
            <v>1ANKA SERVICES</v>
          </cell>
          <cell r="N3086" t="str">
            <v>ANKA SERVICESScratch 5 000</v>
          </cell>
          <cell r="O3086" t="str">
            <v>ANKA SERVICES</v>
          </cell>
          <cell r="P3086" t="str">
            <v>Scratch 5 000</v>
          </cell>
          <cell r="Q3086" t="str">
            <v>102007</v>
          </cell>
          <cell r="R3086" t="str">
            <v>102007Scratch 5 000</v>
          </cell>
          <cell r="S3086" t="str">
            <v>2007Scratch 5 000</v>
          </cell>
          <cell r="T3086" t="str">
            <v>102007ANKA SERVICES</v>
          </cell>
          <cell r="U3086" t="str">
            <v>102007ANKA SERVICESScratch 5 000</v>
          </cell>
          <cell r="V3086" t="str">
            <v>39359Scratch 5 000</v>
          </cell>
          <cell r="W3086" t="str">
            <v>2007ANKA SERVICES</v>
          </cell>
          <cell r="X3086" t="str">
            <v>2007ANKA SERVICESScratch 5 000</v>
          </cell>
        </row>
        <row r="3087">
          <cell r="I3087">
            <v>2007</v>
          </cell>
          <cell r="J3087" t="str">
            <v>ANKA SERVICESScratch 2 000</v>
          </cell>
          <cell r="L3087" t="str">
            <v/>
          </cell>
          <cell r="M3087" t="str">
            <v>ANKA SERVICES</v>
          </cell>
          <cell r="N3087" t="str">
            <v>ANKA SERVICESScratch 2 000</v>
          </cell>
          <cell r="O3087" t="str">
            <v>ANKA SERVICES</v>
          </cell>
          <cell r="P3087" t="str">
            <v>Scratch 2 000</v>
          </cell>
          <cell r="Q3087" t="str">
            <v>102007</v>
          </cell>
          <cell r="R3087" t="str">
            <v>102007Scratch 2 000</v>
          </cell>
          <cell r="S3087" t="str">
            <v>2007Scratch 2 000</v>
          </cell>
          <cell r="T3087" t="str">
            <v>102007ANKA SERVICES</v>
          </cell>
          <cell r="U3087" t="str">
            <v>102007ANKA SERVICESScratch 2 000</v>
          </cell>
          <cell r="V3087" t="str">
            <v>39359Scratch 2 000</v>
          </cell>
          <cell r="W3087" t="str">
            <v>2007ANKA SERVICES</v>
          </cell>
          <cell r="X3087" t="str">
            <v>2007ANKA SERVICESScratch 2 000</v>
          </cell>
        </row>
        <row r="3088">
          <cell r="I3088">
            <v>2007</v>
          </cell>
          <cell r="J3088" t="str">
            <v>ANKA SERVICESScratch 1 000</v>
          </cell>
          <cell r="L3088" t="str">
            <v/>
          </cell>
          <cell r="M3088" t="str">
            <v>ANKA SERVICES</v>
          </cell>
          <cell r="N3088" t="str">
            <v>ANKA SERVICESScratch 1 000</v>
          </cell>
          <cell r="O3088" t="str">
            <v>ANKA SERVICES</v>
          </cell>
          <cell r="P3088" t="str">
            <v>Scratch 1 000</v>
          </cell>
          <cell r="Q3088" t="str">
            <v>102007</v>
          </cell>
          <cell r="R3088" t="str">
            <v>102007Scratch 1 000</v>
          </cell>
          <cell r="S3088" t="str">
            <v>2007Scratch 1 000</v>
          </cell>
          <cell r="T3088" t="str">
            <v>102007ANKA SERVICES</v>
          </cell>
          <cell r="U3088" t="str">
            <v>102007ANKA SERVICESScratch 1 000</v>
          </cell>
          <cell r="V3088" t="str">
            <v>39359Scratch 1 000</v>
          </cell>
          <cell r="W3088" t="str">
            <v>2007ANKA SERVICES</v>
          </cell>
          <cell r="X3088" t="str">
            <v>2007ANKA SERVICESScratch 1 000</v>
          </cell>
        </row>
        <row r="3089">
          <cell r="I3089">
            <v>2007</v>
          </cell>
          <cell r="J3089" t="str">
            <v>Ets Boubacar TANDIAScratch 20 000</v>
          </cell>
          <cell r="L3089">
            <v>1</v>
          </cell>
          <cell r="M3089" t="str">
            <v>1Ets Boubacar TANDIA</v>
          </cell>
          <cell r="N3089" t="str">
            <v>Ets Boubacar TANDIAScratch 20 000</v>
          </cell>
          <cell r="O3089" t="str">
            <v>Ets Boubacar TANDIA</v>
          </cell>
          <cell r="P3089" t="str">
            <v>Scratch 20 000</v>
          </cell>
          <cell r="Q3089" t="str">
            <v>102007</v>
          </cell>
          <cell r="R3089" t="str">
            <v>102007Scratch 20 000</v>
          </cell>
          <cell r="S3089" t="str">
            <v>2007Scratch 20 000</v>
          </cell>
          <cell r="T3089" t="str">
            <v>102007Ets Boubacar TANDIA</v>
          </cell>
          <cell r="U3089" t="str">
            <v>102007Ets Boubacar TANDIAScratch 20 000</v>
          </cell>
          <cell r="V3089" t="str">
            <v>39360Scratch 20 000</v>
          </cell>
          <cell r="W3089" t="str">
            <v>2007Ets Boubacar TANDIA</v>
          </cell>
          <cell r="X3089" t="str">
            <v>2007Ets Boubacar TANDIAScratch 20 000</v>
          </cell>
        </row>
        <row r="3090">
          <cell r="I3090">
            <v>2007</v>
          </cell>
          <cell r="J3090" t="str">
            <v>Ets Boubacar TANDIAScratch 2 000</v>
          </cell>
          <cell r="L3090" t="str">
            <v/>
          </cell>
          <cell r="M3090" t="str">
            <v>Ets Boubacar TANDIA</v>
          </cell>
          <cell r="N3090" t="str">
            <v>Ets Boubacar TANDIAScratch 2 000</v>
          </cell>
          <cell r="O3090" t="str">
            <v>Ets Boubacar TANDIA</v>
          </cell>
          <cell r="P3090" t="str">
            <v>Scratch 2 000</v>
          </cell>
          <cell r="Q3090" t="str">
            <v>102007</v>
          </cell>
          <cell r="R3090" t="str">
            <v>102007Scratch 2 000</v>
          </cell>
          <cell r="S3090" t="str">
            <v>2007Scratch 2 000</v>
          </cell>
          <cell r="T3090" t="str">
            <v>102007Ets Boubacar TANDIA</v>
          </cell>
          <cell r="U3090" t="str">
            <v>102007Ets Boubacar TANDIAScratch 2 000</v>
          </cell>
          <cell r="V3090" t="str">
            <v>39360Scratch 2 000</v>
          </cell>
          <cell r="W3090" t="str">
            <v>2007Ets Boubacar TANDIA</v>
          </cell>
          <cell r="X3090" t="str">
            <v>2007Ets Boubacar TANDIAScratch 2 000</v>
          </cell>
        </row>
        <row r="3091">
          <cell r="I3091">
            <v>2007</v>
          </cell>
          <cell r="J3091" t="str">
            <v>Ets Boubacar TANDIAScratch 1 000</v>
          </cell>
          <cell r="L3091" t="str">
            <v/>
          </cell>
          <cell r="M3091" t="str">
            <v>Ets Boubacar TANDIA</v>
          </cell>
          <cell r="N3091" t="str">
            <v>Ets Boubacar TANDIAScratch 1 000</v>
          </cell>
          <cell r="O3091" t="str">
            <v>Ets Boubacar TANDIA</v>
          </cell>
          <cell r="P3091" t="str">
            <v>Scratch 1 000</v>
          </cell>
          <cell r="Q3091" t="str">
            <v>102007</v>
          </cell>
          <cell r="R3091" t="str">
            <v>102007Scratch 1 000</v>
          </cell>
          <cell r="S3091" t="str">
            <v>2007Scratch 1 000</v>
          </cell>
          <cell r="T3091" t="str">
            <v>102007Ets Boubacar TANDIA</v>
          </cell>
          <cell r="U3091" t="str">
            <v>102007Ets Boubacar TANDIAScratch 1 000</v>
          </cell>
          <cell r="V3091" t="str">
            <v>39360Scratch 1 000</v>
          </cell>
          <cell r="W3091" t="str">
            <v>2007Ets Boubacar TANDIA</v>
          </cell>
          <cell r="X3091" t="str">
            <v>2007Ets Boubacar TANDIAScratch 1 000</v>
          </cell>
        </row>
        <row r="3092">
          <cell r="I3092">
            <v>2007</v>
          </cell>
          <cell r="J3092" t="str">
            <v>CellNets MaliMinutes</v>
          </cell>
          <cell r="L3092">
            <v>1</v>
          </cell>
          <cell r="M3092" t="str">
            <v>1CellNets Mali</v>
          </cell>
          <cell r="N3092" t="str">
            <v>CellNets MaliMinutes</v>
          </cell>
          <cell r="O3092" t="str">
            <v>CellNets Mali</v>
          </cell>
          <cell r="P3092" t="str">
            <v>Minutes</v>
          </cell>
          <cell r="Q3092" t="str">
            <v>102007</v>
          </cell>
          <cell r="R3092" t="str">
            <v>102007Minutes</v>
          </cell>
          <cell r="S3092" t="str">
            <v>2007Minutes</v>
          </cell>
          <cell r="T3092" t="str">
            <v>102007CellNets Mali</v>
          </cell>
          <cell r="U3092" t="str">
            <v>102007CellNets MaliMinutes</v>
          </cell>
          <cell r="V3092" t="str">
            <v>39360Minutes</v>
          </cell>
          <cell r="W3092" t="str">
            <v>2007CellNets Mali</v>
          </cell>
          <cell r="X3092" t="str">
            <v>2007CellNets MaliMinutes</v>
          </cell>
        </row>
        <row r="3093">
          <cell r="I3093">
            <v>2007</v>
          </cell>
          <cell r="J3093" t="str">
            <v>GEMATELScratch 20 000</v>
          </cell>
          <cell r="L3093">
            <v>1</v>
          </cell>
          <cell r="M3093" t="str">
            <v>1GEMATEL</v>
          </cell>
          <cell r="N3093" t="str">
            <v>GEMATELScratch 20 000</v>
          </cell>
          <cell r="O3093" t="str">
            <v>GEMATEL</v>
          </cell>
          <cell r="P3093" t="str">
            <v>Scratch 20 000</v>
          </cell>
          <cell r="Q3093" t="str">
            <v>102007</v>
          </cell>
          <cell r="R3093" t="str">
            <v>102007Scratch 20 000</v>
          </cell>
          <cell r="S3093" t="str">
            <v>2007Scratch 20 000</v>
          </cell>
          <cell r="T3093" t="str">
            <v>102007GEMATEL</v>
          </cell>
          <cell r="U3093" t="str">
            <v>102007GEMATELScratch 20 000</v>
          </cell>
          <cell r="V3093" t="str">
            <v>39363Scratch 20 000</v>
          </cell>
          <cell r="W3093" t="str">
            <v>2007GEMATEL</v>
          </cell>
          <cell r="X3093" t="str">
            <v>2007GEMATELScratch 20 000</v>
          </cell>
        </row>
        <row r="3094">
          <cell r="I3094">
            <v>2007</v>
          </cell>
          <cell r="J3094" t="str">
            <v>GEMATELScratch 10 000</v>
          </cell>
          <cell r="L3094" t="str">
            <v/>
          </cell>
          <cell r="M3094" t="str">
            <v>GEMATEL</v>
          </cell>
          <cell r="N3094" t="str">
            <v>GEMATELScratch 10 000</v>
          </cell>
          <cell r="O3094" t="str">
            <v>GEMATEL</v>
          </cell>
          <cell r="P3094" t="str">
            <v>Scratch 10 000</v>
          </cell>
          <cell r="Q3094" t="str">
            <v>102007</v>
          </cell>
          <cell r="R3094" t="str">
            <v>102007Scratch 10 000</v>
          </cell>
          <cell r="S3094" t="str">
            <v>2007Scratch 10 000</v>
          </cell>
          <cell r="T3094" t="str">
            <v>102007GEMATEL</v>
          </cell>
          <cell r="U3094" t="str">
            <v>102007GEMATELScratch 10 000</v>
          </cell>
          <cell r="V3094" t="str">
            <v>39363Scratch 10 000</v>
          </cell>
          <cell r="W3094" t="str">
            <v>2007GEMATEL</v>
          </cell>
          <cell r="X3094" t="str">
            <v>2007GEMATELScratch 10 000</v>
          </cell>
        </row>
        <row r="3095">
          <cell r="I3095">
            <v>2007</v>
          </cell>
          <cell r="J3095" t="str">
            <v>GEMATELScratch 5 000</v>
          </cell>
          <cell r="L3095" t="str">
            <v/>
          </cell>
          <cell r="M3095" t="str">
            <v>GEMATEL</v>
          </cell>
          <cell r="N3095" t="str">
            <v>GEMATELScratch 5 000</v>
          </cell>
          <cell r="O3095" t="str">
            <v>GEMATEL</v>
          </cell>
          <cell r="P3095" t="str">
            <v>Scratch 5 000</v>
          </cell>
          <cell r="Q3095" t="str">
            <v>102007</v>
          </cell>
          <cell r="R3095" t="str">
            <v>102007Scratch 5 000</v>
          </cell>
          <cell r="S3095" t="str">
            <v>2007Scratch 5 000</v>
          </cell>
          <cell r="T3095" t="str">
            <v>102007GEMATEL</v>
          </cell>
          <cell r="U3095" t="str">
            <v>102007GEMATELScratch 5 000</v>
          </cell>
          <cell r="V3095" t="str">
            <v>39363Scratch 5 000</v>
          </cell>
          <cell r="W3095" t="str">
            <v>2007GEMATEL</v>
          </cell>
          <cell r="X3095" t="str">
            <v>2007GEMATELScratch 5 000</v>
          </cell>
        </row>
        <row r="3096">
          <cell r="I3096">
            <v>2007</v>
          </cell>
          <cell r="J3096" t="str">
            <v>GEMATELScratch 2 000</v>
          </cell>
          <cell r="L3096" t="str">
            <v/>
          </cell>
          <cell r="M3096" t="str">
            <v>GEMATEL</v>
          </cell>
          <cell r="N3096" t="str">
            <v>GEMATELScratch 2 000</v>
          </cell>
          <cell r="O3096" t="str">
            <v>GEMATEL</v>
          </cell>
          <cell r="P3096" t="str">
            <v>Scratch 2 000</v>
          </cell>
          <cell r="Q3096" t="str">
            <v>102007</v>
          </cell>
          <cell r="R3096" t="str">
            <v>102007Scratch 2 000</v>
          </cell>
          <cell r="S3096" t="str">
            <v>2007Scratch 2 000</v>
          </cell>
          <cell r="T3096" t="str">
            <v>102007GEMATEL</v>
          </cell>
          <cell r="U3096" t="str">
            <v>102007GEMATELScratch 2 000</v>
          </cell>
          <cell r="V3096" t="str">
            <v>39363Scratch 2 000</v>
          </cell>
          <cell r="W3096" t="str">
            <v>2007GEMATEL</v>
          </cell>
          <cell r="X3096" t="str">
            <v>2007GEMATELScratch 2 000</v>
          </cell>
        </row>
        <row r="3097">
          <cell r="I3097">
            <v>2007</v>
          </cell>
          <cell r="J3097" t="str">
            <v>GEMATELScratch 1 000</v>
          </cell>
          <cell r="L3097" t="str">
            <v/>
          </cell>
          <cell r="M3097" t="str">
            <v>GEMATEL</v>
          </cell>
          <cell r="N3097" t="str">
            <v>GEMATELScratch 1 000</v>
          </cell>
          <cell r="O3097" t="str">
            <v>GEMATEL</v>
          </cell>
          <cell r="P3097" t="str">
            <v>Scratch 1 000</v>
          </cell>
          <cell r="Q3097" t="str">
            <v>102007</v>
          </cell>
          <cell r="R3097" t="str">
            <v>102007Scratch 1 000</v>
          </cell>
          <cell r="S3097" t="str">
            <v>2007Scratch 1 000</v>
          </cell>
          <cell r="T3097" t="str">
            <v>102007GEMATEL</v>
          </cell>
          <cell r="U3097" t="str">
            <v>102007GEMATELScratch 1 000</v>
          </cell>
          <cell r="V3097" t="str">
            <v>39363Scratch 1 000</v>
          </cell>
          <cell r="W3097" t="str">
            <v>2007GEMATEL</v>
          </cell>
          <cell r="X3097" t="str">
            <v>2007GEMATELScratch 1 000</v>
          </cell>
        </row>
        <row r="3098">
          <cell r="I3098">
            <v>2007</v>
          </cell>
          <cell r="J3098" t="str">
            <v>STS GAMBY &amp; FRERES (SOGAF) SarlScratch 10 000</v>
          </cell>
          <cell r="L3098">
            <v>1</v>
          </cell>
          <cell r="M3098" t="str">
            <v>1STS GAMBY &amp; FRERES (SOGAF) Sarl</v>
          </cell>
          <cell r="N3098" t="str">
            <v>STS GAMBY &amp; FRERES (SOGAF) SarlScratch 10 000</v>
          </cell>
          <cell r="O3098" t="str">
            <v>STS GAMBY &amp; FRERES (SOGAF) Sarl</v>
          </cell>
          <cell r="P3098" t="str">
            <v>Scratch 10 000</v>
          </cell>
          <cell r="Q3098" t="str">
            <v>102007</v>
          </cell>
          <cell r="R3098" t="str">
            <v>102007Scratch 10 000</v>
          </cell>
          <cell r="S3098" t="str">
            <v>2007Scratch 10 000</v>
          </cell>
          <cell r="T3098" t="str">
            <v>102007STS GAMBY &amp; FRERES (SOGAF) Sarl</v>
          </cell>
          <cell r="U3098" t="str">
            <v>102007STS GAMBY &amp; FRERES (SOGAF) SarlScratch 10 000</v>
          </cell>
          <cell r="V3098" t="str">
            <v>39363Scratch 10 000</v>
          </cell>
          <cell r="W3098" t="str">
            <v>2007STS GAMBY &amp; FRERES (SOGAF) Sarl</v>
          </cell>
          <cell r="X3098" t="str">
            <v>2007STS GAMBY &amp; FRERES (SOGAF) SarlScratch 10 000</v>
          </cell>
        </row>
        <row r="3099">
          <cell r="I3099">
            <v>2007</v>
          </cell>
          <cell r="J3099" t="str">
            <v>STS GAMBY &amp; FRERES (SOGAF) SarlScratch 5 000</v>
          </cell>
          <cell r="L3099" t="str">
            <v/>
          </cell>
          <cell r="M3099" t="str">
            <v>STS GAMBY &amp; FRERES (SOGAF) Sarl</v>
          </cell>
          <cell r="N3099" t="str">
            <v>STS GAMBY &amp; FRERES (SOGAF) SarlScratch 5 000</v>
          </cell>
          <cell r="O3099" t="str">
            <v>STS GAMBY &amp; FRERES (SOGAF) Sarl</v>
          </cell>
          <cell r="P3099" t="str">
            <v>Scratch 5 000</v>
          </cell>
          <cell r="Q3099" t="str">
            <v>102007</v>
          </cell>
          <cell r="R3099" t="str">
            <v>102007Scratch 5 000</v>
          </cell>
          <cell r="S3099" t="str">
            <v>2007Scratch 5 000</v>
          </cell>
          <cell r="T3099" t="str">
            <v>102007STS GAMBY &amp; FRERES (SOGAF) Sarl</v>
          </cell>
          <cell r="U3099" t="str">
            <v>102007STS GAMBY &amp; FRERES (SOGAF) SarlScratch 5 000</v>
          </cell>
          <cell r="V3099" t="str">
            <v>39363Scratch 5 000</v>
          </cell>
          <cell r="W3099" t="str">
            <v>2007STS GAMBY &amp; FRERES (SOGAF) Sarl</v>
          </cell>
          <cell r="X3099" t="str">
            <v>2007STS GAMBY &amp; FRERES (SOGAF) SarlScratch 5 000</v>
          </cell>
        </row>
        <row r="3100">
          <cell r="I3100">
            <v>2007</v>
          </cell>
          <cell r="J3100" t="str">
            <v>STS GAMBY &amp; FRERES (SOGAF) SarlScratch 2 000</v>
          </cell>
          <cell r="L3100" t="str">
            <v/>
          </cell>
          <cell r="M3100" t="str">
            <v>STS GAMBY &amp; FRERES (SOGAF) Sarl</v>
          </cell>
          <cell r="N3100" t="str">
            <v>STS GAMBY &amp; FRERES (SOGAF) SarlScratch 2 000</v>
          </cell>
          <cell r="O3100" t="str">
            <v>STS GAMBY &amp; FRERES (SOGAF) Sarl</v>
          </cell>
          <cell r="P3100" t="str">
            <v>Scratch 2 000</v>
          </cell>
          <cell r="Q3100" t="str">
            <v>102007</v>
          </cell>
          <cell r="R3100" t="str">
            <v>102007Scratch 2 000</v>
          </cell>
          <cell r="S3100" t="str">
            <v>2007Scratch 2 000</v>
          </cell>
          <cell r="T3100" t="str">
            <v>102007STS GAMBY &amp; FRERES (SOGAF) Sarl</v>
          </cell>
          <cell r="U3100" t="str">
            <v>102007STS GAMBY &amp; FRERES (SOGAF) SarlScratch 2 000</v>
          </cell>
          <cell r="V3100" t="str">
            <v>39363Scratch 2 000</v>
          </cell>
          <cell r="W3100" t="str">
            <v>2007STS GAMBY &amp; FRERES (SOGAF) Sarl</v>
          </cell>
          <cell r="X3100" t="str">
            <v>2007STS GAMBY &amp; FRERES (SOGAF) SarlScratch 2 000</v>
          </cell>
        </row>
        <row r="3101">
          <cell r="I3101">
            <v>2007</v>
          </cell>
          <cell r="J3101" t="str">
            <v>STS GAMBY &amp; FRERES (SOGAF) SarlScratch 1 000</v>
          </cell>
          <cell r="L3101" t="str">
            <v/>
          </cell>
          <cell r="M3101" t="str">
            <v>STS GAMBY &amp; FRERES (SOGAF) Sarl</v>
          </cell>
          <cell r="N3101" t="str">
            <v>STS GAMBY &amp; FRERES (SOGAF) SarlScratch 1 000</v>
          </cell>
          <cell r="O3101" t="str">
            <v>STS GAMBY &amp; FRERES (SOGAF) Sarl</v>
          </cell>
          <cell r="P3101" t="str">
            <v>Scratch 1 000</v>
          </cell>
          <cell r="Q3101" t="str">
            <v>102007</v>
          </cell>
          <cell r="R3101" t="str">
            <v>102007Scratch 1 000</v>
          </cell>
          <cell r="S3101" t="str">
            <v>2007Scratch 1 000</v>
          </cell>
          <cell r="T3101" t="str">
            <v>102007STS GAMBY &amp; FRERES (SOGAF) Sarl</v>
          </cell>
          <cell r="U3101" t="str">
            <v>102007STS GAMBY &amp; FRERES (SOGAF) SarlScratch 1 000</v>
          </cell>
          <cell r="V3101" t="str">
            <v>39363Scratch 1 000</v>
          </cell>
          <cell r="W3101" t="str">
            <v>2007STS GAMBY &amp; FRERES (SOGAF) Sarl</v>
          </cell>
          <cell r="X3101" t="str">
            <v>2007STS GAMBY &amp; FRERES (SOGAF) SarlScratch 1 000</v>
          </cell>
        </row>
        <row r="3102">
          <cell r="I3102">
            <v>2007</v>
          </cell>
          <cell r="J3102" t="str">
            <v>ANKA SERVICESScratch 5 000</v>
          </cell>
          <cell r="L3102">
            <v>1</v>
          </cell>
          <cell r="M3102" t="str">
            <v>1ANKA SERVICES</v>
          </cell>
          <cell r="N3102" t="str">
            <v>ANKA SERVICESScratch 5 000</v>
          </cell>
          <cell r="O3102" t="str">
            <v>ANKA SERVICES</v>
          </cell>
          <cell r="P3102" t="str">
            <v>Scratch 5 000</v>
          </cell>
          <cell r="Q3102" t="str">
            <v>102007</v>
          </cell>
          <cell r="R3102" t="str">
            <v>102007Scratch 5 000</v>
          </cell>
          <cell r="S3102" t="str">
            <v>2007Scratch 5 000</v>
          </cell>
          <cell r="T3102" t="str">
            <v>102007ANKA SERVICES</v>
          </cell>
          <cell r="U3102" t="str">
            <v>102007ANKA SERVICESScratch 5 000</v>
          </cell>
          <cell r="V3102" t="str">
            <v>39363Scratch 5 000</v>
          </cell>
          <cell r="W3102" t="str">
            <v>2007ANKA SERVICES</v>
          </cell>
          <cell r="X3102" t="str">
            <v>2007ANKA SERVICESScratch 5 000</v>
          </cell>
        </row>
        <row r="3103">
          <cell r="I3103">
            <v>2007</v>
          </cell>
          <cell r="J3103" t="str">
            <v>ANKA SERVICESScratch 2 000</v>
          </cell>
          <cell r="L3103" t="str">
            <v/>
          </cell>
          <cell r="M3103" t="str">
            <v>ANKA SERVICES</v>
          </cell>
          <cell r="N3103" t="str">
            <v>ANKA SERVICESScratch 2 000</v>
          </cell>
          <cell r="O3103" t="str">
            <v>ANKA SERVICES</v>
          </cell>
          <cell r="P3103" t="str">
            <v>Scratch 2 000</v>
          </cell>
          <cell r="Q3103" t="str">
            <v>102007</v>
          </cell>
          <cell r="R3103" t="str">
            <v>102007Scratch 2 000</v>
          </cell>
          <cell r="S3103" t="str">
            <v>2007Scratch 2 000</v>
          </cell>
          <cell r="T3103" t="str">
            <v>102007ANKA SERVICES</v>
          </cell>
          <cell r="U3103" t="str">
            <v>102007ANKA SERVICESScratch 2 000</v>
          </cell>
          <cell r="V3103" t="str">
            <v>39363Scratch 2 000</v>
          </cell>
          <cell r="W3103" t="str">
            <v>2007ANKA SERVICES</v>
          </cell>
          <cell r="X3103" t="str">
            <v>2007ANKA SERVICESScratch 2 000</v>
          </cell>
        </row>
        <row r="3104">
          <cell r="I3104">
            <v>2007</v>
          </cell>
          <cell r="J3104" t="str">
            <v>ANKA SERVICESScratch 1 000</v>
          </cell>
          <cell r="L3104" t="str">
            <v/>
          </cell>
          <cell r="M3104" t="str">
            <v>ANKA SERVICES</v>
          </cell>
          <cell r="N3104" t="str">
            <v>ANKA SERVICESScratch 1 000</v>
          </cell>
          <cell r="O3104" t="str">
            <v>ANKA SERVICES</v>
          </cell>
          <cell r="P3104" t="str">
            <v>Scratch 1 000</v>
          </cell>
          <cell r="Q3104" t="str">
            <v>102007</v>
          </cell>
          <cell r="R3104" t="str">
            <v>102007Scratch 1 000</v>
          </cell>
          <cell r="S3104" t="str">
            <v>2007Scratch 1 000</v>
          </cell>
          <cell r="T3104" t="str">
            <v>102007ANKA SERVICES</v>
          </cell>
          <cell r="U3104" t="str">
            <v>102007ANKA SERVICESScratch 1 000</v>
          </cell>
          <cell r="V3104" t="str">
            <v>39363Scratch 1 000</v>
          </cell>
          <cell r="W3104" t="str">
            <v>2007ANKA SERVICES</v>
          </cell>
          <cell r="X3104" t="str">
            <v>2007ANKA SERVICESScratch 1 000</v>
          </cell>
        </row>
        <row r="3105">
          <cell r="I3105">
            <v>2007</v>
          </cell>
          <cell r="J3105" t="str">
            <v>GEMATELScratch 5 000</v>
          </cell>
          <cell r="L3105">
            <v>1</v>
          </cell>
          <cell r="M3105" t="str">
            <v>1GEMATEL</v>
          </cell>
          <cell r="N3105" t="str">
            <v>GEMATELScratch 5 000</v>
          </cell>
          <cell r="O3105" t="str">
            <v>GEMATEL</v>
          </cell>
          <cell r="P3105" t="str">
            <v>Scratch 5 000</v>
          </cell>
          <cell r="Q3105" t="str">
            <v>102007</v>
          </cell>
          <cell r="R3105" t="str">
            <v>102007Scratch 5 000</v>
          </cell>
          <cell r="S3105" t="str">
            <v>2007Scratch 5 000</v>
          </cell>
          <cell r="T3105" t="str">
            <v>102007GEMATEL</v>
          </cell>
          <cell r="U3105" t="str">
            <v>102007GEMATELScratch 5 000</v>
          </cell>
          <cell r="V3105" t="str">
            <v>39363Scratch 5 000</v>
          </cell>
          <cell r="W3105" t="str">
            <v>2007GEMATEL</v>
          </cell>
          <cell r="X3105" t="str">
            <v>2007GEMATELScratch 5 000</v>
          </cell>
        </row>
        <row r="3106">
          <cell r="I3106">
            <v>2007</v>
          </cell>
          <cell r="J3106" t="str">
            <v>GEMATELScratch 2 000</v>
          </cell>
          <cell r="L3106" t="str">
            <v/>
          </cell>
          <cell r="M3106" t="str">
            <v>GEMATEL</v>
          </cell>
          <cell r="N3106" t="str">
            <v>GEMATELScratch 2 000</v>
          </cell>
          <cell r="O3106" t="str">
            <v>GEMATEL</v>
          </cell>
          <cell r="P3106" t="str">
            <v>Scratch 2 000</v>
          </cell>
          <cell r="Q3106" t="str">
            <v>102007</v>
          </cell>
          <cell r="R3106" t="str">
            <v>102007Scratch 2 000</v>
          </cell>
          <cell r="S3106" t="str">
            <v>2007Scratch 2 000</v>
          </cell>
          <cell r="T3106" t="str">
            <v>102007GEMATEL</v>
          </cell>
          <cell r="U3106" t="str">
            <v>102007GEMATELScratch 2 000</v>
          </cell>
          <cell r="V3106" t="str">
            <v>39363Scratch 2 000</v>
          </cell>
          <cell r="W3106" t="str">
            <v>2007GEMATEL</v>
          </cell>
          <cell r="X3106" t="str">
            <v>2007GEMATELScratch 2 000</v>
          </cell>
        </row>
        <row r="3107">
          <cell r="I3107">
            <v>2007</v>
          </cell>
          <cell r="J3107" t="str">
            <v>GEMATELScratch 1 000</v>
          </cell>
          <cell r="L3107" t="str">
            <v/>
          </cell>
          <cell r="M3107" t="str">
            <v>GEMATEL</v>
          </cell>
          <cell r="N3107" t="str">
            <v>GEMATELScratch 1 000</v>
          </cell>
          <cell r="O3107" t="str">
            <v>GEMATEL</v>
          </cell>
          <cell r="P3107" t="str">
            <v>Scratch 1 000</v>
          </cell>
          <cell r="Q3107" t="str">
            <v>102007</v>
          </cell>
          <cell r="R3107" t="str">
            <v>102007Scratch 1 000</v>
          </cell>
          <cell r="S3107" t="str">
            <v>2007Scratch 1 000</v>
          </cell>
          <cell r="T3107" t="str">
            <v>102007GEMATEL</v>
          </cell>
          <cell r="U3107" t="str">
            <v>102007GEMATELScratch 1 000</v>
          </cell>
          <cell r="V3107" t="str">
            <v>39363Scratch 1 000</v>
          </cell>
          <cell r="W3107" t="str">
            <v>2007GEMATEL</v>
          </cell>
          <cell r="X3107" t="str">
            <v>2007GEMATELScratch 1 000</v>
          </cell>
        </row>
        <row r="3108">
          <cell r="I3108">
            <v>2007</v>
          </cell>
          <cell r="J3108" t="str">
            <v>MALI COM SarlScratch 20 000</v>
          </cell>
          <cell r="L3108">
            <v>1</v>
          </cell>
          <cell r="M3108" t="str">
            <v>1MALI COM Sarl</v>
          </cell>
          <cell r="N3108" t="str">
            <v>MALI COM SarlScratch 20 000</v>
          </cell>
          <cell r="O3108" t="str">
            <v>MALI COM Sarl</v>
          </cell>
          <cell r="P3108" t="str">
            <v>Scratch 20 000</v>
          </cell>
          <cell r="Q3108" t="str">
            <v>102007</v>
          </cell>
          <cell r="R3108" t="str">
            <v>102007Scratch 20 000</v>
          </cell>
          <cell r="S3108" t="str">
            <v>2007Scratch 20 000</v>
          </cell>
          <cell r="T3108" t="str">
            <v>102007MALI COM Sarl</v>
          </cell>
          <cell r="U3108" t="str">
            <v>102007MALI COM SarlScratch 20 000</v>
          </cell>
          <cell r="V3108" t="str">
            <v>39363Scratch 20 000</v>
          </cell>
          <cell r="W3108" t="str">
            <v>2007MALI COM Sarl</v>
          </cell>
          <cell r="X3108" t="str">
            <v>2007MALI COM SarlScratch 20 000</v>
          </cell>
        </row>
        <row r="3109">
          <cell r="I3109">
            <v>2007</v>
          </cell>
          <cell r="J3109" t="str">
            <v>MALI COM SarlScratch 5 000</v>
          </cell>
          <cell r="L3109" t="str">
            <v/>
          </cell>
          <cell r="M3109" t="str">
            <v>MALI COM Sarl</v>
          </cell>
          <cell r="N3109" t="str">
            <v>MALI COM SarlScratch 5 000</v>
          </cell>
          <cell r="O3109" t="str">
            <v>MALI COM Sarl</v>
          </cell>
          <cell r="P3109" t="str">
            <v>Scratch 5 000</v>
          </cell>
          <cell r="Q3109" t="str">
            <v>102007</v>
          </cell>
          <cell r="R3109" t="str">
            <v>102007Scratch 5 000</v>
          </cell>
          <cell r="S3109" t="str">
            <v>2007Scratch 5 000</v>
          </cell>
          <cell r="T3109" t="str">
            <v>102007MALI COM Sarl</v>
          </cell>
          <cell r="U3109" t="str">
            <v>102007MALI COM SarlScratch 5 000</v>
          </cell>
          <cell r="V3109" t="str">
            <v>39363Scratch 5 000</v>
          </cell>
          <cell r="W3109" t="str">
            <v>2007MALI COM Sarl</v>
          </cell>
          <cell r="X3109" t="str">
            <v>2007MALI COM SarlScratch 5 000</v>
          </cell>
        </row>
        <row r="3110">
          <cell r="I3110">
            <v>2007</v>
          </cell>
          <cell r="J3110" t="str">
            <v>MALI COM SarlScratch 2 000</v>
          </cell>
          <cell r="L3110" t="str">
            <v/>
          </cell>
          <cell r="M3110" t="str">
            <v>MALI COM Sarl</v>
          </cell>
          <cell r="N3110" t="str">
            <v>MALI COM SarlScratch 2 000</v>
          </cell>
          <cell r="O3110" t="str">
            <v>MALI COM Sarl</v>
          </cell>
          <cell r="P3110" t="str">
            <v>Scratch 2 000</v>
          </cell>
          <cell r="Q3110" t="str">
            <v>102007</v>
          </cell>
          <cell r="R3110" t="str">
            <v>102007Scratch 2 000</v>
          </cell>
          <cell r="S3110" t="str">
            <v>2007Scratch 2 000</v>
          </cell>
          <cell r="T3110" t="str">
            <v>102007MALI COM Sarl</v>
          </cell>
          <cell r="U3110" t="str">
            <v>102007MALI COM SarlScratch 2 000</v>
          </cell>
          <cell r="V3110" t="str">
            <v>39363Scratch 2 000</v>
          </cell>
          <cell r="W3110" t="str">
            <v>2007MALI COM Sarl</v>
          </cell>
          <cell r="X3110" t="str">
            <v>2007MALI COM SarlScratch 2 000</v>
          </cell>
        </row>
        <row r="3111">
          <cell r="I3111">
            <v>2007</v>
          </cell>
          <cell r="J3111" t="str">
            <v>MALI COM SarlScratch 1 000</v>
          </cell>
          <cell r="L3111" t="str">
            <v/>
          </cell>
          <cell r="M3111" t="str">
            <v>MALI COM Sarl</v>
          </cell>
          <cell r="N3111" t="str">
            <v>MALI COM SarlScratch 1 000</v>
          </cell>
          <cell r="O3111" t="str">
            <v>MALI COM Sarl</v>
          </cell>
          <cell r="P3111" t="str">
            <v>Scratch 1 000</v>
          </cell>
          <cell r="Q3111" t="str">
            <v>102007</v>
          </cell>
          <cell r="R3111" t="str">
            <v>102007Scratch 1 000</v>
          </cell>
          <cell r="S3111" t="str">
            <v>2007Scratch 1 000</v>
          </cell>
          <cell r="T3111" t="str">
            <v>102007MALI COM Sarl</v>
          </cell>
          <cell r="U3111" t="str">
            <v>102007MALI COM SarlScratch 1 000</v>
          </cell>
          <cell r="V3111" t="str">
            <v>39363Scratch 1 000</v>
          </cell>
          <cell r="W3111" t="str">
            <v>2007MALI COM Sarl</v>
          </cell>
          <cell r="X3111" t="str">
            <v>2007MALI COM SarlScratch 1 000</v>
          </cell>
        </row>
        <row r="3112">
          <cell r="I3112">
            <v>2007</v>
          </cell>
          <cell r="J3112" t="str">
            <v>Compagnie Internationale de NegoceScratch 20 000</v>
          </cell>
          <cell r="L3112">
            <v>1</v>
          </cell>
          <cell r="M3112" t="str">
            <v>1Compagnie Internationale de Negoce</v>
          </cell>
          <cell r="N3112" t="str">
            <v>Compagnie Internationale de NegoceScratch 20 000</v>
          </cell>
          <cell r="O3112" t="str">
            <v>Compagnie Internationale de Negoce</v>
          </cell>
          <cell r="P3112" t="str">
            <v>Scratch 20 000</v>
          </cell>
          <cell r="Q3112" t="str">
            <v>102007</v>
          </cell>
          <cell r="R3112" t="str">
            <v>102007Scratch 20 000</v>
          </cell>
          <cell r="S3112" t="str">
            <v>2007Scratch 20 000</v>
          </cell>
          <cell r="T3112" t="str">
            <v>102007Compagnie Internationale de Negoce</v>
          </cell>
          <cell r="U3112" t="str">
            <v>102007Compagnie Internationale de NegoceScratch 20 000</v>
          </cell>
          <cell r="V3112" t="str">
            <v>39363Scratch 20 000</v>
          </cell>
          <cell r="W3112" t="str">
            <v>2007Compagnie Internationale de Negoce</v>
          </cell>
          <cell r="X3112" t="str">
            <v>2007Compagnie Internationale de NegoceScratch 20 000</v>
          </cell>
        </row>
        <row r="3113">
          <cell r="I3113">
            <v>2007</v>
          </cell>
          <cell r="J3113" t="str">
            <v>Compagnie Internationale de NegoceScratch 10 000</v>
          </cell>
          <cell r="L3113" t="str">
            <v/>
          </cell>
          <cell r="M3113" t="str">
            <v>Compagnie Internationale de Negoce</v>
          </cell>
          <cell r="N3113" t="str">
            <v>Compagnie Internationale de NegoceScratch 10 000</v>
          </cell>
          <cell r="O3113" t="str">
            <v>Compagnie Internationale de Negoce</v>
          </cell>
          <cell r="P3113" t="str">
            <v>Scratch 10 000</v>
          </cell>
          <cell r="Q3113" t="str">
            <v>102007</v>
          </cell>
          <cell r="R3113" t="str">
            <v>102007Scratch 10 000</v>
          </cell>
          <cell r="S3113" t="str">
            <v>2007Scratch 10 000</v>
          </cell>
          <cell r="T3113" t="str">
            <v>102007Compagnie Internationale de Negoce</v>
          </cell>
          <cell r="U3113" t="str">
            <v>102007Compagnie Internationale de NegoceScratch 10 000</v>
          </cell>
          <cell r="V3113" t="str">
            <v>39363Scratch 10 000</v>
          </cell>
          <cell r="W3113" t="str">
            <v>2007Compagnie Internationale de Negoce</v>
          </cell>
          <cell r="X3113" t="str">
            <v>2007Compagnie Internationale de NegoceScratch 10 000</v>
          </cell>
        </row>
        <row r="3114">
          <cell r="I3114">
            <v>2007</v>
          </cell>
          <cell r="J3114" t="str">
            <v>Compagnie Internationale de NegoceScratch 5 000</v>
          </cell>
          <cell r="L3114" t="str">
            <v/>
          </cell>
          <cell r="M3114" t="str">
            <v>Compagnie Internationale de Negoce</v>
          </cell>
          <cell r="N3114" t="str">
            <v>Compagnie Internationale de NegoceScratch 5 000</v>
          </cell>
          <cell r="O3114" t="str">
            <v>Compagnie Internationale de Negoce</v>
          </cell>
          <cell r="P3114" t="str">
            <v>Scratch 5 000</v>
          </cell>
          <cell r="Q3114" t="str">
            <v>102007</v>
          </cell>
          <cell r="R3114" t="str">
            <v>102007Scratch 5 000</v>
          </cell>
          <cell r="S3114" t="str">
            <v>2007Scratch 5 000</v>
          </cell>
          <cell r="T3114" t="str">
            <v>102007Compagnie Internationale de Negoce</v>
          </cell>
          <cell r="U3114" t="str">
            <v>102007Compagnie Internationale de NegoceScratch 5 000</v>
          </cell>
          <cell r="V3114" t="str">
            <v>39363Scratch 5 000</v>
          </cell>
          <cell r="W3114" t="str">
            <v>2007Compagnie Internationale de Negoce</v>
          </cell>
          <cell r="X3114" t="str">
            <v>2007Compagnie Internationale de NegoceScratch 5 000</v>
          </cell>
        </row>
        <row r="3115">
          <cell r="I3115">
            <v>2007</v>
          </cell>
          <cell r="J3115" t="str">
            <v>Compagnie Internationale de NegoceScratch 2 000</v>
          </cell>
          <cell r="L3115" t="str">
            <v/>
          </cell>
          <cell r="M3115" t="str">
            <v>Compagnie Internationale de Negoce</v>
          </cell>
          <cell r="N3115" t="str">
            <v>Compagnie Internationale de NegoceScratch 2 000</v>
          </cell>
          <cell r="O3115" t="str">
            <v>Compagnie Internationale de Negoce</v>
          </cell>
          <cell r="P3115" t="str">
            <v>Scratch 2 000</v>
          </cell>
          <cell r="Q3115" t="str">
            <v>102007</v>
          </cell>
          <cell r="R3115" t="str">
            <v>102007Scratch 2 000</v>
          </cell>
          <cell r="S3115" t="str">
            <v>2007Scratch 2 000</v>
          </cell>
          <cell r="T3115" t="str">
            <v>102007Compagnie Internationale de Negoce</v>
          </cell>
          <cell r="U3115" t="str">
            <v>102007Compagnie Internationale de NegoceScratch 2 000</v>
          </cell>
          <cell r="V3115" t="str">
            <v>39363Scratch 2 000</v>
          </cell>
          <cell r="W3115" t="str">
            <v>2007Compagnie Internationale de Negoce</v>
          </cell>
          <cell r="X3115" t="str">
            <v>2007Compagnie Internationale de NegoceScratch 2 000</v>
          </cell>
        </row>
        <row r="3116">
          <cell r="I3116">
            <v>2007</v>
          </cell>
          <cell r="J3116" t="str">
            <v>Compagnie Internationale de NegoceScratch 1 000</v>
          </cell>
          <cell r="L3116" t="str">
            <v/>
          </cell>
          <cell r="M3116" t="str">
            <v>Compagnie Internationale de Negoce</v>
          </cell>
          <cell r="N3116" t="str">
            <v>Compagnie Internationale de NegoceScratch 1 000</v>
          </cell>
          <cell r="O3116" t="str">
            <v>Compagnie Internationale de Negoce</v>
          </cell>
          <cell r="P3116" t="str">
            <v>Scratch 1 000</v>
          </cell>
          <cell r="Q3116" t="str">
            <v>102007</v>
          </cell>
          <cell r="R3116" t="str">
            <v>102007Scratch 1 000</v>
          </cell>
          <cell r="S3116" t="str">
            <v>2007Scratch 1 000</v>
          </cell>
          <cell r="T3116" t="str">
            <v>102007Compagnie Internationale de Negoce</v>
          </cell>
          <cell r="U3116" t="str">
            <v>102007Compagnie Internationale de NegoceScratch 1 000</v>
          </cell>
          <cell r="V3116" t="str">
            <v>39363Scratch 1 000</v>
          </cell>
          <cell r="W3116" t="str">
            <v>2007Compagnie Internationale de Negoce</v>
          </cell>
          <cell r="X3116" t="str">
            <v>2007Compagnie Internationale de NegoceScratch 1 000</v>
          </cell>
        </row>
        <row r="3117">
          <cell r="I3117">
            <v>2007</v>
          </cell>
          <cell r="J3117" t="str">
            <v>Burtel MacsymScratch 5 000</v>
          </cell>
          <cell r="L3117">
            <v>1</v>
          </cell>
          <cell r="M3117" t="str">
            <v>1Burtel Macsym</v>
          </cell>
          <cell r="N3117" t="str">
            <v>Burtel MacsymScratch 5 000</v>
          </cell>
          <cell r="O3117" t="str">
            <v>Burtel Macsym</v>
          </cell>
          <cell r="P3117" t="str">
            <v>Scratch 5 000</v>
          </cell>
          <cell r="Q3117" t="str">
            <v>102007</v>
          </cell>
          <cell r="R3117" t="str">
            <v>102007Scratch 5 000</v>
          </cell>
          <cell r="S3117" t="str">
            <v>2007Scratch 5 000</v>
          </cell>
          <cell r="T3117" t="str">
            <v>102007Burtel Macsym</v>
          </cell>
          <cell r="U3117" t="str">
            <v>102007Burtel MacsymScratch 5 000</v>
          </cell>
          <cell r="V3117" t="str">
            <v>39363Scratch 5 000</v>
          </cell>
          <cell r="W3117" t="str">
            <v>2007Burtel Macsym</v>
          </cell>
          <cell r="X3117" t="str">
            <v>2007Burtel MacsymScratch 5 000</v>
          </cell>
        </row>
        <row r="3118">
          <cell r="I3118">
            <v>2007</v>
          </cell>
          <cell r="J3118" t="str">
            <v>Burtel MacsymScratch 2 000</v>
          </cell>
          <cell r="L3118" t="str">
            <v/>
          </cell>
          <cell r="M3118" t="str">
            <v>Burtel Macsym</v>
          </cell>
          <cell r="N3118" t="str">
            <v>Burtel MacsymScratch 2 000</v>
          </cell>
          <cell r="O3118" t="str">
            <v>Burtel Macsym</v>
          </cell>
          <cell r="P3118" t="str">
            <v>Scratch 2 000</v>
          </cell>
          <cell r="Q3118" t="str">
            <v>102007</v>
          </cell>
          <cell r="R3118" t="str">
            <v>102007Scratch 2 000</v>
          </cell>
          <cell r="S3118" t="str">
            <v>2007Scratch 2 000</v>
          </cell>
          <cell r="T3118" t="str">
            <v>102007Burtel Macsym</v>
          </cell>
          <cell r="U3118" t="str">
            <v>102007Burtel MacsymScratch 2 000</v>
          </cell>
          <cell r="V3118" t="str">
            <v>39363Scratch 2 000</v>
          </cell>
          <cell r="W3118" t="str">
            <v>2007Burtel Macsym</v>
          </cell>
          <cell r="X3118" t="str">
            <v>2007Burtel MacsymScratch 2 000</v>
          </cell>
        </row>
        <row r="3119">
          <cell r="I3119">
            <v>2007</v>
          </cell>
          <cell r="J3119" t="str">
            <v>Burtel MacsymScratch 1 000</v>
          </cell>
          <cell r="L3119" t="str">
            <v/>
          </cell>
          <cell r="M3119" t="str">
            <v>Burtel Macsym</v>
          </cell>
          <cell r="N3119" t="str">
            <v>Burtel MacsymScratch 1 000</v>
          </cell>
          <cell r="O3119" t="str">
            <v>Burtel Macsym</v>
          </cell>
          <cell r="P3119" t="str">
            <v>Scratch 1 000</v>
          </cell>
          <cell r="Q3119" t="str">
            <v>102007</v>
          </cell>
          <cell r="R3119" t="str">
            <v>102007Scratch 1 000</v>
          </cell>
          <cell r="S3119" t="str">
            <v>2007Scratch 1 000</v>
          </cell>
          <cell r="T3119" t="str">
            <v>102007Burtel Macsym</v>
          </cell>
          <cell r="U3119" t="str">
            <v>102007Burtel MacsymScratch 1 000</v>
          </cell>
          <cell r="V3119" t="str">
            <v>39363Scratch 1 000</v>
          </cell>
          <cell r="W3119" t="str">
            <v>2007Burtel Macsym</v>
          </cell>
          <cell r="X3119" t="str">
            <v>2007Burtel MacsymScratch 1 000</v>
          </cell>
        </row>
        <row r="3120">
          <cell r="I3120">
            <v>2007</v>
          </cell>
          <cell r="J3120" t="str">
            <v>Bonneterie Nouvelle TelecomScratch 5 000</v>
          </cell>
          <cell r="L3120">
            <v>1</v>
          </cell>
          <cell r="M3120" t="str">
            <v>1Bonneterie Nouvelle Telecom</v>
          </cell>
          <cell r="N3120" t="str">
            <v>Bonneterie Nouvelle TelecomScratch 5 000</v>
          </cell>
          <cell r="O3120" t="str">
            <v>Bonneterie Nouvelle Telecom</v>
          </cell>
          <cell r="P3120" t="str">
            <v>Scratch 5 000</v>
          </cell>
          <cell r="Q3120" t="str">
            <v>102007</v>
          </cell>
          <cell r="R3120" t="str">
            <v>102007Scratch 5 000</v>
          </cell>
          <cell r="S3120" t="str">
            <v>2007Scratch 5 000</v>
          </cell>
          <cell r="T3120" t="str">
            <v>102007Bonneterie Nouvelle Telecom</v>
          </cell>
          <cell r="U3120" t="str">
            <v>102007Bonneterie Nouvelle TelecomScratch 5 000</v>
          </cell>
          <cell r="V3120" t="str">
            <v>39363Scratch 5 000</v>
          </cell>
          <cell r="W3120" t="str">
            <v>2007Bonneterie Nouvelle Telecom</v>
          </cell>
          <cell r="X3120" t="str">
            <v>2007Bonneterie Nouvelle TelecomScratch 5 000</v>
          </cell>
        </row>
        <row r="3121">
          <cell r="I3121">
            <v>2007</v>
          </cell>
          <cell r="J3121" t="str">
            <v>Bonneterie Nouvelle TelecomScratch 2 000</v>
          </cell>
          <cell r="L3121" t="str">
            <v/>
          </cell>
          <cell r="M3121" t="str">
            <v>Bonneterie Nouvelle Telecom</v>
          </cell>
          <cell r="N3121" t="str">
            <v>Bonneterie Nouvelle TelecomScratch 2 000</v>
          </cell>
          <cell r="O3121" t="str">
            <v>Bonneterie Nouvelle Telecom</v>
          </cell>
          <cell r="P3121" t="str">
            <v>Scratch 2 000</v>
          </cell>
          <cell r="Q3121" t="str">
            <v>102007</v>
          </cell>
          <cell r="R3121" t="str">
            <v>102007Scratch 2 000</v>
          </cell>
          <cell r="S3121" t="str">
            <v>2007Scratch 2 000</v>
          </cell>
          <cell r="T3121" t="str">
            <v>102007Bonneterie Nouvelle Telecom</v>
          </cell>
          <cell r="U3121" t="str">
            <v>102007Bonneterie Nouvelle TelecomScratch 2 000</v>
          </cell>
          <cell r="V3121" t="str">
            <v>39363Scratch 2 000</v>
          </cell>
          <cell r="W3121" t="str">
            <v>2007Bonneterie Nouvelle Telecom</v>
          </cell>
          <cell r="X3121" t="str">
            <v>2007Bonneterie Nouvelle TelecomScratch 2 000</v>
          </cell>
        </row>
        <row r="3122">
          <cell r="I3122">
            <v>2007</v>
          </cell>
          <cell r="J3122" t="str">
            <v>Bonneterie Nouvelle TelecomScratch 1 000</v>
          </cell>
          <cell r="L3122" t="str">
            <v/>
          </cell>
          <cell r="M3122" t="str">
            <v>Bonneterie Nouvelle Telecom</v>
          </cell>
          <cell r="N3122" t="str">
            <v>Bonneterie Nouvelle TelecomScratch 1 000</v>
          </cell>
          <cell r="O3122" t="str">
            <v>Bonneterie Nouvelle Telecom</v>
          </cell>
          <cell r="P3122" t="str">
            <v>Scratch 1 000</v>
          </cell>
          <cell r="Q3122" t="str">
            <v>102007</v>
          </cell>
          <cell r="R3122" t="str">
            <v>102007Scratch 1 000</v>
          </cell>
          <cell r="S3122" t="str">
            <v>2007Scratch 1 000</v>
          </cell>
          <cell r="T3122" t="str">
            <v>102007Bonneterie Nouvelle Telecom</v>
          </cell>
          <cell r="U3122" t="str">
            <v>102007Bonneterie Nouvelle TelecomScratch 1 000</v>
          </cell>
          <cell r="V3122" t="str">
            <v>39363Scratch 1 000</v>
          </cell>
          <cell r="W3122" t="str">
            <v>2007Bonneterie Nouvelle Telecom</v>
          </cell>
          <cell r="X3122" t="str">
            <v>2007Bonneterie Nouvelle TelecomScratch 1 000</v>
          </cell>
        </row>
        <row r="3123">
          <cell r="I3123">
            <v>2007</v>
          </cell>
          <cell r="J3123" t="str">
            <v>CellNets MaliMinutes</v>
          </cell>
          <cell r="L3123">
            <v>1</v>
          </cell>
          <cell r="M3123" t="str">
            <v>1CellNets Mali</v>
          </cell>
          <cell r="N3123" t="str">
            <v>CellNets MaliMinutes</v>
          </cell>
          <cell r="O3123" t="str">
            <v>CellNets Mali</v>
          </cell>
          <cell r="P3123" t="str">
            <v>Minutes</v>
          </cell>
          <cell r="Q3123" t="str">
            <v>102007</v>
          </cell>
          <cell r="R3123" t="str">
            <v>102007Minutes</v>
          </cell>
          <cell r="S3123" t="str">
            <v>2007Minutes</v>
          </cell>
          <cell r="T3123" t="str">
            <v>102007CellNets Mali</v>
          </cell>
          <cell r="U3123" t="str">
            <v>102007CellNets MaliMinutes</v>
          </cell>
          <cell r="V3123" t="str">
            <v>39363Minutes</v>
          </cell>
          <cell r="W3123" t="str">
            <v>2007CellNets Mali</v>
          </cell>
          <cell r="X3123" t="str">
            <v>2007CellNets MaliMinutes</v>
          </cell>
        </row>
        <row r="3124">
          <cell r="I3124">
            <v>2007</v>
          </cell>
          <cell r="J3124" t="str">
            <v>SOMAKOFFScratch 20 000</v>
          </cell>
          <cell r="L3124">
            <v>1</v>
          </cell>
          <cell r="M3124" t="str">
            <v>1SOMAKOFF</v>
          </cell>
          <cell r="N3124" t="str">
            <v>SOMAKOFFScratch 20 000</v>
          </cell>
          <cell r="O3124" t="str">
            <v>SOMAKOFF</v>
          </cell>
          <cell r="P3124" t="str">
            <v>Scratch 20 000</v>
          </cell>
          <cell r="Q3124" t="str">
            <v>102007</v>
          </cell>
          <cell r="R3124" t="str">
            <v>102007Scratch 20 000</v>
          </cell>
          <cell r="S3124" t="str">
            <v>2007Scratch 20 000</v>
          </cell>
          <cell r="T3124" t="str">
            <v>102007SOMAKOFF</v>
          </cell>
          <cell r="U3124" t="str">
            <v>102007SOMAKOFFScratch 20 000</v>
          </cell>
          <cell r="V3124" t="str">
            <v>39364Scratch 20 000</v>
          </cell>
          <cell r="W3124" t="str">
            <v>2007SOMAKOFF</v>
          </cell>
          <cell r="X3124" t="str">
            <v>2007SOMAKOFFScratch 20 000</v>
          </cell>
        </row>
        <row r="3125">
          <cell r="I3125">
            <v>2007</v>
          </cell>
          <cell r="J3125" t="str">
            <v>SOMAKOFFScratch 10 000</v>
          </cell>
          <cell r="L3125" t="str">
            <v/>
          </cell>
          <cell r="M3125" t="str">
            <v>SOMAKOFF</v>
          </cell>
          <cell r="N3125" t="str">
            <v>SOMAKOFFScratch 10 000</v>
          </cell>
          <cell r="O3125" t="str">
            <v>SOMAKOFF</v>
          </cell>
          <cell r="P3125" t="str">
            <v>Scratch 10 000</v>
          </cell>
          <cell r="Q3125" t="str">
            <v>102007</v>
          </cell>
          <cell r="R3125" t="str">
            <v>102007Scratch 10 000</v>
          </cell>
          <cell r="S3125" t="str">
            <v>2007Scratch 10 000</v>
          </cell>
          <cell r="T3125" t="str">
            <v>102007SOMAKOFF</v>
          </cell>
          <cell r="U3125" t="str">
            <v>102007SOMAKOFFScratch 10 000</v>
          </cell>
          <cell r="V3125" t="str">
            <v>39364Scratch 10 000</v>
          </cell>
          <cell r="W3125" t="str">
            <v>2007SOMAKOFF</v>
          </cell>
          <cell r="X3125" t="str">
            <v>2007SOMAKOFFScratch 10 000</v>
          </cell>
        </row>
        <row r="3126">
          <cell r="I3126">
            <v>2007</v>
          </cell>
          <cell r="J3126" t="str">
            <v>SOMAKOFFScratch 1 000</v>
          </cell>
          <cell r="L3126" t="str">
            <v/>
          </cell>
          <cell r="M3126" t="str">
            <v>SOMAKOFF</v>
          </cell>
          <cell r="N3126" t="str">
            <v>SOMAKOFFScratch 1 000</v>
          </cell>
          <cell r="O3126" t="str">
            <v>SOMAKOFF</v>
          </cell>
          <cell r="P3126" t="str">
            <v>Scratch 1 000</v>
          </cell>
          <cell r="Q3126" t="str">
            <v>102007</v>
          </cell>
          <cell r="R3126" t="str">
            <v>102007Scratch 1 000</v>
          </cell>
          <cell r="S3126" t="str">
            <v>2007Scratch 1 000</v>
          </cell>
          <cell r="T3126" t="str">
            <v>102007SOMAKOFF</v>
          </cell>
          <cell r="U3126" t="str">
            <v>102007SOMAKOFFScratch 1 000</v>
          </cell>
          <cell r="V3126" t="str">
            <v>39364Scratch 1 000</v>
          </cell>
          <cell r="W3126" t="str">
            <v>2007SOMAKOFF</v>
          </cell>
          <cell r="X3126" t="str">
            <v>2007SOMAKOFFScratch 1 000</v>
          </cell>
        </row>
        <row r="3127">
          <cell r="I3127">
            <v>2007</v>
          </cell>
          <cell r="J3127" t="str">
            <v>ANKA SERVICESScratch 20 000</v>
          </cell>
          <cell r="L3127">
            <v>1</v>
          </cell>
          <cell r="M3127" t="str">
            <v>1ANKA SERVICES</v>
          </cell>
          <cell r="N3127" t="str">
            <v>ANKA SERVICESScratch 20 000</v>
          </cell>
          <cell r="O3127" t="str">
            <v>ANKA SERVICES</v>
          </cell>
          <cell r="P3127" t="str">
            <v>Scratch 20 000</v>
          </cell>
          <cell r="Q3127" t="str">
            <v>102007</v>
          </cell>
          <cell r="R3127" t="str">
            <v>102007Scratch 20 000</v>
          </cell>
          <cell r="S3127" t="str">
            <v>2007Scratch 20 000</v>
          </cell>
          <cell r="T3127" t="str">
            <v>102007ANKA SERVICES</v>
          </cell>
          <cell r="U3127" t="str">
            <v>102007ANKA SERVICESScratch 20 000</v>
          </cell>
          <cell r="V3127" t="str">
            <v>39364Scratch 20 000</v>
          </cell>
          <cell r="W3127" t="str">
            <v>2007ANKA SERVICES</v>
          </cell>
          <cell r="X3127" t="str">
            <v>2007ANKA SERVICESScratch 20 000</v>
          </cell>
        </row>
        <row r="3128">
          <cell r="I3128">
            <v>2007</v>
          </cell>
          <cell r="J3128" t="str">
            <v>ANKA SERVICESScratch 10 000</v>
          </cell>
          <cell r="L3128" t="str">
            <v/>
          </cell>
          <cell r="M3128" t="str">
            <v>ANKA SERVICES</v>
          </cell>
          <cell r="N3128" t="str">
            <v>ANKA SERVICESScratch 10 000</v>
          </cell>
          <cell r="O3128" t="str">
            <v>ANKA SERVICES</v>
          </cell>
          <cell r="P3128" t="str">
            <v>Scratch 10 000</v>
          </cell>
          <cell r="Q3128" t="str">
            <v>102007</v>
          </cell>
          <cell r="R3128" t="str">
            <v>102007Scratch 10 000</v>
          </cell>
          <cell r="S3128" t="str">
            <v>2007Scratch 10 000</v>
          </cell>
          <cell r="T3128" t="str">
            <v>102007ANKA SERVICES</v>
          </cell>
          <cell r="U3128" t="str">
            <v>102007ANKA SERVICESScratch 10 000</v>
          </cell>
          <cell r="V3128" t="str">
            <v>39364Scratch 10 000</v>
          </cell>
          <cell r="W3128" t="str">
            <v>2007ANKA SERVICES</v>
          </cell>
          <cell r="X3128" t="str">
            <v>2007ANKA SERVICESScratch 10 000</v>
          </cell>
        </row>
        <row r="3129">
          <cell r="I3129">
            <v>2007</v>
          </cell>
          <cell r="J3129" t="str">
            <v>ANKA SERVICESScratch 5 000</v>
          </cell>
          <cell r="L3129" t="str">
            <v/>
          </cell>
          <cell r="M3129" t="str">
            <v>ANKA SERVICES</v>
          </cell>
          <cell r="N3129" t="str">
            <v>ANKA SERVICESScratch 5 000</v>
          </cell>
          <cell r="O3129" t="str">
            <v>ANKA SERVICES</v>
          </cell>
          <cell r="P3129" t="str">
            <v>Scratch 5 000</v>
          </cell>
          <cell r="Q3129" t="str">
            <v>102007</v>
          </cell>
          <cell r="R3129" t="str">
            <v>102007Scratch 5 000</v>
          </cell>
          <cell r="S3129" t="str">
            <v>2007Scratch 5 000</v>
          </cell>
          <cell r="T3129" t="str">
            <v>102007ANKA SERVICES</v>
          </cell>
          <cell r="U3129" t="str">
            <v>102007ANKA SERVICESScratch 5 000</v>
          </cell>
          <cell r="V3129" t="str">
            <v>39364Scratch 5 000</v>
          </cell>
          <cell r="W3129" t="str">
            <v>2007ANKA SERVICES</v>
          </cell>
          <cell r="X3129" t="str">
            <v>2007ANKA SERVICESScratch 5 000</v>
          </cell>
        </row>
        <row r="3130">
          <cell r="I3130">
            <v>2007</v>
          </cell>
          <cell r="J3130" t="str">
            <v>ANKA SERVICESScratch 2 000</v>
          </cell>
          <cell r="L3130" t="str">
            <v/>
          </cell>
          <cell r="M3130" t="str">
            <v>ANKA SERVICES</v>
          </cell>
          <cell r="N3130" t="str">
            <v>ANKA SERVICESScratch 2 000</v>
          </cell>
          <cell r="O3130" t="str">
            <v>ANKA SERVICES</v>
          </cell>
          <cell r="P3130" t="str">
            <v>Scratch 2 000</v>
          </cell>
          <cell r="Q3130" t="str">
            <v>102007</v>
          </cell>
          <cell r="R3130" t="str">
            <v>102007Scratch 2 000</v>
          </cell>
          <cell r="S3130" t="str">
            <v>2007Scratch 2 000</v>
          </cell>
          <cell r="T3130" t="str">
            <v>102007ANKA SERVICES</v>
          </cell>
          <cell r="U3130" t="str">
            <v>102007ANKA SERVICESScratch 2 000</v>
          </cell>
          <cell r="V3130" t="str">
            <v>39364Scratch 2 000</v>
          </cell>
          <cell r="W3130" t="str">
            <v>2007ANKA SERVICES</v>
          </cell>
          <cell r="X3130" t="str">
            <v>2007ANKA SERVICESScratch 2 000</v>
          </cell>
        </row>
        <row r="3131">
          <cell r="I3131">
            <v>2007</v>
          </cell>
          <cell r="J3131" t="str">
            <v>ANKA SERVICESScratch 1 000</v>
          </cell>
          <cell r="L3131" t="str">
            <v/>
          </cell>
          <cell r="M3131" t="str">
            <v>ANKA SERVICES</v>
          </cell>
          <cell r="N3131" t="str">
            <v>ANKA SERVICESScratch 1 000</v>
          </cell>
          <cell r="O3131" t="str">
            <v>ANKA SERVICES</v>
          </cell>
          <cell r="P3131" t="str">
            <v>Scratch 1 000</v>
          </cell>
          <cell r="Q3131" t="str">
            <v>102007</v>
          </cell>
          <cell r="R3131" t="str">
            <v>102007Scratch 1 000</v>
          </cell>
          <cell r="S3131" t="str">
            <v>2007Scratch 1 000</v>
          </cell>
          <cell r="T3131" t="str">
            <v>102007ANKA SERVICES</v>
          </cell>
          <cell r="U3131" t="str">
            <v>102007ANKA SERVICESScratch 1 000</v>
          </cell>
          <cell r="V3131" t="str">
            <v>39364Scratch 1 000</v>
          </cell>
          <cell r="W3131" t="str">
            <v>2007ANKA SERVICES</v>
          </cell>
          <cell r="X3131" t="str">
            <v>2007ANKA SERVICESScratch 1 000</v>
          </cell>
        </row>
        <row r="3132">
          <cell r="I3132">
            <v>2007</v>
          </cell>
          <cell r="J3132" t="str">
            <v>GEMATELScratch 5 000</v>
          </cell>
          <cell r="L3132">
            <v>1</v>
          </cell>
          <cell r="M3132" t="str">
            <v>1GEMATEL</v>
          </cell>
          <cell r="N3132" t="str">
            <v>GEMATELScratch 5 000</v>
          </cell>
          <cell r="O3132" t="str">
            <v>GEMATEL</v>
          </cell>
          <cell r="P3132" t="str">
            <v>Scratch 5 000</v>
          </cell>
          <cell r="Q3132" t="str">
            <v>102007</v>
          </cell>
          <cell r="R3132" t="str">
            <v>102007Scratch 5 000</v>
          </cell>
          <cell r="S3132" t="str">
            <v>2007Scratch 5 000</v>
          </cell>
          <cell r="T3132" t="str">
            <v>102007GEMATEL</v>
          </cell>
          <cell r="U3132" t="str">
            <v>102007GEMATELScratch 5 000</v>
          </cell>
          <cell r="V3132" t="str">
            <v>39364Scratch 5 000</v>
          </cell>
          <cell r="W3132" t="str">
            <v>2007GEMATEL</v>
          </cell>
          <cell r="X3132" t="str">
            <v>2007GEMATELScratch 5 000</v>
          </cell>
        </row>
        <row r="3133">
          <cell r="I3133">
            <v>2007</v>
          </cell>
          <cell r="J3133" t="str">
            <v>GEMATELScratch 2 000</v>
          </cell>
          <cell r="L3133" t="str">
            <v/>
          </cell>
          <cell r="M3133" t="str">
            <v>GEMATEL</v>
          </cell>
          <cell r="N3133" t="str">
            <v>GEMATELScratch 2 000</v>
          </cell>
          <cell r="O3133" t="str">
            <v>GEMATEL</v>
          </cell>
          <cell r="P3133" t="str">
            <v>Scratch 2 000</v>
          </cell>
          <cell r="Q3133" t="str">
            <v>102007</v>
          </cell>
          <cell r="R3133" t="str">
            <v>102007Scratch 2 000</v>
          </cell>
          <cell r="S3133" t="str">
            <v>2007Scratch 2 000</v>
          </cell>
          <cell r="T3133" t="str">
            <v>102007GEMATEL</v>
          </cell>
          <cell r="U3133" t="str">
            <v>102007GEMATELScratch 2 000</v>
          </cell>
          <cell r="V3133" t="str">
            <v>39364Scratch 2 000</v>
          </cell>
          <cell r="W3133" t="str">
            <v>2007GEMATEL</v>
          </cell>
          <cell r="X3133" t="str">
            <v>2007GEMATELScratch 2 000</v>
          </cell>
        </row>
        <row r="3134">
          <cell r="I3134">
            <v>2007</v>
          </cell>
          <cell r="J3134" t="str">
            <v>GEMATELScratch 1 000</v>
          </cell>
          <cell r="L3134" t="str">
            <v/>
          </cell>
          <cell r="M3134" t="str">
            <v>GEMATEL</v>
          </cell>
          <cell r="N3134" t="str">
            <v>GEMATELScratch 1 000</v>
          </cell>
          <cell r="O3134" t="str">
            <v>GEMATEL</v>
          </cell>
          <cell r="P3134" t="str">
            <v>Scratch 1 000</v>
          </cell>
          <cell r="Q3134" t="str">
            <v>102007</v>
          </cell>
          <cell r="R3134" t="str">
            <v>102007Scratch 1 000</v>
          </cell>
          <cell r="S3134" t="str">
            <v>2007Scratch 1 000</v>
          </cell>
          <cell r="T3134" t="str">
            <v>102007GEMATEL</v>
          </cell>
          <cell r="U3134" t="str">
            <v>102007GEMATELScratch 1 000</v>
          </cell>
          <cell r="V3134" t="str">
            <v>39364Scratch 1 000</v>
          </cell>
          <cell r="W3134" t="str">
            <v>2007GEMATEL</v>
          </cell>
          <cell r="X3134" t="str">
            <v>2007GEMATELScratch 1 000</v>
          </cell>
        </row>
        <row r="3135">
          <cell r="I3135">
            <v>2007</v>
          </cell>
          <cell r="J3135" t="str">
            <v>Burtel MacsymScratch 20 000</v>
          </cell>
          <cell r="L3135">
            <v>1</v>
          </cell>
          <cell r="M3135" t="str">
            <v>1Burtel Macsym</v>
          </cell>
          <cell r="N3135" t="str">
            <v>Burtel MacsymScratch 20 000</v>
          </cell>
          <cell r="O3135" t="str">
            <v>Burtel Macsym</v>
          </cell>
          <cell r="P3135" t="str">
            <v>Scratch 20 000</v>
          </cell>
          <cell r="Q3135" t="str">
            <v>102007</v>
          </cell>
          <cell r="R3135" t="str">
            <v>102007Scratch 20 000</v>
          </cell>
          <cell r="S3135" t="str">
            <v>2007Scratch 20 000</v>
          </cell>
          <cell r="T3135" t="str">
            <v>102007Burtel Macsym</v>
          </cell>
          <cell r="U3135" t="str">
            <v>102007Burtel MacsymScratch 20 000</v>
          </cell>
          <cell r="V3135" t="str">
            <v>39364Scratch 20 000</v>
          </cell>
          <cell r="W3135" t="str">
            <v>2007Burtel Macsym</v>
          </cell>
          <cell r="X3135" t="str">
            <v>2007Burtel MacsymScratch 20 000</v>
          </cell>
        </row>
        <row r="3136">
          <cell r="I3136">
            <v>2007</v>
          </cell>
          <cell r="J3136" t="str">
            <v>Burtel MacsymScratch 5 000</v>
          </cell>
          <cell r="L3136" t="str">
            <v/>
          </cell>
          <cell r="M3136" t="str">
            <v>Burtel Macsym</v>
          </cell>
          <cell r="N3136" t="str">
            <v>Burtel MacsymScratch 5 000</v>
          </cell>
          <cell r="O3136" t="str">
            <v>Burtel Macsym</v>
          </cell>
          <cell r="P3136" t="str">
            <v>Scratch 5 000</v>
          </cell>
          <cell r="Q3136" t="str">
            <v>102007</v>
          </cell>
          <cell r="R3136" t="str">
            <v>102007Scratch 5 000</v>
          </cell>
          <cell r="S3136" t="str">
            <v>2007Scratch 5 000</v>
          </cell>
          <cell r="T3136" t="str">
            <v>102007Burtel Macsym</v>
          </cell>
          <cell r="U3136" t="str">
            <v>102007Burtel MacsymScratch 5 000</v>
          </cell>
          <cell r="V3136" t="str">
            <v>39364Scratch 5 000</v>
          </cell>
          <cell r="W3136" t="str">
            <v>2007Burtel Macsym</v>
          </cell>
          <cell r="X3136" t="str">
            <v>2007Burtel MacsymScratch 5 000</v>
          </cell>
        </row>
        <row r="3137">
          <cell r="I3137">
            <v>2007</v>
          </cell>
          <cell r="J3137" t="str">
            <v>Burtel MacsymScratch 2 000</v>
          </cell>
          <cell r="L3137" t="str">
            <v/>
          </cell>
          <cell r="M3137" t="str">
            <v>Burtel Macsym</v>
          </cell>
          <cell r="N3137" t="str">
            <v>Burtel MacsymScratch 2 000</v>
          </cell>
          <cell r="O3137" t="str">
            <v>Burtel Macsym</v>
          </cell>
          <cell r="P3137" t="str">
            <v>Scratch 2 000</v>
          </cell>
          <cell r="Q3137" t="str">
            <v>102007</v>
          </cell>
          <cell r="R3137" t="str">
            <v>102007Scratch 2 000</v>
          </cell>
          <cell r="S3137" t="str">
            <v>2007Scratch 2 000</v>
          </cell>
          <cell r="T3137" t="str">
            <v>102007Burtel Macsym</v>
          </cell>
          <cell r="U3137" t="str">
            <v>102007Burtel MacsymScratch 2 000</v>
          </cell>
          <cell r="V3137" t="str">
            <v>39364Scratch 2 000</v>
          </cell>
          <cell r="W3137" t="str">
            <v>2007Burtel Macsym</v>
          </cell>
          <cell r="X3137" t="str">
            <v>2007Burtel MacsymScratch 2 000</v>
          </cell>
        </row>
        <row r="3138">
          <cell r="I3138">
            <v>2007</v>
          </cell>
          <cell r="J3138" t="str">
            <v>Burtel MacsymScratch 1 000</v>
          </cell>
          <cell r="L3138" t="str">
            <v/>
          </cell>
          <cell r="M3138" t="str">
            <v>Burtel Macsym</v>
          </cell>
          <cell r="N3138" t="str">
            <v>Burtel MacsymScratch 1 000</v>
          </cell>
          <cell r="O3138" t="str">
            <v>Burtel Macsym</v>
          </cell>
          <cell r="P3138" t="str">
            <v>Scratch 1 000</v>
          </cell>
          <cell r="Q3138" t="str">
            <v>102007</v>
          </cell>
          <cell r="R3138" t="str">
            <v>102007Scratch 1 000</v>
          </cell>
          <cell r="S3138" t="str">
            <v>2007Scratch 1 000</v>
          </cell>
          <cell r="T3138" t="str">
            <v>102007Burtel Macsym</v>
          </cell>
          <cell r="U3138" t="str">
            <v>102007Burtel MacsymScratch 1 000</v>
          </cell>
          <cell r="V3138" t="str">
            <v>39364Scratch 1 000</v>
          </cell>
          <cell r="W3138" t="str">
            <v>2007Burtel Macsym</v>
          </cell>
          <cell r="X3138" t="str">
            <v>2007Burtel MacsymScratch 1 000</v>
          </cell>
        </row>
        <row r="3139">
          <cell r="I3139">
            <v>2007</v>
          </cell>
          <cell r="J3139" t="str">
            <v>Grands ComptesVGFU (TTC)</v>
          </cell>
          <cell r="L3139">
            <v>1</v>
          </cell>
          <cell r="M3139" t="str">
            <v>1Grands Comptes</v>
          </cell>
          <cell r="N3139" t="str">
            <v>Grands ComptesVGFU (TTC)</v>
          </cell>
          <cell r="O3139" t="str">
            <v>Grands Comptes</v>
          </cell>
          <cell r="P3139" t="str">
            <v>VGFU (TTC)</v>
          </cell>
          <cell r="Q3139" t="str">
            <v>102007</v>
          </cell>
          <cell r="R3139" t="str">
            <v>102007VGFU (TTC)</v>
          </cell>
          <cell r="S3139" t="str">
            <v>2007VGFU (TTC)</v>
          </cell>
          <cell r="T3139" t="str">
            <v>102007Grands Comptes</v>
          </cell>
          <cell r="U3139" t="str">
            <v>102007Grands ComptesVGFU (TTC)</v>
          </cell>
          <cell r="V3139" t="str">
            <v>39359VGFU (TTC)</v>
          </cell>
          <cell r="W3139" t="str">
            <v>2007Grands Comptes</v>
          </cell>
          <cell r="X3139" t="str">
            <v>2007Grands ComptesVGFU (TTC)</v>
          </cell>
        </row>
        <row r="3140">
          <cell r="I3140">
            <v>2007</v>
          </cell>
          <cell r="J3140" t="str">
            <v>Grands ComptesVGFU (TTC)</v>
          </cell>
          <cell r="L3140">
            <v>1</v>
          </cell>
          <cell r="M3140" t="str">
            <v>1Grands Comptes</v>
          </cell>
          <cell r="N3140" t="str">
            <v>Grands ComptesVGFU (TTC)</v>
          </cell>
          <cell r="O3140" t="str">
            <v>Grands Comptes</v>
          </cell>
          <cell r="P3140" t="str">
            <v>VGFU (TTC)</v>
          </cell>
          <cell r="Q3140" t="str">
            <v>102007</v>
          </cell>
          <cell r="R3140" t="str">
            <v>102007VGFU (TTC)</v>
          </cell>
          <cell r="S3140" t="str">
            <v>2007VGFU (TTC)</v>
          </cell>
          <cell r="T3140" t="str">
            <v>102007Grands Comptes</v>
          </cell>
          <cell r="U3140" t="str">
            <v>102007Grands ComptesVGFU (TTC)</v>
          </cell>
          <cell r="V3140" t="str">
            <v>39359VGFU (TTC)</v>
          </cell>
          <cell r="W3140" t="str">
            <v>2007Grands Comptes</v>
          </cell>
          <cell r="X3140" t="str">
            <v>2007Grands ComptesVGFU (TTC)</v>
          </cell>
        </row>
        <row r="3141">
          <cell r="I3141">
            <v>2007</v>
          </cell>
          <cell r="J3141" t="str">
            <v>Grands ComptesVGFU (TTC)</v>
          </cell>
          <cell r="L3141">
            <v>1</v>
          </cell>
          <cell r="M3141" t="str">
            <v>1Grands Comptes</v>
          </cell>
          <cell r="N3141" t="str">
            <v>Grands ComptesVGFU (TTC)</v>
          </cell>
          <cell r="O3141" t="str">
            <v>Grands Comptes</v>
          </cell>
          <cell r="P3141" t="str">
            <v>VGFU (TTC)</v>
          </cell>
          <cell r="Q3141" t="str">
            <v>102007</v>
          </cell>
          <cell r="R3141" t="str">
            <v>102007VGFU (TTC)</v>
          </cell>
          <cell r="S3141" t="str">
            <v>2007VGFU (TTC)</v>
          </cell>
          <cell r="T3141" t="str">
            <v>102007Grands Comptes</v>
          </cell>
          <cell r="U3141" t="str">
            <v>102007Grands ComptesVGFU (TTC)</v>
          </cell>
          <cell r="V3141" t="str">
            <v>39359VGFU (TTC)</v>
          </cell>
          <cell r="W3141" t="str">
            <v>2007Grands Comptes</v>
          </cell>
          <cell r="X3141" t="str">
            <v>2007Grands ComptesVGFU (TTC)</v>
          </cell>
        </row>
        <row r="3142">
          <cell r="I3142">
            <v>2007</v>
          </cell>
          <cell r="J3142" t="str">
            <v>STS GAMBY &amp; FRERES (SOGAF) SarlScratch 5 000</v>
          </cell>
          <cell r="L3142">
            <v>1</v>
          </cell>
          <cell r="M3142" t="str">
            <v>1STS GAMBY &amp; FRERES (SOGAF) Sarl</v>
          </cell>
          <cell r="N3142" t="str">
            <v>STS GAMBY &amp; FRERES (SOGAF) SarlScratch 5 000</v>
          </cell>
          <cell r="O3142" t="str">
            <v>STS GAMBY &amp; FRERES (SOGAF) Sarl</v>
          </cell>
          <cell r="P3142" t="str">
            <v>Scratch 5 000</v>
          </cell>
          <cell r="Q3142" t="str">
            <v>102007</v>
          </cell>
          <cell r="R3142" t="str">
            <v>102007Scratch 5 000</v>
          </cell>
          <cell r="S3142" t="str">
            <v>2007Scratch 5 000</v>
          </cell>
          <cell r="T3142" t="str">
            <v>102007STS GAMBY &amp; FRERES (SOGAF) Sarl</v>
          </cell>
          <cell r="U3142" t="str">
            <v>102007STS GAMBY &amp; FRERES (SOGAF) SarlScratch 5 000</v>
          </cell>
          <cell r="V3142" t="str">
            <v>39365Scratch 5 000</v>
          </cell>
          <cell r="W3142" t="str">
            <v>2007STS GAMBY &amp; FRERES (SOGAF) Sarl</v>
          </cell>
          <cell r="X3142" t="str">
            <v>2007STS GAMBY &amp; FRERES (SOGAF) SarlScratch 5 000</v>
          </cell>
        </row>
        <row r="3143">
          <cell r="I3143">
            <v>2007</v>
          </cell>
          <cell r="J3143" t="str">
            <v>STS GAMBY &amp; FRERES (SOGAF) SarlScratch 2 000</v>
          </cell>
          <cell r="L3143" t="str">
            <v/>
          </cell>
          <cell r="M3143" t="str">
            <v>STS GAMBY &amp; FRERES (SOGAF) Sarl</v>
          </cell>
          <cell r="N3143" t="str">
            <v>STS GAMBY &amp; FRERES (SOGAF) SarlScratch 2 000</v>
          </cell>
          <cell r="O3143" t="str">
            <v>STS GAMBY &amp; FRERES (SOGAF) Sarl</v>
          </cell>
          <cell r="P3143" t="str">
            <v>Scratch 2 000</v>
          </cell>
          <cell r="Q3143" t="str">
            <v>102007</v>
          </cell>
          <cell r="R3143" t="str">
            <v>102007Scratch 2 000</v>
          </cell>
          <cell r="S3143" t="str">
            <v>2007Scratch 2 000</v>
          </cell>
          <cell r="T3143" t="str">
            <v>102007STS GAMBY &amp; FRERES (SOGAF) Sarl</v>
          </cell>
          <cell r="U3143" t="str">
            <v>102007STS GAMBY &amp; FRERES (SOGAF) SarlScratch 2 000</v>
          </cell>
          <cell r="V3143" t="str">
            <v>39365Scratch 2 000</v>
          </cell>
          <cell r="W3143" t="str">
            <v>2007STS GAMBY &amp; FRERES (SOGAF) Sarl</v>
          </cell>
          <cell r="X3143" t="str">
            <v>2007STS GAMBY &amp; FRERES (SOGAF) SarlScratch 2 000</v>
          </cell>
        </row>
        <row r="3144">
          <cell r="I3144">
            <v>2007</v>
          </cell>
          <cell r="J3144" t="str">
            <v>STS GAMBY &amp; FRERES (SOGAF) SarlScratch 1 000</v>
          </cell>
          <cell r="L3144" t="str">
            <v/>
          </cell>
          <cell r="M3144" t="str">
            <v>STS GAMBY &amp; FRERES (SOGAF) Sarl</v>
          </cell>
          <cell r="N3144" t="str">
            <v>STS GAMBY &amp; FRERES (SOGAF) SarlScratch 1 000</v>
          </cell>
          <cell r="O3144" t="str">
            <v>STS GAMBY &amp; FRERES (SOGAF) Sarl</v>
          </cell>
          <cell r="P3144" t="str">
            <v>Scratch 1 000</v>
          </cell>
          <cell r="Q3144" t="str">
            <v>102007</v>
          </cell>
          <cell r="R3144" t="str">
            <v>102007Scratch 1 000</v>
          </cell>
          <cell r="S3144" t="str">
            <v>2007Scratch 1 000</v>
          </cell>
          <cell r="T3144" t="str">
            <v>102007STS GAMBY &amp; FRERES (SOGAF) Sarl</v>
          </cell>
          <cell r="U3144" t="str">
            <v>102007STS GAMBY &amp; FRERES (SOGAF) SarlScratch 1 000</v>
          </cell>
          <cell r="V3144" t="str">
            <v>39365Scratch 1 000</v>
          </cell>
          <cell r="W3144" t="str">
            <v>2007STS GAMBY &amp; FRERES (SOGAF) Sarl</v>
          </cell>
          <cell r="X3144" t="str">
            <v>2007STS GAMBY &amp; FRERES (SOGAF) SarlScratch 1 000</v>
          </cell>
        </row>
        <row r="3145">
          <cell r="I3145">
            <v>2007</v>
          </cell>
          <cell r="J3145" t="str">
            <v>Ets Boubacar TANDIAScratch 20 000</v>
          </cell>
          <cell r="L3145">
            <v>1</v>
          </cell>
          <cell r="M3145" t="str">
            <v>1Ets Boubacar TANDIA</v>
          </cell>
          <cell r="N3145" t="str">
            <v>Ets Boubacar TANDIAScratch 20 000</v>
          </cell>
          <cell r="O3145" t="str">
            <v>Ets Boubacar TANDIA</v>
          </cell>
          <cell r="P3145" t="str">
            <v>Scratch 20 000</v>
          </cell>
          <cell r="Q3145" t="str">
            <v>102007</v>
          </cell>
          <cell r="R3145" t="str">
            <v>102007Scratch 20 000</v>
          </cell>
          <cell r="S3145" t="str">
            <v>2007Scratch 20 000</v>
          </cell>
          <cell r="T3145" t="str">
            <v>102007Ets Boubacar TANDIA</v>
          </cell>
          <cell r="U3145" t="str">
            <v>102007Ets Boubacar TANDIAScratch 20 000</v>
          </cell>
          <cell r="V3145" t="str">
            <v>39365Scratch 20 000</v>
          </cell>
          <cell r="W3145" t="str">
            <v>2007Ets Boubacar TANDIA</v>
          </cell>
          <cell r="X3145" t="str">
            <v>2007Ets Boubacar TANDIAScratch 20 000</v>
          </cell>
        </row>
        <row r="3146">
          <cell r="I3146">
            <v>2007</v>
          </cell>
          <cell r="J3146" t="str">
            <v>Ets Boubacar TANDIAScratch 10 000</v>
          </cell>
          <cell r="L3146" t="str">
            <v/>
          </cell>
          <cell r="M3146" t="str">
            <v>Ets Boubacar TANDIA</v>
          </cell>
          <cell r="N3146" t="str">
            <v>Ets Boubacar TANDIAScratch 10 000</v>
          </cell>
          <cell r="O3146" t="str">
            <v>Ets Boubacar TANDIA</v>
          </cell>
          <cell r="P3146" t="str">
            <v>Scratch 10 000</v>
          </cell>
          <cell r="Q3146" t="str">
            <v>102007</v>
          </cell>
          <cell r="R3146" t="str">
            <v>102007Scratch 10 000</v>
          </cell>
          <cell r="S3146" t="str">
            <v>2007Scratch 10 000</v>
          </cell>
          <cell r="T3146" t="str">
            <v>102007Ets Boubacar TANDIA</v>
          </cell>
          <cell r="U3146" t="str">
            <v>102007Ets Boubacar TANDIAScratch 10 000</v>
          </cell>
          <cell r="V3146" t="str">
            <v>39365Scratch 10 000</v>
          </cell>
          <cell r="W3146" t="str">
            <v>2007Ets Boubacar TANDIA</v>
          </cell>
          <cell r="X3146" t="str">
            <v>2007Ets Boubacar TANDIAScratch 10 000</v>
          </cell>
        </row>
        <row r="3147">
          <cell r="I3147">
            <v>2007</v>
          </cell>
          <cell r="J3147" t="str">
            <v>Ets Boubacar TANDIAScratch 5 000</v>
          </cell>
          <cell r="L3147" t="str">
            <v/>
          </cell>
          <cell r="M3147" t="str">
            <v>Ets Boubacar TANDIA</v>
          </cell>
          <cell r="N3147" t="str">
            <v>Ets Boubacar TANDIAScratch 5 000</v>
          </cell>
          <cell r="O3147" t="str">
            <v>Ets Boubacar TANDIA</v>
          </cell>
          <cell r="P3147" t="str">
            <v>Scratch 5 000</v>
          </cell>
          <cell r="Q3147" t="str">
            <v>102007</v>
          </cell>
          <cell r="R3147" t="str">
            <v>102007Scratch 5 000</v>
          </cell>
          <cell r="S3147" t="str">
            <v>2007Scratch 5 000</v>
          </cell>
          <cell r="T3147" t="str">
            <v>102007Ets Boubacar TANDIA</v>
          </cell>
          <cell r="U3147" t="str">
            <v>102007Ets Boubacar TANDIAScratch 5 000</v>
          </cell>
          <cell r="V3147" t="str">
            <v>39365Scratch 5 000</v>
          </cell>
          <cell r="W3147" t="str">
            <v>2007Ets Boubacar TANDIA</v>
          </cell>
          <cell r="X3147" t="str">
            <v>2007Ets Boubacar TANDIAScratch 5 000</v>
          </cell>
        </row>
        <row r="3148">
          <cell r="I3148">
            <v>2007</v>
          </cell>
          <cell r="J3148" t="str">
            <v>Ets Boubacar TANDIAScratch 2 000</v>
          </cell>
          <cell r="L3148" t="str">
            <v/>
          </cell>
          <cell r="M3148" t="str">
            <v>Ets Boubacar TANDIA</v>
          </cell>
          <cell r="N3148" t="str">
            <v>Ets Boubacar TANDIAScratch 2 000</v>
          </cell>
          <cell r="O3148" t="str">
            <v>Ets Boubacar TANDIA</v>
          </cell>
          <cell r="P3148" t="str">
            <v>Scratch 2 000</v>
          </cell>
          <cell r="Q3148" t="str">
            <v>102007</v>
          </cell>
          <cell r="R3148" t="str">
            <v>102007Scratch 2 000</v>
          </cell>
          <cell r="S3148" t="str">
            <v>2007Scratch 2 000</v>
          </cell>
          <cell r="T3148" t="str">
            <v>102007Ets Boubacar TANDIA</v>
          </cell>
          <cell r="U3148" t="str">
            <v>102007Ets Boubacar TANDIAScratch 2 000</v>
          </cell>
          <cell r="V3148" t="str">
            <v>39365Scratch 2 000</v>
          </cell>
          <cell r="W3148" t="str">
            <v>2007Ets Boubacar TANDIA</v>
          </cell>
          <cell r="X3148" t="str">
            <v>2007Ets Boubacar TANDIAScratch 2 000</v>
          </cell>
        </row>
        <row r="3149">
          <cell r="I3149">
            <v>2007</v>
          </cell>
          <cell r="J3149" t="str">
            <v>Ets Boubacar TANDIAScratch 1 000</v>
          </cell>
          <cell r="L3149" t="str">
            <v/>
          </cell>
          <cell r="M3149" t="str">
            <v>Ets Boubacar TANDIA</v>
          </cell>
          <cell r="N3149" t="str">
            <v>Ets Boubacar TANDIAScratch 1 000</v>
          </cell>
          <cell r="O3149" t="str">
            <v>Ets Boubacar TANDIA</v>
          </cell>
          <cell r="P3149" t="str">
            <v>Scratch 1 000</v>
          </cell>
          <cell r="Q3149" t="str">
            <v>102007</v>
          </cell>
          <cell r="R3149" t="str">
            <v>102007Scratch 1 000</v>
          </cell>
          <cell r="S3149" t="str">
            <v>2007Scratch 1 000</v>
          </cell>
          <cell r="T3149" t="str">
            <v>102007Ets Boubacar TANDIA</v>
          </cell>
          <cell r="U3149" t="str">
            <v>102007Ets Boubacar TANDIAScratch 1 000</v>
          </cell>
          <cell r="V3149" t="str">
            <v>39365Scratch 1 000</v>
          </cell>
          <cell r="W3149" t="str">
            <v>2007Ets Boubacar TANDIA</v>
          </cell>
          <cell r="X3149" t="str">
            <v>2007Ets Boubacar TANDIAScratch 1 000</v>
          </cell>
        </row>
        <row r="3150">
          <cell r="I3150">
            <v>2007</v>
          </cell>
          <cell r="J3150" t="str">
            <v>ANKA SERVICESScratch 20 000</v>
          </cell>
          <cell r="L3150">
            <v>1</v>
          </cell>
          <cell r="M3150" t="str">
            <v>1ANKA SERVICES</v>
          </cell>
          <cell r="N3150" t="str">
            <v>ANKA SERVICESScratch 20 000</v>
          </cell>
          <cell r="O3150" t="str">
            <v>ANKA SERVICES</v>
          </cell>
          <cell r="P3150" t="str">
            <v>Scratch 20 000</v>
          </cell>
          <cell r="Q3150" t="str">
            <v>102007</v>
          </cell>
          <cell r="R3150" t="str">
            <v>102007Scratch 20 000</v>
          </cell>
          <cell r="S3150" t="str">
            <v>2007Scratch 20 000</v>
          </cell>
          <cell r="T3150" t="str">
            <v>102007ANKA SERVICES</v>
          </cell>
          <cell r="U3150" t="str">
            <v>102007ANKA SERVICESScratch 20 000</v>
          </cell>
          <cell r="V3150" t="str">
            <v>39365Scratch 20 000</v>
          </cell>
          <cell r="W3150" t="str">
            <v>2007ANKA SERVICES</v>
          </cell>
          <cell r="X3150" t="str">
            <v>2007ANKA SERVICESScratch 20 000</v>
          </cell>
        </row>
        <row r="3151">
          <cell r="I3151">
            <v>2007</v>
          </cell>
          <cell r="J3151" t="str">
            <v>ANKA SERVICESScratch 10 000</v>
          </cell>
          <cell r="L3151" t="str">
            <v/>
          </cell>
          <cell r="M3151" t="str">
            <v>ANKA SERVICES</v>
          </cell>
          <cell r="N3151" t="str">
            <v>ANKA SERVICESScratch 10 000</v>
          </cell>
          <cell r="O3151" t="str">
            <v>ANKA SERVICES</v>
          </cell>
          <cell r="P3151" t="str">
            <v>Scratch 10 000</v>
          </cell>
          <cell r="Q3151" t="str">
            <v>102007</v>
          </cell>
          <cell r="R3151" t="str">
            <v>102007Scratch 10 000</v>
          </cell>
          <cell r="S3151" t="str">
            <v>2007Scratch 10 000</v>
          </cell>
          <cell r="T3151" t="str">
            <v>102007ANKA SERVICES</v>
          </cell>
          <cell r="U3151" t="str">
            <v>102007ANKA SERVICESScratch 10 000</v>
          </cell>
          <cell r="V3151" t="str">
            <v>39365Scratch 10 000</v>
          </cell>
          <cell r="W3151" t="str">
            <v>2007ANKA SERVICES</v>
          </cell>
          <cell r="X3151" t="str">
            <v>2007ANKA SERVICESScratch 10 000</v>
          </cell>
        </row>
        <row r="3152">
          <cell r="I3152">
            <v>2007</v>
          </cell>
          <cell r="J3152" t="str">
            <v>ANKA SERVICESScratch 5 000</v>
          </cell>
          <cell r="L3152" t="str">
            <v/>
          </cell>
          <cell r="M3152" t="str">
            <v>ANKA SERVICES</v>
          </cell>
          <cell r="N3152" t="str">
            <v>ANKA SERVICESScratch 5 000</v>
          </cell>
          <cell r="O3152" t="str">
            <v>ANKA SERVICES</v>
          </cell>
          <cell r="P3152" t="str">
            <v>Scratch 5 000</v>
          </cell>
          <cell r="Q3152" t="str">
            <v>102007</v>
          </cell>
          <cell r="R3152" t="str">
            <v>102007Scratch 5 000</v>
          </cell>
          <cell r="S3152" t="str">
            <v>2007Scratch 5 000</v>
          </cell>
          <cell r="T3152" t="str">
            <v>102007ANKA SERVICES</v>
          </cell>
          <cell r="U3152" t="str">
            <v>102007ANKA SERVICESScratch 5 000</v>
          </cell>
          <cell r="V3152" t="str">
            <v>39365Scratch 5 000</v>
          </cell>
          <cell r="W3152" t="str">
            <v>2007ANKA SERVICES</v>
          </cell>
          <cell r="X3152" t="str">
            <v>2007ANKA SERVICESScratch 5 000</v>
          </cell>
        </row>
        <row r="3153">
          <cell r="I3153">
            <v>2007</v>
          </cell>
          <cell r="J3153" t="str">
            <v>ANKA SERVICESScratch 2 000</v>
          </cell>
          <cell r="L3153" t="str">
            <v/>
          </cell>
          <cell r="M3153" t="str">
            <v>ANKA SERVICES</v>
          </cell>
          <cell r="N3153" t="str">
            <v>ANKA SERVICESScratch 2 000</v>
          </cell>
          <cell r="O3153" t="str">
            <v>ANKA SERVICES</v>
          </cell>
          <cell r="P3153" t="str">
            <v>Scratch 2 000</v>
          </cell>
          <cell r="Q3153" t="str">
            <v>102007</v>
          </cell>
          <cell r="R3153" t="str">
            <v>102007Scratch 2 000</v>
          </cell>
          <cell r="S3153" t="str">
            <v>2007Scratch 2 000</v>
          </cell>
          <cell r="T3153" t="str">
            <v>102007ANKA SERVICES</v>
          </cell>
          <cell r="U3153" t="str">
            <v>102007ANKA SERVICESScratch 2 000</v>
          </cell>
          <cell r="V3153" t="str">
            <v>39365Scratch 2 000</v>
          </cell>
          <cell r="W3153" t="str">
            <v>2007ANKA SERVICES</v>
          </cell>
          <cell r="X3153" t="str">
            <v>2007ANKA SERVICESScratch 2 000</v>
          </cell>
        </row>
        <row r="3154">
          <cell r="I3154">
            <v>2007</v>
          </cell>
          <cell r="J3154" t="str">
            <v>ANKA SERVICESScratch 1 000</v>
          </cell>
          <cell r="L3154" t="str">
            <v/>
          </cell>
          <cell r="M3154" t="str">
            <v>ANKA SERVICES</v>
          </cell>
          <cell r="N3154" t="str">
            <v>ANKA SERVICESScratch 1 000</v>
          </cell>
          <cell r="O3154" t="str">
            <v>ANKA SERVICES</v>
          </cell>
          <cell r="P3154" t="str">
            <v>Scratch 1 000</v>
          </cell>
          <cell r="Q3154" t="str">
            <v>102007</v>
          </cell>
          <cell r="R3154" t="str">
            <v>102007Scratch 1 000</v>
          </cell>
          <cell r="S3154" t="str">
            <v>2007Scratch 1 000</v>
          </cell>
          <cell r="T3154" t="str">
            <v>102007ANKA SERVICES</v>
          </cell>
          <cell r="U3154" t="str">
            <v>102007ANKA SERVICESScratch 1 000</v>
          </cell>
          <cell r="V3154" t="str">
            <v>39365Scratch 1 000</v>
          </cell>
          <cell r="W3154" t="str">
            <v>2007ANKA SERVICES</v>
          </cell>
          <cell r="X3154" t="str">
            <v>2007ANKA SERVICESScratch 1 000</v>
          </cell>
        </row>
        <row r="3155">
          <cell r="I3155">
            <v>2007</v>
          </cell>
          <cell r="J3155" t="str">
            <v>Burtel MacsymScratch 20 000</v>
          </cell>
          <cell r="L3155">
            <v>1</v>
          </cell>
          <cell r="M3155" t="str">
            <v>1Burtel Macsym</v>
          </cell>
          <cell r="N3155" t="str">
            <v>Burtel MacsymScratch 20 000</v>
          </cell>
          <cell r="O3155" t="str">
            <v>Burtel Macsym</v>
          </cell>
          <cell r="P3155" t="str">
            <v>Scratch 20 000</v>
          </cell>
          <cell r="Q3155" t="str">
            <v>102007</v>
          </cell>
          <cell r="R3155" t="str">
            <v>102007Scratch 20 000</v>
          </cell>
          <cell r="S3155" t="str">
            <v>2007Scratch 20 000</v>
          </cell>
          <cell r="T3155" t="str">
            <v>102007Burtel Macsym</v>
          </cell>
          <cell r="U3155" t="str">
            <v>102007Burtel MacsymScratch 20 000</v>
          </cell>
          <cell r="V3155" t="str">
            <v>39365Scratch 20 000</v>
          </cell>
          <cell r="W3155" t="str">
            <v>2007Burtel Macsym</v>
          </cell>
          <cell r="X3155" t="str">
            <v>2007Burtel MacsymScratch 20 000</v>
          </cell>
        </row>
        <row r="3156">
          <cell r="I3156">
            <v>2007</v>
          </cell>
          <cell r="J3156" t="str">
            <v>Burtel MacsymScratch 10 000</v>
          </cell>
          <cell r="L3156" t="str">
            <v/>
          </cell>
          <cell r="M3156" t="str">
            <v>Burtel Macsym</v>
          </cell>
          <cell r="N3156" t="str">
            <v>Burtel MacsymScratch 10 000</v>
          </cell>
          <cell r="O3156" t="str">
            <v>Burtel Macsym</v>
          </cell>
          <cell r="P3156" t="str">
            <v>Scratch 10 000</v>
          </cell>
          <cell r="Q3156" t="str">
            <v>102007</v>
          </cell>
          <cell r="R3156" t="str">
            <v>102007Scratch 10 000</v>
          </cell>
          <cell r="S3156" t="str">
            <v>2007Scratch 10 000</v>
          </cell>
          <cell r="T3156" t="str">
            <v>102007Burtel Macsym</v>
          </cell>
          <cell r="U3156" t="str">
            <v>102007Burtel MacsymScratch 10 000</v>
          </cell>
          <cell r="V3156" t="str">
            <v>39365Scratch 10 000</v>
          </cell>
          <cell r="W3156" t="str">
            <v>2007Burtel Macsym</v>
          </cell>
          <cell r="X3156" t="str">
            <v>2007Burtel MacsymScratch 10 000</v>
          </cell>
        </row>
        <row r="3157">
          <cell r="I3157">
            <v>2007</v>
          </cell>
          <cell r="J3157" t="str">
            <v>Burtel MacsymScratch 5 000</v>
          </cell>
          <cell r="L3157" t="str">
            <v/>
          </cell>
          <cell r="M3157" t="str">
            <v>Burtel Macsym</v>
          </cell>
          <cell r="N3157" t="str">
            <v>Burtel MacsymScratch 5 000</v>
          </cell>
          <cell r="O3157" t="str">
            <v>Burtel Macsym</v>
          </cell>
          <cell r="P3157" t="str">
            <v>Scratch 5 000</v>
          </cell>
          <cell r="Q3157" t="str">
            <v>102007</v>
          </cell>
          <cell r="R3157" t="str">
            <v>102007Scratch 5 000</v>
          </cell>
          <cell r="S3157" t="str">
            <v>2007Scratch 5 000</v>
          </cell>
          <cell r="T3157" t="str">
            <v>102007Burtel Macsym</v>
          </cell>
          <cell r="U3157" t="str">
            <v>102007Burtel MacsymScratch 5 000</v>
          </cell>
          <cell r="V3157" t="str">
            <v>39365Scratch 5 000</v>
          </cell>
          <cell r="W3157" t="str">
            <v>2007Burtel Macsym</v>
          </cell>
          <cell r="X3157" t="str">
            <v>2007Burtel MacsymScratch 5 000</v>
          </cell>
        </row>
        <row r="3158">
          <cell r="I3158">
            <v>2007</v>
          </cell>
          <cell r="J3158" t="str">
            <v>Burtel MacsymScratch 2 000</v>
          </cell>
          <cell r="L3158" t="str">
            <v/>
          </cell>
          <cell r="M3158" t="str">
            <v>Burtel Macsym</v>
          </cell>
          <cell r="N3158" t="str">
            <v>Burtel MacsymScratch 2 000</v>
          </cell>
          <cell r="O3158" t="str">
            <v>Burtel Macsym</v>
          </cell>
          <cell r="P3158" t="str">
            <v>Scratch 2 000</v>
          </cell>
          <cell r="Q3158" t="str">
            <v>102007</v>
          </cell>
          <cell r="R3158" t="str">
            <v>102007Scratch 2 000</v>
          </cell>
          <cell r="S3158" t="str">
            <v>2007Scratch 2 000</v>
          </cell>
          <cell r="T3158" t="str">
            <v>102007Burtel Macsym</v>
          </cell>
          <cell r="U3158" t="str">
            <v>102007Burtel MacsymScratch 2 000</v>
          </cell>
          <cell r="V3158" t="str">
            <v>39365Scratch 2 000</v>
          </cell>
          <cell r="W3158" t="str">
            <v>2007Burtel Macsym</v>
          </cell>
          <cell r="X3158" t="str">
            <v>2007Burtel MacsymScratch 2 000</v>
          </cell>
        </row>
        <row r="3159">
          <cell r="I3159">
            <v>2007</v>
          </cell>
          <cell r="J3159" t="str">
            <v>Burtel MacsymScratch 1 000</v>
          </cell>
          <cell r="L3159" t="str">
            <v/>
          </cell>
          <cell r="M3159" t="str">
            <v>Burtel Macsym</v>
          </cell>
          <cell r="N3159" t="str">
            <v>Burtel MacsymScratch 1 000</v>
          </cell>
          <cell r="O3159" t="str">
            <v>Burtel Macsym</v>
          </cell>
          <cell r="P3159" t="str">
            <v>Scratch 1 000</v>
          </cell>
          <cell r="Q3159" t="str">
            <v>102007</v>
          </cell>
          <cell r="R3159" t="str">
            <v>102007Scratch 1 000</v>
          </cell>
          <cell r="S3159" t="str">
            <v>2007Scratch 1 000</v>
          </cell>
          <cell r="T3159" t="str">
            <v>102007Burtel Macsym</v>
          </cell>
          <cell r="U3159" t="str">
            <v>102007Burtel MacsymScratch 1 000</v>
          </cell>
          <cell r="V3159" t="str">
            <v>39365Scratch 1 000</v>
          </cell>
          <cell r="W3159" t="str">
            <v>2007Burtel Macsym</v>
          </cell>
          <cell r="X3159" t="str">
            <v>2007Burtel MacsymScratch 1 000</v>
          </cell>
        </row>
        <row r="3160">
          <cell r="I3160">
            <v>2007</v>
          </cell>
          <cell r="J3160" t="str">
            <v>GEMATELScratch 20 000</v>
          </cell>
          <cell r="L3160">
            <v>1</v>
          </cell>
          <cell r="M3160" t="str">
            <v>1GEMATEL</v>
          </cell>
          <cell r="N3160" t="str">
            <v>GEMATELScratch 20 000</v>
          </cell>
          <cell r="O3160" t="str">
            <v>GEMATEL</v>
          </cell>
          <cell r="P3160" t="str">
            <v>Scratch 20 000</v>
          </cell>
          <cell r="Q3160" t="str">
            <v>102007</v>
          </cell>
          <cell r="R3160" t="str">
            <v>102007Scratch 20 000</v>
          </cell>
          <cell r="S3160" t="str">
            <v>2007Scratch 20 000</v>
          </cell>
          <cell r="T3160" t="str">
            <v>102007GEMATEL</v>
          </cell>
          <cell r="U3160" t="str">
            <v>102007GEMATELScratch 20 000</v>
          </cell>
          <cell r="V3160" t="str">
            <v>39365Scratch 20 000</v>
          </cell>
          <cell r="W3160" t="str">
            <v>2007GEMATEL</v>
          </cell>
          <cell r="X3160" t="str">
            <v>2007GEMATELScratch 20 000</v>
          </cell>
        </row>
        <row r="3161">
          <cell r="I3161">
            <v>2007</v>
          </cell>
          <cell r="J3161" t="str">
            <v>GEMATELScratch 10 000</v>
          </cell>
          <cell r="L3161" t="str">
            <v/>
          </cell>
          <cell r="M3161" t="str">
            <v>GEMATEL</v>
          </cell>
          <cell r="N3161" t="str">
            <v>GEMATELScratch 10 000</v>
          </cell>
          <cell r="O3161" t="str">
            <v>GEMATEL</v>
          </cell>
          <cell r="P3161" t="str">
            <v>Scratch 10 000</v>
          </cell>
          <cell r="Q3161" t="str">
            <v>102007</v>
          </cell>
          <cell r="R3161" t="str">
            <v>102007Scratch 10 000</v>
          </cell>
          <cell r="S3161" t="str">
            <v>2007Scratch 10 000</v>
          </cell>
          <cell r="T3161" t="str">
            <v>102007GEMATEL</v>
          </cell>
          <cell r="U3161" t="str">
            <v>102007GEMATELScratch 10 000</v>
          </cell>
          <cell r="V3161" t="str">
            <v>39365Scratch 10 000</v>
          </cell>
          <cell r="W3161" t="str">
            <v>2007GEMATEL</v>
          </cell>
          <cell r="X3161" t="str">
            <v>2007GEMATELScratch 10 000</v>
          </cell>
        </row>
        <row r="3162">
          <cell r="I3162">
            <v>2007</v>
          </cell>
          <cell r="J3162" t="str">
            <v>GEMATELScratch 5 000</v>
          </cell>
          <cell r="L3162" t="str">
            <v/>
          </cell>
          <cell r="M3162" t="str">
            <v>GEMATEL</v>
          </cell>
          <cell r="N3162" t="str">
            <v>GEMATELScratch 5 000</v>
          </cell>
          <cell r="O3162" t="str">
            <v>GEMATEL</v>
          </cell>
          <cell r="P3162" t="str">
            <v>Scratch 5 000</v>
          </cell>
          <cell r="Q3162" t="str">
            <v>102007</v>
          </cell>
          <cell r="R3162" t="str">
            <v>102007Scratch 5 000</v>
          </cell>
          <cell r="S3162" t="str">
            <v>2007Scratch 5 000</v>
          </cell>
          <cell r="T3162" t="str">
            <v>102007GEMATEL</v>
          </cell>
          <cell r="U3162" t="str">
            <v>102007GEMATELScratch 5 000</v>
          </cell>
          <cell r="V3162" t="str">
            <v>39365Scratch 5 000</v>
          </cell>
          <cell r="W3162" t="str">
            <v>2007GEMATEL</v>
          </cell>
          <cell r="X3162" t="str">
            <v>2007GEMATELScratch 5 000</v>
          </cell>
        </row>
        <row r="3163">
          <cell r="I3163">
            <v>2007</v>
          </cell>
          <cell r="J3163" t="str">
            <v>GEMATELScratch 2 000</v>
          </cell>
          <cell r="L3163" t="str">
            <v/>
          </cell>
          <cell r="M3163" t="str">
            <v>GEMATEL</v>
          </cell>
          <cell r="N3163" t="str">
            <v>GEMATELScratch 2 000</v>
          </cell>
          <cell r="O3163" t="str">
            <v>GEMATEL</v>
          </cell>
          <cell r="P3163" t="str">
            <v>Scratch 2 000</v>
          </cell>
          <cell r="Q3163" t="str">
            <v>102007</v>
          </cell>
          <cell r="R3163" t="str">
            <v>102007Scratch 2 000</v>
          </cell>
          <cell r="S3163" t="str">
            <v>2007Scratch 2 000</v>
          </cell>
          <cell r="T3163" t="str">
            <v>102007GEMATEL</v>
          </cell>
          <cell r="U3163" t="str">
            <v>102007GEMATELScratch 2 000</v>
          </cell>
          <cell r="V3163" t="str">
            <v>39365Scratch 2 000</v>
          </cell>
          <cell r="W3163" t="str">
            <v>2007GEMATEL</v>
          </cell>
          <cell r="X3163" t="str">
            <v>2007GEMATELScratch 2 000</v>
          </cell>
        </row>
        <row r="3164">
          <cell r="I3164">
            <v>2007</v>
          </cell>
          <cell r="J3164" t="str">
            <v>GEMATELScratch 1 000</v>
          </cell>
          <cell r="L3164" t="str">
            <v/>
          </cell>
          <cell r="M3164" t="str">
            <v>GEMATEL</v>
          </cell>
          <cell r="N3164" t="str">
            <v>GEMATELScratch 1 000</v>
          </cell>
          <cell r="O3164" t="str">
            <v>GEMATEL</v>
          </cell>
          <cell r="P3164" t="str">
            <v>Scratch 1 000</v>
          </cell>
          <cell r="Q3164" t="str">
            <v>102007</v>
          </cell>
          <cell r="R3164" t="str">
            <v>102007Scratch 1 000</v>
          </cell>
          <cell r="S3164" t="str">
            <v>2007Scratch 1 000</v>
          </cell>
          <cell r="T3164" t="str">
            <v>102007GEMATEL</v>
          </cell>
          <cell r="U3164" t="str">
            <v>102007GEMATELScratch 1 000</v>
          </cell>
          <cell r="V3164" t="str">
            <v>39365Scratch 1 000</v>
          </cell>
          <cell r="W3164" t="str">
            <v>2007GEMATEL</v>
          </cell>
          <cell r="X3164" t="str">
            <v>2007GEMATELScratch 1 000</v>
          </cell>
        </row>
        <row r="3165">
          <cell r="I3165">
            <v>2007</v>
          </cell>
          <cell r="J3165" t="str">
            <v>Bonneterie Nouvelle TelecomScratch 20 000</v>
          </cell>
          <cell r="L3165">
            <v>1</v>
          </cell>
          <cell r="M3165" t="str">
            <v>1Bonneterie Nouvelle Telecom</v>
          </cell>
          <cell r="N3165" t="str">
            <v>Bonneterie Nouvelle TelecomScratch 20 000</v>
          </cell>
          <cell r="O3165" t="str">
            <v>Bonneterie Nouvelle Telecom</v>
          </cell>
          <cell r="P3165" t="str">
            <v>Scratch 20 000</v>
          </cell>
          <cell r="Q3165" t="str">
            <v>102007</v>
          </cell>
          <cell r="R3165" t="str">
            <v>102007Scratch 20 000</v>
          </cell>
          <cell r="S3165" t="str">
            <v>2007Scratch 20 000</v>
          </cell>
          <cell r="T3165" t="str">
            <v>102007Bonneterie Nouvelle Telecom</v>
          </cell>
          <cell r="U3165" t="str">
            <v>102007Bonneterie Nouvelle TelecomScratch 20 000</v>
          </cell>
          <cell r="V3165" t="str">
            <v>39365Scratch 20 000</v>
          </cell>
          <cell r="W3165" t="str">
            <v>2007Bonneterie Nouvelle Telecom</v>
          </cell>
          <cell r="X3165" t="str">
            <v>2007Bonneterie Nouvelle TelecomScratch 20 000</v>
          </cell>
        </row>
        <row r="3166">
          <cell r="I3166">
            <v>2007</v>
          </cell>
          <cell r="J3166" t="str">
            <v>Bonneterie Nouvelle TelecomScratch 10 000</v>
          </cell>
          <cell r="L3166" t="str">
            <v/>
          </cell>
          <cell r="M3166" t="str">
            <v>Bonneterie Nouvelle Telecom</v>
          </cell>
          <cell r="N3166" t="str">
            <v>Bonneterie Nouvelle TelecomScratch 10 000</v>
          </cell>
          <cell r="O3166" t="str">
            <v>Bonneterie Nouvelle Telecom</v>
          </cell>
          <cell r="P3166" t="str">
            <v>Scratch 10 000</v>
          </cell>
          <cell r="Q3166" t="str">
            <v>102007</v>
          </cell>
          <cell r="R3166" t="str">
            <v>102007Scratch 10 000</v>
          </cell>
          <cell r="S3166" t="str">
            <v>2007Scratch 10 000</v>
          </cell>
          <cell r="T3166" t="str">
            <v>102007Bonneterie Nouvelle Telecom</v>
          </cell>
          <cell r="U3166" t="str">
            <v>102007Bonneterie Nouvelle TelecomScratch 10 000</v>
          </cell>
          <cell r="V3166" t="str">
            <v>39365Scratch 10 000</v>
          </cell>
          <cell r="W3166" t="str">
            <v>2007Bonneterie Nouvelle Telecom</v>
          </cell>
          <cell r="X3166" t="str">
            <v>2007Bonneterie Nouvelle TelecomScratch 10 000</v>
          </cell>
        </row>
        <row r="3167">
          <cell r="I3167">
            <v>2007</v>
          </cell>
          <cell r="J3167" t="str">
            <v>Bonneterie Nouvelle TelecomScratch 5 000</v>
          </cell>
          <cell r="L3167" t="str">
            <v/>
          </cell>
          <cell r="M3167" t="str">
            <v>Bonneterie Nouvelle Telecom</v>
          </cell>
          <cell r="N3167" t="str">
            <v>Bonneterie Nouvelle TelecomScratch 5 000</v>
          </cell>
          <cell r="O3167" t="str">
            <v>Bonneterie Nouvelle Telecom</v>
          </cell>
          <cell r="P3167" t="str">
            <v>Scratch 5 000</v>
          </cell>
          <cell r="Q3167" t="str">
            <v>102007</v>
          </cell>
          <cell r="R3167" t="str">
            <v>102007Scratch 5 000</v>
          </cell>
          <cell r="S3167" t="str">
            <v>2007Scratch 5 000</v>
          </cell>
          <cell r="T3167" t="str">
            <v>102007Bonneterie Nouvelle Telecom</v>
          </cell>
          <cell r="U3167" t="str">
            <v>102007Bonneterie Nouvelle TelecomScratch 5 000</v>
          </cell>
          <cell r="V3167" t="str">
            <v>39365Scratch 5 000</v>
          </cell>
          <cell r="W3167" t="str">
            <v>2007Bonneterie Nouvelle Telecom</v>
          </cell>
          <cell r="X3167" t="str">
            <v>2007Bonneterie Nouvelle TelecomScratch 5 000</v>
          </cell>
        </row>
        <row r="3168">
          <cell r="I3168">
            <v>2007</v>
          </cell>
          <cell r="J3168" t="str">
            <v>Bonneterie Nouvelle TelecomScratch 2 000</v>
          </cell>
          <cell r="L3168" t="str">
            <v/>
          </cell>
          <cell r="M3168" t="str">
            <v>Bonneterie Nouvelle Telecom</v>
          </cell>
          <cell r="N3168" t="str">
            <v>Bonneterie Nouvelle TelecomScratch 2 000</v>
          </cell>
          <cell r="O3168" t="str">
            <v>Bonneterie Nouvelle Telecom</v>
          </cell>
          <cell r="P3168" t="str">
            <v>Scratch 2 000</v>
          </cell>
          <cell r="Q3168" t="str">
            <v>102007</v>
          </cell>
          <cell r="R3168" t="str">
            <v>102007Scratch 2 000</v>
          </cell>
          <cell r="S3168" t="str">
            <v>2007Scratch 2 000</v>
          </cell>
          <cell r="T3168" t="str">
            <v>102007Bonneterie Nouvelle Telecom</v>
          </cell>
          <cell r="U3168" t="str">
            <v>102007Bonneterie Nouvelle TelecomScratch 2 000</v>
          </cell>
          <cell r="V3168" t="str">
            <v>39365Scratch 2 000</v>
          </cell>
          <cell r="W3168" t="str">
            <v>2007Bonneterie Nouvelle Telecom</v>
          </cell>
          <cell r="X3168" t="str">
            <v>2007Bonneterie Nouvelle TelecomScratch 2 000</v>
          </cell>
        </row>
        <row r="3169">
          <cell r="I3169">
            <v>2007</v>
          </cell>
          <cell r="J3169" t="str">
            <v>Bonneterie Nouvelle TelecomScratch 1 000</v>
          </cell>
          <cell r="L3169" t="str">
            <v/>
          </cell>
          <cell r="M3169" t="str">
            <v>Bonneterie Nouvelle Telecom</v>
          </cell>
          <cell r="N3169" t="str">
            <v>Bonneterie Nouvelle TelecomScratch 1 000</v>
          </cell>
          <cell r="O3169" t="str">
            <v>Bonneterie Nouvelle Telecom</v>
          </cell>
          <cell r="P3169" t="str">
            <v>Scratch 1 000</v>
          </cell>
          <cell r="Q3169" t="str">
            <v>102007</v>
          </cell>
          <cell r="R3169" t="str">
            <v>102007Scratch 1 000</v>
          </cell>
          <cell r="S3169" t="str">
            <v>2007Scratch 1 000</v>
          </cell>
          <cell r="T3169" t="str">
            <v>102007Bonneterie Nouvelle Telecom</v>
          </cell>
          <cell r="U3169" t="str">
            <v>102007Bonneterie Nouvelle TelecomScratch 1 000</v>
          </cell>
          <cell r="V3169" t="str">
            <v>39365Scratch 1 000</v>
          </cell>
          <cell r="W3169" t="str">
            <v>2007Bonneterie Nouvelle Telecom</v>
          </cell>
          <cell r="X3169" t="str">
            <v>2007Bonneterie Nouvelle TelecomScratch 1 000</v>
          </cell>
        </row>
        <row r="3170">
          <cell r="I3170">
            <v>2007</v>
          </cell>
          <cell r="J3170" t="str">
            <v>CellNets MaliMinutes</v>
          </cell>
          <cell r="L3170">
            <v>1</v>
          </cell>
          <cell r="M3170" t="str">
            <v>1CellNets Mali</v>
          </cell>
          <cell r="N3170" t="str">
            <v>CellNets MaliMinutes</v>
          </cell>
          <cell r="O3170" t="str">
            <v>CellNets Mali</v>
          </cell>
          <cell r="P3170" t="str">
            <v>Minutes</v>
          </cell>
          <cell r="Q3170" t="str">
            <v>102007</v>
          </cell>
          <cell r="R3170" t="str">
            <v>102007Minutes</v>
          </cell>
          <cell r="S3170" t="str">
            <v>2007Minutes</v>
          </cell>
          <cell r="T3170" t="str">
            <v>102007CellNets Mali</v>
          </cell>
          <cell r="U3170" t="str">
            <v>102007CellNets MaliMinutes</v>
          </cell>
          <cell r="V3170" t="str">
            <v>39366Minutes</v>
          </cell>
          <cell r="W3170" t="str">
            <v>2007CellNets Mali</v>
          </cell>
          <cell r="X3170" t="str">
            <v>2007CellNets MaliMinutes</v>
          </cell>
        </row>
        <row r="3171">
          <cell r="I3171">
            <v>2007</v>
          </cell>
          <cell r="J3171" t="str">
            <v>SOMAKOFFScratch 20 000</v>
          </cell>
          <cell r="L3171">
            <v>1</v>
          </cell>
          <cell r="M3171" t="str">
            <v>1SOMAKOFF</v>
          </cell>
          <cell r="N3171" t="str">
            <v>SOMAKOFFScratch 20 000</v>
          </cell>
          <cell r="O3171" t="str">
            <v>SOMAKOFF</v>
          </cell>
          <cell r="P3171" t="str">
            <v>Scratch 20 000</v>
          </cell>
          <cell r="Q3171" t="str">
            <v>102007</v>
          </cell>
          <cell r="R3171" t="str">
            <v>102007Scratch 20 000</v>
          </cell>
          <cell r="S3171" t="str">
            <v>2007Scratch 20 000</v>
          </cell>
          <cell r="T3171" t="str">
            <v>102007SOMAKOFF</v>
          </cell>
          <cell r="U3171" t="str">
            <v>102007SOMAKOFFScratch 20 000</v>
          </cell>
          <cell r="V3171" t="str">
            <v>39366Scratch 20 000</v>
          </cell>
          <cell r="W3171" t="str">
            <v>2007SOMAKOFF</v>
          </cell>
          <cell r="X3171" t="str">
            <v>2007SOMAKOFFScratch 20 000</v>
          </cell>
        </row>
        <row r="3172">
          <cell r="I3172">
            <v>2007</v>
          </cell>
          <cell r="J3172" t="str">
            <v>SOMAKOFFScratch 10 000</v>
          </cell>
          <cell r="L3172" t="str">
            <v/>
          </cell>
          <cell r="M3172" t="str">
            <v>SOMAKOFF</v>
          </cell>
          <cell r="N3172" t="str">
            <v>SOMAKOFFScratch 10 000</v>
          </cell>
          <cell r="O3172" t="str">
            <v>SOMAKOFF</v>
          </cell>
          <cell r="P3172" t="str">
            <v>Scratch 10 000</v>
          </cell>
          <cell r="Q3172" t="str">
            <v>102007</v>
          </cell>
          <cell r="R3172" t="str">
            <v>102007Scratch 10 000</v>
          </cell>
          <cell r="S3172" t="str">
            <v>2007Scratch 10 000</v>
          </cell>
          <cell r="T3172" t="str">
            <v>102007SOMAKOFF</v>
          </cell>
          <cell r="U3172" t="str">
            <v>102007SOMAKOFFScratch 10 000</v>
          </cell>
          <cell r="V3172" t="str">
            <v>39366Scratch 10 000</v>
          </cell>
          <cell r="W3172" t="str">
            <v>2007SOMAKOFF</v>
          </cell>
          <cell r="X3172" t="str">
            <v>2007SOMAKOFFScratch 10 000</v>
          </cell>
        </row>
        <row r="3173">
          <cell r="I3173">
            <v>2007</v>
          </cell>
          <cell r="J3173" t="str">
            <v>SOMAKOFFScratch 5 000</v>
          </cell>
          <cell r="L3173" t="str">
            <v/>
          </cell>
          <cell r="M3173" t="str">
            <v>SOMAKOFF</v>
          </cell>
          <cell r="N3173" t="str">
            <v>SOMAKOFFScratch 5 000</v>
          </cell>
          <cell r="O3173" t="str">
            <v>SOMAKOFF</v>
          </cell>
          <cell r="P3173" t="str">
            <v>Scratch 5 000</v>
          </cell>
          <cell r="Q3173" t="str">
            <v>102007</v>
          </cell>
          <cell r="R3173" t="str">
            <v>102007Scratch 5 000</v>
          </cell>
          <cell r="S3173" t="str">
            <v>2007Scratch 5 000</v>
          </cell>
          <cell r="T3173" t="str">
            <v>102007SOMAKOFF</v>
          </cell>
          <cell r="U3173" t="str">
            <v>102007SOMAKOFFScratch 5 000</v>
          </cell>
          <cell r="V3173" t="str">
            <v>39366Scratch 5 000</v>
          </cell>
          <cell r="W3173" t="str">
            <v>2007SOMAKOFF</v>
          </cell>
          <cell r="X3173" t="str">
            <v>2007SOMAKOFFScratch 5 000</v>
          </cell>
        </row>
        <row r="3174">
          <cell r="I3174">
            <v>2007</v>
          </cell>
          <cell r="J3174" t="str">
            <v>SOMAKOFFScratch 2 000</v>
          </cell>
          <cell r="L3174" t="str">
            <v/>
          </cell>
          <cell r="M3174" t="str">
            <v>SOMAKOFF</v>
          </cell>
          <cell r="N3174" t="str">
            <v>SOMAKOFFScratch 2 000</v>
          </cell>
          <cell r="O3174" t="str">
            <v>SOMAKOFF</v>
          </cell>
          <cell r="P3174" t="str">
            <v>Scratch 2 000</v>
          </cell>
          <cell r="Q3174" t="str">
            <v>102007</v>
          </cell>
          <cell r="R3174" t="str">
            <v>102007Scratch 2 000</v>
          </cell>
          <cell r="S3174" t="str">
            <v>2007Scratch 2 000</v>
          </cell>
          <cell r="T3174" t="str">
            <v>102007SOMAKOFF</v>
          </cell>
          <cell r="U3174" t="str">
            <v>102007SOMAKOFFScratch 2 000</v>
          </cell>
          <cell r="V3174" t="str">
            <v>39366Scratch 2 000</v>
          </cell>
          <cell r="W3174" t="str">
            <v>2007SOMAKOFF</v>
          </cell>
          <cell r="X3174" t="str">
            <v>2007SOMAKOFFScratch 2 000</v>
          </cell>
        </row>
        <row r="3175">
          <cell r="I3175">
            <v>2007</v>
          </cell>
          <cell r="J3175" t="str">
            <v>SOMAKOFFScratch 1 000</v>
          </cell>
          <cell r="L3175" t="str">
            <v/>
          </cell>
          <cell r="M3175" t="str">
            <v>SOMAKOFF</v>
          </cell>
          <cell r="N3175" t="str">
            <v>SOMAKOFFScratch 1 000</v>
          </cell>
          <cell r="O3175" t="str">
            <v>SOMAKOFF</v>
          </cell>
          <cell r="P3175" t="str">
            <v>Scratch 1 000</v>
          </cell>
          <cell r="Q3175" t="str">
            <v>102007</v>
          </cell>
          <cell r="R3175" t="str">
            <v>102007Scratch 1 000</v>
          </cell>
          <cell r="S3175" t="str">
            <v>2007Scratch 1 000</v>
          </cell>
          <cell r="T3175" t="str">
            <v>102007SOMAKOFF</v>
          </cell>
          <cell r="U3175" t="str">
            <v>102007SOMAKOFFScratch 1 000</v>
          </cell>
          <cell r="V3175" t="str">
            <v>39366Scratch 1 000</v>
          </cell>
          <cell r="W3175" t="str">
            <v>2007SOMAKOFF</v>
          </cell>
          <cell r="X3175" t="str">
            <v>2007SOMAKOFFScratch 1 000</v>
          </cell>
        </row>
        <row r="3176">
          <cell r="I3176">
            <v>2007</v>
          </cell>
          <cell r="J3176" t="str">
            <v>Burtel MacsymScratch 20 000</v>
          </cell>
          <cell r="L3176">
            <v>1</v>
          </cell>
          <cell r="M3176" t="str">
            <v>1Burtel Macsym</v>
          </cell>
          <cell r="N3176" t="str">
            <v>Burtel MacsymScratch 20 000</v>
          </cell>
          <cell r="O3176" t="str">
            <v>Burtel Macsym</v>
          </cell>
          <cell r="P3176" t="str">
            <v>Scratch 20 000</v>
          </cell>
          <cell r="Q3176" t="str">
            <v>102007</v>
          </cell>
          <cell r="R3176" t="str">
            <v>102007Scratch 20 000</v>
          </cell>
          <cell r="S3176" t="str">
            <v>2007Scratch 20 000</v>
          </cell>
          <cell r="T3176" t="str">
            <v>102007Burtel Macsym</v>
          </cell>
          <cell r="U3176" t="str">
            <v>102007Burtel MacsymScratch 20 000</v>
          </cell>
          <cell r="V3176" t="str">
            <v>39366Scratch 20 000</v>
          </cell>
          <cell r="W3176" t="str">
            <v>2007Burtel Macsym</v>
          </cell>
          <cell r="X3176" t="str">
            <v>2007Burtel MacsymScratch 20 000</v>
          </cell>
        </row>
        <row r="3177">
          <cell r="I3177">
            <v>2007</v>
          </cell>
          <cell r="J3177" t="str">
            <v>Burtel MacsymScratch 10 000</v>
          </cell>
          <cell r="L3177" t="str">
            <v/>
          </cell>
          <cell r="M3177" t="str">
            <v>Burtel Macsym</v>
          </cell>
          <cell r="N3177" t="str">
            <v>Burtel MacsymScratch 10 000</v>
          </cell>
          <cell r="O3177" t="str">
            <v>Burtel Macsym</v>
          </cell>
          <cell r="P3177" t="str">
            <v>Scratch 10 000</v>
          </cell>
          <cell r="Q3177" t="str">
            <v>102007</v>
          </cell>
          <cell r="R3177" t="str">
            <v>102007Scratch 10 000</v>
          </cell>
          <cell r="S3177" t="str">
            <v>2007Scratch 10 000</v>
          </cell>
          <cell r="T3177" t="str">
            <v>102007Burtel Macsym</v>
          </cell>
          <cell r="U3177" t="str">
            <v>102007Burtel MacsymScratch 10 000</v>
          </cell>
          <cell r="V3177" t="str">
            <v>39366Scratch 10 000</v>
          </cell>
          <cell r="W3177" t="str">
            <v>2007Burtel Macsym</v>
          </cell>
          <cell r="X3177" t="str">
            <v>2007Burtel MacsymScratch 10 000</v>
          </cell>
        </row>
        <row r="3178">
          <cell r="I3178">
            <v>2007</v>
          </cell>
          <cell r="J3178" t="str">
            <v>Burtel MacsymScratch 5 000</v>
          </cell>
          <cell r="L3178" t="str">
            <v/>
          </cell>
          <cell r="M3178" t="str">
            <v>Burtel Macsym</v>
          </cell>
          <cell r="N3178" t="str">
            <v>Burtel MacsymScratch 5 000</v>
          </cell>
          <cell r="O3178" t="str">
            <v>Burtel Macsym</v>
          </cell>
          <cell r="P3178" t="str">
            <v>Scratch 5 000</v>
          </cell>
          <cell r="Q3178" t="str">
            <v>102007</v>
          </cell>
          <cell r="R3178" t="str">
            <v>102007Scratch 5 000</v>
          </cell>
          <cell r="S3178" t="str">
            <v>2007Scratch 5 000</v>
          </cell>
          <cell r="T3178" t="str">
            <v>102007Burtel Macsym</v>
          </cell>
          <cell r="U3178" t="str">
            <v>102007Burtel MacsymScratch 5 000</v>
          </cell>
          <cell r="V3178" t="str">
            <v>39366Scratch 5 000</v>
          </cell>
          <cell r="W3178" t="str">
            <v>2007Burtel Macsym</v>
          </cell>
          <cell r="X3178" t="str">
            <v>2007Burtel MacsymScratch 5 000</v>
          </cell>
        </row>
        <row r="3179">
          <cell r="I3179">
            <v>2007</v>
          </cell>
          <cell r="J3179" t="str">
            <v>Burtel MacsymScratch 2 000</v>
          </cell>
          <cell r="L3179" t="str">
            <v/>
          </cell>
          <cell r="M3179" t="str">
            <v>Burtel Macsym</v>
          </cell>
          <cell r="N3179" t="str">
            <v>Burtel MacsymScratch 2 000</v>
          </cell>
          <cell r="O3179" t="str">
            <v>Burtel Macsym</v>
          </cell>
          <cell r="P3179" t="str">
            <v>Scratch 2 000</v>
          </cell>
          <cell r="Q3179" t="str">
            <v>102007</v>
          </cell>
          <cell r="R3179" t="str">
            <v>102007Scratch 2 000</v>
          </cell>
          <cell r="S3179" t="str">
            <v>2007Scratch 2 000</v>
          </cell>
          <cell r="T3179" t="str">
            <v>102007Burtel Macsym</v>
          </cell>
          <cell r="U3179" t="str">
            <v>102007Burtel MacsymScratch 2 000</v>
          </cell>
          <cell r="V3179" t="str">
            <v>39366Scratch 2 000</v>
          </cell>
          <cell r="W3179" t="str">
            <v>2007Burtel Macsym</v>
          </cell>
          <cell r="X3179" t="str">
            <v>2007Burtel MacsymScratch 2 000</v>
          </cell>
        </row>
        <row r="3180">
          <cell r="I3180">
            <v>2007</v>
          </cell>
          <cell r="J3180" t="str">
            <v>Burtel MacsymScratch 1 000</v>
          </cell>
          <cell r="L3180" t="str">
            <v/>
          </cell>
          <cell r="M3180" t="str">
            <v>Burtel Macsym</v>
          </cell>
          <cell r="N3180" t="str">
            <v>Burtel MacsymScratch 1 000</v>
          </cell>
          <cell r="O3180" t="str">
            <v>Burtel Macsym</v>
          </cell>
          <cell r="P3180" t="str">
            <v>Scratch 1 000</v>
          </cell>
          <cell r="Q3180" t="str">
            <v>102007</v>
          </cell>
          <cell r="R3180" t="str">
            <v>102007Scratch 1 000</v>
          </cell>
          <cell r="S3180" t="str">
            <v>2007Scratch 1 000</v>
          </cell>
          <cell r="T3180" t="str">
            <v>102007Burtel Macsym</v>
          </cell>
          <cell r="U3180" t="str">
            <v>102007Burtel MacsymScratch 1 000</v>
          </cell>
          <cell r="V3180" t="str">
            <v>39366Scratch 1 000</v>
          </cell>
          <cell r="W3180" t="str">
            <v>2007Burtel Macsym</v>
          </cell>
          <cell r="X3180" t="str">
            <v>2007Burtel MacsymScratch 1 000</v>
          </cell>
        </row>
        <row r="3181">
          <cell r="I3181">
            <v>2007</v>
          </cell>
          <cell r="J3181" t="str">
            <v>MALI COM SarlScratch 20 000</v>
          </cell>
          <cell r="L3181">
            <v>1</v>
          </cell>
          <cell r="M3181" t="str">
            <v>1MALI COM Sarl</v>
          </cell>
          <cell r="N3181" t="str">
            <v>MALI COM SarlScratch 20 000</v>
          </cell>
          <cell r="O3181" t="str">
            <v>MALI COM Sarl</v>
          </cell>
          <cell r="P3181" t="str">
            <v>Scratch 20 000</v>
          </cell>
          <cell r="Q3181" t="str">
            <v>102007</v>
          </cell>
          <cell r="R3181" t="str">
            <v>102007Scratch 20 000</v>
          </cell>
          <cell r="S3181" t="str">
            <v>2007Scratch 20 000</v>
          </cell>
          <cell r="T3181" t="str">
            <v>102007MALI COM Sarl</v>
          </cell>
          <cell r="U3181" t="str">
            <v>102007MALI COM SarlScratch 20 000</v>
          </cell>
          <cell r="V3181" t="str">
            <v>39366Scratch 20 000</v>
          </cell>
          <cell r="W3181" t="str">
            <v>2007MALI COM Sarl</v>
          </cell>
          <cell r="X3181" t="str">
            <v>2007MALI COM SarlScratch 20 000</v>
          </cell>
        </row>
        <row r="3182">
          <cell r="I3182">
            <v>2007</v>
          </cell>
          <cell r="J3182" t="str">
            <v>MALI COM SarlScratch 10 000</v>
          </cell>
          <cell r="L3182" t="str">
            <v/>
          </cell>
          <cell r="M3182" t="str">
            <v>MALI COM Sarl</v>
          </cell>
          <cell r="N3182" t="str">
            <v>MALI COM SarlScratch 10 000</v>
          </cell>
          <cell r="O3182" t="str">
            <v>MALI COM Sarl</v>
          </cell>
          <cell r="P3182" t="str">
            <v>Scratch 10 000</v>
          </cell>
          <cell r="Q3182" t="str">
            <v>102007</v>
          </cell>
          <cell r="R3182" t="str">
            <v>102007Scratch 10 000</v>
          </cell>
          <cell r="S3182" t="str">
            <v>2007Scratch 10 000</v>
          </cell>
          <cell r="T3182" t="str">
            <v>102007MALI COM Sarl</v>
          </cell>
          <cell r="U3182" t="str">
            <v>102007MALI COM SarlScratch 10 000</v>
          </cell>
          <cell r="V3182" t="str">
            <v>39366Scratch 10 000</v>
          </cell>
          <cell r="W3182" t="str">
            <v>2007MALI COM Sarl</v>
          </cell>
          <cell r="X3182" t="str">
            <v>2007MALI COM SarlScratch 10 000</v>
          </cell>
        </row>
        <row r="3183">
          <cell r="I3183">
            <v>2007</v>
          </cell>
          <cell r="J3183" t="str">
            <v>MALI COM SarlScratch 5 000</v>
          </cell>
          <cell r="L3183" t="str">
            <v/>
          </cell>
          <cell r="M3183" t="str">
            <v>MALI COM Sarl</v>
          </cell>
          <cell r="N3183" t="str">
            <v>MALI COM SarlScratch 5 000</v>
          </cell>
          <cell r="O3183" t="str">
            <v>MALI COM Sarl</v>
          </cell>
          <cell r="P3183" t="str">
            <v>Scratch 5 000</v>
          </cell>
          <cell r="Q3183" t="str">
            <v>102007</v>
          </cell>
          <cell r="R3183" t="str">
            <v>102007Scratch 5 000</v>
          </cell>
          <cell r="S3183" t="str">
            <v>2007Scratch 5 000</v>
          </cell>
          <cell r="T3183" t="str">
            <v>102007MALI COM Sarl</v>
          </cell>
          <cell r="U3183" t="str">
            <v>102007MALI COM SarlScratch 5 000</v>
          </cell>
          <cell r="V3183" t="str">
            <v>39366Scratch 5 000</v>
          </cell>
          <cell r="W3183" t="str">
            <v>2007MALI COM Sarl</v>
          </cell>
          <cell r="X3183" t="str">
            <v>2007MALI COM SarlScratch 5 000</v>
          </cell>
        </row>
        <row r="3184">
          <cell r="I3184">
            <v>2007</v>
          </cell>
          <cell r="J3184" t="str">
            <v>MALI COM SarlScratch 2 000</v>
          </cell>
          <cell r="L3184" t="str">
            <v/>
          </cell>
          <cell r="M3184" t="str">
            <v>MALI COM Sarl</v>
          </cell>
          <cell r="N3184" t="str">
            <v>MALI COM SarlScratch 2 000</v>
          </cell>
          <cell r="O3184" t="str">
            <v>MALI COM Sarl</v>
          </cell>
          <cell r="P3184" t="str">
            <v>Scratch 2 000</v>
          </cell>
          <cell r="Q3184" t="str">
            <v>102007</v>
          </cell>
          <cell r="R3184" t="str">
            <v>102007Scratch 2 000</v>
          </cell>
          <cell r="S3184" t="str">
            <v>2007Scratch 2 000</v>
          </cell>
          <cell r="T3184" t="str">
            <v>102007MALI COM Sarl</v>
          </cell>
          <cell r="U3184" t="str">
            <v>102007MALI COM SarlScratch 2 000</v>
          </cell>
          <cell r="V3184" t="str">
            <v>39366Scratch 2 000</v>
          </cell>
          <cell r="W3184" t="str">
            <v>2007MALI COM Sarl</v>
          </cell>
          <cell r="X3184" t="str">
            <v>2007MALI COM SarlScratch 2 000</v>
          </cell>
        </row>
        <row r="3185">
          <cell r="I3185">
            <v>2007</v>
          </cell>
          <cell r="J3185" t="str">
            <v>MALI COM SarlScratch 1 000</v>
          </cell>
          <cell r="L3185" t="str">
            <v/>
          </cell>
          <cell r="M3185" t="str">
            <v>MALI COM Sarl</v>
          </cell>
          <cell r="N3185" t="str">
            <v>MALI COM SarlScratch 1 000</v>
          </cell>
          <cell r="O3185" t="str">
            <v>MALI COM Sarl</v>
          </cell>
          <cell r="P3185" t="str">
            <v>Scratch 1 000</v>
          </cell>
          <cell r="Q3185" t="str">
            <v>102007</v>
          </cell>
          <cell r="R3185" t="str">
            <v>102007Scratch 1 000</v>
          </cell>
          <cell r="S3185" t="str">
            <v>2007Scratch 1 000</v>
          </cell>
          <cell r="T3185" t="str">
            <v>102007MALI COM Sarl</v>
          </cell>
          <cell r="U3185" t="str">
            <v>102007MALI COM SarlScratch 1 000</v>
          </cell>
          <cell r="V3185" t="str">
            <v>39366Scratch 1 000</v>
          </cell>
          <cell r="W3185" t="str">
            <v>2007MALI COM Sarl</v>
          </cell>
          <cell r="X3185" t="str">
            <v>2007MALI COM SarlScratch 1 000</v>
          </cell>
        </row>
        <row r="3186">
          <cell r="I3186">
            <v>2007</v>
          </cell>
          <cell r="J3186" t="str">
            <v>STS GAMBY &amp; FRERES (SOGAF) SarlScratch 20 000</v>
          </cell>
          <cell r="L3186">
            <v>1</v>
          </cell>
          <cell r="M3186" t="str">
            <v>1STS GAMBY &amp; FRERES (SOGAF) Sarl</v>
          </cell>
          <cell r="N3186" t="str">
            <v>STS GAMBY &amp; FRERES (SOGAF) SarlScratch 20 000</v>
          </cell>
          <cell r="O3186" t="str">
            <v>STS GAMBY &amp; FRERES (SOGAF) Sarl</v>
          </cell>
          <cell r="P3186" t="str">
            <v>Scratch 20 000</v>
          </cell>
          <cell r="Q3186" t="str">
            <v>102007</v>
          </cell>
          <cell r="R3186" t="str">
            <v>102007Scratch 20 000</v>
          </cell>
          <cell r="S3186" t="str">
            <v>2007Scratch 20 000</v>
          </cell>
          <cell r="T3186" t="str">
            <v>102007STS GAMBY &amp; FRERES (SOGAF) Sarl</v>
          </cell>
          <cell r="U3186" t="str">
            <v>102007STS GAMBY &amp; FRERES (SOGAF) SarlScratch 20 000</v>
          </cell>
          <cell r="V3186" t="str">
            <v>39366Scratch 20 000</v>
          </cell>
          <cell r="W3186" t="str">
            <v>2007STS GAMBY &amp; FRERES (SOGAF) Sarl</v>
          </cell>
          <cell r="X3186" t="str">
            <v>2007STS GAMBY &amp; FRERES (SOGAF) SarlScratch 20 000</v>
          </cell>
        </row>
        <row r="3187">
          <cell r="I3187">
            <v>2007</v>
          </cell>
          <cell r="J3187" t="str">
            <v>STS GAMBY &amp; FRERES (SOGAF) SarlScratch 10 000</v>
          </cell>
          <cell r="L3187" t="str">
            <v/>
          </cell>
          <cell r="M3187" t="str">
            <v>STS GAMBY &amp; FRERES (SOGAF) Sarl</v>
          </cell>
          <cell r="N3187" t="str">
            <v>STS GAMBY &amp; FRERES (SOGAF) SarlScratch 10 000</v>
          </cell>
          <cell r="O3187" t="str">
            <v>STS GAMBY &amp; FRERES (SOGAF) Sarl</v>
          </cell>
          <cell r="P3187" t="str">
            <v>Scratch 10 000</v>
          </cell>
          <cell r="Q3187" t="str">
            <v>102007</v>
          </cell>
          <cell r="R3187" t="str">
            <v>102007Scratch 10 000</v>
          </cell>
          <cell r="S3187" t="str">
            <v>2007Scratch 10 000</v>
          </cell>
          <cell r="T3187" t="str">
            <v>102007STS GAMBY &amp; FRERES (SOGAF) Sarl</v>
          </cell>
          <cell r="U3187" t="str">
            <v>102007STS GAMBY &amp; FRERES (SOGAF) SarlScratch 10 000</v>
          </cell>
          <cell r="V3187" t="str">
            <v>39366Scratch 10 000</v>
          </cell>
          <cell r="W3187" t="str">
            <v>2007STS GAMBY &amp; FRERES (SOGAF) Sarl</v>
          </cell>
          <cell r="X3187" t="str">
            <v>2007STS GAMBY &amp; FRERES (SOGAF) SarlScratch 10 000</v>
          </cell>
        </row>
        <row r="3188">
          <cell r="I3188">
            <v>2007</v>
          </cell>
          <cell r="J3188" t="str">
            <v>STS GAMBY &amp; FRERES (SOGAF) SarlScratch 5 000</v>
          </cell>
          <cell r="L3188" t="str">
            <v/>
          </cell>
          <cell r="M3188" t="str">
            <v>STS GAMBY &amp; FRERES (SOGAF) Sarl</v>
          </cell>
          <cell r="N3188" t="str">
            <v>STS GAMBY &amp; FRERES (SOGAF) SarlScratch 5 000</v>
          </cell>
          <cell r="O3188" t="str">
            <v>STS GAMBY &amp; FRERES (SOGAF) Sarl</v>
          </cell>
          <cell r="P3188" t="str">
            <v>Scratch 5 000</v>
          </cell>
          <cell r="Q3188" t="str">
            <v>102007</v>
          </cell>
          <cell r="R3188" t="str">
            <v>102007Scratch 5 000</v>
          </cell>
          <cell r="S3188" t="str">
            <v>2007Scratch 5 000</v>
          </cell>
          <cell r="T3188" t="str">
            <v>102007STS GAMBY &amp; FRERES (SOGAF) Sarl</v>
          </cell>
          <cell r="U3188" t="str">
            <v>102007STS GAMBY &amp; FRERES (SOGAF) SarlScratch 5 000</v>
          </cell>
          <cell r="V3188" t="str">
            <v>39366Scratch 5 000</v>
          </cell>
          <cell r="W3188" t="str">
            <v>2007STS GAMBY &amp; FRERES (SOGAF) Sarl</v>
          </cell>
          <cell r="X3188" t="str">
            <v>2007STS GAMBY &amp; FRERES (SOGAF) SarlScratch 5 000</v>
          </cell>
        </row>
        <row r="3189">
          <cell r="I3189">
            <v>2007</v>
          </cell>
          <cell r="J3189" t="str">
            <v>STS GAMBY &amp; FRERES (SOGAF) SarlScratch 2 000</v>
          </cell>
          <cell r="L3189" t="str">
            <v/>
          </cell>
          <cell r="M3189" t="str">
            <v>STS GAMBY &amp; FRERES (SOGAF) Sarl</v>
          </cell>
          <cell r="N3189" t="str">
            <v>STS GAMBY &amp; FRERES (SOGAF) SarlScratch 2 000</v>
          </cell>
          <cell r="O3189" t="str">
            <v>STS GAMBY &amp; FRERES (SOGAF) Sarl</v>
          </cell>
          <cell r="P3189" t="str">
            <v>Scratch 2 000</v>
          </cell>
          <cell r="Q3189" t="str">
            <v>102007</v>
          </cell>
          <cell r="R3189" t="str">
            <v>102007Scratch 2 000</v>
          </cell>
          <cell r="S3189" t="str">
            <v>2007Scratch 2 000</v>
          </cell>
          <cell r="T3189" t="str">
            <v>102007STS GAMBY &amp; FRERES (SOGAF) Sarl</v>
          </cell>
          <cell r="U3189" t="str">
            <v>102007STS GAMBY &amp; FRERES (SOGAF) SarlScratch 2 000</v>
          </cell>
          <cell r="V3189" t="str">
            <v>39366Scratch 2 000</v>
          </cell>
          <cell r="W3189" t="str">
            <v>2007STS GAMBY &amp; FRERES (SOGAF) Sarl</v>
          </cell>
          <cell r="X3189" t="str">
            <v>2007STS GAMBY &amp; FRERES (SOGAF) SarlScratch 2 000</v>
          </cell>
        </row>
        <row r="3190">
          <cell r="I3190">
            <v>2007</v>
          </cell>
          <cell r="J3190" t="str">
            <v>STS GAMBY &amp; FRERES (SOGAF) SarlScratch 1 000</v>
          </cell>
          <cell r="L3190" t="str">
            <v/>
          </cell>
          <cell r="M3190" t="str">
            <v>STS GAMBY &amp; FRERES (SOGAF) Sarl</v>
          </cell>
          <cell r="N3190" t="str">
            <v>STS GAMBY &amp; FRERES (SOGAF) SarlScratch 1 000</v>
          </cell>
          <cell r="O3190" t="str">
            <v>STS GAMBY &amp; FRERES (SOGAF) Sarl</v>
          </cell>
          <cell r="P3190" t="str">
            <v>Scratch 1 000</v>
          </cell>
          <cell r="Q3190" t="str">
            <v>102007</v>
          </cell>
          <cell r="R3190" t="str">
            <v>102007Scratch 1 000</v>
          </cell>
          <cell r="S3190" t="str">
            <v>2007Scratch 1 000</v>
          </cell>
          <cell r="T3190" t="str">
            <v>102007STS GAMBY &amp; FRERES (SOGAF) Sarl</v>
          </cell>
          <cell r="U3190" t="str">
            <v>102007STS GAMBY &amp; FRERES (SOGAF) SarlScratch 1 000</v>
          </cell>
          <cell r="V3190" t="str">
            <v>39366Scratch 1 000</v>
          </cell>
          <cell r="W3190" t="str">
            <v>2007STS GAMBY &amp; FRERES (SOGAF) Sarl</v>
          </cell>
          <cell r="X3190" t="str">
            <v>2007STS GAMBY &amp; FRERES (SOGAF) SarlScratch 1 000</v>
          </cell>
        </row>
        <row r="3191">
          <cell r="I3191">
            <v>2007</v>
          </cell>
          <cell r="J3191" t="str">
            <v>GEMATELScratch 20 000</v>
          </cell>
          <cell r="L3191">
            <v>1</v>
          </cell>
          <cell r="M3191" t="str">
            <v>1GEMATEL</v>
          </cell>
          <cell r="N3191" t="str">
            <v>GEMATELScratch 20 000</v>
          </cell>
          <cell r="O3191" t="str">
            <v>GEMATEL</v>
          </cell>
          <cell r="P3191" t="str">
            <v>Scratch 20 000</v>
          </cell>
          <cell r="Q3191" t="str">
            <v>102007</v>
          </cell>
          <cell r="R3191" t="str">
            <v>102007Scratch 20 000</v>
          </cell>
          <cell r="S3191" t="str">
            <v>2007Scratch 20 000</v>
          </cell>
          <cell r="T3191" t="str">
            <v>102007GEMATEL</v>
          </cell>
          <cell r="U3191" t="str">
            <v>102007GEMATELScratch 20 000</v>
          </cell>
          <cell r="V3191" t="str">
            <v>39366Scratch 20 000</v>
          </cell>
          <cell r="W3191" t="str">
            <v>2007GEMATEL</v>
          </cell>
          <cell r="X3191" t="str">
            <v>2007GEMATELScratch 20 000</v>
          </cell>
        </row>
        <row r="3192">
          <cell r="I3192">
            <v>2007</v>
          </cell>
          <cell r="J3192" t="str">
            <v>GEMATELScratch 5 000</v>
          </cell>
          <cell r="L3192" t="str">
            <v/>
          </cell>
          <cell r="M3192" t="str">
            <v>GEMATEL</v>
          </cell>
          <cell r="N3192" t="str">
            <v>GEMATELScratch 5 000</v>
          </cell>
          <cell r="O3192" t="str">
            <v>GEMATEL</v>
          </cell>
          <cell r="P3192" t="str">
            <v>Scratch 5 000</v>
          </cell>
          <cell r="Q3192" t="str">
            <v>102007</v>
          </cell>
          <cell r="R3192" t="str">
            <v>102007Scratch 5 000</v>
          </cell>
          <cell r="S3192" t="str">
            <v>2007Scratch 5 000</v>
          </cell>
          <cell r="T3192" t="str">
            <v>102007GEMATEL</v>
          </cell>
          <cell r="U3192" t="str">
            <v>102007GEMATELScratch 5 000</v>
          </cell>
          <cell r="V3192" t="str">
            <v>39366Scratch 5 000</v>
          </cell>
          <cell r="W3192" t="str">
            <v>2007GEMATEL</v>
          </cell>
          <cell r="X3192" t="str">
            <v>2007GEMATELScratch 5 000</v>
          </cell>
        </row>
        <row r="3193">
          <cell r="I3193">
            <v>2007</v>
          </cell>
          <cell r="J3193" t="str">
            <v>GEMATELScratch 2 000</v>
          </cell>
          <cell r="L3193" t="str">
            <v/>
          </cell>
          <cell r="M3193" t="str">
            <v>GEMATEL</v>
          </cell>
          <cell r="N3193" t="str">
            <v>GEMATELScratch 2 000</v>
          </cell>
          <cell r="O3193" t="str">
            <v>GEMATEL</v>
          </cell>
          <cell r="P3193" t="str">
            <v>Scratch 2 000</v>
          </cell>
          <cell r="Q3193" t="str">
            <v>102007</v>
          </cell>
          <cell r="R3193" t="str">
            <v>102007Scratch 2 000</v>
          </cell>
          <cell r="S3193" t="str">
            <v>2007Scratch 2 000</v>
          </cell>
          <cell r="T3193" t="str">
            <v>102007GEMATEL</v>
          </cell>
          <cell r="U3193" t="str">
            <v>102007GEMATELScratch 2 000</v>
          </cell>
          <cell r="V3193" t="str">
            <v>39366Scratch 2 000</v>
          </cell>
          <cell r="W3193" t="str">
            <v>2007GEMATEL</v>
          </cell>
          <cell r="X3193" t="str">
            <v>2007GEMATELScratch 2 000</v>
          </cell>
        </row>
        <row r="3194">
          <cell r="I3194">
            <v>2007</v>
          </cell>
          <cell r="J3194" t="str">
            <v>GEMATELScratch 1 000</v>
          </cell>
          <cell r="L3194" t="str">
            <v/>
          </cell>
          <cell r="M3194" t="str">
            <v>GEMATEL</v>
          </cell>
          <cell r="N3194" t="str">
            <v>GEMATELScratch 1 000</v>
          </cell>
          <cell r="O3194" t="str">
            <v>GEMATEL</v>
          </cell>
          <cell r="P3194" t="str">
            <v>Scratch 1 000</v>
          </cell>
          <cell r="Q3194" t="str">
            <v>102007</v>
          </cell>
          <cell r="R3194" t="str">
            <v>102007Scratch 1 000</v>
          </cell>
          <cell r="S3194" t="str">
            <v>2007Scratch 1 000</v>
          </cell>
          <cell r="T3194" t="str">
            <v>102007GEMATEL</v>
          </cell>
          <cell r="U3194" t="str">
            <v>102007GEMATELScratch 1 000</v>
          </cell>
          <cell r="V3194" t="str">
            <v>39366Scratch 1 000</v>
          </cell>
          <cell r="W3194" t="str">
            <v>2007GEMATEL</v>
          </cell>
          <cell r="X3194" t="str">
            <v>2007GEMATELScratch 1 000</v>
          </cell>
        </row>
        <row r="3195">
          <cell r="I3195">
            <v>2007</v>
          </cell>
          <cell r="J3195" t="str">
            <v>MALI COM SarlScratch 20 000</v>
          </cell>
          <cell r="L3195">
            <v>1</v>
          </cell>
          <cell r="M3195" t="str">
            <v>1MALI COM Sarl</v>
          </cell>
          <cell r="N3195" t="str">
            <v>MALI COM SarlScratch 20 000</v>
          </cell>
          <cell r="O3195" t="str">
            <v>MALI COM Sarl</v>
          </cell>
          <cell r="P3195" t="str">
            <v>Scratch 20 000</v>
          </cell>
          <cell r="Q3195" t="str">
            <v>102007</v>
          </cell>
          <cell r="R3195" t="str">
            <v>102007Scratch 20 000</v>
          </cell>
          <cell r="S3195" t="str">
            <v>2007Scratch 20 000</v>
          </cell>
          <cell r="T3195" t="str">
            <v>102007MALI COM Sarl</v>
          </cell>
          <cell r="U3195" t="str">
            <v>102007MALI COM SarlScratch 20 000</v>
          </cell>
          <cell r="V3195" t="str">
            <v>39366Scratch 20 000</v>
          </cell>
          <cell r="W3195" t="str">
            <v>2007MALI COM Sarl</v>
          </cell>
          <cell r="X3195" t="str">
            <v>2007MALI COM SarlScratch 20 000</v>
          </cell>
        </row>
        <row r="3196">
          <cell r="I3196">
            <v>2007</v>
          </cell>
          <cell r="J3196" t="str">
            <v>MALI COM SarlScratch 10 000</v>
          </cell>
          <cell r="L3196" t="str">
            <v/>
          </cell>
          <cell r="M3196" t="str">
            <v>MALI COM Sarl</v>
          </cell>
          <cell r="N3196" t="str">
            <v>MALI COM SarlScratch 10 000</v>
          </cell>
          <cell r="O3196" t="str">
            <v>MALI COM Sarl</v>
          </cell>
          <cell r="P3196" t="str">
            <v>Scratch 10 000</v>
          </cell>
          <cell r="Q3196" t="str">
            <v>102007</v>
          </cell>
          <cell r="R3196" t="str">
            <v>102007Scratch 10 000</v>
          </cell>
          <cell r="S3196" t="str">
            <v>2007Scratch 10 000</v>
          </cell>
          <cell r="T3196" t="str">
            <v>102007MALI COM Sarl</v>
          </cell>
          <cell r="U3196" t="str">
            <v>102007MALI COM SarlScratch 10 000</v>
          </cell>
          <cell r="V3196" t="str">
            <v>39366Scratch 10 000</v>
          </cell>
          <cell r="W3196" t="str">
            <v>2007MALI COM Sarl</v>
          </cell>
          <cell r="X3196" t="str">
            <v>2007MALI COM SarlScratch 10 000</v>
          </cell>
        </row>
        <row r="3197">
          <cell r="I3197">
            <v>2007</v>
          </cell>
          <cell r="J3197" t="str">
            <v>MALI COM SarlScratch 5 000</v>
          </cell>
          <cell r="L3197" t="str">
            <v/>
          </cell>
          <cell r="M3197" t="str">
            <v>MALI COM Sarl</v>
          </cell>
          <cell r="N3197" t="str">
            <v>MALI COM SarlScratch 5 000</v>
          </cell>
          <cell r="O3197" t="str">
            <v>MALI COM Sarl</v>
          </cell>
          <cell r="P3197" t="str">
            <v>Scratch 5 000</v>
          </cell>
          <cell r="Q3197" t="str">
            <v>102007</v>
          </cell>
          <cell r="R3197" t="str">
            <v>102007Scratch 5 000</v>
          </cell>
          <cell r="S3197" t="str">
            <v>2007Scratch 5 000</v>
          </cell>
          <cell r="T3197" t="str">
            <v>102007MALI COM Sarl</v>
          </cell>
          <cell r="U3197" t="str">
            <v>102007MALI COM SarlScratch 5 000</v>
          </cell>
          <cell r="V3197" t="str">
            <v>39366Scratch 5 000</v>
          </cell>
          <cell r="W3197" t="str">
            <v>2007MALI COM Sarl</v>
          </cell>
          <cell r="X3197" t="str">
            <v>2007MALI COM SarlScratch 5 000</v>
          </cell>
        </row>
        <row r="3198">
          <cell r="I3198">
            <v>2007</v>
          </cell>
          <cell r="J3198" t="str">
            <v>MALI COM SarlScratch 2 000</v>
          </cell>
          <cell r="L3198" t="str">
            <v/>
          </cell>
          <cell r="M3198" t="str">
            <v>MALI COM Sarl</v>
          </cell>
          <cell r="N3198" t="str">
            <v>MALI COM SarlScratch 2 000</v>
          </cell>
          <cell r="O3198" t="str">
            <v>MALI COM Sarl</v>
          </cell>
          <cell r="P3198" t="str">
            <v>Scratch 2 000</v>
          </cell>
          <cell r="Q3198" t="str">
            <v>102007</v>
          </cell>
          <cell r="R3198" t="str">
            <v>102007Scratch 2 000</v>
          </cell>
          <cell r="S3198" t="str">
            <v>2007Scratch 2 000</v>
          </cell>
          <cell r="T3198" t="str">
            <v>102007MALI COM Sarl</v>
          </cell>
          <cell r="U3198" t="str">
            <v>102007MALI COM SarlScratch 2 000</v>
          </cell>
          <cell r="V3198" t="str">
            <v>39366Scratch 2 000</v>
          </cell>
          <cell r="W3198" t="str">
            <v>2007MALI COM Sarl</v>
          </cell>
          <cell r="X3198" t="str">
            <v>2007MALI COM SarlScratch 2 000</v>
          </cell>
        </row>
        <row r="3199">
          <cell r="I3199">
            <v>2007</v>
          </cell>
          <cell r="J3199" t="str">
            <v>MALI COM SarlScratch 1 000</v>
          </cell>
          <cell r="L3199" t="str">
            <v/>
          </cell>
          <cell r="M3199" t="str">
            <v>MALI COM Sarl</v>
          </cell>
          <cell r="N3199" t="str">
            <v>MALI COM SarlScratch 1 000</v>
          </cell>
          <cell r="O3199" t="str">
            <v>MALI COM Sarl</v>
          </cell>
          <cell r="P3199" t="str">
            <v>Scratch 1 000</v>
          </cell>
          <cell r="Q3199" t="str">
            <v>102007</v>
          </cell>
          <cell r="R3199" t="str">
            <v>102007Scratch 1 000</v>
          </cell>
          <cell r="S3199" t="str">
            <v>2007Scratch 1 000</v>
          </cell>
          <cell r="T3199" t="str">
            <v>102007MALI COM Sarl</v>
          </cell>
          <cell r="U3199" t="str">
            <v>102007MALI COM SarlScratch 1 000</v>
          </cell>
          <cell r="V3199" t="str">
            <v>39366Scratch 1 000</v>
          </cell>
          <cell r="W3199" t="str">
            <v>2007MALI COM Sarl</v>
          </cell>
          <cell r="X3199" t="str">
            <v>2007MALI COM SarlScratch 1 000</v>
          </cell>
        </row>
        <row r="3200">
          <cell r="I3200">
            <v>2007</v>
          </cell>
          <cell r="J3200" t="str">
            <v>ANKA SERVICESScratch 10 000</v>
          </cell>
          <cell r="L3200">
            <v>1</v>
          </cell>
          <cell r="M3200" t="str">
            <v>1ANKA SERVICES</v>
          </cell>
          <cell r="N3200" t="str">
            <v>ANKA SERVICESScratch 10 000</v>
          </cell>
          <cell r="O3200" t="str">
            <v>ANKA SERVICES</v>
          </cell>
          <cell r="P3200" t="str">
            <v>Scratch 10 000</v>
          </cell>
          <cell r="Q3200" t="str">
            <v>102007</v>
          </cell>
          <cell r="R3200" t="str">
            <v>102007Scratch 10 000</v>
          </cell>
          <cell r="S3200" t="str">
            <v>2007Scratch 10 000</v>
          </cell>
          <cell r="T3200" t="str">
            <v>102007ANKA SERVICES</v>
          </cell>
          <cell r="U3200" t="str">
            <v>102007ANKA SERVICESScratch 10 000</v>
          </cell>
          <cell r="V3200" t="str">
            <v>39366Scratch 10 000</v>
          </cell>
          <cell r="W3200" t="str">
            <v>2007ANKA SERVICES</v>
          </cell>
          <cell r="X3200" t="str">
            <v>2007ANKA SERVICESScratch 10 000</v>
          </cell>
        </row>
        <row r="3201">
          <cell r="I3201">
            <v>2007</v>
          </cell>
          <cell r="J3201" t="str">
            <v>ANKA SERVICESScratch 5 000</v>
          </cell>
          <cell r="L3201" t="str">
            <v/>
          </cell>
          <cell r="M3201" t="str">
            <v>ANKA SERVICES</v>
          </cell>
          <cell r="N3201" t="str">
            <v>ANKA SERVICESScratch 5 000</v>
          </cell>
          <cell r="O3201" t="str">
            <v>ANKA SERVICES</v>
          </cell>
          <cell r="P3201" t="str">
            <v>Scratch 5 000</v>
          </cell>
          <cell r="Q3201" t="str">
            <v>102007</v>
          </cell>
          <cell r="R3201" t="str">
            <v>102007Scratch 5 000</v>
          </cell>
          <cell r="S3201" t="str">
            <v>2007Scratch 5 000</v>
          </cell>
          <cell r="T3201" t="str">
            <v>102007ANKA SERVICES</v>
          </cell>
          <cell r="U3201" t="str">
            <v>102007ANKA SERVICESScratch 5 000</v>
          </cell>
          <cell r="V3201" t="str">
            <v>39366Scratch 5 000</v>
          </cell>
          <cell r="W3201" t="str">
            <v>2007ANKA SERVICES</v>
          </cell>
          <cell r="X3201" t="str">
            <v>2007ANKA SERVICESScratch 5 000</v>
          </cell>
        </row>
        <row r="3202">
          <cell r="I3202">
            <v>2007</v>
          </cell>
          <cell r="J3202" t="str">
            <v>ANKA SERVICESScratch 2 000</v>
          </cell>
          <cell r="L3202" t="str">
            <v/>
          </cell>
          <cell r="M3202" t="str">
            <v>ANKA SERVICES</v>
          </cell>
          <cell r="N3202" t="str">
            <v>ANKA SERVICESScratch 2 000</v>
          </cell>
          <cell r="O3202" t="str">
            <v>ANKA SERVICES</v>
          </cell>
          <cell r="P3202" t="str">
            <v>Scratch 2 000</v>
          </cell>
          <cell r="Q3202" t="str">
            <v>102007</v>
          </cell>
          <cell r="R3202" t="str">
            <v>102007Scratch 2 000</v>
          </cell>
          <cell r="S3202" t="str">
            <v>2007Scratch 2 000</v>
          </cell>
          <cell r="T3202" t="str">
            <v>102007ANKA SERVICES</v>
          </cell>
          <cell r="U3202" t="str">
            <v>102007ANKA SERVICESScratch 2 000</v>
          </cell>
          <cell r="V3202" t="str">
            <v>39366Scratch 2 000</v>
          </cell>
          <cell r="W3202" t="str">
            <v>2007ANKA SERVICES</v>
          </cell>
          <cell r="X3202" t="str">
            <v>2007ANKA SERVICESScratch 2 000</v>
          </cell>
        </row>
        <row r="3203">
          <cell r="I3203">
            <v>2007</v>
          </cell>
          <cell r="J3203" t="str">
            <v>ANKA SERVICESScratch 1 000</v>
          </cell>
          <cell r="L3203" t="str">
            <v/>
          </cell>
          <cell r="M3203" t="str">
            <v>ANKA SERVICES</v>
          </cell>
          <cell r="N3203" t="str">
            <v>ANKA SERVICESScratch 1 000</v>
          </cell>
          <cell r="O3203" t="str">
            <v>ANKA SERVICES</v>
          </cell>
          <cell r="P3203" t="str">
            <v>Scratch 1 000</v>
          </cell>
          <cell r="Q3203" t="str">
            <v>102007</v>
          </cell>
          <cell r="R3203" t="str">
            <v>102007Scratch 1 000</v>
          </cell>
          <cell r="S3203" t="str">
            <v>2007Scratch 1 000</v>
          </cell>
          <cell r="T3203" t="str">
            <v>102007ANKA SERVICES</v>
          </cell>
          <cell r="U3203" t="str">
            <v>102007ANKA SERVICESScratch 1 000</v>
          </cell>
          <cell r="V3203" t="str">
            <v>39366Scratch 1 000</v>
          </cell>
          <cell r="W3203" t="str">
            <v>2007ANKA SERVICES</v>
          </cell>
          <cell r="X3203" t="str">
            <v>2007ANKA SERVICESScratch 1 000</v>
          </cell>
        </row>
        <row r="3204">
          <cell r="I3204">
            <v>2007</v>
          </cell>
          <cell r="J3204" t="str">
            <v>Burtel MacsymScratch 20 000</v>
          </cell>
          <cell r="L3204">
            <v>1</v>
          </cell>
          <cell r="M3204" t="str">
            <v>1Burtel Macsym</v>
          </cell>
          <cell r="N3204" t="str">
            <v>Burtel MacsymScratch 20 000</v>
          </cell>
          <cell r="O3204" t="str">
            <v>Burtel Macsym</v>
          </cell>
          <cell r="P3204" t="str">
            <v>Scratch 20 000</v>
          </cell>
          <cell r="Q3204" t="str">
            <v>102007</v>
          </cell>
          <cell r="R3204" t="str">
            <v>102007Scratch 20 000</v>
          </cell>
          <cell r="S3204" t="str">
            <v>2007Scratch 20 000</v>
          </cell>
          <cell r="T3204" t="str">
            <v>102007Burtel Macsym</v>
          </cell>
          <cell r="U3204" t="str">
            <v>102007Burtel MacsymScratch 20 000</v>
          </cell>
          <cell r="V3204" t="str">
            <v>39366Scratch 20 000</v>
          </cell>
          <cell r="W3204" t="str">
            <v>2007Burtel Macsym</v>
          </cell>
          <cell r="X3204" t="str">
            <v>2007Burtel MacsymScratch 20 000</v>
          </cell>
        </row>
        <row r="3205">
          <cell r="I3205">
            <v>2007</v>
          </cell>
          <cell r="J3205" t="str">
            <v>Burtel MacsymScratch 10 000</v>
          </cell>
          <cell r="L3205" t="str">
            <v/>
          </cell>
          <cell r="M3205" t="str">
            <v>Burtel Macsym</v>
          </cell>
          <cell r="N3205" t="str">
            <v>Burtel MacsymScratch 10 000</v>
          </cell>
          <cell r="O3205" t="str">
            <v>Burtel Macsym</v>
          </cell>
          <cell r="P3205" t="str">
            <v>Scratch 10 000</v>
          </cell>
          <cell r="Q3205" t="str">
            <v>102007</v>
          </cell>
          <cell r="R3205" t="str">
            <v>102007Scratch 10 000</v>
          </cell>
          <cell r="S3205" t="str">
            <v>2007Scratch 10 000</v>
          </cell>
          <cell r="T3205" t="str">
            <v>102007Burtel Macsym</v>
          </cell>
          <cell r="U3205" t="str">
            <v>102007Burtel MacsymScratch 10 000</v>
          </cell>
          <cell r="V3205" t="str">
            <v>39366Scratch 10 000</v>
          </cell>
          <cell r="W3205" t="str">
            <v>2007Burtel Macsym</v>
          </cell>
          <cell r="X3205" t="str">
            <v>2007Burtel MacsymScratch 10 000</v>
          </cell>
        </row>
        <row r="3206">
          <cell r="I3206">
            <v>2007</v>
          </cell>
          <cell r="J3206" t="str">
            <v>Burtel MacsymScratch 5 000</v>
          </cell>
          <cell r="L3206" t="str">
            <v/>
          </cell>
          <cell r="M3206" t="str">
            <v>Burtel Macsym</v>
          </cell>
          <cell r="N3206" t="str">
            <v>Burtel MacsymScratch 5 000</v>
          </cell>
          <cell r="O3206" t="str">
            <v>Burtel Macsym</v>
          </cell>
          <cell r="P3206" t="str">
            <v>Scratch 5 000</v>
          </cell>
          <cell r="Q3206" t="str">
            <v>102007</v>
          </cell>
          <cell r="R3206" t="str">
            <v>102007Scratch 5 000</v>
          </cell>
          <cell r="S3206" t="str">
            <v>2007Scratch 5 000</v>
          </cell>
          <cell r="T3206" t="str">
            <v>102007Burtel Macsym</v>
          </cell>
          <cell r="U3206" t="str">
            <v>102007Burtel MacsymScratch 5 000</v>
          </cell>
          <cell r="V3206" t="str">
            <v>39366Scratch 5 000</v>
          </cell>
          <cell r="W3206" t="str">
            <v>2007Burtel Macsym</v>
          </cell>
          <cell r="X3206" t="str">
            <v>2007Burtel MacsymScratch 5 000</v>
          </cell>
        </row>
        <row r="3207">
          <cell r="I3207">
            <v>2007</v>
          </cell>
          <cell r="J3207" t="str">
            <v>Burtel MacsymScratch 2 000</v>
          </cell>
          <cell r="L3207" t="str">
            <v/>
          </cell>
          <cell r="M3207" t="str">
            <v>Burtel Macsym</v>
          </cell>
          <cell r="N3207" t="str">
            <v>Burtel MacsymScratch 2 000</v>
          </cell>
          <cell r="O3207" t="str">
            <v>Burtel Macsym</v>
          </cell>
          <cell r="P3207" t="str">
            <v>Scratch 2 000</v>
          </cell>
          <cell r="Q3207" t="str">
            <v>102007</v>
          </cell>
          <cell r="R3207" t="str">
            <v>102007Scratch 2 000</v>
          </cell>
          <cell r="S3207" t="str">
            <v>2007Scratch 2 000</v>
          </cell>
          <cell r="T3207" t="str">
            <v>102007Burtel Macsym</v>
          </cell>
          <cell r="U3207" t="str">
            <v>102007Burtel MacsymScratch 2 000</v>
          </cell>
          <cell r="V3207" t="str">
            <v>39366Scratch 2 000</v>
          </cell>
          <cell r="W3207" t="str">
            <v>2007Burtel Macsym</v>
          </cell>
          <cell r="X3207" t="str">
            <v>2007Burtel MacsymScratch 2 000</v>
          </cell>
        </row>
        <row r="3208">
          <cell r="I3208">
            <v>2007</v>
          </cell>
          <cell r="J3208" t="str">
            <v>Burtel MacsymScratch 1 000</v>
          </cell>
          <cell r="L3208" t="str">
            <v/>
          </cell>
          <cell r="M3208" t="str">
            <v>Burtel Macsym</v>
          </cell>
          <cell r="N3208" t="str">
            <v>Burtel MacsymScratch 1 000</v>
          </cell>
          <cell r="O3208" t="str">
            <v>Burtel Macsym</v>
          </cell>
          <cell r="P3208" t="str">
            <v>Scratch 1 000</v>
          </cell>
          <cell r="Q3208" t="str">
            <v>102007</v>
          </cell>
          <cell r="R3208" t="str">
            <v>102007Scratch 1 000</v>
          </cell>
          <cell r="S3208" t="str">
            <v>2007Scratch 1 000</v>
          </cell>
          <cell r="T3208" t="str">
            <v>102007Burtel Macsym</v>
          </cell>
          <cell r="U3208" t="str">
            <v>102007Burtel MacsymScratch 1 000</v>
          </cell>
          <cell r="V3208" t="str">
            <v>39366Scratch 1 000</v>
          </cell>
          <cell r="W3208" t="str">
            <v>2007Burtel Macsym</v>
          </cell>
          <cell r="X3208" t="str">
            <v>2007Burtel MacsymScratch 1 000</v>
          </cell>
        </row>
        <row r="3209">
          <cell r="I3209">
            <v>2007</v>
          </cell>
          <cell r="J3209" t="str">
            <v>Compagnie Internationale de NegoceScratch 20 000</v>
          </cell>
          <cell r="L3209">
            <v>1</v>
          </cell>
          <cell r="M3209" t="str">
            <v>1Compagnie Internationale de Negoce</v>
          </cell>
          <cell r="N3209" t="str">
            <v>Compagnie Internationale de NegoceScratch 20 000</v>
          </cell>
          <cell r="O3209" t="str">
            <v>Compagnie Internationale de Negoce</v>
          </cell>
          <cell r="P3209" t="str">
            <v>Scratch 20 000</v>
          </cell>
          <cell r="Q3209" t="str">
            <v>102007</v>
          </cell>
          <cell r="R3209" t="str">
            <v>102007Scratch 20 000</v>
          </cell>
          <cell r="S3209" t="str">
            <v>2007Scratch 20 000</v>
          </cell>
          <cell r="T3209" t="str">
            <v>102007Compagnie Internationale de Negoce</v>
          </cell>
          <cell r="U3209" t="str">
            <v>102007Compagnie Internationale de NegoceScratch 20 000</v>
          </cell>
          <cell r="V3209" t="str">
            <v>39366Scratch 20 000</v>
          </cell>
          <cell r="W3209" t="str">
            <v>2007Compagnie Internationale de Negoce</v>
          </cell>
          <cell r="X3209" t="str">
            <v>2007Compagnie Internationale de NegoceScratch 20 000</v>
          </cell>
        </row>
        <row r="3210">
          <cell r="I3210">
            <v>2007</v>
          </cell>
          <cell r="J3210" t="str">
            <v>Compagnie Internationale de NegoceScratch 10 000</v>
          </cell>
          <cell r="L3210" t="str">
            <v/>
          </cell>
          <cell r="M3210" t="str">
            <v>Compagnie Internationale de Negoce</v>
          </cell>
          <cell r="N3210" t="str">
            <v>Compagnie Internationale de NegoceScratch 10 000</v>
          </cell>
          <cell r="O3210" t="str">
            <v>Compagnie Internationale de Negoce</v>
          </cell>
          <cell r="P3210" t="str">
            <v>Scratch 10 000</v>
          </cell>
          <cell r="Q3210" t="str">
            <v>102007</v>
          </cell>
          <cell r="R3210" t="str">
            <v>102007Scratch 10 000</v>
          </cell>
          <cell r="S3210" t="str">
            <v>2007Scratch 10 000</v>
          </cell>
          <cell r="T3210" t="str">
            <v>102007Compagnie Internationale de Negoce</v>
          </cell>
          <cell r="U3210" t="str">
            <v>102007Compagnie Internationale de NegoceScratch 10 000</v>
          </cell>
          <cell r="V3210" t="str">
            <v>39366Scratch 10 000</v>
          </cell>
          <cell r="W3210" t="str">
            <v>2007Compagnie Internationale de Negoce</v>
          </cell>
          <cell r="X3210" t="str">
            <v>2007Compagnie Internationale de NegoceScratch 10 000</v>
          </cell>
        </row>
        <row r="3211">
          <cell r="I3211">
            <v>2007</v>
          </cell>
          <cell r="J3211" t="str">
            <v>Compagnie Internationale de NegoceScratch 5 000</v>
          </cell>
          <cell r="L3211" t="str">
            <v/>
          </cell>
          <cell r="M3211" t="str">
            <v>Compagnie Internationale de Negoce</v>
          </cell>
          <cell r="N3211" t="str">
            <v>Compagnie Internationale de NegoceScratch 5 000</v>
          </cell>
          <cell r="O3211" t="str">
            <v>Compagnie Internationale de Negoce</v>
          </cell>
          <cell r="P3211" t="str">
            <v>Scratch 5 000</v>
          </cell>
          <cell r="Q3211" t="str">
            <v>102007</v>
          </cell>
          <cell r="R3211" t="str">
            <v>102007Scratch 5 000</v>
          </cell>
          <cell r="S3211" t="str">
            <v>2007Scratch 5 000</v>
          </cell>
          <cell r="T3211" t="str">
            <v>102007Compagnie Internationale de Negoce</v>
          </cell>
          <cell r="U3211" t="str">
            <v>102007Compagnie Internationale de NegoceScratch 5 000</v>
          </cell>
          <cell r="V3211" t="str">
            <v>39366Scratch 5 000</v>
          </cell>
          <cell r="W3211" t="str">
            <v>2007Compagnie Internationale de Negoce</v>
          </cell>
          <cell r="X3211" t="str">
            <v>2007Compagnie Internationale de NegoceScratch 5 000</v>
          </cell>
        </row>
        <row r="3212">
          <cell r="I3212">
            <v>2007</v>
          </cell>
          <cell r="J3212" t="str">
            <v>Compagnie Internationale de NegoceScratch 2 000</v>
          </cell>
          <cell r="L3212" t="str">
            <v/>
          </cell>
          <cell r="M3212" t="str">
            <v>Compagnie Internationale de Negoce</v>
          </cell>
          <cell r="N3212" t="str">
            <v>Compagnie Internationale de NegoceScratch 2 000</v>
          </cell>
          <cell r="O3212" t="str">
            <v>Compagnie Internationale de Negoce</v>
          </cell>
          <cell r="P3212" t="str">
            <v>Scratch 2 000</v>
          </cell>
          <cell r="Q3212" t="str">
            <v>102007</v>
          </cell>
          <cell r="R3212" t="str">
            <v>102007Scratch 2 000</v>
          </cell>
          <cell r="S3212" t="str">
            <v>2007Scratch 2 000</v>
          </cell>
          <cell r="T3212" t="str">
            <v>102007Compagnie Internationale de Negoce</v>
          </cell>
          <cell r="U3212" t="str">
            <v>102007Compagnie Internationale de NegoceScratch 2 000</v>
          </cell>
          <cell r="V3212" t="str">
            <v>39366Scratch 2 000</v>
          </cell>
          <cell r="W3212" t="str">
            <v>2007Compagnie Internationale de Negoce</v>
          </cell>
          <cell r="X3212" t="str">
            <v>2007Compagnie Internationale de NegoceScratch 2 000</v>
          </cell>
        </row>
        <row r="3213">
          <cell r="I3213">
            <v>2007</v>
          </cell>
          <cell r="J3213" t="str">
            <v>Compagnie Internationale de NegoceScratch 1 000</v>
          </cell>
          <cell r="L3213" t="str">
            <v/>
          </cell>
          <cell r="M3213" t="str">
            <v>Compagnie Internationale de Negoce</v>
          </cell>
          <cell r="N3213" t="str">
            <v>Compagnie Internationale de NegoceScratch 1 000</v>
          </cell>
          <cell r="O3213" t="str">
            <v>Compagnie Internationale de Negoce</v>
          </cell>
          <cell r="P3213" t="str">
            <v>Scratch 1 000</v>
          </cell>
          <cell r="Q3213" t="str">
            <v>102007</v>
          </cell>
          <cell r="R3213" t="str">
            <v>102007Scratch 1 000</v>
          </cell>
          <cell r="S3213" t="str">
            <v>2007Scratch 1 000</v>
          </cell>
          <cell r="T3213" t="str">
            <v>102007Compagnie Internationale de Negoce</v>
          </cell>
          <cell r="U3213" t="str">
            <v>102007Compagnie Internationale de NegoceScratch 1 000</v>
          </cell>
          <cell r="V3213" t="str">
            <v>39366Scratch 1 000</v>
          </cell>
          <cell r="W3213" t="str">
            <v>2007Compagnie Internationale de Negoce</v>
          </cell>
          <cell r="X3213" t="str">
            <v>2007Compagnie Internationale de NegoceScratch 1 000</v>
          </cell>
        </row>
        <row r="3214">
          <cell r="I3214">
            <v>2007</v>
          </cell>
          <cell r="J3214" t="str">
            <v>SDC TELECOMScratch 10 000</v>
          </cell>
          <cell r="L3214">
            <v>1</v>
          </cell>
          <cell r="M3214" t="str">
            <v>1SDC TELECOM</v>
          </cell>
          <cell r="N3214" t="str">
            <v>SDC TELECOMScratch 10 000</v>
          </cell>
          <cell r="O3214" t="str">
            <v>SDC TELECOM</v>
          </cell>
          <cell r="P3214" t="str">
            <v>Scratch 10 000</v>
          </cell>
          <cell r="Q3214" t="str">
            <v>102007</v>
          </cell>
          <cell r="R3214" t="str">
            <v>102007Scratch 10 000</v>
          </cell>
          <cell r="S3214" t="str">
            <v>2007Scratch 10 000</v>
          </cell>
          <cell r="T3214" t="str">
            <v>102007SDC TELECOM</v>
          </cell>
          <cell r="U3214" t="str">
            <v>102007SDC TELECOMScratch 10 000</v>
          </cell>
          <cell r="V3214" t="str">
            <v>39366Scratch 10 000</v>
          </cell>
          <cell r="W3214" t="str">
            <v>2007SDC TELECOM</v>
          </cell>
          <cell r="X3214" t="str">
            <v>2007SDC TELECOMScratch 10 000</v>
          </cell>
        </row>
        <row r="3215">
          <cell r="I3215">
            <v>2007</v>
          </cell>
          <cell r="J3215" t="str">
            <v>SDC TELECOMScratch 5 000</v>
          </cell>
          <cell r="L3215" t="str">
            <v/>
          </cell>
          <cell r="M3215" t="str">
            <v>SDC TELECOM</v>
          </cell>
          <cell r="N3215" t="str">
            <v>SDC TELECOMScratch 5 000</v>
          </cell>
          <cell r="O3215" t="str">
            <v>SDC TELECOM</v>
          </cell>
          <cell r="P3215" t="str">
            <v>Scratch 5 000</v>
          </cell>
          <cell r="Q3215" t="str">
            <v>102007</v>
          </cell>
          <cell r="R3215" t="str">
            <v>102007Scratch 5 000</v>
          </cell>
          <cell r="S3215" t="str">
            <v>2007Scratch 5 000</v>
          </cell>
          <cell r="T3215" t="str">
            <v>102007SDC TELECOM</v>
          </cell>
          <cell r="U3215" t="str">
            <v>102007SDC TELECOMScratch 5 000</v>
          </cell>
          <cell r="V3215" t="str">
            <v>39366Scratch 5 000</v>
          </cell>
          <cell r="W3215" t="str">
            <v>2007SDC TELECOM</v>
          </cell>
          <cell r="X3215" t="str">
            <v>2007SDC TELECOMScratch 5 000</v>
          </cell>
        </row>
        <row r="3216">
          <cell r="I3216">
            <v>2007</v>
          </cell>
          <cell r="J3216" t="str">
            <v>SDC TELECOMScratch 2 000</v>
          </cell>
          <cell r="L3216" t="str">
            <v/>
          </cell>
          <cell r="M3216" t="str">
            <v>SDC TELECOM</v>
          </cell>
          <cell r="N3216" t="str">
            <v>SDC TELECOMScratch 2 000</v>
          </cell>
          <cell r="O3216" t="str">
            <v>SDC TELECOM</v>
          </cell>
          <cell r="P3216" t="str">
            <v>Scratch 2 000</v>
          </cell>
          <cell r="Q3216" t="str">
            <v>102007</v>
          </cell>
          <cell r="R3216" t="str">
            <v>102007Scratch 2 000</v>
          </cell>
          <cell r="S3216" t="str">
            <v>2007Scratch 2 000</v>
          </cell>
          <cell r="T3216" t="str">
            <v>102007SDC TELECOM</v>
          </cell>
          <cell r="U3216" t="str">
            <v>102007SDC TELECOMScratch 2 000</v>
          </cell>
          <cell r="V3216" t="str">
            <v>39366Scratch 2 000</v>
          </cell>
          <cell r="W3216" t="str">
            <v>2007SDC TELECOM</v>
          </cell>
          <cell r="X3216" t="str">
            <v>2007SDC TELECOMScratch 2 000</v>
          </cell>
        </row>
        <row r="3217">
          <cell r="I3217">
            <v>2007</v>
          </cell>
          <cell r="J3217" t="str">
            <v>SDC TELECOMScratch 1 000</v>
          </cell>
          <cell r="L3217" t="str">
            <v/>
          </cell>
          <cell r="M3217" t="str">
            <v>SDC TELECOM</v>
          </cell>
          <cell r="N3217" t="str">
            <v>SDC TELECOMScratch 1 000</v>
          </cell>
          <cell r="O3217" t="str">
            <v>SDC TELECOM</v>
          </cell>
          <cell r="P3217" t="str">
            <v>Scratch 1 000</v>
          </cell>
          <cell r="Q3217" t="str">
            <v>102007</v>
          </cell>
          <cell r="R3217" t="str">
            <v>102007Scratch 1 000</v>
          </cell>
          <cell r="S3217" t="str">
            <v>2007Scratch 1 000</v>
          </cell>
          <cell r="T3217" t="str">
            <v>102007SDC TELECOM</v>
          </cell>
          <cell r="U3217" t="str">
            <v>102007SDC TELECOMScratch 1 000</v>
          </cell>
          <cell r="V3217" t="str">
            <v>39366Scratch 1 000</v>
          </cell>
          <cell r="W3217" t="str">
            <v>2007SDC TELECOM</v>
          </cell>
          <cell r="X3217" t="str">
            <v>2007SDC TELECOMScratch 1 000</v>
          </cell>
        </row>
        <row r="3218">
          <cell r="I3218">
            <v>2007</v>
          </cell>
          <cell r="J3218" t="str">
            <v>ANKA SERVICESScratch 5 000</v>
          </cell>
          <cell r="L3218">
            <v>1</v>
          </cell>
          <cell r="M3218" t="str">
            <v>1ANKA SERVICES</v>
          </cell>
          <cell r="N3218" t="str">
            <v>ANKA SERVICESScratch 5 000</v>
          </cell>
          <cell r="O3218" t="str">
            <v>ANKA SERVICES</v>
          </cell>
          <cell r="P3218" t="str">
            <v>Scratch 5 000</v>
          </cell>
          <cell r="Q3218" t="str">
            <v>102007</v>
          </cell>
          <cell r="R3218" t="str">
            <v>102007Scratch 5 000</v>
          </cell>
          <cell r="S3218" t="str">
            <v>2007Scratch 5 000</v>
          </cell>
          <cell r="T3218" t="str">
            <v>102007ANKA SERVICES</v>
          </cell>
          <cell r="U3218" t="str">
            <v>102007ANKA SERVICESScratch 5 000</v>
          </cell>
          <cell r="V3218" t="str">
            <v>39368Scratch 5 000</v>
          </cell>
          <cell r="W3218" t="str">
            <v>2007ANKA SERVICES</v>
          </cell>
          <cell r="X3218" t="str">
            <v>2007ANKA SERVICESScratch 5 000</v>
          </cell>
        </row>
        <row r="3219">
          <cell r="I3219">
            <v>2007</v>
          </cell>
          <cell r="J3219" t="str">
            <v>ANKA SERVICESScratch 2 000</v>
          </cell>
          <cell r="L3219" t="str">
            <v/>
          </cell>
          <cell r="M3219" t="str">
            <v>ANKA SERVICES</v>
          </cell>
          <cell r="N3219" t="str">
            <v>ANKA SERVICESScratch 2 000</v>
          </cell>
          <cell r="O3219" t="str">
            <v>ANKA SERVICES</v>
          </cell>
          <cell r="P3219" t="str">
            <v>Scratch 2 000</v>
          </cell>
          <cell r="Q3219" t="str">
            <v>102007</v>
          </cell>
          <cell r="R3219" t="str">
            <v>102007Scratch 2 000</v>
          </cell>
          <cell r="S3219" t="str">
            <v>2007Scratch 2 000</v>
          </cell>
          <cell r="T3219" t="str">
            <v>102007ANKA SERVICES</v>
          </cell>
          <cell r="U3219" t="str">
            <v>102007ANKA SERVICESScratch 2 000</v>
          </cell>
          <cell r="V3219" t="str">
            <v>39368Scratch 2 000</v>
          </cell>
          <cell r="W3219" t="str">
            <v>2007ANKA SERVICES</v>
          </cell>
          <cell r="X3219" t="str">
            <v>2007ANKA SERVICESScratch 2 000</v>
          </cell>
        </row>
        <row r="3220">
          <cell r="I3220">
            <v>2007</v>
          </cell>
          <cell r="J3220" t="str">
            <v>ANKA SERVICESScratch 1 000</v>
          </cell>
          <cell r="L3220" t="str">
            <v/>
          </cell>
          <cell r="M3220" t="str">
            <v>ANKA SERVICES</v>
          </cell>
          <cell r="N3220" t="str">
            <v>ANKA SERVICESScratch 1 000</v>
          </cell>
          <cell r="O3220" t="str">
            <v>ANKA SERVICES</v>
          </cell>
          <cell r="P3220" t="str">
            <v>Scratch 1 000</v>
          </cell>
          <cell r="Q3220" t="str">
            <v>102007</v>
          </cell>
          <cell r="R3220" t="str">
            <v>102007Scratch 1 000</v>
          </cell>
          <cell r="S3220" t="str">
            <v>2007Scratch 1 000</v>
          </cell>
          <cell r="T3220" t="str">
            <v>102007ANKA SERVICES</v>
          </cell>
          <cell r="U3220" t="str">
            <v>102007ANKA SERVICESScratch 1 000</v>
          </cell>
          <cell r="V3220" t="str">
            <v>39368Scratch 1 000</v>
          </cell>
          <cell r="W3220" t="str">
            <v>2007ANKA SERVICES</v>
          </cell>
          <cell r="X3220" t="str">
            <v>2007ANKA SERVICESScratch 1 000</v>
          </cell>
        </row>
        <row r="3221">
          <cell r="I3221">
            <v>2007</v>
          </cell>
          <cell r="J3221" t="str">
            <v>Compagnie Internationale de NegoceScratch 5 000</v>
          </cell>
          <cell r="L3221">
            <v>1</v>
          </cell>
          <cell r="M3221" t="str">
            <v>1Compagnie Internationale de Negoce</v>
          </cell>
          <cell r="N3221" t="str">
            <v>Compagnie Internationale de NegoceScratch 5 000</v>
          </cell>
          <cell r="O3221" t="str">
            <v>Compagnie Internationale de Negoce</v>
          </cell>
          <cell r="P3221" t="str">
            <v>Scratch 5 000</v>
          </cell>
          <cell r="Q3221" t="str">
            <v>102007</v>
          </cell>
          <cell r="R3221" t="str">
            <v>102007Scratch 5 000</v>
          </cell>
          <cell r="S3221" t="str">
            <v>2007Scratch 5 000</v>
          </cell>
          <cell r="T3221" t="str">
            <v>102007Compagnie Internationale de Negoce</v>
          </cell>
          <cell r="U3221" t="str">
            <v>102007Compagnie Internationale de NegoceScratch 5 000</v>
          </cell>
          <cell r="V3221" t="str">
            <v>39368Scratch 5 000</v>
          </cell>
          <cell r="W3221" t="str">
            <v>2007Compagnie Internationale de Negoce</v>
          </cell>
          <cell r="X3221" t="str">
            <v>2007Compagnie Internationale de NegoceScratch 5 000</v>
          </cell>
        </row>
        <row r="3222">
          <cell r="I3222">
            <v>2007</v>
          </cell>
          <cell r="J3222" t="str">
            <v>Compagnie Internationale de NegoceScratch 2 000</v>
          </cell>
          <cell r="L3222" t="str">
            <v/>
          </cell>
          <cell r="M3222" t="str">
            <v>Compagnie Internationale de Negoce</v>
          </cell>
          <cell r="N3222" t="str">
            <v>Compagnie Internationale de NegoceScratch 2 000</v>
          </cell>
          <cell r="O3222" t="str">
            <v>Compagnie Internationale de Negoce</v>
          </cell>
          <cell r="P3222" t="str">
            <v>Scratch 2 000</v>
          </cell>
          <cell r="Q3222" t="str">
            <v>102007</v>
          </cell>
          <cell r="R3222" t="str">
            <v>102007Scratch 2 000</v>
          </cell>
          <cell r="S3222" t="str">
            <v>2007Scratch 2 000</v>
          </cell>
          <cell r="T3222" t="str">
            <v>102007Compagnie Internationale de Negoce</v>
          </cell>
          <cell r="U3222" t="str">
            <v>102007Compagnie Internationale de NegoceScratch 2 000</v>
          </cell>
          <cell r="V3222" t="str">
            <v>39368Scratch 2 000</v>
          </cell>
          <cell r="W3222" t="str">
            <v>2007Compagnie Internationale de Negoce</v>
          </cell>
          <cell r="X3222" t="str">
            <v>2007Compagnie Internationale de NegoceScratch 2 000</v>
          </cell>
        </row>
        <row r="3223">
          <cell r="I3223">
            <v>2007</v>
          </cell>
          <cell r="J3223" t="str">
            <v>Compagnie Internationale de NegoceScratch 1 000</v>
          </cell>
          <cell r="L3223" t="str">
            <v/>
          </cell>
          <cell r="M3223" t="str">
            <v>Compagnie Internationale de Negoce</v>
          </cell>
          <cell r="N3223" t="str">
            <v>Compagnie Internationale de NegoceScratch 1 000</v>
          </cell>
          <cell r="O3223" t="str">
            <v>Compagnie Internationale de Negoce</v>
          </cell>
          <cell r="P3223" t="str">
            <v>Scratch 1 000</v>
          </cell>
          <cell r="Q3223" t="str">
            <v>102007</v>
          </cell>
          <cell r="R3223" t="str">
            <v>102007Scratch 1 000</v>
          </cell>
          <cell r="S3223" t="str">
            <v>2007Scratch 1 000</v>
          </cell>
          <cell r="T3223" t="str">
            <v>102007Compagnie Internationale de Negoce</v>
          </cell>
          <cell r="U3223" t="str">
            <v>102007Compagnie Internationale de NegoceScratch 1 000</v>
          </cell>
          <cell r="V3223" t="str">
            <v>39368Scratch 1 000</v>
          </cell>
          <cell r="W3223" t="str">
            <v>2007Compagnie Internationale de Negoce</v>
          </cell>
          <cell r="X3223" t="str">
            <v>2007Compagnie Internationale de NegoceScratch 1 000</v>
          </cell>
        </row>
        <row r="3224">
          <cell r="I3224">
            <v>2007</v>
          </cell>
          <cell r="J3224" t="str">
            <v>Bonneterie Nouvelle TelecomScratch 20 000</v>
          </cell>
          <cell r="L3224">
            <v>1</v>
          </cell>
          <cell r="M3224" t="str">
            <v>1Bonneterie Nouvelle Telecom</v>
          </cell>
          <cell r="N3224" t="str">
            <v>Bonneterie Nouvelle TelecomScratch 20 000</v>
          </cell>
          <cell r="O3224" t="str">
            <v>Bonneterie Nouvelle Telecom</v>
          </cell>
          <cell r="P3224" t="str">
            <v>Scratch 20 000</v>
          </cell>
          <cell r="Q3224" t="str">
            <v>102007</v>
          </cell>
          <cell r="R3224" t="str">
            <v>102007Scratch 20 000</v>
          </cell>
          <cell r="S3224" t="str">
            <v>2007Scratch 20 000</v>
          </cell>
          <cell r="T3224" t="str">
            <v>102007Bonneterie Nouvelle Telecom</v>
          </cell>
          <cell r="U3224" t="str">
            <v>102007Bonneterie Nouvelle TelecomScratch 20 000</v>
          </cell>
          <cell r="V3224" t="str">
            <v>39368Scratch 20 000</v>
          </cell>
          <cell r="W3224" t="str">
            <v>2007Bonneterie Nouvelle Telecom</v>
          </cell>
          <cell r="X3224" t="str">
            <v>2007Bonneterie Nouvelle TelecomScratch 20 000</v>
          </cell>
        </row>
        <row r="3225">
          <cell r="I3225">
            <v>2007</v>
          </cell>
          <cell r="J3225" t="str">
            <v>Bonneterie Nouvelle TelecomScratch 5 000</v>
          </cell>
          <cell r="L3225" t="str">
            <v/>
          </cell>
          <cell r="M3225" t="str">
            <v>Bonneterie Nouvelle Telecom</v>
          </cell>
          <cell r="N3225" t="str">
            <v>Bonneterie Nouvelle TelecomScratch 5 000</v>
          </cell>
          <cell r="O3225" t="str">
            <v>Bonneterie Nouvelle Telecom</v>
          </cell>
          <cell r="P3225" t="str">
            <v>Scratch 5 000</v>
          </cell>
          <cell r="Q3225" t="str">
            <v>102007</v>
          </cell>
          <cell r="R3225" t="str">
            <v>102007Scratch 5 000</v>
          </cell>
          <cell r="S3225" t="str">
            <v>2007Scratch 5 000</v>
          </cell>
          <cell r="T3225" t="str">
            <v>102007Bonneterie Nouvelle Telecom</v>
          </cell>
          <cell r="U3225" t="str">
            <v>102007Bonneterie Nouvelle TelecomScratch 5 000</v>
          </cell>
          <cell r="V3225" t="str">
            <v>39368Scratch 5 000</v>
          </cell>
          <cell r="W3225" t="str">
            <v>2007Bonneterie Nouvelle Telecom</v>
          </cell>
          <cell r="X3225" t="str">
            <v>2007Bonneterie Nouvelle TelecomScratch 5 000</v>
          </cell>
        </row>
        <row r="3226">
          <cell r="I3226">
            <v>2007</v>
          </cell>
          <cell r="J3226" t="str">
            <v>Bonneterie Nouvelle TelecomScratch 2 000</v>
          </cell>
          <cell r="L3226" t="str">
            <v/>
          </cell>
          <cell r="M3226" t="str">
            <v>Bonneterie Nouvelle Telecom</v>
          </cell>
          <cell r="N3226" t="str">
            <v>Bonneterie Nouvelle TelecomScratch 2 000</v>
          </cell>
          <cell r="O3226" t="str">
            <v>Bonneterie Nouvelle Telecom</v>
          </cell>
          <cell r="P3226" t="str">
            <v>Scratch 2 000</v>
          </cell>
          <cell r="Q3226" t="str">
            <v>102007</v>
          </cell>
          <cell r="R3226" t="str">
            <v>102007Scratch 2 000</v>
          </cell>
          <cell r="S3226" t="str">
            <v>2007Scratch 2 000</v>
          </cell>
          <cell r="T3226" t="str">
            <v>102007Bonneterie Nouvelle Telecom</v>
          </cell>
          <cell r="U3226" t="str">
            <v>102007Bonneterie Nouvelle TelecomScratch 2 000</v>
          </cell>
          <cell r="V3226" t="str">
            <v>39368Scratch 2 000</v>
          </cell>
          <cell r="W3226" t="str">
            <v>2007Bonneterie Nouvelle Telecom</v>
          </cell>
          <cell r="X3226" t="str">
            <v>2007Bonneterie Nouvelle TelecomScratch 2 000</v>
          </cell>
        </row>
        <row r="3227">
          <cell r="I3227">
            <v>2007</v>
          </cell>
          <cell r="J3227" t="str">
            <v>Bonneterie Nouvelle TelecomScratch 1 000</v>
          </cell>
          <cell r="L3227" t="str">
            <v/>
          </cell>
          <cell r="M3227" t="str">
            <v>Bonneterie Nouvelle Telecom</v>
          </cell>
          <cell r="N3227" t="str">
            <v>Bonneterie Nouvelle TelecomScratch 1 000</v>
          </cell>
          <cell r="O3227" t="str">
            <v>Bonneterie Nouvelle Telecom</v>
          </cell>
          <cell r="P3227" t="str">
            <v>Scratch 1 000</v>
          </cell>
          <cell r="Q3227" t="str">
            <v>102007</v>
          </cell>
          <cell r="R3227" t="str">
            <v>102007Scratch 1 000</v>
          </cell>
          <cell r="S3227" t="str">
            <v>2007Scratch 1 000</v>
          </cell>
          <cell r="T3227" t="str">
            <v>102007Bonneterie Nouvelle Telecom</v>
          </cell>
          <cell r="U3227" t="str">
            <v>102007Bonneterie Nouvelle TelecomScratch 1 000</v>
          </cell>
          <cell r="V3227" t="str">
            <v>39368Scratch 1 000</v>
          </cell>
          <cell r="W3227" t="str">
            <v>2007Bonneterie Nouvelle Telecom</v>
          </cell>
          <cell r="X3227" t="str">
            <v>2007Bonneterie Nouvelle TelecomScratch 1 000</v>
          </cell>
        </row>
        <row r="3228">
          <cell r="I3228">
            <v>2007</v>
          </cell>
          <cell r="J3228" t="str">
            <v>Soleil LevantScratch 5 000</v>
          </cell>
          <cell r="L3228">
            <v>1</v>
          </cell>
          <cell r="M3228" t="str">
            <v>1Soleil Levant</v>
          </cell>
          <cell r="N3228" t="str">
            <v>Soleil LevantScratch 5 000</v>
          </cell>
          <cell r="O3228" t="str">
            <v>Soleil Levant</v>
          </cell>
          <cell r="P3228" t="str">
            <v>Scratch 5 000</v>
          </cell>
          <cell r="Q3228" t="str">
            <v>102007</v>
          </cell>
          <cell r="R3228" t="str">
            <v>102007Scratch 5 000</v>
          </cell>
          <cell r="S3228" t="str">
            <v>2007Scratch 5 000</v>
          </cell>
          <cell r="T3228" t="str">
            <v>102007Soleil Levant</v>
          </cell>
          <cell r="U3228" t="str">
            <v>102007Soleil LevantScratch 5 000</v>
          </cell>
          <cell r="V3228" t="str">
            <v>39370Scratch 5 000</v>
          </cell>
          <cell r="W3228" t="str">
            <v>2007Soleil Levant</v>
          </cell>
          <cell r="X3228" t="str">
            <v>2007Soleil LevantScratch 5 000</v>
          </cell>
        </row>
        <row r="3229">
          <cell r="I3229">
            <v>2007</v>
          </cell>
          <cell r="J3229" t="str">
            <v>Soleil LevantScratch 2 000</v>
          </cell>
          <cell r="L3229" t="str">
            <v/>
          </cell>
          <cell r="M3229" t="str">
            <v>Soleil Levant</v>
          </cell>
          <cell r="N3229" t="str">
            <v>Soleil LevantScratch 2 000</v>
          </cell>
          <cell r="O3229" t="str">
            <v>Soleil Levant</v>
          </cell>
          <cell r="P3229" t="str">
            <v>Scratch 2 000</v>
          </cell>
          <cell r="Q3229" t="str">
            <v>102007</v>
          </cell>
          <cell r="R3229" t="str">
            <v>102007Scratch 2 000</v>
          </cell>
          <cell r="S3229" t="str">
            <v>2007Scratch 2 000</v>
          </cell>
          <cell r="T3229" t="str">
            <v>102007Soleil Levant</v>
          </cell>
          <cell r="U3229" t="str">
            <v>102007Soleil LevantScratch 2 000</v>
          </cell>
          <cell r="V3229" t="str">
            <v>39370Scratch 2 000</v>
          </cell>
          <cell r="W3229" t="str">
            <v>2007Soleil Levant</v>
          </cell>
          <cell r="X3229" t="str">
            <v>2007Soleil LevantScratch 2 000</v>
          </cell>
        </row>
        <row r="3230">
          <cell r="I3230">
            <v>2007</v>
          </cell>
          <cell r="J3230" t="str">
            <v>Soleil LevantScratch 1 000</v>
          </cell>
          <cell r="L3230" t="str">
            <v/>
          </cell>
          <cell r="M3230" t="str">
            <v>Soleil Levant</v>
          </cell>
          <cell r="N3230" t="str">
            <v>Soleil LevantScratch 1 000</v>
          </cell>
          <cell r="O3230" t="str">
            <v>Soleil Levant</v>
          </cell>
          <cell r="P3230" t="str">
            <v>Scratch 1 000</v>
          </cell>
          <cell r="Q3230" t="str">
            <v>102007</v>
          </cell>
          <cell r="R3230" t="str">
            <v>102007Scratch 1 000</v>
          </cell>
          <cell r="S3230" t="str">
            <v>2007Scratch 1 000</v>
          </cell>
          <cell r="T3230" t="str">
            <v>102007Soleil Levant</v>
          </cell>
          <cell r="U3230" t="str">
            <v>102007Soleil LevantScratch 1 000</v>
          </cell>
          <cell r="V3230" t="str">
            <v>39370Scratch 1 000</v>
          </cell>
          <cell r="W3230" t="str">
            <v>2007Soleil Levant</v>
          </cell>
          <cell r="X3230" t="str">
            <v>2007Soleil LevantScratch 1 000</v>
          </cell>
        </row>
        <row r="3231">
          <cell r="I3231">
            <v>2007</v>
          </cell>
          <cell r="J3231" t="str">
            <v>Compagnie Internationale de NegoceScratch 5 000</v>
          </cell>
          <cell r="L3231">
            <v>1</v>
          </cell>
          <cell r="M3231" t="str">
            <v>1Compagnie Internationale de Negoce</v>
          </cell>
          <cell r="N3231" t="str">
            <v>Compagnie Internationale de NegoceScratch 5 000</v>
          </cell>
          <cell r="O3231" t="str">
            <v>Compagnie Internationale de Negoce</v>
          </cell>
          <cell r="P3231" t="str">
            <v>Scratch 5 000</v>
          </cell>
          <cell r="Q3231" t="str">
            <v>102007</v>
          </cell>
          <cell r="R3231" t="str">
            <v>102007Scratch 5 000</v>
          </cell>
          <cell r="S3231" t="str">
            <v>2007Scratch 5 000</v>
          </cell>
          <cell r="T3231" t="str">
            <v>102007Compagnie Internationale de Negoce</v>
          </cell>
          <cell r="U3231" t="str">
            <v>102007Compagnie Internationale de NegoceScratch 5 000</v>
          </cell>
          <cell r="V3231" t="str">
            <v>39370Scratch 5 000</v>
          </cell>
          <cell r="W3231" t="str">
            <v>2007Compagnie Internationale de Negoce</v>
          </cell>
          <cell r="X3231" t="str">
            <v>2007Compagnie Internationale de NegoceScratch 5 000</v>
          </cell>
        </row>
        <row r="3232">
          <cell r="I3232">
            <v>2007</v>
          </cell>
          <cell r="J3232" t="str">
            <v>Compagnie Internationale de NegoceScratch 2 000</v>
          </cell>
          <cell r="L3232" t="str">
            <v/>
          </cell>
          <cell r="M3232" t="str">
            <v>Compagnie Internationale de Negoce</v>
          </cell>
          <cell r="N3232" t="str">
            <v>Compagnie Internationale de NegoceScratch 2 000</v>
          </cell>
          <cell r="O3232" t="str">
            <v>Compagnie Internationale de Negoce</v>
          </cell>
          <cell r="P3232" t="str">
            <v>Scratch 2 000</v>
          </cell>
          <cell r="Q3232" t="str">
            <v>102007</v>
          </cell>
          <cell r="R3232" t="str">
            <v>102007Scratch 2 000</v>
          </cell>
          <cell r="S3232" t="str">
            <v>2007Scratch 2 000</v>
          </cell>
          <cell r="T3232" t="str">
            <v>102007Compagnie Internationale de Negoce</v>
          </cell>
          <cell r="U3232" t="str">
            <v>102007Compagnie Internationale de NegoceScratch 2 000</v>
          </cell>
          <cell r="V3232" t="str">
            <v>39370Scratch 2 000</v>
          </cell>
          <cell r="W3232" t="str">
            <v>2007Compagnie Internationale de Negoce</v>
          </cell>
          <cell r="X3232" t="str">
            <v>2007Compagnie Internationale de NegoceScratch 2 000</v>
          </cell>
        </row>
        <row r="3233">
          <cell r="I3233">
            <v>2007</v>
          </cell>
          <cell r="J3233" t="str">
            <v>Compagnie Internationale de NegoceScratch 1 000</v>
          </cell>
          <cell r="L3233" t="str">
            <v/>
          </cell>
          <cell r="M3233" t="str">
            <v>Compagnie Internationale de Negoce</v>
          </cell>
          <cell r="N3233" t="str">
            <v>Compagnie Internationale de NegoceScratch 1 000</v>
          </cell>
          <cell r="O3233" t="str">
            <v>Compagnie Internationale de Negoce</v>
          </cell>
          <cell r="P3233" t="str">
            <v>Scratch 1 000</v>
          </cell>
          <cell r="Q3233" t="str">
            <v>102007</v>
          </cell>
          <cell r="R3233" t="str">
            <v>102007Scratch 1 000</v>
          </cell>
          <cell r="S3233" t="str">
            <v>2007Scratch 1 000</v>
          </cell>
          <cell r="T3233" t="str">
            <v>102007Compagnie Internationale de Negoce</v>
          </cell>
          <cell r="U3233" t="str">
            <v>102007Compagnie Internationale de NegoceScratch 1 000</v>
          </cell>
          <cell r="V3233" t="str">
            <v>39370Scratch 1 000</v>
          </cell>
          <cell r="W3233" t="str">
            <v>2007Compagnie Internationale de Negoce</v>
          </cell>
          <cell r="X3233" t="str">
            <v>2007Compagnie Internationale de NegoceScratch 1 000</v>
          </cell>
        </row>
        <row r="3234">
          <cell r="I3234">
            <v>2007</v>
          </cell>
          <cell r="J3234" t="str">
            <v>MALI COM SarlScratch 2 000</v>
          </cell>
          <cell r="L3234">
            <v>1</v>
          </cell>
          <cell r="M3234" t="str">
            <v>1MALI COM Sarl</v>
          </cell>
          <cell r="N3234" t="str">
            <v>MALI COM SarlScratch 2 000</v>
          </cell>
          <cell r="O3234" t="str">
            <v>MALI COM Sarl</v>
          </cell>
          <cell r="P3234" t="str">
            <v>Scratch 2 000</v>
          </cell>
          <cell r="Q3234" t="str">
            <v>102007</v>
          </cell>
          <cell r="R3234" t="str">
            <v>102007Scratch 2 000</v>
          </cell>
          <cell r="S3234" t="str">
            <v>2007Scratch 2 000</v>
          </cell>
          <cell r="T3234" t="str">
            <v>102007MALI COM Sarl</v>
          </cell>
          <cell r="U3234" t="str">
            <v>102007MALI COM SarlScratch 2 000</v>
          </cell>
          <cell r="V3234" t="str">
            <v>39370Scratch 2 000</v>
          </cell>
          <cell r="W3234" t="str">
            <v>2007MALI COM Sarl</v>
          </cell>
          <cell r="X3234" t="str">
            <v>2007MALI COM SarlScratch 2 000</v>
          </cell>
        </row>
        <row r="3235">
          <cell r="I3235">
            <v>2007</v>
          </cell>
          <cell r="J3235" t="str">
            <v>MALI COM SarlScratch 1 000</v>
          </cell>
          <cell r="L3235" t="str">
            <v/>
          </cell>
          <cell r="M3235" t="str">
            <v>MALI COM Sarl</v>
          </cell>
          <cell r="N3235" t="str">
            <v>MALI COM SarlScratch 1 000</v>
          </cell>
          <cell r="O3235" t="str">
            <v>MALI COM Sarl</v>
          </cell>
          <cell r="P3235" t="str">
            <v>Scratch 1 000</v>
          </cell>
          <cell r="Q3235" t="str">
            <v>102007</v>
          </cell>
          <cell r="R3235" t="str">
            <v>102007Scratch 1 000</v>
          </cell>
          <cell r="S3235" t="str">
            <v>2007Scratch 1 000</v>
          </cell>
          <cell r="T3235" t="str">
            <v>102007MALI COM Sarl</v>
          </cell>
          <cell r="U3235" t="str">
            <v>102007MALI COM SarlScratch 1 000</v>
          </cell>
          <cell r="V3235" t="str">
            <v>39370Scratch 1 000</v>
          </cell>
          <cell r="W3235" t="str">
            <v>2007MALI COM Sarl</v>
          </cell>
          <cell r="X3235" t="str">
            <v>2007MALI COM SarlScratch 1 000</v>
          </cell>
        </row>
        <row r="3236">
          <cell r="I3236">
            <v>2007</v>
          </cell>
          <cell r="J3236" t="str">
            <v>GEMATELScratch 20 000</v>
          </cell>
          <cell r="L3236">
            <v>1</v>
          </cell>
          <cell r="M3236" t="str">
            <v>1GEMATEL</v>
          </cell>
          <cell r="N3236" t="str">
            <v>GEMATELScratch 20 000</v>
          </cell>
          <cell r="O3236" t="str">
            <v>GEMATEL</v>
          </cell>
          <cell r="P3236" t="str">
            <v>Scratch 20 000</v>
          </cell>
          <cell r="Q3236" t="str">
            <v>102007</v>
          </cell>
          <cell r="R3236" t="str">
            <v>102007Scratch 20 000</v>
          </cell>
          <cell r="S3236" t="str">
            <v>2007Scratch 20 000</v>
          </cell>
          <cell r="T3236" t="str">
            <v>102007GEMATEL</v>
          </cell>
          <cell r="U3236" t="str">
            <v>102007GEMATELScratch 20 000</v>
          </cell>
          <cell r="V3236" t="str">
            <v>39370Scratch 20 000</v>
          </cell>
          <cell r="W3236" t="str">
            <v>2007GEMATEL</v>
          </cell>
          <cell r="X3236" t="str">
            <v>2007GEMATELScratch 20 000</v>
          </cell>
        </row>
        <row r="3237">
          <cell r="I3237">
            <v>2007</v>
          </cell>
          <cell r="J3237" t="str">
            <v>GEMATELScratch 10 000</v>
          </cell>
          <cell r="L3237" t="str">
            <v/>
          </cell>
          <cell r="M3237" t="str">
            <v>GEMATEL</v>
          </cell>
          <cell r="N3237" t="str">
            <v>GEMATELScratch 10 000</v>
          </cell>
          <cell r="O3237" t="str">
            <v>GEMATEL</v>
          </cell>
          <cell r="P3237" t="str">
            <v>Scratch 10 000</v>
          </cell>
          <cell r="Q3237" t="str">
            <v>102007</v>
          </cell>
          <cell r="R3237" t="str">
            <v>102007Scratch 10 000</v>
          </cell>
          <cell r="S3237" t="str">
            <v>2007Scratch 10 000</v>
          </cell>
          <cell r="T3237" t="str">
            <v>102007GEMATEL</v>
          </cell>
          <cell r="U3237" t="str">
            <v>102007GEMATELScratch 10 000</v>
          </cell>
          <cell r="V3237" t="str">
            <v>39370Scratch 10 000</v>
          </cell>
          <cell r="W3237" t="str">
            <v>2007GEMATEL</v>
          </cell>
          <cell r="X3237" t="str">
            <v>2007GEMATELScratch 10 000</v>
          </cell>
        </row>
        <row r="3238">
          <cell r="I3238">
            <v>2007</v>
          </cell>
          <cell r="J3238" t="str">
            <v>GEMATELScratch 5 000</v>
          </cell>
          <cell r="L3238" t="str">
            <v/>
          </cell>
          <cell r="M3238" t="str">
            <v>GEMATEL</v>
          </cell>
          <cell r="N3238" t="str">
            <v>GEMATELScratch 5 000</v>
          </cell>
          <cell r="O3238" t="str">
            <v>GEMATEL</v>
          </cell>
          <cell r="P3238" t="str">
            <v>Scratch 5 000</v>
          </cell>
          <cell r="Q3238" t="str">
            <v>102007</v>
          </cell>
          <cell r="R3238" t="str">
            <v>102007Scratch 5 000</v>
          </cell>
          <cell r="S3238" t="str">
            <v>2007Scratch 5 000</v>
          </cell>
          <cell r="T3238" t="str">
            <v>102007GEMATEL</v>
          </cell>
          <cell r="U3238" t="str">
            <v>102007GEMATELScratch 5 000</v>
          </cell>
          <cell r="V3238" t="str">
            <v>39370Scratch 5 000</v>
          </cell>
          <cell r="W3238" t="str">
            <v>2007GEMATEL</v>
          </cell>
          <cell r="X3238" t="str">
            <v>2007GEMATELScratch 5 000</v>
          </cell>
        </row>
        <row r="3239">
          <cell r="I3239">
            <v>2007</v>
          </cell>
          <cell r="J3239" t="str">
            <v>GEMATELScratch 2 000</v>
          </cell>
          <cell r="L3239" t="str">
            <v/>
          </cell>
          <cell r="M3239" t="str">
            <v>GEMATEL</v>
          </cell>
          <cell r="N3239" t="str">
            <v>GEMATELScratch 2 000</v>
          </cell>
          <cell r="O3239" t="str">
            <v>GEMATEL</v>
          </cell>
          <cell r="P3239" t="str">
            <v>Scratch 2 000</v>
          </cell>
          <cell r="Q3239" t="str">
            <v>102007</v>
          </cell>
          <cell r="R3239" t="str">
            <v>102007Scratch 2 000</v>
          </cell>
          <cell r="S3239" t="str">
            <v>2007Scratch 2 000</v>
          </cell>
          <cell r="T3239" t="str">
            <v>102007GEMATEL</v>
          </cell>
          <cell r="U3239" t="str">
            <v>102007GEMATELScratch 2 000</v>
          </cell>
          <cell r="V3239" t="str">
            <v>39370Scratch 2 000</v>
          </cell>
          <cell r="W3239" t="str">
            <v>2007GEMATEL</v>
          </cell>
          <cell r="X3239" t="str">
            <v>2007GEMATELScratch 2 000</v>
          </cell>
        </row>
        <row r="3240">
          <cell r="I3240">
            <v>2007</v>
          </cell>
          <cell r="J3240" t="str">
            <v>GEMATELScratch 1 000</v>
          </cell>
          <cell r="L3240" t="str">
            <v/>
          </cell>
          <cell r="M3240" t="str">
            <v>GEMATEL</v>
          </cell>
          <cell r="N3240" t="str">
            <v>GEMATELScratch 1 000</v>
          </cell>
          <cell r="O3240" t="str">
            <v>GEMATEL</v>
          </cell>
          <cell r="P3240" t="str">
            <v>Scratch 1 000</v>
          </cell>
          <cell r="Q3240" t="str">
            <v>102007</v>
          </cell>
          <cell r="R3240" t="str">
            <v>102007Scratch 1 000</v>
          </cell>
          <cell r="S3240" t="str">
            <v>2007Scratch 1 000</v>
          </cell>
          <cell r="T3240" t="str">
            <v>102007GEMATEL</v>
          </cell>
          <cell r="U3240" t="str">
            <v>102007GEMATELScratch 1 000</v>
          </cell>
          <cell r="V3240" t="str">
            <v>39370Scratch 1 000</v>
          </cell>
          <cell r="W3240" t="str">
            <v>2007GEMATEL</v>
          </cell>
          <cell r="X3240" t="str">
            <v>2007GEMATELScratch 1 000</v>
          </cell>
        </row>
        <row r="3241">
          <cell r="I3241">
            <v>2007</v>
          </cell>
          <cell r="J3241" t="str">
            <v>ANKA SERVICESScratch 5 000</v>
          </cell>
          <cell r="L3241">
            <v>1</v>
          </cell>
          <cell r="M3241" t="str">
            <v>1ANKA SERVICES</v>
          </cell>
          <cell r="N3241" t="str">
            <v>ANKA SERVICESScratch 5 000</v>
          </cell>
          <cell r="O3241" t="str">
            <v>ANKA SERVICES</v>
          </cell>
          <cell r="P3241" t="str">
            <v>Scratch 5 000</v>
          </cell>
          <cell r="Q3241" t="str">
            <v>102007</v>
          </cell>
          <cell r="R3241" t="str">
            <v>102007Scratch 5 000</v>
          </cell>
          <cell r="S3241" t="str">
            <v>2007Scratch 5 000</v>
          </cell>
          <cell r="T3241" t="str">
            <v>102007ANKA SERVICES</v>
          </cell>
          <cell r="U3241" t="str">
            <v>102007ANKA SERVICESScratch 5 000</v>
          </cell>
          <cell r="V3241" t="str">
            <v>39370Scratch 5 000</v>
          </cell>
          <cell r="W3241" t="str">
            <v>2007ANKA SERVICES</v>
          </cell>
          <cell r="X3241" t="str">
            <v>2007ANKA SERVICESScratch 5 000</v>
          </cell>
        </row>
        <row r="3242">
          <cell r="I3242">
            <v>2007</v>
          </cell>
          <cell r="J3242" t="str">
            <v>ANKA SERVICESScratch 2 000</v>
          </cell>
          <cell r="L3242" t="str">
            <v/>
          </cell>
          <cell r="M3242" t="str">
            <v>ANKA SERVICES</v>
          </cell>
          <cell r="N3242" t="str">
            <v>ANKA SERVICESScratch 2 000</v>
          </cell>
          <cell r="O3242" t="str">
            <v>ANKA SERVICES</v>
          </cell>
          <cell r="P3242" t="str">
            <v>Scratch 2 000</v>
          </cell>
          <cell r="Q3242" t="str">
            <v>102007</v>
          </cell>
          <cell r="R3242" t="str">
            <v>102007Scratch 2 000</v>
          </cell>
          <cell r="S3242" t="str">
            <v>2007Scratch 2 000</v>
          </cell>
          <cell r="T3242" t="str">
            <v>102007ANKA SERVICES</v>
          </cell>
          <cell r="U3242" t="str">
            <v>102007ANKA SERVICESScratch 2 000</v>
          </cell>
          <cell r="V3242" t="str">
            <v>39370Scratch 2 000</v>
          </cell>
          <cell r="W3242" t="str">
            <v>2007ANKA SERVICES</v>
          </cell>
          <cell r="X3242" t="str">
            <v>2007ANKA SERVICESScratch 2 000</v>
          </cell>
        </row>
        <row r="3243">
          <cell r="I3243">
            <v>2007</v>
          </cell>
          <cell r="J3243" t="str">
            <v>ANKA SERVICESScratch 1 000</v>
          </cell>
          <cell r="L3243" t="str">
            <v/>
          </cell>
          <cell r="M3243" t="str">
            <v>ANKA SERVICES</v>
          </cell>
          <cell r="N3243" t="str">
            <v>ANKA SERVICESScratch 1 000</v>
          </cell>
          <cell r="O3243" t="str">
            <v>ANKA SERVICES</v>
          </cell>
          <cell r="P3243" t="str">
            <v>Scratch 1 000</v>
          </cell>
          <cell r="Q3243" t="str">
            <v>102007</v>
          </cell>
          <cell r="R3243" t="str">
            <v>102007Scratch 1 000</v>
          </cell>
          <cell r="S3243" t="str">
            <v>2007Scratch 1 000</v>
          </cell>
          <cell r="T3243" t="str">
            <v>102007ANKA SERVICES</v>
          </cell>
          <cell r="U3243" t="str">
            <v>102007ANKA SERVICESScratch 1 000</v>
          </cell>
          <cell r="V3243" t="str">
            <v>39370Scratch 1 000</v>
          </cell>
          <cell r="W3243" t="str">
            <v>2007ANKA SERVICES</v>
          </cell>
          <cell r="X3243" t="str">
            <v>2007ANKA SERVICESScratch 1 000</v>
          </cell>
        </row>
        <row r="3244">
          <cell r="I3244">
            <v>2007</v>
          </cell>
          <cell r="J3244" t="str">
            <v>CellNets MaliMinutes</v>
          </cell>
          <cell r="L3244">
            <v>1</v>
          </cell>
          <cell r="M3244" t="str">
            <v>1CellNets Mali</v>
          </cell>
          <cell r="N3244" t="str">
            <v>CellNets MaliMinutes</v>
          </cell>
          <cell r="O3244" t="str">
            <v>CellNets Mali</v>
          </cell>
          <cell r="P3244" t="str">
            <v>Minutes</v>
          </cell>
          <cell r="Q3244" t="str">
            <v>102007</v>
          </cell>
          <cell r="R3244" t="str">
            <v>102007Minutes</v>
          </cell>
          <cell r="S3244" t="str">
            <v>2007Minutes</v>
          </cell>
          <cell r="T3244" t="str">
            <v>102007CellNets Mali</v>
          </cell>
          <cell r="U3244" t="str">
            <v>102007CellNets MaliMinutes</v>
          </cell>
          <cell r="V3244" t="str">
            <v>39371Minutes</v>
          </cell>
          <cell r="W3244" t="str">
            <v>2007CellNets Mali</v>
          </cell>
          <cell r="X3244" t="str">
            <v>2007CellNets MaliMinutes</v>
          </cell>
        </row>
        <row r="3245">
          <cell r="I3245">
            <v>2007</v>
          </cell>
          <cell r="J3245" t="str">
            <v>Burtel MacsymScratch 5 000</v>
          </cell>
          <cell r="L3245">
            <v>1</v>
          </cell>
          <cell r="M3245" t="str">
            <v>1Burtel Macsym</v>
          </cell>
          <cell r="N3245" t="str">
            <v>Burtel MacsymScratch 5 000</v>
          </cell>
          <cell r="O3245" t="str">
            <v>Burtel Macsym</v>
          </cell>
          <cell r="P3245" t="str">
            <v>Scratch 5 000</v>
          </cell>
          <cell r="Q3245" t="str">
            <v>102007</v>
          </cell>
          <cell r="R3245" t="str">
            <v>102007Scratch 5 000</v>
          </cell>
          <cell r="S3245" t="str">
            <v>2007Scratch 5 000</v>
          </cell>
          <cell r="T3245" t="str">
            <v>102007Burtel Macsym</v>
          </cell>
          <cell r="U3245" t="str">
            <v>102007Burtel MacsymScratch 5 000</v>
          </cell>
          <cell r="V3245" t="str">
            <v>39371Scratch 5 000</v>
          </cell>
          <cell r="W3245" t="str">
            <v>2007Burtel Macsym</v>
          </cell>
          <cell r="X3245" t="str">
            <v>2007Burtel MacsymScratch 5 000</v>
          </cell>
        </row>
        <row r="3246">
          <cell r="I3246">
            <v>2007</v>
          </cell>
          <cell r="J3246" t="str">
            <v>Burtel MacsymScratch 2 000</v>
          </cell>
          <cell r="L3246" t="str">
            <v/>
          </cell>
          <cell r="M3246" t="str">
            <v>Burtel Macsym</v>
          </cell>
          <cell r="N3246" t="str">
            <v>Burtel MacsymScratch 2 000</v>
          </cell>
          <cell r="O3246" t="str">
            <v>Burtel Macsym</v>
          </cell>
          <cell r="P3246" t="str">
            <v>Scratch 2 000</v>
          </cell>
          <cell r="Q3246" t="str">
            <v>102007</v>
          </cell>
          <cell r="R3246" t="str">
            <v>102007Scratch 2 000</v>
          </cell>
          <cell r="S3246" t="str">
            <v>2007Scratch 2 000</v>
          </cell>
          <cell r="T3246" t="str">
            <v>102007Burtel Macsym</v>
          </cell>
          <cell r="U3246" t="str">
            <v>102007Burtel MacsymScratch 2 000</v>
          </cell>
          <cell r="V3246" t="str">
            <v>39371Scratch 2 000</v>
          </cell>
          <cell r="W3246" t="str">
            <v>2007Burtel Macsym</v>
          </cell>
          <cell r="X3246" t="str">
            <v>2007Burtel MacsymScratch 2 000</v>
          </cell>
        </row>
        <row r="3247">
          <cell r="I3247">
            <v>2007</v>
          </cell>
          <cell r="J3247" t="str">
            <v>Burtel MacsymScratch 1 000</v>
          </cell>
          <cell r="L3247" t="str">
            <v/>
          </cell>
          <cell r="M3247" t="str">
            <v>Burtel Macsym</v>
          </cell>
          <cell r="N3247" t="str">
            <v>Burtel MacsymScratch 1 000</v>
          </cell>
          <cell r="O3247" t="str">
            <v>Burtel Macsym</v>
          </cell>
          <cell r="P3247" t="str">
            <v>Scratch 1 000</v>
          </cell>
          <cell r="Q3247" t="str">
            <v>102007</v>
          </cell>
          <cell r="R3247" t="str">
            <v>102007Scratch 1 000</v>
          </cell>
          <cell r="S3247" t="str">
            <v>2007Scratch 1 000</v>
          </cell>
          <cell r="T3247" t="str">
            <v>102007Burtel Macsym</v>
          </cell>
          <cell r="U3247" t="str">
            <v>102007Burtel MacsymScratch 1 000</v>
          </cell>
          <cell r="V3247" t="str">
            <v>39371Scratch 1 000</v>
          </cell>
          <cell r="W3247" t="str">
            <v>2007Burtel Macsym</v>
          </cell>
          <cell r="X3247" t="str">
            <v>2007Burtel MacsymScratch 1 000</v>
          </cell>
        </row>
        <row r="3248">
          <cell r="I3248">
            <v>2007</v>
          </cell>
          <cell r="J3248" t="str">
            <v>STS GAMBY &amp; FRERES (SOGAF) SarlScratch 2 000</v>
          </cell>
          <cell r="L3248">
            <v>1</v>
          </cell>
          <cell r="M3248" t="str">
            <v>1STS GAMBY &amp; FRERES (SOGAF) Sarl</v>
          </cell>
          <cell r="N3248" t="str">
            <v>STS GAMBY &amp; FRERES (SOGAF) SarlScratch 2 000</v>
          </cell>
          <cell r="O3248" t="str">
            <v>STS GAMBY &amp; FRERES (SOGAF) Sarl</v>
          </cell>
          <cell r="P3248" t="str">
            <v>Scratch 2 000</v>
          </cell>
          <cell r="Q3248" t="str">
            <v>102007</v>
          </cell>
          <cell r="R3248" t="str">
            <v>102007Scratch 2 000</v>
          </cell>
          <cell r="S3248" t="str">
            <v>2007Scratch 2 000</v>
          </cell>
          <cell r="T3248" t="str">
            <v>102007STS GAMBY &amp; FRERES (SOGAF) Sarl</v>
          </cell>
          <cell r="U3248" t="str">
            <v>102007STS GAMBY &amp; FRERES (SOGAF) SarlScratch 2 000</v>
          </cell>
          <cell r="V3248" t="str">
            <v>39371Scratch 2 000</v>
          </cell>
          <cell r="W3248" t="str">
            <v>2007STS GAMBY &amp; FRERES (SOGAF) Sarl</v>
          </cell>
          <cell r="X3248" t="str">
            <v>2007STS GAMBY &amp; FRERES (SOGAF) SarlScratch 2 000</v>
          </cell>
        </row>
        <row r="3249">
          <cell r="I3249">
            <v>2007</v>
          </cell>
          <cell r="J3249" t="str">
            <v>STS GAMBY &amp; FRERES (SOGAF) SarlScratch 1 000</v>
          </cell>
          <cell r="L3249" t="str">
            <v/>
          </cell>
          <cell r="M3249" t="str">
            <v>STS GAMBY &amp; FRERES (SOGAF) Sarl</v>
          </cell>
          <cell r="N3249" t="str">
            <v>STS GAMBY &amp; FRERES (SOGAF) SarlScratch 1 000</v>
          </cell>
          <cell r="O3249" t="str">
            <v>STS GAMBY &amp; FRERES (SOGAF) Sarl</v>
          </cell>
          <cell r="P3249" t="str">
            <v>Scratch 1 000</v>
          </cell>
          <cell r="Q3249" t="str">
            <v>102007</v>
          </cell>
          <cell r="R3249" t="str">
            <v>102007Scratch 1 000</v>
          </cell>
          <cell r="S3249" t="str">
            <v>2007Scratch 1 000</v>
          </cell>
          <cell r="T3249" t="str">
            <v>102007STS GAMBY &amp; FRERES (SOGAF) Sarl</v>
          </cell>
          <cell r="U3249" t="str">
            <v>102007STS GAMBY &amp; FRERES (SOGAF) SarlScratch 1 000</v>
          </cell>
          <cell r="V3249" t="str">
            <v>39371Scratch 1 000</v>
          </cell>
          <cell r="W3249" t="str">
            <v>2007STS GAMBY &amp; FRERES (SOGAF) Sarl</v>
          </cell>
          <cell r="X3249" t="str">
            <v>2007STS GAMBY &amp; FRERES (SOGAF) SarlScratch 1 000</v>
          </cell>
        </row>
        <row r="3250">
          <cell r="I3250">
            <v>2007</v>
          </cell>
          <cell r="J3250" t="str">
            <v>ANKA SERVICESScratch 5 000</v>
          </cell>
          <cell r="L3250">
            <v>1</v>
          </cell>
          <cell r="M3250" t="str">
            <v>1ANKA SERVICES</v>
          </cell>
          <cell r="N3250" t="str">
            <v>ANKA SERVICESScratch 5 000</v>
          </cell>
          <cell r="O3250" t="str">
            <v>ANKA SERVICES</v>
          </cell>
          <cell r="P3250" t="str">
            <v>Scratch 5 000</v>
          </cell>
          <cell r="Q3250" t="str">
            <v>102007</v>
          </cell>
          <cell r="R3250" t="str">
            <v>102007Scratch 5 000</v>
          </cell>
          <cell r="S3250" t="str">
            <v>2007Scratch 5 000</v>
          </cell>
          <cell r="T3250" t="str">
            <v>102007ANKA SERVICES</v>
          </cell>
          <cell r="U3250" t="str">
            <v>102007ANKA SERVICESScratch 5 000</v>
          </cell>
          <cell r="V3250" t="str">
            <v>39371Scratch 5 000</v>
          </cell>
          <cell r="W3250" t="str">
            <v>2007ANKA SERVICES</v>
          </cell>
          <cell r="X3250" t="str">
            <v>2007ANKA SERVICESScratch 5 000</v>
          </cell>
        </row>
        <row r="3251">
          <cell r="I3251">
            <v>2007</v>
          </cell>
          <cell r="J3251" t="str">
            <v>ANKA SERVICESScratch 2 000</v>
          </cell>
          <cell r="L3251" t="str">
            <v/>
          </cell>
          <cell r="M3251" t="str">
            <v>ANKA SERVICES</v>
          </cell>
          <cell r="N3251" t="str">
            <v>ANKA SERVICESScratch 2 000</v>
          </cell>
          <cell r="O3251" t="str">
            <v>ANKA SERVICES</v>
          </cell>
          <cell r="P3251" t="str">
            <v>Scratch 2 000</v>
          </cell>
          <cell r="Q3251" t="str">
            <v>102007</v>
          </cell>
          <cell r="R3251" t="str">
            <v>102007Scratch 2 000</v>
          </cell>
          <cell r="S3251" t="str">
            <v>2007Scratch 2 000</v>
          </cell>
          <cell r="T3251" t="str">
            <v>102007ANKA SERVICES</v>
          </cell>
          <cell r="U3251" t="str">
            <v>102007ANKA SERVICESScratch 2 000</v>
          </cell>
          <cell r="V3251" t="str">
            <v>39371Scratch 2 000</v>
          </cell>
          <cell r="W3251" t="str">
            <v>2007ANKA SERVICES</v>
          </cell>
          <cell r="X3251" t="str">
            <v>2007ANKA SERVICESScratch 2 000</v>
          </cell>
        </row>
        <row r="3252">
          <cell r="I3252">
            <v>2007</v>
          </cell>
          <cell r="J3252" t="str">
            <v>ANKA SERVICESScratch 1 000</v>
          </cell>
          <cell r="L3252" t="str">
            <v/>
          </cell>
          <cell r="M3252" t="str">
            <v>ANKA SERVICES</v>
          </cell>
          <cell r="N3252" t="str">
            <v>ANKA SERVICESScratch 1 000</v>
          </cell>
          <cell r="O3252" t="str">
            <v>ANKA SERVICES</v>
          </cell>
          <cell r="P3252" t="str">
            <v>Scratch 1 000</v>
          </cell>
          <cell r="Q3252" t="str">
            <v>102007</v>
          </cell>
          <cell r="R3252" t="str">
            <v>102007Scratch 1 000</v>
          </cell>
          <cell r="S3252" t="str">
            <v>2007Scratch 1 000</v>
          </cell>
          <cell r="T3252" t="str">
            <v>102007ANKA SERVICES</v>
          </cell>
          <cell r="U3252" t="str">
            <v>102007ANKA SERVICESScratch 1 000</v>
          </cell>
          <cell r="V3252" t="str">
            <v>39371Scratch 1 000</v>
          </cell>
          <cell r="W3252" t="str">
            <v>2007ANKA SERVICES</v>
          </cell>
          <cell r="X3252" t="str">
            <v>2007ANKA SERVICESScratch 1 000</v>
          </cell>
        </row>
        <row r="3253">
          <cell r="I3253">
            <v>2007</v>
          </cell>
          <cell r="J3253" t="str">
            <v>Bonneterie Nouvelle TelecomScratch 5 000</v>
          </cell>
          <cell r="L3253">
            <v>1</v>
          </cell>
          <cell r="M3253" t="str">
            <v>1Bonneterie Nouvelle Telecom</v>
          </cell>
          <cell r="N3253" t="str">
            <v>Bonneterie Nouvelle TelecomScratch 5 000</v>
          </cell>
          <cell r="O3253" t="str">
            <v>Bonneterie Nouvelle Telecom</v>
          </cell>
          <cell r="P3253" t="str">
            <v>Scratch 5 000</v>
          </cell>
          <cell r="Q3253" t="str">
            <v>102007</v>
          </cell>
          <cell r="R3253" t="str">
            <v>102007Scratch 5 000</v>
          </cell>
          <cell r="S3253" t="str">
            <v>2007Scratch 5 000</v>
          </cell>
          <cell r="T3253" t="str">
            <v>102007Bonneterie Nouvelle Telecom</v>
          </cell>
          <cell r="U3253" t="str">
            <v>102007Bonneterie Nouvelle TelecomScratch 5 000</v>
          </cell>
          <cell r="V3253" t="str">
            <v>39371Scratch 5 000</v>
          </cell>
          <cell r="W3253" t="str">
            <v>2007Bonneterie Nouvelle Telecom</v>
          </cell>
          <cell r="X3253" t="str">
            <v>2007Bonneterie Nouvelle TelecomScratch 5 000</v>
          </cell>
        </row>
        <row r="3254">
          <cell r="I3254">
            <v>2007</v>
          </cell>
          <cell r="J3254" t="str">
            <v>Bonneterie Nouvelle TelecomScratch 2 000</v>
          </cell>
          <cell r="L3254" t="str">
            <v/>
          </cell>
          <cell r="M3254" t="str">
            <v>Bonneterie Nouvelle Telecom</v>
          </cell>
          <cell r="N3254" t="str">
            <v>Bonneterie Nouvelle TelecomScratch 2 000</v>
          </cell>
          <cell r="O3254" t="str">
            <v>Bonneterie Nouvelle Telecom</v>
          </cell>
          <cell r="P3254" t="str">
            <v>Scratch 2 000</v>
          </cell>
          <cell r="Q3254" t="str">
            <v>102007</v>
          </cell>
          <cell r="R3254" t="str">
            <v>102007Scratch 2 000</v>
          </cell>
          <cell r="S3254" t="str">
            <v>2007Scratch 2 000</v>
          </cell>
          <cell r="T3254" t="str">
            <v>102007Bonneterie Nouvelle Telecom</v>
          </cell>
          <cell r="U3254" t="str">
            <v>102007Bonneterie Nouvelle TelecomScratch 2 000</v>
          </cell>
          <cell r="V3254" t="str">
            <v>39371Scratch 2 000</v>
          </cell>
          <cell r="W3254" t="str">
            <v>2007Bonneterie Nouvelle Telecom</v>
          </cell>
          <cell r="X3254" t="str">
            <v>2007Bonneterie Nouvelle TelecomScratch 2 000</v>
          </cell>
        </row>
        <row r="3255">
          <cell r="I3255">
            <v>2007</v>
          </cell>
          <cell r="J3255" t="str">
            <v>Bonneterie Nouvelle TelecomScratch 1 000</v>
          </cell>
          <cell r="L3255" t="str">
            <v/>
          </cell>
          <cell r="M3255" t="str">
            <v>Bonneterie Nouvelle Telecom</v>
          </cell>
          <cell r="N3255" t="str">
            <v>Bonneterie Nouvelle TelecomScratch 1 000</v>
          </cell>
          <cell r="O3255" t="str">
            <v>Bonneterie Nouvelle Telecom</v>
          </cell>
          <cell r="P3255" t="str">
            <v>Scratch 1 000</v>
          </cell>
          <cell r="Q3255" t="str">
            <v>102007</v>
          </cell>
          <cell r="R3255" t="str">
            <v>102007Scratch 1 000</v>
          </cell>
          <cell r="S3255" t="str">
            <v>2007Scratch 1 000</v>
          </cell>
          <cell r="T3255" t="str">
            <v>102007Bonneterie Nouvelle Telecom</v>
          </cell>
          <cell r="U3255" t="str">
            <v>102007Bonneterie Nouvelle TelecomScratch 1 000</v>
          </cell>
          <cell r="V3255" t="str">
            <v>39371Scratch 1 000</v>
          </cell>
          <cell r="W3255" t="str">
            <v>2007Bonneterie Nouvelle Telecom</v>
          </cell>
          <cell r="X3255" t="str">
            <v>2007Bonneterie Nouvelle TelecomScratch 1 000</v>
          </cell>
        </row>
        <row r="3256">
          <cell r="I3256">
            <v>2007</v>
          </cell>
          <cell r="J3256" t="str">
            <v>MALI COM SarlScratch 5 000</v>
          </cell>
          <cell r="L3256">
            <v>1</v>
          </cell>
          <cell r="M3256" t="str">
            <v>1MALI COM Sarl</v>
          </cell>
          <cell r="N3256" t="str">
            <v>MALI COM SarlScratch 5 000</v>
          </cell>
          <cell r="O3256" t="str">
            <v>MALI COM Sarl</v>
          </cell>
          <cell r="P3256" t="str">
            <v>Scratch 5 000</v>
          </cell>
          <cell r="Q3256" t="str">
            <v>102007</v>
          </cell>
          <cell r="R3256" t="str">
            <v>102007Scratch 5 000</v>
          </cell>
          <cell r="S3256" t="str">
            <v>2007Scratch 5 000</v>
          </cell>
          <cell r="T3256" t="str">
            <v>102007MALI COM Sarl</v>
          </cell>
          <cell r="U3256" t="str">
            <v>102007MALI COM SarlScratch 5 000</v>
          </cell>
          <cell r="V3256" t="str">
            <v>39371Scratch 5 000</v>
          </cell>
          <cell r="W3256" t="str">
            <v>2007MALI COM Sarl</v>
          </cell>
          <cell r="X3256" t="str">
            <v>2007MALI COM SarlScratch 5 000</v>
          </cell>
        </row>
        <row r="3257">
          <cell r="I3257">
            <v>2007</v>
          </cell>
          <cell r="J3257" t="str">
            <v>MALI COM SarlScratch 2 000</v>
          </cell>
          <cell r="L3257" t="str">
            <v/>
          </cell>
          <cell r="M3257" t="str">
            <v>MALI COM Sarl</v>
          </cell>
          <cell r="N3257" t="str">
            <v>MALI COM SarlScratch 2 000</v>
          </cell>
          <cell r="O3257" t="str">
            <v>MALI COM Sarl</v>
          </cell>
          <cell r="P3257" t="str">
            <v>Scratch 2 000</v>
          </cell>
          <cell r="Q3257" t="str">
            <v>102007</v>
          </cell>
          <cell r="R3257" t="str">
            <v>102007Scratch 2 000</v>
          </cell>
          <cell r="S3257" t="str">
            <v>2007Scratch 2 000</v>
          </cell>
          <cell r="T3257" t="str">
            <v>102007MALI COM Sarl</v>
          </cell>
          <cell r="U3257" t="str">
            <v>102007MALI COM SarlScratch 2 000</v>
          </cell>
          <cell r="V3257" t="str">
            <v>39371Scratch 2 000</v>
          </cell>
          <cell r="W3257" t="str">
            <v>2007MALI COM Sarl</v>
          </cell>
          <cell r="X3257" t="str">
            <v>2007MALI COM SarlScratch 2 000</v>
          </cell>
        </row>
        <row r="3258">
          <cell r="I3258">
            <v>2007</v>
          </cell>
          <cell r="J3258" t="str">
            <v>MALI COM SarlScratch 1 000</v>
          </cell>
          <cell r="L3258">
            <v>1</v>
          </cell>
          <cell r="M3258" t="str">
            <v>1MALI COM Sarl</v>
          </cell>
          <cell r="N3258" t="str">
            <v>MALI COM SarlScratch 1 000</v>
          </cell>
          <cell r="O3258" t="str">
            <v>MALI COM Sarl</v>
          </cell>
          <cell r="P3258" t="str">
            <v>Scratch 1 000</v>
          </cell>
          <cell r="Q3258" t="str">
            <v>102007</v>
          </cell>
          <cell r="R3258" t="str">
            <v>102007Scratch 1 000</v>
          </cell>
          <cell r="S3258" t="str">
            <v>2007Scratch 1 000</v>
          </cell>
          <cell r="T3258" t="str">
            <v>102007MALI COM Sarl</v>
          </cell>
          <cell r="U3258" t="str">
            <v>102007MALI COM SarlScratch 1 000</v>
          </cell>
          <cell r="V3258" t="str">
            <v>39371Scratch 1 000</v>
          </cell>
          <cell r="W3258" t="str">
            <v>2007MALI COM Sarl</v>
          </cell>
          <cell r="X3258" t="str">
            <v>2007MALI COM SarlScratch 1 000</v>
          </cell>
        </row>
        <row r="3259">
          <cell r="I3259">
            <v>2007</v>
          </cell>
          <cell r="J3259" t="str">
            <v>GEMATELScratch 5 000</v>
          </cell>
          <cell r="L3259">
            <v>1</v>
          </cell>
          <cell r="M3259" t="str">
            <v>1GEMATEL</v>
          </cell>
          <cell r="N3259" t="str">
            <v>GEMATELScratch 5 000</v>
          </cell>
          <cell r="O3259" t="str">
            <v>GEMATEL</v>
          </cell>
          <cell r="P3259" t="str">
            <v>Scratch 5 000</v>
          </cell>
          <cell r="Q3259" t="str">
            <v>102007</v>
          </cell>
          <cell r="R3259" t="str">
            <v>102007Scratch 5 000</v>
          </cell>
          <cell r="S3259" t="str">
            <v>2007Scratch 5 000</v>
          </cell>
          <cell r="T3259" t="str">
            <v>102007GEMATEL</v>
          </cell>
          <cell r="U3259" t="str">
            <v>102007GEMATELScratch 5 000</v>
          </cell>
          <cell r="V3259" t="str">
            <v>39371Scratch 5 000</v>
          </cell>
          <cell r="W3259" t="str">
            <v>2007GEMATEL</v>
          </cell>
          <cell r="X3259" t="str">
            <v>2007GEMATELScratch 5 000</v>
          </cell>
        </row>
        <row r="3260">
          <cell r="I3260">
            <v>2007</v>
          </cell>
          <cell r="J3260" t="str">
            <v>GEMATELScratch 2 000</v>
          </cell>
          <cell r="L3260" t="str">
            <v/>
          </cell>
          <cell r="M3260" t="str">
            <v>GEMATEL</v>
          </cell>
          <cell r="N3260" t="str">
            <v>GEMATELScratch 2 000</v>
          </cell>
          <cell r="O3260" t="str">
            <v>GEMATEL</v>
          </cell>
          <cell r="P3260" t="str">
            <v>Scratch 2 000</v>
          </cell>
          <cell r="Q3260" t="str">
            <v>102007</v>
          </cell>
          <cell r="R3260" t="str">
            <v>102007Scratch 2 000</v>
          </cell>
          <cell r="S3260" t="str">
            <v>2007Scratch 2 000</v>
          </cell>
          <cell r="T3260" t="str">
            <v>102007GEMATEL</v>
          </cell>
          <cell r="U3260" t="str">
            <v>102007GEMATELScratch 2 000</v>
          </cell>
          <cell r="V3260" t="str">
            <v>39371Scratch 2 000</v>
          </cell>
          <cell r="W3260" t="str">
            <v>2007GEMATEL</v>
          </cell>
          <cell r="X3260" t="str">
            <v>2007GEMATELScratch 2 000</v>
          </cell>
        </row>
        <row r="3261">
          <cell r="I3261">
            <v>2007</v>
          </cell>
          <cell r="J3261" t="str">
            <v>GEMATELScratch 1 000</v>
          </cell>
          <cell r="L3261" t="str">
            <v/>
          </cell>
          <cell r="M3261" t="str">
            <v>GEMATEL</v>
          </cell>
          <cell r="N3261" t="str">
            <v>GEMATELScratch 1 000</v>
          </cell>
          <cell r="O3261" t="str">
            <v>GEMATEL</v>
          </cell>
          <cell r="P3261" t="str">
            <v>Scratch 1 000</v>
          </cell>
          <cell r="Q3261" t="str">
            <v>102007</v>
          </cell>
          <cell r="R3261" t="str">
            <v>102007Scratch 1 000</v>
          </cell>
          <cell r="S3261" t="str">
            <v>2007Scratch 1 000</v>
          </cell>
          <cell r="T3261" t="str">
            <v>102007GEMATEL</v>
          </cell>
          <cell r="U3261" t="str">
            <v>102007GEMATELScratch 1 000</v>
          </cell>
          <cell r="V3261" t="str">
            <v>39371Scratch 1 000</v>
          </cell>
          <cell r="W3261" t="str">
            <v>2007GEMATEL</v>
          </cell>
          <cell r="X3261" t="str">
            <v>2007GEMATELScratch 1 000</v>
          </cell>
        </row>
        <row r="3262">
          <cell r="I3262">
            <v>2007</v>
          </cell>
          <cell r="J3262" t="str">
            <v>SOMAKOFFScratch 20 000</v>
          </cell>
          <cell r="L3262">
            <v>1</v>
          </cell>
          <cell r="M3262" t="str">
            <v>1SOMAKOFF</v>
          </cell>
          <cell r="N3262" t="str">
            <v>SOMAKOFFScratch 20 000</v>
          </cell>
          <cell r="O3262" t="str">
            <v>SOMAKOFF</v>
          </cell>
          <cell r="P3262" t="str">
            <v>Scratch 20 000</v>
          </cell>
          <cell r="Q3262" t="str">
            <v>102007</v>
          </cell>
          <cell r="R3262" t="str">
            <v>102007Scratch 20 000</v>
          </cell>
          <cell r="S3262" t="str">
            <v>2007Scratch 20 000</v>
          </cell>
          <cell r="T3262" t="str">
            <v>102007SOMAKOFF</v>
          </cell>
          <cell r="U3262" t="str">
            <v>102007SOMAKOFFScratch 20 000</v>
          </cell>
          <cell r="V3262" t="str">
            <v>39372Scratch 20 000</v>
          </cell>
          <cell r="W3262" t="str">
            <v>2007SOMAKOFF</v>
          </cell>
          <cell r="X3262" t="str">
            <v>2007SOMAKOFFScratch 20 000</v>
          </cell>
        </row>
        <row r="3263">
          <cell r="I3263">
            <v>2007</v>
          </cell>
          <cell r="J3263" t="str">
            <v>SOMAKOFFScratch 10 000</v>
          </cell>
          <cell r="L3263" t="str">
            <v/>
          </cell>
          <cell r="M3263" t="str">
            <v>SOMAKOFF</v>
          </cell>
          <cell r="N3263" t="str">
            <v>SOMAKOFFScratch 10 000</v>
          </cell>
          <cell r="O3263" t="str">
            <v>SOMAKOFF</v>
          </cell>
          <cell r="P3263" t="str">
            <v>Scratch 10 000</v>
          </cell>
          <cell r="Q3263" t="str">
            <v>102007</v>
          </cell>
          <cell r="R3263" t="str">
            <v>102007Scratch 10 000</v>
          </cell>
          <cell r="S3263" t="str">
            <v>2007Scratch 10 000</v>
          </cell>
          <cell r="T3263" t="str">
            <v>102007SOMAKOFF</v>
          </cell>
          <cell r="U3263" t="str">
            <v>102007SOMAKOFFScratch 10 000</v>
          </cell>
          <cell r="V3263" t="str">
            <v>39372Scratch 10 000</v>
          </cell>
          <cell r="W3263" t="str">
            <v>2007SOMAKOFF</v>
          </cell>
          <cell r="X3263" t="str">
            <v>2007SOMAKOFFScratch 10 000</v>
          </cell>
        </row>
        <row r="3264">
          <cell r="I3264">
            <v>2007</v>
          </cell>
          <cell r="J3264" t="str">
            <v>SOMAKOFFScratch 2 000</v>
          </cell>
          <cell r="L3264" t="str">
            <v/>
          </cell>
          <cell r="M3264" t="str">
            <v>SOMAKOFF</v>
          </cell>
          <cell r="N3264" t="str">
            <v>SOMAKOFFScratch 2 000</v>
          </cell>
          <cell r="O3264" t="str">
            <v>SOMAKOFF</v>
          </cell>
          <cell r="P3264" t="str">
            <v>Scratch 2 000</v>
          </cell>
          <cell r="Q3264" t="str">
            <v>102007</v>
          </cell>
          <cell r="R3264" t="str">
            <v>102007Scratch 2 000</v>
          </cell>
          <cell r="S3264" t="str">
            <v>2007Scratch 2 000</v>
          </cell>
          <cell r="T3264" t="str">
            <v>102007SOMAKOFF</v>
          </cell>
          <cell r="U3264" t="str">
            <v>102007SOMAKOFFScratch 2 000</v>
          </cell>
          <cell r="V3264" t="str">
            <v>39372Scratch 2 000</v>
          </cell>
          <cell r="W3264" t="str">
            <v>2007SOMAKOFF</v>
          </cell>
          <cell r="X3264" t="str">
            <v>2007SOMAKOFFScratch 2 000</v>
          </cell>
        </row>
        <row r="3265">
          <cell r="I3265">
            <v>2007</v>
          </cell>
          <cell r="J3265" t="str">
            <v>SOMAKOFFScratch 1 000</v>
          </cell>
          <cell r="L3265" t="str">
            <v/>
          </cell>
          <cell r="M3265" t="str">
            <v>SOMAKOFF</v>
          </cell>
          <cell r="N3265" t="str">
            <v>SOMAKOFFScratch 1 000</v>
          </cell>
          <cell r="O3265" t="str">
            <v>SOMAKOFF</v>
          </cell>
          <cell r="P3265" t="str">
            <v>Scratch 1 000</v>
          </cell>
          <cell r="Q3265" t="str">
            <v>102007</v>
          </cell>
          <cell r="R3265" t="str">
            <v>102007Scratch 1 000</v>
          </cell>
          <cell r="S3265" t="str">
            <v>2007Scratch 1 000</v>
          </cell>
          <cell r="T3265" t="str">
            <v>102007SOMAKOFF</v>
          </cell>
          <cell r="U3265" t="str">
            <v>102007SOMAKOFFScratch 1 000</v>
          </cell>
          <cell r="V3265" t="str">
            <v>39372Scratch 1 000</v>
          </cell>
          <cell r="W3265" t="str">
            <v>2007SOMAKOFF</v>
          </cell>
          <cell r="X3265" t="str">
            <v>2007SOMAKOFFScratch 1 000</v>
          </cell>
        </row>
        <row r="3266">
          <cell r="I3266">
            <v>2007</v>
          </cell>
          <cell r="J3266" t="str">
            <v>STS GAMBY &amp; FRERES (SOGAF) SarlScratch 5 000</v>
          </cell>
          <cell r="L3266">
            <v>1</v>
          </cell>
          <cell r="M3266" t="str">
            <v>1STS GAMBY &amp; FRERES (SOGAF) Sarl</v>
          </cell>
          <cell r="N3266" t="str">
            <v>STS GAMBY &amp; FRERES (SOGAF) SarlScratch 5 000</v>
          </cell>
          <cell r="O3266" t="str">
            <v>STS GAMBY &amp; FRERES (SOGAF) Sarl</v>
          </cell>
          <cell r="P3266" t="str">
            <v>Scratch 5 000</v>
          </cell>
          <cell r="Q3266" t="str">
            <v>102007</v>
          </cell>
          <cell r="R3266" t="str">
            <v>102007Scratch 5 000</v>
          </cell>
          <cell r="S3266" t="str">
            <v>2007Scratch 5 000</v>
          </cell>
          <cell r="T3266" t="str">
            <v>102007STS GAMBY &amp; FRERES (SOGAF) Sarl</v>
          </cell>
          <cell r="U3266" t="str">
            <v>102007STS GAMBY &amp; FRERES (SOGAF) SarlScratch 5 000</v>
          </cell>
          <cell r="V3266" t="str">
            <v>39372Scratch 5 000</v>
          </cell>
          <cell r="W3266" t="str">
            <v>2007STS GAMBY &amp; FRERES (SOGAF) Sarl</v>
          </cell>
          <cell r="X3266" t="str">
            <v>2007STS GAMBY &amp; FRERES (SOGAF) SarlScratch 5 000</v>
          </cell>
        </row>
        <row r="3267">
          <cell r="I3267">
            <v>2007</v>
          </cell>
          <cell r="J3267" t="str">
            <v>STS GAMBY &amp; FRERES (SOGAF) SarlScratch 2 000</v>
          </cell>
          <cell r="L3267">
            <v>1</v>
          </cell>
          <cell r="M3267" t="str">
            <v>1STS GAMBY &amp; FRERES (SOGAF) Sarl</v>
          </cell>
          <cell r="N3267" t="str">
            <v>STS GAMBY &amp; FRERES (SOGAF) SarlScratch 2 000</v>
          </cell>
          <cell r="O3267" t="str">
            <v>STS GAMBY &amp; FRERES (SOGAF) Sarl</v>
          </cell>
          <cell r="P3267" t="str">
            <v>Scratch 2 000</v>
          </cell>
          <cell r="Q3267" t="str">
            <v>102007</v>
          </cell>
          <cell r="R3267" t="str">
            <v>102007Scratch 2 000</v>
          </cell>
          <cell r="S3267" t="str">
            <v>2007Scratch 2 000</v>
          </cell>
          <cell r="T3267" t="str">
            <v>102007STS GAMBY &amp; FRERES (SOGAF) Sarl</v>
          </cell>
          <cell r="U3267" t="str">
            <v>102007STS GAMBY &amp; FRERES (SOGAF) SarlScratch 2 000</v>
          </cell>
          <cell r="V3267" t="str">
            <v>39372Scratch 2 000</v>
          </cell>
          <cell r="W3267" t="str">
            <v>2007STS GAMBY &amp; FRERES (SOGAF) Sarl</v>
          </cell>
          <cell r="X3267" t="str">
            <v>2007STS GAMBY &amp; FRERES (SOGAF) SarlScratch 2 000</v>
          </cell>
        </row>
        <row r="3268">
          <cell r="I3268">
            <v>2007</v>
          </cell>
          <cell r="J3268" t="str">
            <v>STS GAMBY &amp; FRERES (SOGAF) SarlScratch 1 000</v>
          </cell>
          <cell r="L3268" t="str">
            <v/>
          </cell>
          <cell r="M3268" t="str">
            <v>STS GAMBY &amp; FRERES (SOGAF) Sarl</v>
          </cell>
          <cell r="N3268" t="str">
            <v>STS GAMBY &amp; FRERES (SOGAF) SarlScratch 1 000</v>
          </cell>
          <cell r="O3268" t="str">
            <v>STS GAMBY &amp; FRERES (SOGAF) Sarl</v>
          </cell>
          <cell r="P3268" t="str">
            <v>Scratch 1 000</v>
          </cell>
          <cell r="Q3268" t="str">
            <v>102007</v>
          </cell>
          <cell r="R3268" t="str">
            <v>102007Scratch 1 000</v>
          </cell>
          <cell r="S3268" t="str">
            <v>2007Scratch 1 000</v>
          </cell>
          <cell r="T3268" t="str">
            <v>102007STS GAMBY &amp; FRERES (SOGAF) Sarl</v>
          </cell>
          <cell r="U3268" t="str">
            <v>102007STS GAMBY &amp; FRERES (SOGAF) SarlScratch 1 000</v>
          </cell>
          <cell r="V3268" t="str">
            <v>39372Scratch 1 000</v>
          </cell>
          <cell r="W3268" t="str">
            <v>2007STS GAMBY &amp; FRERES (SOGAF) Sarl</v>
          </cell>
          <cell r="X3268" t="str">
            <v>2007STS GAMBY &amp; FRERES (SOGAF) SarlScratch 1 000</v>
          </cell>
        </row>
        <row r="3269">
          <cell r="I3269">
            <v>2007</v>
          </cell>
          <cell r="J3269" t="str">
            <v>Compagnie Internationale de NegoceScratch 5 000</v>
          </cell>
          <cell r="L3269">
            <v>1</v>
          </cell>
          <cell r="M3269" t="str">
            <v>1Compagnie Internationale de Negoce</v>
          </cell>
          <cell r="N3269" t="str">
            <v>Compagnie Internationale de NegoceScratch 5 000</v>
          </cell>
          <cell r="O3269" t="str">
            <v>Compagnie Internationale de Negoce</v>
          </cell>
          <cell r="P3269" t="str">
            <v>Scratch 5 000</v>
          </cell>
          <cell r="Q3269" t="str">
            <v>102007</v>
          </cell>
          <cell r="R3269" t="str">
            <v>102007Scratch 5 000</v>
          </cell>
          <cell r="S3269" t="str">
            <v>2007Scratch 5 000</v>
          </cell>
          <cell r="T3269" t="str">
            <v>102007Compagnie Internationale de Negoce</v>
          </cell>
          <cell r="U3269" t="str">
            <v>102007Compagnie Internationale de NegoceScratch 5 000</v>
          </cell>
          <cell r="V3269" t="str">
            <v>39372Scratch 5 000</v>
          </cell>
          <cell r="W3269" t="str">
            <v>2007Compagnie Internationale de Negoce</v>
          </cell>
          <cell r="X3269" t="str">
            <v>2007Compagnie Internationale de NegoceScratch 5 000</v>
          </cell>
        </row>
        <row r="3270">
          <cell r="I3270">
            <v>2007</v>
          </cell>
          <cell r="J3270" t="str">
            <v>Compagnie Internationale de NegoceScratch 2 000</v>
          </cell>
          <cell r="L3270" t="str">
            <v/>
          </cell>
          <cell r="M3270" t="str">
            <v>Compagnie Internationale de Negoce</v>
          </cell>
          <cell r="N3270" t="str">
            <v>Compagnie Internationale de NegoceScratch 2 000</v>
          </cell>
          <cell r="O3270" t="str">
            <v>Compagnie Internationale de Negoce</v>
          </cell>
          <cell r="P3270" t="str">
            <v>Scratch 2 000</v>
          </cell>
          <cell r="Q3270" t="str">
            <v>102007</v>
          </cell>
          <cell r="R3270" t="str">
            <v>102007Scratch 2 000</v>
          </cell>
          <cell r="S3270" t="str">
            <v>2007Scratch 2 000</v>
          </cell>
          <cell r="T3270" t="str">
            <v>102007Compagnie Internationale de Negoce</v>
          </cell>
          <cell r="U3270" t="str">
            <v>102007Compagnie Internationale de NegoceScratch 2 000</v>
          </cell>
          <cell r="V3270" t="str">
            <v>39372Scratch 2 000</v>
          </cell>
          <cell r="W3270" t="str">
            <v>2007Compagnie Internationale de Negoce</v>
          </cell>
          <cell r="X3270" t="str">
            <v>2007Compagnie Internationale de NegoceScratch 2 000</v>
          </cell>
        </row>
        <row r="3271">
          <cell r="I3271">
            <v>2007</v>
          </cell>
          <cell r="J3271" t="str">
            <v>Compagnie Internationale de NegoceScratch 1 000</v>
          </cell>
          <cell r="L3271" t="str">
            <v/>
          </cell>
          <cell r="M3271" t="str">
            <v>Compagnie Internationale de Negoce</v>
          </cell>
          <cell r="N3271" t="str">
            <v>Compagnie Internationale de NegoceScratch 1 000</v>
          </cell>
          <cell r="O3271" t="str">
            <v>Compagnie Internationale de Negoce</v>
          </cell>
          <cell r="P3271" t="str">
            <v>Scratch 1 000</v>
          </cell>
          <cell r="Q3271" t="str">
            <v>102007</v>
          </cell>
          <cell r="R3271" t="str">
            <v>102007Scratch 1 000</v>
          </cell>
          <cell r="S3271" t="str">
            <v>2007Scratch 1 000</v>
          </cell>
          <cell r="T3271" t="str">
            <v>102007Compagnie Internationale de Negoce</v>
          </cell>
          <cell r="U3271" t="str">
            <v>102007Compagnie Internationale de NegoceScratch 1 000</v>
          </cell>
          <cell r="V3271" t="str">
            <v>39372Scratch 1 000</v>
          </cell>
          <cell r="W3271" t="str">
            <v>2007Compagnie Internationale de Negoce</v>
          </cell>
          <cell r="X3271" t="str">
            <v>2007Compagnie Internationale de NegoceScratch 1 000</v>
          </cell>
        </row>
        <row r="3272">
          <cell r="I3272">
            <v>2007</v>
          </cell>
          <cell r="J3272" t="str">
            <v>Burtel MacsymScratch 10 000</v>
          </cell>
          <cell r="L3272">
            <v>1</v>
          </cell>
          <cell r="M3272" t="str">
            <v>1Burtel Macsym</v>
          </cell>
          <cell r="N3272" t="str">
            <v>Burtel MacsymScratch 10 000</v>
          </cell>
          <cell r="O3272" t="str">
            <v>Burtel Macsym</v>
          </cell>
          <cell r="P3272" t="str">
            <v>Scratch 10 000</v>
          </cell>
          <cell r="Q3272" t="str">
            <v>102007</v>
          </cell>
          <cell r="R3272" t="str">
            <v>102007Scratch 10 000</v>
          </cell>
          <cell r="S3272" t="str">
            <v>2007Scratch 10 000</v>
          </cell>
          <cell r="T3272" t="str">
            <v>102007Burtel Macsym</v>
          </cell>
          <cell r="U3272" t="str">
            <v>102007Burtel MacsymScratch 10 000</v>
          </cell>
          <cell r="V3272" t="str">
            <v>39372Scratch 10 000</v>
          </cell>
          <cell r="W3272" t="str">
            <v>2007Burtel Macsym</v>
          </cell>
          <cell r="X3272" t="str">
            <v>2007Burtel MacsymScratch 10 000</v>
          </cell>
        </row>
        <row r="3273">
          <cell r="I3273">
            <v>2007</v>
          </cell>
          <cell r="J3273" t="str">
            <v>Burtel MacsymScratch 5 000</v>
          </cell>
          <cell r="L3273">
            <v>1</v>
          </cell>
          <cell r="M3273" t="str">
            <v>1Burtel Macsym</v>
          </cell>
          <cell r="N3273" t="str">
            <v>Burtel MacsymScratch 5 000</v>
          </cell>
          <cell r="O3273" t="str">
            <v>Burtel Macsym</v>
          </cell>
          <cell r="P3273" t="str">
            <v>Scratch 5 000</v>
          </cell>
          <cell r="Q3273" t="str">
            <v>102007</v>
          </cell>
          <cell r="R3273" t="str">
            <v>102007Scratch 5 000</v>
          </cell>
          <cell r="S3273" t="str">
            <v>2007Scratch 5 000</v>
          </cell>
          <cell r="T3273" t="str">
            <v>102007Burtel Macsym</v>
          </cell>
          <cell r="U3273" t="str">
            <v>102007Burtel MacsymScratch 5 000</v>
          </cell>
          <cell r="V3273" t="str">
            <v>39372Scratch 5 000</v>
          </cell>
          <cell r="W3273" t="str">
            <v>2007Burtel Macsym</v>
          </cell>
          <cell r="X3273" t="str">
            <v>2007Burtel MacsymScratch 5 000</v>
          </cell>
        </row>
        <row r="3274">
          <cell r="I3274">
            <v>2007</v>
          </cell>
          <cell r="J3274" t="str">
            <v>Burtel MacsymScratch 2 000</v>
          </cell>
          <cell r="L3274" t="str">
            <v/>
          </cell>
          <cell r="M3274" t="str">
            <v>Burtel Macsym</v>
          </cell>
          <cell r="N3274" t="str">
            <v>Burtel MacsymScratch 2 000</v>
          </cell>
          <cell r="O3274" t="str">
            <v>Burtel Macsym</v>
          </cell>
          <cell r="P3274" t="str">
            <v>Scratch 2 000</v>
          </cell>
          <cell r="Q3274" t="str">
            <v>102007</v>
          </cell>
          <cell r="R3274" t="str">
            <v>102007Scratch 2 000</v>
          </cell>
          <cell r="S3274" t="str">
            <v>2007Scratch 2 000</v>
          </cell>
          <cell r="T3274" t="str">
            <v>102007Burtel Macsym</v>
          </cell>
          <cell r="U3274" t="str">
            <v>102007Burtel MacsymScratch 2 000</v>
          </cell>
          <cell r="V3274" t="str">
            <v>39372Scratch 2 000</v>
          </cell>
          <cell r="W3274" t="str">
            <v>2007Burtel Macsym</v>
          </cell>
          <cell r="X3274" t="str">
            <v>2007Burtel MacsymScratch 2 000</v>
          </cell>
        </row>
        <row r="3275">
          <cell r="I3275">
            <v>2007</v>
          </cell>
          <cell r="J3275" t="str">
            <v>Burtel MacsymScratch 1 000</v>
          </cell>
          <cell r="L3275" t="str">
            <v/>
          </cell>
          <cell r="M3275" t="str">
            <v>Burtel Macsym</v>
          </cell>
          <cell r="N3275" t="str">
            <v>Burtel MacsymScratch 1 000</v>
          </cell>
          <cell r="O3275" t="str">
            <v>Burtel Macsym</v>
          </cell>
          <cell r="P3275" t="str">
            <v>Scratch 1 000</v>
          </cell>
          <cell r="Q3275" t="str">
            <v>102007</v>
          </cell>
          <cell r="R3275" t="str">
            <v>102007Scratch 1 000</v>
          </cell>
          <cell r="S3275" t="str">
            <v>2007Scratch 1 000</v>
          </cell>
          <cell r="T3275" t="str">
            <v>102007Burtel Macsym</v>
          </cell>
          <cell r="U3275" t="str">
            <v>102007Burtel MacsymScratch 1 000</v>
          </cell>
          <cell r="V3275" t="str">
            <v>39372Scratch 1 000</v>
          </cell>
          <cell r="W3275" t="str">
            <v>2007Burtel Macsym</v>
          </cell>
          <cell r="X3275" t="str">
            <v>2007Burtel MacsymScratch 1 000</v>
          </cell>
        </row>
        <row r="3276">
          <cell r="I3276">
            <v>2007</v>
          </cell>
          <cell r="J3276" t="str">
            <v>ANKA SERVICESScratch 5 000</v>
          </cell>
          <cell r="L3276">
            <v>1</v>
          </cell>
          <cell r="M3276" t="str">
            <v>1ANKA SERVICES</v>
          </cell>
          <cell r="N3276" t="str">
            <v>ANKA SERVICESScratch 5 000</v>
          </cell>
          <cell r="O3276" t="str">
            <v>ANKA SERVICES</v>
          </cell>
          <cell r="P3276" t="str">
            <v>Scratch 5 000</v>
          </cell>
          <cell r="Q3276" t="str">
            <v>102007</v>
          </cell>
          <cell r="R3276" t="str">
            <v>102007Scratch 5 000</v>
          </cell>
          <cell r="S3276" t="str">
            <v>2007Scratch 5 000</v>
          </cell>
          <cell r="T3276" t="str">
            <v>102007ANKA SERVICES</v>
          </cell>
          <cell r="U3276" t="str">
            <v>102007ANKA SERVICESScratch 5 000</v>
          </cell>
          <cell r="V3276" t="str">
            <v>39372Scratch 5 000</v>
          </cell>
          <cell r="W3276" t="str">
            <v>2007ANKA SERVICES</v>
          </cell>
          <cell r="X3276" t="str">
            <v>2007ANKA SERVICESScratch 5 000</v>
          </cell>
        </row>
        <row r="3277">
          <cell r="I3277">
            <v>2007</v>
          </cell>
          <cell r="J3277" t="str">
            <v>ANKA SERVICESScratch 2 000</v>
          </cell>
          <cell r="L3277" t="str">
            <v/>
          </cell>
          <cell r="M3277" t="str">
            <v>ANKA SERVICES</v>
          </cell>
          <cell r="N3277" t="str">
            <v>ANKA SERVICESScratch 2 000</v>
          </cell>
          <cell r="O3277" t="str">
            <v>ANKA SERVICES</v>
          </cell>
          <cell r="P3277" t="str">
            <v>Scratch 2 000</v>
          </cell>
          <cell r="Q3277" t="str">
            <v>102007</v>
          </cell>
          <cell r="R3277" t="str">
            <v>102007Scratch 2 000</v>
          </cell>
          <cell r="S3277" t="str">
            <v>2007Scratch 2 000</v>
          </cell>
          <cell r="T3277" t="str">
            <v>102007ANKA SERVICES</v>
          </cell>
          <cell r="U3277" t="str">
            <v>102007ANKA SERVICESScratch 2 000</v>
          </cell>
          <cell r="V3277" t="str">
            <v>39372Scratch 2 000</v>
          </cell>
          <cell r="W3277" t="str">
            <v>2007ANKA SERVICES</v>
          </cell>
          <cell r="X3277" t="str">
            <v>2007ANKA SERVICESScratch 2 000</v>
          </cell>
        </row>
        <row r="3278">
          <cell r="I3278">
            <v>2007</v>
          </cell>
          <cell r="J3278" t="str">
            <v>ANKA SERVICESScratch 1 000</v>
          </cell>
          <cell r="L3278">
            <v>1</v>
          </cell>
          <cell r="M3278" t="str">
            <v>1ANKA SERVICES</v>
          </cell>
          <cell r="N3278" t="str">
            <v>ANKA SERVICESScratch 1 000</v>
          </cell>
          <cell r="O3278" t="str">
            <v>ANKA SERVICES</v>
          </cell>
          <cell r="P3278" t="str">
            <v>Scratch 1 000</v>
          </cell>
          <cell r="Q3278" t="str">
            <v>102007</v>
          </cell>
          <cell r="R3278" t="str">
            <v>102007Scratch 1 000</v>
          </cell>
          <cell r="S3278" t="str">
            <v>2007Scratch 1 000</v>
          </cell>
          <cell r="T3278" t="str">
            <v>102007ANKA SERVICES</v>
          </cell>
          <cell r="U3278" t="str">
            <v>102007ANKA SERVICESScratch 1 000</v>
          </cell>
          <cell r="V3278" t="str">
            <v>39372Scratch 1 000</v>
          </cell>
          <cell r="W3278" t="str">
            <v>2007ANKA SERVICES</v>
          </cell>
          <cell r="X3278" t="str">
            <v>2007ANKA SERVICESScratch 1 000</v>
          </cell>
        </row>
        <row r="3279">
          <cell r="I3279">
            <v>2007</v>
          </cell>
          <cell r="J3279" t="str">
            <v>GEMATELScratch 5 000</v>
          </cell>
          <cell r="L3279">
            <v>1</v>
          </cell>
          <cell r="M3279" t="str">
            <v>1GEMATEL</v>
          </cell>
          <cell r="N3279" t="str">
            <v>GEMATELScratch 5 000</v>
          </cell>
          <cell r="O3279" t="str">
            <v>GEMATEL</v>
          </cell>
          <cell r="P3279" t="str">
            <v>Scratch 5 000</v>
          </cell>
          <cell r="Q3279" t="str">
            <v>102007</v>
          </cell>
          <cell r="R3279" t="str">
            <v>102007Scratch 5 000</v>
          </cell>
          <cell r="S3279" t="str">
            <v>2007Scratch 5 000</v>
          </cell>
          <cell r="T3279" t="str">
            <v>102007GEMATEL</v>
          </cell>
          <cell r="U3279" t="str">
            <v>102007GEMATELScratch 5 000</v>
          </cell>
          <cell r="V3279" t="str">
            <v>39372Scratch 5 000</v>
          </cell>
          <cell r="W3279" t="str">
            <v>2007GEMATEL</v>
          </cell>
          <cell r="X3279" t="str">
            <v>2007GEMATELScratch 5 000</v>
          </cell>
        </row>
        <row r="3280">
          <cell r="I3280">
            <v>2007</v>
          </cell>
          <cell r="J3280" t="str">
            <v>GEMATELScratch 2 000</v>
          </cell>
          <cell r="L3280" t="str">
            <v/>
          </cell>
          <cell r="M3280" t="str">
            <v>GEMATEL</v>
          </cell>
          <cell r="N3280" t="str">
            <v>GEMATELScratch 2 000</v>
          </cell>
          <cell r="O3280" t="str">
            <v>GEMATEL</v>
          </cell>
          <cell r="P3280" t="str">
            <v>Scratch 2 000</v>
          </cell>
          <cell r="Q3280" t="str">
            <v>102007</v>
          </cell>
          <cell r="R3280" t="str">
            <v>102007Scratch 2 000</v>
          </cell>
          <cell r="S3280" t="str">
            <v>2007Scratch 2 000</v>
          </cell>
          <cell r="T3280" t="str">
            <v>102007GEMATEL</v>
          </cell>
          <cell r="U3280" t="str">
            <v>102007GEMATELScratch 2 000</v>
          </cell>
          <cell r="V3280" t="str">
            <v>39372Scratch 2 000</v>
          </cell>
          <cell r="W3280" t="str">
            <v>2007GEMATEL</v>
          </cell>
          <cell r="X3280" t="str">
            <v>2007GEMATELScratch 2 000</v>
          </cell>
        </row>
        <row r="3281">
          <cell r="I3281">
            <v>2007</v>
          </cell>
          <cell r="J3281" t="str">
            <v>GEMATELScratch 1 000</v>
          </cell>
          <cell r="L3281" t="str">
            <v/>
          </cell>
          <cell r="M3281" t="str">
            <v>GEMATEL</v>
          </cell>
          <cell r="N3281" t="str">
            <v>GEMATELScratch 1 000</v>
          </cell>
          <cell r="O3281" t="str">
            <v>GEMATEL</v>
          </cell>
          <cell r="P3281" t="str">
            <v>Scratch 1 000</v>
          </cell>
          <cell r="Q3281" t="str">
            <v>102007</v>
          </cell>
          <cell r="R3281" t="str">
            <v>102007Scratch 1 000</v>
          </cell>
          <cell r="S3281" t="str">
            <v>2007Scratch 1 000</v>
          </cell>
          <cell r="T3281" t="str">
            <v>102007GEMATEL</v>
          </cell>
          <cell r="U3281" t="str">
            <v>102007GEMATELScratch 1 000</v>
          </cell>
          <cell r="V3281" t="str">
            <v>39372Scratch 1 000</v>
          </cell>
          <cell r="W3281" t="str">
            <v>2007GEMATEL</v>
          </cell>
          <cell r="X3281" t="str">
            <v>2007GEMATELScratch 1 000</v>
          </cell>
        </row>
        <row r="3282">
          <cell r="I3282">
            <v>2007</v>
          </cell>
          <cell r="J3282" t="str">
            <v>Soleil LevantScratch 5 000</v>
          </cell>
          <cell r="L3282">
            <v>1</v>
          </cell>
          <cell r="M3282" t="str">
            <v>1Soleil Levant</v>
          </cell>
          <cell r="N3282" t="str">
            <v>Soleil LevantScratch 5 000</v>
          </cell>
          <cell r="O3282" t="str">
            <v>Soleil Levant</v>
          </cell>
          <cell r="P3282" t="str">
            <v>Scratch 5 000</v>
          </cell>
          <cell r="Q3282" t="str">
            <v>102007</v>
          </cell>
          <cell r="R3282" t="str">
            <v>102007Scratch 5 000</v>
          </cell>
          <cell r="S3282" t="str">
            <v>2007Scratch 5 000</v>
          </cell>
          <cell r="T3282" t="str">
            <v>102007Soleil Levant</v>
          </cell>
          <cell r="U3282" t="str">
            <v>102007Soleil LevantScratch 5 000</v>
          </cell>
          <cell r="V3282" t="str">
            <v>39373Scratch 5 000</v>
          </cell>
          <cell r="W3282" t="str">
            <v>2007Soleil Levant</v>
          </cell>
          <cell r="X3282" t="str">
            <v>2007Soleil LevantScratch 5 000</v>
          </cell>
        </row>
        <row r="3283">
          <cell r="I3283">
            <v>2007</v>
          </cell>
          <cell r="J3283" t="str">
            <v>Soleil LevantScratch 2 000</v>
          </cell>
          <cell r="L3283" t="str">
            <v/>
          </cell>
          <cell r="M3283" t="str">
            <v>Soleil Levant</v>
          </cell>
          <cell r="N3283" t="str">
            <v>Soleil LevantScratch 2 000</v>
          </cell>
          <cell r="O3283" t="str">
            <v>Soleil Levant</v>
          </cell>
          <cell r="P3283" t="str">
            <v>Scratch 2 000</v>
          </cell>
          <cell r="Q3283" t="str">
            <v>102007</v>
          </cell>
          <cell r="R3283" t="str">
            <v>102007Scratch 2 000</v>
          </cell>
          <cell r="S3283" t="str">
            <v>2007Scratch 2 000</v>
          </cell>
          <cell r="T3283" t="str">
            <v>102007Soleil Levant</v>
          </cell>
          <cell r="U3283" t="str">
            <v>102007Soleil LevantScratch 2 000</v>
          </cell>
          <cell r="V3283" t="str">
            <v>39373Scratch 2 000</v>
          </cell>
          <cell r="W3283" t="str">
            <v>2007Soleil Levant</v>
          </cell>
          <cell r="X3283" t="str">
            <v>2007Soleil LevantScratch 2 000</v>
          </cell>
        </row>
        <row r="3284">
          <cell r="I3284">
            <v>2007</v>
          </cell>
          <cell r="J3284" t="str">
            <v>Soleil LevantScratch 1 000</v>
          </cell>
          <cell r="L3284" t="str">
            <v/>
          </cell>
          <cell r="M3284" t="str">
            <v>Soleil Levant</v>
          </cell>
          <cell r="N3284" t="str">
            <v>Soleil LevantScratch 1 000</v>
          </cell>
          <cell r="O3284" t="str">
            <v>Soleil Levant</v>
          </cell>
          <cell r="P3284" t="str">
            <v>Scratch 1 000</v>
          </cell>
          <cell r="Q3284" t="str">
            <v>102007</v>
          </cell>
          <cell r="R3284" t="str">
            <v>102007Scratch 1 000</v>
          </cell>
          <cell r="S3284" t="str">
            <v>2007Scratch 1 000</v>
          </cell>
          <cell r="T3284" t="str">
            <v>102007Soleil Levant</v>
          </cell>
          <cell r="U3284" t="str">
            <v>102007Soleil LevantScratch 1 000</v>
          </cell>
          <cell r="V3284" t="str">
            <v>39373Scratch 1 000</v>
          </cell>
          <cell r="W3284" t="str">
            <v>2007Soleil Levant</v>
          </cell>
          <cell r="X3284" t="str">
            <v>2007Soleil LevantScratch 1 000</v>
          </cell>
        </row>
        <row r="3285">
          <cell r="I3285">
            <v>2007</v>
          </cell>
          <cell r="J3285" t="str">
            <v>GEMATELScratch 20 000</v>
          </cell>
          <cell r="L3285">
            <v>1</v>
          </cell>
          <cell r="M3285" t="str">
            <v>1GEMATEL</v>
          </cell>
          <cell r="N3285" t="str">
            <v>GEMATELScratch 20 000</v>
          </cell>
          <cell r="O3285" t="str">
            <v>GEMATEL</v>
          </cell>
          <cell r="P3285" t="str">
            <v>Scratch 20 000</v>
          </cell>
          <cell r="Q3285" t="str">
            <v>102007</v>
          </cell>
          <cell r="R3285" t="str">
            <v>102007Scratch 20 000</v>
          </cell>
          <cell r="S3285" t="str">
            <v>2007Scratch 20 000</v>
          </cell>
          <cell r="T3285" t="str">
            <v>102007GEMATEL</v>
          </cell>
          <cell r="U3285" t="str">
            <v>102007GEMATELScratch 20 000</v>
          </cell>
          <cell r="V3285" t="str">
            <v>39373Scratch 20 000</v>
          </cell>
          <cell r="W3285" t="str">
            <v>2007GEMATEL</v>
          </cell>
          <cell r="X3285" t="str">
            <v>2007GEMATELScratch 20 000</v>
          </cell>
        </row>
        <row r="3286">
          <cell r="I3286">
            <v>2007</v>
          </cell>
          <cell r="J3286" t="str">
            <v>GEMATELScratch 5 000</v>
          </cell>
          <cell r="L3286" t="str">
            <v/>
          </cell>
          <cell r="M3286" t="str">
            <v>GEMATEL</v>
          </cell>
          <cell r="N3286" t="str">
            <v>GEMATELScratch 5 000</v>
          </cell>
          <cell r="O3286" t="str">
            <v>GEMATEL</v>
          </cell>
          <cell r="P3286" t="str">
            <v>Scratch 5 000</v>
          </cell>
          <cell r="Q3286" t="str">
            <v>102007</v>
          </cell>
          <cell r="R3286" t="str">
            <v>102007Scratch 5 000</v>
          </cell>
          <cell r="S3286" t="str">
            <v>2007Scratch 5 000</v>
          </cell>
          <cell r="T3286" t="str">
            <v>102007GEMATEL</v>
          </cell>
          <cell r="U3286" t="str">
            <v>102007GEMATELScratch 5 000</v>
          </cell>
          <cell r="V3286" t="str">
            <v>39373Scratch 5 000</v>
          </cell>
          <cell r="W3286" t="str">
            <v>2007GEMATEL</v>
          </cell>
          <cell r="X3286" t="str">
            <v>2007GEMATELScratch 5 000</v>
          </cell>
        </row>
        <row r="3287">
          <cell r="I3287">
            <v>2007</v>
          </cell>
          <cell r="J3287" t="str">
            <v>GEMATELScratch 2 000</v>
          </cell>
          <cell r="L3287" t="str">
            <v/>
          </cell>
          <cell r="M3287" t="str">
            <v>GEMATEL</v>
          </cell>
          <cell r="N3287" t="str">
            <v>GEMATELScratch 2 000</v>
          </cell>
          <cell r="O3287" t="str">
            <v>GEMATEL</v>
          </cell>
          <cell r="P3287" t="str">
            <v>Scratch 2 000</v>
          </cell>
          <cell r="Q3287" t="str">
            <v>102007</v>
          </cell>
          <cell r="R3287" t="str">
            <v>102007Scratch 2 000</v>
          </cell>
          <cell r="S3287" t="str">
            <v>2007Scratch 2 000</v>
          </cell>
          <cell r="T3287" t="str">
            <v>102007GEMATEL</v>
          </cell>
          <cell r="U3287" t="str">
            <v>102007GEMATELScratch 2 000</v>
          </cell>
          <cell r="V3287" t="str">
            <v>39373Scratch 2 000</v>
          </cell>
          <cell r="W3287" t="str">
            <v>2007GEMATEL</v>
          </cell>
          <cell r="X3287" t="str">
            <v>2007GEMATELScratch 2 000</v>
          </cell>
        </row>
        <row r="3288">
          <cell r="I3288">
            <v>2007</v>
          </cell>
          <cell r="J3288" t="str">
            <v>GEMATELScratch 1 000</v>
          </cell>
          <cell r="L3288" t="str">
            <v/>
          </cell>
          <cell r="M3288" t="str">
            <v>GEMATEL</v>
          </cell>
          <cell r="N3288" t="str">
            <v>GEMATELScratch 1 000</v>
          </cell>
          <cell r="O3288" t="str">
            <v>GEMATEL</v>
          </cell>
          <cell r="P3288" t="str">
            <v>Scratch 1 000</v>
          </cell>
          <cell r="Q3288" t="str">
            <v>102007</v>
          </cell>
          <cell r="R3288" t="str">
            <v>102007Scratch 1 000</v>
          </cell>
          <cell r="S3288" t="str">
            <v>2007Scratch 1 000</v>
          </cell>
          <cell r="T3288" t="str">
            <v>102007GEMATEL</v>
          </cell>
          <cell r="U3288" t="str">
            <v>102007GEMATELScratch 1 000</v>
          </cell>
          <cell r="V3288" t="str">
            <v>39373Scratch 1 000</v>
          </cell>
          <cell r="W3288" t="str">
            <v>2007GEMATEL</v>
          </cell>
          <cell r="X3288" t="str">
            <v>2007GEMATELScratch 1 000</v>
          </cell>
        </row>
        <row r="3289">
          <cell r="I3289">
            <v>2007</v>
          </cell>
          <cell r="J3289" t="str">
            <v>STS GAMBY &amp; FRERES (SOGAF) SarlScratch 5 000</v>
          </cell>
          <cell r="L3289">
            <v>1</v>
          </cell>
          <cell r="M3289" t="str">
            <v>1STS GAMBY &amp; FRERES (SOGAF) Sarl</v>
          </cell>
          <cell r="N3289" t="str">
            <v>STS GAMBY &amp; FRERES (SOGAF) SarlScratch 5 000</v>
          </cell>
          <cell r="O3289" t="str">
            <v>STS GAMBY &amp; FRERES (SOGAF) Sarl</v>
          </cell>
          <cell r="P3289" t="str">
            <v>Scratch 5 000</v>
          </cell>
          <cell r="Q3289" t="str">
            <v>102007</v>
          </cell>
          <cell r="R3289" t="str">
            <v>102007Scratch 5 000</v>
          </cell>
          <cell r="S3289" t="str">
            <v>2007Scratch 5 000</v>
          </cell>
          <cell r="T3289" t="str">
            <v>102007STS GAMBY &amp; FRERES (SOGAF) Sarl</v>
          </cell>
          <cell r="U3289" t="str">
            <v>102007STS GAMBY &amp; FRERES (SOGAF) SarlScratch 5 000</v>
          </cell>
          <cell r="V3289" t="str">
            <v>39374Scratch 5 000</v>
          </cell>
          <cell r="W3289" t="str">
            <v>2007STS GAMBY &amp; FRERES (SOGAF) Sarl</v>
          </cell>
          <cell r="X3289" t="str">
            <v>2007STS GAMBY &amp; FRERES (SOGAF) SarlScratch 5 000</v>
          </cell>
        </row>
        <row r="3290">
          <cell r="I3290">
            <v>2007</v>
          </cell>
          <cell r="J3290" t="str">
            <v>STS GAMBY &amp; FRERES (SOGAF) SarlScratch 2 000</v>
          </cell>
          <cell r="L3290" t="str">
            <v/>
          </cell>
          <cell r="M3290" t="str">
            <v>STS GAMBY &amp; FRERES (SOGAF) Sarl</v>
          </cell>
          <cell r="N3290" t="str">
            <v>STS GAMBY &amp; FRERES (SOGAF) SarlScratch 2 000</v>
          </cell>
          <cell r="O3290" t="str">
            <v>STS GAMBY &amp; FRERES (SOGAF) Sarl</v>
          </cell>
          <cell r="P3290" t="str">
            <v>Scratch 2 000</v>
          </cell>
          <cell r="Q3290" t="str">
            <v>102007</v>
          </cell>
          <cell r="R3290" t="str">
            <v>102007Scratch 2 000</v>
          </cell>
          <cell r="S3290" t="str">
            <v>2007Scratch 2 000</v>
          </cell>
          <cell r="T3290" t="str">
            <v>102007STS GAMBY &amp; FRERES (SOGAF) Sarl</v>
          </cell>
          <cell r="U3290" t="str">
            <v>102007STS GAMBY &amp; FRERES (SOGAF) SarlScratch 2 000</v>
          </cell>
          <cell r="V3290" t="str">
            <v>39374Scratch 2 000</v>
          </cell>
          <cell r="W3290" t="str">
            <v>2007STS GAMBY &amp; FRERES (SOGAF) Sarl</v>
          </cell>
          <cell r="X3290" t="str">
            <v>2007STS GAMBY &amp; FRERES (SOGAF) SarlScratch 2 000</v>
          </cell>
        </row>
        <row r="3291">
          <cell r="I3291">
            <v>2007</v>
          </cell>
          <cell r="J3291" t="str">
            <v>STS GAMBY &amp; FRERES (SOGAF) SarlScratch 1 000</v>
          </cell>
          <cell r="L3291" t="str">
            <v/>
          </cell>
          <cell r="M3291" t="str">
            <v>STS GAMBY &amp; FRERES (SOGAF) Sarl</v>
          </cell>
          <cell r="N3291" t="str">
            <v>STS GAMBY &amp; FRERES (SOGAF) SarlScratch 1 000</v>
          </cell>
          <cell r="O3291" t="str">
            <v>STS GAMBY &amp; FRERES (SOGAF) Sarl</v>
          </cell>
          <cell r="P3291" t="str">
            <v>Scratch 1 000</v>
          </cell>
          <cell r="Q3291" t="str">
            <v>102007</v>
          </cell>
          <cell r="R3291" t="str">
            <v>102007Scratch 1 000</v>
          </cell>
          <cell r="S3291" t="str">
            <v>2007Scratch 1 000</v>
          </cell>
          <cell r="T3291" t="str">
            <v>102007STS GAMBY &amp; FRERES (SOGAF) Sarl</v>
          </cell>
          <cell r="U3291" t="str">
            <v>102007STS GAMBY &amp; FRERES (SOGAF) SarlScratch 1 000</v>
          </cell>
          <cell r="V3291" t="str">
            <v>39374Scratch 1 000</v>
          </cell>
          <cell r="W3291" t="str">
            <v>2007STS GAMBY &amp; FRERES (SOGAF) Sarl</v>
          </cell>
          <cell r="X3291" t="str">
            <v>2007STS GAMBY &amp; FRERES (SOGAF) SarlScratch 1 000</v>
          </cell>
        </row>
        <row r="3292">
          <cell r="I3292">
            <v>2007</v>
          </cell>
          <cell r="J3292" t="str">
            <v>MALI COM SarlScratch 20 000</v>
          </cell>
          <cell r="L3292">
            <v>1</v>
          </cell>
          <cell r="M3292" t="str">
            <v>1MALI COM Sarl</v>
          </cell>
          <cell r="N3292" t="str">
            <v>MALI COM SarlScratch 20 000</v>
          </cell>
          <cell r="O3292" t="str">
            <v>MALI COM Sarl</v>
          </cell>
          <cell r="P3292" t="str">
            <v>Scratch 20 000</v>
          </cell>
          <cell r="Q3292" t="str">
            <v>102007</v>
          </cell>
          <cell r="R3292" t="str">
            <v>102007Scratch 20 000</v>
          </cell>
          <cell r="S3292" t="str">
            <v>2007Scratch 20 000</v>
          </cell>
          <cell r="T3292" t="str">
            <v>102007MALI COM Sarl</v>
          </cell>
          <cell r="U3292" t="str">
            <v>102007MALI COM SarlScratch 20 000</v>
          </cell>
          <cell r="V3292" t="str">
            <v>39374Scratch 20 000</v>
          </cell>
          <cell r="W3292" t="str">
            <v>2007MALI COM Sarl</v>
          </cell>
          <cell r="X3292" t="str">
            <v>2007MALI COM SarlScratch 20 000</v>
          </cell>
        </row>
        <row r="3293">
          <cell r="I3293">
            <v>2007</v>
          </cell>
          <cell r="J3293" t="str">
            <v>MALI COM SarlScratch 5 000</v>
          </cell>
          <cell r="L3293" t="str">
            <v/>
          </cell>
          <cell r="M3293" t="str">
            <v>MALI COM Sarl</v>
          </cell>
          <cell r="N3293" t="str">
            <v>MALI COM SarlScratch 5 000</v>
          </cell>
          <cell r="O3293" t="str">
            <v>MALI COM Sarl</v>
          </cell>
          <cell r="P3293" t="str">
            <v>Scratch 5 000</v>
          </cell>
          <cell r="Q3293" t="str">
            <v>102007</v>
          </cell>
          <cell r="R3293" t="str">
            <v>102007Scratch 5 000</v>
          </cell>
          <cell r="S3293" t="str">
            <v>2007Scratch 5 000</v>
          </cell>
          <cell r="T3293" t="str">
            <v>102007MALI COM Sarl</v>
          </cell>
          <cell r="U3293" t="str">
            <v>102007MALI COM SarlScratch 5 000</v>
          </cell>
          <cell r="V3293" t="str">
            <v>39374Scratch 5 000</v>
          </cell>
          <cell r="W3293" t="str">
            <v>2007MALI COM Sarl</v>
          </cell>
          <cell r="X3293" t="str">
            <v>2007MALI COM SarlScratch 5 000</v>
          </cell>
        </row>
        <row r="3294">
          <cell r="I3294">
            <v>2007</v>
          </cell>
          <cell r="J3294" t="str">
            <v>MALI COM SarlScratch 2 000</v>
          </cell>
          <cell r="L3294" t="str">
            <v/>
          </cell>
          <cell r="M3294" t="str">
            <v>MALI COM Sarl</v>
          </cell>
          <cell r="N3294" t="str">
            <v>MALI COM SarlScratch 2 000</v>
          </cell>
          <cell r="O3294" t="str">
            <v>MALI COM Sarl</v>
          </cell>
          <cell r="P3294" t="str">
            <v>Scratch 2 000</v>
          </cell>
          <cell r="Q3294" t="str">
            <v>102007</v>
          </cell>
          <cell r="R3294" t="str">
            <v>102007Scratch 2 000</v>
          </cell>
          <cell r="S3294" t="str">
            <v>2007Scratch 2 000</v>
          </cell>
          <cell r="T3294" t="str">
            <v>102007MALI COM Sarl</v>
          </cell>
          <cell r="U3294" t="str">
            <v>102007MALI COM SarlScratch 2 000</v>
          </cell>
          <cell r="V3294" t="str">
            <v>39374Scratch 2 000</v>
          </cell>
          <cell r="W3294" t="str">
            <v>2007MALI COM Sarl</v>
          </cell>
          <cell r="X3294" t="str">
            <v>2007MALI COM SarlScratch 2 000</v>
          </cell>
        </row>
        <row r="3295">
          <cell r="I3295">
            <v>2007</v>
          </cell>
          <cell r="J3295" t="str">
            <v>MALI COM SarlScratch 1 000</v>
          </cell>
          <cell r="L3295" t="str">
            <v/>
          </cell>
          <cell r="M3295" t="str">
            <v>MALI COM Sarl</v>
          </cell>
          <cell r="N3295" t="str">
            <v>MALI COM SarlScratch 1 000</v>
          </cell>
          <cell r="O3295" t="str">
            <v>MALI COM Sarl</v>
          </cell>
          <cell r="P3295" t="str">
            <v>Scratch 1 000</v>
          </cell>
          <cell r="Q3295" t="str">
            <v>102007</v>
          </cell>
          <cell r="R3295" t="str">
            <v>102007Scratch 1 000</v>
          </cell>
          <cell r="S3295" t="str">
            <v>2007Scratch 1 000</v>
          </cell>
          <cell r="T3295" t="str">
            <v>102007MALI COM Sarl</v>
          </cell>
          <cell r="U3295" t="str">
            <v>102007MALI COM SarlScratch 1 000</v>
          </cell>
          <cell r="V3295" t="str">
            <v>39374Scratch 1 000</v>
          </cell>
          <cell r="W3295" t="str">
            <v>2007MALI COM Sarl</v>
          </cell>
          <cell r="X3295" t="str">
            <v>2007MALI COM SarlScratch 1 000</v>
          </cell>
        </row>
        <row r="3296">
          <cell r="I3296">
            <v>2007</v>
          </cell>
          <cell r="J3296" t="str">
            <v>Ets Boubacar TANDIAScratch 20 000</v>
          </cell>
          <cell r="L3296">
            <v>1</v>
          </cell>
          <cell r="M3296" t="str">
            <v>1Ets Boubacar TANDIA</v>
          </cell>
          <cell r="N3296" t="str">
            <v>Ets Boubacar TANDIAScratch 20 000</v>
          </cell>
          <cell r="O3296" t="str">
            <v>Ets Boubacar TANDIA</v>
          </cell>
          <cell r="P3296" t="str">
            <v>Scratch 20 000</v>
          </cell>
          <cell r="Q3296" t="str">
            <v>102007</v>
          </cell>
          <cell r="R3296" t="str">
            <v>102007Scratch 20 000</v>
          </cell>
          <cell r="S3296" t="str">
            <v>2007Scratch 20 000</v>
          </cell>
          <cell r="T3296" t="str">
            <v>102007Ets Boubacar TANDIA</v>
          </cell>
          <cell r="U3296" t="str">
            <v>102007Ets Boubacar TANDIAScratch 20 000</v>
          </cell>
          <cell r="V3296" t="str">
            <v>39374Scratch 20 000</v>
          </cell>
          <cell r="W3296" t="str">
            <v>2007Ets Boubacar TANDIA</v>
          </cell>
          <cell r="X3296" t="str">
            <v>2007Ets Boubacar TANDIAScratch 20 000</v>
          </cell>
        </row>
        <row r="3297">
          <cell r="I3297">
            <v>2007</v>
          </cell>
          <cell r="J3297" t="str">
            <v>Ets Boubacar TANDIAScratch 5 000</v>
          </cell>
          <cell r="L3297" t="str">
            <v/>
          </cell>
          <cell r="M3297" t="str">
            <v>Ets Boubacar TANDIA</v>
          </cell>
          <cell r="N3297" t="str">
            <v>Ets Boubacar TANDIAScratch 5 000</v>
          </cell>
          <cell r="O3297" t="str">
            <v>Ets Boubacar TANDIA</v>
          </cell>
          <cell r="P3297" t="str">
            <v>Scratch 5 000</v>
          </cell>
          <cell r="Q3297" t="str">
            <v>102007</v>
          </cell>
          <cell r="R3297" t="str">
            <v>102007Scratch 5 000</v>
          </cell>
          <cell r="S3297" t="str">
            <v>2007Scratch 5 000</v>
          </cell>
          <cell r="T3297" t="str">
            <v>102007Ets Boubacar TANDIA</v>
          </cell>
          <cell r="U3297" t="str">
            <v>102007Ets Boubacar TANDIAScratch 5 000</v>
          </cell>
          <cell r="V3297" t="str">
            <v>39374Scratch 5 000</v>
          </cell>
          <cell r="W3297" t="str">
            <v>2007Ets Boubacar TANDIA</v>
          </cell>
          <cell r="X3297" t="str">
            <v>2007Ets Boubacar TANDIAScratch 5 000</v>
          </cell>
        </row>
        <row r="3298">
          <cell r="I3298">
            <v>2007</v>
          </cell>
          <cell r="J3298" t="str">
            <v>Ets Boubacar TANDIAScratch 2 000</v>
          </cell>
          <cell r="L3298" t="str">
            <v/>
          </cell>
          <cell r="M3298" t="str">
            <v>Ets Boubacar TANDIA</v>
          </cell>
          <cell r="N3298" t="str">
            <v>Ets Boubacar TANDIAScratch 2 000</v>
          </cell>
          <cell r="O3298" t="str">
            <v>Ets Boubacar TANDIA</v>
          </cell>
          <cell r="P3298" t="str">
            <v>Scratch 2 000</v>
          </cell>
          <cell r="Q3298" t="str">
            <v>102007</v>
          </cell>
          <cell r="R3298" t="str">
            <v>102007Scratch 2 000</v>
          </cell>
          <cell r="S3298" t="str">
            <v>2007Scratch 2 000</v>
          </cell>
          <cell r="T3298" t="str">
            <v>102007Ets Boubacar TANDIA</v>
          </cell>
          <cell r="U3298" t="str">
            <v>102007Ets Boubacar TANDIAScratch 2 000</v>
          </cell>
          <cell r="V3298" t="str">
            <v>39374Scratch 2 000</v>
          </cell>
          <cell r="W3298" t="str">
            <v>2007Ets Boubacar TANDIA</v>
          </cell>
          <cell r="X3298" t="str">
            <v>2007Ets Boubacar TANDIAScratch 2 000</v>
          </cell>
        </row>
        <row r="3299">
          <cell r="I3299">
            <v>2007</v>
          </cell>
          <cell r="J3299" t="str">
            <v>Ets Boubacar TANDIAScratch 1 000</v>
          </cell>
          <cell r="L3299" t="str">
            <v/>
          </cell>
          <cell r="M3299" t="str">
            <v>Ets Boubacar TANDIA</v>
          </cell>
          <cell r="N3299" t="str">
            <v>Ets Boubacar TANDIAScratch 1 000</v>
          </cell>
          <cell r="O3299" t="str">
            <v>Ets Boubacar TANDIA</v>
          </cell>
          <cell r="P3299" t="str">
            <v>Scratch 1 000</v>
          </cell>
          <cell r="Q3299" t="str">
            <v>102007</v>
          </cell>
          <cell r="R3299" t="str">
            <v>102007Scratch 1 000</v>
          </cell>
          <cell r="S3299" t="str">
            <v>2007Scratch 1 000</v>
          </cell>
          <cell r="T3299" t="str">
            <v>102007Ets Boubacar TANDIA</v>
          </cell>
          <cell r="U3299" t="str">
            <v>102007Ets Boubacar TANDIAScratch 1 000</v>
          </cell>
          <cell r="V3299" t="str">
            <v>39374Scratch 1 000</v>
          </cell>
          <cell r="W3299" t="str">
            <v>2007Ets Boubacar TANDIA</v>
          </cell>
          <cell r="X3299" t="str">
            <v>2007Ets Boubacar TANDIAScratch 1 000</v>
          </cell>
        </row>
        <row r="3300">
          <cell r="I3300">
            <v>2007</v>
          </cell>
          <cell r="J3300" t="str">
            <v>ANKA SERVICESScratch 5 000</v>
          </cell>
          <cell r="L3300">
            <v>1</v>
          </cell>
          <cell r="M3300" t="str">
            <v>1ANKA SERVICES</v>
          </cell>
          <cell r="N3300" t="str">
            <v>ANKA SERVICESScratch 5 000</v>
          </cell>
          <cell r="O3300" t="str">
            <v>ANKA SERVICES</v>
          </cell>
          <cell r="P3300" t="str">
            <v>Scratch 5 000</v>
          </cell>
          <cell r="Q3300" t="str">
            <v>102007</v>
          </cell>
          <cell r="R3300" t="str">
            <v>102007Scratch 5 000</v>
          </cell>
          <cell r="S3300" t="str">
            <v>2007Scratch 5 000</v>
          </cell>
          <cell r="T3300" t="str">
            <v>102007ANKA SERVICES</v>
          </cell>
          <cell r="U3300" t="str">
            <v>102007ANKA SERVICESScratch 5 000</v>
          </cell>
          <cell r="V3300" t="str">
            <v>39374Scratch 5 000</v>
          </cell>
          <cell r="W3300" t="str">
            <v>2007ANKA SERVICES</v>
          </cell>
          <cell r="X3300" t="str">
            <v>2007ANKA SERVICESScratch 5 000</v>
          </cell>
        </row>
        <row r="3301">
          <cell r="I3301">
            <v>2007</v>
          </cell>
          <cell r="J3301" t="str">
            <v>ANKA SERVICESScratch 2 000</v>
          </cell>
          <cell r="L3301" t="str">
            <v/>
          </cell>
          <cell r="M3301" t="str">
            <v>ANKA SERVICES</v>
          </cell>
          <cell r="N3301" t="str">
            <v>ANKA SERVICESScratch 2 000</v>
          </cell>
          <cell r="O3301" t="str">
            <v>ANKA SERVICES</v>
          </cell>
          <cell r="P3301" t="str">
            <v>Scratch 2 000</v>
          </cell>
          <cell r="Q3301" t="str">
            <v>102007</v>
          </cell>
          <cell r="R3301" t="str">
            <v>102007Scratch 2 000</v>
          </cell>
          <cell r="S3301" t="str">
            <v>2007Scratch 2 000</v>
          </cell>
          <cell r="T3301" t="str">
            <v>102007ANKA SERVICES</v>
          </cell>
          <cell r="U3301" t="str">
            <v>102007ANKA SERVICESScratch 2 000</v>
          </cell>
          <cell r="V3301" t="str">
            <v>39374Scratch 2 000</v>
          </cell>
          <cell r="W3301" t="str">
            <v>2007ANKA SERVICES</v>
          </cell>
          <cell r="X3301" t="str">
            <v>2007ANKA SERVICESScratch 2 000</v>
          </cell>
        </row>
        <row r="3302">
          <cell r="I3302">
            <v>2007</v>
          </cell>
          <cell r="J3302" t="str">
            <v>ANKA SERVICESScratch 1 000</v>
          </cell>
          <cell r="L3302" t="str">
            <v/>
          </cell>
          <cell r="M3302" t="str">
            <v>ANKA SERVICES</v>
          </cell>
          <cell r="N3302" t="str">
            <v>ANKA SERVICESScratch 1 000</v>
          </cell>
          <cell r="O3302" t="str">
            <v>ANKA SERVICES</v>
          </cell>
          <cell r="P3302" t="str">
            <v>Scratch 1 000</v>
          </cell>
          <cell r="Q3302" t="str">
            <v>102007</v>
          </cell>
          <cell r="R3302" t="str">
            <v>102007Scratch 1 000</v>
          </cell>
          <cell r="S3302" t="str">
            <v>2007Scratch 1 000</v>
          </cell>
          <cell r="T3302" t="str">
            <v>102007ANKA SERVICES</v>
          </cell>
          <cell r="U3302" t="str">
            <v>102007ANKA SERVICESScratch 1 000</v>
          </cell>
          <cell r="V3302" t="str">
            <v>39374Scratch 1 000</v>
          </cell>
          <cell r="W3302" t="str">
            <v>2007ANKA SERVICES</v>
          </cell>
          <cell r="X3302" t="str">
            <v>2007ANKA SERVICESScratch 1 000</v>
          </cell>
        </row>
        <row r="3303">
          <cell r="I3303">
            <v>2007</v>
          </cell>
          <cell r="J3303" t="str">
            <v>Bonneterie Nouvelle TelecomScratch 5 000</v>
          </cell>
          <cell r="L3303">
            <v>1</v>
          </cell>
          <cell r="M3303" t="str">
            <v>1Bonneterie Nouvelle Telecom</v>
          </cell>
          <cell r="N3303" t="str">
            <v>Bonneterie Nouvelle TelecomScratch 5 000</v>
          </cell>
          <cell r="O3303" t="str">
            <v>Bonneterie Nouvelle Telecom</v>
          </cell>
          <cell r="P3303" t="str">
            <v>Scratch 5 000</v>
          </cell>
          <cell r="Q3303" t="str">
            <v>102007</v>
          </cell>
          <cell r="R3303" t="str">
            <v>102007Scratch 5 000</v>
          </cell>
          <cell r="S3303" t="str">
            <v>2007Scratch 5 000</v>
          </cell>
          <cell r="T3303" t="str">
            <v>102007Bonneterie Nouvelle Telecom</v>
          </cell>
          <cell r="U3303" t="str">
            <v>102007Bonneterie Nouvelle TelecomScratch 5 000</v>
          </cell>
          <cell r="V3303" t="str">
            <v>39374Scratch 5 000</v>
          </cell>
          <cell r="W3303" t="str">
            <v>2007Bonneterie Nouvelle Telecom</v>
          </cell>
          <cell r="X3303" t="str">
            <v>2007Bonneterie Nouvelle TelecomScratch 5 000</v>
          </cell>
        </row>
        <row r="3304">
          <cell r="I3304">
            <v>2007</v>
          </cell>
          <cell r="J3304" t="str">
            <v>Bonneterie Nouvelle TelecomScratch 2 000</v>
          </cell>
          <cell r="L3304" t="str">
            <v/>
          </cell>
          <cell r="M3304" t="str">
            <v>Bonneterie Nouvelle Telecom</v>
          </cell>
          <cell r="N3304" t="str">
            <v>Bonneterie Nouvelle TelecomScratch 2 000</v>
          </cell>
          <cell r="O3304" t="str">
            <v>Bonneterie Nouvelle Telecom</v>
          </cell>
          <cell r="P3304" t="str">
            <v>Scratch 2 000</v>
          </cell>
          <cell r="Q3304" t="str">
            <v>102007</v>
          </cell>
          <cell r="R3304" t="str">
            <v>102007Scratch 2 000</v>
          </cell>
          <cell r="S3304" t="str">
            <v>2007Scratch 2 000</v>
          </cell>
          <cell r="T3304" t="str">
            <v>102007Bonneterie Nouvelle Telecom</v>
          </cell>
          <cell r="U3304" t="str">
            <v>102007Bonneterie Nouvelle TelecomScratch 2 000</v>
          </cell>
          <cell r="V3304" t="str">
            <v>39374Scratch 2 000</v>
          </cell>
          <cell r="W3304" t="str">
            <v>2007Bonneterie Nouvelle Telecom</v>
          </cell>
          <cell r="X3304" t="str">
            <v>2007Bonneterie Nouvelle TelecomScratch 2 000</v>
          </cell>
        </row>
        <row r="3305">
          <cell r="I3305">
            <v>2007</v>
          </cell>
          <cell r="J3305" t="str">
            <v>Bonneterie Nouvelle TelecomScratch 1 000</v>
          </cell>
          <cell r="L3305" t="str">
            <v/>
          </cell>
          <cell r="M3305" t="str">
            <v>Bonneterie Nouvelle Telecom</v>
          </cell>
          <cell r="N3305" t="str">
            <v>Bonneterie Nouvelle TelecomScratch 1 000</v>
          </cell>
          <cell r="O3305" t="str">
            <v>Bonneterie Nouvelle Telecom</v>
          </cell>
          <cell r="P3305" t="str">
            <v>Scratch 1 000</v>
          </cell>
          <cell r="Q3305" t="str">
            <v>102007</v>
          </cell>
          <cell r="R3305" t="str">
            <v>102007Scratch 1 000</v>
          </cell>
          <cell r="S3305" t="str">
            <v>2007Scratch 1 000</v>
          </cell>
          <cell r="T3305" t="str">
            <v>102007Bonneterie Nouvelle Telecom</v>
          </cell>
          <cell r="U3305" t="str">
            <v>102007Bonneterie Nouvelle TelecomScratch 1 000</v>
          </cell>
          <cell r="V3305" t="str">
            <v>39374Scratch 1 000</v>
          </cell>
          <cell r="W3305" t="str">
            <v>2007Bonneterie Nouvelle Telecom</v>
          </cell>
          <cell r="X3305" t="str">
            <v>2007Bonneterie Nouvelle TelecomScratch 1 000</v>
          </cell>
        </row>
        <row r="3306">
          <cell r="I3306">
            <v>2007</v>
          </cell>
          <cell r="J3306" t="str">
            <v>Burtel MacsymScratch 5 000</v>
          </cell>
          <cell r="L3306">
            <v>1</v>
          </cell>
          <cell r="M3306" t="str">
            <v>1Burtel Macsym</v>
          </cell>
          <cell r="N3306" t="str">
            <v>Burtel MacsymScratch 5 000</v>
          </cell>
          <cell r="O3306" t="str">
            <v>Burtel Macsym</v>
          </cell>
          <cell r="P3306" t="str">
            <v>Scratch 5 000</v>
          </cell>
          <cell r="Q3306" t="str">
            <v>102007</v>
          </cell>
          <cell r="R3306" t="str">
            <v>102007Scratch 5 000</v>
          </cell>
          <cell r="S3306" t="str">
            <v>2007Scratch 5 000</v>
          </cell>
          <cell r="T3306" t="str">
            <v>102007Burtel Macsym</v>
          </cell>
          <cell r="U3306" t="str">
            <v>102007Burtel MacsymScratch 5 000</v>
          </cell>
          <cell r="V3306" t="str">
            <v>39374Scratch 5 000</v>
          </cell>
          <cell r="W3306" t="str">
            <v>2007Burtel Macsym</v>
          </cell>
          <cell r="X3306" t="str">
            <v>2007Burtel MacsymScratch 5 000</v>
          </cell>
        </row>
        <row r="3307">
          <cell r="I3307">
            <v>2007</v>
          </cell>
          <cell r="J3307" t="str">
            <v>Burtel MacsymScratch 2 000</v>
          </cell>
          <cell r="L3307" t="str">
            <v/>
          </cell>
          <cell r="M3307" t="str">
            <v>Burtel Macsym</v>
          </cell>
          <cell r="N3307" t="str">
            <v>Burtel MacsymScratch 2 000</v>
          </cell>
          <cell r="O3307" t="str">
            <v>Burtel Macsym</v>
          </cell>
          <cell r="P3307" t="str">
            <v>Scratch 2 000</v>
          </cell>
          <cell r="Q3307" t="str">
            <v>102007</v>
          </cell>
          <cell r="R3307" t="str">
            <v>102007Scratch 2 000</v>
          </cell>
          <cell r="S3307" t="str">
            <v>2007Scratch 2 000</v>
          </cell>
          <cell r="T3307" t="str">
            <v>102007Burtel Macsym</v>
          </cell>
          <cell r="U3307" t="str">
            <v>102007Burtel MacsymScratch 2 000</v>
          </cell>
          <cell r="V3307" t="str">
            <v>39374Scratch 2 000</v>
          </cell>
          <cell r="W3307" t="str">
            <v>2007Burtel Macsym</v>
          </cell>
          <cell r="X3307" t="str">
            <v>2007Burtel MacsymScratch 2 000</v>
          </cell>
        </row>
        <row r="3308">
          <cell r="I3308">
            <v>2007</v>
          </cell>
          <cell r="J3308" t="str">
            <v>Burtel MacsymScratch 1 000</v>
          </cell>
          <cell r="L3308" t="str">
            <v/>
          </cell>
          <cell r="M3308" t="str">
            <v>Burtel Macsym</v>
          </cell>
          <cell r="N3308" t="str">
            <v>Burtel MacsymScratch 1 000</v>
          </cell>
          <cell r="O3308" t="str">
            <v>Burtel Macsym</v>
          </cell>
          <cell r="P3308" t="str">
            <v>Scratch 1 000</v>
          </cell>
          <cell r="Q3308" t="str">
            <v>102007</v>
          </cell>
          <cell r="R3308" t="str">
            <v>102007Scratch 1 000</v>
          </cell>
          <cell r="S3308" t="str">
            <v>2007Scratch 1 000</v>
          </cell>
          <cell r="T3308" t="str">
            <v>102007Burtel Macsym</v>
          </cell>
          <cell r="U3308" t="str">
            <v>102007Burtel MacsymScratch 1 000</v>
          </cell>
          <cell r="V3308" t="str">
            <v>39374Scratch 1 000</v>
          </cell>
          <cell r="W3308" t="str">
            <v>2007Burtel Macsym</v>
          </cell>
          <cell r="X3308" t="str">
            <v>2007Burtel MacsymScratch 1 000</v>
          </cell>
        </row>
        <row r="3309">
          <cell r="I3309">
            <v>2007</v>
          </cell>
          <cell r="J3309" t="str">
            <v>GEMATELScratch 5 000</v>
          </cell>
          <cell r="L3309">
            <v>1</v>
          </cell>
          <cell r="M3309" t="str">
            <v>1GEMATEL</v>
          </cell>
          <cell r="N3309" t="str">
            <v>GEMATELScratch 5 000</v>
          </cell>
          <cell r="O3309" t="str">
            <v>GEMATEL</v>
          </cell>
          <cell r="P3309" t="str">
            <v>Scratch 5 000</v>
          </cell>
          <cell r="Q3309" t="str">
            <v>102007</v>
          </cell>
          <cell r="R3309" t="str">
            <v>102007Scratch 5 000</v>
          </cell>
          <cell r="S3309" t="str">
            <v>2007Scratch 5 000</v>
          </cell>
          <cell r="T3309" t="str">
            <v>102007GEMATEL</v>
          </cell>
          <cell r="U3309" t="str">
            <v>102007GEMATELScratch 5 000</v>
          </cell>
          <cell r="V3309" t="str">
            <v>39374Scratch 5 000</v>
          </cell>
          <cell r="W3309" t="str">
            <v>2007GEMATEL</v>
          </cell>
          <cell r="X3309" t="str">
            <v>2007GEMATELScratch 5 000</v>
          </cell>
        </row>
        <row r="3310">
          <cell r="I3310">
            <v>2007</v>
          </cell>
          <cell r="J3310" t="str">
            <v>GEMATELScratch 2 000</v>
          </cell>
          <cell r="L3310" t="str">
            <v/>
          </cell>
          <cell r="M3310" t="str">
            <v>GEMATEL</v>
          </cell>
          <cell r="N3310" t="str">
            <v>GEMATELScratch 2 000</v>
          </cell>
          <cell r="O3310" t="str">
            <v>GEMATEL</v>
          </cell>
          <cell r="P3310" t="str">
            <v>Scratch 2 000</v>
          </cell>
          <cell r="Q3310" t="str">
            <v>102007</v>
          </cell>
          <cell r="R3310" t="str">
            <v>102007Scratch 2 000</v>
          </cell>
          <cell r="S3310" t="str">
            <v>2007Scratch 2 000</v>
          </cell>
          <cell r="T3310" t="str">
            <v>102007GEMATEL</v>
          </cell>
          <cell r="U3310" t="str">
            <v>102007GEMATELScratch 2 000</v>
          </cell>
          <cell r="V3310" t="str">
            <v>39374Scratch 2 000</v>
          </cell>
          <cell r="W3310" t="str">
            <v>2007GEMATEL</v>
          </cell>
          <cell r="X3310" t="str">
            <v>2007GEMATELScratch 2 000</v>
          </cell>
        </row>
        <row r="3311">
          <cell r="I3311">
            <v>2007</v>
          </cell>
          <cell r="J3311" t="str">
            <v>GEMATELScratch 1 000</v>
          </cell>
          <cell r="L3311" t="str">
            <v/>
          </cell>
          <cell r="M3311" t="str">
            <v>GEMATEL</v>
          </cell>
          <cell r="N3311" t="str">
            <v>GEMATELScratch 1 000</v>
          </cell>
          <cell r="O3311" t="str">
            <v>GEMATEL</v>
          </cell>
          <cell r="P3311" t="str">
            <v>Scratch 1 000</v>
          </cell>
          <cell r="Q3311" t="str">
            <v>102007</v>
          </cell>
          <cell r="R3311" t="str">
            <v>102007Scratch 1 000</v>
          </cell>
          <cell r="S3311" t="str">
            <v>2007Scratch 1 000</v>
          </cell>
          <cell r="T3311" t="str">
            <v>102007GEMATEL</v>
          </cell>
          <cell r="U3311" t="str">
            <v>102007GEMATELScratch 1 000</v>
          </cell>
          <cell r="V3311" t="str">
            <v>39374Scratch 1 000</v>
          </cell>
          <cell r="W3311" t="str">
            <v>2007GEMATEL</v>
          </cell>
          <cell r="X3311" t="str">
            <v>2007GEMATELScratch 1 000</v>
          </cell>
        </row>
        <row r="3312">
          <cell r="I3312">
            <v>2007</v>
          </cell>
          <cell r="J3312" t="str">
            <v>STS GAMBY &amp; FRERES (SOGAF) SarlScratch 5 000</v>
          </cell>
          <cell r="L3312">
            <v>1</v>
          </cell>
          <cell r="M3312" t="str">
            <v>1STS GAMBY &amp; FRERES (SOGAF) Sarl</v>
          </cell>
          <cell r="N3312" t="str">
            <v>STS GAMBY &amp; FRERES (SOGAF) SarlScratch 5 000</v>
          </cell>
          <cell r="O3312" t="str">
            <v>STS GAMBY &amp; FRERES (SOGAF) Sarl</v>
          </cell>
          <cell r="P3312" t="str">
            <v>Scratch 5 000</v>
          </cell>
          <cell r="Q3312" t="str">
            <v>102007</v>
          </cell>
          <cell r="R3312" t="str">
            <v>102007Scratch 5 000</v>
          </cell>
          <cell r="S3312" t="str">
            <v>2007Scratch 5 000</v>
          </cell>
          <cell r="T3312" t="str">
            <v>102007STS GAMBY &amp; FRERES (SOGAF) Sarl</v>
          </cell>
          <cell r="U3312" t="str">
            <v>102007STS GAMBY &amp; FRERES (SOGAF) SarlScratch 5 000</v>
          </cell>
          <cell r="V3312" t="str">
            <v>39377Scratch 5 000</v>
          </cell>
          <cell r="W3312" t="str">
            <v>2007STS GAMBY &amp; FRERES (SOGAF) Sarl</v>
          </cell>
          <cell r="X3312" t="str">
            <v>2007STS GAMBY &amp; FRERES (SOGAF) SarlScratch 5 000</v>
          </cell>
        </row>
        <row r="3313">
          <cell r="I3313">
            <v>2007</v>
          </cell>
          <cell r="J3313" t="str">
            <v>STS GAMBY &amp; FRERES (SOGAF) SarlScratch 2 000</v>
          </cell>
          <cell r="L3313" t="str">
            <v/>
          </cell>
          <cell r="M3313" t="str">
            <v>STS GAMBY &amp; FRERES (SOGAF) Sarl</v>
          </cell>
          <cell r="N3313" t="str">
            <v>STS GAMBY &amp; FRERES (SOGAF) SarlScratch 2 000</v>
          </cell>
          <cell r="O3313" t="str">
            <v>STS GAMBY &amp; FRERES (SOGAF) Sarl</v>
          </cell>
          <cell r="P3313" t="str">
            <v>Scratch 2 000</v>
          </cell>
          <cell r="Q3313" t="str">
            <v>102007</v>
          </cell>
          <cell r="R3313" t="str">
            <v>102007Scratch 2 000</v>
          </cell>
          <cell r="S3313" t="str">
            <v>2007Scratch 2 000</v>
          </cell>
          <cell r="T3313" t="str">
            <v>102007STS GAMBY &amp; FRERES (SOGAF) Sarl</v>
          </cell>
          <cell r="U3313" t="str">
            <v>102007STS GAMBY &amp; FRERES (SOGAF) SarlScratch 2 000</v>
          </cell>
          <cell r="V3313" t="str">
            <v>39377Scratch 2 000</v>
          </cell>
          <cell r="W3313" t="str">
            <v>2007STS GAMBY &amp; FRERES (SOGAF) Sarl</v>
          </cell>
          <cell r="X3313" t="str">
            <v>2007STS GAMBY &amp; FRERES (SOGAF) SarlScratch 2 000</v>
          </cell>
        </row>
        <row r="3314">
          <cell r="I3314">
            <v>2007</v>
          </cell>
          <cell r="J3314" t="str">
            <v>STS GAMBY &amp; FRERES (SOGAF) SarlScratch 1 000</v>
          </cell>
          <cell r="L3314" t="str">
            <v/>
          </cell>
          <cell r="M3314" t="str">
            <v>STS GAMBY &amp; FRERES (SOGAF) Sarl</v>
          </cell>
          <cell r="N3314" t="str">
            <v>STS GAMBY &amp; FRERES (SOGAF) SarlScratch 1 000</v>
          </cell>
          <cell r="O3314" t="str">
            <v>STS GAMBY &amp; FRERES (SOGAF) Sarl</v>
          </cell>
          <cell r="P3314" t="str">
            <v>Scratch 1 000</v>
          </cell>
          <cell r="Q3314" t="str">
            <v>102007</v>
          </cell>
          <cell r="R3314" t="str">
            <v>102007Scratch 1 000</v>
          </cell>
          <cell r="S3314" t="str">
            <v>2007Scratch 1 000</v>
          </cell>
          <cell r="T3314" t="str">
            <v>102007STS GAMBY &amp; FRERES (SOGAF) Sarl</v>
          </cell>
          <cell r="U3314" t="str">
            <v>102007STS GAMBY &amp; FRERES (SOGAF) SarlScratch 1 000</v>
          </cell>
          <cell r="V3314" t="str">
            <v>39377Scratch 1 000</v>
          </cell>
          <cell r="W3314" t="str">
            <v>2007STS GAMBY &amp; FRERES (SOGAF) Sarl</v>
          </cell>
          <cell r="X3314" t="str">
            <v>2007STS GAMBY &amp; FRERES (SOGAF) SarlScratch 1 000</v>
          </cell>
        </row>
        <row r="3315">
          <cell r="I3315">
            <v>2007</v>
          </cell>
          <cell r="J3315" t="str">
            <v>Burtel MacsymScratch 5 000</v>
          </cell>
          <cell r="L3315">
            <v>1</v>
          </cell>
          <cell r="M3315" t="str">
            <v>1Burtel Macsym</v>
          </cell>
          <cell r="N3315" t="str">
            <v>Burtel MacsymScratch 5 000</v>
          </cell>
          <cell r="O3315" t="str">
            <v>Burtel Macsym</v>
          </cell>
          <cell r="P3315" t="str">
            <v>Scratch 5 000</v>
          </cell>
          <cell r="Q3315" t="str">
            <v>102007</v>
          </cell>
          <cell r="R3315" t="str">
            <v>102007Scratch 5 000</v>
          </cell>
          <cell r="S3315" t="str">
            <v>2007Scratch 5 000</v>
          </cell>
          <cell r="T3315" t="str">
            <v>102007Burtel Macsym</v>
          </cell>
          <cell r="U3315" t="str">
            <v>102007Burtel MacsymScratch 5 000</v>
          </cell>
          <cell r="V3315" t="str">
            <v>39377Scratch 5 000</v>
          </cell>
          <cell r="W3315" t="str">
            <v>2007Burtel Macsym</v>
          </cell>
          <cell r="X3315" t="str">
            <v>2007Burtel MacsymScratch 5 000</v>
          </cell>
        </row>
        <row r="3316">
          <cell r="I3316">
            <v>2007</v>
          </cell>
          <cell r="J3316" t="str">
            <v>Burtel MacsymScratch 2 000</v>
          </cell>
          <cell r="L3316" t="str">
            <v/>
          </cell>
          <cell r="M3316" t="str">
            <v>Burtel Macsym</v>
          </cell>
          <cell r="N3316" t="str">
            <v>Burtel MacsymScratch 2 000</v>
          </cell>
          <cell r="O3316" t="str">
            <v>Burtel Macsym</v>
          </cell>
          <cell r="P3316" t="str">
            <v>Scratch 2 000</v>
          </cell>
          <cell r="Q3316" t="str">
            <v>102007</v>
          </cell>
          <cell r="R3316" t="str">
            <v>102007Scratch 2 000</v>
          </cell>
          <cell r="S3316" t="str">
            <v>2007Scratch 2 000</v>
          </cell>
          <cell r="T3316" t="str">
            <v>102007Burtel Macsym</v>
          </cell>
          <cell r="U3316" t="str">
            <v>102007Burtel MacsymScratch 2 000</v>
          </cell>
          <cell r="V3316" t="str">
            <v>39377Scratch 2 000</v>
          </cell>
          <cell r="W3316" t="str">
            <v>2007Burtel Macsym</v>
          </cell>
          <cell r="X3316" t="str">
            <v>2007Burtel MacsymScratch 2 000</v>
          </cell>
        </row>
        <row r="3317">
          <cell r="I3317">
            <v>2007</v>
          </cell>
          <cell r="J3317" t="str">
            <v>Burtel MacsymScratch 1 000</v>
          </cell>
          <cell r="L3317" t="str">
            <v/>
          </cell>
          <cell r="M3317" t="str">
            <v>Burtel Macsym</v>
          </cell>
          <cell r="N3317" t="str">
            <v>Burtel MacsymScratch 1 000</v>
          </cell>
          <cell r="O3317" t="str">
            <v>Burtel Macsym</v>
          </cell>
          <cell r="P3317" t="str">
            <v>Scratch 1 000</v>
          </cell>
          <cell r="Q3317" t="str">
            <v>102007</v>
          </cell>
          <cell r="R3317" t="str">
            <v>102007Scratch 1 000</v>
          </cell>
          <cell r="S3317" t="str">
            <v>2007Scratch 1 000</v>
          </cell>
          <cell r="T3317" t="str">
            <v>102007Burtel Macsym</v>
          </cell>
          <cell r="U3317" t="str">
            <v>102007Burtel MacsymScratch 1 000</v>
          </cell>
          <cell r="V3317" t="str">
            <v>39377Scratch 1 000</v>
          </cell>
          <cell r="W3317" t="str">
            <v>2007Burtel Macsym</v>
          </cell>
          <cell r="X3317" t="str">
            <v>2007Burtel MacsymScratch 1 000</v>
          </cell>
        </row>
        <row r="3318">
          <cell r="I3318">
            <v>2007</v>
          </cell>
          <cell r="J3318" t="str">
            <v>Compagnie Internationale de NegoceScratch 20 000</v>
          </cell>
          <cell r="L3318">
            <v>1</v>
          </cell>
          <cell r="M3318" t="str">
            <v>1Compagnie Internationale de Negoce</v>
          </cell>
          <cell r="N3318" t="str">
            <v>Compagnie Internationale de NegoceScratch 20 000</v>
          </cell>
          <cell r="O3318" t="str">
            <v>Compagnie Internationale de Negoce</v>
          </cell>
          <cell r="P3318" t="str">
            <v>Scratch 20 000</v>
          </cell>
          <cell r="Q3318" t="str">
            <v>102007</v>
          </cell>
          <cell r="R3318" t="str">
            <v>102007Scratch 20 000</v>
          </cell>
          <cell r="S3318" t="str">
            <v>2007Scratch 20 000</v>
          </cell>
          <cell r="T3318" t="str">
            <v>102007Compagnie Internationale de Negoce</v>
          </cell>
          <cell r="U3318" t="str">
            <v>102007Compagnie Internationale de NegoceScratch 20 000</v>
          </cell>
          <cell r="V3318" t="str">
            <v>39377Scratch 20 000</v>
          </cell>
          <cell r="W3318" t="str">
            <v>2007Compagnie Internationale de Negoce</v>
          </cell>
          <cell r="X3318" t="str">
            <v>2007Compagnie Internationale de NegoceScratch 20 000</v>
          </cell>
        </row>
        <row r="3319">
          <cell r="I3319">
            <v>2007</v>
          </cell>
          <cell r="J3319" t="str">
            <v>Compagnie Internationale de NegoceScratch 10 000</v>
          </cell>
          <cell r="L3319" t="str">
            <v/>
          </cell>
          <cell r="M3319" t="str">
            <v>Compagnie Internationale de Negoce</v>
          </cell>
          <cell r="N3319" t="str">
            <v>Compagnie Internationale de NegoceScratch 10 000</v>
          </cell>
          <cell r="O3319" t="str">
            <v>Compagnie Internationale de Negoce</v>
          </cell>
          <cell r="P3319" t="str">
            <v>Scratch 10 000</v>
          </cell>
          <cell r="Q3319" t="str">
            <v>102007</v>
          </cell>
          <cell r="R3319" t="str">
            <v>102007Scratch 10 000</v>
          </cell>
          <cell r="S3319" t="str">
            <v>2007Scratch 10 000</v>
          </cell>
          <cell r="T3319" t="str">
            <v>102007Compagnie Internationale de Negoce</v>
          </cell>
          <cell r="U3319" t="str">
            <v>102007Compagnie Internationale de NegoceScratch 10 000</v>
          </cell>
          <cell r="V3319" t="str">
            <v>39377Scratch 10 000</v>
          </cell>
          <cell r="W3319" t="str">
            <v>2007Compagnie Internationale de Negoce</v>
          </cell>
          <cell r="X3319" t="str">
            <v>2007Compagnie Internationale de NegoceScratch 10 000</v>
          </cell>
        </row>
        <row r="3320">
          <cell r="I3320">
            <v>2007</v>
          </cell>
          <cell r="J3320" t="str">
            <v>Compagnie Internationale de NegoceScratch 5 000</v>
          </cell>
          <cell r="L3320" t="str">
            <v/>
          </cell>
          <cell r="M3320" t="str">
            <v>Compagnie Internationale de Negoce</v>
          </cell>
          <cell r="N3320" t="str">
            <v>Compagnie Internationale de NegoceScratch 5 000</v>
          </cell>
          <cell r="O3320" t="str">
            <v>Compagnie Internationale de Negoce</v>
          </cell>
          <cell r="P3320" t="str">
            <v>Scratch 5 000</v>
          </cell>
          <cell r="Q3320" t="str">
            <v>102007</v>
          </cell>
          <cell r="R3320" t="str">
            <v>102007Scratch 5 000</v>
          </cell>
          <cell r="S3320" t="str">
            <v>2007Scratch 5 000</v>
          </cell>
          <cell r="T3320" t="str">
            <v>102007Compagnie Internationale de Negoce</v>
          </cell>
          <cell r="U3320" t="str">
            <v>102007Compagnie Internationale de NegoceScratch 5 000</v>
          </cell>
          <cell r="V3320" t="str">
            <v>39377Scratch 5 000</v>
          </cell>
          <cell r="W3320" t="str">
            <v>2007Compagnie Internationale de Negoce</v>
          </cell>
          <cell r="X3320" t="str">
            <v>2007Compagnie Internationale de NegoceScratch 5 000</v>
          </cell>
        </row>
        <row r="3321">
          <cell r="I3321">
            <v>2007</v>
          </cell>
          <cell r="J3321" t="str">
            <v>Compagnie Internationale de NegoceScratch 2 000</v>
          </cell>
          <cell r="L3321" t="str">
            <v/>
          </cell>
          <cell r="M3321" t="str">
            <v>Compagnie Internationale de Negoce</v>
          </cell>
          <cell r="N3321" t="str">
            <v>Compagnie Internationale de NegoceScratch 2 000</v>
          </cell>
          <cell r="O3321" t="str">
            <v>Compagnie Internationale de Negoce</v>
          </cell>
          <cell r="P3321" t="str">
            <v>Scratch 2 000</v>
          </cell>
          <cell r="Q3321" t="str">
            <v>102007</v>
          </cell>
          <cell r="R3321" t="str">
            <v>102007Scratch 2 000</v>
          </cell>
          <cell r="S3321" t="str">
            <v>2007Scratch 2 000</v>
          </cell>
          <cell r="T3321" t="str">
            <v>102007Compagnie Internationale de Negoce</v>
          </cell>
          <cell r="U3321" t="str">
            <v>102007Compagnie Internationale de NegoceScratch 2 000</v>
          </cell>
          <cell r="V3321" t="str">
            <v>39377Scratch 2 000</v>
          </cell>
          <cell r="W3321" t="str">
            <v>2007Compagnie Internationale de Negoce</v>
          </cell>
          <cell r="X3321" t="str">
            <v>2007Compagnie Internationale de NegoceScratch 2 000</v>
          </cell>
        </row>
        <row r="3322">
          <cell r="I3322">
            <v>2007</v>
          </cell>
          <cell r="J3322" t="str">
            <v>Compagnie Internationale de NegoceScratch 1 000</v>
          </cell>
          <cell r="L3322" t="str">
            <v/>
          </cell>
          <cell r="M3322" t="str">
            <v>Compagnie Internationale de Negoce</v>
          </cell>
          <cell r="N3322" t="str">
            <v>Compagnie Internationale de NegoceScratch 1 000</v>
          </cell>
          <cell r="O3322" t="str">
            <v>Compagnie Internationale de Negoce</v>
          </cell>
          <cell r="P3322" t="str">
            <v>Scratch 1 000</v>
          </cell>
          <cell r="Q3322" t="str">
            <v>102007</v>
          </cell>
          <cell r="R3322" t="str">
            <v>102007Scratch 1 000</v>
          </cell>
          <cell r="S3322" t="str">
            <v>2007Scratch 1 000</v>
          </cell>
          <cell r="T3322" t="str">
            <v>102007Compagnie Internationale de Negoce</v>
          </cell>
          <cell r="U3322" t="str">
            <v>102007Compagnie Internationale de NegoceScratch 1 000</v>
          </cell>
          <cell r="V3322" t="str">
            <v>39377Scratch 1 000</v>
          </cell>
          <cell r="W3322" t="str">
            <v>2007Compagnie Internationale de Negoce</v>
          </cell>
          <cell r="X3322" t="str">
            <v>2007Compagnie Internationale de NegoceScratch 1 000</v>
          </cell>
        </row>
        <row r="3323">
          <cell r="I3323">
            <v>2007</v>
          </cell>
          <cell r="J3323" t="str">
            <v>GEMATELScratch 5 000</v>
          </cell>
          <cell r="L3323">
            <v>1</v>
          </cell>
          <cell r="M3323" t="str">
            <v>1GEMATEL</v>
          </cell>
          <cell r="N3323" t="str">
            <v>GEMATELScratch 5 000</v>
          </cell>
          <cell r="O3323" t="str">
            <v>GEMATEL</v>
          </cell>
          <cell r="P3323" t="str">
            <v>Scratch 5 000</v>
          </cell>
          <cell r="Q3323" t="str">
            <v>102007</v>
          </cell>
          <cell r="R3323" t="str">
            <v>102007Scratch 5 000</v>
          </cell>
          <cell r="S3323" t="str">
            <v>2007Scratch 5 000</v>
          </cell>
          <cell r="T3323" t="str">
            <v>102007GEMATEL</v>
          </cell>
          <cell r="U3323" t="str">
            <v>102007GEMATELScratch 5 000</v>
          </cell>
          <cell r="V3323" t="str">
            <v>39377Scratch 5 000</v>
          </cell>
          <cell r="W3323" t="str">
            <v>2007GEMATEL</v>
          </cell>
          <cell r="X3323" t="str">
            <v>2007GEMATELScratch 5 000</v>
          </cell>
        </row>
        <row r="3324">
          <cell r="I3324">
            <v>2007</v>
          </cell>
          <cell r="J3324" t="str">
            <v>GEMATELScratch 2 000</v>
          </cell>
          <cell r="L3324" t="str">
            <v/>
          </cell>
          <cell r="M3324" t="str">
            <v>GEMATEL</v>
          </cell>
          <cell r="N3324" t="str">
            <v>GEMATELScratch 2 000</v>
          </cell>
          <cell r="O3324" t="str">
            <v>GEMATEL</v>
          </cell>
          <cell r="P3324" t="str">
            <v>Scratch 2 000</v>
          </cell>
          <cell r="Q3324" t="str">
            <v>102007</v>
          </cell>
          <cell r="R3324" t="str">
            <v>102007Scratch 2 000</v>
          </cell>
          <cell r="S3324" t="str">
            <v>2007Scratch 2 000</v>
          </cell>
          <cell r="T3324" t="str">
            <v>102007GEMATEL</v>
          </cell>
          <cell r="U3324" t="str">
            <v>102007GEMATELScratch 2 000</v>
          </cell>
          <cell r="V3324" t="str">
            <v>39377Scratch 2 000</v>
          </cell>
          <cell r="W3324" t="str">
            <v>2007GEMATEL</v>
          </cell>
          <cell r="X3324" t="str">
            <v>2007GEMATELScratch 2 000</v>
          </cell>
        </row>
        <row r="3325">
          <cell r="I3325">
            <v>2007</v>
          </cell>
          <cell r="J3325" t="str">
            <v>GEMATELScratch 1 000</v>
          </cell>
          <cell r="L3325" t="str">
            <v/>
          </cell>
          <cell r="M3325" t="str">
            <v>GEMATEL</v>
          </cell>
          <cell r="N3325" t="str">
            <v>GEMATELScratch 1 000</v>
          </cell>
          <cell r="O3325" t="str">
            <v>GEMATEL</v>
          </cell>
          <cell r="P3325" t="str">
            <v>Scratch 1 000</v>
          </cell>
          <cell r="Q3325" t="str">
            <v>102007</v>
          </cell>
          <cell r="R3325" t="str">
            <v>102007Scratch 1 000</v>
          </cell>
          <cell r="S3325" t="str">
            <v>2007Scratch 1 000</v>
          </cell>
          <cell r="T3325" t="str">
            <v>102007GEMATEL</v>
          </cell>
          <cell r="U3325" t="str">
            <v>102007GEMATELScratch 1 000</v>
          </cell>
          <cell r="V3325" t="str">
            <v>39377Scratch 1 000</v>
          </cell>
          <cell r="W3325" t="str">
            <v>2007GEMATEL</v>
          </cell>
          <cell r="X3325" t="str">
            <v>2007GEMATELScratch 1 000</v>
          </cell>
        </row>
        <row r="3326">
          <cell r="I3326">
            <v>2007</v>
          </cell>
          <cell r="J3326" t="str">
            <v>ANKA SERVICESScratch 20 000</v>
          </cell>
          <cell r="L3326" t="str">
            <v/>
          </cell>
          <cell r="M3326" t="str">
            <v>ANKA SERVICES</v>
          </cell>
          <cell r="N3326" t="str">
            <v>ANKA SERVICESScratch 20 000</v>
          </cell>
          <cell r="O3326" t="str">
            <v>ANKA SERVICES</v>
          </cell>
          <cell r="P3326" t="str">
            <v>Scratch 20 000</v>
          </cell>
          <cell r="Q3326" t="str">
            <v>102007</v>
          </cell>
          <cell r="R3326" t="str">
            <v>102007Scratch 20 000</v>
          </cell>
          <cell r="S3326" t="str">
            <v>2007Scratch 20 000</v>
          </cell>
          <cell r="T3326" t="str">
            <v>102007ANKA SERVICES</v>
          </cell>
          <cell r="U3326" t="str">
            <v>102007ANKA SERVICESScratch 20 000</v>
          </cell>
          <cell r="V3326" t="str">
            <v>39377Scratch 20 000</v>
          </cell>
          <cell r="W3326" t="str">
            <v>2007ANKA SERVICES</v>
          </cell>
          <cell r="X3326" t="str">
            <v>2007ANKA SERVICESScratch 20 000</v>
          </cell>
        </row>
        <row r="3327">
          <cell r="I3327">
            <v>2007</v>
          </cell>
          <cell r="J3327" t="str">
            <v>ANKA SERVICESScratch 5 000</v>
          </cell>
          <cell r="L3327" t="str">
            <v/>
          </cell>
          <cell r="M3327" t="str">
            <v>ANKA SERVICES</v>
          </cell>
          <cell r="N3327" t="str">
            <v>ANKA SERVICESScratch 5 000</v>
          </cell>
          <cell r="O3327" t="str">
            <v>ANKA SERVICES</v>
          </cell>
          <cell r="P3327" t="str">
            <v>Scratch 5 000</v>
          </cell>
          <cell r="Q3327" t="str">
            <v>102007</v>
          </cell>
          <cell r="R3327" t="str">
            <v>102007Scratch 5 000</v>
          </cell>
          <cell r="S3327" t="str">
            <v>2007Scratch 5 000</v>
          </cell>
          <cell r="T3327" t="str">
            <v>102007ANKA SERVICES</v>
          </cell>
          <cell r="U3327" t="str">
            <v>102007ANKA SERVICESScratch 5 000</v>
          </cell>
          <cell r="V3327" t="str">
            <v>39377Scratch 5 000</v>
          </cell>
          <cell r="W3327" t="str">
            <v>2007ANKA SERVICES</v>
          </cell>
          <cell r="X3327" t="str">
            <v>2007ANKA SERVICESScratch 5 000</v>
          </cell>
        </row>
        <row r="3328">
          <cell r="I3328">
            <v>2007</v>
          </cell>
          <cell r="J3328" t="str">
            <v>ANKA SERVICESScratch 2 000</v>
          </cell>
          <cell r="L3328" t="str">
            <v/>
          </cell>
          <cell r="M3328" t="str">
            <v>ANKA SERVICES</v>
          </cell>
          <cell r="N3328" t="str">
            <v>ANKA SERVICESScratch 2 000</v>
          </cell>
          <cell r="O3328" t="str">
            <v>ANKA SERVICES</v>
          </cell>
          <cell r="P3328" t="str">
            <v>Scratch 2 000</v>
          </cell>
          <cell r="Q3328" t="str">
            <v>102007</v>
          </cell>
          <cell r="R3328" t="str">
            <v>102007Scratch 2 000</v>
          </cell>
          <cell r="S3328" t="str">
            <v>2007Scratch 2 000</v>
          </cell>
          <cell r="T3328" t="str">
            <v>102007ANKA SERVICES</v>
          </cell>
          <cell r="U3328" t="str">
            <v>102007ANKA SERVICESScratch 2 000</v>
          </cell>
          <cell r="V3328" t="str">
            <v>39377Scratch 2 000</v>
          </cell>
          <cell r="W3328" t="str">
            <v>2007ANKA SERVICES</v>
          </cell>
          <cell r="X3328" t="str">
            <v>2007ANKA SERVICESScratch 2 000</v>
          </cell>
        </row>
        <row r="3329">
          <cell r="I3329">
            <v>2007</v>
          </cell>
          <cell r="J3329" t="str">
            <v>ANKA SERVICESScratch 1 000</v>
          </cell>
          <cell r="L3329" t="str">
            <v/>
          </cell>
          <cell r="M3329" t="str">
            <v>ANKA SERVICES</v>
          </cell>
          <cell r="N3329" t="str">
            <v>ANKA SERVICESScratch 1 000</v>
          </cell>
          <cell r="O3329" t="str">
            <v>ANKA SERVICES</v>
          </cell>
          <cell r="P3329" t="str">
            <v>Scratch 1 000</v>
          </cell>
          <cell r="Q3329" t="str">
            <v>102007</v>
          </cell>
          <cell r="R3329" t="str">
            <v>102007Scratch 1 000</v>
          </cell>
          <cell r="S3329" t="str">
            <v>2007Scratch 1 000</v>
          </cell>
          <cell r="T3329" t="str">
            <v>102007ANKA SERVICES</v>
          </cell>
          <cell r="U3329" t="str">
            <v>102007ANKA SERVICESScratch 1 000</v>
          </cell>
          <cell r="V3329" t="str">
            <v>39377Scratch 1 000</v>
          </cell>
          <cell r="W3329" t="str">
            <v>2007ANKA SERVICES</v>
          </cell>
          <cell r="X3329" t="str">
            <v>2007ANKA SERVICESScratch 1 000</v>
          </cell>
        </row>
        <row r="3330">
          <cell r="I3330">
            <v>2007</v>
          </cell>
          <cell r="J3330" t="str">
            <v>MALI COM SarlScratch 2 000</v>
          </cell>
          <cell r="L3330">
            <v>1</v>
          </cell>
          <cell r="M3330" t="str">
            <v>1MALI COM Sarl</v>
          </cell>
          <cell r="N3330" t="str">
            <v>MALI COM SarlScratch 2 000</v>
          </cell>
          <cell r="O3330" t="str">
            <v>MALI COM Sarl</v>
          </cell>
          <cell r="P3330" t="str">
            <v>Scratch 2 000</v>
          </cell>
          <cell r="Q3330" t="str">
            <v>102007</v>
          </cell>
          <cell r="R3330" t="str">
            <v>102007Scratch 2 000</v>
          </cell>
          <cell r="S3330" t="str">
            <v>2007Scratch 2 000</v>
          </cell>
          <cell r="T3330" t="str">
            <v>102007MALI COM Sarl</v>
          </cell>
          <cell r="U3330" t="str">
            <v>102007MALI COM SarlScratch 2 000</v>
          </cell>
          <cell r="V3330" t="str">
            <v>39377Scratch 2 000</v>
          </cell>
          <cell r="W3330" t="str">
            <v>2007MALI COM Sarl</v>
          </cell>
          <cell r="X3330" t="str">
            <v>2007MALI COM SarlScratch 2 000</v>
          </cell>
        </row>
        <row r="3331">
          <cell r="I3331">
            <v>2007</v>
          </cell>
          <cell r="J3331" t="str">
            <v>MALI COM SarlScratch 1 000</v>
          </cell>
          <cell r="L3331" t="str">
            <v/>
          </cell>
          <cell r="M3331" t="str">
            <v>MALI COM Sarl</v>
          </cell>
          <cell r="N3331" t="str">
            <v>MALI COM SarlScratch 1 000</v>
          </cell>
          <cell r="O3331" t="str">
            <v>MALI COM Sarl</v>
          </cell>
          <cell r="P3331" t="str">
            <v>Scratch 1 000</v>
          </cell>
          <cell r="Q3331" t="str">
            <v>102007</v>
          </cell>
          <cell r="R3331" t="str">
            <v>102007Scratch 1 000</v>
          </cell>
          <cell r="S3331" t="str">
            <v>2007Scratch 1 000</v>
          </cell>
          <cell r="T3331" t="str">
            <v>102007MALI COM Sarl</v>
          </cell>
          <cell r="U3331" t="str">
            <v>102007MALI COM SarlScratch 1 000</v>
          </cell>
          <cell r="V3331" t="str">
            <v>39377Scratch 1 000</v>
          </cell>
          <cell r="W3331" t="str">
            <v>2007MALI COM Sarl</v>
          </cell>
          <cell r="X3331" t="str">
            <v>2007MALI COM SarlScratch 1 000</v>
          </cell>
        </row>
        <row r="3332">
          <cell r="I3332">
            <v>2007</v>
          </cell>
          <cell r="J3332" t="str">
            <v>Bonneterie Nouvelle TelecomScratch 5 000</v>
          </cell>
          <cell r="L3332">
            <v>1</v>
          </cell>
          <cell r="M3332" t="str">
            <v>1Bonneterie Nouvelle Telecom</v>
          </cell>
          <cell r="N3332" t="str">
            <v>Bonneterie Nouvelle TelecomScratch 5 000</v>
          </cell>
          <cell r="O3332" t="str">
            <v>Bonneterie Nouvelle Telecom</v>
          </cell>
          <cell r="P3332" t="str">
            <v>Scratch 5 000</v>
          </cell>
          <cell r="Q3332" t="str">
            <v>102007</v>
          </cell>
          <cell r="R3332" t="str">
            <v>102007Scratch 5 000</v>
          </cell>
          <cell r="S3332" t="str">
            <v>2007Scratch 5 000</v>
          </cell>
          <cell r="T3332" t="str">
            <v>102007Bonneterie Nouvelle Telecom</v>
          </cell>
          <cell r="U3332" t="str">
            <v>102007Bonneterie Nouvelle TelecomScratch 5 000</v>
          </cell>
          <cell r="V3332" t="str">
            <v>39377Scratch 5 000</v>
          </cell>
          <cell r="W3332" t="str">
            <v>2007Bonneterie Nouvelle Telecom</v>
          </cell>
          <cell r="X3332" t="str">
            <v>2007Bonneterie Nouvelle TelecomScratch 5 000</v>
          </cell>
        </row>
        <row r="3333">
          <cell r="I3333">
            <v>2007</v>
          </cell>
          <cell r="J3333" t="str">
            <v>Bonneterie Nouvelle TelecomScratch 2 000</v>
          </cell>
          <cell r="L3333" t="str">
            <v/>
          </cell>
          <cell r="M3333" t="str">
            <v>Bonneterie Nouvelle Telecom</v>
          </cell>
          <cell r="N3333" t="str">
            <v>Bonneterie Nouvelle TelecomScratch 2 000</v>
          </cell>
          <cell r="O3333" t="str">
            <v>Bonneterie Nouvelle Telecom</v>
          </cell>
          <cell r="P3333" t="str">
            <v>Scratch 2 000</v>
          </cell>
          <cell r="Q3333" t="str">
            <v>102007</v>
          </cell>
          <cell r="R3333" t="str">
            <v>102007Scratch 2 000</v>
          </cell>
          <cell r="S3333" t="str">
            <v>2007Scratch 2 000</v>
          </cell>
          <cell r="T3333" t="str">
            <v>102007Bonneterie Nouvelle Telecom</v>
          </cell>
          <cell r="U3333" t="str">
            <v>102007Bonneterie Nouvelle TelecomScratch 2 000</v>
          </cell>
          <cell r="V3333" t="str">
            <v>39377Scratch 2 000</v>
          </cell>
          <cell r="W3333" t="str">
            <v>2007Bonneterie Nouvelle Telecom</v>
          </cell>
          <cell r="X3333" t="str">
            <v>2007Bonneterie Nouvelle TelecomScratch 2 000</v>
          </cell>
        </row>
        <row r="3334">
          <cell r="I3334">
            <v>2007</v>
          </cell>
          <cell r="J3334" t="str">
            <v>Bonneterie Nouvelle TelecomScratch 1 000</v>
          </cell>
          <cell r="L3334" t="str">
            <v/>
          </cell>
          <cell r="M3334" t="str">
            <v>Bonneterie Nouvelle Telecom</v>
          </cell>
          <cell r="N3334" t="str">
            <v>Bonneterie Nouvelle TelecomScratch 1 000</v>
          </cell>
          <cell r="O3334" t="str">
            <v>Bonneterie Nouvelle Telecom</v>
          </cell>
          <cell r="P3334" t="str">
            <v>Scratch 1 000</v>
          </cell>
          <cell r="Q3334" t="str">
            <v>102007</v>
          </cell>
          <cell r="R3334" t="str">
            <v>102007Scratch 1 000</v>
          </cell>
          <cell r="S3334" t="str">
            <v>2007Scratch 1 000</v>
          </cell>
          <cell r="T3334" t="str">
            <v>102007Bonneterie Nouvelle Telecom</v>
          </cell>
          <cell r="U3334" t="str">
            <v>102007Bonneterie Nouvelle TelecomScratch 1 000</v>
          </cell>
          <cell r="V3334" t="str">
            <v>39377Scratch 1 000</v>
          </cell>
          <cell r="W3334" t="str">
            <v>2007Bonneterie Nouvelle Telecom</v>
          </cell>
          <cell r="X3334" t="str">
            <v>2007Bonneterie Nouvelle TelecomScratch 1 000</v>
          </cell>
        </row>
        <row r="3335">
          <cell r="I3335">
            <v>2007</v>
          </cell>
          <cell r="J3335" t="str">
            <v>GEMATELScratch 20 000</v>
          </cell>
          <cell r="L3335">
            <v>1</v>
          </cell>
          <cell r="M3335" t="str">
            <v>1GEMATEL</v>
          </cell>
          <cell r="N3335" t="str">
            <v>GEMATELScratch 20 000</v>
          </cell>
          <cell r="O3335" t="str">
            <v>GEMATEL</v>
          </cell>
          <cell r="P3335" t="str">
            <v>Scratch 20 000</v>
          </cell>
          <cell r="Q3335" t="str">
            <v>102007</v>
          </cell>
          <cell r="R3335" t="str">
            <v>102007Scratch 20 000</v>
          </cell>
          <cell r="S3335" t="str">
            <v>2007Scratch 20 000</v>
          </cell>
          <cell r="T3335" t="str">
            <v>102007GEMATEL</v>
          </cell>
          <cell r="U3335" t="str">
            <v>102007GEMATELScratch 20 000</v>
          </cell>
          <cell r="V3335" t="str">
            <v>39378Scratch 20 000</v>
          </cell>
          <cell r="W3335" t="str">
            <v>2007GEMATEL</v>
          </cell>
          <cell r="X3335" t="str">
            <v>2007GEMATELScratch 20 000</v>
          </cell>
        </row>
        <row r="3336">
          <cell r="I3336">
            <v>2007</v>
          </cell>
          <cell r="J3336" t="str">
            <v>GEMATELScratch 5 000</v>
          </cell>
          <cell r="L3336" t="str">
            <v/>
          </cell>
          <cell r="M3336" t="str">
            <v>GEMATEL</v>
          </cell>
          <cell r="N3336" t="str">
            <v>GEMATELScratch 5 000</v>
          </cell>
          <cell r="O3336" t="str">
            <v>GEMATEL</v>
          </cell>
          <cell r="P3336" t="str">
            <v>Scratch 5 000</v>
          </cell>
          <cell r="Q3336" t="str">
            <v>102007</v>
          </cell>
          <cell r="R3336" t="str">
            <v>102007Scratch 5 000</v>
          </cell>
          <cell r="S3336" t="str">
            <v>2007Scratch 5 000</v>
          </cell>
          <cell r="T3336" t="str">
            <v>102007GEMATEL</v>
          </cell>
          <cell r="U3336" t="str">
            <v>102007GEMATELScratch 5 000</v>
          </cell>
          <cell r="V3336" t="str">
            <v>39378Scratch 5 000</v>
          </cell>
          <cell r="W3336" t="str">
            <v>2007GEMATEL</v>
          </cell>
          <cell r="X3336" t="str">
            <v>2007GEMATELScratch 5 000</v>
          </cell>
        </row>
        <row r="3337">
          <cell r="I3337">
            <v>2007</v>
          </cell>
          <cell r="J3337" t="str">
            <v>GEMATELScratch 2 000</v>
          </cell>
          <cell r="L3337" t="str">
            <v/>
          </cell>
          <cell r="M3337" t="str">
            <v>GEMATEL</v>
          </cell>
          <cell r="N3337" t="str">
            <v>GEMATELScratch 2 000</v>
          </cell>
          <cell r="O3337" t="str">
            <v>GEMATEL</v>
          </cell>
          <cell r="P3337" t="str">
            <v>Scratch 2 000</v>
          </cell>
          <cell r="Q3337" t="str">
            <v>102007</v>
          </cell>
          <cell r="R3337" t="str">
            <v>102007Scratch 2 000</v>
          </cell>
          <cell r="S3337" t="str">
            <v>2007Scratch 2 000</v>
          </cell>
          <cell r="T3337" t="str">
            <v>102007GEMATEL</v>
          </cell>
          <cell r="U3337" t="str">
            <v>102007GEMATELScratch 2 000</v>
          </cell>
          <cell r="V3337" t="str">
            <v>39378Scratch 2 000</v>
          </cell>
          <cell r="W3337" t="str">
            <v>2007GEMATEL</v>
          </cell>
          <cell r="X3337" t="str">
            <v>2007GEMATELScratch 2 000</v>
          </cell>
        </row>
        <row r="3338">
          <cell r="I3338">
            <v>2007</v>
          </cell>
          <cell r="J3338" t="str">
            <v>GEMATELScratch 1 000</v>
          </cell>
          <cell r="L3338" t="str">
            <v/>
          </cell>
          <cell r="M3338" t="str">
            <v>GEMATEL</v>
          </cell>
          <cell r="N3338" t="str">
            <v>GEMATELScratch 1 000</v>
          </cell>
          <cell r="O3338" t="str">
            <v>GEMATEL</v>
          </cell>
          <cell r="P3338" t="str">
            <v>Scratch 1 000</v>
          </cell>
          <cell r="Q3338" t="str">
            <v>102007</v>
          </cell>
          <cell r="R3338" t="str">
            <v>102007Scratch 1 000</v>
          </cell>
          <cell r="S3338" t="str">
            <v>2007Scratch 1 000</v>
          </cell>
          <cell r="T3338" t="str">
            <v>102007GEMATEL</v>
          </cell>
          <cell r="U3338" t="str">
            <v>102007GEMATELScratch 1 000</v>
          </cell>
          <cell r="V3338" t="str">
            <v>39378Scratch 1 000</v>
          </cell>
          <cell r="W3338" t="str">
            <v>2007GEMATEL</v>
          </cell>
          <cell r="X3338" t="str">
            <v>2007GEMATELScratch 1 000</v>
          </cell>
        </row>
        <row r="3339">
          <cell r="I3339">
            <v>2007</v>
          </cell>
          <cell r="J3339" t="str">
            <v>STS GAMBY &amp; FRERES (SOGAF) SarlScratch 5 000</v>
          </cell>
          <cell r="L3339">
            <v>1</v>
          </cell>
          <cell r="M3339" t="str">
            <v>1STS GAMBY &amp; FRERES (SOGAF) Sarl</v>
          </cell>
          <cell r="N3339" t="str">
            <v>STS GAMBY &amp; FRERES (SOGAF) SarlScratch 5 000</v>
          </cell>
          <cell r="O3339" t="str">
            <v>STS GAMBY &amp; FRERES (SOGAF) Sarl</v>
          </cell>
          <cell r="P3339" t="str">
            <v>Scratch 5 000</v>
          </cell>
          <cell r="Q3339" t="str">
            <v>102007</v>
          </cell>
          <cell r="R3339" t="str">
            <v>102007Scratch 5 000</v>
          </cell>
          <cell r="S3339" t="str">
            <v>2007Scratch 5 000</v>
          </cell>
          <cell r="T3339" t="str">
            <v>102007STS GAMBY &amp; FRERES (SOGAF) Sarl</v>
          </cell>
          <cell r="U3339" t="str">
            <v>102007STS GAMBY &amp; FRERES (SOGAF) SarlScratch 5 000</v>
          </cell>
          <cell r="V3339" t="str">
            <v>39378Scratch 5 000</v>
          </cell>
          <cell r="W3339" t="str">
            <v>2007STS GAMBY &amp; FRERES (SOGAF) Sarl</v>
          </cell>
          <cell r="X3339" t="str">
            <v>2007STS GAMBY &amp; FRERES (SOGAF) SarlScratch 5 000</v>
          </cell>
        </row>
        <row r="3340">
          <cell r="I3340">
            <v>2007</v>
          </cell>
          <cell r="J3340" t="str">
            <v>STS GAMBY &amp; FRERES (SOGAF) SarlScratch 2 000</v>
          </cell>
          <cell r="L3340" t="str">
            <v/>
          </cell>
          <cell r="M3340" t="str">
            <v>STS GAMBY &amp; FRERES (SOGAF) Sarl</v>
          </cell>
          <cell r="N3340" t="str">
            <v>STS GAMBY &amp; FRERES (SOGAF) SarlScratch 2 000</v>
          </cell>
          <cell r="O3340" t="str">
            <v>STS GAMBY &amp; FRERES (SOGAF) Sarl</v>
          </cell>
          <cell r="P3340" t="str">
            <v>Scratch 2 000</v>
          </cell>
          <cell r="Q3340" t="str">
            <v>102007</v>
          </cell>
          <cell r="R3340" t="str">
            <v>102007Scratch 2 000</v>
          </cell>
          <cell r="S3340" t="str">
            <v>2007Scratch 2 000</v>
          </cell>
          <cell r="T3340" t="str">
            <v>102007STS GAMBY &amp; FRERES (SOGAF) Sarl</v>
          </cell>
          <cell r="U3340" t="str">
            <v>102007STS GAMBY &amp; FRERES (SOGAF) SarlScratch 2 000</v>
          </cell>
          <cell r="V3340" t="str">
            <v>39378Scratch 2 000</v>
          </cell>
          <cell r="W3340" t="str">
            <v>2007STS GAMBY &amp; FRERES (SOGAF) Sarl</v>
          </cell>
          <cell r="X3340" t="str">
            <v>2007STS GAMBY &amp; FRERES (SOGAF) SarlScratch 2 000</v>
          </cell>
        </row>
        <row r="3341">
          <cell r="I3341">
            <v>2007</v>
          </cell>
          <cell r="J3341" t="str">
            <v>STS GAMBY &amp; FRERES (SOGAF) SarlScratch 1 000</v>
          </cell>
          <cell r="L3341" t="str">
            <v/>
          </cell>
          <cell r="M3341" t="str">
            <v>STS GAMBY &amp; FRERES (SOGAF) Sarl</v>
          </cell>
          <cell r="N3341" t="str">
            <v>STS GAMBY &amp; FRERES (SOGAF) SarlScratch 1 000</v>
          </cell>
          <cell r="O3341" t="str">
            <v>STS GAMBY &amp; FRERES (SOGAF) Sarl</v>
          </cell>
          <cell r="P3341" t="str">
            <v>Scratch 1 000</v>
          </cell>
          <cell r="Q3341" t="str">
            <v>102007</v>
          </cell>
          <cell r="R3341" t="str">
            <v>102007Scratch 1 000</v>
          </cell>
          <cell r="S3341" t="str">
            <v>2007Scratch 1 000</v>
          </cell>
          <cell r="T3341" t="str">
            <v>102007STS GAMBY &amp; FRERES (SOGAF) Sarl</v>
          </cell>
          <cell r="U3341" t="str">
            <v>102007STS GAMBY &amp; FRERES (SOGAF) SarlScratch 1 000</v>
          </cell>
          <cell r="V3341" t="str">
            <v>39378Scratch 1 000</v>
          </cell>
          <cell r="W3341" t="str">
            <v>2007STS GAMBY &amp; FRERES (SOGAF) Sarl</v>
          </cell>
          <cell r="X3341" t="str">
            <v>2007STS GAMBY &amp; FRERES (SOGAF) SarlScratch 1 000</v>
          </cell>
        </row>
        <row r="3342">
          <cell r="I3342">
            <v>2007</v>
          </cell>
          <cell r="J3342" t="str">
            <v>Compagnie Internationale de NegoceScratch 5 000</v>
          </cell>
          <cell r="L3342">
            <v>1</v>
          </cell>
          <cell r="M3342" t="str">
            <v>1Compagnie Internationale de Negoce</v>
          </cell>
          <cell r="N3342" t="str">
            <v>Compagnie Internationale de NegoceScratch 5 000</v>
          </cell>
          <cell r="O3342" t="str">
            <v>Compagnie Internationale de Negoce</v>
          </cell>
          <cell r="P3342" t="str">
            <v>Scratch 5 000</v>
          </cell>
          <cell r="Q3342" t="str">
            <v>102007</v>
          </cell>
          <cell r="R3342" t="str">
            <v>102007Scratch 5 000</v>
          </cell>
          <cell r="S3342" t="str">
            <v>2007Scratch 5 000</v>
          </cell>
          <cell r="T3342" t="str">
            <v>102007Compagnie Internationale de Negoce</v>
          </cell>
          <cell r="U3342" t="str">
            <v>102007Compagnie Internationale de NegoceScratch 5 000</v>
          </cell>
          <cell r="V3342" t="str">
            <v>39378Scratch 5 000</v>
          </cell>
          <cell r="W3342" t="str">
            <v>2007Compagnie Internationale de Negoce</v>
          </cell>
          <cell r="X3342" t="str">
            <v>2007Compagnie Internationale de NegoceScratch 5 000</v>
          </cell>
        </row>
        <row r="3343">
          <cell r="I3343">
            <v>2007</v>
          </cell>
          <cell r="J3343" t="str">
            <v>Compagnie Internationale de NegoceScratch 2 000</v>
          </cell>
          <cell r="L3343" t="str">
            <v/>
          </cell>
          <cell r="M3343" t="str">
            <v>Compagnie Internationale de Negoce</v>
          </cell>
          <cell r="N3343" t="str">
            <v>Compagnie Internationale de NegoceScratch 2 000</v>
          </cell>
          <cell r="O3343" t="str">
            <v>Compagnie Internationale de Negoce</v>
          </cell>
          <cell r="P3343" t="str">
            <v>Scratch 2 000</v>
          </cell>
          <cell r="Q3343" t="str">
            <v>102007</v>
          </cell>
          <cell r="R3343" t="str">
            <v>102007Scratch 2 000</v>
          </cell>
          <cell r="S3343" t="str">
            <v>2007Scratch 2 000</v>
          </cell>
          <cell r="T3343" t="str">
            <v>102007Compagnie Internationale de Negoce</v>
          </cell>
          <cell r="U3343" t="str">
            <v>102007Compagnie Internationale de NegoceScratch 2 000</v>
          </cell>
          <cell r="V3343" t="str">
            <v>39378Scratch 2 000</v>
          </cell>
          <cell r="W3343" t="str">
            <v>2007Compagnie Internationale de Negoce</v>
          </cell>
          <cell r="X3343" t="str">
            <v>2007Compagnie Internationale de NegoceScratch 2 000</v>
          </cell>
        </row>
        <row r="3344">
          <cell r="I3344">
            <v>2007</v>
          </cell>
          <cell r="J3344" t="str">
            <v>Compagnie Internationale de NegoceScratch 1 000</v>
          </cell>
          <cell r="L3344" t="str">
            <v/>
          </cell>
          <cell r="M3344" t="str">
            <v>Compagnie Internationale de Negoce</v>
          </cell>
          <cell r="N3344" t="str">
            <v>Compagnie Internationale de NegoceScratch 1 000</v>
          </cell>
          <cell r="O3344" t="str">
            <v>Compagnie Internationale de Negoce</v>
          </cell>
          <cell r="P3344" t="str">
            <v>Scratch 1 000</v>
          </cell>
          <cell r="Q3344" t="str">
            <v>102007</v>
          </cell>
          <cell r="R3344" t="str">
            <v>102007Scratch 1 000</v>
          </cell>
          <cell r="S3344" t="str">
            <v>2007Scratch 1 000</v>
          </cell>
          <cell r="T3344" t="str">
            <v>102007Compagnie Internationale de Negoce</v>
          </cell>
          <cell r="U3344" t="str">
            <v>102007Compagnie Internationale de NegoceScratch 1 000</v>
          </cell>
          <cell r="V3344" t="str">
            <v>39378Scratch 1 000</v>
          </cell>
          <cell r="W3344" t="str">
            <v>2007Compagnie Internationale de Negoce</v>
          </cell>
          <cell r="X3344" t="str">
            <v>2007Compagnie Internationale de NegoceScratch 1 000</v>
          </cell>
        </row>
        <row r="3345">
          <cell r="I3345">
            <v>2007</v>
          </cell>
          <cell r="J3345" t="str">
            <v>Burtel MacsymScratch 10 000</v>
          </cell>
          <cell r="L3345">
            <v>1</v>
          </cell>
          <cell r="M3345" t="str">
            <v>1Burtel Macsym</v>
          </cell>
          <cell r="N3345" t="str">
            <v>Burtel MacsymScratch 10 000</v>
          </cell>
          <cell r="O3345" t="str">
            <v>Burtel Macsym</v>
          </cell>
          <cell r="P3345" t="str">
            <v>Scratch 10 000</v>
          </cell>
          <cell r="Q3345" t="str">
            <v>102007</v>
          </cell>
          <cell r="R3345" t="str">
            <v>102007Scratch 10 000</v>
          </cell>
          <cell r="S3345" t="str">
            <v>2007Scratch 10 000</v>
          </cell>
          <cell r="T3345" t="str">
            <v>102007Burtel Macsym</v>
          </cell>
          <cell r="U3345" t="str">
            <v>102007Burtel MacsymScratch 10 000</v>
          </cell>
          <cell r="V3345" t="str">
            <v>39378Scratch 10 000</v>
          </cell>
          <cell r="W3345" t="str">
            <v>2007Burtel Macsym</v>
          </cell>
          <cell r="X3345" t="str">
            <v>2007Burtel MacsymScratch 10 000</v>
          </cell>
        </row>
        <row r="3346">
          <cell r="I3346">
            <v>2007</v>
          </cell>
          <cell r="J3346" t="str">
            <v>Burtel MacsymScratch 5 000</v>
          </cell>
          <cell r="L3346" t="str">
            <v/>
          </cell>
          <cell r="M3346" t="str">
            <v>Burtel Macsym</v>
          </cell>
          <cell r="N3346" t="str">
            <v>Burtel MacsymScratch 5 000</v>
          </cell>
          <cell r="O3346" t="str">
            <v>Burtel Macsym</v>
          </cell>
          <cell r="P3346" t="str">
            <v>Scratch 5 000</v>
          </cell>
          <cell r="Q3346" t="str">
            <v>102007</v>
          </cell>
          <cell r="R3346" t="str">
            <v>102007Scratch 5 000</v>
          </cell>
          <cell r="S3346" t="str">
            <v>2007Scratch 5 000</v>
          </cell>
          <cell r="T3346" t="str">
            <v>102007Burtel Macsym</v>
          </cell>
          <cell r="U3346" t="str">
            <v>102007Burtel MacsymScratch 5 000</v>
          </cell>
          <cell r="V3346" t="str">
            <v>39378Scratch 5 000</v>
          </cell>
          <cell r="W3346" t="str">
            <v>2007Burtel Macsym</v>
          </cell>
          <cell r="X3346" t="str">
            <v>2007Burtel MacsymScratch 5 000</v>
          </cell>
        </row>
        <row r="3347">
          <cell r="I3347">
            <v>2007</v>
          </cell>
          <cell r="J3347" t="str">
            <v>Burtel MacsymScratch 2 000</v>
          </cell>
          <cell r="L3347" t="str">
            <v/>
          </cell>
          <cell r="M3347" t="str">
            <v>Burtel Macsym</v>
          </cell>
          <cell r="N3347" t="str">
            <v>Burtel MacsymScratch 2 000</v>
          </cell>
          <cell r="O3347" t="str">
            <v>Burtel Macsym</v>
          </cell>
          <cell r="P3347" t="str">
            <v>Scratch 2 000</v>
          </cell>
          <cell r="Q3347" t="str">
            <v>102007</v>
          </cell>
          <cell r="R3347" t="str">
            <v>102007Scratch 2 000</v>
          </cell>
          <cell r="S3347" t="str">
            <v>2007Scratch 2 000</v>
          </cell>
          <cell r="T3347" t="str">
            <v>102007Burtel Macsym</v>
          </cell>
          <cell r="U3347" t="str">
            <v>102007Burtel MacsymScratch 2 000</v>
          </cell>
          <cell r="V3347" t="str">
            <v>39378Scratch 2 000</v>
          </cell>
          <cell r="W3347" t="str">
            <v>2007Burtel Macsym</v>
          </cell>
          <cell r="X3347" t="str">
            <v>2007Burtel MacsymScratch 2 000</v>
          </cell>
        </row>
        <row r="3348">
          <cell r="I3348">
            <v>2007</v>
          </cell>
          <cell r="J3348" t="str">
            <v>Burtel MacsymScratch 1 000</v>
          </cell>
          <cell r="L3348" t="str">
            <v/>
          </cell>
          <cell r="M3348" t="str">
            <v>Burtel Macsym</v>
          </cell>
          <cell r="N3348" t="str">
            <v>Burtel MacsymScratch 1 000</v>
          </cell>
          <cell r="O3348" t="str">
            <v>Burtel Macsym</v>
          </cell>
          <cell r="P3348" t="str">
            <v>Scratch 1 000</v>
          </cell>
          <cell r="Q3348" t="str">
            <v>102007</v>
          </cell>
          <cell r="R3348" t="str">
            <v>102007Scratch 1 000</v>
          </cell>
          <cell r="S3348" t="str">
            <v>2007Scratch 1 000</v>
          </cell>
          <cell r="T3348" t="str">
            <v>102007Burtel Macsym</v>
          </cell>
          <cell r="U3348" t="str">
            <v>102007Burtel MacsymScratch 1 000</v>
          </cell>
          <cell r="V3348" t="str">
            <v>39378Scratch 1 000</v>
          </cell>
          <cell r="W3348" t="str">
            <v>2007Burtel Macsym</v>
          </cell>
          <cell r="X3348" t="str">
            <v>2007Burtel MacsymScratch 1 000</v>
          </cell>
        </row>
        <row r="3349">
          <cell r="I3349">
            <v>2007</v>
          </cell>
          <cell r="J3349" t="str">
            <v>GEMATELScratch 5 000</v>
          </cell>
          <cell r="L3349">
            <v>1</v>
          </cell>
          <cell r="M3349" t="str">
            <v>1GEMATEL</v>
          </cell>
          <cell r="N3349" t="str">
            <v>GEMATELScratch 5 000</v>
          </cell>
          <cell r="O3349" t="str">
            <v>GEMATEL</v>
          </cell>
          <cell r="P3349" t="str">
            <v>Scratch 5 000</v>
          </cell>
          <cell r="Q3349" t="str">
            <v>102007</v>
          </cell>
          <cell r="R3349" t="str">
            <v>102007Scratch 5 000</v>
          </cell>
          <cell r="S3349" t="str">
            <v>2007Scratch 5 000</v>
          </cell>
          <cell r="T3349" t="str">
            <v>102007GEMATEL</v>
          </cell>
          <cell r="U3349" t="str">
            <v>102007GEMATELScratch 5 000</v>
          </cell>
          <cell r="V3349" t="str">
            <v>39378Scratch 5 000</v>
          </cell>
          <cell r="W3349" t="str">
            <v>2007GEMATEL</v>
          </cell>
          <cell r="X3349" t="str">
            <v>2007GEMATELScratch 5 000</v>
          </cell>
        </row>
        <row r="3350">
          <cell r="I3350">
            <v>2007</v>
          </cell>
          <cell r="J3350" t="str">
            <v>GEMATELScratch 2 000</v>
          </cell>
          <cell r="L3350" t="str">
            <v/>
          </cell>
          <cell r="M3350" t="str">
            <v>GEMATEL</v>
          </cell>
          <cell r="N3350" t="str">
            <v>GEMATELScratch 2 000</v>
          </cell>
          <cell r="O3350" t="str">
            <v>GEMATEL</v>
          </cell>
          <cell r="P3350" t="str">
            <v>Scratch 2 000</v>
          </cell>
          <cell r="Q3350" t="str">
            <v>102007</v>
          </cell>
          <cell r="R3350" t="str">
            <v>102007Scratch 2 000</v>
          </cell>
          <cell r="S3350" t="str">
            <v>2007Scratch 2 000</v>
          </cell>
          <cell r="T3350" t="str">
            <v>102007GEMATEL</v>
          </cell>
          <cell r="U3350" t="str">
            <v>102007GEMATELScratch 2 000</v>
          </cell>
          <cell r="V3350" t="str">
            <v>39378Scratch 2 000</v>
          </cell>
          <cell r="W3350" t="str">
            <v>2007GEMATEL</v>
          </cell>
          <cell r="X3350" t="str">
            <v>2007GEMATELScratch 2 000</v>
          </cell>
        </row>
        <row r="3351">
          <cell r="I3351">
            <v>2007</v>
          </cell>
          <cell r="J3351" t="str">
            <v>GEMATELScratch 1 000</v>
          </cell>
          <cell r="L3351" t="str">
            <v/>
          </cell>
          <cell r="M3351" t="str">
            <v>GEMATEL</v>
          </cell>
          <cell r="N3351" t="str">
            <v>GEMATELScratch 1 000</v>
          </cell>
          <cell r="O3351" t="str">
            <v>GEMATEL</v>
          </cell>
          <cell r="P3351" t="str">
            <v>Scratch 1 000</v>
          </cell>
          <cell r="Q3351" t="str">
            <v>102007</v>
          </cell>
          <cell r="R3351" t="str">
            <v>102007Scratch 1 000</v>
          </cell>
          <cell r="S3351" t="str">
            <v>2007Scratch 1 000</v>
          </cell>
          <cell r="T3351" t="str">
            <v>102007GEMATEL</v>
          </cell>
          <cell r="U3351" t="str">
            <v>102007GEMATELScratch 1 000</v>
          </cell>
          <cell r="V3351" t="str">
            <v>39378Scratch 1 000</v>
          </cell>
          <cell r="W3351" t="str">
            <v>2007GEMATEL</v>
          </cell>
          <cell r="X3351" t="str">
            <v>2007GEMATELScratch 1 000</v>
          </cell>
        </row>
        <row r="3352">
          <cell r="I3352">
            <v>2007</v>
          </cell>
          <cell r="J3352" t="str">
            <v>ANKA SERVICESScratch 5 000</v>
          </cell>
          <cell r="L3352">
            <v>1</v>
          </cell>
          <cell r="M3352" t="str">
            <v>1ANKA SERVICES</v>
          </cell>
          <cell r="N3352" t="str">
            <v>ANKA SERVICESScratch 5 000</v>
          </cell>
          <cell r="O3352" t="str">
            <v>ANKA SERVICES</v>
          </cell>
          <cell r="P3352" t="str">
            <v>Scratch 5 000</v>
          </cell>
          <cell r="Q3352" t="str">
            <v>102007</v>
          </cell>
          <cell r="R3352" t="str">
            <v>102007Scratch 5 000</v>
          </cell>
          <cell r="S3352" t="str">
            <v>2007Scratch 5 000</v>
          </cell>
          <cell r="T3352" t="str">
            <v>102007ANKA SERVICES</v>
          </cell>
          <cell r="U3352" t="str">
            <v>102007ANKA SERVICESScratch 5 000</v>
          </cell>
          <cell r="V3352" t="str">
            <v>39378Scratch 5 000</v>
          </cell>
          <cell r="W3352" t="str">
            <v>2007ANKA SERVICES</v>
          </cell>
          <cell r="X3352" t="str">
            <v>2007ANKA SERVICESScratch 5 000</v>
          </cell>
        </row>
        <row r="3353">
          <cell r="I3353">
            <v>2007</v>
          </cell>
          <cell r="J3353" t="str">
            <v>ANKA SERVICESScratch 2 000</v>
          </cell>
          <cell r="L3353" t="str">
            <v/>
          </cell>
          <cell r="M3353" t="str">
            <v>ANKA SERVICES</v>
          </cell>
          <cell r="N3353" t="str">
            <v>ANKA SERVICESScratch 2 000</v>
          </cell>
          <cell r="O3353" t="str">
            <v>ANKA SERVICES</v>
          </cell>
          <cell r="P3353" t="str">
            <v>Scratch 2 000</v>
          </cell>
          <cell r="Q3353" t="str">
            <v>102007</v>
          </cell>
          <cell r="R3353" t="str">
            <v>102007Scratch 2 000</v>
          </cell>
          <cell r="S3353" t="str">
            <v>2007Scratch 2 000</v>
          </cell>
          <cell r="T3353" t="str">
            <v>102007ANKA SERVICES</v>
          </cell>
          <cell r="U3353" t="str">
            <v>102007ANKA SERVICESScratch 2 000</v>
          </cell>
          <cell r="V3353" t="str">
            <v>39378Scratch 2 000</v>
          </cell>
          <cell r="W3353" t="str">
            <v>2007ANKA SERVICES</v>
          </cell>
          <cell r="X3353" t="str">
            <v>2007ANKA SERVICESScratch 2 000</v>
          </cell>
        </row>
        <row r="3354">
          <cell r="I3354">
            <v>2007</v>
          </cell>
          <cell r="J3354" t="str">
            <v>ANKA SERVICESScratch 1 000</v>
          </cell>
          <cell r="L3354" t="str">
            <v/>
          </cell>
          <cell r="M3354" t="str">
            <v>ANKA SERVICES</v>
          </cell>
          <cell r="N3354" t="str">
            <v>ANKA SERVICESScratch 1 000</v>
          </cell>
          <cell r="O3354" t="str">
            <v>ANKA SERVICES</v>
          </cell>
          <cell r="P3354" t="str">
            <v>Scratch 1 000</v>
          </cell>
          <cell r="Q3354" t="str">
            <v>102007</v>
          </cell>
          <cell r="R3354" t="str">
            <v>102007Scratch 1 000</v>
          </cell>
          <cell r="S3354" t="str">
            <v>2007Scratch 1 000</v>
          </cell>
          <cell r="T3354" t="str">
            <v>102007ANKA SERVICES</v>
          </cell>
          <cell r="U3354" t="str">
            <v>102007ANKA SERVICESScratch 1 000</v>
          </cell>
          <cell r="V3354" t="str">
            <v>39378Scratch 1 000</v>
          </cell>
          <cell r="W3354" t="str">
            <v>2007ANKA SERVICES</v>
          </cell>
          <cell r="X3354" t="str">
            <v>2007ANKA SERVICESScratch 1 000</v>
          </cell>
        </row>
        <row r="3355">
          <cell r="I3355">
            <v>2007</v>
          </cell>
          <cell r="J3355" t="str">
            <v>CellNets MaliMinutes</v>
          </cell>
          <cell r="L3355">
            <v>1</v>
          </cell>
          <cell r="M3355" t="str">
            <v>1CellNets Mali</v>
          </cell>
          <cell r="N3355" t="str">
            <v>CellNets MaliMinutes</v>
          </cell>
          <cell r="O3355" t="str">
            <v>CellNets Mali</v>
          </cell>
          <cell r="P3355" t="str">
            <v>Minutes</v>
          </cell>
          <cell r="Q3355" t="str">
            <v>102007</v>
          </cell>
          <cell r="R3355" t="str">
            <v>102007Minutes</v>
          </cell>
          <cell r="S3355" t="str">
            <v>2007Minutes</v>
          </cell>
          <cell r="T3355" t="str">
            <v>102007CellNets Mali</v>
          </cell>
          <cell r="U3355" t="str">
            <v>102007CellNets MaliMinutes</v>
          </cell>
          <cell r="V3355" t="str">
            <v>39379Minutes</v>
          </cell>
          <cell r="W3355" t="str">
            <v>2007CellNets Mali</v>
          </cell>
          <cell r="X3355" t="str">
            <v>2007CellNets MaliMinutes</v>
          </cell>
        </row>
        <row r="3356">
          <cell r="I3356">
            <v>2007</v>
          </cell>
          <cell r="J3356" t="str">
            <v>SOMAKOFFScratch 1 000</v>
          </cell>
          <cell r="L3356">
            <v>1</v>
          </cell>
          <cell r="M3356" t="str">
            <v>1SOMAKOFF</v>
          </cell>
          <cell r="N3356" t="str">
            <v>SOMAKOFFScratch 1 000</v>
          </cell>
          <cell r="O3356" t="str">
            <v>SOMAKOFF</v>
          </cell>
          <cell r="P3356" t="str">
            <v>Scratch 1 000</v>
          </cell>
          <cell r="Q3356" t="str">
            <v>102007</v>
          </cell>
          <cell r="R3356" t="str">
            <v>102007Scratch 1 000</v>
          </cell>
          <cell r="S3356" t="str">
            <v>2007Scratch 1 000</v>
          </cell>
          <cell r="T3356" t="str">
            <v>102007SOMAKOFF</v>
          </cell>
          <cell r="U3356" t="str">
            <v>102007SOMAKOFFScratch 1 000</v>
          </cell>
          <cell r="V3356" t="str">
            <v>39379Scratch 1 000</v>
          </cell>
          <cell r="W3356" t="str">
            <v>2007SOMAKOFF</v>
          </cell>
          <cell r="X3356" t="str">
            <v>2007SOMAKOFFScratch 1 000</v>
          </cell>
        </row>
        <row r="3357">
          <cell r="I3357">
            <v>2007</v>
          </cell>
          <cell r="J3357" t="str">
            <v>GEMATELScratch 20 000</v>
          </cell>
          <cell r="L3357">
            <v>1</v>
          </cell>
          <cell r="M3357" t="str">
            <v>1GEMATEL</v>
          </cell>
          <cell r="N3357" t="str">
            <v>GEMATELScratch 20 000</v>
          </cell>
          <cell r="O3357" t="str">
            <v>GEMATEL</v>
          </cell>
          <cell r="P3357" t="str">
            <v>Scratch 20 000</v>
          </cell>
          <cell r="Q3357" t="str">
            <v>102007</v>
          </cell>
          <cell r="R3357" t="str">
            <v>102007Scratch 20 000</v>
          </cell>
          <cell r="S3357" t="str">
            <v>2007Scratch 20 000</v>
          </cell>
          <cell r="T3357" t="str">
            <v>102007GEMATEL</v>
          </cell>
          <cell r="U3357" t="str">
            <v>102007GEMATELScratch 20 000</v>
          </cell>
          <cell r="V3357" t="str">
            <v>39379Scratch 20 000</v>
          </cell>
          <cell r="W3357" t="str">
            <v>2007GEMATEL</v>
          </cell>
          <cell r="X3357" t="str">
            <v>2007GEMATELScratch 20 000</v>
          </cell>
        </row>
        <row r="3358">
          <cell r="I3358">
            <v>2007</v>
          </cell>
          <cell r="J3358" t="str">
            <v>GEMATELScratch 10 000</v>
          </cell>
          <cell r="L3358" t="str">
            <v/>
          </cell>
          <cell r="M3358" t="str">
            <v>GEMATEL</v>
          </cell>
          <cell r="N3358" t="str">
            <v>GEMATELScratch 10 000</v>
          </cell>
          <cell r="O3358" t="str">
            <v>GEMATEL</v>
          </cell>
          <cell r="P3358" t="str">
            <v>Scratch 10 000</v>
          </cell>
          <cell r="Q3358" t="str">
            <v>102007</v>
          </cell>
          <cell r="R3358" t="str">
            <v>102007Scratch 10 000</v>
          </cell>
          <cell r="S3358" t="str">
            <v>2007Scratch 10 000</v>
          </cell>
          <cell r="T3358" t="str">
            <v>102007GEMATEL</v>
          </cell>
          <cell r="U3358" t="str">
            <v>102007GEMATELScratch 10 000</v>
          </cell>
          <cell r="V3358" t="str">
            <v>39379Scratch 10 000</v>
          </cell>
          <cell r="W3358" t="str">
            <v>2007GEMATEL</v>
          </cell>
          <cell r="X3358" t="str">
            <v>2007GEMATELScratch 10 000</v>
          </cell>
        </row>
        <row r="3359">
          <cell r="I3359">
            <v>2007</v>
          </cell>
          <cell r="J3359" t="str">
            <v>GEMATELScratch 5 000</v>
          </cell>
          <cell r="L3359" t="str">
            <v/>
          </cell>
          <cell r="M3359" t="str">
            <v>GEMATEL</v>
          </cell>
          <cell r="N3359" t="str">
            <v>GEMATELScratch 5 000</v>
          </cell>
          <cell r="O3359" t="str">
            <v>GEMATEL</v>
          </cell>
          <cell r="P3359" t="str">
            <v>Scratch 5 000</v>
          </cell>
          <cell r="Q3359" t="str">
            <v>102007</v>
          </cell>
          <cell r="R3359" t="str">
            <v>102007Scratch 5 000</v>
          </cell>
          <cell r="S3359" t="str">
            <v>2007Scratch 5 000</v>
          </cell>
          <cell r="T3359" t="str">
            <v>102007GEMATEL</v>
          </cell>
          <cell r="U3359" t="str">
            <v>102007GEMATELScratch 5 000</v>
          </cell>
          <cell r="V3359" t="str">
            <v>39379Scratch 5 000</v>
          </cell>
          <cell r="W3359" t="str">
            <v>2007GEMATEL</v>
          </cell>
          <cell r="X3359" t="str">
            <v>2007GEMATELScratch 5 000</v>
          </cell>
        </row>
        <row r="3360">
          <cell r="I3360">
            <v>2007</v>
          </cell>
          <cell r="J3360" t="str">
            <v>GEMATELScratch 2 000</v>
          </cell>
          <cell r="L3360" t="str">
            <v/>
          </cell>
          <cell r="M3360" t="str">
            <v>GEMATEL</v>
          </cell>
          <cell r="N3360" t="str">
            <v>GEMATELScratch 2 000</v>
          </cell>
          <cell r="O3360" t="str">
            <v>GEMATEL</v>
          </cell>
          <cell r="P3360" t="str">
            <v>Scratch 2 000</v>
          </cell>
          <cell r="Q3360" t="str">
            <v>102007</v>
          </cell>
          <cell r="R3360" t="str">
            <v>102007Scratch 2 000</v>
          </cell>
          <cell r="S3360" t="str">
            <v>2007Scratch 2 000</v>
          </cell>
          <cell r="T3360" t="str">
            <v>102007GEMATEL</v>
          </cell>
          <cell r="U3360" t="str">
            <v>102007GEMATELScratch 2 000</v>
          </cell>
          <cell r="V3360" t="str">
            <v>39379Scratch 2 000</v>
          </cell>
          <cell r="W3360" t="str">
            <v>2007GEMATEL</v>
          </cell>
          <cell r="X3360" t="str">
            <v>2007GEMATELScratch 2 000</v>
          </cell>
        </row>
        <row r="3361">
          <cell r="I3361">
            <v>2007</v>
          </cell>
          <cell r="J3361" t="str">
            <v>GEMATELScratch 1 000</v>
          </cell>
          <cell r="L3361" t="str">
            <v/>
          </cell>
          <cell r="M3361" t="str">
            <v>GEMATEL</v>
          </cell>
          <cell r="N3361" t="str">
            <v>GEMATELScratch 1 000</v>
          </cell>
          <cell r="O3361" t="str">
            <v>GEMATEL</v>
          </cell>
          <cell r="P3361" t="str">
            <v>Scratch 1 000</v>
          </cell>
          <cell r="Q3361" t="str">
            <v>102007</v>
          </cell>
          <cell r="R3361" t="str">
            <v>102007Scratch 1 000</v>
          </cell>
          <cell r="S3361" t="str">
            <v>2007Scratch 1 000</v>
          </cell>
          <cell r="T3361" t="str">
            <v>102007GEMATEL</v>
          </cell>
          <cell r="U3361" t="str">
            <v>102007GEMATELScratch 1 000</v>
          </cell>
          <cell r="V3361" t="str">
            <v>39379Scratch 1 000</v>
          </cell>
          <cell r="W3361" t="str">
            <v>2007GEMATEL</v>
          </cell>
          <cell r="X3361" t="str">
            <v>2007GEMATELScratch 1 000</v>
          </cell>
        </row>
        <row r="3362">
          <cell r="I3362">
            <v>2007</v>
          </cell>
          <cell r="J3362" t="str">
            <v>STS GAMBY &amp; FRERES (SOGAF) SarlScratch 5 000</v>
          </cell>
          <cell r="L3362">
            <v>1</v>
          </cell>
          <cell r="M3362" t="str">
            <v>1STS GAMBY &amp; FRERES (SOGAF) Sarl</v>
          </cell>
          <cell r="N3362" t="str">
            <v>STS GAMBY &amp; FRERES (SOGAF) SarlScratch 5 000</v>
          </cell>
          <cell r="O3362" t="str">
            <v>STS GAMBY &amp; FRERES (SOGAF) Sarl</v>
          </cell>
          <cell r="P3362" t="str">
            <v>Scratch 5 000</v>
          </cell>
          <cell r="Q3362" t="str">
            <v>102007</v>
          </cell>
          <cell r="R3362" t="str">
            <v>102007Scratch 5 000</v>
          </cell>
          <cell r="S3362" t="str">
            <v>2007Scratch 5 000</v>
          </cell>
          <cell r="T3362" t="str">
            <v>102007STS GAMBY &amp; FRERES (SOGAF) Sarl</v>
          </cell>
          <cell r="U3362" t="str">
            <v>102007STS GAMBY &amp; FRERES (SOGAF) SarlScratch 5 000</v>
          </cell>
          <cell r="V3362" t="str">
            <v>39380Scratch 5 000</v>
          </cell>
          <cell r="W3362" t="str">
            <v>2007STS GAMBY &amp; FRERES (SOGAF) Sarl</v>
          </cell>
          <cell r="X3362" t="str">
            <v>2007STS GAMBY &amp; FRERES (SOGAF) SarlScratch 5 000</v>
          </cell>
        </row>
        <row r="3363">
          <cell r="I3363">
            <v>2007</v>
          </cell>
          <cell r="J3363" t="str">
            <v>STS GAMBY &amp; FRERES (SOGAF) SarlScratch 2 000</v>
          </cell>
          <cell r="L3363" t="str">
            <v/>
          </cell>
          <cell r="M3363" t="str">
            <v>STS GAMBY &amp; FRERES (SOGAF) Sarl</v>
          </cell>
          <cell r="N3363" t="str">
            <v>STS GAMBY &amp; FRERES (SOGAF) SarlScratch 2 000</v>
          </cell>
          <cell r="O3363" t="str">
            <v>STS GAMBY &amp; FRERES (SOGAF) Sarl</v>
          </cell>
          <cell r="P3363" t="str">
            <v>Scratch 2 000</v>
          </cell>
          <cell r="Q3363" t="str">
            <v>102007</v>
          </cell>
          <cell r="R3363" t="str">
            <v>102007Scratch 2 000</v>
          </cell>
          <cell r="S3363" t="str">
            <v>2007Scratch 2 000</v>
          </cell>
          <cell r="T3363" t="str">
            <v>102007STS GAMBY &amp; FRERES (SOGAF) Sarl</v>
          </cell>
          <cell r="U3363" t="str">
            <v>102007STS GAMBY &amp; FRERES (SOGAF) SarlScratch 2 000</v>
          </cell>
          <cell r="V3363" t="str">
            <v>39380Scratch 2 000</v>
          </cell>
          <cell r="W3363" t="str">
            <v>2007STS GAMBY &amp; FRERES (SOGAF) Sarl</v>
          </cell>
          <cell r="X3363" t="str">
            <v>2007STS GAMBY &amp; FRERES (SOGAF) SarlScratch 2 000</v>
          </cell>
        </row>
        <row r="3364">
          <cell r="I3364">
            <v>2007</v>
          </cell>
          <cell r="J3364" t="str">
            <v>STS GAMBY &amp; FRERES (SOGAF) SarlScratch 1 000</v>
          </cell>
          <cell r="L3364" t="str">
            <v/>
          </cell>
          <cell r="M3364" t="str">
            <v>STS GAMBY &amp; FRERES (SOGAF) Sarl</v>
          </cell>
          <cell r="N3364" t="str">
            <v>STS GAMBY &amp; FRERES (SOGAF) SarlScratch 1 000</v>
          </cell>
          <cell r="O3364" t="str">
            <v>STS GAMBY &amp; FRERES (SOGAF) Sarl</v>
          </cell>
          <cell r="P3364" t="str">
            <v>Scratch 1 000</v>
          </cell>
          <cell r="Q3364" t="str">
            <v>102007</v>
          </cell>
          <cell r="R3364" t="str">
            <v>102007Scratch 1 000</v>
          </cell>
          <cell r="S3364" t="str">
            <v>2007Scratch 1 000</v>
          </cell>
          <cell r="T3364" t="str">
            <v>102007STS GAMBY &amp; FRERES (SOGAF) Sarl</v>
          </cell>
          <cell r="U3364" t="str">
            <v>102007STS GAMBY &amp; FRERES (SOGAF) SarlScratch 1 000</v>
          </cell>
          <cell r="V3364" t="str">
            <v>39380Scratch 1 000</v>
          </cell>
          <cell r="W3364" t="str">
            <v>2007STS GAMBY &amp; FRERES (SOGAF) Sarl</v>
          </cell>
          <cell r="X3364" t="str">
            <v>2007STS GAMBY &amp; FRERES (SOGAF) SarlScratch 1 000</v>
          </cell>
        </row>
        <row r="3365">
          <cell r="I3365">
            <v>2007</v>
          </cell>
          <cell r="J3365" t="str">
            <v>ANKA SERVICESScratch 5 000</v>
          </cell>
          <cell r="L3365">
            <v>1</v>
          </cell>
          <cell r="M3365" t="str">
            <v>1ANKA SERVICES</v>
          </cell>
          <cell r="N3365" t="str">
            <v>ANKA SERVICESScratch 5 000</v>
          </cell>
          <cell r="O3365" t="str">
            <v>ANKA SERVICES</v>
          </cell>
          <cell r="P3365" t="str">
            <v>Scratch 5 000</v>
          </cell>
          <cell r="Q3365" t="str">
            <v>102007</v>
          </cell>
          <cell r="R3365" t="str">
            <v>102007Scratch 5 000</v>
          </cell>
          <cell r="S3365" t="str">
            <v>2007Scratch 5 000</v>
          </cell>
          <cell r="T3365" t="str">
            <v>102007ANKA SERVICES</v>
          </cell>
          <cell r="U3365" t="str">
            <v>102007ANKA SERVICESScratch 5 000</v>
          </cell>
          <cell r="V3365" t="str">
            <v>39380Scratch 5 000</v>
          </cell>
          <cell r="W3365" t="str">
            <v>2007ANKA SERVICES</v>
          </cell>
          <cell r="X3365" t="str">
            <v>2007ANKA SERVICESScratch 5 000</v>
          </cell>
        </row>
        <row r="3366">
          <cell r="I3366">
            <v>2007</v>
          </cell>
          <cell r="J3366" t="str">
            <v>ANKA SERVICESScratch 2 000</v>
          </cell>
          <cell r="L3366" t="str">
            <v/>
          </cell>
          <cell r="M3366" t="str">
            <v>ANKA SERVICES</v>
          </cell>
          <cell r="N3366" t="str">
            <v>ANKA SERVICESScratch 2 000</v>
          </cell>
          <cell r="O3366" t="str">
            <v>ANKA SERVICES</v>
          </cell>
          <cell r="P3366" t="str">
            <v>Scratch 2 000</v>
          </cell>
          <cell r="Q3366" t="str">
            <v>102007</v>
          </cell>
          <cell r="R3366" t="str">
            <v>102007Scratch 2 000</v>
          </cell>
          <cell r="S3366" t="str">
            <v>2007Scratch 2 000</v>
          </cell>
          <cell r="T3366" t="str">
            <v>102007ANKA SERVICES</v>
          </cell>
          <cell r="U3366" t="str">
            <v>102007ANKA SERVICESScratch 2 000</v>
          </cell>
          <cell r="V3366" t="str">
            <v>39380Scratch 2 000</v>
          </cell>
          <cell r="W3366" t="str">
            <v>2007ANKA SERVICES</v>
          </cell>
          <cell r="X3366" t="str">
            <v>2007ANKA SERVICESScratch 2 000</v>
          </cell>
        </row>
        <row r="3367">
          <cell r="I3367">
            <v>2007</v>
          </cell>
          <cell r="J3367" t="str">
            <v>ANKA SERVICESScratch 1 000</v>
          </cell>
          <cell r="L3367" t="str">
            <v/>
          </cell>
          <cell r="M3367" t="str">
            <v>ANKA SERVICES</v>
          </cell>
          <cell r="N3367" t="str">
            <v>ANKA SERVICESScratch 1 000</v>
          </cell>
          <cell r="O3367" t="str">
            <v>ANKA SERVICES</v>
          </cell>
          <cell r="P3367" t="str">
            <v>Scratch 1 000</v>
          </cell>
          <cell r="Q3367" t="str">
            <v>102007</v>
          </cell>
          <cell r="R3367" t="str">
            <v>102007Scratch 1 000</v>
          </cell>
          <cell r="S3367" t="str">
            <v>2007Scratch 1 000</v>
          </cell>
          <cell r="T3367" t="str">
            <v>102007ANKA SERVICES</v>
          </cell>
          <cell r="U3367" t="str">
            <v>102007ANKA SERVICESScratch 1 000</v>
          </cell>
          <cell r="V3367" t="str">
            <v>39380Scratch 1 000</v>
          </cell>
          <cell r="W3367" t="str">
            <v>2007ANKA SERVICES</v>
          </cell>
          <cell r="X3367" t="str">
            <v>2007ANKA SERVICESScratch 1 000</v>
          </cell>
        </row>
        <row r="3368">
          <cell r="I3368">
            <v>2007</v>
          </cell>
          <cell r="J3368" t="str">
            <v>GEMATELScratch 5 000</v>
          </cell>
          <cell r="L3368">
            <v>1</v>
          </cell>
          <cell r="M3368" t="str">
            <v>1GEMATEL</v>
          </cell>
          <cell r="N3368" t="str">
            <v>GEMATELScratch 5 000</v>
          </cell>
          <cell r="O3368" t="str">
            <v>GEMATEL</v>
          </cell>
          <cell r="P3368" t="str">
            <v>Scratch 5 000</v>
          </cell>
          <cell r="Q3368" t="str">
            <v>102007</v>
          </cell>
          <cell r="R3368" t="str">
            <v>102007Scratch 5 000</v>
          </cell>
          <cell r="S3368" t="str">
            <v>2007Scratch 5 000</v>
          </cell>
          <cell r="T3368" t="str">
            <v>102007GEMATEL</v>
          </cell>
          <cell r="U3368" t="str">
            <v>102007GEMATELScratch 5 000</v>
          </cell>
          <cell r="V3368" t="str">
            <v>39380Scratch 5 000</v>
          </cell>
          <cell r="W3368" t="str">
            <v>2007GEMATEL</v>
          </cell>
          <cell r="X3368" t="str">
            <v>2007GEMATELScratch 5 000</v>
          </cell>
        </row>
        <row r="3369">
          <cell r="I3369">
            <v>2007</v>
          </cell>
          <cell r="J3369" t="str">
            <v>GEMATELScratch 2 000</v>
          </cell>
          <cell r="L3369" t="str">
            <v/>
          </cell>
          <cell r="M3369" t="str">
            <v>GEMATEL</v>
          </cell>
          <cell r="N3369" t="str">
            <v>GEMATELScratch 2 000</v>
          </cell>
          <cell r="O3369" t="str">
            <v>GEMATEL</v>
          </cell>
          <cell r="P3369" t="str">
            <v>Scratch 2 000</v>
          </cell>
          <cell r="Q3369" t="str">
            <v>102007</v>
          </cell>
          <cell r="R3369" t="str">
            <v>102007Scratch 2 000</v>
          </cell>
          <cell r="S3369" t="str">
            <v>2007Scratch 2 000</v>
          </cell>
          <cell r="T3369" t="str">
            <v>102007GEMATEL</v>
          </cell>
          <cell r="U3369" t="str">
            <v>102007GEMATELScratch 2 000</v>
          </cell>
          <cell r="V3369" t="str">
            <v>39380Scratch 2 000</v>
          </cell>
          <cell r="W3369" t="str">
            <v>2007GEMATEL</v>
          </cell>
          <cell r="X3369" t="str">
            <v>2007GEMATELScratch 2 000</v>
          </cell>
        </row>
        <row r="3370">
          <cell r="I3370">
            <v>2007</v>
          </cell>
          <cell r="J3370" t="str">
            <v>GEMATELScratch 1 000</v>
          </cell>
          <cell r="L3370" t="str">
            <v/>
          </cell>
          <cell r="M3370" t="str">
            <v>GEMATEL</v>
          </cell>
          <cell r="N3370" t="str">
            <v>GEMATELScratch 1 000</v>
          </cell>
          <cell r="O3370" t="str">
            <v>GEMATEL</v>
          </cell>
          <cell r="P3370" t="str">
            <v>Scratch 1 000</v>
          </cell>
          <cell r="Q3370" t="str">
            <v>102007</v>
          </cell>
          <cell r="R3370" t="str">
            <v>102007Scratch 1 000</v>
          </cell>
          <cell r="S3370" t="str">
            <v>2007Scratch 1 000</v>
          </cell>
          <cell r="T3370" t="str">
            <v>102007GEMATEL</v>
          </cell>
          <cell r="U3370" t="str">
            <v>102007GEMATELScratch 1 000</v>
          </cell>
          <cell r="V3370" t="str">
            <v>39380Scratch 1 000</v>
          </cell>
          <cell r="W3370" t="str">
            <v>2007GEMATEL</v>
          </cell>
          <cell r="X3370" t="str">
            <v>2007GEMATELScratch 1 000</v>
          </cell>
        </row>
        <row r="3371">
          <cell r="I3371">
            <v>2007</v>
          </cell>
          <cell r="J3371" t="str">
            <v>Bonneterie Nouvelle TelecomScratch 20 000</v>
          </cell>
          <cell r="L3371">
            <v>1</v>
          </cell>
          <cell r="M3371" t="str">
            <v>1Bonneterie Nouvelle Telecom</v>
          </cell>
          <cell r="N3371" t="str">
            <v>Bonneterie Nouvelle TelecomScratch 20 000</v>
          </cell>
          <cell r="O3371" t="str">
            <v>Bonneterie Nouvelle Telecom</v>
          </cell>
          <cell r="P3371" t="str">
            <v>Scratch 20 000</v>
          </cell>
          <cell r="Q3371" t="str">
            <v>102007</v>
          </cell>
          <cell r="R3371" t="str">
            <v>102007Scratch 20 000</v>
          </cell>
          <cell r="S3371" t="str">
            <v>2007Scratch 20 000</v>
          </cell>
          <cell r="T3371" t="str">
            <v>102007Bonneterie Nouvelle Telecom</v>
          </cell>
          <cell r="U3371" t="str">
            <v>102007Bonneterie Nouvelle TelecomScratch 20 000</v>
          </cell>
          <cell r="V3371" t="str">
            <v>39380Scratch 20 000</v>
          </cell>
          <cell r="W3371" t="str">
            <v>2007Bonneterie Nouvelle Telecom</v>
          </cell>
          <cell r="X3371" t="str">
            <v>2007Bonneterie Nouvelle TelecomScratch 20 000</v>
          </cell>
        </row>
        <row r="3372">
          <cell r="I3372">
            <v>2007</v>
          </cell>
          <cell r="J3372" t="str">
            <v>Bonneterie Nouvelle TelecomScratch 5 000</v>
          </cell>
          <cell r="L3372" t="str">
            <v/>
          </cell>
          <cell r="M3372" t="str">
            <v>Bonneterie Nouvelle Telecom</v>
          </cell>
          <cell r="N3372" t="str">
            <v>Bonneterie Nouvelle TelecomScratch 5 000</v>
          </cell>
          <cell r="O3372" t="str">
            <v>Bonneterie Nouvelle Telecom</v>
          </cell>
          <cell r="P3372" t="str">
            <v>Scratch 5 000</v>
          </cell>
          <cell r="Q3372" t="str">
            <v>102007</v>
          </cell>
          <cell r="R3372" t="str">
            <v>102007Scratch 5 000</v>
          </cell>
          <cell r="S3372" t="str">
            <v>2007Scratch 5 000</v>
          </cell>
          <cell r="T3372" t="str">
            <v>102007Bonneterie Nouvelle Telecom</v>
          </cell>
          <cell r="U3372" t="str">
            <v>102007Bonneterie Nouvelle TelecomScratch 5 000</v>
          </cell>
          <cell r="V3372" t="str">
            <v>39380Scratch 5 000</v>
          </cell>
          <cell r="W3372" t="str">
            <v>2007Bonneterie Nouvelle Telecom</v>
          </cell>
          <cell r="X3372" t="str">
            <v>2007Bonneterie Nouvelle TelecomScratch 5 000</v>
          </cell>
        </row>
        <row r="3373">
          <cell r="I3373">
            <v>2007</v>
          </cell>
          <cell r="J3373" t="str">
            <v>Bonneterie Nouvelle TelecomScratch 2 000</v>
          </cell>
          <cell r="L3373" t="str">
            <v/>
          </cell>
          <cell r="M3373" t="str">
            <v>Bonneterie Nouvelle Telecom</v>
          </cell>
          <cell r="N3373" t="str">
            <v>Bonneterie Nouvelle TelecomScratch 2 000</v>
          </cell>
          <cell r="O3373" t="str">
            <v>Bonneterie Nouvelle Telecom</v>
          </cell>
          <cell r="P3373" t="str">
            <v>Scratch 2 000</v>
          </cell>
          <cell r="Q3373" t="str">
            <v>102007</v>
          </cell>
          <cell r="R3373" t="str">
            <v>102007Scratch 2 000</v>
          </cell>
          <cell r="S3373" t="str">
            <v>2007Scratch 2 000</v>
          </cell>
          <cell r="T3373" t="str">
            <v>102007Bonneterie Nouvelle Telecom</v>
          </cell>
          <cell r="U3373" t="str">
            <v>102007Bonneterie Nouvelle TelecomScratch 2 000</v>
          </cell>
          <cell r="V3373" t="str">
            <v>39380Scratch 2 000</v>
          </cell>
          <cell r="W3373" t="str">
            <v>2007Bonneterie Nouvelle Telecom</v>
          </cell>
          <cell r="X3373" t="str">
            <v>2007Bonneterie Nouvelle TelecomScratch 2 000</v>
          </cell>
        </row>
        <row r="3374">
          <cell r="I3374">
            <v>2007</v>
          </cell>
          <cell r="J3374" t="str">
            <v>Bonneterie Nouvelle TelecomScratch 1 000</v>
          </cell>
          <cell r="L3374" t="str">
            <v/>
          </cell>
          <cell r="M3374" t="str">
            <v>Bonneterie Nouvelle Telecom</v>
          </cell>
          <cell r="N3374" t="str">
            <v>Bonneterie Nouvelle TelecomScratch 1 000</v>
          </cell>
          <cell r="O3374" t="str">
            <v>Bonneterie Nouvelle Telecom</v>
          </cell>
          <cell r="P3374" t="str">
            <v>Scratch 1 000</v>
          </cell>
          <cell r="Q3374" t="str">
            <v>102007</v>
          </cell>
          <cell r="R3374" t="str">
            <v>102007Scratch 1 000</v>
          </cell>
          <cell r="S3374" t="str">
            <v>2007Scratch 1 000</v>
          </cell>
          <cell r="T3374" t="str">
            <v>102007Bonneterie Nouvelle Telecom</v>
          </cell>
          <cell r="U3374" t="str">
            <v>102007Bonneterie Nouvelle TelecomScratch 1 000</v>
          </cell>
          <cell r="V3374" t="str">
            <v>39380Scratch 1 000</v>
          </cell>
          <cell r="W3374" t="str">
            <v>2007Bonneterie Nouvelle Telecom</v>
          </cell>
          <cell r="X3374" t="str">
            <v>2007Bonneterie Nouvelle TelecomScratch 1 000</v>
          </cell>
        </row>
        <row r="3375">
          <cell r="I3375">
            <v>2007</v>
          </cell>
          <cell r="J3375" t="str">
            <v>MALI COM SarlScratch 5 000</v>
          </cell>
          <cell r="L3375">
            <v>1</v>
          </cell>
          <cell r="M3375" t="str">
            <v>1MALI COM Sarl</v>
          </cell>
          <cell r="N3375" t="str">
            <v>MALI COM SarlScratch 5 000</v>
          </cell>
          <cell r="O3375" t="str">
            <v>MALI COM Sarl</v>
          </cell>
          <cell r="P3375" t="str">
            <v>Scratch 5 000</v>
          </cell>
          <cell r="Q3375" t="str">
            <v>102007</v>
          </cell>
          <cell r="R3375" t="str">
            <v>102007Scratch 5 000</v>
          </cell>
          <cell r="S3375" t="str">
            <v>2007Scratch 5 000</v>
          </cell>
          <cell r="T3375" t="str">
            <v>102007MALI COM Sarl</v>
          </cell>
          <cell r="U3375" t="str">
            <v>102007MALI COM SarlScratch 5 000</v>
          </cell>
          <cell r="V3375" t="str">
            <v>39380Scratch 5 000</v>
          </cell>
          <cell r="W3375" t="str">
            <v>2007MALI COM Sarl</v>
          </cell>
          <cell r="X3375" t="str">
            <v>2007MALI COM SarlScratch 5 000</v>
          </cell>
        </row>
        <row r="3376">
          <cell r="I3376">
            <v>2007</v>
          </cell>
          <cell r="J3376" t="str">
            <v>MALI COM SarlScratch 2 000</v>
          </cell>
          <cell r="L3376" t="str">
            <v/>
          </cell>
          <cell r="M3376" t="str">
            <v>MALI COM Sarl</v>
          </cell>
          <cell r="N3376" t="str">
            <v>MALI COM SarlScratch 2 000</v>
          </cell>
          <cell r="O3376" t="str">
            <v>MALI COM Sarl</v>
          </cell>
          <cell r="P3376" t="str">
            <v>Scratch 2 000</v>
          </cell>
          <cell r="Q3376" t="str">
            <v>102007</v>
          </cell>
          <cell r="R3376" t="str">
            <v>102007Scratch 2 000</v>
          </cell>
          <cell r="S3376" t="str">
            <v>2007Scratch 2 000</v>
          </cell>
          <cell r="T3376" t="str">
            <v>102007MALI COM Sarl</v>
          </cell>
          <cell r="U3376" t="str">
            <v>102007MALI COM SarlScratch 2 000</v>
          </cell>
          <cell r="V3376" t="str">
            <v>39380Scratch 2 000</v>
          </cell>
          <cell r="W3376" t="str">
            <v>2007MALI COM Sarl</v>
          </cell>
          <cell r="X3376" t="str">
            <v>2007MALI COM SarlScratch 2 000</v>
          </cell>
        </row>
        <row r="3377">
          <cell r="I3377">
            <v>2007</v>
          </cell>
          <cell r="J3377" t="str">
            <v>MALI COM SarlScratch 1 000</v>
          </cell>
          <cell r="L3377" t="str">
            <v/>
          </cell>
          <cell r="M3377" t="str">
            <v>MALI COM Sarl</v>
          </cell>
          <cell r="N3377" t="str">
            <v>MALI COM SarlScratch 1 000</v>
          </cell>
          <cell r="O3377" t="str">
            <v>MALI COM Sarl</v>
          </cell>
          <cell r="P3377" t="str">
            <v>Scratch 1 000</v>
          </cell>
          <cell r="Q3377" t="str">
            <v>102007</v>
          </cell>
          <cell r="R3377" t="str">
            <v>102007Scratch 1 000</v>
          </cell>
          <cell r="S3377" t="str">
            <v>2007Scratch 1 000</v>
          </cell>
          <cell r="T3377" t="str">
            <v>102007MALI COM Sarl</v>
          </cell>
          <cell r="U3377" t="str">
            <v>102007MALI COM SarlScratch 1 000</v>
          </cell>
          <cell r="V3377" t="str">
            <v>39380Scratch 1 000</v>
          </cell>
          <cell r="W3377" t="str">
            <v>2007MALI COM Sarl</v>
          </cell>
          <cell r="X3377" t="str">
            <v>2007MALI COM SarlScratch 1 000</v>
          </cell>
        </row>
        <row r="3378">
          <cell r="I3378">
            <v>2007</v>
          </cell>
          <cell r="J3378" t="str">
            <v>Burtel MacsymScratch 20 000</v>
          </cell>
          <cell r="L3378">
            <v>1</v>
          </cell>
          <cell r="M3378" t="str">
            <v>1Burtel Macsym</v>
          </cell>
          <cell r="N3378" t="str">
            <v>Burtel MacsymScratch 20 000</v>
          </cell>
          <cell r="O3378" t="str">
            <v>Burtel Macsym</v>
          </cell>
          <cell r="P3378" t="str">
            <v>Scratch 20 000</v>
          </cell>
          <cell r="Q3378" t="str">
            <v>102007</v>
          </cell>
          <cell r="R3378" t="str">
            <v>102007Scratch 20 000</v>
          </cell>
          <cell r="S3378" t="str">
            <v>2007Scratch 20 000</v>
          </cell>
          <cell r="T3378" t="str">
            <v>102007Burtel Macsym</v>
          </cell>
          <cell r="U3378" t="str">
            <v>102007Burtel MacsymScratch 20 000</v>
          </cell>
          <cell r="V3378" t="str">
            <v>39380Scratch 20 000</v>
          </cell>
          <cell r="W3378" t="str">
            <v>2007Burtel Macsym</v>
          </cell>
          <cell r="X3378" t="str">
            <v>2007Burtel MacsymScratch 20 000</v>
          </cell>
        </row>
        <row r="3379">
          <cell r="I3379">
            <v>2007</v>
          </cell>
          <cell r="J3379" t="str">
            <v>Burtel MacsymScratch 5 000</v>
          </cell>
          <cell r="L3379" t="str">
            <v/>
          </cell>
          <cell r="M3379" t="str">
            <v>Burtel Macsym</v>
          </cell>
          <cell r="N3379" t="str">
            <v>Burtel MacsymScratch 5 000</v>
          </cell>
          <cell r="O3379" t="str">
            <v>Burtel Macsym</v>
          </cell>
          <cell r="P3379" t="str">
            <v>Scratch 5 000</v>
          </cell>
          <cell r="Q3379" t="str">
            <v>102007</v>
          </cell>
          <cell r="R3379" t="str">
            <v>102007Scratch 5 000</v>
          </cell>
          <cell r="S3379" t="str">
            <v>2007Scratch 5 000</v>
          </cell>
          <cell r="T3379" t="str">
            <v>102007Burtel Macsym</v>
          </cell>
          <cell r="U3379" t="str">
            <v>102007Burtel MacsymScratch 5 000</v>
          </cell>
          <cell r="V3379" t="str">
            <v>39380Scratch 5 000</v>
          </cell>
          <cell r="W3379" t="str">
            <v>2007Burtel Macsym</v>
          </cell>
          <cell r="X3379" t="str">
            <v>2007Burtel MacsymScratch 5 000</v>
          </cell>
        </row>
        <row r="3380">
          <cell r="I3380">
            <v>2007</v>
          </cell>
          <cell r="J3380" t="str">
            <v>Burtel MacsymScratch 2 000</v>
          </cell>
          <cell r="L3380" t="str">
            <v/>
          </cell>
          <cell r="M3380" t="str">
            <v>Burtel Macsym</v>
          </cell>
          <cell r="N3380" t="str">
            <v>Burtel MacsymScratch 2 000</v>
          </cell>
          <cell r="O3380" t="str">
            <v>Burtel Macsym</v>
          </cell>
          <cell r="P3380" t="str">
            <v>Scratch 2 000</v>
          </cell>
          <cell r="Q3380" t="str">
            <v>102007</v>
          </cell>
          <cell r="R3380" t="str">
            <v>102007Scratch 2 000</v>
          </cell>
          <cell r="S3380" t="str">
            <v>2007Scratch 2 000</v>
          </cell>
          <cell r="T3380" t="str">
            <v>102007Burtel Macsym</v>
          </cell>
          <cell r="U3380" t="str">
            <v>102007Burtel MacsymScratch 2 000</v>
          </cell>
          <cell r="V3380" t="str">
            <v>39380Scratch 2 000</v>
          </cell>
          <cell r="W3380" t="str">
            <v>2007Burtel Macsym</v>
          </cell>
          <cell r="X3380" t="str">
            <v>2007Burtel MacsymScratch 2 000</v>
          </cell>
        </row>
        <row r="3381">
          <cell r="I3381">
            <v>2007</v>
          </cell>
          <cell r="J3381" t="str">
            <v>Burtel MacsymScratch 1 000</v>
          </cell>
          <cell r="L3381" t="str">
            <v/>
          </cell>
          <cell r="M3381" t="str">
            <v>Burtel Macsym</v>
          </cell>
          <cell r="N3381" t="str">
            <v>Burtel MacsymScratch 1 000</v>
          </cell>
          <cell r="O3381" t="str">
            <v>Burtel Macsym</v>
          </cell>
          <cell r="P3381" t="str">
            <v>Scratch 1 000</v>
          </cell>
          <cell r="Q3381" t="str">
            <v>102007</v>
          </cell>
          <cell r="R3381" t="str">
            <v>102007Scratch 1 000</v>
          </cell>
          <cell r="S3381" t="str">
            <v>2007Scratch 1 000</v>
          </cell>
          <cell r="T3381" t="str">
            <v>102007Burtel Macsym</v>
          </cell>
          <cell r="U3381" t="str">
            <v>102007Burtel MacsymScratch 1 000</v>
          </cell>
          <cell r="V3381" t="str">
            <v>39380Scratch 1 000</v>
          </cell>
          <cell r="W3381" t="str">
            <v>2007Burtel Macsym</v>
          </cell>
          <cell r="X3381" t="str">
            <v>2007Burtel MacsymScratch 1 000</v>
          </cell>
        </row>
        <row r="3382">
          <cell r="I3382">
            <v>2007</v>
          </cell>
          <cell r="J3382" t="str">
            <v>GEMATELScratch 20 000</v>
          </cell>
          <cell r="L3382">
            <v>1</v>
          </cell>
          <cell r="M3382" t="str">
            <v>1GEMATEL</v>
          </cell>
          <cell r="N3382" t="str">
            <v>GEMATELScratch 20 000</v>
          </cell>
          <cell r="O3382" t="str">
            <v>GEMATEL</v>
          </cell>
          <cell r="P3382" t="str">
            <v>Scratch 20 000</v>
          </cell>
          <cell r="Q3382" t="str">
            <v>102007</v>
          </cell>
          <cell r="R3382" t="str">
            <v>102007Scratch 20 000</v>
          </cell>
          <cell r="S3382" t="str">
            <v>2007Scratch 20 000</v>
          </cell>
          <cell r="T3382" t="str">
            <v>102007GEMATEL</v>
          </cell>
          <cell r="U3382" t="str">
            <v>102007GEMATELScratch 20 000</v>
          </cell>
          <cell r="V3382" t="str">
            <v>39381Scratch 20 000</v>
          </cell>
          <cell r="W3382" t="str">
            <v>2007GEMATEL</v>
          </cell>
          <cell r="X3382" t="str">
            <v>2007GEMATELScratch 20 000</v>
          </cell>
        </row>
        <row r="3383">
          <cell r="I3383">
            <v>2007</v>
          </cell>
          <cell r="J3383" t="str">
            <v>GEMATELScratch 5 000</v>
          </cell>
          <cell r="L3383" t="str">
            <v/>
          </cell>
          <cell r="M3383" t="str">
            <v>GEMATEL</v>
          </cell>
          <cell r="N3383" t="str">
            <v>GEMATELScratch 5 000</v>
          </cell>
          <cell r="O3383" t="str">
            <v>GEMATEL</v>
          </cell>
          <cell r="P3383" t="str">
            <v>Scratch 5 000</v>
          </cell>
          <cell r="Q3383" t="str">
            <v>102007</v>
          </cell>
          <cell r="R3383" t="str">
            <v>102007Scratch 5 000</v>
          </cell>
          <cell r="S3383" t="str">
            <v>2007Scratch 5 000</v>
          </cell>
          <cell r="T3383" t="str">
            <v>102007GEMATEL</v>
          </cell>
          <cell r="U3383" t="str">
            <v>102007GEMATELScratch 5 000</v>
          </cell>
          <cell r="V3383" t="str">
            <v>39381Scratch 5 000</v>
          </cell>
          <cell r="W3383" t="str">
            <v>2007GEMATEL</v>
          </cell>
          <cell r="X3383" t="str">
            <v>2007GEMATELScratch 5 000</v>
          </cell>
        </row>
        <row r="3384">
          <cell r="I3384">
            <v>2007</v>
          </cell>
          <cell r="J3384" t="str">
            <v>GEMATELScratch 2 000</v>
          </cell>
          <cell r="L3384" t="str">
            <v/>
          </cell>
          <cell r="M3384" t="str">
            <v>GEMATEL</v>
          </cell>
          <cell r="N3384" t="str">
            <v>GEMATELScratch 2 000</v>
          </cell>
          <cell r="O3384" t="str">
            <v>GEMATEL</v>
          </cell>
          <cell r="P3384" t="str">
            <v>Scratch 2 000</v>
          </cell>
          <cell r="Q3384" t="str">
            <v>102007</v>
          </cell>
          <cell r="R3384" t="str">
            <v>102007Scratch 2 000</v>
          </cell>
          <cell r="S3384" t="str">
            <v>2007Scratch 2 000</v>
          </cell>
          <cell r="T3384" t="str">
            <v>102007GEMATEL</v>
          </cell>
          <cell r="U3384" t="str">
            <v>102007GEMATELScratch 2 000</v>
          </cell>
          <cell r="V3384" t="str">
            <v>39381Scratch 2 000</v>
          </cell>
          <cell r="W3384" t="str">
            <v>2007GEMATEL</v>
          </cell>
          <cell r="X3384" t="str">
            <v>2007GEMATELScratch 2 000</v>
          </cell>
        </row>
        <row r="3385">
          <cell r="I3385">
            <v>2007</v>
          </cell>
          <cell r="J3385" t="str">
            <v>GEMATELScratch 1 000</v>
          </cell>
          <cell r="L3385" t="str">
            <v/>
          </cell>
          <cell r="M3385" t="str">
            <v>GEMATEL</v>
          </cell>
          <cell r="N3385" t="str">
            <v>GEMATELScratch 1 000</v>
          </cell>
          <cell r="O3385" t="str">
            <v>GEMATEL</v>
          </cell>
          <cell r="P3385" t="str">
            <v>Scratch 1 000</v>
          </cell>
          <cell r="Q3385" t="str">
            <v>102007</v>
          </cell>
          <cell r="R3385" t="str">
            <v>102007Scratch 1 000</v>
          </cell>
          <cell r="S3385" t="str">
            <v>2007Scratch 1 000</v>
          </cell>
          <cell r="T3385" t="str">
            <v>102007GEMATEL</v>
          </cell>
          <cell r="U3385" t="str">
            <v>102007GEMATELScratch 1 000</v>
          </cell>
          <cell r="V3385" t="str">
            <v>39381Scratch 1 000</v>
          </cell>
          <cell r="W3385" t="str">
            <v>2007GEMATEL</v>
          </cell>
          <cell r="X3385" t="str">
            <v>2007GEMATELScratch 1 000</v>
          </cell>
        </row>
        <row r="3386">
          <cell r="I3386">
            <v>2007</v>
          </cell>
          <cell r="J3386" t="str">
            <v>Ets Boubacar TANDIAScratch 5 000</v>
          </cell>
          <cell r="L3386">
            <v>1</v>
          </cell>
          <cell r="M3386" t="str">
            <v>1Ets Boubacar TANDIA</v>
          </cell>
          <cell r="N3386" t="str">
            <v>Ets Boubacar TANDIAScratch 5 000</v>
          </cell>
          <cell r="O3386" t="str">
            <v>Ets Boubacar TANDIA</v>
          </cell>
          <cell r="P3386" t="str">
            <v>Scratch 5 000</v>
          </cell>
          <cell r="Q3386" t="str">
            <v>102007</v>
          </cell>
          <cell r="R3386" t="str">
            <v>102007Scratch 5 000</v>
          </cell>
          <cell r="S3386" t="str">
            <v>2007Scratch 5 000</v>
          </cell>
          <cell r="T3386" t="str">
            <v>102007Ets Boubacar TANDIA</v>
          </cell>
          <cell r="U3386" t="str">
            <v>102007Ets Boubacar TANDIAScratch 5 000</v>
          </cell>
          <cell r="V3386" t="str">
            <v>39381Scratch 5 000</v>
          </cell>
          <cell r="W3386" t="str">
            <v>2007Ets Boubacar TANDIA</v>
          </cell>
          <cell r="X3386" t="str">
            <v>2007Ets Boubacar TANDIAScratch 5 000</v>
          </cell>
        </row>
        <row r="3387">
          <cell r="I3387">
            <v>2007</v>
          </cell>
          <cell r="J3387" t="str">
            <v>Ets Boubacar TANDIAScratch 2 000</v>
          </cell>
          <cell r="L3387" t="str">
            <v/>
          </cell>
          <cell r="M3387" t="str">
            <v>Ets Boubacar TANDIA</v>
          </cell>
          <cell r="N3387" t="str">
            <v>Ets Boubacar TANDIAScratch 2 000</v>
          </cell>
          <cell r="O3387" t="str">
            <v>Ets Boubacar TANDIA</v>
          </cell>
          <cell r="P3387" t="str">
            <v>Scratch 2 000</v>
          </cell>
          <cell r="Q3387" t="str">
            <v>102007</v>
          </cell>
          <cell r="R3387" t="str">
            <v>102007Scratch 2 000</v>
          </cell>
          <cell r="S3387" t="str">
            <v>2007Scratch 2 000</v>
          </cell>
          <cell r="T3387" t="str">
            <v>102007Ets Boubacar TANDIA</v>
          </cell>
          <cell r="U3387" t="str">
            <v>102007Ets Boubacar TANDIAScratch 2 000</v>
          </cell>
          <cell r="V3387" t="str">
            <v>39381Scratch 2 000</v>
          </cell>
          <cell r="W3387" t="str">
            <v>2007Ets Boubacar TANDIA</v>
          </cell>
          <cell r="X3387" t="str">
            <v>2007Ets Boubacar TANDIAScratch 2 000</v>
          </cell>
        </row>
        <row r="3388">
          <cell r="I3388">
            <v>2007</v>
          </cell>
          <cell r="J3388" t="str">
            <v>Ets Boubacar TANDIAScratch 1 000</v>
          </cell>
          <cell r="L3388" t="str">
            <v/>
          </cell>
          <cell r="M3388" t="str">
            <v>Ets Boubacar TANDIA</v>
          </cell>
          <cell r="N3388" t="str">
            <v>Ets Boubacar TANDIAScratch 1 000</v>
          </cell>
          <cell r="O3388" t="str">
            <v>Ets Boubacar TANDIA</v>
          </cell>
          <cell r="P3388" t="str">
            <v>Scratch 1 000</v>
          </cell>
          <cell r="Q3388" t="str">
            <v>102007</v>
          </cell>
          <cell r="R3388" t="str">
            <v>102007Scratch 1 000</v>
          </cell>
          <cell r="S3388" t="str">
            <v>2007Scratch 1 000</v>
          </cell>
          <cell r="T3388" t="str">
            <v>102007Ets Boubacar TANDIA</v>
          </cell>
          <cell r="U3388" t="str">
            <v>102007Ets Boubacar TANDIAScratch 1 000</v>
          </cell>
          <cell r="V3388" t="str">
            <v>39381Scratch 1 000</v>
          </cell>
          <cell r="W3388" t="str">
            <v>2007Ets Boubacar TANDIA</v>
          </cell>
          <cell r="X3388" t="str">
            <v>2007Ets Boubacar TANDIAScratch 1 000</v>
          </cell>
        </row>
        <row r="3389">
          <cell r="I3389">
            <v>2007</v>
          </cell>
          <cell r="J3389" t="str">
            <v>Soleil LevantScratch 5 000</v>
          </cell>
          <cell r="L3389">
            <v>1</v>
          </cell>
          <cell r="M3389" t="str">
            <v>1Soleil Levant</v>
          </cell>
          <cell r="N3389" t="str">
            <v>Soleil LevantScratch 5 000</v>
          </cell>
          <cell r="O3389" t="str">
            <v>Soleil Levant</v>
          </cell>
          <cell r="P3389" t="str">
            <v>Scratch 5 000</v>
          </cell>
          <cell r="Q3389" t="str">
            <v>102007</v>
          </cell>
          <cell r="R3389" t="str">
            <v>102007Scratch 5 000</v>
          </cell>
          <cell r="S3389" t="str">
            <v>2007Scratch 5 000</v>
          </cell>
          <cell r="T3389" t="str">
            <v>102007Soleil Levant</v>
          </cell>
          <cell r="U3389" t="str">
            <v>102007Soleil LevantScratch 5 000</v>
          </cell>
          <cell r="V3389" t="str">
            <v>39384Scratch 5 000</v>
          </cell>
          <cell r="W3389" t="str">
            <v>2007Soleil Levant</v>
          </cell>
          <cell r="X3389" t="str">
            <v>2007Soleil LevantScratch 5 000</v>
          </cell>
        </row>
        <row r="3390">
          <cell r="I3390">
            <v>2007</v>
          </cell>
          <cell r="J3390" t="str">
            <v>Soleil LevantScratch 2 000</v>
          </cell>
          <cell r="L3390" t="str">
            <v/>
          </cell>
          <cell r="M3390" t="str">
            <v>Soleil Levant</v>
          </cell>
          <cell r="N3390" t="str">
            <v>Soleil LevantScratch 2 000</v>
          </cell>
          <cell r="O3390" t="str">
            <v>Soleil Levant</v>
          </cell>
          <cell r="P3390" t="str">
            <v>Scratch 2 000</v>
          </cell>
          <cell r="Q3390" t="str">
            <v>102007</v>
          </cell>
          <cell r="R3390" t="str">
            <v>102007Scratch 2 000</v>
          </cell>
          <cell r="S3390" t="str">
            <v>2007Scratch 2 000</v>
          </cell>
          <cell r="T3390" t="str">
            <v>102007Soleil Levant</v>
          </cell>
          <cell r="U3390" t="str">
            <v>102007Soleil LevantScratch 2 000</v>
          </cell>
          <cell r="V3390" t="str">
            <v>39384Scratch 2 000</v>
          </cell>
          <cell r="W3390" t="str">
            <v>2007Soleil Levant</v>
          </cell>
          <cell r="X3390" t="str">
            <v>2007Soleil LevantScratch 2 000</v>
          </cell>
        </row>
        <row r="3391">
          <cell r="I3391">
            <v>2007</v>
          </cell>
          <cell r="J3391" t="str">
            <v>Soleil LevantScratch 1 000</v>
          </cell>
          <cell r="L3391" t="str">
            <v/>
          </cell>
          <cell r="M3391" t="str">
            <v>Soleil Levant</v>
          </cell>
          <cell r="N3391" t="str">
            <v>Soleil LevantScratch 1 000</v>
          </cell>
          <cell r="O3391" t="str">
            <v>Soleil Levant</v>
          </cell>
          <cell r="P3391" t="str">
            <v>Scratch 1 000</v>
          </cell>
          <cell r="Q3391" t="str">
            <v>102007</v>
          </cell>
          <cell r="R3391" t="str">
            <v>102007Scratch 1 000</v>
          </cell>
          <cell r="S3391" t="str">
            <v>2007Scratch 1 000</v>
          </cell>
          <cell r="T3391" t="str">
            <v>102007Soleil Levant</v>
          </cell>
          <cell r="U3391" t="str">
            <v>102007Soleil LevantScratch 1 000</v>
          </cell>
          <cell r="V3391" t="str">
            <v>39384Scratch 1 000</v>
          </cell>
          <cell r="W3391" t="str">
            <v>2007Soleil Levant</v>
          </cell>
          <cell r="X3391" t="str">
            <v>2007Soleil LevantScratch 1 000</v>
          </cell>
        </row>
        <row r="3392">
          <cell r="I3392">
            <v>2007</v>
          </cell>
          <cell r="J3392" t="str">
            <v>STS GAMBY &amp; FRERES (SOGAF) SarlScratch 5 000</v>
          </cell>
          <cell r="L3392">
            <v>1</v>
          </cell>
          <cell r="M3392" t="str">
            <v>1STS GAMBY &amp; FRERES (SOGAF) Sarl</v>
          </cell>
          <cell r="N3392" t="str">
            <v>STS GAMBY &amp; FRERES (SOGAF) SarlScratch 5 000</v>
          </cell>
          <cell r="O3392" t="str">
            <v>STS GAMBY &amp; FRERES (SOGAF) Sarl</v>
          </cell>
          <cell r="P3392" t="str">
            <v>Scratch 5 000</v>
          </cell>
          <cell r="Q3392" t="str">
            <v>102007</v>
          </cell>
          <cell r="R3392" t="str">
            <v>102007Scratch 5 000</v>
          </cell>
          <cell r="S3392" t="str">
            <v>2007Scratch 5 000</v>
          </cell>
          <cell r="T3392" t="str">
            <v>102007STS GAMBY &amp; FRERES (SOGAF) Sarl</v>
          </cell>
          <cell r="U3392" t="str">
            <v>102007STS GAMBY &amp; FRERES (SOGAF) SarlScratch 5 000</v>
          </cell>
          <cell r="V3392" t="str">
            <v>39384Scratch 5 000</v>
          </cell>
          <cell r="W3392" t="str">
            <v>2007STS GAMBY &amp; FRERES (SOGAF) Sarl</v>
          </cell>
          <cell r="X3392" t="str">
            <v>2007STS GAMBY &amp; FRERES (SOGAF) SarlScratch 5 000</v>
          </cell>
        </row>
        <row r="3393">
          <cell r="I3393">
            <v>2007</v>
          </cell>
          <cell r="J3393" t="str">
            <v>STS GAMBY &amp; FRERES (SOGAF) SarlScratch 2 000</v>
          </cell>
          <cell r="L3393" t="str">
            <v/>
          </cell>
          <cell r="M3393" t="str">
            <v>STS GAMBY &amp; FRERES (SOGAF) Sarl</v>
          </cell>
          <cell r="N3393" t="str">
            <v>STS GAMBY &amp; FRERES (SOGAF) SarlScratch 2 000</v>
          </cell>
          <cell r="O3393" t="str">
            <v>STS GAMBY &amp; FRERES (SOGAF) Sarl</v>
          </cell>
          <cell r="P3393" t="str">
            <v>Scratch 2 000</v>
          </cell>
          <cell r="Q3393" t="str">
            <v>102007</v>
          </cell>
          <cell r="R3393" t="str">
            <v>102007Scratch 2 000</v>
          </cell>
          <cell r="S3393" t="str">
            <v>2007Scratch 2 000</v>
          </cell>
          <cell r="T3393" t="str">
            <v>102007STS GAMBY &amp; FRERES (SOGAF) Sarl</v>
          </cell>
          <cell r="U3393" t="str">
            <v>102007STS GAMBY &amp; FRERES (SOGAF) SarlScratch 2 000</v>
          </cell>
          <cell r="V3393" t="str">
            <v>39384Scratch 2 000</v>
          </cell>
          <cell r="W3393" t="str">
            <v>2007STS GAMBY &amp; FRERES (SOGAF) Sarl</v>
          </cell>
          <cell r="X3393" t="str">
            <v>2007STS GAMBY &amp; FRERES (SOGAF) SarlScratch 2 000</v>
          </cell>
        </row>
        <row r="3394">
          <cell r="I3394">
            <v>2007</v>
          </cell>
          <cell r="J3394" t="str">
            <v>STS GAMBY &amp; FRERES (SOGAF) SarlScratch 1 000</v>
          </cell>
          <cell r="L3394" t="str">
            <v/>
          </cell>
          <cell r="M3394" t="str">
            <v>STS GAMBY &amp; FRERES (SOGAF) Sarl</v>
          </cell>
          <cell r="N3394" t="str">
            <v>STS GAMBY &amp; FRERES (SOGAF) SarlScratch 1 000</v>
          </cell>
          <cell r="O3394" t="str">
            <v>STS GAMBY &amp; FRERES (SOGAF) Sarl</v>
          </cell>
          <cell r="P3394" t="str">
            <v>Scratch 1 000</v>
          </cell>
          <cell r="Q3394" t="str">
            <v>102007</v>
          </cell>
          <cell r="R3394" t="str">
            <v>102007Scratch 1 000</v>
          </cell>
          <cell r="S3394" t="str">
            <v>2007Scratch 1 000</v>
          </cell>
          <cell r="T3394" t="str">
            <v>102007STS GAMBY &amp; FRERES (SOGAF) Sarl</v>
          </cell>
          <cell r="U3394" t="str">
            <v>102007STS GAMBY &amp; FRERES (SOGAF) SarlScratch 1 000</v>
          </cell>
          <cell r="V3394" t="str">
            <v>39384Scratch 1 000</v>
          </cell>
          <cell r="W3394" t="str">
            <v>2007STS GAMBY &amp; FRERES (SOGAF) Sarl</v>
          </cell>
          <cell r="X3394" t="str">
            <v>2007STS GAMBY &amp; FRERES (SOGAF) SarlScratch 1 000</v>
          </cell>
        </row>
        <row r="3395">
          <cell r="I3395">
            <v>2007</v>
          </cell>
          <cell r="J3395" t="str">
            <v>Compagnie Internationale de NegoceScratch 5 000</v>
          </cell>
          <cell r="L3395">
            <v>1</v>
          </cell>
          <cell r="M3395" t="str">
            <v>1Compagnie Internationale de Negoce</v>
          </cell>
          <cell r="N3395" t="str">
            <v>Compagnie Internationale de NegoceScratch 5 000</v>
          </cell>
          <cell r="O3395" t="str">
            <v>Compagnie Internationale de Negoce</v>
          </cell>
          <cell r="P3395" t="str">
            <v>Scratch 5 000</v>
          </cell>
          <cell r="Q3395" t="str">
            <v>102007</v>
          </cell>
          <cell r="R3395" t="str">
            <v>102007Scratch 5 000</v>
          </cell>
          <cell r="S3395" t="str">
            <v>2007Scratch 5 000</v>
          </cell>
          <cell r="T3395" t="str">
            <v>102007Compagnie Internationale de Negoce</v>
          </cell>
          <cell r="U3395" t="str">
            <v>102007Compagnie Internationale de NegoceScratch 5 000</v>
          </cell>
          <cell r="V3395" t="str">
            <v>39384Scratch 5 000</v>
          </cell>
          <cell r="W3395" t="str">
            <v>2007Compagnie Internationale de Negoce</v>
          </cell>
          <cell r="X3395" t="str">
            <v>2007Compagnie Internationale de NegoceScratch 5 000</v>
          </cell>
        </row>
        <row r="3396">
          <cell r="I3396">
            <v>2007</v>
          </cell>
          <cell r="J3396" t="str">
            <v>Compagnie Internationale de NegoceScratch 2 000</v>
          </cell>
          <cell r="L3396" t="str">
            <v/>
          </cell>
          <cell r="M3396" t="str">
            <v>Compagnie Internationale de Negoce</v>
          </cell>
          <cell r="N3396" t="str">
            <v>Compagnie Internationale de NegoceScratch 2 000</v>
          </cell>
          <cell r="O3396" t="str">
            <v>Compagnie Internationale de Negoce</v>
          </cell>
          <cell r="P3396" t="str">
            <v>Scratch 2 000</v>
          </cell>
          <cell r="Q3396" t="str">
            <v>102007</v>
          </cell>
          <cell r="R3396" t="str">
            <v>102007Scratch 2 000</v>
          </cell>
          <cell r="S3396" t="str">
            <v>2007Scratch 2 000</v>
          </cell>
          <cell r="T3396" t="str">
            <v>102007Compagnie Internationale de Negoce</v>
          </cell>
          <cell r="U3396" t="str">
            <v>102007Compagnie Internationale de NegoceScratch 2 000</v>
          </cell>
          <cell r="V3396" t="str">
            <v>39384Scratch 2 000</v>
          </cell>
          <cell r="W3396" t="str">
            <v>2007Compagnie Internationale de Negoce</v>
          </cell>
          <cell r="X3396" t="str">
            <v>2007Compagnie Internationale de NegoceScratch 2 000</v>
          </cell>
        </row>
        <row r="3397">
          <cell r="I3397">
            <v>2007</v>
          </cell>
          <cell r="J3397" t="str">
            <v>Compagnie Internationale de NegoceScratch 1 000</v>
          </cell>
          <cell r="L3397" t="str">
            <v/>
          </cell>
          <cell r="M3397" t="str">
            <v>Compagnie Internationale de Negoce</v>
          </cell>
          <cell r="N3397" t="str">
            <v>Compagnie Internationale de NegoceScratch 1 000</v>
          </cell>
          <cell r="O3397" t="str">
            <v>Compagnie Internationale de Negoce</v>
          </cell>
          <cell r="P3397" t="str">
            <v>Scratch 1 000</v>
          </cell>
          <cell r="Q3397" t="str">
            <v>102007</v>
          </cell>
          <cell r="R3397" t="str">
            <v>102007Scratch 1 000</v>
          </cell>
          <cell r="S3397" t="str">
            <v>2007Scratch 1 000</v>
          </cell>
          <cell r="T3397" t="str">
            <v>102007Compagnie Internationale de Negoce</v>
          </cell>
          <cell r="U3397" t="str">
            <v>102007Compagnie Internationale de NegoceScratch 1 000</v>
          </cell>
          <cell r="V3397" t="str">
            <v>39384Scratch 1 000</v>
          </cell>
          <cell r="W3397" t="str">
            <v>2007Compagnie Internationale de Negoce</v>
          </cell>
          <cell r="X3397" t="str">
            <v>2007Compagnie Internationale de NegoceScratch 1 000</v>
          </cell>
        </row>
        <row r="3398">
          <cell r="I3398">
            <v>2007</v>
          </cell>
          <cell r="J3398" t="str">
            <v>Burtel MacsymScratch 10 000</v>
          </cell>
          <cell r="L3398">
            <v>1</v>
          </cell>
          <cell r="M3398" t="str">
            <v>1Burtel Macsym</v>
          </cell>
          <cell r="N3398" t="str">
            <v>Burtel MacsymScratch 10 000</v>
          </cell>
          <cell r="O3398" t="str">
            <v>Burtel Macsym</v>
          </cell>
          <cell r="P3398" t="str">
            <v>Scratch 10 000</v>
          </cell>
          <cell r="Q3398" t="str">
            <v>102007</v>
          </cell>
          <cell r="R3398" t="str">
            <v>102007Scratch 10 000</v>
          </cell>
          <cell r="S3398" t="str">
            <v>2007Scratch 10 000</v>
          </cell>
          <cell r="T3398" t="str">
            <v>102007Burtel Macsym</v>
          </cell>
          <cell r="U3398" t="str">
            <v>102007Burtel MacsymScratch 10 000</v>
          </cell>
          <cell r="V3398" t="str">
            <v>39384Scratch 10 000</v>
          </cell>
          <cell r="W3398" t="str">
            <v>2007Burtel Macsym</v>
          </cell>
          <cell r="X3398" t="str">
            <v>2007Burtel MacsymScratch 10 000</v>
          </cell>
        </row>
        <row r="3399">
          <cell r="I3399">
            <v>2007</v>
          </cell>
          <cell r="J3399" t="str">
            <v>Burtel MacsymScratch 5 000</v>
          </cell>
          <cell r="L3399" t="str">
            <v/>
          </cell>
          <cell r="M3399" t="str">
            <v>Burtel Macsym</v>
          </cell>
          <cell r="N3399" t="str">
            <v>Burtel MacsymScratch 5 000</v>
          </cell>
          <cell r="O3399" t="str">
            <v>Burtel Macsym</v>
          </cell>
          <cell r="P3399" t="str">
            <v>Scratch 5 000</v>
          </cell>
          <cell r="Q3399" t="str">
            <v>102007</v>
          </cell>
          <cell r="R3399" t="str">
            <v>102007Scratch 5 000</v>
          </cell>
          <cell r="S3399" t="str">
            <v>2007Scratch 5 000</v>
          </cell>
          <cell r="T3399" t="str">
            <v>102007Burtel Macsym</v>
          </cell>
          <cell r="U3399" t="str">
            <v>102007Burtel MacsymScratch 5 000</v>
          </cell>
          <cell r="V3399" t="str">
            <v>39384Scratch 5 000</v>
          </cell>
          <cell r="W3399" t="str">
            <v>2007Burtel Macsym</v>
          </cell>
          <cell r="X3399" t="str">
            <v>2007Burtel MacsymScratch 5 000</v>
          </cell>
        </row>
        <row r="3400">
          <cell r="I3400">
            <v>2007</v>
          </cell>
          <cell r="J3400" t="str">
            <v>Burtel MacsymScratch 2 000</v>
          </cell>
          <cell r="L3400" t="str">
            <v/>
          </cell>
          <cell r="M3400" t="str">
            <v>Burtel Macsym</v>
          </cell>
          <cell r="N3400" t="str">
            <v>Burtel MacsymScratch 2 000</v>
          </cell>
          <cell r="O3400" t="str">
            <v>Burtel Macsym</v>
          </cell>
          <cell r="P3400" t="str">
            <v>Scratch 2 000</v>
          </cell>
          <cell r="Q3400" t="str">
            <v>102007</v>
          </cell>
          <cell r="R3400" t="str">
            <v>102007Scratch 2 000</v>
          </cell>
          <cell r="S3400" t="str">
            <v>2007Scratch 2 000</v>
          </cell>
          <cell r="T3400" t="str">
            <v>102007Burtel Macsym</v>
          </cell>
          <cell r="U3400" t="str">
            <v>102007Burtel MacsymScratch 2 000</v>
          </cell>
          <cell r="V3400" t="str">
            <v>39384Scratch 2 000</v>
          </cell>
          <cell r="W3400" t="str">
            <v>2007Burtel Macsym</v>
          </cell>
          <cell r="X3400" t="str">
            <v>2007Burtel MacsymScratch 2 000</v>
          </cell>
        </row>
        <row r="3401">
          <cell r="I3401">
            <v>2007</v>
          </cell>
          <cell r="J3401" t="str">
            <v>Burtel MacsymScratch 1 000</v>
          </cell>
          <cell r="L3401" t="str">
            <v/>
          </cell>
          <cell r="M3401" t="str">
            <v>Burtel Macsym</v>
          </cell>
          <cell r="N3401" t="str">
            <v>Burtel MacsymScratch 1 000</v>
          </cell>
          <cell r="O3401" t="str">
            <v>Burtel Macsym</v>
          </cell>
          <cell r="P3401" t="str">
            <v>Scratch 1 000</v>
          </cell>
          <cell r="Q3401" t="str">
            <v>102007</v>
          </cell>
          <cell r="R3401" t="str">
            <v>102007Scratch 1 000</v>
          </cell>
          <cell r="S3401" t="str">
            <v>2007Scratch 1 000</v>
          </cell>
          <cell r="T3401" t="str">
            <v>102007Burtel Macsym</v>
          </cell>
          <cell r="U3401" t="str">
            <v>102007Burtel MacsymScratch 1 000</v>
          </cell>
          <cell r="V3401" t="str">
            <v>39384Scratch 1 000</v>
          </cell>
          <cell r="W3401" t="str">
            <v>2007Burtel Macsym</v>
          </cell>
          <cell r="X3401" t="str">
            <v>2007Burtel MacsymScratch 1 000</v>
          </cell>
        </row>
        <row r="3402">
          <cell r="I3402">
            <v>2007</v>
          </cell>
          <cell r="J3402" t="str">
            <v>ANKA SERVICESScratch 5 000</v>
          </cell>
          <cell r="L3402">
            <v>1</v>
          </cell>
          <cell r="M3402" t="str">
            <v>1ANKA SERVICES</v>
          </cell>
          <cell r="N3402" t="str">
            <v>ANKA SERVICESScratch 5 000</v>
          </cell>
          <cell r="O3402" t="str">
            <v>ANKA SERVICES</v>
          </cell>
          <cell r="P3402" t="str">
            <v>Scratch 5 000</v>
          </cell>
          <cell r="Q3402" t="str">
            <v>102007</v>
          </cell>
          <cell r="R3402" t="str">
            <v>102007Scratch 5 000</v>
          </cell>
          <cell r="S3402" t="str">
            <v>2007Scratch 5 000</v>
          </cell>
          <cell r="T3402" t="str">
            <v>102007ANKA SERVICES</v>
          </cell>
          <cell r="U3402" t="str">
            <v>102007ANKA SERVICESScratch 5 000</v>
          </cell>
          <cell r="V3402" t="str">
            <v>39384Scratch 5 000</v>
          </cell>
          <cell r="W3402" t="str">
            <v>2007ANKA SERVICES</v>
          </cell>
          <cell r="X3402" t="str">
            <v>2007ANKA SERVICESScratch 5 000</v>
          </cell>
        </row>
        <row r="3403">
          <cell r="I3403">
            <v>2007</v>
          </cell>
          <cell r="J3403" t="str">
            <v>ANKA SERVICESScratch 2 000</v>
          </cell>
          <cell r="L3403" t="str">
            <v/>
          </cell>
          <cell r="M3403" t="str">
            <v>ANKA SERVICES</v>
          </cell>
          <cell r="N3403" t="str">
            <v>ANKA SERVICESScratch 2 000</v>
          </cell>
          <cell r="O3403" t="str">
            <v>ANKA SERVICES</v>
          </cell>
          <cell r="P3403" t="str">
            <v>Scratch 2 000</v>
          </cell>
          <cell r="Q3403" t="str">
            <v>102007</v>
          </cell>
          <cell r="R3403" t="str">
            <v>102007Scratch 2 000</v>
          </cell>
          <cell r="S3403" t="str">
            <v>2007Scratch 2 000</v>
          </cell>
          <cell r="T3403" t="str">
            <v>102007ANKA SERVICES</v>
          </cell>
          <cell r="U3403" t="str">
            <v>102007ANKA SERVICESScratch 2 000</v>
          </cell>
          <cell r="V3403" t="str">
            <v>39384Scratch 2 000</v>
          </cell>
          <cell r="W3403" t="str">
            <v>2007ANKA SERVICES</v>
          </cell>
          <cell r="X3403" t="str">
            <v>2007ANKA SERVICESScratch 2 000</v>
          </cell>
        </row>
        <row r="3404">
          <cell r="I3404">
            <v>2007</v>
          </cell>
          <cell r="J3404" t="str">
            <v>ANKA SERVICESScratch 1 000</v>
          </cell>
          <cell r="L3404" t="str">
            <v/>
          </cell>
          <cell r="M3404" t="str">
            <v>ANKA SERVICES</v>
          </cell>
          <cell r="N3404" t="str">
            <v>ANKA SERVICESScratch 1 000</v>
          </cell>
          <cell r="O3404" t="str">
            <v>ANKA SERVICES</v>
          </cell>
          <cell r="P3404" t="str">
            <v>Scratch 1 000</v>
          </cell>
          <cell r="Q3404" t="str">
            <v>102007</v>
          </cell>
          <cell r="R3404" t="str">
            <v>102007Scratch 1 000</v>
          </cell>
          <cell r="S3404" t="str">
            <v>2007Scratch 1 000</v>
          </cell>
          <cell r="T3404" t="str">
            <v>102007ANKA SERVICES</v>
          </cell>
          <cell r="U3404" t="str">
            <v>102007ANKA SERVICESScratch 1 000</v>
          </cell>
          <cell r="V3404" t="str">
            <v>39384Scratch 1 000</v>
          </cell>
          <cell r="W3404" t="str">
            <v>2007ANKA SERVICES</v>
          </cell>
          <cell r="X3404" t="str">
            <v>2007ANKA SERVICESScratch 1 000</v>
          </cell>
        </row>
        <row r="3405">
          <cell r="I3405">
            <v>2007</v>
          </cell>
          <cell r="J3405" t="str">
            <v>MALI COM SarlScratch 5 000</v>
          </cell>
          <cell r="L3405">
            <v>1</v>
          </cell>
          <cell r="M3405" t="str">
            <v>1MALI COM Sarl</v>
          </cell>
          <cell r="N3405" t="str">
            <v>MALI COM SarlScratch 5 000</v>
          </cell>
          <cell r="O3405" t="str">
            <v>MALI COM Sarl</v>
          </cell>
          <cell r="P3405" t="str">
            <v>Scratch 5 000</v>
          </cell>
          <cell r="Q3405" t="str">
            <v>102007</v>
          </cell>
          <cell r="R3405" t="str">
            <v>102007Scratch 5 000</v>
          </cell>
          <cell r="S3405" t="str">
            <v>2007Scratch 5 000</v>
          </cell>
          <cell r="T3405" t="str">
            <v>102007MALI COM Sarl</v>
          </cell>
          <cell r="U3405" t="str">
            <v>102007MALI COM SarlScratch 5 000</v>
          </cell>
          <cell r="V3405" t="str">
            <v>39384Scratch 5 000</v>
          </cell>
          <cell r="W3405" t="str">
            <v>2007MALI COM Sarl</v>
          </cell>
          <cell r="X3405" t="str">
            <v>2007MALI COM SarlScratch 5 000</v>
          </cell>
        </row>
        <row r="3406">
          <cell r="I3406">
            <v>2007</v>
          </cell>
          <cell r="J3406" t="str">
            <v>MALI COM SarlScratch 2 000</v>
          </cell>
          <cell r="L3406" t="str">
            <v/>
          </cell>
          <cell r="M3406" t="str">
            <v>MALI COM Sarl</v>
          </cell>
          <cell r="N3406" t="str">
            <v>MALI COM SarlScratch 2 000</v>
          </cell>
          <cell r="O3406" t="str">
            <v>MALI COM Sarl</v>
          </cell>
          <cell r="P3406" t="str">
            <v>Scratch 2 000</v>
          </cell>
          <cell r="Q3406" t="str">
            <v>102007</v>
          </cell>
          <cell r="R3406" t="str">
            <v>102007Scratch 2 000</v>
          </cell>
          <cell r="S3406" t="str">
            <v>2007Scratch 2 000</v>
          </cell>
          <cell r="T3406" t="str">
            <v>102007MALI COM Sarl</v>
          </cell>
          <cell r="U3406" t="str">
            <v>102007MALI COM SarlScratch 2 000</v>
          </cell>
          <cell r="V3406" t="str">
            <v>39384Scratch 2 000</v>
          </cell>
          <cell r="W3406" t="str">
            <v>2007MALI COM Sarl</v>
          </cell>
          <cell r="X3406" t="str">
            <v>2007MALI COM SarlScratch 2 000</v>
          </cell>
        </row>
        <row r="3407">
          <cell r="I3407">
            <v>2007</v>
          </cell>
          <cell r="J3407" t="str">
            <v>MALI COM SarlScratch 1 000</v>
          </cell>
          <cell r="L3407" t="str">
            <v/>
          </cell>
          <cell r="M3407" t="str">
            <v>MALI COM Sarl</v>
          </cell>
          <cell r="N3407" t="str">
            <v>MALI COM SarlScratch 1 000</v>
          </cell>
          <cell r="O3407" t="str">
            <v>MALI COM Sarl</v>
          </cell>
          <cell r="P3407" t="str">
            <v>Scratch 1 000</v>
          </cell>
          <cell r="Q3407" t="str">
            <v>102007</v>
          </cell>
          <cell r="R3407" t="str">
            <v>102007Scratch 1 000</v>
          </cell>
          <cell r="S3407" t="str">
            <v>2007Scratch 1 000</v>
          </cell>
          <cell r="T3407" t="str">
            <v>102007MALI COM Sarl</v>
          </cell>
          <cell r="U3407" t="str">
            <v>102007MALI COM SarlScratch 1 000</v>
          </cell>
          <cell r="V3407" t="str">
            <v>39384Scratch 1 000</v>
          </cell>
          <cell r="W3407" t="str">
            <v>2007MALI COM Sarl</v>
          </cell>
          <cell r="X3407" t="str">
            <v>2007MALI COM SarlScratch 1 000</v>
          </cell>
        </row>
        <row r="3408">
          <cell r="I3408">
            <v>2007</v>
          </cell>
          <cell r="J3408" t="str">
            <v>Bonneterie Nouvelle TelecomScratch 10 000</v>
          </cell>
          <cell r="L3408">
            <v>1</v>
          </cell>
          <cell r="M3408" t="str">
            <v>1Bonneterie Nouvelle Telecom</v>
          </cell>
          <cell r="N3408" t="str">
            <v>Bonneterie Nouvelle TelecomScratch 10 000</v>
          </cell>
          <cell r="O3408" t="str">
            <v>Bonneterie Nouvelle Telecom</v>
          </cell>
          <cell r="P3408" t="str">
            <v>Scratch 10 000</v>
          </cell>
          <cell r="Q3408" t="str">
            <v>102007</v>
          </cell>
          <cell r="R3408" t="str">
            <v>102007Scratch 10 000</v>
          </cell>
          <cell r="S3408" t="str">
            <v>2007Scratch 10 000</v>
          </cell>
          <cell r="T3408" t="str">
            <v>102007Bonneterie Nouvelle Telecom</v>
          </cell>
          <cell r="U3408" t="str">
            <v>102007Bonneterie Nouvelle TelecomScratch 10 000</v>
          </cell>
          <cell r="V3408" t="str">
            <v>39384Scratch 10 000</v>
          </cell>
          <cell r="W3408" t="str">
            <v>2007Bonneterie Nouvelle Telecom</v>
          </cell>
          <cell r="X3408" t="str">
            <v>2007Bonneterie Nouvelle TelecomScratch 10 000</v>
          </cell>
        </row>
        <row r="3409">
          <cell r="I3409">
            <v>2007</v>
          </cell>
          <cell r="J3409" t="str">
            <v>Bonneterie Nouvelle TelecomScratch 5 000</v>
          </cell>
          <cell r="L3409" t="str">
            <v/>
          </cell>
          <cell r="M3409" t="str">
            <v>Bonneterie Nouvelle Telecom</v>
          </cell>
          <cell r="N3409" t="str">
            <v>Bonneterie Nouvelle TelecomScratch 5 000</v>
          </cell>
          <cell r="O3409" t="str">
            <v>Bonneterie Nouvelle Telecom</v>
          </cell>
          <cell r="P3409" t="str">
            <v>Scratch 5 000</v>
          </cell>
          <cell r="Q3409" t="str">
            <v>102007</v>
          </cell>
          <cell r="R3409" t="str">
            <v>102007Scratch 5 000</v>
          </cell>
          <cell r="S3409" t="str">
            <v>2007Scratch 5 000</v>
          </cell>
          <cell r="T3409" t="str">
            <v>102007Bonneterie Nouvelle Telecom</v>
          </cell>
          <cell r="U3409" t="str">
            <v>102007Bonneterie Nouvelle TelecomScratch 5 000</v>
          </cell>
          <cell r="V3409" t="str">
            <v>39384Scratch 5 000</v>
          </cell>
          <cell r="W3409" t="str">
            <v>2007Bonneterie Nouvelle Telecom</v>
          </cell>
          <cell r="X3409" t="str">
            <v>2007Bonneterie Nouvelle TelecomScratch 5 000</v>
          </cell>
        </row>
        <row r="3410">
          <cell r="I3410">
            <v>2007</v>
          </cell>
          <cell r="J3410" t="str">
            <v>Bonneterie Nouvelle TelecomScratch 2 000</v>
          </cell>
          <cell r="L3410" t="str">
            <v/>
          </cell>
          <cell r="M3410" t="str">
            <v>Bonneterie Nouvelle Telecom</v>
          </cell>
          <cell r="N3410" t="str">
            <v>Bonneterie Nouvelle TelecomScratch 2 000</v>
          </cell>
          <cell r="O3410" t="str">
            <v>Bonneterie Nouvelle Telecom</v>
          </cell>
          <cell r="P3410" t="str">
            <v>Scratch 2 000</v>
          </cell>
          <cell r="Q3410" t="str">
            <v>102007</v>
          </cell>
          <cell r="R3410" t="str">
            <v>102007Scratch 2 000</v>
          </cell>
          <cell r="S3410" t="str">
            <v>2007Scratch 2 000</v>
          </cell>
          <cell r="T3410" t="str">
            <v>102007Bonneterie Nouvelle Telecom</v>
          </cell>
          <cell r="U3410" t="str">
            <v>102007Bonneterie Nouvelle TelecomScratch 2 000</v>
          </cell>
          <cell r="V3410" t="str">
            <v>39384Scratch 2 000</v>
          </cell>
          <cell r="W3410" t="str">
            <v>2007Bonneterie Nouvelle Telecom</v>
          </cell>
          <cell r="X3410" t="str">
            <v>2007Bonneterie Nouvelle TelecomScratch 2 000</v>
          </cell>
        </row>
        <row r="3411">
          <cell r="I3411">
            <v>2007</v>
          </cell>
          <cell r="J3411" t="str">
            <v>Bonneterie Nouvelle TelecomScratch 1 000</v>
          </cell>
          <cell r="L3411" t="str">
            <v/>
          </cell>
          <cell r="M3411" t="str">
            <v>Bonneterie Nouvelle Telecom</v>
          </cell>
          <cell r="N3411" t="str">
            <v>Bonneterie Nouvelle TelecomScratch 1 000</v>
          </cell>
          <cell r="O3411" t="str">
            <v>Bonneterie Nouvelle Telecom</v>
          </cell>
          <cell r="P3411" t="str">
            <v>Scratch 1 000</v>
          </cell>
          <cell r="Q3411" t="str">
            <v>102007</v>
          </cell>
          <cell r="R3411" t="str">
            <v>102007Scratch 1 000</v>
          </cell>
          <cell r="S3411" t="str">
            <v>2007Scratch 1 000</v>
          </cell>
          <cell r="T3411" t="str">
            <v>102007Bonneterie Nouvelle Telecom</v>
          </cell>
          <cell r="U3411" t="str">
            <v>102007Bonneterie Nouvelle TelecomScratch 1 000</v>
          </cell>
          <cell r="V3411" t="str">
            <v>39384Scratch 1 000</v>
          </cell>
          <cell r="W3411" t="str">
            <v>2007Bonneterie Nouvelle Telecom</v>
          </cell>
          <cell r="X3411" t="str">
            <v>2007Bonneterie Nouvelle TelecomScratch 1 000</v>
          </cell>
        </row>
        <row r="3412">
          <cell r="I3412">
            <v>2007</v>
          </cell>
          <cell r="J3412" t="str">
            <v>SOMAKOFFScratch 2 000</v>
          </cell>
          <cell r="L3412">
            <v>1</v>
          </cell>
          <cell r="M3412" t="str">
            <v>1SOMAKOFF</v>
          </cell>
          <cell r="N3412" t="str">
            <v>SOMAKOFFScratch 2 000</v>
          </cell>
          <cell r="O3412" t="str">
            <v>SOMAKOFF</v>
          </cell>
          <cell r="P3412" t="str">
            <v>Scratch 2 000</v>
          </cell>
          <cell r="Q3412" t="str">
            <v>102007</v>
          </cell>
          <cell r="R3412" t="str">
            <v>102007Scratch 2 000</v>
          </cell>
          <cell r="S3412" t="str">
            <v>2007Scratch 2 000</v>
          </cell>
          <cell r="T3412" t="str">
            <v>102007SOMAKOFF</v>
          </cell>
          <cell r="U3412" t="str">
            <v>102007SOMAKOFFScratch 2 000</v>
          </cell>
          <cell r="V3412" t="str">
            <v>39384Scratch 2 000</v>
          </cell>
          <cell r="W3412" t="str">
            <v>2007SOMAKOFF</v>
          </cell>
          <cell r="X3412" t="str">
            <v>2007SOMAKOFFScratch 2 000</v>
          </cell>
        </row>
        <row r="3413">
          <cell r="I3413">
            <v>2007</v>
          </cell>
          <cell r="J3413" t="str">
            <v>SOMAKOFFScratch 1 000</v>
          </cell>
          <cell r="L3413" t="str">
            <v/>
          </cell>
          <cell r="M3413" t="str">
            <v>SOMAKOFF</v>
          </cell>
          <cell r="N3413" t="str">
            <v>SOMAKOFFScratch 1 000</v>
          </cell>
          <cell r="O3413" t="str">
            <v>SOMAKOFF</v>
          </cell>
          <cell r="P3413" t="str">
            <v>Scratch 1 000</v>
          </cell>
          <cell r="Q3413" t="str">
            <v>102007</v>
          </cell>
          <cell r="R3413" t="str">
            <v>102007Scratch 1 000</v>
          </cell>
          <cell r="S3413" t="str">
            <v>2007Scratch 1 000</v>
          </cell>
          <cell r="T3413" t="str">
            <v>102007SOMAKOFF</v>
          </cell>
          <cell r="U3413" t="str">
            <v>102007SOMAKOFFScratch 1 000</v>
          </cell>
          <cell r="V3413" t="str">
            <v>39384Scratch 1 000</v>
          </cell>
          <cell r="W3413" t="str">
            <v>2007SOMAKOFF</v>
          </cell>
          <cell r="X3413" t="str">
            <v>2007SOMAKOFFScratch 1 000</v>
          </cell>
        </row>
        <row r="3414">
          <cell r="I3414">
            <v>2007</v>
          </cell>
          <cell r="J3414" t="str">
            <v>Burtel MacsymScratch 5 000</v>
          </cell>
          <cell r="L3414">
            <v>1</v>
          </cell>
          <cell r="M3414" t="str">
            <v>1Burtel Macsym</v>
          </cell>
          <cell r="N3414" t="str">
            <v>Burtel MacsymScratch 5 000</v>
          </cell>
          <cell r="O3414" t="str">
            <v>Burtel Macsym</v>
          </cell>
          <cell r="P3414" t="str">
            <v>Scratch 5 000</v>
          </cell>
          <cell r="Q3414" t="str">
            <v>102007</v>
          </cell>
          <cell r="R3414" t="str">
            <v>102007Scratch 5 000</v>
          </cell>
          <cell r="S3414" t="str">
            <v>2007Scratch 5 000</v>
          </cell>
          <cell r="T3414" t="str">
            <v>102007Burtel Macsym</v>
          </cell>
          <cell r="U3414" t="str">
            <v>102007Burtel MacsymScratch 5 000</v>
          </cell>
          <cell r="V3414" t="str">
            <v>39384Scratch 5 000</v>
          </cell>
          <cell r="W3414" t="str">
            <v>2007Burtel Macsym</v>
          </cell>
          <cell r="X3414" t="str">
            <v>2007Burtel MacsymScratch 5 000</v>
          </cell>
        </row>
        <row r="3415">
          <cell r="I3415">
            <v>2007</v>
          </cell>
          <cell r="J3415" t="str">
            <v>Burtel MacsymScratch 2 000</v>
          </cell>
          <cell r="L3415" t="str">
            <v/>
          </cell>
          <cell r="M3415" t="str">
            <v>Burtel Macsym</v>
          </cell>
          <cell r="N3415" t="str">
            <v>Burtel MacsymScratch 2 000</v>
          </cell>
          <cell r="O3415" t="str">
            <v>Burtel Macsym</v>
          </cell>
          <cell r="P3415" t="str">
            <v>Scratch 2 000</v>
          </cell>
          <cell r="Q3415" t="str">
            <v>102007</v>
          </cell>
          <cell r="R3415" t="str">
            <v>102007Scratch 2 000</v>
          </cell>
          <cell r="S3415" t="str">
            <v>2007Scratch 2 000</v>
          </cell>
          <cell r="T3415" t="str">
            <v>102007Burtel Macsym</v>
          </cell>
          <cell r="U3415" t="str">
            <v>102007Burtel MacsymScratch 2 000</v>
          </cell>
          <cell r="V3415" t="str">
            <v>39384Scratch 2 000</v>
          </cell>
          <cell r="W3415" t="str">
            <v>2007Burtel Macsym</v>
          </cell>
          <cell r="X3415" t="str">
            <v>2007Burtel MacsymScratch 2 000</v>
          </cell>
        </row>
        <row r="3416">
          <cell r="I3416">
            <v>2007</v>
          </cell>
          <cell r="J3416" t="str">
            <v>Burtel MacsymScratch 1 000</v>
          </cell>
          <cell r="L3416" t="str">
            <v/>
          </cell>
          <cell r="M3416" t="str">
            <v>Burtel Macsym</v>
          </cell>
          <cell r="N3416" t="str">
            <v>Burtel MacsymScratch 1 000</v>
          </cell>
          <cell r="O3416" t="str">
            <v>Burtel Macsym</v>
          </cell>
          <cell r="P3416" t="str">
            <v>Scratch 1 000</v>
          </cell>
          <cell r="Q3416" t="str">
            <v>102007</v>
          </cell>
          <cell r="R3416" t="str">
            <v>102007Scratch 1 000</v>
          </cell>
          <cell r="S3416" t="str">
            <v>2007Scratch 1 000</v>
          </cell>
          <cell r="T3416" t="str">
            <v>102007Burtel Macsym</v>
          </cell>
          <cell r="U3416" t="str">
            <v>102007Burtel MacsymScratch 1 000</v>
          </cell>
          <cell r="V3416" t="str">
            <v>39384Scratch 1 000</v>
          </cell>
          <cell r="W3416" t="str">
            <v>2007Burtel Macsym</v>
          </cell>
          <cell r="X3416" t="str">
            <v>2007Burtel MacsymScratch 1 000</v>
          </cell>
        </row>
        <row r="3417">
          <cell r="I3417">
            <v>2007</v>
          </cell>
          <cell r="J3417" t="str">
            <v>Grands ComptesVGFU (TTC)</v>
          </cell>
          <cell r="L3417">
            <v>1</v>
          </cell>
          <cell r="M3417" t="str">
            <v>1Grands Comptes</v>
          </cell>
          <cell r="N3417" t="str">
            <v>Grands ComptesVGFU (TTC)</v>
          </cell>
          <cell r="O3417" t="str">
            <v>Grands Comptes</v>
          </cell>
          <cell r="P3417" t="str">
            <v>VGFU (TTC)</v>
          </cell>
          <cell r="Q3417" t="str">
            <v>102007</v>
          </cell>
          <cell r="R3417" t="str">
            <v>102007VGFU (TTC)</v>
          </cell>
          <cell r="S3417" t="str">
            <v>2007VGFU (TTC)</v>
          </cell>
          <cell r="T3417" t="str">
            <v>102007Grands Comptes</v>
          </cell>
          <cell r="U3417" t="str">
            <v>102007Grands ComptesVGFU (TTC)</v>
          </cell>
          <cell r="V3417" t="str">
            <v>39384VGFU (TTC)</v>
          </cell>
          <cell r="W3417" t="str">
            <v>2007Grands Comptes</v>
          </cell>
          <cell r="X3417" t="str">
            <v>2007Grands ComptesVGFU (TTC)</v>
          </cell>
        </row>
        <row r="3418">
          <cell r="I3418">
            <v>2007</v>
          </cell>
          <cell r="J3418" t="str">
            <v>CellNets MaliMinutes</v>
          </cell>
          <cell r="L3418">
            <v>1</v>
          </cell>
          <cell r="M3418" t="str">
            <v>1CellNets Mali</v>
          </cell>
          <cell r="N3418" t="str">
            <v>CellNets MaliMinutes</v>
          </cell>
          <cell r="O3418" t="str">
            <v>CellNets Mali</v>
          </cell>
          <cell r="P3418" t="str">
            <v>Minutes</v>
          </cell>
          <cell r="Q3418" t="str">
            <v>102007</v>
          </cell>
          <cell r="R3418" t="str">
            <v>102007Minutes</v>
          </cell>
          <cell r="S3418" t="str">
            <v>2007Minutes</v>
          </cell>
          <cell r="T3418" t="str">
            <v>102007CellNets Mali</v>
          </cell>
          <cell r="U3418" t="str">
            <v>102007CellNets MaliMinutes</v>
          </cell>
          <cell r="V3418" t="str">
            <v>39385Minutes</v>
          </cell>
          <cell r="W3418" t="str">
            <v>2007CellNets Mali</v>
          </cell>
          <cell r="X3418" t="str">
            <v>2007CellNets MaliMinutes</v>
          </cell>
        </row>
        <row r="3419">
          <cell r="I3419">
            <v>2007</v>
          </cell>
          <cell r="J3419" t="str">
            <v>Burtel MacsymScratch 20 000</v>
          </cell>
          <cell r="L3419">
            <v>1</v>
          </cell>
          <cell r="M3419" t="str">
            <v>1Burtel Macsym</v>
          </cell>
          <cell r="N3419" t="str">
            <v>Burtel MacsymScratch 20 000</v>
          </cell>
          <cell r="O3419" t="str">
            <v>Burtel Macsym</v>
          </cell>
          <cell r="P3419" t="str">
            <v>Scratch 20 000</v>
          </cell>
          <cell r="Q3419" t="str">
            <v>102007</v>
          </cell>
          <cell r="R3419" t="str">
            <v>102007Scratch 20 000</v>
          </cell>
          <cell r="S3419" t="str">
            <v>2007Scratch 20 000</v>
          </cell>
          <cell r="T3419" t="str">
            <v>102007Burtel Macsym</v>
          </cell>
          <cell r="U3419" t="str">
            <v>102007Burtel MacsymScratch 20 000</v>
          </cell>
          <cell r="V3419" t="str">
            <v>39385Scratch 20 000</v>
          </cell>
          <cell r="W3419" t="str">
            <v>2007Burtel Macsym</v>
          </cell>
          <cell r="X3419" t="str">
            <v>2007Burtel MacsymScratch 20 000</v>
          </cell>
        </row>
        <row r="3420">
          <cell r="I3420">
            <v>2007</v>
          </cell>
          <cell r="J3420" t="str">
            <v>Burtel MacsymScratch 5 000</v>
          </cell>
          <cell r="L3420" t="str">
            <v/>
          </cell>
          <cell r="M3420" t="str">
            <v>Burtel Macsym</v>
          </cell>
          <cell r="N3420" t="str">
            <v>Burtel MacsymScratch 5 000</v>
          </cell>
          <cell r="O3420" t="str">
            <v>Burtel Macsym</v>
          </cell>
          <cell r="P3420" t="str">
            <v>Scratch 5 000</v>
          </cell>
          <cell r="Q3420" t="str">
            <v>102007</v>
          </cell>
          <cell r="R3420" t="str">
            <v>102007Scratch 5 000</v>
          </cell>
          <cell r="S3420" t="str">
            <v>2007Scratch 5 000</v>
          </cell>
          <cell r="T3420" t="str">
            <v>102007Burtel Macsym</v>
          </cell>
          <cell r="U3420" t="str">
            <v>102007Burtel MacsymScratch 5 000</v>
          </cell>
          <cell r="V3420" t="str">
            <v>39385Scratch 5 000</v>
          </cell>
          <cell r="W3420" t="str">
            <v>2007Burtel Macsym</v>
          </cell>
          <cell r="X3420" t="str">
            <v>2007Burtel MacsymScratch 5 000</v>
          </cell>
        </row>
        <row r="3421">
          <cell r="I3421">
            <v>2007</v>
          </cell>
          <cell r="J3421" t="str">
            <v>Burtel MacsymScratch 2 000</v>
          </cell>
          <cell r="L3421" t="str">
            <v/>
          </cell>
          <cell r="M3421" t="str">
            <v>Burtel Macsym</v>
          </cell>
          <cell r="N3421" t="str">
            <v>Burtel MacsymScratch 2 000</v>
          </cell>
          <cell r="O3421" t="str">
            <v>Burtel Macsym</v>
          </cell>
          <cell r="P3421" t="str">
            <v>Scratch 2 000</v>
          </cell>
          <cell r="Q3421" t="str">
            <v>102007</v>
          </cell>
          <cell r="R3421" t="str">
            <v>102007Scratch 2 000</v>
          </cell>
          <cell r="S3421" t="str">
            <v>2007Scratch 2 000</v>
          </cell>
          <cell r="T3421" t="str">
            <v>102007Burtel Macsym</v>
          </cell>
          <cell r="U3421" t="str">
            <v>102007Burtel MacsymScratch 2 000</v>
          </cell>
          <cell r="V3421" t="str">
            <v>39385Scratch 2 000</v>
          </cell>
          <cell r="W3421" t="str">
            <v>2007Burtel Macsym</v>
          </cell>
          <cell r="X3421" t="str">
            <v>2007Burtel MacsymScratch 2 000</v>
          </cell>
        </row>
        <row r="3422">
          <cell r="I3422">
            <v>2007</v>
          </cell>
          <cell r="J3422" t="str">
            <v>Burtel MacsymScratch 1 000</v>
          </cell>
          <cell r="L3422" t="str">
            <v/>
          </cell>
          <cell r="M3422" t="str">
            <v>Burtel Macsym</v>
          </cell>
          <cell r="N3422" t="str">
            <v>Burtel MacsymScratch 1 000</v>
          </cell>
          <cell r="O3422" t="str">
            <v>Burtel Macsym</v>
          </cell>
          <cell r="P3422" t="str">
            <v>Scratch 1 000</v>
          </cell>
          <cell r="Q3422" t="str">
            <v>102007</v>
          </cell>
          <cell r="R3422" t="str">
            <v>102007Scratch 1 000</v>
          </cell>
          <cell r="S3422" t="str">
            <v>2007Scratch 1 000</v>
          </cell>
          <cell r="T3422" t="str">
            <v>102007Burtel Macsym</v>
          </cell>
          <cell r="U3422" t="str">
            <v>102007Burtel MacsymScratch 1 000</v>
          </cell>
          <cell r="V3422" t="str">
            <v>39385Scratch 1 000</v>
          </cell>
          <cell r="W3422" t="str">
            <v>2007Burtel Macsym</v>
          </cell>
          <cell r="X3422" t="str">
            <v>2007Burtel MacsymScratch 1 000</v>
          </cell>
        </row>
        <row r="3423">
          <cell r="I3423">
            <v>2007</v>
          </cell>
          <cell r="J3423" t="str">
            <v>STS GAMBY &amp; FRERES (SOGAF) SarlScratch 5 000</v>
          </cell>
          <cell r="L3423">
            <v>1</v>
          </cell>
          <cell r="M3423" t="str">
            <v>1STS GAMBY &amp; FRERES (SOGAF) Sarl</v>
          </cell>
          <cell r="N3423" t="str">
            <v>STS GAMBY &amp; FRERES (SOGAF) SarlScratch 5 000</v>
          </cell>
          <cell r="O3423" t="str">
            <v>STS GAMBY &amp; FRERES (SOGAF) Sarl</v>
          </cell>
          <cell r="P3423" t="str">
            <v>Scratch 5 000</v>
          </cell>
          <cell r="Q3423" t="str">
            <v>102007</v>
          </cell>
          <cell r="R3423" t="str">
            <v>102007Scratch 5 000</v>
          </cell>
          <cell r="S3423" t="str">
            <v>2007Scratch 5 000</v>
          </cell>
          <cell r="T3423" t="str">
            <v>102007STS GAMBY &amp; FRERES (SOGAF) Sarl</v>
          </cell>
          <cell r="U3423" t="str">
            <v>102007STS GAMBY &amp; FRERES (SOGAF) SarlScratch 5 000</v>
          </cell>
          <cell r="V3423" t="str">
            <v>39385Scratch 5 000</v>
          </cell>
          <cell r="W3423" t="str">
            <v>2007STS GAMBY &amp; FRERES (SOGAF) Sarl</v>
          </cell>
          <cell r="X3423" t="str">
            <v>2007STS GAMBY &amp; FRERES (SOGAF) SarlScratch 5 000</v>
          </cell>
        </row>
        <row r="3424">
          <cell r="I3424">
            <v>2007</v>
          </cell>
          <cell r="J3424" t="str">
            <v>STS GAMBY &amp; FRERES (SOGAF) SarlScratch 2 000</v>
          </cell>
          <cell r="L3424" t="str">
            <v/>
          </cell>
          <cell r="M3424" t="str">
            <v>STS GAMBY &amp; FRERES (SOGAF) Sarl</v>
          </cell>
          <cell r="N3424" t="str">
            <v>STS GAMBY &amp; FRERES (SOGAF) SarlScratch 2 000</v>
          </cell>
          <cell r="O3424" t="str">
            <v>STS GAMBY &amp; FRERES (SOGAF) Sarl</v>
          </cell>
          <cell r="P3424" t="str">
            <v>Scratch 2 000</v>
          </cell>
          <cell r="Q3424" t="str">
            <v>102007</v>
          </cell>
          <cell r="R3424" t="str">
            <v>102007Scratch 2 000</v>
          </cell>
          <cell r="S3424" t="str">
            <v>2007Scratch 2 000</v>
          </cell>
          <cell r="T3424" t="str">
            <v>102007STS GAMBY &amp; FRERES (SOGAF) Sarl</v>
          </cell>
          <cell r="U3424" t="str">
            <v>102007STS GAMBY &amp; FRERES (SOGAF) SarlScratch 2 000</v>
          </cell>
          <cell r="V3424" t="str">
            <v>39385Scratch 2 000</v>
          </cell>
          <cell r="W3424" t="str">
            <v>2007STS GAMBY &amp; FRERES (SOGAF) Sarl</v>
          </cell>
          <cell r="X3424" t="str">
            <v>2007STS GAMBY &amp; FRERES (SOGAF) SarlScratch 2 000</v>
          </cell>
        </row>
        <row r="3425">
          <cell r="I3425">
            <v>2007</v>
          </cell>
          <cell r="J3425" t="str">
            <v>STS GAMBY &amp; FRERES (SOGAF) SarlScratch 1 000</v>
          </cell>
          <cell r="L3425" t="str">
            <v/>
          </cell>
          <cell r="M3425" t="str">
            <v>STS GAMBY &amp; FRERES (SOGAF) Sarl</v>
          </cell>
          <cell r="N3425" t="str">
            <v>STS GAMBY &amp; FRERES (SOGAF) SarlScratch 1 000</v>
          </cell>
          <cell r="O3425" t="str">
            <v>STS GAMBY &amp; FRERES (SOGAF) Sarl</v>
          </cell>
          <cell r="P3425" t="str">
            <v>Scratch 1 000</v>
          </cell>
          <cell r="Q3425" t="str">
            <v>102007</v>
          </cell>
          <cell r="R3425" t="str">
            <v>102007Scratch 1 000</v>
          </cell>
          <cell r="S3425" t="str">
            <v>2007Scratch 1 000</v>
          </cell>
          <cell r="T3425" t="str">
            <v>102007STS GAMBY &amp; FRERES (SOGAF) Sarl</v>
          </cell>
          <cell r="U3425" t="str">
            <v>102007STS GAMBY &amp; FRERES (SOGAF) SarlScratch 1 000</v>
          </cell>
          <cell r="V3425" t="str">
            <v>39385Scratch 1 000</v>
          </cell>
          <cell r="W3425" t="str">
            <v>2007STS GAMBY &amp; FRERES (SOGAF) Sarl</v>
          </cell>
          <cell r="X3425" t="str">
            <v>2007STS GAMBY &amp; FRERES (SOGAF) SarlScratch 1 000</v>
          </cell>
        </row>
        <row r="3426">
          <cell r="I3426">
            <v>2007</v>
          </cell>
          <cell r="J3426" t="str">
            <v>Compagnie Internationale de NegoceScratch 5 000</v>
          </cell>
          <cell r="L3426">
            <v>1</v>
          </cell>
          <cell r="M3426" t="str">
            <v>1Compagnie Internationale de Negoce</v>
          </cell>
          <cell r="N3426" t="str">
            <v>Compagnie Internationale de NegoceScratch 5 000</v>
          </cell>
          <cell r="O3426" t="str">
            <v>Compagnie Internationale de Negoce</v>
          </cell>
          <cell r="P3426" t="str">
            <v>Scratch 5 000</v>
          </cell>
          <cell r="Q3426" t="str">
            <v>102007</v>
          </cell>
          <cell r="R3426" t="str">
            <v>102007Scratch 5 000</v>
          </cell>
          <cell r="S3426" t="str">
            <v>2007Scratch 5 000</v>
          </cell>
          <cell r="T3426" t="str">
            <v>102007Compagnie Internationale de Negoce</v>
          </cell>
          <cell r="U3426" t="str">
            <v>102007Compagnie Internationale de NegoceScratch 5 000</v>
          </cell>
          <cell r="V3426" t="str">
            <v>39385Scratch 5 000</v>
          </cell>
          <cell r="W3426" t="str">
            <v>2007Compagnie Internationale de Negoce</v>
          </cell>
          <cell r="X3426" t="str">
            <v>2007Compagnie Internationale de NegoceScratch 5 000</v>
          </cell>
        </row>
        <row r="3427">
          <cell r="I3427">
            <v>2007</v>
          </cell>
          <cell r="J3427" t="str">
            <v>Compagnie Internationale de NegoceScratch 2 000</v>
          </cell>
          <cell r="L3427" t="str">
            <v/>
          </cell>
          <cell r="M3427" t="str">
            <v>Compagnie Internationale de Negoce</v>
          </cell>
          <cell r="N3427" t="str">
            <v>Compagnie Internationale de NegoceScratch 2 000</v>
          </cell>
          <cell r="O3427" t="str">
            <v>Compagnie Internationale de Negoce</v>
          </cell>
          <cell r="P3427" t="str">
            <v>Scratch 2 000</v>
          </cell>
          <cell r="Q3427" t="str">
            <v>102007</v>
          </cell>
          <cell r="R3427" t="str">
            <v>102007Scratch 2 000</v>
          </cell>
          <cell r="S3427" t="str">
            <v>2007Scratch 2 000</v>
          </cell>
          <cell r="T3427" t="str">
            <v>102007Compagnie Internationale de Negoce</v>
          </cell>
          <cell r="U3427" t="str">
            <v>102007Compagnie Internationale de NegoceScratch 2 000</v>
          </cell>
          <cell r="V3427" t="str">
            <v>39385Scratch 2 000</v>
          </cell>
          <cell r="W3427" t="str">
            <v>2007Compagnie Internationale de Negoce</v>
          </cell>
          <cell r="X3427" t="str">
            <v>2007Compagnie Internationale de NegoceScratch 2 000</v>
          </cell>
        </row>
        <row r="3428">
          <cell r="I3428">
            <v>2007</v>
          </cell>
          <cell r="J3428" t="str">
            <v>Compagnie Internationale de NegoceScratch 1 000</v>
          </cell>
          <cell r="L3428" t="str">
            <v/>
          </cell>
          <cell r="M3428" t="str">
            <v>Compagnie Internationale de Negoce</v>
          </cell>
          <cell r="N3428" t="str">
            <v>Compagnie Internationale de NegoceScratch 1 000</v>
          </cell>
          <cell r="O3428" t="str">
            <v>Compagnie Internationale de Negoce</v>
          </cell>
          <cell r="P3428" t="str">
            <v>Scratch 1 000</v>
          </cell>
          <cell r="Q3428" t="str">
            <v>102007</v>
          </cell>
          <cell r="R3428" t="str">
            <v>102007Scratch 1 000</v>
          </cell>
          <cell r="S3428" t="str">
            <v>2007Scratch 1 000</v>
          </cell>
          <cell r="T3428" t="str">
            <v>102007Compagnie Internationale de Negoce</v>
          </cell>
          <cell r="U3428" t="str">
            <v>102007Compagnie Internationale de NegoceScratch 1 000</v>
          </cell>
          <cell r="V3428" t="str">
            <v>39385Scratch 1 000</v>
          </cell>
          <cell r="W3428" t="str">
            <v>2007Compagnie Internationale de Negoce</v>
          </cell>
          <cell r="X3428" t="str">
            <v>2007Compagnie Internationale de NegoceScratch 1 000</v>
          </cell>
        </row>
        <row r="3429">
          <cell r="I3429">
            <v>2007</v>
          </cell>
          <cell r="J3429" t="str">
            <v>ANKA SERVICESScratch 5 000</v>
          </cell>
          <cell r="L3429">
            <v>1</v>
          </cell>
          <cell r="M3429" t="str">
            <v>1ANKA SERVICES</v>
          </cell>
          <cell r="N3429" t="str">
            <v>ANKA SERVICESScratch 5 000</v>
          </cell>
          <cell r="O3429" t="str">
            <v>ANKA SERVICES</v>
          </cell>
          <cell r="P3429" t="str">
            <v>Scratch 5 000</v>
          </cell>
          <cell r="Q3429" t="str">
            <v>102007</v>
          </cell>
          <cell r="R3429" t="str">
            <v>102007Scratch 5 000</v>
          </cell>
          <cell r="S3429" t="str">
            <v>2007Scratch 5 000</v>
          </cell>
          <cell r="T3429" t="str">
            <v>102007ANKA SERVICES</v>
          </cell>
          <cell r="U3429" t="str">
            <v>102007ANKA SERVICESScratch 5 000</v>
          </cell>
          <cell r="V3429" t="str">
            <v>39385Scratch 5 000</v>
          </cell>
          <cell r="W3429" t="str">
            <v>2007ANKA SERVICES</v>
          </cell>
          <cell r="X3429" t="str">
            <v>2007ANKA SERVICESScratch 5 000</v>
          </cell>
        </row>
        <row r="3430">
          <cell r="I3430">
            <v>2007</v>
          </cell>
          <cell r="J3430" t="str">
            <v>ANKA SERVICESScratch 2 000</v>
          </cell>
          <cell r="L3430" t="str">
            <v/>
          </cell>
          <cell r="M3430" t="str">
            <v>ANKA SERVICES</v>
          </cell>
          <cell r="N3430" t="str">
            <v>ANKA SERVICESScratch 2 000</v>
          </cell>
          <cell r="O3430" t="str">
            <v>ANKA SERVICES</v>
          </cell>
          <cell r="P3430" t="str">
            <v>Scratch 2 000</v>
          </cell>
          <cell r="Q3430" t="str">
            <v>102007</v>
          </cell>
          <cell r="R3430" t="str">
            <v>102007Scratch 2 000</v>
          </cell>
          <cell r="S3430" t="str">
            <v>2007Scratch 2 000</v>
          </cell>
          <cell r="T3430" t="str">
            <v>102007ANKA SERVICES</v>
          </cell>
          <cell r="U3430" t="str">
            <v>102007ANKA SERVICESScratch 2 000</v>
          </cell>
          <cell r="V3430" t="str">
            <v>39385Scratch 2 000</v>
          </cell>
          <cell r="W3430" t="str">
            <v>2007ANKA SERVICES</v>
          </cell>
          <cell r="X3430" t="str">
            <v>2007ANKA SERVICESScratch 2 000</v>
          </cell>
        </row>
        <row r="3431">
          <cell r="I3431">
            <v>2007</v>
          </cell>
          <cell r="J3431" t="str">
            <v>ANKA SERVICESScratch 1 000</v>
          </cell>
          <cell r="L3431" t="str">
            <v/>
          </cell>
          <cell r="M3431" t="str">
            <v>ANKA SERVICES</v>
          </cell>
          <cell r="N3431" t="str">
            <v>ANKA SERVICESScratch 1 000</v>
          </cell>
          <cell r="O3431" t="str">
            <v>ANKA SERVICES</v>
          </cell>
          <cell r="P3431" t="str">
            <v>Scratch 1 000</v>
          </cell>
          <cell r="Q3431" t="str">
            <v>102007</v>
          </cell>
          <cell r="R3431" t="str">
            <v>102007Scratch 1 000</v>
          </cell>
          <cell r="S3431" t="str">
            <v>2007Scratch 1 000</v>
          </cell>
          <cell r="T3431" t="str">
            <v>102007ANKA SERVICES</v>
          </cell>
          <cell r="U3431" t="str">
            <v>102007ANKA SERVICESScratch 1 000</v>
          </cell>
          <cell r="V3431" t="str">
            <v>39385Scratch 1 000</v>
          </cell>
          <cell r="W3431" t="str">
            <v>2007ANKA SERVICES</v>
          </cell>
          <cell r="X3431" t="str">
            <v>2007ANKA SERVICESScratch 1 000</v>
          </cell>
        </row>
        <row r="3432">
          <cell r="I3432">
            <v>2007</v>
          </cell>
          <cell r="J3432" t="str">
            <v>Burtel MacsymScratch 10 000</v>
          </cell>
          <cell r="L3432">
            <v>1</v>
          </cell>
          <cell r="M3432" t="str">
            <v>1Burtel Macsym</v>
          </cell>
          <cell r="N3432" t="str">
            <v>Burtel MacsymScratch 10 000</v>
          </cell>
          <cell r="O3432" t="str">
            <v>Burtel Macsym</v>
          </cell>
          <cell r="P3432" t="str">
            <v>Scratch 10 000</v>
          </cell>
          <cell r="Q3432" t="str">
            <v>102007</v>
          </cell>
          <cell r="R3432" t="str">
            <v>102007Scratch 10 000</v>
          </cell>
          <cell r="S3432" t="str">
            <v>2007Scratch 10 000</v>
          </cell>
          <cell r="T3432" t="str">
            <v>102007Burtel Macsym</v>
          </cell>
          <cell r="U3432" t="str">
            <v>102007Burtel MacsymScratch 10 000</v>
          </cell>
          <cell r="V3432" t="str">
            <v>39385Scratch 10 000</v>
          </cell>
          <cell r="W3432" t="str">
            <v>2007Burtel Macsym</v>
          </cell>
          <cell r="X3432" t="str">
            <v>2007Burtel MacsymScratch 10 000</v>
          </cell>
        </row>
        <row r="3433">
          <cell r="I3433">
            <v>2007</v>
          </cell>
          <cell r="J3433" t="str">
            <v>Burtel MacsymScratch 5 000</v>
          </cell>
          <cell r="L3433" t="str">
            <v/>
          </cell>
          <cell r="M3433" t="str">
            <v>Burtel Macsym</v>
          </cell>
          <cell r="N3433" t="str">
            <v>Burtel MacsymScratch 5 000</v>
          </cell>
          <cell r="O3433" t="str">
            <v>Burtel Macsym</v>
          </cell>
          <cell r="P3433" t="str">
            <v>Scratch 5 000</v>
          </cell>
          <cell r="Q3433" t="str">
            <v>102007</v>
          </cell>
          <cell r="R3433" t="str">
            <v>102007Scratch 5 000</v>
          </cell>
          <cell r="S3433" t="str">
            <v>2007Scratch 5 000</v>
          </cell>
          <cell r="T3433" t="str">
            <v>102007Burtel Macsym</v>
          </cell>
          <cell r="U3433" t="str">
            <v>102007Burtel MacsymScratch 5 000</v>
          </cell>
          <cell r="V3433" t="str">
            <v>39385Scratch 5 000</v>
          </cell>
          <cell r="W3433" t="str">
            <v>2007Burtel Macsym</v>
          </cell>
          <cell r="X3433" t="str">
            <v>2007Burtel MacsymScratch 5 000</v>
          </cell>
        </row>
        <row r="3434">
          <cell r="I3434">
            <v>2007</v>
          </cell>
          <cell r="J3434" t="str">
            <v>Burtel MacsymScratch 2 000</v>
          </cell>
          <cell r="L3434" t="str">
            <v/>
          </cell>
          <cell r="M3434" t="str">
            <v>Burtel Macsym</v>
          </cell>
          <cell r="N3434" t="str">
            <v>Burtel MacsymScratch 2 000</v>
          </cell>
          <cell r="O3434" t="str">
            <v>Burtel Macsym</v>
          </cell>
          <cell r="P3434" t="str">
            <v>Scratch 2 000</v>
          </cell>
          <cell r="Q3434" t="str">
            <v>102007</v>
          </cell>
          <cell r="R3434" t="str">
            <v>102007Scratch 2 000</v>
          </cell>
          <cell r="S3434" t="str">
            <v>2007Scratch 2 000</v>
          </cell>
          <cell r="T3434" t="str">
            <v>102007Burtel Macsym</v>
          </cell>
          <cell r="U3434" t="str">
            <v>102007Burtel MacsymScratch 2 000</v>
          </cell>
          <cell r="V3434" t="str">
            <v>39385Scratch 2 000</v>
          </cell>
          <cell r="W3434" t="str">
            <v>2007Burtel Macsym</v>
          </cell>
          <cell r="X3434" t="str">
            <v>2007Burtel MacsymScratch 2 000</v>
          </cell>
        </row>
        <row r="3435">
          <cell r="I3435">
            <v>2007</v>
          </cell>
          <cell r="J3435" t="str">
            <v>Burtel MacsymScratch 1 000</v>
          </cell>
          <cell r="L3435" t="str">
            <v/>
          </cell>
          <cell r="M3435" t="str">
            <v>Burtel Macsym</v>
          </cell>
          <cell r="N3435" t="str">
            <v>Burtel MacsymScratch 1 000</v>
          </cell>
          <cell r="O3435" t="str">
            <v>Burtel Macsym</v>
          </cell>
          <cell r="P3435" t="str">
            <v>Scratch 1 000</v>
          </cell>
          <cell r="Q3435" t="str">
            <v>102007</v>
          </cell>
          <cell r="R3435" t="str">
            <v>102007Scratch 1 000</v>
          </cell>
          <cell r="S3435" t="str">
            <v>2007Scratch 1 000</v>
          </cell>
          <cell r="T3435" t="str">
            <v>102007Burtel Macsym</v>
          </cell>
          <cell r="U3435" t="str">
            <v>102007Burtel MacsymScratch 1 000</v>
          </cell>
          <cell r="V3435" t="str">
            <v>39385Scratch 1 000</v>
          </cell>
          <cell r="W3435" t="str">
            <v>2007Burtel Macsym</v>
          </cell>
          <cell r="X3435" t="str">
            <v>2007Burtel MacsymScratch 1 000</v>
          </cell>
        </row>
        <row r="3436">
          <cell r="I3436">
            <v>2007</v>
          </cell>
          <cell r="J3436" t="str">
            <v>Grands ComptesVGFU (TTC)</v>
          </cell>
          <cell r="L3436">
            <v>1</v>
          </cell>
          <cell r="M3436" t="str">
            <v>1Grands Comptes</v>
          </cell>
          <cell r="N3436" t="str">
            <v>Grands ComptesVGFU (TTC)</v>
          </cell>
          <cell r="O3436" t="str">
            <v>Grands Comptes</v>
          </cell>
          <cell r="P3436" t="str">
            <v>VGFU (TTC)</v>
          </cell>
          <cell r="Q3436" t="str">
            <v>102007</v>
          </cell>
          <cell r="R3436" t="str">
            <v>102007VGFU (TTC)</v>
          </cell>
          <cell r="S3436" t="str">
            <v>2007VGFU (TTC)</v>
          </cell>
          <cell r="T3436" t="str">
            <v>102007Grands Comptes</v>
          </cell>
          <cell r="U3436" t="str">
            <v>102007Grands ComptesVGFU (TTC)</v>
          </cell>
          <cell r="V3436" t="str">
            <v>39386VGFU (TTC)</v>
          </cell>
          <cell r="W3436" t="str">
            <v>2007Grands Comptes</v>
          </cell>
          <cell r="X3436" t="str">
            <v>2007Grands ComptesVGFU (TTC)</v>
          </cell>
        </row>
        <row r="3437">
          <cell r="I3437">
            <v>2007</v>
          </cell>
          <cell r="J3437" t="str">
            <v>Grands ComptesVGFU (TTC)</v>
          </cell>
          <cell r="L3437">
            <v>1</v>
          </cell>
          <cell r="M3437" t="str">
            <v>1Grands Comptes</v>
          </cell>
          <cell r="N3437" t="str">
            <v>Grands ComptesVGFU (TTC)</v>
          </cell>
          <cell r="O3437" t="str">
            <v>Grands Comptes</v>
          </cell>
          <cell r="P3437" t="str">
            <v>VGFU (TTC)</v>
          </cell>
          <cell r="Q3437" t="str">
            <v>102007</v>
          </cell>
          <cell r="R3437" t="str">
            <v>102007VGFU (TTC)</v>
          </cell>
          <cell r="S3437" t="str">
            <v>2007VGFU (TTC)</v>
          </cell>
          <cell r="T3437" t="str">
            <v>102007Grands Comptes</v>
          </cell>
          <cell r="U3437" t="str">
            <v>102007Grands ComptesVGFU (TTC)</v>
          </cell>
          <cell r="V3437" t="str">
            <v>39386VGFU (TTC)</v>
          </cell>
          <cell r="W3437" t="str">
            <v>2007Grands Comptes</v>
          </cell>
          <cell r="X3437" t="str">
            <v>2007Grands ComptesVGFU (TTC)</v>
          </cell>
        </row>
        <row r="3438">
          <cell r="I3438">
            <v>2007</v>
          </cell>
          <cell r="J3438" t="str">
            <v>Burtel MacsymScratch 20 000</v>
          </cell>
          <cell r="L3438">
            <v>1</v>
          </cell>
          <cell r="M3438" t="str">
            <v>1Burtel Macsym</v>
          </cell>
          <cell r="N3438" t="str">
            <v>Burtel MacsymScratch 20 000</v>
          </cell>
          <cell r="O3438" t="str">
            <v>Burtel Macsym</v>
          </cell>
          <cell r="P3438" t="str">
            <v>Scratch 20 000</v>
          </cell>
          <cell r="Q3438" t="str">
            <v>102007</v>
          </cell>
          <cell r="R3438" t="str">
            <v>102007Scratch 20 000</v>
          </cell>
          <cell r="S3438" t="str">
            <v>2007Scratch 20 000</v>
          </cell>
          <cell r="T3438" t="str">
            <v>102007Burtel Macsym</v>
          </cell>
          <cell r="U3438" t="str">
            <v>102007Burtel MacsymScratch 20 000</v>
          </cell>
          <cell r="V3438" t="str">
            <v>39386Scratch 20 000</v>
          </cell>
          <cell r="W3438" t="str">
            <v>2007Burtel Macsym</v>
          </cell>
          <cell r="X3438" t="str">
            <v>2007Burtel MacsymScratch 20 000</v>
          </cell>
        </row>
        <row r="3439">
          <cell r="I3439">
            <v>2007</v>
          </cell>
          <cell r="J3439" t="str">
            <v>Burtel MacsymScratch 10 000</v>
          </cell>
          <cell r="L3439" t="str">
            <v/>
          </cell>
          <cell r="M3439" t="str">
            <v>Burtel Macsym</v>
          </cell>
          <cell r="N3439" t="str">
            <v>Burtel MacsymScratch 10 000</v>
          </cell>
          <cell r="O3439" t="str">
            <v>Burtel Macsym</v>
          </cell>
          <cell r="P3439" t="str">
            <v>Scratch 10 000</v>
          </cell>
          <cell r="Q3439" t="str">
            <v>102007</v>
          </cell>
          <cell r="R3439" t="str">
            <v>102007Scratch 10 000</v>
          </cell>
          <cell r="S3439" t="str">
            <v>2007Scratch 10 000</v>
          </cell>
          <cell r="T3439" t="str">
            <v>102007Burtel Macsym</v>
          </cell>
          <cell r="U3439" t="str">
            <v>102007Burtel MacsymScratch 10 000</v>
          </cell>
          <cell r="V3439" t="str">
            <v>39386Scratch 10 000</v>
          </cell>
          <cell r="W3439" t="str">
            <v>2007Burtel Macsym</v>
          </cell>
          <cell r="X3439" t="str">
            <v>2007Burtel MacsymScratch 10 000</v>
          </cell>
        </row>
        <row r="3440">
          <cell r="I3440">
            <v>2007</v>
          </cell>
          <cell r="J3440" t="str">
            <v>Burtel MacsymScratch 5 000</v>
          </cell>
          <cell r="L3440" t="str">
            <v/>
          </cell>
          <cell r="M3440" t="str">
            <v>Burtel Macsym</v>
          </cell>
          <cell r="N3440" t="str">
            <v>Burtel MacsymScratch 5 000</v>
          </cell>
          <cell r="O3440" t="str">
            <v>Burtel Macsym</v>
          </cell>
          <cell r="P3440" t="str">
            <v>Scratch 5 000</v>
          </cell>
          <cell r="Q3440" t="str">
            <v>102007</v>
          </cell>
          <cell r="R3440" t="str">
            <v>102007Scratch 5 000</v>
          </cell>
          <cell r="S3440" t="str">
            <v>2007Scratch 5 000</v>
          </cell>
          <cell r="T3440" t="str">
            <v>102007Burtel Macsym</v>
          </cell>
          <cell r="U3440" t="str">
            <v>102007Burtel MacsymScratch 5 000</v>
          </cell>
          <cell r="V3440" t="str">
            <v>39386Scratch 5 000</v>
          </cell>
          <cell r="W3440" t="str">
            <v>2007Burtel Macsym</v>
          </cell>
          <cell r="X3440" t="str">
            <v>2007Burtel MacsymScratch 5 000</v>
          </cell>
        </row>
        <row r="3441">
          <cell r="I3441">
            <v>2007</v>
          </cell>
          <cell r="J3441" t="str">
            <v>Burtel MacsymScratch 2 000</v>
          </cell>
          <cell r="L3441" t="str">
            <v/>
          </cell>
          <cell r="M3441" t="str">
            <v>Burtel Macsym</v>
          </cell>
          <cell r="N3441" t="str">
            <v>Burtel MacsymScratch 2 000</v>
          </cell>
          <cell r="O3441" t="str">
            <v>Burtel Macsym</v>
          </cell>
          <cell r="P3441" t="str">
            <v>Scratch 2 000</v>
          </cell>
          <cell r="Q3441" t="str">
            <v>102007</v>
          </cell>
          <cell r="R3441" t="str">
            <v>102007Scratch 2 000</v>
          </cell>
          <cell r="S3441" t="str">
            <v>2007Scratch 2 000</v>
          </cell>
          <cell r="T3441" t="str">
            <v>102007Burtel Macsym</v>
          </cell>
          <cell r="U3441" t="str">
            <v>102007Burtel MacsymScratch 2 000</v>
          </cell>
          <cell r="V3441" t="str">
            <v>39386Scratch 2 000</v>
          </cell>
          <cell r="W3441" t="str">
            <v>2007Burtel Macsym</v>
          </cell>
          <cell r="X3441" t="str">
            <v>2007Burtel MacsymScratch 2 000</v>
          </cell>
        </row>
        <row r="3442">
          <cell r="I3442">
            <v>2007</v>
          </cell>
          <cell r="J3442" t="str">
            <v>Burtel MacsymScratch 1 000</v>
          </cell>
          <cell r="L3442" t="str">
            <v/>
          </cell>
          <cell r="M3442" t="str">
            <v>Burtel Macsym</v>
          </cell>
          <cell r="N3442" t="str">
            <v>Burtel MacsymScratch 1 000</v>
          </cell>
          <cell r="O3442" t="str">
            <v>Burtel Macsym</v>
          </cell>
          <cell r="P3442" t="str">
            <v>Scratch 1 000</v>
          </cell>
          <cell r="Q3442" t="str">
            <v>102007</v>
          </cell>
          <cell r="R3442" t="str">
            <v>102007Scratch 1 000</v>
          </cell>
          <cell r="S3442" t="str">
            <v>2007Scratch 1 000</v>
          </cell>
          <cell r="T3442" t="str">
            <v>102007Burtel Macsym</v>
          </cell>
          <cell r="U3442" t="str">
            <v>102007Burtel MacsymScratch 1 000</v>
          </cell>
          <cell r="V3442" t="str">
            <v>39386Scratch 1 000</v>
          </cell>
          <cell r="W3442" t="str">
            <v>2007Burtel Macsym</v>
          </cell>
          <cell r="X3442" t="str">
            <v>2007Burtel MacsymScratch 1 000</v>
          </cell>
        </row>
        <row r="3443">
          <cell r="I3443">
            <v>2007</v>
          </cell>
          <cell r="J3443" t="str">
            <v>STS GAMBY &amp; FRERES (SOGAF) SarlScratch 5 000</v>
          </cell>
          <cell r="L3443">
            <v>1</v>
          </cell>
          <cell r="M3443" t="str">
            <v>1STS GAMBY &amp; FRERES (SOGAF) Sarl</v>
          </cell>
          <cell r="N3443" t="str">
            <v>STS GAMBY &amp; FRERES (SOGAF) SarlScratch 5 000</v>
          </cell>
          <cell r="O3443" t="str">
            <v>STS GAMBY &amp; FRERES (SOGAF) Sarl</v>
          </cell>
          <cell r="P3443" t="str">
            <v>Scratch 5 000</v>
          </cell>
          <cell r="Q3443" t="str">
            <v>102007</v>
          </cell>
          <cell r="R3443" t="str">
            <v>102007Scratch 5 000</v>
          </cell>
          <cell r="S3443" t="str">
            <v>2007Scratch 5 000</v>
          </cell>
          <cell r="T3443" t="str">
            <v>102007STS GAMBY &amp; FRERES (SOGAF) Sarl</v>
          </cell>
          <cell r="U3443" t="str">
            <v>102007STS GAMBY &amp; FRERES (SOGAF) SarlScratch 5 000</v>
          </cell>
          <cell r="V3443" t="str">
            <v>39386Scratch 5 000</v>
          </cell>
          <cell r="W3443" t="str">
            <v>2007STS GAMBY &amp; FRERES (SOGAF) Sarl</v>
          </cell>
          <cell r="X3443" t="str">
            <v>2007STS GAMBY &amp; FRERES (SOGAF) SarlScratch 5 000</v>
          </cell>
        </row>
        <row r="3444">
          <cell r="I3444">
            <v>2007</v>
          </cell>
          <cell r="J3444" t="str">
            <v>STS GAMBY &amp; FRERES (SOGAF) SarlScratch 2 000</v>
          </cell>
          <cell r="L3444" t="str">
            <v/>
          </cell>
          <cell r="M3444" t="str">
            <v>STS GAMBY &amp; FRERES (SOGAF) Sarl</v>
          </cell>
          <cell r="N3444" t="str">
            <v>STS GAMBY &amp; FRERES (SOGAF) SarlScratch 2 000</v>
          </cell>
          <cell r="O3444" t="str">
            <v>STS GAMBY &amp; FRERES (SOGAF) Sarl</v>
          </cell>
          <cell r="P3444" t="str">
            <v>Scratch 2 000</v>
          </cell>
          <cell r="Q3444" t="str">
            <v>102007</v>
          </cell>
          <cell r="R3444" t="str">
            <v>102007Scratch 2 000</v>
          </cell>
          <cell r="S3444" t="str">
            <v>2007Scratch 2 000</v>
          </cell>
          <cell r="T3444" t="str">
            <v>102007STS GAMBY &amp; FRERES (SOGAF) Sarl</v>
          </cell>
          <cell r="U3444" t="str">
            <v>102007STS GAMBY &amp; FRERES (SOGAF) SarlScratch 2 000</v>
          </cell>
          <cell r="V3444" t="str">
            <v>39386Scratch 2 000</v>
          </cell>
          <cell r="W3444" t="str">
            <v>2007STS GAMBY &amp; FRERES (SOGAF) Sarl</v>
          </cell>
          <cell r="X3444" t="str">
            <v>2007STS GAMBY &amp; FRERES (SOGAF) SarlScratch 2 000</v>
          </cell>
        </row>
        <row r="3445">
          <cell r="I3445">
            <v>2007</v>
          </cell>
          <cell r="J3445" t="str">
            <v>STS GAMBY &amp; FRERES (SOGAF) SarlScratch 1 000</v>
          </cell>
          <cell r="L3445" t="str">
            <v/>
          </cell>
          <cell r="M3445" t="str">
            <v>STS GAMBY &amp; FRERES (SOGAF) Sarl</v>
          </cell>
          <cell r="N3445" t="str">
            <v>STS GAMBY &amp; FRERES (SOGAF) SarlScratch 1 000</v>
          </cell>
          <cell r="O3445" t="str">
            <v>STS GAMBY &amp; FRERES (SOGAF) Sarl</v>
          </cell>
          <cell r="P3445" t="str">
            <v>Scratch 1 000</v>
          </cell>
          <cell r="Q3445" t="str">
            <v>102007</v>
          </cell>
          <cell r="R3445" t="str">
            <v>102007Scratch 1 000</v>
          </cell>
          <cell r="S3445" t="str">
            <v>2007Scratch 1 000</v>
          </cell>
          <cell r="T3445" t="str">
            <v>102007STS GAMBY &amp; FRERES (SOGAF) Sarl</v>
          </cell>
          <cell r="U3445" t="str">
            <v>102007STS GAMBY &amp; FRERES (SOGAF) SarlScratch 1 000</v>
          </cell>
          <cell r="V3445" t="str">
            <v>39386Scratch 1 000</v>
          </cell>
          <cell r="W3445" t="str">
            <v>2007STS GAMBY &amp; FRERES (SOGAF) Sarl</v>
          </cell>
          <cell r="X3445" t="str">
            <v>2007STS GAMBY &amp; FRERES (SOGAF) SarlScratch 1 000</v>
          </cell>
        </row>
        <row r="3446">
          <cell r="I3446">
            <v>2007</v>
          </cell>
          <cell r="J3446" t="str">
            <v>Burtel MacsymScratch 5 000</v>
          </cell>
          <cell r="L3446">
            <v>1</v>
          </cell>
          <cell r="M3446" t="str">
            <v>1Burtel Macsym</v>
          </cell>
          <cell r="N3446" t="str">
            <v>Burtel MacsymScratch 5 000</v>
          </cell>
          <cell r="O3446" t="str">
            <v>Burtel Macsym</v>
          </cell>
          <cell r="P3446" t="str">
            <v>Scratch 5 000</v>
          </cell>
          <cell r="Q3446" t="str">
            <v>102007</v>
          </cell>
          <cell r="R3446" t="str">
            <v>102007Scratch 5 000</v>
          </cell>
          <cell r="S3446" t="str">
            <v>2007Scratch 5 000</v>
          </cell>
          <cell r="T3446" t="str">
            <v>102007Burtel Macsym</v>
          </cell>
          <cell r="U3446" t="str">
            <v>102007Burtel MacsymScratch 5 000</v>
          </cell>
          <cell r="V3446" t="str">
            <v>39386Scratch 5 000</v>
          </cell>
          <cell r="W3446" t="str">
            <v>2007Burtel Macsym</v>
          </cell>
          <cell r="X3446" t="str">
            <v>2007Burtel MacsymScratch 5 000</v>
          </cell>
        </row>
        <row r="3447">
          <cell r="I3447">
            <v>2007</v>
          </cell>
          <cell r="J3447" t="str">
            <v>Burtel MacsymScratch 2 000</v>
          </cell>
          <cell r="L3447" t="str">
            <v/>
          </cell>
          <cell r="M3447" t="str">
            <v>Burtel Macsym</v>
          </cell>
          <cell r="N3447" t="str">
            <v>Burtel MacsymScratch 2 000</v>
          </cell>
          <cell r="O3447" t="str">
            <v>Burtel Macsym</v>
          </cell>
          <cell r="P3447" t="str">
            <v>Scratch 2 000</v>
          </cell>
          <cell r="Q3447" t="str">
            <v>102007</v>
          </cell>
          <cell r="R3447" t="str">
            <v>102007Scratch 2 000</v>
          </cell>
          <cell r="S3447" t="str">
            <v>2007Scratch 2 000</v>
          </cell>
          <cell r="T3447" t="str">
            <v>102007Burtel Macsym</v>
          </cell>
          <cell r="U3447" t="str">
            <v>102007Burtel MacsymScratch 2 000</v>
          </cell>
          <cell r="V3447" t="str">
            <v>39386Scratch 2 000</v>
          </cell>
          <cell r="W3447" t="str">
            <v>2007Burtel Macsym</v>
          </cell>
          <cell r="X3447" t="str">
            <v>2007Burtel MacsymScratch 2 000</v>
          </cell>
        </row>
        <row r="3448">
          <cell r="I3448">
            <v>2007</v>
          </cell>
          <cell r="J3448" t="str">
            <v>Burtel MacsymScratch 1 000</v>
          </cell>
          <cell r="L3448" t="str">
            <v/>
          </cell>
          <cell r="M3448" t="str">
            <v>Burtel Macsym</v>
          </cell>
          <cell r="N3448" t="str">
            <v>Burtel MacsymScratch 1 000</v>
          </cell>
          <cell r="O3448" t="str">
            <v>Burtel Macsym</v>
          </cell>
          <cell r="P3448" t="str">
            <v>Scratch 1 000</v>
          </cell>
          <cell r="Q3448" t="str">
            <v>102007</v>
          </cell>
          <cell r="R3448" t="str">
            <v>102007Scratch 1 000</v>
          </cell>
          <cell r="S3448" t="str">
            <v>2007Scratch 1 000</v>
          </cell>
          <cell r="T3448" t="str">
            <v>102007Burtel Macsym</v>
          </cell>
          <cell r="U3448" t="str">
            <v>102007Burtel MacsymScratch 1 000</v>
          </cell>
          <cell r="V3448" t="str">
            <v>39386Scratch 1 000</v>
          </cell>
          <cell r="W3448" t="str">
            <v>2007Burtel Macsym</v>
          </cell>
          <cell r="X3448" t="str">
            <v>2007Burtel MacsymScratch 1 000</v>
          </cell>
        </row>
        <row r="3449">
          <cell r="I3449">
            <v>2007</v>
          </cell>
          <cell r="J3449" t="str">
            <v>Bonneterie Nouvelle TelecomScratch 5 000</v>
          </cell>
          <cell r="L3449">
            <v>1</v>
          </cell>
          <cell r="M3449" t="str">
            <v>1Bonneterie Nouvelle Telecom</v>
          </cell>
          <cell r="N3449" t="str">
            <v>Bonneterie Nouvelle TelecomScratch 5 000</v>
          </cell>
          <cell r="O3449" t="str">
            <v>Bonneterie Nouvelle Telecom</v>
          </cell>
          <cell r="P3449" t="str">
            <v>Scratch 5 000</v>
          </cell>
          <cell r="Q3449" t="str">
            <v>102007</v>
          </cell>
          <cell r="R3449" t="str">
            <v>102007Scratch 5 000</v>
          </cell>
          <cell r="S3449" t="str">
            <v>2007Scratch 5 000</v>
          </cell>
          <cell r="T3449" t="str">
            <v>102007Bonneterie Nouvelle Telecom</v>
          </cell>
          <cell r="U3449" t="str">
            <v>102007Bonneterie Nouvelle TelecomScratch 5 000</v>
          </cell>
          <cell r="V3449" t="str">
            <v>39386Scratch 5 000</v>
          </cell>
          <cell r="W3449" t="str">
            <v>2007Bonneterie Nouvelle Telecom</v>
          </cell>
          <cell r="X3449" t="str">
            <v>2007Bonneterie Nouvelle TelecomScratch 5 000</v>
          </cell>
        </row>
        <row r="3450">
          <cell r="I3450">
            <v>2007</v>
          </cell>
          <cell r="J3450" t="str">
            <v>Bonneterie Nouvelle TelecomScratch 2 000</v>
          </cell>
          <cell r="L3450" t="str">
            <v/>
          </cell>
          <cell r="M3450" t="str">
            <v>Bonneterie Nouvelle Telecom</v>
          </cell>
          <cell r="N3450" t="str">
            <v>Bonneterie Nouvelle TelecomScratch 2 000</v>
          </cell>
          <cell r="O3450" t="str">
            <v>Bonneterie Nouvelle Telecom</v>
          </cell>
          <cell r="P3450" t="str">
            <v>Scratch 2 000</v>
          </cell>
          <cell r="Q3450" t="str">
            <v>102007</v>
          </cell>
          <cell r="R3450" t="str">
            <v>102007Scratch 2 000</v>
          </cell>
          <cell r="S3450" t="str">
            <v>2007Scratch 2 000</v>
          </cell>
          <cell r="T3450" t="str">
            <v>102007Bonneterie Nouvelle Telecom</v>
          </cell>
          <cell r="U3450" t="str">
            <v>102007Bonneterie Nouvelle TelecomScratch 2 000</v>
          </cell>
          <cell r="V3450" t="str">
            <v>39386Scratch 2 000</v>
          </cell>
          <cell r="W3450" t="str">
            <v>2007Bonneterie Nouvelle Telecom</v>
          </cell>
          <cell r="X3450" t="str">
            <v>2007Bonneterie Nouvelle TelecomScratch 2 000</v>
          </cell>
        </row>
        <row r="3451">
          <cell r="I3451">
            <v>2007</v>
          </cell>
          <cell r="J3451" t="str">
            <v>Bonneterie Nouvelle TelecomScratch 1 000</v>
          </cell>
          <cell r="L3451" t="str">
            <v/>
          </cell>
          <cell r="M3451" t="str">
            <v>Bonneterie Nouvelle Telecom</v>
          </cell>
          <cell r="N3451" t="str">
            <v>Bonneterie Nouvelle TelecomScratch 1 000</v>
          </cell>
          <cell r="O3451" t="str">
            <v>Bonneterie Nouvelle Telecom</v>
          </cell>
          <cell r="P3451" t="str">
            <v>Scratch 1 000</v>
          </cell>
          <cell r="Q3451" t="str">
            <v>102007</v>
          </cell>
          <cell r="R3451" t="str">
            <v>102007Scratch 1 000</v>
          </cell>
          <cell r="S3451" t="str">
            <v>2007Scratch 1 000</v>
          </cell>
          <cell r="T3451" t="str">
            <v>102007Bonneterie Nouvelle Telecom</v>
          </cell>
          <cell r="U3451" t="str">
            <v>102007Bonneterie Nouvelle TelecomScratch 1 000</v>
          </cell>
          <cell r="V3451" t="str">
            <v>39386Scratch 1 000</v>
          </cell>
          <cell r="W3451" t="str">
            <v>2007Bonneterie Nouvelle Telecom</v>
          </cell>
          <cell r="X3451" t="str">
            <v>2007Bonneterie Nouvelle TelecomScratch 1 000</v>
          </cell>
        </row>
        <row r="3452">
          <cell r="I3452">
            <v>2007</v>
          </cell>
          <cell r="J3452" t="str">
            <v>Grands ComptesVGFU (TTC)</v>
          </cell>
          <cell r="L3452">
            <v>1</v>
          </cell>
          <cell r="M3452" t="str">
            <v>1Grands Comptes</v>
          </cell>
          <cell r="N3452" t="str">
            <v>Grands ComptesVGFU (TTC)</v>
          </cell>
          <cell r="O3452" t="str">
            <v>Grands Comptes</v>
          </cell>
          <cell r="P3452" t="str">
            <v>VGFU (TTC)</v>
          </cell>
          <cell r="Q3452" t="str">
            <v>112007</v>
          </cell>
          <cell r="R3452" t="str">
            <v>112007VGFU (TTC)</v>
          </cell>
          <cell r="S3452" t="str">
            <v>2007VGFU (TTC)</v>
          </cell>
          <cell r="T3452" t="str">
            <v>112007Grands Comptes</v>
          </cell>
          <cell r="U3452" t="str">
            <v>112007Grands ComptesVGFU (TTC)</v>
          </cell>
          <cell r="V3452" t="str">
            <v>39387VGFU (TTC)</v>
          </cell>
          <cell r="W3452" t="str">
            <v>2007Grands Comptes</v>
          </cell>
          <cell r="X3452" t="str">
            <v>2007Grands ComptesVGFU (TTC)</v>
          </cell>
        </row>
        <row r="3453">
          <cell r="I3453">
            <v>2007</v>
          </cell>
          <cell r="J3453" t="str">
            <v>Grands ComptesVGFU (TTC)</v>
          </cell>
          <cell r="L3453">
            <v>1</v>
          </cell>
          <cell r="M3453" t="str">
            <v>1Grands Comptes</v>
          </cell>
          <cell r="N3453" t="str">
            <v>Grands ComptesVGFU (TTC)</v>
          </cell>
          <cell r="O3453" t="str">
            <v>Grands Comptes</v>
          </cell>
          <cell r="P3453" t="str">
            <v>VGFU (TTC)</v>
          </cell>
          <cell r="Q3453" t="str">
            <v>112007</v>
          </cell>
          <cell r="R3453" t="str">
            <v>112007VGFU (TTC)</v>
          </cell>
          <cell r="S3453" t="str">
            <v>2007VGFU (TTC)</v>
          </cell>
          <cell r="T3453" t="str">
            <v>112007Grands Comptes</v>
          </cell>
          <cell r="U3453" t="str">
            <v>112007Grands ComptesVGFU (TTC)</v>
          </cell>
          <cell r="V3453" t="str">
            <v>39387VGFU (TTC)</v>
          </cell>
          <cell r="W3453" t="str">
            <v>2007Grands Comptes</v>
          </cell>
          <cell r="X3453" t="str">
            <v>2007Grands ComptesVGFU (TTC)</v>
          </cell>
        </row>
        <row r="3454">
          <cell r="I3454">
            <v>2007</v>
          </cell>
          <cell r="J3454" t="str">
            <v>Grands ComptesVGFU (TTC)</v>
          </cell>
          <cell r="L3454">
            <v>1</v>
          </cell>
          <cell r="M3454" t="str">
            <v>1Grands Comptes</v>
          </cell>
          <cell r="N3454" t="str">
            <v>Grands ComptesVGFU (TTC)</v>
          </cell>
          <cell r="O3454" t="str">
            <v>Grands Comptes</v>
          </cell>
          <cell r="P3454" t="str">
            <v>VGFU (TTC)</v>
          </cell>
          <cell r="Q3454" t="str">
            <v>112007</v>
          </cell>
          <cell r="R3454" t="str">
            <v>112007VGFU (TTC)</v>
          </cell>
          <cell r="S3454" t="str">
            <v>2007VGFU (TTC)</v>
          </cell>
          <cell r="T3454" t="str">
            <v>112007Grands Comptes</v>
          </cell>
          <cell r="U3454" t="str">
            <v>112007Grands ComptesVGFU (TTC)</v>
          </cell>
          <cell r="V3454" t="str">
            <v>39387VGFU (TTC)</v>
          </cell>
          <cell r="W3454" t="str">
            <v>2007Grands Comptes</v>
          </cell>
          <cell r="X3454" t="str">
            <v>2007Grands ComptesVGFU (TTC)</v>
          </cell>
        </row>
        <row r="3455">
          <cell r="I3455">
            <v>2007</v>
          </cell>
          <cell r="J3455" t="str">
            <v>STS GAMBY &amp; FRERES (SOGAF) SarlScratch 5 000</v>
          </cell>
          <cell r="L3455">
            <v>1</v>
          </cell>
          <cell r="M3455" t="str">
            <v>1STS GAMBY &amp; FRERES (SOGAF) Sarl</v>
          </cell>
          <cell r="N3455" t="str">
            <v>STS GAMBY &amp; FRERES (SOGAF) SarlScratch 5 000</v>
          </cell>
          <cell r="O3455" t="str">
            <v>STS GAMBY &amp; FRERES (SOGAF) Sarl</v>
          </cell>
          <cell r="P3455" t="str">
            <v>Scratch 5 000</v>
          </cell>
          <cell r="Q3455" t="str">
            <v>112007</v>
          </cell>
          <cell r="R3455" t="str">
            <v>112007Scratch 5 000</v>
          </cell>
          <cell r="S3455" t="str">
            <v>2007Scratch 5 000</v>
          </cell>
          <cell r="T3455" t="str">
            <v>112007STS GAMBY &amp; FRERES (SOGAF) Sarl</v>
          </cell>
          <cell r="U3455" t="str">
            <v>112007STS GAMBY &amp; FRERES (SOGAF) SarlScratch 5 000</v>
          </cell>
          <cell r="V3455" t="str">
            <v>39387Scratch 5 000</v>
          </cell>
          <cell r="W3455" t="str">
            <v>2007STS GAMBY &amp; FRERES (SOGAF) Sarl</v>
          </cell>
          <cell r="X3455" t="str">
            <v>2007STS GAMBY &amp; FRERES (SOGAF) SarlScratch 5 000</v>
          </cell>
        </row>
        <row r="3456">
          <cell r="I3456">
            <v>2007</v>
          </cell>
          <cell r="J3456" t="str">
            <v>STS GAMBY &amp; FRERES (SOGAF) SarlScratch 2 000</v>
          </cell>
          <cell r="L3456" t="str">
            <v/>
          </cell>
          <cell r="M3456" t="str">
            <v>STS GAMBY &amp; FRERES (SOGAF) Sarl</v>
          </cell>
          <cell r="N3456" t="str">
            <v>STS GAMBY &amp; FRERES (SOGAF) SarlScratch 2 000</v>
          </cell>
          <cell r="O3456" t="str">
            <v>STS GAMBY &amp; FRERES (SOGAF) Sarl</v>
          </cell>
          <cell r="P3456" t="str">
            <v>Scratch 2 000</v>
          </cell>
          <cell r="Q3456" t="str">
            <v>112007</v>
          </cell>
          <cell r="R3456" t="str">
            <v>112007Scratch 2 000</v>
          </cell>
          <cell r="S3456" t="str">
            <v>2007Scratch 2 000</v>
          </cell>
          <cell r="T3456" t="str">
            <v>112007STS GAMBY &amp; FRERES (SOGAF) Sarl</v>
          </cell>
          <cell r="U3456" t="str">
            <v>112007STS GAMBY &amp; FRERES (SOGAF) SarlScratch 2 000</v>
          </cell>
          <cell r="V3456" t="str">
            <v>39387Scratch 2 000</v>
          </cell>
          <cell r="W3456" t="str">
            <v>2007STS GAMBY &amp; FRERES (SOGAF) Sarl</v>
          </cell>
          <cell r="X3456" t="str">
            <v>2007STS GAMBY &amp; FRERES (SOGAF) SarlScratch 2 000</v>
          </cell>
        </row>
        <row r="3457">
          <cell r="I3457">
            <v>2007</v>
          </cell>
          <cell r="J3457" t="str">
            <v>STS GAMBY &amp; FRERES (SOGAF) SarlScratch 1 000</v>
          </cell>
          <cell r="L3457">
            <v>1</v>
          </cell>
          <cell r="M3457" t="str">
            <v>1STS GAMBY &amp; FRERES (SOGAF) Sarl</v>
          </cell>
          <cell r="N3457" t="str">
            <v>STS GAMBY &amp; FRERES (SOGAF) SarlScratch 1 000</v>
          </cell>
          <cell r="O3457" t="str">
            <v>STS GAMBY &amp; FRERES (SOGAF) Sarl</v>
          </cell>
          <cell r="P3457" t="str">
            <v>Scratch 1 000</v>
          </cell>
          <cell r="Q3457" t="str">
            <v>112007</v>
          </cell>
          <cell r="R3457" t="str">
            <v>112007Scratch 1 000</v>
          </cell>
          <cell r="S3457" t="str">
            <v>2007Scratch 1 000</v>
          </cell>
          <cell r="T3457" t="str">
            <v>112007STS GAMBY &amp; FRERES (SOGAF) Sarl</v>
          </cell>
          <cell r="U3457" t="str">
            <v>112007STS GAMBY &amp; FRERES (SOGAF) SarlScratch 1 000</v>
          </cell>
          <cell r="V3457" t="str">
            <v>39387Scratch 1 000</v>
          </cell>
          <cell r="W3457" t="str">
            <v>2007STS GAMBY &amp; FRERES (SOGAF) Sarl</v>
          </cell>
          <cell r="X3457" t="str">
            <v>2007STS GAMBY &amp; FRERES (SOGAF) SarlScratch 1 000</v>
          </cell>
        </row>
        <row r="3458">
          <cell r="I3458">
            <v>2007</v>
          </cell>
          <cell r="J3458" t="str">
            <v>SOMAKOFFScratch 1 000</v>
          </cell>
          <cell r="L3458">
            <v>1</v>
          </cell>
          <cell r="M3458" t="str">
            <v>1SOMAKOFF</v>
          </cell>
          <cell r="N3458" t="str">
            <v>SOMAKOFFScratch 1 000</v>
          </cell>
          <cell r="O3458" t="str">
            <v>SOMAKOFF</v>
          </cell>
          <cell r="P3458" t="str">
            <v>Scratch 1 000</v>
          </cell>
          <cell r="Q3458" t="str">
            <v>112007</v>
          </cell>
          <cell r="R3458" t="str">
            <v>112007Scratch 1 000</v>
          </cell>
          <cell r="S3458" t="str">
            <v>2007Scratch 1 000</v>
          </cell>
          <cell r="T3458" t="str">
            <v>112007SOMAKOFF</v>
          </cell>
          <cell r="U3458" t="str">
            <v>112007SOMAKOFFScratch 1 000</v>
          </cell>
          <cell r="V3458" t="str">
            <v>39387Scratch 1 000</v>
          </cell>
          <cell r="W3458" t="str">
            <v>2007SOMAKOFF</v>
          </cell>
          <cell r="X3458" t="str">
            <v>2007SOMAKOFFScratch 1 000</v>
          </cell>
        </row>
        <row r="3459">
          <cell r="I3459">
            <v>2007</v>
          </cell>
          <cell r="J3459" t="str">
            <v>ANKA SERVICESScratch 5 000</v>
          </cell>
          <cell r="L3459">
            <v>1</v>
          </cell>
          <cell r="M3459" t="str">
            <v>1ANKA SERVICES</v>
          </cell>
          <cell r="N3459" t="str">
            <v>ANKA SERVICESScratch 5 000</v>
          </cell>
          <cell r="O3459" t="str">
            <v>ANKA SERVICES</v>
          </cell>
          <cell r="P3459" t="str">
            <v>Scratch 5 000</v>
          </cell>
          <cell r="Q3459" t="str">
            <v>112007</v>
          </cell>
          <cell r="R3459" t="str">
            <v>112007Scratch 5 000</v>
          </cell>
          <cell r="S3459" t="str">
            <v>2007Scratch 5 000</v>
          </cell>
          <cell r="T3459" t="str">
            <v>112007ANKA SERVICES</v>
          </cell>
          <cell r="U3459" t="str">
            <v>112007ANKA SERVICESScratch 5 000</v>
          </cell>
          <cell r="V3459" t="str">
            <v>39387Scratch 5 000</v>
          </cell>
          <cell r="W3459" t="str">
            <v>2007ANKA SERVICES</v>
          </cell>
          <cell r="X3459" t="str">
            <v>2007ANKA SERVICESScratch 5 000</v>
          </cell>
        </row>
        <row r="3460">
          <cell r="I3460">
            <v>2007</v>
          </cell>
          <cell r="J3460" t="str">
            <v>ANKA SERVICESScratch 2 000</v>
          </cell>
          <cell r="L3460" t="str">
            <v/>
          </cell>
          <cell r="M3460" t="str">
            <v>ANKA SERVICES</v>
          </cell>
          <cell r="N3460" t="str">
            <v>ANKA SERVICESScratch 2 000</v>
          </cell>
          <cell r="O3460" t="str">
            <v>ANKA SERVICES</v>
          </cell>
          <cell r="P3460" t="str">
            <v>Scratch 2 000</v>
          </cell>
          <cell r="Q3460" t="str">
            <v>112007</v>
          </cell>
          <cell r="R3460" t="str">
            <v>112007Scratch 2 000</v>
          </cell>
          <cell r="S3460" t="str">
            <v>2007Scratch 2 000</v>
          </cell>
          <cell r="T3460" t="str">
            <v>112007ANKA SERVICES</v>
          </cell>
          <cell r="U3460" t="str">
            <v>112007ANKA SERVICESScratch 2 000</v>
          </cell>
          <cell r="V3460" t="str">
            <v>39387Scratch 2 000</v>
          </cell>
          <cell r="W3460" t="str">
            <v>2007ANKA SERVICES</v>
          </cell>
          <cell r="X3460" t="str">
            <v>2007ANKA SERVICESScratch 2 000</v>
          </cell>
        </row>
        <row r="3461">
          <cell r="I3461">
            <v>2007</v>
          </cell>
          <cell r="J3461" t="str">
            <v>ANKA SERVICESScratch 1 000</v>
          </cell>
          <cell r="L3461" t="str">
            <v/>
          </cell>
          <cell r="M3461" t="str">
            <v>ANKA SERVICES</v>
          </cell>
          <cell r="N3461" t="str">
            <v>ANKA SERVICESScratch 1 000</v>
          </cell>
          <cell r="O3461" t="str">
            <v>ANKA SERVICES</v>
          </cell>
          <cell r="P3461" t="str">
            <v>Scratch 1 000</v>
          </cell>
          <cell r="Q3461" t="str">
            <v>112007</v>
          </cell>
          <cell r="R3461" t="str">
            <v>112007Scratch 1 000</v>
          </cell>
          <cell r="S3461" t="str">
            <v>2007Scratch 1 000</v>
          </cell>
          <cell r="T3461" t="str">
            <v>112007ANKA SERVICES</v>
          </cell>
          <cell r="U3461" t="str">
            <v>112007ANKA SERVICESScratch 1 000</v>
          </cell>
          <cell r="V3461" t="str">
            <v>39387Scratch 1 000</v>
          </cell>
          <cell r="W3461" t="str">
            <v>2007ANKA SERVICES</v>
          </cell>
          <cell r="X3461" t="str">
            <v>2007ANKA SERVICESScratch 1 000</v>
          </cell>
        </row>
        <row r="3462">
          <cell r="I3462">
            <v>2007</v>
          </cell>
          <cell r="J3462" t="str">
            <v>Burtel MacsymScratch 20 000</v>
          </cell>
          <cell r="L3462">
            <v>1</v>
          </cell>
          <cell r="M3462" t="str">
            <v>1Burtel Macsym</v>
          </cell>
          <cell r="N3462" t="str">
            <v>Burtel MacsymScratch 20 000</v>
          </cell>
          <cell r="O3462" t="str">
            <v>Burtel Macsym</v>
          </cell>
          <cell r="P3462" t="str">
            <v>Scratch 20 000</v>
          </cell>
          <cell r="Q3462" t="str">
            <v>112007</v>
          </cell>
          <cell r="R3462" t="str">
            <v>112007Scratch 20 000</v>
          </cell>
          <cell r="S3462" t="str">
            <v>2007Scratch 20 000</v>
          </cell>
          <cell r="T3462" t="str">
            <v>112007Burtel Macsym</v>
          </cell>
          <cell r="U3462" t="str">
            <v>112007Burtel MacsymScratch 20 000</v>
          </cell>
          <cell r="V3462" t="str">
            <v>39387Scratch 20 000</v>
          </cell>
          <cell r="W3462" t="str">
            <v>2007Burtel Macsym</v>
          </cell>
          <cell r="X3462" t="str">
            <v>2007Burtel MacsymScratch 20 000</v>
          </cell>
        </row>
        <row r="3463">
          <cell r="I3463">
            <v>2007</v>
          </cell>
          <cell r="J3463" t="str">
            <v>Burtel MacsymScratch 5 000</v>
          </cell>
          <cell r="L3463" t="str">
            <v/>
          </cell>
          <cell r="M3463" t="str">
            <v>Burtel Macsym</v>
          </cell>
          <cell r="N3463" t="str">
            <v>Burtel MacsymScratch 5 000</v>
          </cell>
          <cell r="O3463" t="str">
            <v>Burtel Macsym</v>
          </cell>
          <cell r="P3463" t="str">
            <v>Scratch 5 000</v>
          </cell>
          <cell r="Q3463" t="str">
            <v>112007</v>
          </cell>
          <cell r="R3463" t="str">
            <v>112007Scratch 5 000</v>
          </cell>
          <cell r="S3463" t="str">
            <v>2007Scratch 5 000</v>
          </cell>
          <cell r="T3463" t="str">
            <v>112007Burtel Macsym</v>
          </cell>
          <cell r="U3463" t="str">
            <v>112007Burtel MacsymScratch 5 000</v>
          </cell>
          <cell r="V3463" t="str">
            <v>39387Scratch 5 000</v>
          </cell>
          <cell r="W3463" t="str">
            <v>2007Burtel Macsym</v>
          </cell>
          <cell r="X3463" t="str">
            <v>2007Burtel MacsymScratch 5 000</v>
          </cell>
        </row>
        <row r="3464">
          <cell r="I3464">
            <v>2007</v>
          </cell>
          <cell r="J3464" t="str">
            <v>Burtel MacsymScratch 2 000</v>
          </cell>
          <cell r="L3464" t="str">
            <v/>
          </cell>
          <cell r="M3464" t="str">
            <v>Burtel Macsym</v>
          </cell>
          <cell r="N3464" t="str">
            <v>Burtel MacsymScratch 2 000</v>
          </cell>
          <cell r="O3464" t="str">
            <v>Burtel Macsym</v>
          </cell>
          <cell r="P3464" t="str">
            <v>Scratch 2 000</v>
          </cell>
          <cell r="Q3464" t="str">
            <v>112007</v>
          </cell>
          <cell r="R3464" t="str">
            <v>112007Scratch 2 000</v>
          </cell>
          <cell r="S3464" t="str">
            <v>2007Scratch 2 000</v>
          </cell>
          <cell r="T3464" t="str">
            <v>112007Burtel Macsym</v>
          </cell>
          <cell r="U3464" t="str">
            <v>112007Burtel MacsymScratch 2 000</v>
          </cell>
          <cell r="V3464" t="str">
            <v>39387Scratch 2 000</v>
          </cell>
          <cell r="W3464" t="str">
            <v>2007Burtel Macsym</v>
          </cell>
          <cell r="X3464" t="str">
            <v>2007Burtel MacsymScratch 2 000</v>
          </cell>
        </row>
        <row r="3465">
          <cell r="I3465">
            <v>2007</v>
          </cell>
          <cell r="J3465" t="str">
            <v>Burtel MacsymScratch 1 000</v>
          </cell>
          <cell r="L3465">
            <v>1</v>
          </cell>
          <cell r="M3465" t="str">
            <v>1Burtel Macsym</v>
          </cell>
          <cell r="N3465" t="str">
            <v>Burtel MacsymScratch 1 000</v>
          </cell>
          <cell r="O3465" t="str">
            <v>Burtel Macsym</v>
          </cell>
          <cell r="P3465" t="str">
            <v>Scratch 1 000</v>
          </cell>
          <cell r="Q3465" t="str">
            <v>112007</v>
          </cell>
          <cell r="R3465" t="str">
            <v>112007Scratch 1 000</v>
          </cell>
          <cell r="S3465" t="str">
            <v>2007Scratch 1 000</v>
          </cell>
          <cell r="T3465" t="str">
            <v>112007Burtel Macsym</v>
          </cell>
          <cell r="U3465" t="str">
            <v>112007Burtel MacsymScratch 1 000</v>
          </cell>
          <cell r="V3465" t="str">
            <v>39387Scratch 1 000</v>
          </cell>
          <cell r="W3465" t="str">
            <v>2007Burtel Macsym</v>
          </cell>
          <cell r="X3465" t="str">
            <v>2007Burtel MacsymScratch 1 000</v>
          </cell>
        </row>
        <row r="3466">
          <cell r="I3466">
            <v>2007</v>
          </cell>
          <cell r="J3466" t="str">
            <v>MALI COM SarlScratch 20 000</v>
          </cell>
          <cell r="L3466">
            <v>1</v>
          </cell>
          <cell r="M3466" t="str">
            <v>1MALI COM Sarl</v>
          </cell>
          <cell r="N3466" t="str">
            <v>MALI COM SarlScratch 20 000</v>
          </cell>
          <cell r="O3466" t="str">
            <v>MALI COM Sarl</v>
          </cell>
          <cell r="P3466" t="str">
            <v>Scratch 20 000</v>
          </cell>
          <cell r="Q3466" t="str">
            <v>112007</v>
          </cell>
          <cell r="R3466" t="str">
            <v>112007Scratch 20 000</v>
          </cell>
          <cell r="S3466" t="str">
            <v>2007Scratch 20 000</v>
          </cell>
          <cell r="T3466" t="str">
            <v>112007MALI COM Sarl</v>
          </cell>
          <cell r="U3466" t="str">
            <v>112007MALI COM SarlScratch 20 000</v>
          </cell>
          <cell r="V3466" t="str">
            <v>39387Scratch 20 000</v>
          </cell>
          <cell r="W3466" t="str">
            <v>2007MALI COM Sarl</v>
          </cell>
          <cell r="X3466" t="str">
            <v>2007MALI COM SarlScratch 20 000</v>
          </cell>
        </row>
        <row r="3467">
          <cell r="I3467">
            <v>2007</v>
          </cell>
          <cell r="J3467" t="str">
            <v>MALI COM SarlScratch 5 000</v>
          </cell>
          <cell r="L3467" t="str">
            <v/>
          </cell>
          <cell r="M3467" t="str">
            <v>MALI COM Sarl</v>
          </cell>
          <cell r="N3467" t="str">
            <v>MALI COM SarlScratch 5 000</v>
          </cell>
          <cell r="O3467" t="str">
            <v>MALI COM Sarl</v>
          </cell>
          <cell r="P3467" t="str">
            <v>Scratch 5 000</v>
          </cell>
          <cell r="Q3467" t="str">
            <v>112007</v>
          </cell>
          <cell r="R3467" t="str">
            <v>112007Scratch 5 000</v>
          </cell>
          <cell r="S3467" t="str">
            <v>2007Scratch 5 000</v>
          </cell>
          <cell r="T3467" t="str">
            <v>112007MALI COM Sarl</v>
          </cell>
          <cell r="U3467" t="str">
            <v>112007MALI COM SarlScratch 5 000</v>
          </cell>
          <cell r="V3467" t="str">
            <v>39387Scratch 5 000</v>
          </cell>
          <cell r="W3467" t="str">
            <v>2007MALI COM Sarl</v>
          </cell>
          <cell r="X3467" t="str">
            <v>2007MALI COM SarlScratch 5 000</v>
          </cell>
        </row>
        <row r="3468">
          <cell r="I3468">
            <v>2007</v>
          </cell>
          <cell r="J3468" t="str">
            <v>MALI COM SarlScratch 2 000</v>
          </cell>
          <cell r="L3468" t="str">
            <v/>
          </cell>
          <cell r="M3468" t="str">
            <v>MALI COM Sarl</v>
          </cell>
          <cell r="N3468" t="str">
            <v>MALI COM SarlScratch 2 000</v>
          </cell>
          <cell r="O3468" t="str">
            <v>MALI COM Sarl</v>
          </cell>
          <cell r="P3468" t="str">
            <v>Scratch 2 000</v>
          </cell>
          <cell r="Q3468" t="str">
            <v>112007</v>
          </cell>
          <cell r="R3468" t="str">
            <v>112007Scratch 2 000</v>
          </cell>
          <cell r="S3468" t="str">
            <v>2007Scratch 2 000</v>
          </cell>
          <cell r="T3468" t="str">
            <v>112007MALI COM Sarl</v>
          </cell>
          <cell r="U3468" t="str">
            <v>112007MALI COM SarlScratch 2 000</v>
          </cell>
          <cell r="V3468" t="str">
            <v>39387Scratch 2 000</v>
          </cell>
          <cell r="W3468" t="str">
            <v>2007MALI COM Sarl</v>
          </cell>
          <cell r="X3468" t="str">
            <v>2007MALI COM SarlScratch 2 000</v>
          </cell>
        </row>
        <row r="3469">
          <cell r="I3469">
            <v>2007</v>
          </cell>
          <cell r="J3469" t="str">
            <v>MALI COM SarlScratch 1 000</v>
          </cell>
          <cell r="L3469">
            <v>1</v>
          </cell>
          <cell r="M3469" t="str">
            <v>1MALI COM Sarl</v>
          </cell>
          <cell r="N3469" t="str">
            <v>MALI COM SarlScratch 1 000</v>
          </cell>
          <cell r="O3469" t="str">
            <v>MALI COM Sarl</v>
          </cell>
          <cell r="P3469" t="str">
            <v>Scratch 1 000</v>
          </cell>
          <cell r="Q3469" t="str">
            <v>112007</v>
          </cell>
          <cell r="R3469" t="str">
            <v>112007Scratch 1 000</v>
          </cell>
          <cell r="S3469" t="str">
            <v>2007Scratch 1 000</v>
          </cell>
          <cell r="T3469" t="str">
            <v>112007MALI COM Sarl</v>
          </cell>
          <cell r="U3469" t="str">
            <v>112007MALI COM SarlScratch 1 000</v>
          </cell>
          <cell r="V3469" t="str">
            <v>39387Scratch 1 000</v>
          </cell>
          <cell r="W3469" t="str">
            <v>2007MALI COM Sarl</v>
          </cell>
          <cell r="X3469" t="str">
            <v>2007MALI COM SarlScratch 1 000</v>
          </cell>
        </row>
        <row r="3470">
          <cell r="I3470">
            <v>2007</v>
          </cell>
          <cell r="J3470" t="str">
            <v>Burtel MacsymScratch 5 000</v>
          </cell>
          <cell r="L3470">
            <v>1</v>
          </cell>
          <cell r="M3470" t="str">
            <v>1Burtel Macsym</v>
          </cell>
          <cell r="N3470" t="str">
            <v>Burtel MacsymScratch 5 000</v>
          </cell>
          <cell r="O3470" t="str">
            <v>Burtel Macsym</v>
          </cell>
          <cell r="P3470" t="str">
            <v>Scratch 5 000</v>
          </cell>
          <cell r="Q3470" t="str">
            <v>112007</v>
          </cell>
          <cell r="R3470" t="str">
            <v>112007Scratch 5 000</v>
          </cell>
          <cell r="S3470" t="str">
            <v>2007Scratch 5 000</v>
          </cell>
          <cell r="T3470" t="str">
            <v>112007Burtel Macsym</v>
          </cell>
          <cell r="U3470" t="str">
            <v>112007Burtel MacsymScratch 5 000</v>
          </cell>
          <cell r="V3470" t="str">
            <v>39387Scratch 5 000</v>
          </cell>
          <cell r="W3470" t="str">
            <v>2007Burtel Macsym</v>
          </cell>
          <cell r="X3470" t="str">
            <v>2007Burtel MacsymScratch 5 000</v>
          </cell>
        </row>
        <row r="3471">
          <cell r="I3471">
            <v>2007</v>
          </cell>
          <cell r="J3471" t="str">
            <v>Burtel MacsymScratch 2 000</v>
          </cell>
          <cell r="L3471" t="str">
            <v/>
          </cell>
          <cell r="M3471" t="str">
            <v>Burtel Macsym</v>
          </cell>
          <cell r="N3471" t="str">
            <v>Burtel MacsymScratch 2 000</v>
          </cell>
          <cell r="O3471" t="str">
            <v>Burtel Macsym</v>
          </cell>
          <cell r="P3471" t="str">
            <v>Scratch 2 000</v>
          </cell>
          <cell r="Q3471" t="str">
            <v>112007</v>
          </cell>
          <cell r="R3471" t="str">
            <v>112007Scratch 2 000</v>
          </cell>
          <cell r="S3471" t="str">
            <v>2007Scratch 2 000</v>
          </cell>
          <cell r="T3471" t="str">
            <v>112007Burtel Macsym</v>
          </cell>
          <cell r="U3471" t="str">
            <v>112007Burtel MacsymScratch 2 000</v>
          </cell>
          <cell r="V3471" t="str">
            <v>39387Scratch 2 000</v>
          </cell>
          <cell r="W3471" t="str">
            <v>2007Burtel Macsym</v>
          </cell>
          <cell r="X3471" t="str">
            <v>2007Burtel MacsymScratch 2 000</v>
          </cell>
        </row>
        <row r="3472">
          <cell r="I3472">
            <v>2007</v>
          </cell>
          <cell r="J3472" t="str">
            <v>Burtel MacsymScratch 1 000</v>
          </cell>
          <cell r="L3472">
            <v>1</v>
          </cell>
          <cell r="M3472" t="str">
            <v>1Burtel Macsym</v>
          </cell>
          <cell r="N3472" t="str">
            <v>Burtel MacsymScratch 1 000</v>
          </cell>
          <cell r="O3472" t="str">
            <v>Burtel Macsym</v>
          </cell>
          <cell r="P3472" t="str">
            <v>Scratch 1 000</v>
          </cell>
          <cell r="Q3472" t="str">
            <v>112007</v>
          </cell>
          <cell r="R3472" t="str">
            <v>112007Scratch 1 000</v>
          </cell>
          <cell r="S3472" t="str">
            <v>2007Scratch 1 000</v>
          </cell>
          <cell r="T3472" t="str">
            <v>112007Burtel Macsym</v>
          </cell>
          <cell r="U3472" t="str">
            <v>112007Burtel MacsymScratch 1 000</v>
          </cell>
          <cell r="V3472" t="str">
            <v>39387Scratch 1 000</v>
          </cell>
          <cell r="W3472" t="str">
            <v>2007Burtel Macsym</v>
          </cell>
          <cell r="X3472" t="str">
            <v>2007Burtel MacsymScratch 1 000</v>
          </cell>
        </row>
        <row r="3473">
          <cell r="I3473">
            <v>2007</v>
          </cell>
          <cell r="J3473" t="str">
            <v>CellNets MaliMinutes</v>
          </cell>
          <cell r="L3473">
            <v>1</v>
          </cell>
          <cell r="M3473" t="str">
            <v>1CellNets Mali</v>
          </cell>
          <cell r="N3473" t="str">
            <v>CellNets MaliMinutes</v>
          </cell>
          <cell r="O3473" t="str">
            <v>CellNets Mali</v>
          </cell>
          <cell r="P3473" t="str">
            <v>Minutes</v>
          </cell>
          <cell r="Q3473" t="str">
            <v>112007</v>
          </cell>
          <cell r="R3473" t="str">
            <v>112007Minutes</v>
          </cell>
          <cell r="S3473" t="str">
            <v>2007Minutes</v>
          </cell>
          <cell r="T3473" t="str">
            <v>112007CellNets Mali</v>
          </cell>
          <cell r="U3473" t="str">
            <v>112007CellNets MaliMinutes</v>
          </cell>
          <cell r="V3473" t="str">
            <v>39388Minutes</v>
          </cell>
          <cell r="W3473" t="str">
            <v>2007CellNets Mali</v>
          </cell>
          <cell r="X3473" t="str">
            <v>2007CellNets MaliMinutes</v>
          </cell>
        </row>
        <row r="3474">
          <cell r="I3474">
            <v>2007</v>
          </cell>
          <cell r="J3474" t="str">
            <v>Compagnie Internationale de NegoceScratch 5 000</v>
          </cell>
          <cell r="L3474">
            <v>1</v>
          </cell>
          <cell r="M3474" t="str">
            <v>1Compagnie Internationale de Negoce</v>
          </cell>
          <cell r="N3474" t="str">
            <v>Compagnie Internationale de NegoceScratch 5 000</v>
          </cell>
          <cell r="O3474" t="str">
            <v>Compagnie Internationale de Negoce</v>
          </cell>
          <cell r="P3474" t="str">
            <v>Scratch 5 000</v>
          </cell>
          <cell r="Q3474" t="str">
            <v>112007</v>
          </cell>
          <cell r="R3474" t="str">
            <v>112007Scratch 5 000</v>
          </cell>
          <cell r="S3474" t="str">
            <v>2007Scratch 5 000</v>
          </cell>
          <cell r="T3474" t="str">
            <v>112007Compagnie Internationale de Negoce</v>
          </cell>
          <cell r="U3474" t="str">
            <v>112007Compagnie Internationale de NegoceScratch 5 000</v>
          </cell>
          <cell r="V3474" t="str">
            <v>39388Scratch 5 000</v>
          </cell>
          <cell r="W3474" t="str">
            <v>2007Compagnie Internationale de Negoce</v>
          </cell>
          <cell r="X3474" t="str">
            <v>2007Compagnie Internationale de NegoceScratch 5 000</v>
          </cell>
        </row>
        <row r="3475">
          <cell r="I3475">
            <v>2007</v>
          </cell>
          <cell r="J3475" t="str">
            <v>Compagnie Internationale de NegoceScratch 2 000</v>
          </cell>
          <cell r="L3475" t="str">
            <v/>
          </cell>
          <cell r="M3475" t="str">
            <v>Compagnie Internationale de Negoce</v>
          </cell>
          <cell r="N3475" t="str">
            <v>Compagnie Internationale de NegoceScratch 2 000</v>
          </cell>
          <cell r="O3475" t="str">
            <v>Compagnie Internationale de Negoce</v>
          </cell>
          <cell r="P3475" t="str">
            <v>Scratch 2 000</v>
          </cell>
          <cell r="Q3475" t="str">
            <v>112007</v>
          </cell>
          <cell r="R3475" t="str">
            <v>112007Scratch 2 000</v>
          </cell>
          <cell r="S3475" t="str">
            <v>2007Scratch 2 000</v>
          </cell>
          <cell r="T3475" t="str">
            <v>112007Compagnie Internationale de Negoce</v>
          </cell>
          <cell r="U3475" t="str">
            <v>112007Compagnie Internationale de NegoceScratch 2 000</v>
          </cell>
          <cell r="V3475" t="str">
            <v>39388Scratch 2 000</v>
          </cell>
          <cell r="W3475" t="str">
            <v>2007Compagnie Internationale de Negoce</v>
          </cell>
          <cell r="X3475" t="str">
            <v>2007Compagnie Internationale de NegoceScratch 2 000</v>
          </cell>
        </row>
        <row r="3476">
          <cell r="I3476">
            <v>2007</v>
          </cell>
          <cell r="J3476" t="str">
            <v>Compagnie Internationale de NegoceScratch 1 000</v>
          </cell>
          <cell r="L3476" t="str">
            <v/>
          </cell>
          <cell r="M3476" t="str">
            <v>Compagnie Internationale de Negoce</v>
          </cell>
          <cell r="N3476" t="str">
            <v>Compagnie Internationale de NegoceScratch 1 000</v>
          </cell>
          <cell r="O3476" t="str">
            <v>Compagnie Internationale de Negoce</v>
          </cell>
          <cell r="P3476" t="str">
            <v>Scratch 1 000</v>
          </cell>
          <cell r="Q3476" t="str">
            <v>112007</v>
          </cell>
          <cell r="R3476" t="str">
            <v>112007Scratch 1 000</v>
          </cell>
          <cell r="S3476" t="str">
            <v>2007Scratch 1 000</v>
          </cell>
          <cell r="T3476" t="str">
            <v>112007Compagnie Internationale de Negoce</v>
          </cell>
          <cell r="U3476" t="str">
            <v>112007Compagnie Internationale de NegoceScratch 1 000</v>
          </cell>
          <cell r="V3476" t="str">
            <v>39388Scratch 1 000</v>
          </cell>
          <cell r="W3476" t="str">
            <v>2007Compagnie Internationale de Negoce</v>
          </cell>
          <cell r="X3476" t="str">
            <v>2007Compagnie Internationale de NegoceScratch 1 000</v>
          </cell>
        </row>
        <row r="3477">
          <cell r="I3477">
            <v>2007</v>
          </cell>
          <cell r="J3477" t="str">
            <v>STS GAMBY &amp; FRERES (SOGAF) SarlScratch 5 000</v>
          </cell>
          <cell r="L3477">
            <v>1</v>
          </cell>
          <cell r="M3477" t="str">
            <v>1STS GAMBY &amp; FRERES (SOGAF) Sarl</v>
          </cell>
          <cell r="N3477" t="str">
            <v>STS GAMBY &amp; FRERES (SOGAF) SarlScratch 5 000</v>
          </cell>
          <cell r="O3477" t="str">
            <v>STS GAMBY &amp; FRERES (SOGAF) Sarl</v>
          </cell>
          <cell r="P3477" t="str">
            <v>Scratch 5 000</v>
          </cell>
          <cell r="Q3477" t="str">
            <v>112007</v>
          </cell>
          <cell r="R3477" t="str">
            <v>112007Scratch 5 000</v>
          </cell>
          <cell r="S3477" t="str">
            <v>2007Scratch 5 000</v>
          </cell>
          <cell r="T3477" t="str">
            <v>112007STS GAMBY &amp; FRERES (SOGAF) Sarl</v>
          </cell>
          <cell r="U3477" t="str">
            <v>112007STS GAMBY &amp; FRERES (SOGAF) SarlScratch 5 000</v>
          </cell>
          <cell r="V3477" t="str">
            <v>39388Scratch 5 000</v>
          </cell>
          <cell r="W3477" t="str">
            <v>2007STS GAMBY &amp; FRERES (SOGAF) Sarl</v>
          </cell>
          <cell r="X3477" t="str">
            <v>2007STS GAMBY &amp; FRERES (SOGAF) SarlScratch 5 000</v>
          </cell>
        </row>
        <row r="3478">
          <cell r="I3478">
            <v>2007</v>
          </cell>
          <cell r="J3478" t="str">
            <v>STS GAMBY &amp; FRERES (SOGAF) SarlScratch 2 000</v>
          </cell>
          <cell r="L3478" t="str">
            <v/>
          </cell>
          <cell r="M3478" t="str">
            <v>STS GAMBY &amp; FRERES (SOGAF) Sarl</v>
          </cell>
          <cell r="N3478" t="str">
            <v>STS GAMBY &amp; FRERES (SOGAF) SarlScratch 2 000</v>
          </cell>
          <cell r="O3478" t="str">
            <v>STS GAMBY &amp; FRERES (SOGAF) Sarl</v>
          </cell>
          <cell r="P3478" t="str">
            <v>Scratch 2 000</v>
          </cell>
          <cell r="Q3478" t="str">
            <v>112007</v>
          </cell>
          <cell r="R3478" t="str">
            <v>112007Scratch 2 000</v>
          </cell>
          <cell r="S3478" t="str">
            <v>2007Scratch 2 000</v>
          </cell>
          <cell r="T3478" t="str">
            <v>112007STS GAMBY &amp; FRERES (SOGAF) Sarl</v>
          </cell>
          <cell r="U3478" t="str">
            <v>112007STS GAMBY &amp; FRERES (SOGAF) SarlScratch 2 000</v>
          </cell>
          <cell r="V3478" t="str">
            <v>39388Scratch 2 000</v>
          </cell>
          <cell r="W3478" t="str">
            <v>2007STS GAMBY &amp; FRERES (SOGAF) Sarl</v>
          </cell>
          <cell r="X3478" t="str">
            <v>2007STS GAMBY &amp; FRERES (SOGAF) SarlScratch 2 000</v>
          </cell>
        </row>
        <row r="3479">
          <cell r="I3479">
            <v>2007</v>
          </cell>
          <cell r="J3479" t="str">
            <v>STS GAMBY &amp; FRERES (SOGAF) SarlScratch 1 000</v>
          </cell>
          <cell r="L3479" t="str">
            <v/>
          </cell>
          <cell r="M3479" t="str">
            <v>STS GAMBY &amp; FRERES (SOGAF) Sarl</v>
          </cell>
          <cell r="N3479" t="str">
            <v>STS GAMBY &amp; FRERES (SOGAF) SarlScratch 1 000</v>
          </cell>
          <cell r="O3479" t="str">
            <v>STS GAMBY &amp; FRERES (SOGAF) Sarl</v>
          </cell>
          <cell r="P3479" t="str">
            <v>Scratch 1 000</v>
          </cell>
          <cell r="Q3479" t="str">
            <v>112007</v>
          </cell>
          <cell r="R3479" t="str">
            <v>112007Scratch 1 000</v>
          </cell>
          <cell r="S3479" t="str">
            <v>2007Scratch 1 000</v>
          </cell>
          <cell r="T3479" t="str">
            <v>112007STS GAMBY &amp; FRERES (SOGAF) Sarl</v>
          </cell>
          <cell r="U3479" t="str">
            <v>112007STS GAMBY &amp; FRERES (SOGAF) SarlScratch 1 000</v>
          </cell>
          <cell r="V3479" t="str">
            <v>39388Scratch 1 000</v>
          </cell>
          <cell r="W3479" t="str">
            <v>2007STS GAMBY &amp; FRERES (SOGAF) Sarl</v>
          </cell>
          <cell r="X3479" t="str">
            <v>2007STS GAMBY &amp; FRERES (SOGAF) SarlScratch 1 000</v>
          </cell>
        </row>
        <row r="3480">
          <cell r="I3480">
            <v>2007</v>
          </cell>
          <cell r="J3480" t="str">
            <v>Burtel MacsymScratch 5 000</v>
          </cell>
          <cell r="L3480">
            <v>1</v>
          </cell>
          <cell r="M3480" t="str">
            <v>1Burtel Macsym</v>
          </cell>
          <cell r="N3480" t="str">
            <v>Burtel MacsymScratch 5 000</v>
          </cell>
          <cell r="O3480" t="str">
            <v>Burtel Macsym</v>
          </cell>
          <cell r="P3480" t="str">
            <v>Scratch 5 000</v>
          </cell>
          <cell r="Q3480" t="str">
            <v>112007</v>
          </cell>
          <cell r="R3480" t="str">
            <v>112007Scratch 5 000</v>
          </cell>
          <cell r="S3480" t="str">
            <v>2007Scratch 5 000</v>
          </cell>
          <cell r="T3480" t="str">
            <v>112007Burtel Macsym</v>
          </cell>
          <cell r="U3480" t="str">
            <v>112007Burtel MacsymScratch 5 000</v>
          </cell>
          <cell r="V3480" t="str">
            <v>39388Scratch 5 000</v>
          </cell>
          <cell r="W3480" t="str">
            <v>2007Burtel Macsym</v>
          </cell>
          <cell r="X3480" t="str">
            <v>2007Burtel MacsymScratch 5 000</v>
          </cell>
        </row>
        <row r="3481">
          <cell r="I3481">
            <v>2007</v>
          </cell>
          <cell r="J3481" t="str">
            <v>Burtel MacsymScratch 2 000</v>
          </cell>
          <cell r="L3481" t="str">
            <v/>
          </cell>
          <cell r="M3481" t="str">
            <v>Burtel Macsym</v>
          </cell>
          <cell r="N3481" t="str">
            <v>Burtel MacsymScratch 2 000</v>
          </cell>
          <cell r="O3481" t="str">
            <v>Burtel Macsym</v>
          </cell>
          <cell r="P3481" t="str">
            <v>Scratch 2 000</v>
          </cell>
          <cell r="Q3481" t="str">
            <v>112007</v>
          </cell>
          <cell r="R3481" t="str">
            <v>112007Scratch 2 000</v>
          </cell>
          <cell r="S3481" t="str">
            <v>2007Scratch 2 000</v>
          </cell>
          <cell r="T3481" t="str">
            <v>112007Burtel Macsym</v>
          </cell>
          <cell r="U3481" t="str">
            <v>112007Burtel MacsymScratch 2 000</v>
          </cell>
          <cell r="V3481" t="str">
            <v>39388Scratch 2 000</v>
          </cell>
          <cell r="W3481" t="str">
            <v>2007Burtel Macsym</v>
          </cell>
          <cell r="X3481" t="str">
            <v>2007Burtel MacsymScratch 2 000</v>
          </cell>
        </row>
        <row r="3482">
          <cell r="I3482">
            <v>2007</v>
          </cell>
          <cell r="J3482" t="str">
            <v>Burtel MacsymScratch 1 000</v>
          </cell>
          <cell r="L3482" t="str">
            <v/>
          </cell>
          <cell r="M3482" t="str">
            <v>Burtel Macsym</v>
          </cell>
          <cell r="N3482" t="str">
            <v>Burtel MacsymScratch 1 000</v>
          </cell>
          <cell r="O3482" t="str">
            <v>Burtel Macsym</v>
          </cell>
          <cell r="P3482" t="str">
            <v>Scratch 1 000</v>
          </cell>
          <cell r="Q3482" t="str">
            <v>112007</v>
          </cell>
          <cell r="R3482" t="str">
            <v>112007Scratch 1 000</v>
          </cell>
          <cell r="S3482" t="str">
            <v>2007Scratch 1 000</v>
          </cell>
          <cell r="T3482" t="str">
            <v>112007Burtel Macsym</v>
          </cell>
          <cell r="U3482" t="str">
            <v>112007Burtel MacsymScratch 1 000</v>
          </cell>
          <cell r="V3482" t="str">
            <v>39388Scratch 1 000</v>
          </cell>
          <cell r="W3482" t="str">
            <v>2007Burtel Macsym</v>
          </cell>
          <cell r="X3482" t="str">
            <v>2007Burtel MacsymScratch 1 000</v>
          </cell>
        </row>
        <row r="3483">
          <cell r="I3483">
            <v>2007</v>
          </cell>
          <cell r="J3483" t="str">
            <v>Burtel MacsymScratch 20 000</v>
          </cell>
          <cell r="L3483">
            <v>1</v>
          </cell>
          <cell r="M3483" t="str">
            <v>1Burtel Macsym</v>
          </cell>
          <cell r="N3483" t="str">
            <v>Burtel MacsymScratch 20 000</v>
          </cell>
          <cell r="O3483" t="str">
            <v>Burtel Macsym</v>
          </cell>
          <cell r="P3483" t="str">
            <v>Scratch 20 000</v>
          </cell>
          <cell r="Q3483" t="str">
            <v>112007</v>
          </cell>
          <cell r="R3483" t="str">
            <v>112007Scratch 20 000</v>
          </cell>
          <cell r="S3483" t="str">
            <v>2007Scratch 20 000</v>
          </cell>
          <cell r="T3483" t="str">
            <v>112007Burtel Macsym</v>
          </cell>
          <cell r="U3483" t="str">
            <v>112007Burtel MacsymScratch 20 000</v>
          </cell>
          <cell r="V3483" t="str">
            <v>39388Scratch 20 000</v>
          </cell>
          <cell r="W3483" t="str">
            <v>2007Burtel Macsym</v>
          </cell>
          <cell r="X3483" t="str">
            <v>2007Burtel MacsymScratch 20 000</v>
          </cell>
        </row>
        <row r="3484">
          <cell r="I3484">
            <v>2007</v>
          </cell>
          <cell r="J3484" t="str">
            <v>Burtel MacsymScratch 10 000</v>
          </cell>
          <cell r="L3484" t="str">
            <v/>
          </cell>
          <cell r="M3484" t="str">
            <v>Burtel Macsym</v>
          </cell>
          <cell r="N3484" t="str">
            <v>Burtel MacsymScratch 10 000</v>
          </cell>
          <cell r="O3484" t="str">
            <v>Burtel Macsym</v>
          </cell>
          <cell r="P3484" t="str">
            <v>Scratch 10 000</v>
          </cell>
          <cell r="Q3484" t="str">
            <v>112007</v>
          </cell>
          <cell r="R3484" t="str">
            <v>112007Scratch 10 000</v>
          </cell>
          <cell r="S3484" t="str">
            <v>2007Scratch 10 000</v>
          </cell>
          <cell r="T3484" t="str">
            <v>112007Burtel Macsym</v>
          </cell>
          <cell r="U3484" t="str">
            <v>112007Burtel MacsymScratch 10 000</v>
          </cell>
          <cell r="V3484" t="str">
            <v>39388Scratch 10 000</v>
          </cell>
          <cell r="W3484" t="str">
            <v>2007Burtel Macsym</v>
          </cell>
          <cell r="X3484" t="str">
            <v>2007Burtel MacsymScratch 10 000</v>
          </cell>
        </row>
        <row r="3485">
          <cell r="I3485">
            <v>2007</v>
          </cell>
          <cell r="J3485" t="str">
            <v>Burtel MacsymScratch 5 000</v>
          </cell>
          <cell r="L3485" t="str">
            <v/>
          </cell>
          <cell r="M3485" t="str">
            <v>Burtel Macsym</v>
          </cell>
          <cell r="N3485" t="str">
            <v>Burtel MacsymScratch 5 000</v>
          </cell>
          <cell r="O3485" t="str">
            <v>Burtel Macsym</v>
          </cell>
          <cell r="P3485" t="str">
            <v>Scratch 5 000</v>
          </cell>
          <cell r="Q3485" t="str">
            <v>112007</v>
          </cell>
          <cell r="R3485" t="str">
            <v>112007Scratch 5 000</v>
          </cell>
          <cell r="S3485" t="str">
            <v>2007Scratch 5 000</v>
          </cell>
          <cell r="T3485" t="str">
            <v>112007Burtel Macsym</v>
          </cell>
          <cell r="U3485" t="str">
            <v>112007Burtel MacsymScratch 5 000</v>
          </cell>
          <cell r="V3485" t="str">
            <v>39388Scratch 5 000</v>
          </cell>
          <cell r="W3485" t="str">
            <v>2007Burtel Macsym</v>
          </cell>
          <cell r="X3485" t="str">
            <v>2007Burtel MacsymScratch 5 000</v>
          </cell>
        </row>
        <row r="3486">
          <cell r="I3486">
            <v>2007</v>
          </cell>
          <cell r="J3486" t="str">
            <v>Burtel MacsymScratch 2 000</v>
          </cell>
          <cell r="L3486" t="str">
            <v/>
          </cell>
          <cell r="M3486" t="str">
            <v>Burtel Macsym</v>
          </cell>
          <cell r="N3486" t="str">
            <v>Burtel MacsymScratch 2 000</v>
          </cell>
          <cell r="O3486" t="str">
            <v>Burtel Macsym</v>
          </cell>
          <cell r="P3486" t="str">
            <v>Scratch 2 000</v>
          </cell>
          <cell r="Q3486" t="str">
            <v>112007</v>
          </cell>
          <cell r="R3486" t="str">
            <v>112007Scratch 2 000</v>
          </cell>
          <cell r="S3486" t="str">
            <v>2007Scratch 2 000</v>
          </cell>
          <cell r="T3486" t="str">
            <v>112007Burtel Macsym</v>
          </cell>
          <cell r="U3486" t="str">
            <v>112007Burtel MacsymScratch 2 000</v>
          </cell>
          <cell r="V3486" t="str">
            <v>39388Scratch 2 000</v>
          </cell>
          <cell r="W3486" t="str">
            <v>2007Burtel Macsym</v>
          </cell>
          <cell r="X3486" t="str">
            <v>2007Burtel MacsymScratch 2 000</v>
          </cell>
        </row>
        <row r="3487">
          <cell r="I3487">
            <v>2007</v>
          </cell>
          <cell r="J3487" t="str">
            <v>Burtel MacsymScratch 1 000</v>
          </cell>
          <cell r="L3487" t="str">
            <v/>
          </cell>
          <cell r="M3487" t="str">
            <v>Burtel Macsym</v>
          </cell>
          <cell r="N3487" t="str">
            <v>Burtel MacsymScratch 1 000</v>
          </cell>
          <cell r="O3487" t="str">
            <v>Burtel Macsym</v>
          </cell>
          <cell r="P3487" t="str">
            <v>Scratch 1 000</v>
          </cell>
          <cell r="Q3487" t="str">
            <v>112007</v>
          </cell>
          <cell r="R3487" t="str">
            <v>112007Scratch 1 000</v>
          </cell>
          <cell r="S3487" t="str">
            <v>2007Scratch 1 000</v>
          </cell>
          <cell r="T3487" t="str">
            <v>112007Burtel Macsym</v>
          </cell>
          <cell r="U3487" t="str">
            <v>112007Burtel MacsymScratch 1 000</v>
          </cell>
          <cell r="V3487" t="str">
            <v>39388Scratch 1 000</v>
          </cell>
          <cell r="W3487" t="str">
            <v>2007Burtel Macsym</v>
          </cell>
          <cell r="X3487" t="str">
            <v>2007Burtel MacsymScratch 1 000</v>
          </cell>
        </row>
        <row r="3488">
          <cell r="I3488">
            <v>2007</v>
          </cell>
          <cell r="J3488" t="str">
            <v>Ets Boubacar TANDIAScratch 20 000</v>
          </cell>
          <cell r="L3488">
            <v>1</v>
          </cell>
          <cell r="M3488" t="str">
            <v>1Ets Boubacar TANDIA</v>
          </cell>
          <cell r="N3488" t="str">
            <v>Ets Boubacar TANDIAScratch 20 000</v>
          </cell>
          <cell r="O3488" t="str">
            <v>Ets Boubacar TANDIA</v>
          </cell>
          <cell r="P3488" t="str">
            <v>Scratch 20 000</v>
          </cell>
          <cell r="Q3488" t="str">
            <v>112007</v>
          </cell>
          <cell r="R3488" t="str">
            <v>112007Scratch 20 000</v>
          </cell>
          <cell r="S3488" t="str">
            <v>2007Scratch 20 000</v>
          </cell>
          <cell r="T3488" t="str">
            <v>112007Ets Boubacar TANDIA</v>
          </cell>
          <cell r="U3488" t="str">
            <v>112007Ets Boubacar TANDIAScratch 20 000</v>
          </cell>
          <cell r="V3488" t="str">
            <v>39388Scratch 20 000</v>
          </cell>
          <cell r="W3488" t="str">
            <v>2007Ets Boubacar TANDIA</v>
          </cell>
          <cell r="X3488" t="str">
            <v>2007Ets Boubacar TANDIAScratch 20 000</v>
          </cell>
        </row>
        <row r="3489">
          <cell r="I3489">
            <v>2007</v>
          </cell>
          <cell r="J3489" t="str">
            <v>Ets Boubacar TANDIAScratch 10 000</v>
          </cell>
          <cell r="L3489" t="str">
            <v/>
          </cell>
          <cell r="M3489" t="str">
            <v>Ets Boubacar TANDIA</v>
          </cell>
          <cell r="N3489" t="str">
            <v>Ets Boubacar TANDIAScratch 10 000</v>
          </cell>
          <cell r="O3489" t="str">
            <v>Ets Boubacar TANDIA</v>
          </cell>
          <cell r="P3489" t="str">
            <v>Scratch 10 000</v>
          </cell>
          <cell r="Q3489" t="str">
            <v>112007</v>
          </cell>
          <cell r="R3489" t="str">
            <v>112007Scratch 10 000</v>
          </cell>
          <cell r="S3489" t="str">
            <v>2007Scratch 10 000</v>
          </cell>
          <cell r="T3489" t="str">
            <v>112007Ets Boubacar TANDIA</v>
          </cell>
          <cell r="U3489" t="str">
            <v>112007Ets Boubacar TANDIAScratch 10 000</v>
          </cell>
          <cell r="V3489" t="str">
            <v>39388Scratch 10 000</v>
          </cell>
          <cell r="W3489" t="str">
            <v>2007Ets Boubacar TANDIA</v>
          </cell>
          <cell r="X3489" t="str">
            <v>2007Ets Boubacar TANDIAScratch 10 000</v>
          </cell>
        </row>
        <row r="3490">
          <cell r="I3490">
            <v>2007</v>
          </cell>
          <cell r="J3490" t="str">
            <v>Ets Boubacar TANDIAScratch 5 000</v>
          </cell>
          <cell r="L3490" t="str">
            <v/>
          </cell>
          <cell r="M3490" t="str">
            <v>Ets Boubacar TANDIA</v>
          </cell>
          <cell r="N3490" t="str">
            <v>Ets Boubacar TANDIAScratch 5 000</v>
          </cell>
          <cell r="O3490" t="str">
            <v>Ets Boubacar TANDIA</v>
          </cell>
          <cell r="P3490" t="str">
            <v>Scratch 5 000</v>
          </cell>
          <cell r="Q3490" t="str">
            <v>112007</v>
          </cell>
          <cell r="R3490" t="str">
            <v>112007Scratch 5 000</v>
          </cell>
          <cell r="S3490" t="str">
            <v>2007Scratch 5 000</v>
          </cell>
          <cell r="T3490" t="str">
            <v>112007Ets Boubacar TANDIA</v>
          </cell>
          <cell r="U3490" t="str">
            <v>112007Ets Boubacar TANDIAScratch 5 000</v>
          </cell>
          <cell r="V3490" t="str">
            <v>39388Scratch 5 000</v>
          </cell>
          <cell r="W3490" t="str">
            <v>2007Ets Boubacar TANDIA</v>
          </cell>
          <cell r="X3490" t="str">
            <v>2007Ets Boubacar TANDIAScratch 5 000</v>
          </cell>
        </row>
        <row r="3491">
          <cell r="I3491">
            <v>2007</v>
          </cell>
          <cell r="J3491" t="str">
            <v>Ets Boubacar TANDIAScratch 2 000</v>
          </cell>
          <cell r="L3491" t="str">
            <v/>
          </cell>
          <cell r="M3491" t="str">
            <v>Ets Boubacar TANDIA</v>
          </cell>
          <cell r="N3491" t="str">
            <v>Ets Boubacar TANDIAScratch 2 000</v>
          </cell>
          <cell r="O3491" t="str">
            <v>Ets Boubacar TANDIA</v>
          </cell>
          <cell r="P3491" t="str">
            <v>Scratch 2 000</v>
          </cell>
          <cell r="Q3491" t="str">
            <v>112007</v>
          </cell>
          <cell r="R3491" t="str">
            <v>112007Scratch 2 000</v>
          </cell>
          <cell r="S3491" t="str">
            <v>2007Scratch 2 000</v>
          </cell>
          <cell r="T3491" t="str">
            <v>112007Ets Boubacar TANDIA</v>
          </cell>
          <cell r="U3491" t="str">
            <v>112007Ets Boubacar TANDIAScratch 2 000</v>
          </cell>
          <cell r="V3491" t="str">
            <v>39388Scratch 2 000</v>
          </cell>
          <cell r="W3491" t="str">
            <v>2007Ets Boubacar TANDIA</v>
          </cell>
          <cell r="X3491" t="str">
            <v>2007Ets Boubacar TANDIAScratch 2 000</v>
          </cell>
        </row>
        <row r="3492">
          <cell r="I3492">
            <v>2007</v>
          </cell>
          <cell r="J3492" t="str">
            <v>Ets Boubacar TANDIAScratch 1 000</v>
          </cell>
          <cell r="L3492" t="str">
            <v/>
          </cell>
          <cell r="M3492" t="str">
            <v>Ets Boubacar TANDIA</v>
          </cell>
          <cell r="N3492" t="str">
            <v>Ets Boubacar TANDIAScratch 1 000</v>
          </cell>
          <cell r="O3492" t="str">
            <v>Ets Boubacar TANDIA</v>
          </cell>
          <cell r="P3492" t="str">
            <v>Scratch 1 000</v>
          </cell>
          <cell r="Q3492" t="str">
            <v>112007</v>
          </cell>
          <cell r="R3492" t="str">
            <v>112007Scratch 1 000</v>
          </cell>
          <cell r="S3492" t="str">
            <v>2007Scratch 1 000</v>
          </cell>
          <cell r="T3492" t="str">
            <v>112007Ets Boubacar TANDIA</v>
          </cell>
          <cell r="U3492" t="str">
            <v>112007Ets Boubacar TANDIAScratch 1 000</v>
          </cell>
          <cell r="V3492" t="str">
            <v>39388Scratch 1 000</v>
          </cell>
          <cell r="W3492" t="str">
            <v>2007Ets Boubacar TANDIA</v>
          </cell>
          <cell r="X3492" t="str">
            <v>2007Ets Boubacar TANDIAScratch 1 000</v>
          </cell>
        </row>
        <row r="3493">
          <cell r="I3493">
            <v>2007</v>
          </cell>
          <cell r="J3493" t="str">
            <v>Bonneterie Nouvelle TelecomScratch 5 000</v>
          </cell>
          <cell r="L3493">
            <v>1</v>
          </cell>
          <cell r="M3493" t="str">
            <v>1Bonneterie Nouvelle Telecom</v>
          </cell>
          <cell r="N3493" t="str">
            <v>Bonneterie Nouvelle TelecomScratch 5 000</v>
          </cell>
          <cell r="O3493" t="str">
            <v>Bonneterie Nouvelle Telecom</v>
          </cell>
          <cell r="P3493" t="str">
            <v>Scratch 5 000</v>
          </cell>
          <cell r="Q3493" t="str">
            <v>112007</v>
          </cell>
          <cell r="R3493" t="str">
            <v>112007Scratch 5 000</v>
          </cell>
          <cell r="S3493" t="str">
            <v>2007Scratch 5 000</v>
          </cell>
          <cell r="T3493" t="str">
            <v>112007Bonneterie Nouvelle Telecom</v>
          </cell>
          <cell r="U3493" t="str">
            <v>112007Bonneterie Nouvelle TelecomScratch 5 000</v>
          </cell>
          <cell r="V3493" t="str">
            <v>39388Scratch 5 000</v>
          </cell>
          <cell r="W3493" t="str">
            <v>2007Bonneterie Nouvelle Telecom</v>
          </cell>
          <cell r="X3493" t="str">
            <v>2007Bonneterie Nouvelle TelecomScratch 5 000</v>
          </cell>
        </row>
        <row r="3494">
          <cell r="I3494">
            <v>2007</v>
          </cell>
          <cell r="J3494" t="str">
            <v>Bonneterie Nouvelle TelecomScratch 2 000</v>
          </cell>
          <cell r="L3494" t="str">
            <v/>
          </cell>
          <cell r="M3494" t="str">
            <v>Bonneterie Nouvelle Telecom</v>
          </cell>
          <cell r="N3494" t="str">
            <v>Bonneterie Nouvelle TelecomScratch 2 000</v>
          </cell>
          <cell r="O3494" t="str">
            <v>Bonneterie Nouvelle Telecom</v>
          </cell>
          <cell r="P3494" t="str">
            <v>Scratch 2 000</v>
          </cell>
          <cell r="Q3494" t="str">
            <v>112007</v>
          </cell>
          <cell r="R3494" t="str">
            <v>112007Scratch 2 000</v>
          </cell>
          <cell r="S3494" t="str">
            <v>2007Scratch 2 000</v>
          </cell>
          <cell r="T3494" t="str">
            <v>112007Bonneterie Nouvelle Telecom</v>
          </cell>
          <cell r="U3494" t="str">
            <v>112007Bonneterie Nouvelle TelecomScratch 2 000</v>
          </cell>
          <cell r="V3494" t="str">
            <v>39388Scratch 2 000</v>
          </cell>
          <cell r="W3494" t="str">
            <v>2007Bonneterie Nouvelle Telecom</v>
          </cell>
          <cell r="X3494" t="str">
            <v>2007Bonneterie Nouvelle TelecomScratch 2 000</v>
          </cell>
        </row>
        <row r="3495">
          <cell r="I3495">
            <v>2007</v>
          </cell>
          <cell r="J3495" t="str">
            <v>Bonneterie Nouvelle TelecomScratch 1 000</v>
          </cell>
          <cell r="L3495" t="str">
            <v/>
          </cell>
          <cell r="M3495" t="str">
            <v>Bonneterie Nouvelle Telecom</v>
          </cell>
          <cell r="N3495" t="str">
            <v>Bonneterie Nouvelle TelecomScratch 1 000</v>
          </cell>
          <cell r="O3495" t="str">
            <v>Bonneterie Nouvelle Telecom</v>
          </cell>
          <cell r="P3495" t="str">
            <v>Scratch 1 000</v>
          </cell>
          <cell r="Q3495" t="str">
            <v>112007</v>
          </cell>
          <cell r="R3495" t="str">
            <v>112007Scratch 1 000</v>
          </cell>
          <cell r="S3495" t="str">
            <v>2007Scratch 1 000</v>
          </cell>
          <cell r="T3495" t="str">
            <v>112007Bonneterie Nouvelle Telecom</v>
          </cell>
          <cell r="U3495" t="str">
            <v>112007Bonneterie Nouvelle TelecomScratch 1 000</v>
          </cell>
          <cell r="V3495" t="str">
            <v>39388Scratch 1 000</v>
          </cell>
          <cell r="W3495" t="str">
            <v>2007Bonneterie Nouvelle Telecom</v>
          </cell>
          <cell r="X3495" t="str">
            <v>2007Bonneterie Nouvelle TelecomScratch 1 000</v>
          </cell>
        </row>
        <row r="3496">
          <cell r="I3496">
            <v>2007</v>
          </cell>
          <cell r="J3496" t="str">
            <v>STS GAMBY &amp; FRERES (SOGAF) SarlScratch 5 000</v>
          </cell>
          <cell r="L3496">
            <v>1</v>
          </cell>
          <cell r="M3496" t="str">
            <v>1STS GAMBY &amp; FRERES (SOGAF) Sarl</v>
          </cell>
          <cell r="N3496" t="str">
            <v>STS GAMBY &amp; FRERES (SOGAF) SarlScratch 5 000</v>
          </cell>
          <cell r="O3496" t="str">
            <v>STS GAMBY &amp; FRERES (SOGAF) Sarl</v>
          </cell>
          <cell r="P3496" t="str">
            <v>Scratch 5 000</v>
          </cell>
          <cell r="Q3496" t="str">
            <v>112007</v>
          </cell>
          <cell r="R3496" t="str">
            <v>112007Scratch 5 000</v>
          </cell>
          <cell r="S3496" t="str">
            <v>2007Scratch 5 000</v>
          </cell>
          <cell r="T3496" t="str">
            <v>112007STS GAMBY &amp; FRERES (SOGAF) Sarl</v>
          </cell>
          <cell r="U3496" t="str">
            <v>112007STS GAMBY &amp; FRERES (SOGAF) SarlScratch 5 000</v>
          </cell>
          <cell r="V3496" t="str">
            <v>39391Scratch 5 000</v>
          </cell>
          <cell r="W3496" t="str">
            <v>2007STS GAMBY &amp; FRERES (SOGAF) Sarl</v>
          </cell>
          <cell r="X3496" t="str">
            <v>2007STS GAMBY &amp; FRERES (SOGAF) SarlScratch 5 000</v>
          </cell>
        </row>
        <row r="3497">
          <cell r="I3497">
            <v>2007</v>
          </cell>
          <cell r="J3497" t="str">
            <v>STS GAMBY &amp; FRERES (SOGAF) SarlScratch 2 000</v>
          </cell>
          <cell r="L3497" t="str">
            <v/>
          </cell>
          <cell r="M3497" t="str">
            <v>STS GAMBY &amp; FRERES (SOGAF) Sarl</v>
          </cell>
          <cell r="N3497" t="str">
            <v>STS GAMBY &amp; FRERES (SOGAF) SarlScratch 2 000</v>
          </cell>
          <cell r="O3497" t="str">
            <v>STS GAMBY &amp; FRERES (SOGAF) Sarl</v>
          </cell>
          <cell r="P3497" t="str">
            <v>Scratch 2 000</v>
          </cell>
          <cell r="Q3497" t="str">
            <v>112007</v>
          </cell>
          <cell r="R3497" t="str">
            <v>112007Scratch 2 000</v>
          </cell>
          <cell r="S3497" t="str">
            <v>2007Scratch 2 000</v>
          </cell>
          <cell r="T3497" t="str">
            <v>112007STS GAMBY &amp; FRERES (SOGAF) Sarl</v>
          </cell>
          <cell r="U3497" t="str">
            <v>112007STS GAMBY &amp; FRERES (SOGAF) SarlScratch 2 000</v>
          </cell>
          <cell r="V3497" t="str">
            <v>39391Scratch 2 000</v>
          </cell>
          <cell r="W3497" t="str">
            <v>2007STS GAMBY &amp; FRERES (SOGAF) Sarl</v>
          </cell>
          <cell r="X3497" t="str">
            <v>2007STS GAMBY &amp; FRERES (SOGAF) SarlScratch 2 000</v>
          </cell>
        </row>
        <row r="3498">
          <cell r="I3498">
            <v>2007</v>
          </cell>
          <cell r="J3498" t="str">
            <v>STS GAMBY &amp; FRERES (SOGAF) SarlScratch 1 000</v>
          </cell>
          <cell r="L3498" t="str">
            <v/>
          </cell>
          <cell r="M3498" t="str">
            <v>STS GAMBY &amp; FRERES (SOGAF) Sarl</v>
          </cell>
          <cell r="N3498" t="str">
            <v>STS GAMBY &amp; FRERES (SOGAF) SarlScratch 1 000</v>
          </cell>
          <cell r="O3498" t="str">
            <v>STS GAMBY &amp; FRERES (SOGAF) Sarl</v>
          </cell>
          <cell r="P3498" t="str">
            <v>Scratch 1 000</v>
          </cell>
          <cell r="Q3498" t="str">
            <v>112007</v>
          </cell>
          <cell r="R3498" t="str">
            <v>112007Scratch 1 000</v>
          </cell>
          <cell r="S3498" t="str">
            <v>2007Scratch 1 000</v>
          </cell>
          <cell r="T3498" t="str">
            <v>112007STS GAMBY &amp; FRERES (SOGAF) Sarl</v>
          </cell>
          <cell r="U3498" t="str">
            <v>112007STS GAMBY &amp; FRERES (SOGAF) SarlScratch 1 000</v>
          </cell>
          <cell r="V3498" t="str">
            <v>39391Scratch 1 000</v>
          </cell>
          <cell r="W3498" t="str">
            <v>2007STS GAMBY &amp; FRERES (SOGAF) Sarl</v>
          </cell>
          <cell r="X3498" t="str">
            <v>2007STS GAMBY &amp; FRERES (SOGAF) SarlScratch 1 000</v>
          </cell>
        </row>
        <row r="3499">
          <cell r="I3499">
            <v>2007</v>
          </cell>
          <cell r="J3499" t="str">
            <v>ANKA SERVICESScratch 5 000</v>
          </cell>
          <cell r="L3499">
            <v>1</v>
          </cell>
          <cell r="M3499" t="str">
            <v>1ANKA SERVICES</v>
          </cell>
          <cell r="N3499" t="str">
            <v>ANKA SERVICESScratch 5 000</v>
          </cell>
          <cell r="O3499" t="str">
            <v>ANKA SERVICES</v>
          </cell>
          <cell r="P3499" t="str">
            <v>Scratch 5 000</v>
          </cell>
          <cell r="Q3499" t="str">
            <v>112007</v>
          </cell>
          <cell r="R3499" t="str">
            <v>112007Scratch 5 000</v>
          </cell>
          <cell r="S3499" t="str">
            <v>2007Scratch 5 000</v>
          </cell>
          <cell r="T3499" t="str">
            <v>112007ANKA SERVICES</v>
          </cell>
          <cell r="U3499" t="str">
            <v>112007ANKA SERVICESScratch 5 000</v>
          </cell>
          <cell r="V3499" t="str">
            <v>39391Scratch 5 000</v>
          </cell>
          <cell r="W3499" t="str">
            <v>2007ANKA SERVICES</v>
          </cell>
          <cell r="X3499" t="str">
            <v>2007ANKA SERVICESScratch 5 000</v>
          </cell>
        </row>
        <row r="3500">
          <cell r="I3500">
            <v>2007</v>
          </cell>
          <cell r="J3500" t="str">
            <v>ANKA SERVICESScratch 2 000</v>
          </cell>
          <cell r="L3500" t="str">
            <v/>
          </cell>
          <cell r="M3500" t="str">
            <v>ANKA SERVICES</v>
          </cell>
          <cell r="N3500" t="str">
            <v>ANKA SERVICESScratch 2 000</v>
          </cell>
          <cell r="O3500" t="str">
            <v>ANKA SERVICES</v>
          </cell>
          <cell r="P3500" t="str">
            <v>Scratch 2 000</v>
          </cell>
          <cell r="Q3500" t="str">
            <v>112007</v>
          </cell>
          <cell r="R3500" t="str">
            <v>112007Scratch 2 000</v>
          </cell>
          <cell r="S3500" t="str">
            <v>2007Scratch 2 000</v>
          </cell>
          <cell r="T3500" t="str">
            <v>112007ANKA SERVICES</v>
          </cell>
          <cell r="U3500" t="str">
            <v>112007ANKA SERVICESScratch 2 000</v>
          </cell>
          <cell r="V3500" t="str">
            <v>39391Scratch 2 000</v>
          </cell>
          <cell r="W3500" t="str">
            <v>2007ANKA SERVICES</v>
          </cell>
          <cell r="X3500" t="str">
            <v>2007ANKA SERVICESScratch 2 000</v>
          </cell>
        </row>
        <row r="3501">
          <cell r="I3501">
            <v>2007</v>
          </cell>
          <cell r="J3501" t="str">
            <v>ANKA SERVICESScratch 1 000</v>
          </cell>
          <cell r="L3501" t="str">
            <v/>
          </cell>
          <cell r="M3501" t="str">
            <v>ANKA SERVICES</v>
          </cell>
          <cell r="N3501" t="str">
            <v>ANKA SERVICESScratch 1 000</v>
          </cell>
          <cell r="O3501" t="str">
            <v>ANKA SERVICES</v>
          </cell>
          <cell r="P3501" t="str">
            <v>Scratch 1 000</v>
          </cell>
          <cell r="Q3501" t="str">
            <v>112007</v>
          </cell>
          <cell r="R3501" t="str">
            <v>112007Scratch 1 000</v>
          </cell>
          <cell r="S3501" t="str">
            <v>2007Scratch 1 000</v>
          </cell>
          <cell r="T3501" t="str">
            <v>112007ANKA SERVICES</v>
          </cell>
          <cell r="U3501" t="str">
            <v>112007ANKA SERVICESScratch 1 000</v>
          </cell>
          <cell r="V3501" t="str">
            <v>39391Scratch 1 000</v>
          </cell>
          <cell r="W3501" t="str">
            <v>2007ANKA SERVICES</v>
          </cell>
          <cell r="X3501" t="str">
            <v>2007ANKA SERVICESScratch 1 000</v>
          </cell>
        </row>
        <row r="3502">
          <cell r="I3502">
            <v>2007</v>
          </cell>
          <cell r="J3502" t="str">
            <v>MALI COM SarlScratch 5 000</v>
          </cell>
          <cell r="L3502">
            <v>1</v>
          </cell>
          <cell r="M3502" t="str">
            <v>1MALI COM Sarl</v>
          </cell>
          <cell r="N3502" t="str">
            <v>MALI COM SarlScratch 5 000</v>
          </cell>
          <cell r="O3502" t="str">
            <v>MALI COM Sarl</v>
          </cell>
          <cell r="P3502" t="str">
            <v>Scratch 5 000</v>
          </cell>
          <cell r="Q3502" t="str">
            <v>112007</v>
          </cell>
          <cell r="R3502" t="str">
            <v>112007Scratch 5 000</v>
          </cell>
          <cell r="S3502" t="str">
            <v>2007Scratch 5 000</v>
          </cell>
          <cell r="T3502" t="str">
            <v>112007MALI COM Sarl</v>
          </cell>
          <cell r="U3502" t="str">
            <v>112007MALI COM SarlScratch 5 000</v>
          </cell>
          <cell r="V3502" t="str">
            <v>39391Scratch 5 000</v>
          </cell>
          <cell r="W3502" t="str">
            <v>2007MALI COM Sarl</v>
          </cell>
          <cell r="X3502" t="str">
            <v>2007MALI COM SarlScratch 5 000</v>
          </cell>
        </row>
      </sheetData>
      <sheetData sheetId="1"/>
      <sheetData sheetId="2" refreshError="1">
        <row r="1">
          <cell r="C1">
            <v>39814</v>
          </cell>
          <cell r="E1">
            <v>40086</v>
          </cell>
        </row>
        <row r="2">
          <cell r="D2" t="str">
            <v>Scratch 1 000</v>
          </cell>
          <cell r="E2" t="str">
            <v>Scratch 2 000</v>
          </cell>
          <cell r="F2" t="str">
            <v>Scratch 2 500</v>
          </cell>
          <cell r="G2" t="str">
            <v>Scratch 5 000</v>
          </cell>
          <cell r="H2" t="str">
            <v>Scratch 10 000</v>
          </cell>
          <cell r="I2" t="str">
            <v>Scratch 20 000</v>
          </cell>
          <cell r="J2" t="str">
            <v>Kit</v>
          </cell>
          <cell r="K2" t="str">
            <v>Minutes</v>
          </cell>
          <cell r="L2" t="str">
            <v>VGFU (TTC)</v>
          </cell>
          <cell r="M2" t="str">
            <v/>
          </cell>
          <cell r="N2" t="str">
            <v/>
          </cell>
          <cell r="O2" t="str">
            <v/>
          </cell>
        </row>
        <row r="3">
          <cell r="P3">
            <v>2470500000</v>
          </cell>
        </row>
        <row r="4">
          <cell r="P4">
            <v>1365300000</v>
          </cell>
        </row>
        <row r="5">
          <cell r="P5">
            <v>2829600000</v>
          </cell>
        </row>
        <row r="6">
          <cell r="P6">
            <v>1712700000</v>
          </cell>
        </row>
        <row r="7">
          <cell r="P7">
            <v>5013000000</v>
          </cell>
        </row>
        <row r="8">
          <cell r="P8">
            <v>1303200000</v>
          </cell>
        </row>
        <row r="9">
          <cell r="P9">
            <v>767700000</v>
          </cell>
        </row>
        <row r="10">
          <cell r="P10">
            <v>2302200000</v>
          </cell>
        </row>
        <row r="11">
          <cell r="P11">
            <v>3064500000</v>
          </cell>
        </row>
        <row r="12">
          <cell r="P12">
            <v>3744000000</v>
          </cell>
        </row>
        <row r="13">
          <cell r="P13">
            <v>1897200000</v>
          </cell>
        </row>
        <row r="14">
          <cell r="P14">
            <v>2693700000</v>
          </cell>
        </row>
        <row r="15">
          <cell r="P15">
            <v>451800000</v>
          </cell>
        </row>
        <row r="16">
          <cell r="P16">
            <v>90657902</v>
          </cell>
        </row>
        <row r="17">
          <cell r="P17">
            <v>44124340</v>
          </cell>
        </row>
        <row r="18">
          <cell r="P18">
            <v>0</v>
          </cell>
        </row>
        <row r="19">
          <cell r="P19">
            <v>0</v>
          </cell>
        </row>
        <row r="20">
          <cell r="P20">
            <v>0</v>
          </cell>
        </row>
        <row r="21">
          <cell r="P21">
            <v>0</v>
          </cell>
        </row>
        <row r="22">
          <cell r="P22">
            <v>0</v>
          </cell>
        </row>
        <row r="23">
          <cell r="P23">
            <v>0</v>
          </cell>
        </row>
        <row r="24">
          <cell r="P24">
            <v>29750182242</v>
          </cell>
        </row>
        <row r="25">
          <cell r="P25">
            <v>29750182242</v>
          </cell>
        </row>
        <row r="28">
          <cell r="F28" t="str">
            <v>Scratch 2 000</v>
          </cell>
        </row>
      </sheetData>
      <sheetData sheetId="3"/>
      <sheetData sheetId="4" refreshError="1">
        <row r="1">
          <cell r="B1">
            <v>2009</v>
          </cell>
        </row>
      </sheetData>
      <sheetData sheetId="5"/>
      <sheetData sheetId="6" refreshError="1">
        <row r="1">
          <cell r="B1" t="str">
            <v>Malicom International</v>
          </cell>
        </row>
      </sheetData>
      <sheetData sheetId="7"/>
      <sheetData sheetId="8" refreshError="1">
        <row r="2">
          <cell r="B2" t="str">
            <v>Scratch 1 000</v>
          </cell>
        </row>
        <row r="3">
          <cell r="B3" t="str">
            <v>Scratch 2 000</v>
          </cell>
        </row>
        <row r="4">
          <cell r="B4" t="str">
            <v>Scratch 2 500</v>
          </cell>
        </row>
        <row r="5">
          <cell r="B5" t="str">
            <v>Scratch 5 000</v>
          </cell>
        </row>
        <row r="6">
          <cell r="B6" t="str">
            <v>Scratch 10 000</v>
          </cell>
        </row>
        <row r="7">
          <cell r="B7" t="str">
            <v>Scratch 20 000</v>
          </cell>
        </row>
        <row r="8">
          <cell r="B8" t="str">
            <v>Kit</v>
          </cell>
        </row>
        <row r="9">
          <cell r="B9" t="str">
            <v>Minutes</v>
          </cell>
        </row>
        <row r="10">
          <cell r="B10" t="str">
            <v>VGFU (TTC)</v>
          </cell>
        </row>
      </sheetData>
      <sheetData sheetId="9"/>
      <sheetData sheetId="10" refreshError="1">
        <row r="2">
          <cell r="B2" t="str">
            <v>Compagnie Internationale de Negoce</v>
          </cell>
        </row>
        <row r="3">
          <cell r="B3" t="str">
            <v>Soleil Levant</v>
          </cell>
        </row>
        <row r="4">
          <cell r="B4" t="str">
            <v>Burtel Macsym</v>
          </cell>
        </row>
        <row r="5">
          <cell r="B5" t="str">
            <v>Bonneterie Nouvelle Telecom</v>
          </cell>
        </row>
        <row r="6">
          <cell r="B6" t="str">
            <v>GEMATEL</v>
          </cell>
        </row>
        <row r="7">
          <cell r="B7" t="str">
            <v>Ets Boubacar TANDIA</v>
          </cell>
        </row>
        <row r="8">
          <cell r="B8" t="str">
            <v>Ets Mamadou GAMBY</v>
          </cell>
        </row>
        <row r="9">
          <cell r="B9" t="str">
            <v>STS GAMBY &amp; FRERES (SOGAF) Sarl</v>
          </cell>
        </row>
        <row r="10">
          <cell r="B10" t="str">
            <v>ANKA SERVICES</v>
          </cell>
        </row>
        <row r="11">
          <cell r="B11" t="str">
            <v>SOMAKOFF</v>
          </cell>
        </row>
        <row r="12">
          <cell r="B12" t="str">
            <v>Malicom International</v>
          </cell>
        </row>
        <row r="13">
          <cell r="B13" t="str">
            <v>Mali Commerce</v>
          </cell>
        </row>
        <row r="14">
          <cell r="B14" t="str">
            <v>SDC TELECOM</v>
          </cell>
        </row>
        <row r="15">
          <cell r="B15" t="str">
            <v>CellNets Mali</v>
          </cell>
        </row>
        <row r="16">
          <cell r="B16" t="str">
            <v>Grands Comptes</v>
          </cell>
        </row>
        <row r="17">
          <cell r="B17" t="str">
            <v>MALI COM Sarl</v>
          </cell>
        </row>
        <row r="18">
          <cell r="B18" t="str">
            <v>SODIBAF</v>
          </cell>
        </row>
        <row r="19">
          <cell r="B19" t="str">
            <v>Youma Communication SARL</v>
          </cell>
        </row>
        <row r="20">
          <cell r="B20" t="str">
            <v>Balmaya TELECOM/ ETS Sacko</v>
          </cell>
        </row>
        <row r="21">
          <cell r="B21" t="str">
            <v>A.L.S SARL</v>
          </cell>
        </row>
        <row r="22">
          <cell r="B22" t="str">
            <v>Sté NIANGADOU</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Marketing"/>
      <sheetName val="Ventes"/>
      <sheetName val="Rapport Période"/>
      <sheetName val="Vente Annuelle"/>
      <sheetName val="Liste des Partenaires"/>
      <sheetName val="Vente Mensuelle Master"/>
      <sheetName val="Suivi Stock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on CA prép"/>
      <sheetName val="#REF"/>
      <sheetName val="SC - Marketing"/>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on CA prép"/>
      <sheetName val="#REF"/>
      <sheetName val="SC - Marketing"/>
      <sheetName val="Capex-C"/>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Marketing"/>
      <sheetName val="#REF"/>
    </sheetNames>
    <sheetDataSet>
      <sheetData sheetId="0"/>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estimation CA prép"/>
      <sheetName val="SC - Marketing"/>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08"/>
      <sheetName val="CAPEX PAR DIRECTION"/>
      <sheetName val="Report invest Mob"/>
      <sheetName val="#REF"/>
    </sheetNames>
    <sheetDataSet>
      <sheetData sheetId="0"/>
      <sheetData sheetId="1"/>
      <sheetData sheetId="2"/>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CAPEX08"/>
      <sheetName val="Merger"/>
    </sheetNames>
    <sheetDataSet>
      <sheetData sheetId="0" refreshError="1"/>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conso"/>
      <sheetName val="bilan_conso"/>
      <sheetName val="Synth_P+L"/>
      <sheetName val="Sum_of_Parts"/>
      <sheetName val="LBE"/>
      <sheetName val="Air&amp;Chaleur"/>
      <sheetName val="SICE"/>
      <sheetName val="STEPE"/>
      <sheetName val="PETAVIT"/>
      <sheetName val="Black Box"/>
      <sheetName val="DCF"/>
      <sheetName val="synthgraph DCF"/>
      <sheetName val="DCF (2)"/>
      <sheetName val="DCF (3)"/>
      <sheetName val="Synergies (2)"/>
      <sheetName val="graph-synergies"/>
      <sheetName val="Synergies"/>
      <sheetName val="comps"/>
      <sheetName val="retraitements"/>
      <sheetName val="caracteristics"/>
      <sheetName val="WACC"/>
      <sheetName val="base"/>
      <sheetName val="Valo COMPS"/>
      <sheetName val="synthgraph COMPS"/>
      <sheetName val="Deal Information"/>
      <sheetName val="Footnotes"/>
      <sheetName val="back-up"/>
      <sheetName val="Valo DEALS"/>
      <sheetName val="synthgraph DEALS"/>
      <sheetName val="synthgraph SCENARII 1-2"/>
      <sheetName val="SYNTHESE VALEUR"/>
      <sheetName val="Graph"/>
      <sheetName val="NewGraph"/>
      <sheetName val="AVP"/>
      <sheetName val="synthgraph"/>
      <sheetName val="Main"/>
      <sheetName val="distrib"/>
      <sheetName val="scs"/>
      <sheetName val="Sésame"/>
      <sheetName val="v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C7" t="str">
            <v>Multiple de l'EBE</v>
          </cell>
          <cell r="G7">
            <v>224.14813296216212</v>
          </cell>
          <cell r="H7">
            <v>248.59798247516048</v>
          </cell>
          <cell r="I7">
            <v>24.449849512998355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EX95IB"/>
      <sheetName val="Public"/>
      <sheetName val="synthgraph DCF"/>
      <sheetName val="KENLBOPK"/>
      <sheetName val="AW"/>
      <sheetName val="RSG"/>
      <sheetName val="Media Output"/>
      <sheetName val="MEX97"/>
      <sheetName val="Transaction"/>
      <sheetName val="Media_Output"/>
      <sheetName val="ReplaceExistingSites"/>
      <sheetName val="ELSA - Data Sheet"/>
      <sheetName val="Media_Output3"/>
      <sheetName val="synthgraph_DCF2"/>
      <sheetName val="Media_Output1"/>
      <sheetName val="synthgraph_DCF"/>
      <sheetName val="FINANCE"/>
      <sheetName val="Media_Output2"/>
      <sheetName val="synthgraph_DCF1"/>
      <sheetName val="Media_Output4"/>
      <sheetName val="synthgraph_DCF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a00"/>
      <sheetName val="A2ssta00"/>
      <sheetName val="A1ssta00"/>
      <sheetName val="A3ssta00"/>
      <sheetName val="R2000ssta"/>
    </sheetNames>
    <sheetDataSet>
      <sheetData sheetId="0" refreshError="1"/>
      <sheetData sheetId="1" refreshError="1"/>
      <sheetData sheetId="2" refreshError="1"/>
      <sheetData sheetId="3" refreshError="1"/>
      <sheetData sheetId="4" refreshError="1">
        <row r="1">
          <cell r="A1" t="str">
            <v>coûts</v>
          </cell>
          <cell r="B1" t="str">
            <v>revenu</v>
          </cell>
          <cell r="C1" t="str">
            <v>CMU</v>
          </cell>
          <cell r="S1" t="str">
            <v>Cumul</v>
          </cell>
          <cell r="V1" t="str">
            <v>MAJ</v>
          </cell>
          <cell r="Y1" t="str">
            <v>SIMULATIONS</v>
          </cell>
          <cell r="AD1" t="str">
            <v>Annuel</v>
          </cell>
        </row>
        <row r="2">
          <cell r="A2" t="str">
            <v>Cumul</v>
          </cell>
          <cell r="B2" t="str">
            <v>q</v>
          </cell>
          <cell r="D2" t="str">
            <v>Réel 2000</v>
          </cell>
          <cell r="F2">
            <v>36526</v>
          </cell>
          <cell r="G2">
            <v>36557</v>
          </cell>
          <cell r="H2">
            <v>36586</v>
          </cell>
          <cell r="I2">
            <v>36617</v>
          </cell>
          <cell r="J2">
            <v>36647</v>
          </cell>
          <cell r="K2">
            <v>36678</v>
          </cell>
          <cell r="L2">
            <v>36708</v>
          </cell>
          <cell r="M2">
            <v>36739</v>
          </cell>
          <cell r="N2">
            <v>36770</v>
          </cell>
          <cell r="O2">
            <v>36800</v>
          </cell>
          <cell r="P2">
            <v>36831</v>
          </cell>
          <cell r="Q2">
            <v>36861</v>
          </cell>
          <cell r="S2" t="str">
            <v>cumul déc</v>
          </cell>
          <cell r="V2" t="str">
            <v>=ok oct</v>
          </cell>
          <cell r="Y2" t="str">
            <v>VARIABLES</v>
          </cell>
          <cell r="AD2" t="str">
            <v>janv-dec</v>
          </cell>
        </row>
        <row r="3">
          <cell r="Y3" t="str">
            <v>debut</v>
          </cell>
          <cell r="AD3" t="str">
            <v>f</v>
          </cell>
        </row>
        <row r="4">
          <cell r="A4" t="str">
            <v>SFR (Chiffres internes)</v>
          </cell>
          <cell r="Y4" t="str">
            <v>fin</v>
          </cell>
          <cell r="AD4" t="str">
            <v>q</v>
          </cell>
        </row>
        <row r="12">
          <cell r="A12" t="str">
            <v>SFR</v>
          </cell>
          <cell r="B12" t="str">
            <v>GSM Abonnés</v>
          </cell>
          <cell r="C12" t="str">
            <v>Parc début de période</v>
          </cell>
          <cell r="D12">
            <v>4852147</v>
          </cell>
          <cell r="E12">
            <v>0</v>
          </cell>
          <cell r="F12">
            <v>4852147</v>
          </cell>
          <cell r="G12">
            <v>5028885</v>
          </cell>
          <cell r="H12">
            <v>5007723</v>
          </cell>
          <cell r="I12">
            <v>5046955</v>
          </cell>
          <cell r="J12">
            <v>5085672</v>
          </cell>
          <cell r="K12">
            <v>5195666</v>
          </cell>
          <cell r="L12">
            <v>5281022</v>
          </cell>
          <cell r="M12">
            <v>5326984</v>
          </cell>
          <cell r="N12">
            <v>5345697</v>
          </cell>
          <cell r="O12">
            <v>5398867</v>
          </cell>
          <cell r="P12">
            <v>5425038</v>
          </cell>
          <cell r="Q12">
            <v>5484391</v>
          </cell>
          <cell r="R12">
            <v>0</v>
          </cell>
          <cell r="S12">
            <v>4852147</v>
          </cell>
          <cell r="T12">
            <v>0</v>
          </cell>
          <cell r="V12" t="str">
            <v>=ok déc.</v>
          </cell>
          <cell r="W12">
            <v>0</v>
          </cell>
          <cell r="X12">
            <v>0</v>
          </cell>
          <cell r="Y12">
            <v>0</v>
          </cell>
          <cell r="AD12">
            <v>4852147</v>
          </cell>
          <cell r="AE12">
            <v>0</v>
          </cell>
        </row>
        <row r="13">
          <cell r="A13">
            <v>0</v>
          </cell>
          <cell r="B13" t="str">
            <v>SERVICE ET ESSAI</v>
          </cell>
          <cell r="C13" t="str">
            <v>Abonnements bruts</v>
          </cell>
          <cell r="D13">
            <v>2261417</v>
          </cell>
          <cell r="E13">
            <v>0</v>
          </cell>
          <cell r="F13">
            <v>384006</v>
          </cell>
          <cell r="G13">
            <v>135430</v>
          </cell>
          <cell r="H13">
            <v>170222</v>
          </cell>
          <cell r="I13">
            <v>137873</v>
          </cell>
          <cell r="J13">
            <v>179598</v>
          </cell>
          <cell r="K13">
            <v>189366</v>
          </cell>
          <cell r="L13">
            <v>155297</v>
          </cell>
          <cell r="M13">
            <v>117415</v>
          </cell>
          <cell r="N13">
            <v>153946</v>
          </cell>
          <cell r="O13">
            <v>152138</v>
          </cell>
          <cell r="P13">
            <v>164455</v>
          </cell>
          <cell r="Q13">
            <v>321671</v>
          </cell>
          <cell r="R13">
            <v>0</v>
          </cell>
          <cell r="S13">
            <v>2261417</v>
          </cell>
          <cell r="T13">
            <v>0</v>
          </cell>
          <cell r="V13" t="str">
            <v>=ok déc.</v>
          </cell>
          <cell r="W13">
            <v>0</v>
          </cell>
          <cell r="X13">
            <v>0</v>
          </cell>
          <cell r="Y13">
            <v>0</v>
          </cell>
          <cell r="AD13">
            <v>2261417</v>
          </cell>
          <cell r="AE13">
            <v>0</v>
          </cell>
        </row>
        <row r="14">
          <cell r="A14">
            <v>0</v>
          </cell>
          <cell r="B14" t="str">
            <v>ET REGUL DIVERSES</v>
          </cell>
          <cell r="C14" t="str">
            <v>Résilliations</v>
          </cell>
          <cell r="D14">
            <v>1428413</v>
          </cell>
          <cell r="E14">
            <v>0</v>
          </cell>
          <cell r="F14">
            <v>207934</v>
          </cell>
          <cell r="G14">
            <v>157522</v>
          </cell>
          <cell r="H14">
            <v>132021</v>
          </cell>
          <cell r="I14">
            <v>99788</v>
          </cell>
          <cell r="J14">
            <v>70087</v>
          </cell>
          <cell r="K14">
            <v>104343</v>
          </cell>
          <cell r="L14">
            <v>109778</v>
          </cell>
          <cell r="M14">
            <v>98702</v>
          </cell>
          <cell r="N14">
            <v>100776</v>
          </cell>
          <cell r="O14">
            <v>125967</v>
          </cell>
          <cell r="P14">
            <v>105102</v>
          </cell>
          <cell r="Q14">
            <v>116393</v>
          </cell>
          <cell r="R14">
            <v>0</v>
          </cell>
          <cell r="S14">
            <v>1428413</v>
          </cell>
          <cell r="T14">
            <v>0</v>
          </cell>
          <cell r="V14" t="str">
            <v>=ok déc.</v>
          </cell>
          <cell r="W14">
            <v>0</v>
          </cell>
          <cell r="X14">
            <v>0</v>
          </cell>
          <cell r="Y14">
            <v>0</v>
          </cell>
          <cell r="AD14">
            <v>1428413</v>
          </cell>
          <cell r="AE14">
            <v>0</v>
          </cell>
        </row>
        <row r="15">
          <cell r="A15">
            <v>0</v>
          </cell>
          <cell r="B15">
            <v>0</v>
          </cell>
          <cell r="C15" t="str">
            <v>Migrations</v>
          </cell>
          <cell r="D15">
            <v>4518</v>
          </cell>
          <cell r="E15">
            <v>0</v>
          </cell>
          <cell r="F15">
            <v>666</v>
          </cell>
          <cell r="G15">
            <v>930</v>
          </cell>
          <cell r="H15">
            <v>1031</v>
          </cell>
          <cell r="I15">
            <v>632</v>
          </cell>
          <cell r="J15">
            <v>483</v>
          </cell>
          <cell r="K15">
            <v>333</v>
          </cell>
          <cell r="L15">
            <v>443</v>
          </cell>
          <cell r="M15">
            <v>0</v>
          </cell>
          <cell r="N15">
            <v>0</v>
          </cell>
          <cell r="O15">
            <v>0</v>
          </cell>
          <cell r="P15">
            <v>0</v>
          </cell>
          <cell r="Q15">
            <v>0</v>
          </cell>
          <cell r="R15">
            <v>0</v>
          </cell>
          <cell r="S15">
            <v>4518</v>
          </cell>
          <cell r="T15">
            <v>0</v>
          </cell>
          <cell r="V15" t="str">
            <v>=ok déc.</v>
          </cell>
          <cell r="W15">
            <v>0</v>
          </cell>
          <cell r="X15">
            <v>0</v>
          </cell>
          <cell r="Y15">
            <v>0</v>
          </cell>
          <cell r="AD15">
            <v>4518</v>
          </cell>
          <cell r="AE15">
            <v>0</v>
          </cell>
        </row>
        <row r="16">
          <cell r="A16">
            <v>0</v>
          </cell>
          <cell r="B16">
            <v>0</v>
          </cell>
          <cell r="C16" t="str">
            <v>Accroissement net</v>
          </cell>
          <cell r="D16">
            <v>837522</v>
          </cell>
          <cell r="E16">
            <v>0</v>
          </cell>
          <cell r="F16">
            <v>176738</v>
          </cell>
          <cell r="G16">
            <v>-21162</v>
          </cell>
          <cell r="H16">
            <v>39232</v>
          </cell>
          <cell r="I16">
            <v>38717</v>
          </cell>
          <cell r="J16">
            <v>109994</v>
          </cell>
          <cell r="K16">
            <v>85356</v>
          </cell>
          <cell r="L16">
            <v>45962</v>
          </cell>
          <cell r="M16">
            <v>18713</v>
          </cell>
          <cell r="N16">
            <v>53170</v>
          </cell>
          <cell r="O16">
            <v>26171</v>
          </cell>
          <cell r="P16">
            <v>59353</v>
          </cell>
          <cell r="Q16">
            <v>205278</v>
          </cell>
          <cell r="R16">
            <v>0</v>
          </cell>
          <cell r="S16">
            <v>837522</v>
          </cell>
          <cell r="T16">
            <v>0</v>
          </cell>
          <cell r="V16" t="str">
            <v>=ok déc.</v>
          </cell>
          <cell r="W16">
            <v>0</v>
          </cell>
          <cell r="X16">
            <v>0</v>
          </cell>
          <cell r="Y16">
            <v>0</v>
          </cell>
          <cell r="AD16">
            <v>837522</v>
          </cell>
          <cell r="AE16">
            <v>0</v>
          </cell>
        </row>
        <row r="17">
          <cell r="A17">
            <v>0</v>
          </cell>
          <cell r="B17">
            <v>0</v>
          </cell>
          <cell r="C17" t="str">
            <v>Parc fin de période</v>
          </cell>
          <cell r="D17">
            <v>5689669</v>
          </cell>
          <cell r="E17">
            <v>0</v>
          </cell>
          <cell r="F17">
            <v>5028885</v>
          </cell>
          <cell r="G17">
            <v>5007723</v>
          </cell>
          <cell r="H17">
            <v>5046955</v>
          </cell>
          <cell r="I17">
            <v>5085672</v>
          </cell>
          <cell r="J17">
            <v>5195666</v>
          </cell>
          <cell r="K17">
            <v>5281022</v>
          </cell>
          <cell r="L17">
            <v>5326984</v>
          </cell>
          <cell r="M17">
            <v>5345697</v>
          </cell>
          <cell r="N17">
            <v>5398867</v>
          </cell>
          <cell r="O17">
            <v>5425038</v>
          </cell>
          <cell r="P17">
            <v>5484391</v>
          </cell>
          <cell r="Q17">
            <v>5689669</v>
          </cell>
          <cell r="R17">
            <v>0</v>
          </cell>
          <cell r="S17">
            <v>5689669</v>
          </cell>
          <cell r="T17">
            <v>0</v>
          </cell>
          <cell r="V17" t="str">
            <v>=ok déc.</v>
          </cell>
          <cell r="W17">
            <v>0</v>
          </cell>
          <cell r="X17">
            <v>0</v>
          </cell>
          <cell r="Y17">
            <v>0</v>
          </cell>
          <cell r="AD17">
            <v>5689669</v>
          </cell>
          <cell r="AE17">
            <v>0</v>
          </cell>
        </row>
        <row r="18">
          <cell r="A18">
            <v>0</v>
          </cell>
          <cell r="B18">
            <v>0</v>
          </cell>
          <cell r="C18" t="str">
            <v>Abonnés moyens</v>
          </cell>
          <cell r="D18">
            <v>62968760.498999991</v>
          </cell>
          <cell r="E18">
            <v>0</v>
          </cell>
          <cell r="F18">
            <v>4981759.3449999988</v>
          </cell>
          <cell r="G18">
            <v>5014305.3959999997</v>
          </cell>
          <cell r="H18">
            <v>5018220.068</v>
          </cell>
          <cell r="I18">
            <v>5068100.9270000001</v>
          </cell>
          <cell r="J18">
            <v>5130708.648</v>
          </cell>
          <cell r="K18">
            <v>5247079.3369999994</v>
          </cell>
          <cell r="L18">
            <v>5310834.0090000015</v>
          </cell>
          <cell r="M18">
            <v>5336465.0459999992</v>
          </cell>
          <cell r="N18">
            <v>5377338.8460000008</v>
          </cell>
          <cell r="O18">
            <v>5419070.5</v>
          </cell>
          <cell r="P18">
            <v>5473064.5</v>
          </cell>
          <cell r="Q18">
            <v>5591813.8769999994</v>
          </cell>
          <cell r="R18">
            <v>0</v>
          </cell>
          <cell r="S18">
            <v>62968760.498999991</v>
          </cell>
          <cell r="T18">
            <v>0</v>
          </cell>
          <cell r="V18" t="str">
            <v>=ok déc.</v>
          </cell>
          <cell r="W18">
            <v>0</v>
          </cell>
          <cell r="X18">
            <v>0</v>
          </cell>
          <cell r="Y18">
            <v>0</v>
          </cell>
          <cell r="AD18">
            <v>62968760.498999991</v>
          </cell>
          <cell r="AE18">
            <v>0</v>
          </cell>
        </row>
        <row r="19">
          <cell r="A19" t="str">
            <v>SFR</v>
          </cell>
          <cell r="B19" t="str">
            <v>GSM Cartes ART</v>
          </cell>
          <cell r="C19" t="str">
            <v>Parc début de période</v>
          </cell>
          <cell r="D19">
            <v>2371656</v>
          </cell>
          <cell r="E19">
            <v>0</v>
          </cell>
          <cell r="F19">
            <v>2371656</v>
          </cell>
          <cell r="G19">
            <v>2646023</v>
          </cell>
          <cell r="H19">
            <v>2776751</v>
          </cell>
          <cell r="I19">
            <v>2872850</v>
          </cell>
          <cell r="J19">
            <v>2948821</v>
          </cell>
          <cell r="K19">
            <v>3041006</v>
          </cell>
          <cell r="L19">
            <v>3173505</v>
          </cell>
          <cell r="M19">
            <v>3334449</v>
          </cell>
          <cell r="N19">
            <v>3436295</v>
          </cell>
          <cell r="O19">
            <v>3563589</v>
          </cell>
          <cell r="P19">
            <v>3711793</v>
          </cell>
          <cell r="Q19">
            <v>3834329</v>
          </cell>
          <cell r="R19">
            <v>0</v>
          </cell>
          <cell r="S19">
            <v>2371656</v>
          </cell>
          <cell r="T19">
            <v>0</v>
          </cell>
          <cell r="V19" t="str">
            <v>=ok déc.</v>
          </cell>
          <cell r="W19">
            <v>0</v>
          </cell>
          <cell r="X19">
            <v>0</v>
          </cell>
          <cell r="Y19">
            <v>0</v>
          </cell>
          <cell r="AD19">
            <v>2371656</v>
          </cell>
          <cell r="AE19">
            <v>0</v>
          </cell>
        </row>
        <row r="20">
          <cell r="A20">
            <v>0</v>
          </cell>
          <cell r="B20" t="str">
            <v>PARC TOTAL</v>
          </cell>
          <cell r="C20" t="str">
            <v>Abonnements bruts</v>
          </cell>
          <cell r="D20">
            <v>2278154</v>
          </cell>
          <cell r="E20">
            <v>0</v>
          </cell>
          <cell r="F20">
            <v>288693</v>
          </cell>
          <cell r="G20">
            <v>145635</v>
          </cell>
          <cell r="H20">
            <v>128081</v>
          </cell>
          <cell r="I20">
            <v>123382</v>
          </cell>
          <cell r="J20">
            <v>162869</v>
          </cell>
          <cell r="K20">
            <v>156348</v>
          </cell>
          <cell r="L20">
            <v>164464</v>
          </cell>
          <cell r="M20">
            <v>143114</v>
          </cell>
          <cell r="N20">
            <v>168049</v>
          </cell>
          <cell r="O20">
            <v>177131</v>
          </cell>
          <cell r="P20">
            <v>175150</v>
          </cell>
          <cell r="Q20">
            <v>445238</v>
          </cell>
          <cell r="R20">
            <v>0</v>
          </cell>
          <cell r="S20">
            <v>2278154</v>
          </cell>
          <cell r="T20">
            <v>0</v>
          </cell>
          <cell r="V20" t="str">
            <v>=ok déc.</v>
          </cell>
          <cell r="W20">
            <v>0</v>
          </cell>
          <cell r="X20">
            <v>0</v>
          </cell>
          <cell r="Y20">
            <v>0</v>
          </cell>
          <cell r="AD20">
            <v>2278154</v>
          </cell>
          <cell r="AE20">
            <v>0</v>
          </cell>
        </row>
        <row r="21">
          <cell r="A21">
            <v>0</v>
          </cell>
          <cell r="B21">
            <v>0</v>
          </cell>
          <cell r="C21" t="str">
            <v>Résilliations</v>
          </cell>
          <cell r="D21">
            <v>417997</v>
          </cell>
          <cell r="E21">
            <v>0</v>
          </cell>
          <cell r="F21">
            <v>14326</v>
          </cell>
          <cell r="G21">
            <v>14907</v>
          </cell>
          <cell r="H21">
            <v>31982</v>
          </cell>
          <cell r="I21">
            <v>47411</v>
          </cell>
          <cell r="J21">
            <v>70684</v>
          </cell>
          <cell r="K21">
            <v>23849</v>
          </cell>
          <cell r="L21">
            <v>3520</v>
          </cell>
          <cell r="M21">
            <v>41268</v>
          </cell>
          <cell r="N21">
            <v>40755</v>
          </cell>
          <cell r="O21">
            <v>28927</v>
          </cell>
          <cell r="P21">
            <v>52614</v>
          </cell>
          <cell r="Q21">
            <v>47754</v>
          </cell>
          <cell r="R21">
            <v>0</v>
          </cell>
          <cell r="S21">
            <v>417997</v>
          </cell>
          <cell r="T21">
            <v>0</v>
          </cell>
          <cell r="V21" t="str">
            <v>=ok déc.</v>
          </cell>
          <cell r="W21">
            <v>0</v>
          </cell>
          <cell r="X21">
            <v>0</v>
          </cell>
          <cell r="Y21">
            <v>0</v>
          </cell>
          <cell r="AD21">
            <v>417997</v>
          </cell>
          <cell r="AE21">
            <v>0</v>
          </cell>
        </row>
        <row r="22">
          <cell r="A22">
            <v>0</v>
          </cell>
          <cell r="B22">
            <v>0</v>
          </cell>
          <cell r="C22" t="str">
            <v>Migrations</v>
          </cell>
          <cell r="D22">
            <v>-5.8207605402316176E-11</v>
          </cell>
          <cell r="E22">
            <v>0</v>
          </cell>
          <cell r="F22">
            <v>0</v>
          </cell>
          <cell r="G22">
            <v>0</v>
          </cell>
          <cell r="H22">
            <v>-3.6379232959404817E-12</v>
          </cell>
          <cell r="I22">
            <v>3.637978807091713E-12</v>
          </cell>
          <cell r="J22">
            <v>0</v>
          </cell>
          <cell r="K22">
            <v>0</v>
          </cell>
          <cell r="L22">
            <v>0</v>
          </cell>
          <cell r="M22">
            <v>-5.8207660913467407E-11</v>
          </cell>
          <cell r="N22">
            <v>0</v>
          </cell>
          <cell r="O22">
            <v>0</v>
          </cell>
          <cell r="P22">
            <v>0</v>
          </cell>
          <cell r="Q22">
            <v>0</v>
          </cell>
          <cell r="R22">
            <v>0</v>
          </cell>
          <cell r="S22">
            <v>-5.8207605402316176E-11</v>
          </cell>
          <cell r="T22">
            <v>0</v>
          </cell>
          <cell r="V22" t="str">
            <v>=ok déc.</v>
          </cell>
          <cell r="W22">
            <v>0</v>
          </cell>
          <cell r="X22">
            <v>0</v>
          </cell>
          <cell r="Y22">
            <v>0</v>
          </cell>
          <cell r="AD22">
            <v>-5.8207605402316176E-11</v>
          </cell>
          <cell r="AE22">
            <v>0</v>
          </cell>
        </row>
        <row r="23">
          <cell r="A23">
            <v>0</v>
          </cell>
          <cell r="B23">
            <v>0</v>
          </cell>
          <cell r="C23" t="str">
            <v>Accroissement net</v>
          </cell>
          <cell r="D23">
            <v>1860157</v>
          </cell>
          <cell r="E23">
            <v>0</v>
          </cell>
          <cell r="F23">
            <v>274367</v>
          </cell>
          <cell r="G23">
            <v>130728</v>
          </cell>
          <cell r="H23">
            <v>96099</v>
          </cell>
          <cell r="I23">
            <v>75971</v>
          </cell>
          <cell r="J23">
            <v>92185</v>
          </cell>
          <cell r="K23">
            <v>132499</v>
          </cell>
          <cell r="L23">
            <v>160944</v>
          </cell>
          <cell r="M23">
            <v>101845.99999999994</v>
          </cell>
          <cell r="N23">
            <v>127294</v>
          </cell>
          <cell r="O23">
            <v>148204</v>
          </cell>
          <cell r="P23">
            <v>122536</v>
          </cell>
          <cell r="Q23">
            <v>397484</v>
          </cell>
          <cell r="R23">
            <v>0</v>
          </cell>
          <cell r="S23">
            <v>1860157</v>
          </cell>
          <cell r="T23">
            <v>0</v>
          </cell>
          <cell r="V23" t="str">
            <v>=ok déc.</v>
          </cell>
          <cell r="W23">
            <v>0</v>
          </cell>
          <cell r="X23">
            <v>0</v>
          </cell>
          <cell r="Y23">
            <v>0</v>
          </cell>
          <cell r="AD23">
            <v>1860157</v>
          </cell>
          <cell r="AE23">
            <v>0</v>
          </cell>
        </row>
        <row r="24">
          <cell r="A24">
            <v>0</v>
          </cell>
          <cell r="B24">
            <v>0</v>
          </cell>
          <cell r="C24" t="str">
            <v>Parc fin de période</v>
          </cell>
          <cell r="D24">
            <v>4231813</v>
          </cell>
          <cell r="E24">
            <v>0</v>
          </cell>
          <cell r="F24">
            <v>2646023</v>
          </cell>
          <cell r="G24">
            <v>2776751</v>
          </cell>
          <cell r="H24">
            <v>2872850</v>
          </cell>
          <cell r="I24">
            <v>2948821</v>
          </cell>
          <cell r="J24">
            <v>3041006</v>
          </cell>
          <cell r="K24">
            <v>3173505</v>
          </cell>
          <cell r="L24">
            <v>3334449</v>
          </cell>
          <cell r="M24">
            <v>3436295</v>
          </cell>
          <cell r="N24">
            <v>3563589</v>
          </cell>
          <cell r="O24">
            <v>3711793</v>
          </cell>
          <cell r="P24">
            <v>3834329</v>
          </cell>
          <cell r="Q24">
            <v>4231813</v>
          </cell>
          <cell r="R24">
            <v>0</v>
          </cell>
          <cell r="S24">
            <v>4231813</v>
          </cell>
          <cell r="T24">
            <v>0</v>
          </cell>
          <cell r="V24" t="str">
            <v>=ok déc.</v>
          </cell>
          <cell r="W24">
            <v>0</v>
          </cell>
          <cell r="X24">
            <v>0</v>
          </cell>
          <cell r="Y24">
            <v>0</v>
          </cell>
          <cell r="AD24">
            <v>4231813</v>
          </cell>
          <cell r="AE24">
            <v>0</v>
          </cell>
        </row>
        <row r="25">
          <cell r="A25">
            <v>0</v>
          </cell>
          <cell r="B25">
            <v>0</v>
          </cell>
          <cell r="C25" t="str">
            <v>Abonnés moyens</v>
          </cell>
          <cell r="D25">
            <v>38706337.266000003</v>
          </cell>
          <cell r="E25">
            <v>0</v>
          </cell>
          <cell r="F25">
            <v>2538365.2650000001</v>
          </cell>
          <cell r="G25">
            <v>2713775.9659999995</v>
          </cell>
          <cell r="H25">
            <v>2827926.6930000004</v>
          </cell>
          <cell r="I25">
            <v>2922092.5370000005</v>
          </cell>
          <cell r="J25">
            <v>3012000.7339999997</v>
          </cell>
          <cell r="K25">
            <v>3120614.2390000001</v>
          </cell>
          <cell r="L25">
            <v>3259211.85</v>
          </cell>
          <cell r="M25">
            <v>3385931.2439999999</v>
          </cell>
          <cell r="N25">
            <v>3521040.932</v>
          </cell>
          <cell r="O25">
            <v>3637691</v>
          </cell>
          <cell r="P25">
            <v>3773061</v>
          </cell>
          <cell r="Q25">
            <v>3994625.8060000003</v>
          </cell>
          <cell r="R25">
            <v>0</v>
          </cell>
          <cell r="S25">
            <v>38706337.266000003</v>
          </cell>
          <cell r="T25">
            <v>0</v>
          </cell>
          <cell r="V25" t="str">
            <v>=ok déc.</v>
          </cell>
          <cell r="W25">
            <v>0</v>
          </cell>
          <cell r="X25">
            <v>0</v>
          </cell>
          <cell r="Y25">
            <v>0</v>
          </cell>
          <cell r="AD25">
            <v>38706337.266000003</v>
          </cell>
          <cell r="AE25">
            <v>0</v>
          </cell>
        </row>
        <row r="26">
          <cell r="A26" t="str">
            <v xml:space="preserve">SFR </v>
          </cell>
          <cell r="B26" t="str">
            <v>GSM Total</v>
          </cell>
          <cell r="C26" t="str">
            <v>Parc début de période</v>
          </cell>
          <cell r="D26">
            <v>7223803</v>
          </cell>
          <cell r="E26">
            <v>0</v>
          </cell>
          <cell r="F26">
            <v>7223803</v>
          </cell>
          <cell r="G26">
            <v>7674908</v>
          </cell>
          <cell r="H26">
            <v>7784474</v>
          </cell>
          <cell r="I26">
            <v>7919805</v>
          </cell>
          <cell r="J26">
            <v>8034493</v>
          </cell>
          <cell r="K26">
            <v>8236672</v>
          </cell>
          <cell r="L26">
            <v>8454527</v>
          </cell>
          <cell r="M26">
            <v>8661433</v>
          </cell>
          <cell r="N26">
            <v>8781992</v>
          </cell>
          <cell r="O26">
            <v>8962456</v>
          </cell>
          <cell r="P26">
            <v>9136831</v>
          </cell>
          <cell r="Q26">
            <v>9318720</v>
          </cell>
          <cell r="R26">
            <v>0</v>
          </cell>
          <cell r="S26">
            <v>7223803</v>
          </cell>
          <cell r="T26">
            <v>0</v>
          </cell>
          <cell r="V26" t="str">
            <v>=ok déc.</v>
          </cell>
          <cell r="W26">
            <v>0</v>
          </cell>
          <cell r="X26">
            <v>0</v>
          </cell>
          <cell r="Y26">
            <v>0</v>
          </cell>
          <cell r="AD26">
            <v>7223803</v>
          </cell>
          <cell r="AE26">
            <v>0</v>
          </cell>
        </row>
        <row r="27">
          <cell r="A27">
            <v>0</v>
          </cell>
          <cell r="B27" t="str">
            <v>PARC ART</v>
          </cell>
          <cell r="C27" t="str">
            <v>Abonnements bruts</v>
          </cell>
          <cell r="D27">
            <v>4539571</v>
          </cell>
          <cell r="E27">
            <v>0</v>
          </cell>
          <cell r="F27">
            <v>672699</v>
          </cell>
          <cell r="G27">
            <v>281065</v>
          </cell>
          <cell r="H27">
            <v>298303</v>
          </cell>
          <cell r="I27">
            <v>261255</v>
          </cell>
          <cell r="J27">
            <v>342467</v>
          </cell>
          <cell r="K27">
            <v>345714</v>
          </cell>
          <cell r="L27">
            <v>319761</v>
          </cell>
          <cell r="M27">
            <v>260529</v>
          </cell>
          <cell r="N27">
            <v>321995</v>
          </cell>
          <cell r="O27">
            <v>329269</v>
          </cell>
          <cell r="P27">
            <v>339605</v>
          </cell>
          <cell r="Q27">
            <v>766909</v>
          </cell>
          <cell r="R27">
            <v>0</v>
          </cell>
          <cell r="S27">
            <v>4539571</v>
          </cell>
          <cell r="T27">
            <v>0</v>
          </cell>
          <cell r="V27" t="str">
            <v>=ok déc.</v>
          </cell>
          <cell r="W27">
            <v>0</v>
          </cell>
          <cell r="X27">
            <v>0</v>
          </cell>
          <cell r="Y27">
            <v>0</v>
          </cell>
          <cell r="AD27">
            <v>4539571</v>
          </cell>
          <cell r="AE27">
            <v>0</v>
          </cell>
        </row>
        <row r="28">
          <cell r="A28">
            <v>0</v>
          </cell>
          <cell r="B28">
            <v>0</v>
          </cell>
          <cell r="C28" t="str">
            <v>Résilliations</v>
          </cell>
          <cell r="D28">
            <v>1846410</v>
          </cell>
          <cell r="E28">
            <v>0</v>
          </cell>
          <cell r="F28">
            <v>222260</v>
          </cell>
          <cell r="G28">
            <v>172429</v>
          </cell>
          <cell r="H28">
            <v>164003</v>
          </cell>
          <cell r="I28">
            <v>147199</v>
          </cell>
          <cell r="J28">
            <v>140771</v>
          </cell>
          <cell r="K28">
            <v>128192</v>
          </cell>
          <cell r="L28">
            <v>113298</v>
          </cell>
          <cell r="M28">
            <v>139970</v>
          </cell>
          <cell r="N28">
            <v>141531</v>
          </cell>
          <cell r="O28">
            <v>154894</v>
          </cell>
          <cell r="P28">
            <v>157716</v>
          </cell>
          <cell r="Q28">
            <v>164147</v>
          </cell>
          <cell r="R28">
            <v>0</v>
          </cell>
          <cell r="S28">
            <v>1846410</v>
          </cell>
          <cell r="T28">
            <v>0</v>
          </cell>
          <cell r="V28" t="str">
            <v>=ok déc.</v>
          </cell>
          <cell r="W28">
            <v>0</v>
          </cell>
          <cell r="X28">
            <v>0</v>
          </cell>
          <cell r="Y28">
            <v>0</v>
          </cell>
          <cell r="AD28">
            <v>1846410</v>
          </cell>
          <cell r="AE28">
            <v>0</v>
          </cell>
        </row>
        <row r="29">
          <cell r="A29">
            <v>0</v>
          </cell>
          <cell r="B29">
            <v>0</v>
          </cell>
          <cell r="C29" t="str">
            <v>Migrations</v>
          </cell>
          <cell r="D29">
            <v>4517.9999999999418</v>
          </cell>
          <cell r="E29">
            <v>0</v>
          </cell>
          <cell r="F29">
            <v>666</v>
          </cell>
          <cell r="G29">
            <v>930</v>
          </cell>
          <cell r="H29">
            <v>1030.9999999999964</v>
          </cell>
          <cell r="I29">
            <v>632.00000000000364</v>
          </cell>
          <cell r="J29">
            <v>483</v>
          </cell>
          <cell r="K29">
            <v>333</v>
          </cell>
          <cell r="L29">
            <v>443</v>
          </cell>
          <cell r="M29">
            <v>-5.8207660913467407E-11</v>
          </cell>
          <cell r="N29">
            <v>0</v>
          </cell>
          <cell r="O29">
            <v>0</v>
          </cell>
          <cell r="P29">
            <v>0</v>
          </cell>
          <cell r="Q29">
            <v>0</v>
          </cell>
          <cell r="R29">
            <v>0</v>
          </cell>
          <cell r="S29">
            <v>4517.9999999999418</v>
          </cell>
          <cell r="T29">
            <v>0</v>
          </cell>
          <cell r="V29" t="str">
            <v>=ok déc.</v>
          </cell>
          <cell r="W29">
            <v>0</v>
          </cell>
          <cell r="X29">
            <v>0</v>
          </cell>
          <cell r="Y29">
            <v>0</v>
          </cell>
          <cell r="AD29">
            <v>4517.9999999999418</v>
          </cell>
          <cell r="AE29">
            <v>0</v>
          </cell>
        </row>
        <row r="30">
          <cell r="A30">
            <v>0</v>
          </cell>
          <cell r="B30">
            <v>0</v>
          </cell>
          <cell r="C30" t="str">
            <v>Accroissement net</v>
          </cell>
          <cell r="D30">
            <v>2697679</v>
          </cell>
          <cell r="E30">
            <v>0</v>
          </cell>
          <cell r="F30">
            <v>451105</v>
          </cell>
          <cell r="G30">
            <v>109566</v>
          </cell>
          <cell r="H30">
            <v>135331</v>
          </cell>
          <cell r="I30">
            <v>114688</v>
          </cell>
          <cell r="J30">
            <v>202179</v>
          </cell>
          <cell r="K30">
            <v>217855</v>
          </cell>
          <cell r="L30">
            <v>206906</v>
          </cell>
          <cell r="M30">
            <v>120558.99999999994</v>
          </cell>
          <cell r="N30">
            <v>180464</v>
          </cell>
          <cell r="O30">
            <v>174375</v>
          </cell>
          <cell r="P30">
            <v>181889</v>
          </cell>
          <cell r="Q30">
            <v>602762</v>
          </cell>
          <cell r="R30">
            <v>0</v>
          </cell>
          <cell r="S30">
            <v>2697679</v>
          </cell>
          <cell r="T30">
            <v>0</v>
          </cell>
          <cell r="V30" t="str">
            <v>=ok déc.</v>
          </cell>
          <cell r="W30">
            <v>0</v>
          </cell>
          <cell r="X30">
            <v>0</v>
          </cell>
          <cell r="Y30">
            <v>0</v>
          </cell>
          <cell r="AD30">
            <v>2697679</v>
          </cell>
          <cell r="AE30">
            <v>0</v>
          </cell>
        </row>
        <row r="31">
          <cell r="A31">
            <v>0</v>
          </cell>
          <cell r="B31">
            <v>0</v>
          </cell>
          <cell r="C31" t="str">
            <v>Parc fin de période</v>
          </cell>
          <cell r="D31">
            <v>9921482</v>
          </cell>
          <cell r="E31">
            <v>0</v>
          </cell>
          <cell r="F31">
            <v>7674908</v>
          </cell>
          <cell r="G31">
            <v>7784474</v>
          </cell>
          <cell r="H31">
            <v>7919805</v>
          </cell>
          <cell r="I31">
            <v>8034493</v>
          </cell>
          <cell r="J31">
            <v>8236672</v>
          </cell>
          <cell r="K31">
            <v>8454527</v>
          </cell>
          <cell r="L31">
            <v>8661433</v>
          </cell>
          <cell r="M31">
            <v>8781992</v>
          </cell>
          <cell r="N31">
            <v>8962456</v>
          </cell>
          <cell r="O31">
            <v>9136831</v>
          </cell>
          <cell r="P31">
            <v>9318720</v>
          </cell>
          <cell r="Q31">
            <v>9921482</v>
          </cell>
          <cell r="R31">
            <v>0</v>
          </cell>
          <cell r="S31">
            <v>9921482</v>
          </cell>
          <cell r="T31">
            <v>0</v>
          </cell>
          <cell r="V31" t="str">
            <v>=ok déc.</v>
          </cell>
          <cell r="W31">
            <v>0</v>
          </cell>
          <cell r="X31">
            <v>0</v>
          </cell>
          <cell r="Y31">
            <v>0</v>
          </cell>
          <cell r="AD31">
            <v>9921482</v>
          </cell>
          <cell r="AE31">
            <v>0</v>
          </cell>
        </row>
        <row r="32">
          <cell r="A32">
            <v>0</v>
          </cell>
          <cell r="B32">
            <v>0</v>
          </cell>
          <cell r="C32" t="str">
            <v>Abonnés moyens</v>
          </cell>
          <cell r="D32">
            <v>101675097.76499999</v>
          </cell>
          <cell r="E32">
            <v>0</v>
          </cell>
          <cell r="F32">
            <v>7520124.6099999994</v>
          </cell>
          <cell r="G32">
            <v>7728081.3619999997</v>
          </cell>
          <cell r="H32">
            <v>7846146.7609999999</v>
          </cell>
          <cell r="I32">
            <v>7990193.4640000006</v>
          </cell>
          <cell r="J32">
            <v>8142709.3819999993</v>
          </cell>
          <cell r="K32">
            <v>8367693.5759999994</v>
          </cell>
          <cell r="L32">
            <v>8570045.8590000011</v>
          </cell>
          <cell r="M32">
            <v>8722396.2899999991</v>
          </cell>
          <cell r="N32">
            <v>8898379.7780000009</v>
          </cell>
          <cell r="O32">
            <v>9056761.5</v>
          </cell>
          <cell r="P32">
            <v>9246125.5</v>
          </cell>
          <cell r="Q32">
            <v>9586439.6830000002</v>
          </cell>
          <cell r="R32">
            <v>0</v>
          </cell>
          <cell r="S32">
            <v>101675097.765</v>
          </cell>
          <cell r="T32">
            <v>0</v>
          </cell>
          <cell r="V32" t="str">
            <v>=ok déc.</v>
          </cell>
          <cell r="W32">
            <v>0</v>
          </cell>
          <cell r="X32">
            <v>0</v>
          </cell>
          <cell r="Y32">
            <v>0</v>
          </cell>
          <cell r="AD32">
            <v>101675097.765</v>
          </cell>
          <cell r="AE32">
            <v>0</v>
          </cell>
        </row>
        <row r="33">
          <cell r="A33">
            <v>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D33">
            <v>0</v>
          </cell>
          <cell r="AE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V34">
            <v>0</v>
          </cell>
          <cell r="W34">
            <v>0</v>
          </cell>
          <cell r="X34">
            <v>0</v>
          </cell>
          <cell r="Y34">
            <v>0</v>
          </cell>
          <cell r="AD34">
            <v>0</v>
          </cell>
          <cell r="AE34">
            <v>0</v>
          </cell>
        </row>
        <row r="35">
          <cell r="A35">
            <v>0</v>
          </cell>
          <cell r="B35">
            <v>0</v>
          </cell>
          <cell r="C35">
            <v>0</v>
          </cell>
          <cell r="D35">
            <v>0</v>
          </cell>
          <cell r="E35">
            <v>0</v>
          </cell>
          <cell r="F35">
            <v>4940516</v>
          </cell>
          <cell r="G35">
            <v>5018304</v>
          </cell>
          <cell r="H35">
            <v>5027339</v>
          </cell>
          <cell r="I35">
            <v>5066313.5</v>
          </cell>
          <cell r="J35">
            <v>5140669</v>
          </cell>
          <cell r="K35">
            <v>5238344</v>
          </cell>
          <cell r="L35">
            <v>5304003</v>
          </cell>
          <cell r="M35">
            <v>5336340.5</v>
          </cell>
          <cell r="N35">
            <v>5372282</v>
          </cell>
          <cell r="O35">
            <v>0</v>
          </cell>
          <cell r="P35">
            <v>0</v>
          </cell>
          <cell r="Q35">
            <v>0</v>
          </cell>
          <cell r="R35">
            <v>0</v>
          </cell>
          <cell r="S35">
            <v>0</v>
          </cell>
          <cell r="T35">
            <v>0</v>
          </cell>
          <cell r="V35">
            <v>0</v>
          </cell>
          <cell r="W35">
            <v>0</v>
          </cell>
          <cell r="X35">
            <v>0</v>
          </cell>
          <cell r="Y35">
            <v>0</v>
          </cell>
          <cell r="AD35">
            <v>0</v>
          </cell>
          <cell r="AE35">
            <v>0</v>
          </cell>
        </row>
        <row r="36">
          <cell r="A36">
            <v>0</v>
          </cell>
          <cell r="B36">
            <v>0</v>
          </cell>
          <cell r="C36">
            <v>0</v>
          </cell>
          <cell r="D36">
            <v>0</v>
          </cell>
          <cell r="E36">
            <v>0</v>
          </cell>
          <cell r="F36">
            <v>0</v>
          </cell>
          <cell r="G36">
            <v>0</v>
          </cell>
          <cell r="H36">
            <v>0</v>
          </cell>
          <cell r="I36">
            <v>0</v>
          </cell>
          <cell r="J36">
            <v>0</v>
          </cell>
          <cell r="K36">
            <v>0</v>
          </cell>
          <cell r="L36">
            <v>0</v>
          </cell>
          <cell r="M36">
            <v>41071829</v>
          </cell>
          <cell r="N36">
            <v>0</v>
          </cell>
          <cell r="O36">
            <v>0</v>
          </cell>
          <cell r="P36">
            <v>0</v>
          </cell>
          <cell r="Q36">
            <v>0</v>
          </cell>
          <cell r="R36">
            <v>0</v>
          </cell>
          <cell r="S36">
            <v>0</v>
          </cell>
          <cell r="T36">
            <v>0</v>
          </cell>
          <cell r="V36">
            <v>0</v>
          </cell>
          <cell r="W36">
            <v>0</v>
          </cell>
          <cell r="X36">
            <v>0</v>
          </cell>
          <cell r="Y36">
            <v>0</v>
          </cell>
          <cell r="AD36">
            <v>0</v>
          </cell>
          <cell r="AE36">
            <v>0</v>
          </cell>
        </row>
        <row r="37">
          <cell r="A37">
            <v>0</v>
          </cell>
          <cell r="B37">
            <v>0</v>
          </cell>
          <cell r="C37">
            <v>0</v>
          </cell>
          <cell r="D37">
            <v>0</v>
          </cell>
          <cell r="E37">
            <v>0</v>
          </cell>
          <cell r="F37">
            <v>0</v>
          </cell>
          <cell r="G37">
            <v>0</v>
          </cell>
          <cell r="H37">
            <v>0</v>
          </cell>
          <cell r="I37">
            <v>0</v>
          </cell>
          <cell r="J37">
            <v>0</v>
          </cell>
          <cell r="K37">
            <v>0</v>
          </cell>
          <cell r="L37">
            <v>0</v>
          </cell>
          <cell r="M37">
            <v>4563536.555555556</v>
          </cell>
          <cell r="N37">
            <v>0</v>
          </cell>
          <cell r="O37">
            <v>0</v>
          </cell>
          <cell r="P37">
            <v>0</v>
          </cell>
          <cell r="Q37">
            <v>0</v>
          </cell>
          <cell r="R37">
            <v>0</v>
          </cell>
          <cell r="S37">
            <v>0</v>
          </cell>
          <cell r="T37">
            <v>0</v>
          </cell>
          <cell r="V37">
            <v>0</v>
          </cell>
          <cell r="W37">
            <v>0</v>
          </cell>
          <cell r="X37">
            <v>0</v>
          </cell>
          <cell r="Y37">
            <v>0</v>
          </cell>
          <cell r="AD37">
            <v>0</v>
          </cell>
          <cell r="AE37">
            <v>0</v>
          </cell>
        </row>
        <row r="38">
          <cell r="A38">
            <v>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V38">
            <v>0</v>
          </cell>
          <cell r="W38">
            <v>0</v>
          </cell>
          <cell r="X38">
            <v>0</v>
          </cell>
          <cell r="Y38">
            <v>0</v>
          </cell>
          <cell r="AD38">
            <v>0</v>
          </cell>
          <cell r="AE38">
            <v>0</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V39">
            <v>0</v>
          </cell>
          <cell r="W39">
            <v>0</v>
          </cell>
          <cell r="X39">
            <v>0</v>
          </cell>
          <cell r="Y39">
            <v>0</v>
          </cell>
          <cell r="AD39">
            <v>0</v>
          </cell>
          <cell r="AE39">
            <v>0</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V40">
            <v>0</v>
          </cell>
          <cell r="W40">
            <v>0</v>
          </cell>
          <cell r="X40">
            <v>0</v>
          </cell>
          <cell r="Y40">
            <v>0</v>
          </cell>
          <cell r="AD40">
            <v>0</v>
          </cell>
          <cell r="AE40">
            <v>0</v>
          </cell>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V41">
            <v>0</v>
          </cell>
          <cell r="W41">
            <v>0</v>
          </cell>
          <cell r="X41">
            <v>0</v>
          </cell>
          <cell r="Y41">
            <v>0</v>
          </cell>
          <cell r="AD41">
            <v>0</v>
          </cell>
          <cell r="AE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V42">
            <v>0</v>
          </cell>
          <cell r="W42">
            <v>0</v>
          </cell>
          <cell r="X42">
            <v>0</v>
          </cell>
          <cell r="Y42">
            <v>0</v>
          </cell>
          <cell r="AD42">
            <v>0</v>
          </cell>
          <cell r="AE42">
            <v>0</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V43">
            <v>0</v>
          </cell>
          <cell r="W43">
            <v>0</v>
          </cell>
          <cell r="X43">
            <v>0</v>
          </cell>
          <cell r="Y43">
            <v>0</v>
          </cell>
          <cell r="AD43">
            <v>0</v>
          </cell>
          <cell r="AE43">
            <v>0</v>
          </cell>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V44">
            <v>0</v>
          </cell>
          <cell r="W44">
            <v>0</v>
          </cell>
          <cell r="X44">
            <v>0</v>
          </cell>
          <cell r="Y44">
            <v>0</v>
          </cell>
          <cell r="AD44">
            <v>0</v>
          </cell>
          <cell r="AE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V45">
            <v>0</v>
          </cell>
          <cell r="W45">
            <v>0</v>
          </cell>
          <cell r="X45">
            <v>0</v>
          </cell>
          <cell r="Y45">
            <v>0</v>
          </cell>
          <cell r="AD45">
            <v>0</v>
          </cell>
          <cell r="AE45">
            <v>0</v>
          </cell>
        </row>
        <row r="46">
          <cell r="A46">
            <v>0</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V46">
            <v>0</v>
          </cell>
          <cell r="W46">
            <v>0</v>
          </cell>
          <cell r="X46">
            <v>0</v>
          </cell>
          <cell r="Y46">
            <v>0</v>
          </cell>
          <cell r="AD46">
            <v>0</v>
          </cell>
          <cell r="AE46">
            <v>0</v>
          </cell>
        </row>
        <row r="47">
          <cell r="A47">
            <v>0</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v>0</v>
          </cell>
          <cell r="W47">
            <v>0</v>
          </cell>
          <cell r="X47">
            <v>0</v>
          </cell>
          <cell r="Y47">
            <v>0</v>
          </cell>
          <cell r="AD47">
            <v>0</v>
          </cell>
          <cell r="AE47">
            <v>0</v>
          </cell>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V48">
            <v>0</v>
          </cell>
          <cell r="W48">
            <v>0</v>
          </cell>
          <cell r="X48">
            <v>0</v>
          </cell>
          <cell r="Y48">
            <v>0</v>
          </cell>
          <cell r="AD48">
            <v>0</v>
          </cell>
          <cell r="AE48">
            <v>0</v>
          </cell>
        </row>
        <row r="49">
          <cell r="A49" t="str">
            <v>SFR</v>
          </cell>
          <cell r="B49" t="str">
            <v>GSM Abonnés</v>
          </cell>
          <cell r="C49" t="str">
            <v>Parc début de période</v>
          </cell>
          <cell r="D49">
            <v>4852147</v>
          </cell>
          <cell r="E49">
            <v>0</v>
          </cell>
          <cell r="F49">
            <v>4852147</v>
          </cell>
          <cell r="G49">
            <v>5028885</v>
          </cell>
          <cell r="H49">
            <v>5007723</v>
          </cell>
          <cell r="I49">
            <v>5046955</v>
          </cell>
          <cell r="J49">
            <v>5085672</v>
          </cell>
          <cell r="K49">
            <v>5195666</v>
          </cell>
          <cell r="L49">
            <v>5281022</v>
          </cell>
          <cell r="M49">
            <v>5326984</v>
          </cell>
          <cell r="N49">
            <v>5345697</v>
          </cell>
          <cell r="O49">
            <v>5398867</v>
          </cell>
          <cell r="P49">
            <v>5425038</v>
          </cell>
          <cell r="Q49">
            <v>5484391</v>
          </cell>
          <cell r="R49">
            <v>0</v>
          </cell>
          <cell r="S49">
            <v>4852147</v>
          </cell>
          <cell r="T49">
            <v>0</v>
          </cell>
          <cell r="V49" t="str">
            <v>=ok déc.</v>
          </cell>
          <cell r="W49">
            <v>0</v>
          </cell>
          <cell r="X49">
            <v>0</v>
          </cell>
          <cell r="Y49">
            <v>0</v>
          </cell>
          <cell r="AD49">
            <v>4852147</v>
          </cell>
          <cell r="AE49">
            <v>0</v>
          </cell>
        </row>
        <row r="50">
          <cell r="A50">
            <v>0</v>
          </cell>
          <cell r="B50" t="str">
            <v>AVEC SERVICE</v>
          </cell>
          <cell r="C50" t="str">
            <v>Abonnements bruts</v>
          </cell>
          <cell r="D50">
            <v>2261417</v>
          </cell>
          <cell r="E50">
            <v>0</v>
          </cell>
          <cell r="F50">
            <v>384006</v>
          </cell>
          <cell r="G50">
            <v>135430</v>
          </cell>
          <cell r="H50">
            <v>170222</v>
          </cell>
          <cell r="I50">
            <v>137873</v>
          </cell>
          <cell r="J50">
            <v>179598</v>
          </cell>
          <cell r="K50">
            <v>189366</v>
          </cell>
          <cell r="L50">
            <v>155297</v>
          </cell>
          <cell r="M50">
            <v>117415</v>
          </cell>
          <cell r="N50">
            <v>153946</v>
          </cell>
          <cell r="O50">
            <v>152138</v>
          </cell>
          <cell r="P50">
            <v>164455</v>
          </cell>
          <cell r="Q50">
            <v>321671</v>
          </cell>
          <cell r="R50">
            <v>0</v>
          </cell>
          <cell r="S50">
            <v>2261417</v>
          </cell>
          <cell r="T50">
            <v>0</v>
          </cell>
          <cell r="V50" t="str">
            <v>=ok déc.</v>
          </cell>
          <cell r="W50">
            <v>0</v>
          </cell>
          <cell r="X50">
            <v>0</v>
          </cell>
          <cell r="Y50">
            <v>0</v>
          </cell>
          <cell r="AD50">
            <v>2261417</v>
          </cell>
          <cell r="AE50">
            <v>0</v>
          </cell>
        </row>
        <row r="51">
          <cell r="A51">
            <v>0</v>
          </cell>
          <cell r="B51" t="str">
            <v>ET REGUL</v>
          </cell>
          <cell r="C51" t="str">
            <v>Résilliations</v>
          </cell>
          <cell r="D51">
            <v>1428413</v>
          </cell>
          <cell r="E51">
            <v>0</v>
          </cell>
          <cell r="F51">
            <v>207934</v>
          </cell>
          <cell r="G51">
            <v>157522</v>
          </cell>
          <cell r="H51">
            <v>132021</v>
          </cell>
          <cell r="I51">
            <v>99788</v>
          </cell>
          <cell r="J51">
            <v>70087</v>
          </cell>
          <cell r="K51">
            <v>104343</v>
          </cell>
          <cell r="L51">
            <v>109778</v>
          </cell>
          <cell r="M51">
            <v>98702</v>
          </cell>
          <cell r="N51">
            <v>100776</v>
          </cell>
          <cell r="O51">
            <v>125967</v>
          </cell>
          <cell r="P51">
            <v>105102</v>
          </cell>
          <cell r="Q51">
            <v>116393</v>
          </cell>
          <cell r="R51">
            <v>0</v>
          </cell>
          <cell r="S51">
            <v>1428413</v>
          </cell>
          <cell r="T51">
            <v>0</v>
          </cell>
          <cell r="V51" t="str">
            <v>=ok déc.</v>
          </cell>
          <cell r="W51">
            <v>0</v>
          </cell>
          <cell r="X51">
            <v>0</v>
          </cell>
          <cell r="Y51">
            <v>0</v>
          </cell>
          <cell r="AD51">
            <v>1428413</v>
          </cell>
          <cell r="AE51">
            <v>0</v>
          </cell>
        </row>
        <row r="52">
          <cell r="A52">
            <v>0</v>
          </cell>
          <cell r="B52">
            <v>0</v>
          </cell>
          <cell r="C52" t="str">
            <v>Migrations</v>
          </cell>
          <cell r="D52">
            <v>4518</v>
          </cell>
          <cell r="E52">
            <v>0</v>
          </cell>
          <cell r="F52">
            <v>666</v>
          </cell>
          <cell r="G52">
            <v>930</v>
          </cell>
          <cell r="H52">
            <v>1031</v>
          </cell>
          <cell r="I52">
            <v>632</v>
          </cell>
          <cell r="J52">
            <v>483</v>
          </cell>
          <cell r="K52">
            <v>333</v>
          </cell>
          <cell r="L52">
            <v>443</v>
          </cell>
          <cell r="M52">
            <v>0</v>
          </cell>
          <cell r="N52">
            <v>0</v>
          </cell>
          <cell r="O52">
            <v>0</v>
          </cell>
          <cell r="P52">
            <v>0</v>
          </cell>
          <cell r="Q52">
            <v>0</v>
          </cell>
          <cell r="R52">
            <v>0</v>
          </cell>
          <cell r="S52">
            <v>4518</v>
          </cell>
          <cell r="T52">
            <v>0</v>
          </cell>
          <cell r="V52" t="str">
            <v>=ok déc.</v>
          </cell>
          <cell r="W52">
            <v>0</v>
          </cell>
          <cell r="X52">
            <v>0</v>
          </cell>
          <cell r="Y52">
            <v>0</v>
          </cell>
          <cell r="AD52">
            <v>4518</v>
          </cell>
          <cell r="AE52">
            <v>0</v>
          </cell>
        </row>
        <row r="53">
          <cell r="A53">
            <v>0</v>
          </cell>
          <cell r="B53">
            <v>0</v>
          </cell>
          <cell r="C53" t="str">
            <v>Accroissement net</v>
          </cell>
          <cell r="D53">
            <v>837522</v>
          </cell>
          <cell r="E53">
            <v>0</v>
          </cell>
          <cell r="F53">
            <v>176738</v>
          </cell>
          <cell r="G53">
            <v>-21162</v>
          </cell>
          <cell r="H53">
            <v>39232</v>
          </cell>
          <cell r="I53">
            <v>38717</v>
          </cell>
          <cell r="J53">
            <v>109994</v>
          </cell>
          <cell r="K53">
            <v>85356</v>
          </cell>
          <cell r="L53">
            <v>45962</v>
          </cell>
          <cell r="M53">
            <v>18713</v>
          </cell>
          <cell r="N53">
            <v>53170</v>
          </cell>
          <cell r="O53">
            <v>26171</v>
          </cell>
          <cell r="P53">
            <v>59353</v>
          </cell>
          <cell r="Q53">
            <v>205278</v>
          </cell>
          <cell r="R53">
            <v>0</v>
          </cell>
          <cell r="S53">
            <v>837522</v>
          </cell>
          <cell r="T53">
            <v>0</v>
          </cell>
          <cell r="V53" t="str">
            <v>=ok déc.</v>
          </cell>
          <cell r="W53">
            <v>0</v>
          </cell>
          <cell r="X53">
            <v>0</v>
          </cell>
          <cell r="Y53">
            <v>0</v>
          </cell>
          <cell r="AD53">
            <v>837522</v>
          </cell>
          <cell r="AE53">
            <v>0</v>
          </cell>
        </row>
        <row r="54">
          <cell r="A54">
            <v>0</v>
          </cell>
          <cell r="B54">
            <v>0</v>
          </cell>
          <cell r="C54" t="str">
            <v>Parc fin de période</v>
          </cell>
          <cell r="D54">
            <v>5689669</v>
          </cell>
          <cell r="E54">
            <v>0</v>
          </cell>
          <cell r="F54">
            <v>5028885</v>
          </cell>
          <cell r="G54">
            <v>5007723</v>
          </cell>
          <cell r="H54">
            <v>5046955</v>
          </cell>
          <cell r="I54">
            <v>5085672</v>
          </cell>
          <cell r="J54">
            <v>5195666</v>
          </cell>
          <cell r="K54">
            <v>5281022</v>
          </cell>
          <cell r="L54">
            <v>5326984</v>
          </cell>
          <cell r="M54">
            <v>5345697</v>
          </cell>
          <cell r="N54">
            <v>5398867</v>
          </cell>
          <cell r="O54">
            <v>5425038</v>
          </cell>
          <cell r="P54">
            <v>5484391</v>
          </cell>
          <cell r="Q54">
            <v>5689669</v>
          </cell>
          <cell r="R54">
            <v>0</v>
          </cell>
          <cell r="S54">
            <v>5689669</v>
          </cell>
          <cell r="T54">
            <v>0</v>
          </cell>
          <cell r="V54" t="str">
            <v>=ok déc.</v>
          </cell>
          <cell r="W54">
            <v>0</v>
          </cell>
          <cell r="X54">
            <v>0</v>
          </cell>
          <cell r="Y54">
            <v>0</v>
          </cell>
          <cell r="AD54">
            <v>5689669</v>
          </cell>
          <cell r="AE54">
            <v>0</v>
          </cell>
        </row>
        <row r="55">
          <cell r="A55">
            <v>0</v>
          </cell>
          <cell r="B55">
            <v>0</v>
          </cell>
          <cell r="C55" t="str">
            <v>Abonnés moyens</v>
          </cell>
          <cell r="D55">
            <v>62968760.498999991</v>
          </cell>
          <cell r="E55">
            <v>0</v>
          </cell>
          <cell r="F55">
            <v>4981759.3449999988</v>
          </cell>
          <cell r="G55">
            <v>5014305.3959999997</v>
          </cell>
          <cell r="H55">
            <v>5018220.068</v>
          </cell>
          <cell r="I55">
            <v>5068100.9270000001</v>
          </cell>
          <cell r="J55">
            <v>5130708.648</v>
          </cell>
          <cell r="K55">
            <v>5247079.3369999994</v>
          </cell>
          <cell r="L55">
            <v>5310834.0090000015</v>
          </cell>
          <cell r="M55">
            <v>5336465.0459999992</v>
          </cell>
          <cell r="N55">
            <v>5377338.8460000008</v>
          </cell>
          <cell r="O55">
            <v>5419070.5</v>
          </cell>
          <cell r="P55">
            <v>5473064.5</v>
          </cell>
          <cell r="Q55">
            <v>5591813.8769999994</v>
          </cell>
          <cell r="R55">
            <v>0</v>
          </cell>
          <cell r="S55">
            <v>62968760.498999991</v>
          </cell>
          <cell r="T55">
            <v>0</v>
          </cell>
          <cell r="V55" t="str">
            <v>=ok déc.</v>
          </cell>
          <cell r="W55">
            <v>0</v>
          </cell>
          <cell r="X55">
            <v>0</v>
          </cell>
          <cell r="Y55">
            <v>0</v>
          </cell>
          <cell r="AD55">
            <v>62968760.498999991</v>
          </cell>
          <cell r="AE55">
            <v>0</v>
          </cell>
        </row>
        <row r="56">
          <cell r="A56" t="str">
            <v>SFR</v>
          </cell>
          <cell r="B56" t="str">
            <v>GSM Cartes</v>
          </cell>
          <cell r="C56" t="str">
            <v>Parc début de période</v>
          </cell>
          <cell r="D56">
            <v>1810696.0025724317</v>
          </cell>
          <cell r="E56">
            <v>0</v>
          </cell>
          <cell r="F56">
            <v>1810696.0025724317</v>
          </cell>
          <cell r="G56">
            <v>2044568.0025724317</v>
          </cell>
          <cell r="H56">
            <v>2081598.0025724317</v>
          </cell>
          <cell r="I56">
            <v>2105287.0025724317</v>
          </cell>
          <cell r="J56">
            <v>2160091.0025724317</v>
          </cell>
          <cell r="K56">
            <v>2241609.0025724317</v>
          </cell>
          <cell r="L56">
            <v>2309408.0025724317</v>
          </cell>
          <cell r="M56">
            <v>2381657.0025724317</v>
          </cell>
          <cell r="N56">
            <v>2404125.0025724317</v>
          </cell>
          <cell r="O56">
            <v>2509848.0025724317</v>
          </cell>
          <cell r="P56">
            <v>2584507.1160782548</v>
          </cell>
          <cell r="Q56">
            <v>2638671.1160782548</v>
          </cell>
          <cell r="R56">
            <v>0</v>
          </cell>
          <cell r="S56">
            <v>1810696.0025724317</v>
          </cell>
          <cell r="T56">
            <v>0</v>
          </cell>
          <cell r="V56" t="str">
            <v>=ok déc.</v>
          </cell>
          <cell r="W56">
            <v>0</v>
          </cell>
          <cell r="X56">
            <v>0</v>
          </cell>
          <cell r="Y56">
            <v>0</v>
          </cell>
          <cell r="AD56">
            <v>1810696.0025724317</v>
          </cell>
          <cell r="AE56">
            <v>0</v>
          </cell>
        </row>
        <row r="57">
          <cell r="A57">
            <v>0</v>
          </cell>
          <cell r="B57" t="str">
            <v>PARC ACTIF</v>
          </cell>
          <cell r="C57" t="str">
            <v>Abonnements bruts</v>
          </cell>
          <cell r="D57">
            <v>2278154</v>
          </cell>
          <cell r="E57">
            <v>0</v>
          </cell>
          <cell r="F57">
            <v>288693</v>
          </cell>
          <cell r="G57">
            <v>145635</v>
          </cell>
          <cell r="H57">
            <v>128081</v>
          </cell>
          <cell r="I57">
            <v>123382</v>
          </cell>
          <cell r="J57">
            <v>162869</v>
          </cell>
          <cell r="K57">
            <v>156348</v>
          </cell>
          <cell r="L57">
            <v>164464</v>
          </cell>
          <cell r="M57">
            <v>143114</v>
          </cell>
          <cell r="N57">
            <v>168049</v>
          </cell>
          <cell r="O57">
            <v>177131</v>
          </cell>
          <cell r="P57">
            <v>175150</v>
          </cell>
          <cell r="Q57">
            <v>445238</v>
          </cell>
          <cell r="R57">
            <v>0</v>
          </cell>
          <cell r="S57">
            <v>2278154</v>
          </cell>
          <cell r="T57">
            <v>0</v>
          </cell>
          <cell r="V57" t="str">
            <v>=ok déc.</v>
          </cell>
          <cell r="W57">
            <v>0</v>
          </cell>
          <cell r="X57">
            <v>0</v>
          </cell>
          <cell r="Y57">
            <v>0</v>
          </cell>
          <cell r="AD57">
            <v>2278154</v>
          </cell>
          <cell r="AE57">
            <v>0</v>
          </cell>
        </row>
        <row r="58">
          <cell r="A58">
            <v>0</v>
          </cell>
          <cell r="B58">
            <v>0</v>
          </cell>
          <cell r="C58" t="str">
            <v>Mises en veille</v>
          </cell>
          <cell r="D58">
            <v>1086880.8864941769</v>
          </cell>
          <cell r="E58">
            <v>0</v>
          </cell>
          <cell r="F58">
            <v>54820.999999999942</v>
          </cell>
          <cell r="G58">
            <v>108605</v>
          </cell>
          <cell r="H58">
            <v>104392</v>
          </cell>
          <cell r="I58">
            <v>68578</v>
          </cell>
          <cell r="J58">
            <v>81351</v>
          </cell>
          <cell r="K58">
            <v>88548.99999999984</v>
          </cell>
          <cell r="L58">
            <v>92215.000000000116</v>
          </cell>
          <cell r="M58">
            <v>120646</v>
          </cell>
          <cell r="N58">
            <v>62325.999999999927</v>
          </cell>
          <cell r="O58">
            <v>102471.88649417716</v>
          </cell>
          <cell r="P58">
            <v>120986</v>
          </cell>
          <cell r="Q58">
            <v>81940</v>
          </cell>
          <cell r="R58">
            <v>81948</v>
          </cell>
          <cell r="S58">
            <v>1086880.8864941769</v>
          </cell>
          <cell r="T58">
            <v>0</v>
          </cell>
          <cell r="V58" t="str">
            <v>=ok déc.</v>
          </cell>
          <cell r="W58">
            <v>0</v>
          </cell>
          <cell r="X58">
            <v>0</v>
          </cell>
          <cell r="Y58">
            <v>0</v>
          </cell>
          <cell r="AD58">
            <v>1086880.8864941769</v>
          </cell>
          <cell r="AE58">
            <v>0</v>
          </cell>
        </row>
        <row r="59">
          <cell r="A59">
            <v>0</v>
          </cell>
          <cell r="B59">
            <v>0</v>
          </cell>
          <cell r="C59" t="str">
            <v>Migrations</v>
          </cell>
          <cell r="D59">
            <v>-5.8207605402316176E-11</v>
          </cell>
          <cell r="E59">
            <v>0</v>
          </cell>
          <cell r="F59">
            <v>0</v>
          </cell>
          <cell r="G59">
            <v>0</v>
          </cell>
          <cell r="H59">
            <v>-3.6379232959404817E-12</v>
          </cell>
          <cell r="I59">
            <v>3.637978807091713E-12</v>
          </cell>
          <cell r="J59">
            <v>0</v>
          </cell>
          <cell r="K59">
            <v>0</v>
          </cell>
          <cell r="L59">
            <v>0</v>
          </cell>
          <cell r="M59">
            <v>-5.8207660913467407E-11</v>
          </cell>
          <cell r="N59">
            <v>0</v>
          </cell>
          <cell r="O59">
            <v>0</v>
          </cell>
          <cell r="P59">
            <v>0</v>
          </cell>
          <cell r="Q59">
            <v>0</v>
          </cell>
          <cell r="R59">
            <v>0</v>
          </cell>
          <cell r="S59">
            <v>-5.8207605402316176E-11</v>
          </cell>
          <cell r="T59">
            <v>0</v>
          </cell>
          <cell r="V59" t="str">
            <v>=ok déc.</v>
          </cell>
          <cell r="W59">
            <v>0</v>
          </cell>
          <cell r="X59">
            <v>0</v>
          </cell>
          <cell r="Y59">
            <v>0</v>
          </cell>
          <cell r="AD59">
            <v>-5.8207605402316176E-11</v>
          </cell>
          <cell r="AE59">
            <v>0</v>
          </cell>
        </row>
        <row r="60">
          <cell r="A60">
            <v>0</v>
          </cell>
          <cell r="B60">
            <v>0</v>
          </cell>
          <cell r="C60" t="str">
            <v>Accroissement net</v>
          </cell>
          <cell r="D60">
            <v>1191273.1135058231</v>
          </cell>
          <cell r="E60">
            <v>0</v>
          </cell>
          <cell r="F60">
            <v>233872.00000000006</v>
          </cell>
          <cell r="G60">
            <v>37030</v>
          </cell>
          <cell r="H60">
            <v>23688.999999999996</v>
          </cell>
          <cell r="I60">
            <v>54804</v>
          </cell>
          <cell r="J60">
            <v>81518</v>
          </cell>
          <cell r="K60">
            <v>67799.00000000016</v>
          </cell>
          <cell r="L60">
            <v>72248.999999999884</v>
          </cell>
          <cell r="M60">
            <v>22467.999999999942</v>
          </cell>
          <cell r="N60">
            <v>105723.00000000007</v>
          </cell>
          <cell r="O60">
            <v>74659.113505822839</v>
          </cell>
          <cell r="P60">
            <v>54164</v>
          </cell>
          <cell r="Q60">
            <v>363298</v>
          </cell>
          <cell r="R60">
            <v>0</v>
          </cell>
          <cell r="S60">
            <v>1191273.1135058231</v>
          </cell>
          <cell r="T60">
            <v>0</v>
          </cell>
          <cell r="V60" t="str">
            <v>=ok déc.</v>
          </cell>
          <cell r="W60">
            <v>0</v>
          </cell>
          <cell r="X60">
            <v>0</v>
          </cell>
          <cell r="Y60">
            <v>0</v>
          </cell>
          <cell r="AD60">
            <v>1191273.1135058231</v>
          </cell>
          <cell r="AE60">
            <v>0</v>
          </cell>
        </row>
        <row r="61">
          <cell r="A61">
            <v>0</v>
          </cell>
          <cell r="B61">
            <v>0</v>
          </cell>
          <cell r="C61" t="str">
            <v>Parc fin de période</v>
          </cell>
          <cell r="D61">
            <v>3001969.1160782548</v>
          </cell>
          <cell r="E61">
            <v>0</v>
          </cell>
          <cell r="F61">
            <v>2044568.0025724317</v>
          </cell>
          <cell r="G61">
            <v>2081598.0025724317</v>
          </cell>
          <cell r="H61">
            <v>2105287.0025724317</v>
          </cell>
          <cell r="I61">
            <v>2160091.0025724317</v>
          </cell>
          <cell r="J61">
            <v>2241609.0025724317</v>
          </cell>
          <cell r="K61">
            <v>2309408.0025724317</v>
          </cell>
          <cell r="L61">
            <v>2381657.0025724317</v>
          </cell>
          <cell r="M61">
            <v>2404125.0025724317</v>
          </cell>
          <cell r="N61">
            <v>2509848.0025724317</v>
          </cell>
          <cell r="O61">
            <v>2584507.1160782548</v>
          </cell>
          <cell r="P61">
            <v>2638671.1160782548</v>
          </cell>
          <cell r="Q61">
            <v>3001969.1160782548</v>
          </cell>
          <cell r="R61">
            <v>0</v>
          </cell>
          <cell r="S61">
            <v>3001969.1160782548</v>
          </cell>
          <cell r="T61">
            <v>0</v>
          </cell>
          <cell r="V61" t="str">
            <v>=ok déc.</v>
          </cell>
          <cell r="W61">
            <v>0</v>
          </cell>
          <cell r="X61">
            <v>0</v>
          </cell>
          <cell r="Y61">
            <v>0</v>
          </cell>
          <cell r="AD61">
            <v>3001969.1160782548</v>
          </cell>
          <cell r="AE61">
            <v>0</v>
          </cell>
        </row>
        <row r="62">
          <cell r="A62">
            <v>0</v>
          </cell>
          <cell r="B62">
            <v>0</v>
          </cell>
          <cell r="C62" t="str">
            <v>Abonnés moyens</v>
          </cell>
          <cell r="D62">
            <v>27933606.88029518</v>
          </cell>
          <cell r="E62">
            <v>0</v>
          </cell>
          <cell r="F62">
            <v>1955330.296281022</v>
          </cell>
          <cell r="G62">
            <v>2065186.7485975134</v>
          </cell>
          <cell r="H62">
            <v>2095760.3274091536</v>
          </cell>
          <cell r="I62">
            <v>2140387.0096128061</v>
          </cell>
          <cell r="J62">
            <v>2210638.428775257</v>
          </cell>
          <cell r="K62">
            <v>2284170.0801766478</v>
          </cell>
          <cell r="L62">
            <v>2350432.39680199</v>
          </cell>
          <cell r="M62">
            <v>2491725.0434310562</v>
          </cell>
          <cell r="N62">
            <v>2400321.2895148746</v>
          </cell>
          <cell r="O62">
            <v>2547177.559325343</v>
          </cell>
          <cell r="P62">
            <v>2611589.1160782548</v>
          </cell>
          <cell r="Q62">
            <v>2780888.5842912672</v>
          </cell>
          <cell r="R62">
            <v>0</v>
          </cell>
          <cell r="S62">
            <v>27933606.88029518</v>
          </cell>
          <cell r="T62">
            <v>0</v>
          </cell>
          <cell r="V62" t="str">
            <v>=ok déc.</v>
          </cell>
          <cell r="W62">
            <v>0</v>
          </cell>
          <cell r="X62">
            <v>0</v>
          </cell>
          <cell r="Y62">
            <v>0</v>
          </cell>
          <cell r="AD62">
            <v>27933606.88029518</v>
          </cell>
          <cell r="AE62">
            <v>0</v>
          </cell>
        </row>
        <row r="63">
          <cell r="A63" t="str">
            <v xml:space="preserve">SFR </v>
          </cell>
          <cell r="B63" t="str">
            <v>GSM Total</v>
          </cell>
          <cell r="C63" t="str">
            <v>Parc début de période</v>
          </cell>
          <cell r="D63">
            <v>6662843.0025724322</v>
          </cell>
          <cell r="E63">
            <v>0</v>
          </cell>
          <cell r="F63">
            <v>6662843.0025724322</v>
          </cell>
          <cell r="G63">
            <v>7073453.0025724322</v>
          </cell>
          <cell r="H63">
            <v>7089321.0025724322</v>
          </cell>
          <cell r="I63">
            <v>7152242.0025724322</v>
          </cell>
          <cell r="J63">
            <v>7245763.0025724322</v>
          </cell>
          <cell r="K63">
            <v>7437275.0025724322</v>
          </cell>
          <cell r="L63">
            <v>7590430.0025724322</v>
          </cell>
          <cell r="M63">
            <v>7708641.0025724322</v>
          </cell>
          <cell r="N63">
            <v>7749822.0025724322</v>
          </cell>
          <cell r="O63">
            <v>7908715.0025724322</v>
          </cell>
          <cell r="P63">
            <v>8009545.1160782548</v>
          </cell>
          <cell r="Q63">
            <v>8123062.1160782548</v>
          </cell>
          <cell r="R63">
            <v>0</v>
          </cell>
          <cell r="S63">
            <v>6662843.0025724322</v>
          </cell>
          <cell r="T63">
            <v>0</v>
          </cell>
          <cell r="V63" t="str">
            <v>=ok déc.</v>
          </cell>
          <cell r="W63">
            <v>0</v>
          </cell>
          <cell r="X63">
            <v>0</v>
          </cell>
          <cell r="Y63">
            <v>0</v>
          </cell>
          <cell r="AD63">
            <v>6662843.0025724322</v>
          </cell>
          <cell r="AE63">
            <v>0</v>
          </cell>
        </row>
        <row r="64">
          <cell r="A64">
            <v>0</v>
          </cell>
          <cell r="B64" t="str">
            <v>PARC ACTIF</v>
          </cell>
          <cell r="C64" t="str">
            <v>Abonnements bruts</v>
          </cell>
          <cell r="D64">
            <v>4539571</v>
          </cell>
          <cell r="E64">
            <v>0</v>
          </cell>
          <cell r="F64">
            <v>672699</v>
          </cell>
          <cell r="G64">
            <v>281065</v>
          </cell>
          <cell r="H64">
            <v>298303</v>
          </cell>
          <cell r="I64">
            <v>261255</v>
          </cell>
          <cell r="J64">
            <v>342467</v>
          </cell>
          <cell r="K64">
            <v>345714</v>
          </cell>
          <cell r="L64">
            <v>319761</v>
          </cell>
          <cell r="M64">
            <v>260529</v>
          </cell>
          <cell r="N64">
            <v>321995</v>
          </cell>
          <cell r="O64">
            <v>329269</v>
          </cell>
          <cell r="P64">
            <v>339605</v>
          </cell>
          <cell r="Q64">
            <v>766909</v>
          </cell>
          <cell r="R64">
            <v>0</v>
          </cell>
          <cell r="S64">
            <v>4539571</v>
          </cell>
          <cell r="T64">
            <v>0</v>
          </cell>
          <cell r="V64" t="str">
            <v>=ok déc.</v>
          </cell>
          <cell r="W64">
            <v>0</v>
          </cell>
          <cell r="X64">
            <v>0</v>
          </cell>
          <cell r="Y64">
            <v>0</v>
          </cell>
          <cell r="AD64">
            <v>4539571</v>
          </cell>
          <cell r="AE64">
            <v>0</v>
          </cell>
        </row>
        <row r="65">
          <cell r="A65">
            <v>0</v>
          </cell>
          <cell r="B65">
            <v>0</v>
          </cell>
          <cell r="C65" t="str">
            <v>Résilliations</v>
          </cell>
          <cell r="D65">
            <v>2515293.8864941769</v>
          </cell>
          <cell r="E65">
            <v>0</v>
          </cell>
          <cell r="F65">
            <v>262754.99999999994</v>
          </cell>
          <cell r="G65">
            <v>266127</v>
          </cell>
          <cell r="H65">
            <v>236413</v>
          </cell>
          <cell r="I65">
            <v>168366</v>
          </cell>
          <cell r="J65">
            <v>151438</v>
          </cell>
          <cell r="K65">
            <v>192891.99999999983</v>
          </cell>
          <cell r="L65">
            <v>201993.00000000012</v>
          </cell>
          <cell r="M65">
            <v>219348</v>
          </cell>
          <cell r="N65">
            <v>163101.99999999994</v>
          </cell>
          <cell r="O65">
            <v>228438.88649417716</v>
          </cell>
          <cell r="P65">
            <v>226088</v>
          </cell>
          <cell r="Q65">
            <v>198333</v>
          </cell>
          <cell r="R65">
            <v>0</v>
          </cell>
          <cell r="S65">
            <v>2515293.8864941774</v>
          </cell>
          <cell r="T65">
            <v>0</v>
          </cell>
          <cell r="V65" t="str">
            <v>=ok déc.</v>
          </cell>
          <cell r="W65">
            <v>0</v>
          </cell>
          <cell r="X65">
            <v>0</v>
          </cell>
          <cell r="Y65">
            <v>0</v>
          </cell>
          <cell r="AD65">
            <v>2515293.8864941774</v>
          </cell>
          <cell r="AE65">
            <v>0</v>
          </cell>
        </row>
        <row r="66">
          <cell r="A66">
            <v>0</v>
          </cell>
          <cell r="B66">
            <v>0</v>
          </cell>
          <cell r="C66" t="str">
            <v>Migrations</v>
          </cell>
          <cell r="D66">
            <v>4517.9999999999418</v>
          </cell>
          <cell r="E66">
            <v>0</v>
          </cell>
          <cell r="F66">
            <v>666</v>
          </cell>
          <cell r="G66">
            <v>930</v>
          </cell>
          <cell r="H66">
            <v>1030.9999999999964</v>
          </cell>
          <cell r="I66">
            <v>632.00000000000364</v>
          </cell>
          <cell r="J66">
            <v>483</v>
          </cell>
          <cell r="K66">
            <v>333</v>
          </cell>
          <cell r="L66">
            <v>443</v>
          </cell>
          <cell r="M66">
            <v>-5.8207660913467407E-11</v>
          </cell>
          <cell r="N66">
            <v>0</v>
          </cell>
          <cell r="O66">
            <v>0</v>
          </cell>
          <cell r="P66">
            <v>0</v>
          </cell>
          <cell r="Q66">
            <v>0</v>
          </cell>
          <cell r="R66">
            <v>0</v>
          </cell>
          <cell r="S66">
            <v>4517.9999999999418</v>
          </cell>
          <cell r="T66">
            <v>0</v>
          </cell>
          <cell r="V66" t="str">
            <v>=ok déc.</v>
          </cell>
          <cell r="W66">
            <v>0</v>
          </cell>
          <cell r="X66">
            <v>0</v>
          </cell>
          <cell r="Y66">
            <v>0</v>
          </cell>
          <cell r="AD66">
            <v>4517.9999999999418</v>
          </cell>
          <cell r="AE66">
            <v>0</v>
          </cell>
        </row>
        <row r="67">
          <cell r="A67">
            <v>0</v>
          </cell>
          <cell r="B67">
            <v>0</v>
          </cell>
          <cell r="C67" t="str">
            <v>Accroissement net</v>
          </cell>
          <cell r="D67">
            <v>2028795.1135058231</v>
          </cell>
          <cell r="E67">
            <v>0</v>
          </cell>
          <cell r="F67">
            <v>410610.00000000006</v>
          </cell>
          <cell r="G67">
            <v>15868</v>
          </cell>
          <cell r="H67">
            <v>62921</v>
          </cell>
          <cell r="I67">
            <v>93521</v>
          </cell>
          <cell r="J67">
            <v>191512</v>
          </cell>
          <cell r="K67">
            <v>153155.00000000017</v>
          </cell>
          <cell r="L67">
            <v>118210.99999999988</v>
          </cell>
          <cell r="M67">
            <v>41180.999999999942</v>
          </cell>
          <cell r="N67">
            <v>158893.00000000006</v>
          </cell>
          <cell r="O67">
            <v>100830.11350582284</v>
          </cell>
          <cell r="P67">
            <v>113517</v>
          </cell>
          <cell r="Q67">
            <v>568576</v>
          </cell>
          <cell r="R67">
            <v>0</v>
          </cell>
          <cell r="S67">
            <v>2028795.1135058226</v>
          </cell>
          <cell r="T67">
            <v>0</v>
          </cell>
          <cell r="V67" t="str">
            <v>=ok déc.</v>
          </cell>
          <cell r="W67">
            <v>0</v>
          </cell>
          <cell r="X67">
            <v>0</v>
          </cell>
          <cell r="Y67">
            <v>0</v>
          </cell>
          <cell r="AD67">
            <v>2028795.1135058226</v>
          </cell>
          <cell r="AE67">
            <v>0</v>
          </cell>
        </row>
        <row r="68">
          <cell r="A68">
            <v>0</v>
          </cell>
          <cell r="B68">
            <v>0</v>
          </cell>
          <cell r="C68" t="str">
            <v>Parc fin de période</v>
          </cell>
          <cell r="D68">
            <v>8691638.1160782538</v>
          </cell>
          <cell r="E68">
            <v>0</v>
          </cell>
          <cell r="F68">
            <v>7073453.0025724322</v>
          </cell>
          <cell r="G68">
            <v>7089321.0025724322</v>
          </cell>
          <cell r="H68">
            <v>7152242.0025724322</v>
          </cell>
          <cell r="I68">
            <v>7245763.0025724322</v>
          </cell>
          <cell r="J68">
            <v>7437275.0025724322</v>
          </cell>
          <cell r="K68">
            <v>7590430.0025724322</v>
          </cell>
          <cell r="L68">
            <v>7708641.0025724322</v>
          </cell>
          <cell r="M68">
            <v>7749822.0025724322</v>
          </cell>
          <cell r="N68">
            <v>7908715.0025724322</v>
          </cell>
          <cell r="O68">
            <v>8009545.1160782548</v>
          </cell>
          <cell r="P68">
            <v>8123062.1160782548</v>
          </cell>
          <cell r="Q68">
            <v>8691638.1160782538</v>
          </cell>
          <cell r="R68">
            <v>0</v>
          </cell>
          <cell r="S68">
            <v>8691638.1160782538</v>
          </cell>
          <cell r="T68">
            <v>0</v>
          </cell>
          <cell r="V68" t="str">
            <v>=ok déc.</v>
          </cell>
          <cell r="W68">
            <v>0</v>
          </cell>
          <cell r="X68">
            <v>0</v>
          </cell>
          <cell r="Y68">
            <v>0</v>
          </cell>
          <cell r="AD68">
            <v>8691638.1160782538</v>
          </cell>
          <cell r="AE68">
            <v>0</v>
          </cell>
        </row>
        <row r="69">
          <cell r="A69">
            <v>0</v>
          </cell>
          <cell r="B69">
            <v>0</v>
          </cell>
          <cell r="C69" t="str">
            <v>Abonnés moyens</v>
          </cell>
          <cell r="D69">
            <v>90902367.37929517</v>
          </cell>
          <cell r="E69">
            <v>0</v>
          </cell>
          <cell r="F69">
            <v>6937089.6412810208</v>
          </cell>
          <cell r="G69">
            <v>7079492.1445975136</v>
          </cell>
          <cell r="H69">
            <v>7113980.3954091538</v>
          </cell>
          <cell r="I69">
            <v>7208487.9366128063</v>
          </cell>
          <cell r="J69">
            <v>7341347.0767752565</v>
          </cell>
          <cell r="K69">
            <v>7531249.4171766471</v>
          </cell>
          <cell r="L69">
            <v>7661266.405801991</v>
          </cell>
          <cell r="M69">
            <v>7828190.0894310549</v>
          </cell>
          <cell r="N69">
            <v>7777660.1355148759</v>
          </cell>
          <cell r="O69">
            <v>7966248.059325343</v>
          </cell>
          <cell r="P69">
            <v>8084653.6160782548</v>
          </cell>
          <cell r="Q69">
            <v>8372702.4612912666</v>
          </cell>
          <cell r="R69">
            <v>0</v>
          </cell>
          <cell r="S69">
            <v>90902367.3792952</v>
          </cell>
          <cell r="T69">
            <v>0</v>
          </cell>
          <cell r="V69" t="str">
            <v>=ok déc.</v>
          </cell>
          <cell r="W69">
            <v>0</v>
          </cell>
          <cell r="X69">
            <v>0</v>
          </cell>
          <cell r="Y69">
            <v>0</v>
          </cell>
          <cell r="AD69">
            <v>90902367.3792952</v>
          </cell>
          <cell r="AE69">
            <v>0</v>
          </cell>
        </row>
        <row r="70">
          <cell r="A70">
            <v>0</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V70">
            <v>0</v>
          </cell>
          <cell r="W70">
            <v>0</v>
          </cell>
          <cell r="X70">
            <v>0</v>
          </cell>
          <cell r="Y70">
            <v>0</v>
          </cell>
          <cell r="AD70">
            <v>0</v>
          </cell>
          <cell r="AE70">
            <v>0</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V71">
            <v>0</v>
          </cell>
          <cell r="W71">
            <v>0</v>
          </cell>
          <cell r="X71">
            <v>0</v>
          </cell>
          <cell r="Y71">
            <v>0</v>
          </cell>
          <cell r="AD71">
            <v>0</v>
          </cell>
          <cell r="AE71">
            <v>0</v>
          </cell>
        </row>
        <row r="72">
          <cell r="A72">
            <v>0</v>
          </cell>
          <cell r="B72">
            <v>0</v>
          </cell>
          <cell r="C72">
            <v>0</v>
          </cell>
          <cell r="D72">
            <v>0</v>
          </cell>
          <cell r="E72" t="str">
            <v>9/11/2000 / Calage parcs actifs</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V72">
            <v>0</v>
          </cell>
          <cell r="W72">
            <v>0</v>
          </cell>
          <cell r="X72">
            <v>0</v>
          </cell>
          <cell r="Y72">
            <v>0</v>
          </cell>
          <cell r="AD72">
            <v>0</v>
          </cell>
          <cell r="AE72">
            <v>0</v>
          </cell>
        </row>
        <row r="73">
          <cell r="A73">
            <v>0</v>
          </cell>
          <cell r="B73">
            <v>0</v>
          </cell>
          <cell r="C73">
            <v>0</v>
          </cell>
          <cell r="D73">
            <v>0</v>
          </cell>
          <cell r="E73" t="str">
            <v>PADeb</v>
          </cell>
          <cell r="F73">
            <v>1810699</v>
          </cell>
          <cell r="G73">
            <v>2044571</v>
          </cell>
          <cell r="H73">
            <v>2081601</v>
          </cell>
          <cell r="I73">
            <v>2105290</v>
          </cell>
          <cell r="J73">
            <v>2160094</v>
          </cell>
          <cell r="K73">
            <v>2241612</v>
          </cell>
          <cell r="L73">
            <v>2309411</v>
          </cell>
          <cell r="M73">
            <v>2381660</v>
          </cell>
          <cell r="N73">
            <v>0</v>
          </cell>
          <cell r="O73">
            <v>0</v>
          </cell>
          <cell r="P73">
            <v>0</v>
          </cell>
          <cell r="Q73">
            <v>0</v>
          </cell>
          <cell r="R73">
            <v>0</v>
          </cell>
          <cell r="S73">
            <v>0</v>
          </cell>
          <cell r="T73">
            <v>0</v>
          </cell>
          <cell r="V73">
            <v>0</v>
          </cell>
          <cell r="W73">
            <v>0</v>
          </cell>
          <cell r="X73">
            <v>0</v>
          </cell>
          <cell r="Y73">
            <v>0</v>
          </cell>
          <cell r="AD73">
            <v>0</v>
          </cell>
          <cell r="AE73">
            <v>0</v>
          </cell>
        </row>
        <row r="74">
          <cell r="A74">
            <v>0</v>
          </cell>
          <cell r="B74">
            <v>0</v>
          </cell>
          <cell r="C74">
            <v>0</v>
          </cell>
          <cell r="D74">
            <v>0</v>
          </cell>
          <cell r="E74" t="str">
            <v>MEV</v>
          </cell>
          <cell r="F74">
            <v>54820.999999999971</v>
          </cell>
          <cell r="G74">
            <v>108605</v>
          </cell>
          <cell r="H74">
            <v>104392</v>
          </cell>
          <cell r="I74">
            <v>68578</v>
          </cell>
          <cell r="J74">
            <v>81351</v>
          </cell>
          <cell r="K74">
            <v>88548.999999999811</v>
          </cell>
          <cell r="L74">
            <v>92215.000000000058</v>
          </cell>
          <cell r="M74">
            <v>120650.00000000022</v>
          </cell>
          <cell r="N74">
            <v>0</v>
          </cell>
          <cell r="O74">
            <v>0</v>
          </cell>
          <cell r="P74">
            <v>0</v>
          </cell>
          <cell r="Q74">
            <v>0</v>
          </cell>
          <cell r="R74">
            <v>0</v>
          </cell>
          <cell r="S74">
            <v>0</v>
          </cell>
          <cell r="T74">
            <v>0</v>
          </cell>
          <cell r="V74">
            <v>0</v>
          </cell>
          <cell r="W74">
            <v>0</v>
          </cell>
          <cell r="X74">
            <v>0</v>
          </cell>
          <cell r="Y74">
            <v>0</v>
          </cell>
          <cell r="AD74">
            <v>0</v>
          </cell>
          <cell r="AE74">
            <v>0</v>
          </cell>
        </row>
        <row r="75">
          <cell r="A75">
            <v>0</v>
          </cell>
          <cell r="B75">
            <v>0</v>
          </cell>
          <cell r="C75">
            <v>0</v>
          </cell>
          <cell r="D75">
            <v>0</v>
          </cell>
          <cell r="E75" t="str">
            <v>VB</v>
          </cell>
          <cell r="F75">
            <v>288693</v>
          </cell>
          <cell r="G75">
            <v>145635</v>
          </cell>
          <cell r="H75">
            <v>128081</v>
          </cell>
          <cell r="I75">
            <v>123382</v>
          </cell>
          <cell r="J75">
            <v>162869</v>
          </cell>
          <cell r="K75">
            <v>156348</v>
          </cell>
          <cell r="L75">
            <v>164464</v>
          </cell>
          <cell r="M75">
            <v>143114</v>
          </cell>
          <cell r="N75">
            <v>0</v>
          </cell>
          <cell r="O75">
            <v>0</v>
          </cell>
          <cell r="P75">
            <v>0</v>
          </cell>
          <cell r="Q75">
            <v>0</v>
          </cell>
          <cell r="R75">
            <v>0</v>
          </cell>
          <cell r="S75">
            <v>0</v>
          </cell>
          <cell r="T75">
            <v>0</v>
          </cell>
          <cell r="V75">
            <v>0</v>
          </cell>
          <cell r="W75">
            <v>0</v>
          </cell>
          <cell r="X75">
            <v>0</v>
          </cell>
          <cell r="Y75">
            <v>0</v>
          </cell>
          <cell r="AD75">
            <v>0</v>
          </cell>
          <cell r="AE75">
            <v>0</v>
          </cell>
        </row>
        <row r="76">
          <cell r="A76">
            <v>0</v>
          </cell>
          <cell r="B76">
            <v>0</v>
          </cell>
          <cell r="C76">
            <v>0</v>
          </cell>
          <cell r="D76">
            <v>0</v>
          </cell>
          <cell r="E76">
            <v>0</v>
          </cell>
          <cell r="F76">
            <v>2044571</v>
          </cell>
          <cell r="G76">
            <v>2081601</v>
          </cell>
          <cell r="H76">
            <v>2105290</v>
          </cell>
          <cell r="I76">
            <v>2160094</v>
          </cell>
          <cell r="J76">
            <v>2241612</v>
          </cell>
          <cell r="K76">
            <v>2309411</v>
          </cell>
          <cell r="L76">
            <v>2381660</v>
          </cell>
          <cell r="M76">
            <v>2404124</v>
          </cell>
          <cell r="N76">
            <v>0</v>
          </cell>
          <cell r="O76">
            <v>0</v>
          </cell>
          <cell r="P76">
            <v>0</v>
          </cell>
          <cell r="Q76">
            <v>0</v>
          </cell>
          <cell r="R76">
            <v>0</v>
          </cell>
          <cell r="S76">
            <v>0</v>
          </cell>
          <cell r="T76">
            <v>0</v>
          </cell>
          <cell r="V76">
            <v>0</v>
          </cell>
          <cell r="W76">
            <v>0</v>
          </cell>
          <cell r="X76">
            <v>0</v>
          </cell>
          <cell r="Y76">
            <v>0</v>
          </cell>
          <cell r="AD76">
            <v>0</v>
          </cell>
          <cell r="AE76">
            <v>0</v>
          </cell>
        </row>
        <row r="77">
          <cell r="A77">
            <v>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V77">
            <v>0</v>
          </cell>
          <cell r="W77">
            <v>0</v>
          </cell>
          <cell r="X77">
            <v>0</v>
          </cell>
          <cell r="Y77">
            <v>0</v>
          </cell>
          <cell r="AD77">
            <v>0</v>
          </cell>
          <cell r="AE77">
            <v>0</v>
          </cell>
        </row>
        <row r="78">
          <cell r="A78" t="str">
            <v>PAVE ABOS HORS ABC</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V78">
            <v>0</v>
          </cell>
          <cell r="W78">
            <v>0</v>
          </cell>
          <cell r="X78">
            <v>0</v>
          </cell>
          <cell r="Y78">
            <v>0</v>
          </cell>
          <cell r="AD78">
            <v>0</v>
          </cell>
          <cell r="AE78">
            <v>0</v>
          </cell>
        </row>
        <row r="79">
          <cell r="A79" t="str">
            <v>Données de parc</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V79">
            <v>0</v>
          </cell>
          <cell r="W79">
            <v>0</v>
          </cell>
          <cell r="X79">
            <v>0</v>
          </cell>
          <cell r="Y79">
            <v>0</v>
          </cell>
          <cell r="AD79">
            <v>0</v>
          </cell>
          <cell r="AE79">
            <v>0</v>
          </cell>
        </row>
        <row r="80">
          <cell r="A80" t="str">
            <v>SFR</v>
          </cell>
          <cell r="B80" t="str">
            <v>GSM Abonnés hors ABC</v>
          </cell>
          <cell r="C80" t="str">
            <v>Parc début de période</v>
          </cell>
          <cell r="D80">
            <v>789146</v>
          </cell>
          <cell r="E80">
            <v>0</v>
          </cell>
          <cell r="F80">
            <v>4852147</v>
          </cell>
          <cell r="G80">
            <v>5028885</v>
          </cell>
          <cell r="H80">
            <v>5007723</v>
          </cell>
          <cell r="I80">
            <v>5046955</v>
          </cell>
          <cell r="J80">
            <v>5085672</v>
          </cell>
          <cell r="K80">
            <v>5180188</v>
          </cell>
          <cell r="L80">
            <v>5234856</v>
          </cell>
          <cell r="M80">
            <v>5253275</v>
          </cell>
          <cell r="N80">
            <v>5251832</v>
          </cell>
          <cell r="O80">
            <v>5282166</v>
          </cell>
          <cell r="P80">
            <v>5287531</v>
          </cell>
          <cell r="Q80">
            <v>0</v>
          </cell>
          <cell r="R80">
            <v>0</v>
          </cell>
          <cell r="S80">
            <v>0</v>
          </cell>
          <cell r="T80">
            <v>0</v>
          </cell>
          <cell r="V80">
            <v>0</v>
          </cell>
          <cell r="W80">
            <v>0</v>
          </cell>
          <cell r="X80">
            <v>0</v>
          </cell>
          <cell r="Y80">
            <v>0</v>
          </cell>
          <cell r="AD80">
            <v>0</v>
          </cell>
          <cell r="AE80">
            <v>0</v>
          </cell>
        </row>
        <row r="81">
          <cell r="A81">
            <v>0</v>
          </cell>
          <cell r="B81">
            <v>0</v>
          </cell>
          <cell r="C81" t="str">
            <v>Abonnements bruts</v>
          </cell>
          <cell r="D81">
            <v>1700191</v>
          </cell>
          <cell r="E81">
            <v>0</v>
          </cell>
          <cell r="F81">
            <v>384006</v>
          </cell>
          <cell r="G81">
            <v>135430</v>
          </cell>
          <cell r="H81">
            <v>170222</v>
          </cell>
          <cell r="I81">
            <v>137873</v>
          </cell>
          <cell r="J81">
            <v>167347</v>
          </cell>
          <cell r="K81">
            <v>171375</v>
          </cell>
          <cell r="L81">
            <v>141575</v>
          </cell>
          <cell r="M81">
            <v>107354</v>
          </cell>
          <cell r="N81">
            <v>142386</v>
          </cell>
          <cell r="O81">
            <v>142623</v>
          </cell>
          <cell r="P81">
            <v>0</v>
          </cell>
          <cell r="Q81">
            <v>0</v>
          </cell>
          <cell r="R81">
            <v>0</v>
          </cell>
          <cell r="S81">
            <v>0</v>
          </cell>
          <cell r="T81">
            <v>0</v>
          </cell>
          <cell r="V81">
            <v>0</v>
          </cell>
          <cell r="W81">
            <v>0</v>
          </cell>
          <cell r="X81">
            <v>0</v>
          </cell>
          <cell r="Y81">
            <v>0</v>
          </cell>
          <cell r="AD81">
            <v>0</v>
          </cell>
          <cell r="AE81">
            <v>0</v>
          </cell>
        </row>
        <row r="82">
          <cell r="A82">
            <v>0</v>
          </cell>
          <cell r="B82">
            <v>0</v>
          </cell>
          <cell r="C82" t="str">
            <v>Résilliations</v>
          </cell>
          <cell r="D82">
            <v>1203325</v>
          </cell>
          <cell r="E82">
            <v>0</v>
          </cell>
          <cell r="F82">
            <v>207934</v>
          </cell>
          <cell r="G82">
            <v>157522</v>
          </cell>
          <cell r="H82">
            <v>132021</v>
          </cell>
          <cell r="I82">
            <v>99788</v>
          </cell>
          <cell r="J82">
            <v>70052</v>
          </cell>
          <cell r="K82">
            <v>104006</v>
          </cell>
          <cell r="L82">
            <v>109088</v>
          </cell>
          <cell r="M82">
            <v>97881</v>
          </cell>
          <cell r="N82">
            <v>99999</v>
          </cell>
          <cell r="O82">
            <v>125034</v>
          </cell>
          <cell r="P82">
            <v>0</v>
          </cell>
          <cell r="Q82">
            <v>0</v>
          </cell>
          <cell r="R82">
            <v>0</v>
          </cell>
          <cell r="S82">
            <v>0</v>
          </cell>
          <cell r="T82">
            <v>0</v>
          </cell>
          <cell r="V82">
            <v>0</v>
          </cell>
          <cell r="W82">
            <v>0</v>
          </cell>
          <cell r="X82">
            <v>0</v>
          </cell>
          <cell r="Y82">
            <v>0</v>
          </cell>
          <cell r="AD82">
            <v>0</v>
          </cell>
          <cell r="AE82">
            <v>0</v>
          </cell>
        </row>
        <row r="83">
          <cell r="A83">
            <v>0</v>
          </cell>
          <cell r="B83">
            <v>0</v>
          </cell>
          <cell r="C83" t="str">
            <v>Migrations</v>
          </cell>
          <cell r="D83">
            <v>-61448</v>
          </cell>
          <cell r="E83">
            <v>0</v>
          </cell>
          <cell r="F83">
            <v>666</v>
          </cell>
          <cell r="G83">
            <v>930</v>
          </cell>
          <cell r="H83">
            <v>1031</v>
          </cell>
          <cell r="I83">
            <v>632</v>
          </cell>
          <cell r="J83">
            <v>-2745</v>
          </cell>
          <cell r="K83">
            <v>-12701</v>
          </cell>
          <cell r="L83">
            <v>-14068</v>
          </cell>
          <cell r="M83">
            <v>-10916</v>
          </cell>
          <cell r="N83">
            <v>-12053</v>
          </cell>
          <cell r="O83">
            <v>-12224</v>
          </cell>
          <cell r="P83">
            <v>0</v>
          </cell>
          <cell r="Q83">
            <v>0</v>
          </cell>
          <cell r="R83">
            <v>0</v>
          </cell>
          <cell r="S83">
            <v>0</v>
          </cell>
          <cell r="T83">
            <v>0</v>
          </cell>
          <cell r="V83">
            <v>0</v>
          </cell>
          <cell r="W83">
            <v>0</v>
          </cell>
          <cell r="X83">
            <v>0</v>
          </cell>
          <cell r="Y83">
            <v>0</v>
          </cell>
          <cell r="AD83">
            <v>0</v>
          </cell>
          <cell r="AE83">
            <v>0</v>
          </cell>
        </row>
        <row r="84">
          <cell r="A84">
            <v>0</v>
          </cell>
          <cell r="B84">
            <v>0</v>
          </cell>
          <cell r="C84" t="str">
            <v>Accroissement net</v>
          </cell>
          <cell r="D84">
            <v>435418</v>
          </cell>
          <cell r="E84">
            <v>0</v>
          </cell>
          <cell r="F84">
            <v>176738</v>
          </cell>
          <cell r="G84">
            <v>-21162</v>
          </cell>
          <cell r="H84">
            <v>39232</v>
          </cell>
          <cell r="I84">
            <v>38717</v>
          </cell>
          <cell r="J84">
            <v>94550</v>
          </cell>
          <cell r="K84">
            <v>54668</v>
          </cell>
          <cell r="L84">
            <v>18419</v>
          </cell>
          <cell r="M84">
            <v>-1443</v>
          </cell>
          <cell r="N84">
            <v>30334</v>
          </cell>
          <cell r="O84">
            <v>5365</v>
          </cell>
          <cell r="P84">
            <v>0</v>
          </cell>
          <cell r="Q84">
            <v>0</v>
          </cell>
          <cell r="R84">
            <v>0</v>
          </cell>
          <cell r="S84">
            <v>0</v>
          </cell>
          <cell r="T84">
            <v>0</v>
          </cell>
          <cell r="V84">
            <v>0</v>
          </cell>
          <cell r="W84">
            <v>0</v>
          </cell>
          <cell r="X84">
            <v>0</v>
          </cell>
          <cell r="Y84">
            <v>0</v>
          </cell>
          <cell r="AD84">
            <v>0</v>
          </cell>
          <cell r="AE84">
            <v>0</v>
          </cell>
        </row>
        <row r="85">
          <cell r="A85">
            <v>0</v>
          </cell>
          <cell r="B85">
            <v>0</v>
          </cell>
          <cell r="C85" t="str">
            <v>Parc fin de période</v>
          </cell>
          <cell r="D85">
            <v>1224564</v>
          </cell>
          <cell r="E85">
            <v>0</v>
          </cell>
          <cell r="F85">
            <v>5028885</v>
          </cell>
          <cell r="G85">
            <v>5007723</v>
          </cell>
          <cell r="H85">
            <v>5046955</v>
          </cell>
          <cell r="I85">
            <v>5085672</v>
          </cell>
          <cell r="J85">
            <v>5180188</v>
          </cell>
          <cell r="K85">
            <v>5234856</v>
          </cell>
          <cell r="L85">
            <v>5253275</v>
          </cell>
          <cell r="M85">
            <v>5251832</v>
          </cell>
          <cell r="N85">
            <v>5282166</v>
          </cell>
          <cell r="O85">
            <v>5287531</v>
          </cell>
          <cell r="P85">
            <v>0</v>
          </cell>
          <cell r="Q85">
            <v>0</v>
          </cell>
          <cell r="R85">
            <v>0</v>
          </cell>
          <cell r="S85">
            <v>0</v>
          </cell>
          <cell r="T85">
            <v>0</v>
          </cell>
          <cell r="V85">
            <v>0</v>
          </cell>
          <cell r="W85">
            <v>0</v>
          </cell>
          <cell r="X85">
            <v>0</v>
          </cell>
          <cell r="Y85">
            <v>0</v>
          </cell>
          <cell r="AD85">
            <v>0</v>
          </cell>
          <cell r="AE85">
            <v>0</v>
          </cell>
        </row>
        <row r="86">
          <cell r="A86">
            <v>0</v>
          </cell>
          <cell r="B86">
            <v>0</v>
          </cell>
          <cell r="C86" t="str">
            <v>Abonnés moyens</v>
          </cell>
          <cell r="D86">
            <v>51494220.515999995</v>
          </cell>
          <cell r="E86">
            <v>0</v>
          </cell>
          <cell r="F86">
            <v>4981759.3449999988</v>
          </cell>
          <cell r="G86">
            <v>5014305.3959999997</v>
          </cell>
          <cell r="H86">
            <v>5018220.068</v>
          </cell>
          <cell r="I86">
            <v>5068100.9270000001</v>
          </cell>
          <cell r="J86">
            <v>5126605.8310000002</v>
          </cell>
          <cell r="K86">
            <v>5217193.6149999993</v>
          </cell>
          <cell r="L86">
            <v>5249636.5870000012</v>
          </cell>
          <cell r="M86">
            <v>5253827.0779999988</v>
          </cell>
          <cell r="N86">
            <v>5272605.1690000007</v>
          </cell>
          <cell r="O86">
            <v>5291966.5</v>
          </cell>
          <cell r="P86">
            <v>0</v>
          </cell>
          <cell r="Q86">
            <v>0</v>
          </cell>
          <cell r="R86">
            <v>0</v>
          </cell>
          <cell r="S86">
            <v>0</v>
          </cell>
          <cell r="T86">
            <v>0</v>
          </cell>
          <cell r="V86">
            <v>0</v>
          </cell>
          <cell r="W86">
            <v>0</v>
          </cell>
          <cell r="X86">
            <v>0</v>
          </cell>
          <cell r="Y86">
            <v>0</v>
          </cell>
          <cell r="AD86">
            <v>0</v>
          </cell>
          <cell r="AE86">
            <v>0</v>
          </cell>
        </row>
        <row r="87">
          <cell r="A87" t="str">
            <v>SFR</v>
          </cell>
          <cell r="B87" t="str">
            <v>GSM Cartes actives et ABC</v>
          </cell>
          <cell r="C87" t="str">
            <v>Parc début de période</v>
          </cell>
          <cell r="D87">
            <v>1810696.0025724317</v>
          </cell>
          <cell r="E87">
            <v>0</v>
          </cell>
          <cell r="F87">
            <v>1810696.0025724317</v>
          </cell>
          <cell r="G87">
            <v>2044568.0025724317</v>
          </cell>
          <cell r="H87">
            <v>2081598.0025724317</v>
          </cell>
          <cell r="I87">
            <v>2105287.0025724317</v>
          </cell>
          <cell r="J87">
            <v>2160091.0025724317</v>
          </cell>
          <cell r="K87">
            <v>2241609.0025724317</v>
          </cell>
          <cell r="L87">
            <v>2309408.0025724317</v>
          </cell>
          <cell r="M87">
            <v>2381657.0025724317</v>
          </cell>
          <cell r="N87">
            <v>2404125.0025724317</v>
          </cell>
          <cell r="O87">
            <v>2509848.0025724317</v>
          </cell>
          <cell r="P87">
            <v>0</v>
          </cell>
          <cell r="Q87">
            <v>0</v>
          </cell>
          <cell r="R87">
            <v>0</v>
          </cell>
          <cell r="S87">
            <v>0</v>
          </cell>
          <cell r="T87">
            <v>0</v>
          </cell>
          <cell r="V87">
            <v>0</v>
          </cell>
          <cell r="W87">
            <v>0</v>
          </cell>
          <cell r="X87">
            <v>0</v>
          </cell>
          <cell r="Y87">
            <v>0</v>
          </cell>
          <cell r="AD87">
            <v>0</v>
          </cell>
          <cell r="AE87">
            <v>0</v>
          </cell>
        </row>
        <row r="88">
          <cell r="A88">
            <v>0</v>
          </cell>
          <cell r="B88" t="str">
            <v>PARC ACTIF</v>
          </cell>
          <cell r="C88" t="str">
            <v>Abonnements bruts</v>
          </cell>
          <cell r="D88">
            <v>1732866</v>
          </cell>
          <cell r="E88">
            <v>0</v>
          </cell>
          <cell r="F88">
            <v>288693</v>
          </cell>
          <cell r="G88">
            <v>145635</v>
          </cell>
          <cell r="H88">
            <v>128081</v>
          </cell>
          <cell r="I88">
            <v>123382</v>
          </cell>
          <cell r="J88">
            <v>175120</v>
          </cell>
          <cell r="K88">
            <v>174339</v>
          </cell>
          <cell r="L88">
            <v>178186</v>
          </cell>
          <cell r="M88">
            <v>153175</v>
          </cell>
          <cell r="N88">
            <v>179609</v>
          </cell>
          <cell r="O88">
            <v>186646</v>
          </cell>
          <cell r="P88">
            <v>0</v>
          </cell>
          <cell r="Q88">
            <v>0</v>
          </cell>
          <cell r="R88">
            <v>0</v>
          </cell>
          <cell r="S88">
            <v>0</v>
          </cell>
          <cell r="T88">
            <v>0</v>
          </cell>
          <cell r="V88">
            <v>0</v>
          </cell>
          <cell r="W88">
            <v>0</v>
          </cell>
          <cell r="X88">
            <v>0</v>
          </cell>
          <cell r="Y88">
            <v>0</v>
          </cell>
          <cell r="AD88">
            <v>0</v>
          </cell>
          <cell r="AE88">
            <v>0</v>
          </cell>
        </row>
        <row r="89">
          <cell r="A89">
            <v>0</v>
          </cell>
          <cell r="B89">
            <v>0</v>
          </cell>
          <cell r="C89" t="str">
            <v>Résilliations</v>
          </cell>
          <cell r="D89">
            <v>887547.88649417693</v>
          </cell>
          <cell r="E89">
            <v>0</v>
          </cell>
          <cell r="F89">
            <v>54820.999999999942</v>
          </cell>
          <cell r="G89">
            <v>108605</v>
          </cell>
          <cell r="H89">
            <v>104392</v>
          </cell>
          <cell r="I89">
            <v>68578</v>
          </cell>
          <cell r="J89">
            <v>81386</v>
          </cell>
          <cell r="K89">
            <v>88885.99999999984</v>
          </cell>
          <cell r="L89">
            <v>92905.000000000116</v>
          </cell>
          <cell r="M89">
            <v>121467</v>
          </cell>
          <cell r="N89">
            <v>63102.999999999927</v>
          </cell>
          <cell r="O89">
            <v>103404.88649417716</v>
          </cell>
          <cell r="P89">
            <v>0</v>
          </cell>
          <cell r="Q89">
            <v>0</v>
          </cell>
          <cell r="R89">
            <v>0</v>
          </cell>
          <cell r="S89">
            <v>0</v>
          </cell>
          <cell r="T89">
            <v>0</v>
          </cell>
          <cell r="V89">
            <v>0</v>
          </cell>
          <cell r="W89">
            <v>0</v>
          </cell>
          <cell r="X89">
            <v>0</v>
          </cell>
          <cell r="Y89">
            <v>0</v>
          </cell>
          <cell r="AD89">
            <v>0</v>
          </cell>
          <cell r="AE89">
            <v>0</v>
          </cell>
        </row>
        <row r="90">
          <cell r="A90">
            <v>0</v>
          </cell>
          <cell r="B90">
            <v>0</v>
          </cell>
          <cell r="C90" t="str">
            <v>Migrations</v>
          </cell>
          <cell r="D90">
            <v>65965.999999999942</v>
          </cell>
          <cell r="E90">
            <v>0</v>
          </cell>
          <cell r="F90">
            <v>0</v>
          </cell>
          <cell r="G90">
            <v>0</v>
          </cell>
          <cell r="H90">
            <v>-3.6379232959404817E-12</v>
          </cell>
          <cell r="I90">
            <v>3.637978807091713E-12</v>
          </cell>
          <cell r="J90">
            <v>3228</v>
          </cell>
          <cell r="K90">
            <v>13034</v>
          </cell>
          <cell r="L90">
            <v>14511</v>
          </cell>
          <cell r="M90">
            <v>10915.999999999942</v>
          </cell>
          <cell r="N90">
            <v>12053</v>
          </cell>
          <cell r="O90">
            <v>12224</v>
          </cell>
          <cell r="P90">
            <v>0</v>
          </cell>
          <cell r="Q90">
            <v>0</v>
          </cell>
          <cell r="R90">
            <v>0</v>
          </cell>
          <cell r="S90">
            <v>0</v>
          </cell>
          <cell r="T90">
            <v>0</v>
          </cell>
          <cell r="V90">
            <v>0</v>
          </cell>
          <cell r="W90">
            <v>0</v>
          </cell>
          <cell r="X90">
            <v>0</v>
          </cell>
          <cell r="Y90">
            <v>0</v>
          </cell>
          <cell r="AD90">
            <v>0</v>
          </cell>
          <cell r="AE90">
            <v>0</v>
          </cell>
        </row>
        <row r="91">
          <cell r="A91">
            <v>0</v>
          </cell>
          <cell r="B91">
            <v>0</v>
          </cell>
          <cell r="C91" t="str">
            <v>Accroissement net</v>
          </cell>
          <cell r="D91">
            <v>911284.11350582307</v>
          </cell>
          <cell r="E91">
            <v>0</v>
          </cell>
          <cell r="F91">
            <v>233872.00000000006</v>
          </cell>
          <cell r="G91">
            <v>37030</v>
          </cell>
          <cell r="H91">
            <v>23688.999999999996</v>
          </cell>
          <cell r="I91">
            <v>54804</v>
          </cell>
          <cell r="J91">
            <v>96962</v>
          </cell>
          <cell r="K91">
            <v>98487.00000000016</v>
          </cell>
          <cell r="L91">
            <v>99791.999999999884</v>
          </cell>
          <cell r="M91">
            <v>42623.999999999942</v>
          </cell>
          <cell r="N91">
            <v>128559.00000000007</v>
          </cell>
          <cell r="O91">
            <v>95465.113505822839</v>
          </cell>
          <cell r="P91">
            <v>0</v>
          </cell>
          <cell r="Q91">
            <v>0</v>
          </cell>
          <cell r="R91">
            <v>0</v>
          </cell>
          <cell r="S91">
            <v>0</v>
          </cell>
          <cell r="T91">
            <v>0</v>
          </cell>
          <cell r="V91">
            <v>0</v>
          </cell>
          <cell r="W91">
            <v>0</v>
          </cell>
          <cell r="X91">
            <v>0</v>
          </cell>
          <cell r="Y91">
            <v>0</v>
          </cell>
          <cell r="AD91">
            <v>0</v>
          </cell>
          <cell r="AE91">
            <v>0</v>
          </cell>
        </row>
        <row r="92">
          <cell r="A92">
            <v>0</v>
          </cell>
          <cell r="B92">
            <v>0</v>
          </cell>
          <cell r="C92" t="str">
            <v>Parc fin de période</v>
          </cell>
          <cell r="D92">
            <v>2721980.1160782548</v>
          </cell>
          <cell r="E92">
            <v>0</v>
          </cell>
          <cell r="F92">
            <v>2044568.0025724317</v>
          </cell>
          <cell r="G92">
            <v>2081598.0025724317</v>
          </cell>
          <cell r="H92">
            <v>2105287.0025724317</v>
          </cell>
          <cell r="I92">
            <v>2160091.0025724317</v>
          </cell>
          <cell r="J92">
            <v>2257087.0025724317</v>
          </cell>
          <cell r="K92">
            <v>2355574.0025724317</v>
          </cell>
          <cell r="L92">
            <v>2455366.0025724317</v>
          </cell>
          <cell r="M92">
            <v>2497990.0025724317</v>
          </cell>
          <cell r="N92">
            <v>2626549.0025724317</v>
          </cell>
          <cell r="O92">
            <v>2722014.1160782548</v>
          </cell>
          <cell r="P92">
            <v>0</v>
          </cell>
          <cell r="Q92">
            <v>0</v>
          </cell>
          <cell r="R92">
            <v>0</v>
          </cell>
          <cell r="S92">
            <v>0</v>
          </cell>
          <cell r="T92">
            <v>0</v>
          </cell>
          <cell r="V92">
            <v>0</v>
          </cell>
          <cell r="W92">
            <v>0</v>
          </cell>
          <cell r="X92">
            <v>0</v>
          </cell>
          <cell r="Y92">
            <v>0</v>
          </cell>
          <cell r="AD92">
            <v>0</v>
          </cell>
          <cell r="AE92">
            <v>0</v>
          </cell>
        </row>
        <row r="93">
          <cell r="A93">
            <v>0</v>
          </cell>
          <cell r="B93">
            <v>0</v>
          </cell>
          <cell r="C93" t="str">
            <v>Abonnés moyens</v>
          </cell>
          <cell r="D93">
            <v>22950790.785925664</v>
          </cell>
          <cell r="E93">
            <v>0</v>
          </cell>
          <cell r="F93">
            <v>1955330.296281022</v>
          </cell>
          <cell r="G93">
            <v>2065186.7485975134</v>
          </cell>
          <cell r="H93">
            <v>2095760.3274091536</v>
          </cell>
          <cell r="I93">
            <v>2140387.0096128061</v>
          </cell>
          <cell r="J93">
            <v>2214741.2457752568</v>
          </cell>
          <cell r="K93">
            <v>2314055.8021766478</v>
          </cell>
          <cell r="L93">
            <v>2411629.8188019898</v>
          </cell>
          <cell r="M93">
            <v>2574363.0114310561</v>
          </cell>
          <cell r="N93">
            <v>2505054.9665148747</v>
          </cell>
          <cell r="O93">
            <v>2674281.559325343</v>
          </cell>
          <cell r="P93">
            <v>0</v>
          </cell>
          <cell r="Q93">
            <v>0</v>
          </cell>
          <cell r="R93">
            <v>0</v>
          </cell>
          <cell r="S93">
            <v>0</v>
          </cell>
          <cell r="T93">
            <v>0</v>
          </cell>
          <cell r="V93">
            <v>0</v>
          </cell>
          <cell r="W93">
            <v>0</v>
          </cell>
          <cell r="X93">
            <v>0</v>
          </cell>
          <cell r="Y93">
            <v>0</v>
          </cell>
          <cell r="AD93">
            <v>0</v>
          </cell>
          <cell r="AE93">
            <v>0</v>
          </cell>
        </row>
        <row r="94">
          <cell r="A94" t="str">
            <v>Données de consommation</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V94">
            <v>0</v>
          </cell>
          <cell r="W94">
            <v>0</v>
          </cell>
          <cell r="X94">
            <v>0</v>
          </cell>
          <cell r="Y94">
            <v>0</v>
          </cell>
          <cell r="AD94">
            <v>0</v>
          </cell>
          <cell r="AE94">
            <v>0</v>
          </cell>
        </row>
        <row r="95">
          <cell r="A95">
            <v>0</v>
          </cell>
          <cell r="B95" t="str">
            <v>dont GSM abonnés hors ABC</v>
          </cell>
          <cell r="C95" t="str">
            <v>Entrant</v>
          </cell>
          <cell r="D95">
            <v>6670007354.7346678</v>
          </cell>
          <cell r="E95">
            <v>0</v>
          </cell>
          <cell r="F95">
            <v>611124310.98345542</v>
          </cell>
          <cell r="G95">
            <v>603328269.23345411</v>
          </cell>
          <cell r="H95">
            <v>673955488.30013466</v>
          </cell>
          <cell r="I95">
            <v>628159952.81679225</v>
          </cell>
          <cell r="J95">
            <v>704790625.00014102</v>
          </cell>
          <cell r="K95">
            <v>689801775.11680472</v>
          </cell>
          <cell r="L95">
            <v>682957767.6001364</v>
          </cell>
          <cell r="M95">
            <v>615095238.03345644</v>
          </cell>
          <cell r="N95">
            <v>717852442.35014355</v>
          </cell>
          <cell r="O95">
            <v>742941485.30014861</v>
          </cell>
          <cell r="P95">
            <v>0</v>
          </cell>
          <cell r="Q95">
            <v>0</v>
          </cell>
          <cell r="R95">
            <v>0</v>
          </cell>
          <cell r="S95">
            <v>0</v>
          </cell>
          <cell r="T95">
            <v>0</v>
          </cell>
          <cell r="V95">
            <v>0</v>
          </cell>
          <cell r="W95">
            <v>0</v>
          </cell>
          <cell r="X95">
            <v>0</v>
          </cell>
          <cell r="Y95">
            <v>0</v>
          </cell>
          <cell r="AD95">
            <v>0</v>
          </cell>
          <cell r="AE95">
            <v>0</v>
          </cell>
        </row>
        <row r="96">
          <cell r="A96">
            <v>0</v>
          </cell>
          <cell r="B96">
            <v>0</v>
          </cell>
          <cell r="C96" t="str">
            <v xml:space="preserve">Sortant </v>
          </cell>
          <cell r="D96">
            <v>11656927724.418999</v>
          </cell>
          <cell r="E96">
            <v>0</v>
          </cell>
          <cell r="F96">
            <v>1097296259.1668863</v>
          </cell>
          <cell r="G96">
            <v>1085281976.1502171</v>
          </cell>
          <cell r="H96">
            <v>1195314804.2502394</v>
          </cell>
          <cell r="I96">
            <v>1124386112.6668916</v>
          </cell>
          <cell r="J96">
            <v>1235322222.0169134</v>
          </cell>
          <cell r="K96">
            <v>1188368301.6835711</v>
          </cell>
          <cell r="L96">
            <v>1154383934.9835641</v>
          </cell>
          <cell r="M96">
            <v>1068653355.6335469</v>
          </cell>
          <cell r="N96">
            <v>1233431610.1002464</v>
          </cell>
          <cell r="O96">
            <v>1274489147.766922</v>
          </cell>
          <cell r="P96">
            <v>0</v>
          </cell>
          <cell r="Q96">
            <v>0</v>
          </cell>
          <cell r="R96">
            <v>0</v>
          </cell>
          <cell r="S96">
            <v>0</v>
          </cell>
          <cell r="T96">
            <v>0</v>
          </cell>
          <cell r="V96">
            <v>0</v>
          </cell>
          <cell r="W96">
            <v>0</v>
          </cell>
          <cell r="X96">
            <v>0</v>
          </cell>
          <cell r="Y96">
            <v>0</v>
          </cell>
          <cell r="AD96">
            <v>0</v>
          </cell>
          <cell r="AE96">
            <v>0</v>
          </cell>
        </row>
        <row r="97">
          <cell r="A97">
            <v>0</v>
          </cell>
          <cell r="B97">
            <v>0</v>
          </cell>
          <cell r="C97" t="str">
            <v>Roaming Out</v>
          </cell>
          <cell r="D97">
            <v>102233810.22675976</v>
          </cell>
          <cell r="E97">
            <v>0</v>
          </cell>
          <cell r="F97">
            <v>7737703.2500015479</v>
          </cell>
          <cell r="G97">
            <v>8624989.5000017248</v>
          </cell>
          <cell r="H97">
            <v>9162131.8000018336</v>
          </cell>
          <cell r="I97">
            <v>9255400.0500018504</v>
          </cell>
          <cell r="J97">
            <v>9876134.5000019744</v>
          </cell>
          <cell r="K97">
            <v>7662573.4592403071</v>
          </cell>
          <cell r="L97">
            <v>13382725.716141874</v>
          </cell>
          <cell r="M97">
            <v>17414946.934698164</v>
          </cell>
          <cell r="N97">
            <v>10393865.166668745</v>
          </cell>
          <cell r="O97">
            <v>8723339.8500017431</v>
          </cell>
          <cell r="P97">
            <v>0</v>
          </cell>
          <cell r="Q97">
            <v>0</v>
          </cell>
          <cell r="R97">
            <v>0</v>
          </cell>
          <cell r="S97">
            <v>0</v>
          </cell>
          <cell r="T97">
            <v>0</v>
          </cell>
          <cell r="V97">
            <v>0</v>
          </cell>
          <cell r="W97">
            <v>0</v>
          </cell>
          <cell r="X97">
            <v>0</v>
          </cell>
          <cell r="Y97">
            <v>0</v>
          </cell>
          <cell r="AD97">
            <v>0</v>
          </cell>
          <cell r="AE97">
            <v>0</v>
          </cell>
        </row>
        <row r="98">
          <cell r="A98">
            <v>0</v>
          </cell>
          <cell r="B98">
            <v>0</v>
          </cell>
          <cell r="C98" t="str">
            <v>Total Sort+RO</v>
          </cell>
          <cell r="D98">
            <v>11759161534.645758</v>
          </cell>
          <cell r="E98">
            <v>0</v>
          </cell>
          <cell r="F98">
            <v>1105033962.4168878</v>
          </cell>
          <cell r="G98">
            <v>1093906965.6502187</v>
          </cell>
          <cell r="H98">
            <v>1204476936.0502412</v>
          </cell>
          <cell r="I98">
            <v>1133641512.7168934</v>
          </cell>
          <cell r="J98">
            <v>1245198356.5169153</v>
          </cell>
          <cell r="K98">
            <v>1196030875.1428113</v>
          </cell>
          <cell r="L98">
            <v>1167766660.6997061</v>
          </cell>
          <cell r="M98">
            <v>1086068302.5682452</v>
          </cell>
          <cell r="N98">
            <v>1243825475.2669151</v>
          </cell>
          <cell r="O98">
            <v>1283212487.6169238</v>
          </cell>
          <cell r="P98">
            <v>0</v>
          </cell>
          <cell r="Q98">
            <v>0</v>
          </cell>
          <cell r="R98">
            <v>0</v>
          </cell>
          <cell r="S98">
            <v>0</v>
          </cell>
          <cell r="T98">
            <v>0</v>
          </cell>
          <cell r="V98">
            <v>0</v>
          </cell>
          <cell r="W98">
            <v>0</v>
          </cell>
          <cell r="X98">
            <v>0</v>
          </cell>
          <cell r="Y98">
            <v>0</v>
          </cell>
          <cell r="AD98">
            <v>0</v>
          </cell>
          <cell r="AE98">
            <v>0</v>
          </cell>
        </row>
        <row r="99">
          <cell r="A99">
            <v>0</v>
          </cell>
          <cell r="B99">
            <v>0</v>
          </cell>
          <cell r="C99" t="str">
            <v>Total</v>
          </cell>
          <cell r="D99">
            <v>18429168889.380424</v>
          </cell>
          <cell r="E99">
            <v>0</v>
          </cell>
          <cell r="F99">
            <v>1716158273.4003432</v>
          </cell>
          <cell r="G99">
            <v>1697235234.8836727</v>
          </cell>
          <cell r="H99">
            <v>1878432424.3503759</v>
          </cell>
          <cell r="I99">
            <v>1761801465.5336857</v>
          </cell>
          <cell r="J99">
            <v>1949988981.5170565</v>
          </cell>
          <cell r="K99">
            <v>1885832650.2596159</v>
          </cell>
          <cell r="L99">
            <v>1850724428.2998424</v>
          </cell>
          <cell r="M99">
            <v>1701163540.6017017</v>
          </cell>
          <cell r="N99">
            <v>1961677917.6170588</v>
          </cell>
          <cell r="O99">
            <v>2026153972.9170723</v>
          </cell>
          <cell r="P99">
            <v>0</v>
          </cell>
          <cell r="Q99">
            <v>0</v>
          </cell>
          <cell r="R99">
            <v>0</v>
          </cell>
          <cell r="S99">
            <v>0</v>
          </cell>
          <cell r="T99">
            <v>0</v>
          </cell>
          <cell r="V99">
            <v>0</v>
          </cell>
          <cell r="W99">
            <v>0</v>
          </cell>
          <cell r="X99">
            <v>0</v>
          </cell>
          <cell r="Y99">
            <v>0</v>
          </cell>
          <cell r="AD99">
            <v>0</v>
          </cell>
          <cell r="AE99">
            <v>0</v>
          </cell>
        </row>
        <row r="100">
          <cell r="A100">
            <v>0</v>
          </cell>
          <cell r="B100">
            <v>0</v>
          </cell>
          <cell r="C100" t="str">
            <v>Total (hors RO)</v>
          </cell>
          <cell r="D100">
            <v>18326935079.153667</v>
          </cell>
          <cell r="E100">
            <v>0</v>
          </cell>
          <cell r="F100">
            <v>1708420570.1503417</v>
          </cell>
          <cell r="G100">
            <v>1688610245.3836713</v>
          </cell>
          <cell r="H100">
            <v>1869270292.550374</v>
          </cell>
          <cell r="I100">
            <v>1752546065.4836838</v>
          </cell>
          <cell r="J100">
            <v>1940112847.0170546</v>
          </cell>
          <cell r="K100">
            <v>1878170076.8003759</v>
          </cell>
          <cell r="L100">
            <v>1837341702.5837007</v>
          </cell>
          <cell r="M100">
            <v>1683748593.6670034</v>
          </cell>
          <cell r="N100">
            <v>1951284052.4503899</v>
          </cell>
          <cell r="O100">
            <v>2017430633.0670705</v>
          </cell>
          <cell r="P100">
            <v>0</v>
          </cell>
          <cell r="Q100">
            <v>0</v>
          </cell>
          <cell r="R100">
            <v>0</v>
          </cell>
          <cell r="S100">
            <v>0</v>
          </cell>
          <cell r="T100">
            <v>0</v>
          </cell>
          <cell r="V100">
            <v>0</v>
          </cell>
          <cell r="W100">
            <v>0</v>
          </cell>
          <cell r="X100">
            <v>0</v>
          </cell>
          <cell r="Y100">
            <v>0</v>
          </cell>
          <cell r="AD100">
            <v>0</v>
          </cell>
          <cell r="AE100">
            <v>0</v>
          </cell>
        </row>
        <row r="101">
          <cell r="A101">
            <v>0</v>
          </cell>
          <cell r="B101" t="str">
            <v>dont GSM Cartes et ABC</v>
          </cell>
          <cell r="C101" t="str">
            <v>Entrant</v>
          </cell>
          <cell r="D101">
            <v>1181225596.3835695</v>
          </cell>
          <cell r="E101">
            <v>0</v>
          </cell>
          <cell r="F101">
            <v>154408523.83336419</v>
          </cell>
          <cell r="G101">
            <v>163452395.68336603</v>
          </cell>
          <cell r="H101">
            <v>185372862.46670377</v>
          </cell>
          <cell r="I101">
            <v>184230800.3167035</v>
          </cell>
          <cell r="J101">
            <v>200302328.90004003</v>
          </cell>
          <cell r="K101">
            <v>202372720.5333738</v>
          </cell>
          <cell r="L101">
            <v>209443815.48337519</v>
          </cell>
          <cell r="M101">
            <v>203395305.81670737</v>
          </cell>
          <cell r="N101">
            <v>218201630.36671031</v>
          </cell>
          <cell r="O101">
            <v>229517269.00004593</v>
          </cell>
          <cell r="P101">
            <v>0</v>
          </cell>
          <cell r="Q101">
            <v>0</v>
          </cell>
          <cell r="R101">
            <v>0</v>
          </cell>
          <cell r="S101">
            <v>0</v>
          </cell>
          <cell r="T101">
            <v>0</v>
          </cell>
          <cell r="V101">
            <v>0</v>
          </cell>
          <cell r="W101">
            <v>0</v>
          </cell>
          <cell r="X101">
            <v>0</v>
          </cell>
          <cell r="Y101">
            <v>0</v>
          </cell>
          <cell r="AD101">
            <v>0</v>
          </cell>
          <cell r="AE101">
            <v>0</v>
          </cell>
        </row>
        <row r="102">
          <cell r="A102">
            <v>0</v>
          </cell>
          <cell r="B102">
            <v>0</v>
          </cell>
          <cell r="C102" t="str">
            <v xml:space="preserve">Sortant </v>
          </cell>
          <cell r="D102">
            <v>508916.01341151632</v>
          </cell>
          <cell r="E102">
            <v>0</v>
          </cell>
          <cell r="F102">
            <v>131509130.20002632</v>
          </cell>
          <cell r="G102">
            <v>130789389.75002615</v>
          </cell>
          <cell r="H102">
            <v>94853600.833352283</v>
          </cell>
          <cell r="I102">
            <v>93471190.466685355</v>
          </cell>
          <cell r="J102">
            <v>100801031.68335348</v>
          </cell>
          <cell r="K102">
            <v>105821186.31668782</v>
          </cell>
          <cell r="L102">
            <v>120063206.43335736</v>
          </cell>
          <cell r="M102">
            <v>149106696.05002981</v>
          </cell>
          <cell r="N102">
            <v>127618282.21669222</v>
          </cell>
          <cell r="O102">
            <v>127191882.43335876</v>
          </cell>
          <cell r="P102">
            <v>0</v>
          </cell>
          <cell r="Q102">
            <v>0</v>
          </cell>
          <cell r="R102">
            <v>0</v>
          </cell>
          <cell r="S102">
            <v>0</v>
          </cell>
          <cell r="T102">
            <v>0</v>
          </cell>
          <cell r="V102">
            <v>0</v>
          </cell>
          <cell r="W102">
            <v>0</v>
          </cell>
          <cell r="X102">
            <v>0</v>
          </cell>
          <cell r="Y102">
            <v>0</v>
          </cell>
          <cell r="AD102">
            <v>0</v>
          </cell>
          <cell r="AE102">
            <v>0</v>
          </cell>
        </row>
        <row r="103">
          <cell r="A103">
            <v>0</v>
          </cell>
          <cell r="B103">
            <v>0</v>
          </cell>
          <cell r="C103" t="str">
            <v>Roaming Out</v>
          </cell>
          <cell r="D103">
            <v>1181734512.396981</v>
          </cell>
          <cell r="E103">
            <v>0</v>
          </cell>
          <cell r="F103">
            <v>0</v>
          </cell>
          <cell r="G103">
            <v>92.150000000018437</v>
          </cell>
          <cell r="H103">
            <v>100.73333333335349</v>
          </cell>
          <cell r="I103">
            <v>76.600000000015328</v>
          </cell>
          <cell r="J103">
            <v>4155.1333333341645</v>
          </cell>
          <cell r="K103">
            <v>18630.150390625004</v>
          </cell>
          <cell r="L103">
            <v>98927.485937502235</v>
          </cell>
          <cell r="M103">
            <v>133501.41041667087</v>
          </cell>
          <cell r="N103">
            <v>146254.36666669592</v>
          </cell>
          <cell r="O103">
            <v>107177.98333335476</v>
          </cell>
          <cell r="P103">
            <v>0</v>
          </cell>
          <cell r="Q103">
            <v>0</v>
          </cell>
          <cell r="R103">
            <v>0</v>
          </cell>
          <cell r="S103">
            <v>0</v>
          </cell>
          <cell r="T103">
            <v>0</v>
          </cell>
          <cell r="V103">
            <v>0</v>
          </cell>
          <cell r="W103">
            <v>0</v>
          </cell>
          <cell r="X103">
            <v>0</v>
          </cell>
          <cell r="Y103">
            <v>0</v>
          </cell>
          <cell r="AD103">
            <v>0</v>
          </cell>
          <cell r="AE103">
            <v>0</v>
          </cell>
        </row>
        <row r="104">
          <cell r="A104">
            <v>0</v>
          </cell>
          <cell r="B104">
            <v>0</v>
          </cell>
          <cell r="C104" t="str">
            <v>Total Sort+RO</v>
          </cell>
          <cell r="D104">
            <v>1182243428.4103925</v>
          </cell>
          <cell r="E104">
            <v>0</v>
          </cell>
          <cell r="F104">
            <v>131509130.20002632</v>
          </cell>
          <cell r="G104">
            <v>130789481.90002616</v>
          </cell>
          <cell r="H104">
            <v>94853701.566685617</v>
          </cell>
          <cell r="I104">
            <v>93471267.066685349</v>
          </cell>
          <cell r="J104">
            <v>100805186.81668682</v>
          </cell>
          <cell r="K104">
            <v>105839816.46707845</v>
          </cell>
          <cell r="L104">
            <v>120162133.91929486</v>
          </cell>
          <cell r="M104">
            <v>149240197.46044648</v>
          </cell>
          <cell r="N104">
            <v>127764536.58335891</v>
          </cell>
          <cell r="O104">
            <v>127299060.41669211</v>
          </cell>
          <cell r="P104">
            <v>0</v>
          </cell>
          <cell r="Q104">
            <v>0</v>
          </cell>
          <cell r="R104">
            <v>0</v>
          </cell>
          <cell r="S104">
            <v>0</v>
          </cell>
          <cell r="T104">
            <v>0</v>
          </cell>
          <cell r="V104">
            <v>0</v>
          </cell>
          <cell r="W104">
            <v>0</v>
          </cell>
          <cell r="X104">
            <v>0</v>
          </cell>
          <cell r="Y104">
            <v>0</v>
          </cell>
          <cell r="AD104">
            <v>0</v>
          </cell>
          <cell r="AE104">
            <v>0</v>
          </cell>
        </row>
        <row r="105">
          <cell r="A105">
            <v>0</v>
          </cell>
          <cell r="B105">
            <v>0</v>
          </cell>
          <cell r="C105" t="str">
            <v>Total</v>
          </cell>
          <cell r="D105">
            <v>2363469024.793962</v>
          </cell>
          <cell r="E105">
            <v>0</v>
          </cell>
          <cell r="F105">
            <v>285917654.03339052</v>
          </cell>
          <cell r="G105">
            <v>294241877.5833922</v>
          </cell>
          <cell r="H105">
            <v>280226564.03338939</v>
          </cell>
          <cell r="I105">
            <v>277702067.38338888</v>
          </cell>
          <cell r="J105">
            <v>301107515.71672684</v>
          </cell>
          <cell r="K105">
            <v>308212537.00045228</v>
          </cell>
          <cell r="L105">
            <v>329605949.40267003</v>
          </cell>
          <cell r="M105">
            <v>352635503.27715385</v>
          </cell>
          <cell r="N105">
            <v>345966166.95006919</v>
          </cell>
          <cell r="O105">
            <v>356816329.41673803</v>
          </cell>
          <cell r="P105">
            <v>0</v>
          </cell>
          <cell r="Q105">
            <v>0</v>
          </cell>
          <cell r="R105">
            <v>0</v>
          </cell>
          <cell r="S105">
            <v>0</v>
          </cell>
          <cell r="T105">
            <v>0</v>
          </cell>
          <cell r="V105">
            <v>0</v>
          </cell>
          <cell r="W105">
            <v>0</v>
          </cell>
          <cell r="X105">
            <v>0</v>
          </cell>
          <cell r="Y105">
            <v>0</v>
          </cell>
          <cell r="AD105">
            <v>0</v>
          </cell>
          <cell r="AE105">
            <v>0</v>
          </cell>
        </row>
        <row r="106">
          <cell r="A106">
            <v>0</v>
          </cell>
          <cell r="B106">
            <v>0</v>
          </cell>
          <cell r="C106" t="str">
            <v>Total (hors RO)</v>
          </cell>
          <cell r="D106">
            <v>1181734512.396981</v>
          </cell>
          <cell r="E106">
            <v>0</v>
          </cell>
          <cell r="F106">
            <v>285917654.03339052</v>
          </cell>
          <cell r="G106">
            <v>294241785.43339217</v>
          </cell>
          <cell r="H106">
            <v>280226463.30005604</v>
          </cell>
          <cell r="I106">
            <v>277701990.78338885</v>
          </cell>
          <cell r="J106">
            <v>301103360.58339351</v>
          </cell>
          <cell r="K106">
            <v>308193906.85006166</v>
          </cell>
          <cell r="L106">
            <v>329507021.91673255</v>
          </cell>
          <cell r="M106">
            <v>352502001.86673719</v>
          </cell>
          <cell r="N106">
            <v>345819912.58340251</v>
          </cell>
          <cell r="O106">
            <v>356709151.43340468</v>
          </cell>
          <cell r="P106">
            <v>0</v>
          </cell>
          <cell r="Q106">
            <v>0</v>
          </cell>
          <cell r="R106">
            <v>0</v>
          </cell>
          <cell r="S106">
            <v>0</v>
          </cell>
          <cell r="T106">
            <v>0</v>
          </cell>
          <cell r="V106">
            <v>0</v>
          </cell>
          <cell r="W106">
            <v>0</v>
          </cell>
          <cell r="X106">
            <v>0</v>
          </cell>
          <cell r="Y106">
            <v>0</v>
          </cell>
          <cell r="AD106">
            <v>0</v>
          </cell>
          <cell r="AE106">
            <v>0</v>
          </cell>
        </row>
        <row r="107">
          <cell r="A107" t="str">
            <v>Données de revenu</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V107">
            <v>0</v>
          </cell>
          <cell r="W107">
            <v>0</v>
          </cell>
          <cell r="X107">
            <v>0</v>
          </cell>
          <cell r="Y107">
            <v>0</v>
          </cell>
          <cell r="AD107">
            <v>0</v>
          </cell>
          <cell r="AE107">
            <v>0</v>
          </cell>
        </row>
        <row r="108">
          <cell r="A108">
            <v>0</v>
          </cell>
          <cell r="B108" t="str">
            <v>GSM Abonnés hors ABC</v>
          </cell>
          <cell r="C108">
            <v>0</v>
          </cell>
          <cell r="D108">
            <v>19478341907.128124</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V108">
            <v>0</v>
          </cell>
          <cell r="W108">
            <v>0</v>
          </cell>
          <cell r="X108">
            <v>0</v>
          </cell>
          <cell r="Y108">
            <v>0</v>
          </cell>
          <cell r="AD108">
            <v>0</v>
          </cell>
          <cell r="AE108">
            <v>0</v>
          </cell>
        </row>
        <row r="109">
          <cell r="A109">
            <v>0</v>
          </cell>
          <cell r="B109">
            <v>0</v>
          </cell>
          <cell r="C109" t="str">
            <v>Facture</v>
          </cell>
          <cell r="D109">
            <v>15540204939.146999</v>
          </cell>
          <cell r="E109">
            <v>0</v>
          </cell>
          <cell r="F109">
            <v>1456761791.05</v>
          </cell>
          <cell r="G109">
            <v>1473371980.4399996</v>
          </cell>
          <cell r="H109">
            <v>1514635697.9899995</v>
          </cell>
          <cell r="I109">
            <v>1500939071.1099999</v>
          </cell>
          <cell r="J109">
            <v>1553294116.3300004</v>
          </cell>
          <cell r="K109">
            <v>1570259267.6669996</v>
          </cell>
          <cell r="L109">
            <v>1605088057.45</v>
          </cell>
          <cell r="M109">
            <v>1576639765.3890002</v>
          </cell>
          <cell r="N109">
            <v>1634728839.2410002</v>
          </cell>
          <cell r="O109">
            <v>1654486352.4799998</v>
          </cell>
          <cell r="P109">
            <v>0</v>
          </cell>
          <cell r="Q109">
            <v>0</v>
          </cell>
          <cell r="R109">
            <v>0</v>
          </cell>
          <cell r="S109">
            <v>0</v>
          </cell>
          <cell r="T109">
            <v>0</v>
          </cell>
          <cell r="V109">
            <v>0</v>
          </cell>
          <cell r="W109">
            <v>0</v>
          </cell>
          <cell r="X109">
            <v>0</v>
          </cell>
          <cell r="Y109">
            <v>0</v>
          </cell>
          <cell r="AD109">
            <v>0</v>
          </cell>
          <cell r="AE109">
            <v>0</v>
          </cell>
        </row>
        <row r="110">
          <cell r="A110">
            <v>0</v>
          </cell>
          <cell r="B110">
            <v>0</v>
          </cell>
          <cell r="C110" t="str">
            <v>Rétrocessions</v>
          </cell>
          <cell r="D110">
            <v>3938136967.9811244</v>
          </cell>
          <cell r="E110">
            <v>0</v>
          </cell>
          <cell r="F110">
            <v>371087218.05652642</v>
          </cell>
          <cell r="G110">
            <v>359151290.26251888</v>
          </cell>
          <cell r="H110">
            <v>416461896.01660407</v>
          </cell>
          <cell r="I110">
            <v>359001518.34590542</v>
          </cell>
          <cell r="J110">
            <v>414261581.91620445</v>
          </cell>
          <cell r="K110">
            <v>427048962.91541535</v>
          </cell>
          <cell r="L110">
            <v>382347563.79781419</v>
          </cell>
          <cell r="M110">
            <v>346390109.30374855</v>
          </cell>
          <cell r="N110">
            <v>407745463.53667909</v>
          </cell>
          <cell r="O110">
            <v>454641363.82970768</v>
          </cell>
          <cell r="P110">
            <v>0</v>
          </cell>
          <cell r="Q110">
            <v>0</v>
          </cell>
          <cell r="R110">
            <v>0</v>
          </cell>
          <cell r="S110">
            <v>0</v>
          </cell>
          <cell r="T110">
            <v>0</v>
          </cell>
          <cell r="V110">
            <v>0</v>
          </cell>
          <cell r="W110">
            <v>0</v>
          </cell>
          <cell r="X110">
            <v>0</v>
          </cell>
          <cell r="Y110">
            <v>0</v>
          </cell>
          <cell r="AD110">
            <v>0</v>
          </cell>
          <cell r="AE110">
            <v>0</v>
          </cell>
        </row>
        <row r="111">
          <cell r="A111">
            <v>0</v>
          </cell>
          <cell r="B111" t="str">
            <v>GSM Cartes actives et ABC</v>
          </cell>
          <cell r="C111">
            <v>0</v>
          </cell>
          <cell r="D111">
            <v>2687954104.8057752</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V111">
            <v>0</v>
          </cell>
          <cell r="W111">
            <v>0</v>
          </cell>
          <cell r="X111">
            <v>0</v>
          </cell>
          <cell r="Y111">
            <v>0</v>
          </cell>
          <cell r="AD111">
            <v>0</v>
          </cell>
          <cell r="AE111">
            <v>0</v>
          </cell>
        </row>
        <row r="112">
          <cell r="A112">
            <v>0</v>
          </cell>
          <cell r="B112">
            <v>0</v>
          </cell>
          <cell r="C112" t="str">
            <v>Facture</v>
          </cell>
          <cell r="D112">
            <v>1621448972.0690784</v>
          </cell>
          <cell r="E112">
            <v>0</v>
          </cell>
          <cell r="F112">
            <v>148502975.58166167</v>
          </cell>
          <cell r="G112">
            <v>135083390.08793339</v>
          </cell>
          <cell r="H112">
            <v>162970758.48846692</v>
          </cell>
          <cell r="I112">
            <v>152278814.51152334</v>
          </cell>
          <cell r="J112">
            <v>46137047.323452853</v>
          </cell>
          <cell r="K112">
            <v>177595541.66926533</v>
          </cell>
          <cell r="L112">
            <v>192624291.62561092</v>
          </cell>
          <cell r="M112">
            <v>196402449.59573618</v>
          </cell>
          <cell r="N112">
            <v>206218305.88277799</v>
          </cell>
          <cell r="O112">
            <v>203635397.30265003</v>
          </cell>
          <cell r="P112">
            <v>0</v>
          </cell>
          <cell r="Q112">
            <v>0</v>
          </cell>
          <cell r="R112">
            <v>0</v>
          </cell>
          <cell r="S112">
            <v>0</v>
          </cell>
          <cell r="T112">
            <v>0</v>
          </cell>
          <cell r="V112">
            <v>0</v>
          </cell>
          <cell r="W112">
            <v>0</v>
          </cell>
          <cell r="X112">
            <v>0</v>
          </cell>
          <cell r="Y112">
            <v>0</v>
          </cell>
          <cell r="AD112">
            <v>0</v>
          </cell>
          <cell r="AE112">
            <v>0</v>
          </cell>
        </row>
        <row r="113">
          <cell r="A113">
            <v>0</v>
          </cell>
          <cell r="B113">
            <v>0</v>
          </cell>
          <cell r="C113" t="str">
            <v>Rétrocessions</v>
          </cell>
          <cell r="D113">
            <v>1066505132.7366968</v>
          </cell>
          <cell r="E113">
            <v>0</v>
          </cell>
          <cell r="F113">
            <v>88757291.580490604</v>
          </cell>
          <cell r="G113">
            <v>87987503.228577971</v>
          </cell>
          <cell r="H113">
            <v>100854507.83689071</v>
          </cell>
          <cell r="I113">
            <v>94271324.822813243</v>
          </cell>
          <cell r="J113">
            <v>105174740.73632848</v>
          </cell>
          <cell r="K113">
            <v>117673750.61290497</v>
          </cell>
          <cell r="L113">
            <v>114745560.25543141</v>
          </cell>
          <cell r="M113">
            <v>112678369.38334163</v>
          </cell>
          <cell r="N113">
            <v>115607859.71680951</v>
          </cell>
          <cell r="O113">
            <v>128754224.56310824</v>
          </cell>
          <cell r="P113">
            <v>0</v>
          </cell>
          <cell r="Q113">
            <v>0</v>
          </cell>
          <cell r="R113">
            <v>0</v>
          </cell>
          <cell r="S113">
            <v>0</v>
          </cell>
          <cell r="T113">
            <v>0</v>
          </cell>
          <cell r="V113">
            <v>0</v>
          </cell>
          <cell r="W113">
            <v>0</v>
          </cell>
          <cell r="X113">
            <v>0</v>
          </cell>
          <cell r="Y113">
            <v>0</v>
          </cell>
          <cell r="AD113">
            <v>0</v>
          </cell>
          <cell r="AE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V114">
            <v>0</v>
          </cell>
          <cell r="W114">
            <v>0</v>
          </cell>
          <cell r="X114">
            <v>0</v>
          </cell>
          <cell r="Y114">
            <v>0</v>
          </cell>
          <cell r="AD114">
            <v>0</v>
          </cell>
          <cell r="AE114">
            <v>0</v>
          </cell>
        </row>
        <row r="115">
          <cell r="A115" t="str">
            <v>Ventes de Packs SFR</v>
          </cell>
          <cell r="B115">
            <v>0</v>
          </cell>
          <cell r="C115" t="str">
            <v>Total</v>
          </cell>
          <cell r="D115">
            <v>1799394</v>
          </cell>
          <cell r="E115">
            <v>0</v>
          </cell>
          <cell r="F115">
            <v>373203</v>
          </cell>
          <cell r="G115">
            <v>158980</v>
          </cell>
          <cell r="H115">
            <v>128983</v>
          </cell>
          <cell r="I115">
            <v>118309</v>
          </cell>
          <cell r="J115">
            <v>151912</v>
          </cell>
          <cell r="K115">
            <v>155935</v>
          </cell>
          <cell r="L115">
            <v>147116</v>
          </cell>
          <cell r="M115">
            <v>116059</v>
          </cell>
          <cell r="N115">
            <v>149151</v>
          </cell>
          <cell r="O115">
            <v>150569</v>
          </cell>
          <cell r="P115">
            <v>149177</v>
          </cell>
          <cell r="Q115">
            <v>417521</v>
          </cell>
          <cell r="R115">
            <v>0</v>
          </cell>
          <cell r="S115">
            <v>2216915</v>
          </cell>
          <cell r="T115">
            <v>0</v>
          </cell>
          <cell r="V115">
            <v>0</v>
          </cell>
          <cell r="W115">
            <v>0</v>
          </cell>
          <cell r="X115">
            <v>0</v>
          </cell>
          <cell r="Y115">
            <v>0</v>
          </cell>
          <cell r="AD115">
            <v>2216915</v>
          </cell>
          <cell r="AE115">
            <v>0</v>
          </cell>
        </row>
        <row r="116">
          <cell r="A116">
            <v>0</v>
          </cell>
          <cell r="B116">
            <v>0</v>
          </cell>
          <cell r="C116" t="str">
            <v>Abonnements</v>
          </cell>
          <cell r="D116">
            <v>683681</v>
          </cell>
          <cell r="E116">
            <v>0</v>
          </cell>
          <cell r="F116">
            <v>160583</v>
          </cell>
          <cell r="G116">
            <v>65119</v>
          </cell>
          <cell r="H116">
            <v>50858</v>
          </cell>
          <cell r="I116">
            <v>46088</v>
          </cell>
          <cell r="J116">
            <v>63751</v>
          </cell>
          <cell r="K116">
            <v>62057</v>
          </cell>
          <cell r="L116">
            <v>50078</v>
          </cell>
          <cell r="M116">
            <v>40633</v>
          </cell>
          <cell r="N116">
            <v>58203</v>
          </cell>
          <cell r="O116">
            <v>46019</v>
          </cell>
          <cell r="P116">
            <v>40292</v>
          </cell>
          <cell r="Q116">
            <v>78942</v>
          </cell>
          <cell r="R116">
            <v>0</v>
          </cell>
          <cell r="S116">
            <v>762623</v>
          </cell>
          <cell r="T116">
            <v>0</v>
          </cell>
          <cell r="V116" t="str">
            <v>=ok déc.</v>
          </cell>
          <cell r="W116">
            <v>0</v>
          </cell>
          <cell r="X116">
            <v>0</v>
          </cell>
          <cell r="Y116">
            <v>0</v>
          </cell>
          <cell r="AD116">
            <v>762623</v>
          </cell>
          <cell r="AE116">
            <v>0</v>
          </cell>
        </row>
        <row r="117">
          <cell r="A117">
            <v>0</v>
          </cell>
          <cell r="B117">
            <v>0</v>
          </cell>
          <cell r="C117" t="str">
            <v>Cartes</v>
          </cell>
          <cell r="D117">
            <v>1115713</v>
          </cell>
          <cell r="E117">
            <v>0</v>
          </cell>
          <cell r="F117">
            <v>212620</v>
          </cell>
          <cell r="G117">
            <v>93861</v>
          </cell>
          <cell r="H117">
            <v>78125</v>
          </cell>
          <cell r="I117">
            <v>72221</v>
          </cell>
          <cell r="J117">
            <v>88161</v>
          </cell>
          <cell r="K117">
            <v>93878</v>
          </cell>
          <cell r="L117">
            <v>97038</v>
          </cell>
          <cell r="M117">
            <v>75426</v>
          </cell>
          <cell r="N117">
            <v>90948</v>
          </cell>
          <cell r="O117">
            <v>104550</v>
          </cell>
          <cell r="P117">
            <v>108885</v>
          </cell>
          <cell r="Q117">
            <v>338579</v>
          </cell>
          <cell r="R117">
            <v>0</v>
          </cell>
          <cell r="S117">
            <v>1454292</v>
          </cell>
          <cell r="T117">
            <v>0</v>
          </cell>
          <cell r="V117" t="str">
            <v>=ok déc.</v>
          </cell>
          <cell r="W117">
            <v>0</v>
          </cell>
          <cell r="X117">
            <v>0</v>
          </cell>
          <cell r="Y117">
            <v>0</v>
          </cell>
          <cell r="AD117">
            <v>1454292</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V118">
            <v>0</v>
          </cell>
          <cell r="W118">
            <v>0</v>
          </cell>
          <cell r="X118">
            <v>0</v>
          </cell>
          <cell r="Y118">
            <v>0</v>
          </cell>
          <cell r="AD118">
            <v>0</v>
          </cell>
          <cell r="AE118">
            <v>0</v>
          </cell>
        </row>
        <row r="119">
          <cell r="A119" t="str">
            <v>Nombre de Roamers In</v>
          </cell>
          <cell r="B119">
            <v>0</v>
          </cell>
          <cell r="C119">
            <v>0</v>
          </cell>
          <cell r="D119">
            <v>19351153</v>
          </cell>
          <cell r="E119">
            <v>0</v>
          </cell>
          <cell r="F119">
            <v>1214260</v>
          </cell>
          <cell r="G119">
            <v>1052876</v>
          </cell>
          <cell r="H119">
            <v>1347398</v>
          </cell>
          <cell r="I119">
            <v>1597072</v>
          </cell>
          <cell r="J119">
            <v>1451261</v>
          </cell>
          <cell r="K119">
            <v>1806124</v>
          </cell>
          <cell r="L119">
            <v>2354856</v>
          </cell>
          <cell r="M119">
            <v>2409579</v>
          </cell>
          <cell r="N119">
            <v>1819164</v>
          </cell>
          <cell r="O119">
            <v>1575658</v>
          </cell>
          <cell r="P119">
            <v>1219082</v>
          </cell>
          <cell r="Q119">
            <v>1503823</v>
          </cell>
          <cell r="R119">
            <v>0</v>
          </cell>
          <cell r="S119">
            <v>19351153</v>
          </cell>
          <cell r="T119">
            <v>0</v>
          </cell>
          <cell r="V119">
            <v>0</v>
          </cell>
          <cell r="W119">
            <v>0</v>
          </cell>
          <cell r="X119">
            <v>0</v>
          </cell>
          <cell r="Y119">
            <v>0</v>
          </cell>
          <cell r="AD119">
            <v>19351153</v>
          </cell>
          <cell r="AE119">
            <v>0</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V120">
            <v>0</v>
          </cell>
          <cell r="W120">
            <v>0</v>
          </cell>
          <cell r="X120">
            <v>0</v>
          </cell>
          <cell r="Y120">
            <v>0</v>
          </cell>
          <cell r="AD120">
            <v>0</v>
          </cell>
          <cell r="AE120">
            <v>0</v>
          </cell>
        </row>
        <row r="121">
          <cell r="A121" t="str">
            <v>Nombre de Roamers Out (min 1 mois de retard)</v>
          </cell>
          <cell r="B121">
            <v>0</v>
          </cell>
          <cell r="C121">
            <v>0</v>
          </cell>
          <cell r="D121">
            <v>5884960</v>
          </cell>
          <cell r="E121">
            <v>0</v>
          </cell>
          <cell r="F121">
            <v>384023</v>
          </cell>
          <cell r="G121">
            <v>410233</v>
          </cell>
          <cell r="H121">
            <v>434458</v>
          </cell>
          <cell r="I121">
            <v>482960</v>
          </cell>
          <cell r="J121">
            <v>502812</v>
          </cell>
          <cell r="K121">
            <v>544652</v>
          </cell>
          <cell r="L121">
            <v>633511</v>
          </cell>
          <cell r="M121">
            <v>867805</v>
          </cell>
          <cell r="N121">
            <v>572593</v>
          </cell>
          <cell r="O121">
            <v>537371</v>
          </cell>
          <cell r="P121">
            <v>514542</v>
          </cell>
          <cell r="Q121">
            <v>0</v>
          </cell>
          <cell r="R121">
            <v>0</v>
          </cell>
          <cell r="S121">
            <v>5884960</v>
          </cell>
          <cell r="T121">
            <v>0</v>
          </cell>
          <cell r="V121">
            <v>0</v>
          </cell>
          <cell r="W121">
            <v>0</v>
          </cell>
          <cell r="X121">
            <v>0</v>
          </cell>
          <cell r="Y121">
            <v>0</v>
          </cell>
          <cell r="AD121">
            <v>5884960</v>
          </cell>
          <cell r="AE121">
            <v>0</v>
          </cell>
        </row>
        <row r="122">
          <cell r="A122" t="str">
            <v>Migrations TOTALES (en attendant d'avoir mieux)</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V122">
            <v>0</v>
          </cell>
          <cell r="W122">
            <v>0</v>
          </cell>
          <cell r="X122">
            <v>0</v>
          </cell>
          <cell r="Y122">
            <v>0</v>
          </cell>
          <cell r="AD122">
            <v>0</v>
          </cell>
          <cell r="AE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V123">
            <v>0</v>
          </cell>
          <cell r="W123">
            <v>0</v>
          </cell>
          <cell r="X123">
            <v>0</v>
          </cell>
          <cell r="Y123">
            <v>0</v>
          </cell>
          <cell r="AD123">
            <v>0</v>
          </cell>
          <cell r="AE123">
            <v>0</v>
          </cell>
        </row>
        <row r="124">
          <cell r="A124" t="str">
            <v>GSM Abonnements par canal y.c. régularisations (C9)</v>
          </cell>
          <cell r="B124">
            <v>0</v>
          </cell>
          <cell r="C124">
            <v>0</v>
          </cell>
          <cell r="D124">
            <v>-362206.49899998307</v>
          </cell>
          <cell r="E124">
            <v>0</v>
          </cell>
          <cell r="F124">
            <v>-45484.844999998808</v>
          </cell>
          <cell r="G124">
            <v>559.10400000028312</v>
          </cell>
          <cell r="H124">
            <v>-871.0679999999702</v>
          </cell>
          <cell r="I124">
            <v>-13192.927000001073</v>
          </cell>
          <cell r="J124">
            <v>-2185.1480000000447</v>
          </cell>
          <cell r="K124">
            <v>-39177.336999999359</v>
          </cell>
          <cell r="L124">
            <v>-50987.509000001475</v>
          </cell>
          <cell r="M124">
            <v>-50428.546000000089</v>
          </cell>
          <cell r="N124">
            <v>-68407.346000000834</v>
          </cell>
          <cell r="O124">
            <v>-82532</v>
          </cell>
          <cell r="P124">
            <v>-55633</v>
          </cell>
          <cell r="Q124">
            <v>-120101.87700000033</v>
          </cell>
          <cell r="R124">
            <v>0</v>
          </cell>
          <cell r="S124">
            <v>-362206.49899998307</v>
          </cell>
          <cell r="T124">
            <v>0</v>
          </cell>
          <cell r="V124">
            <v>0</v>
          </cell>
          <cell r="W124">
            <v>0</v>
          </cell>
          <cell r="X124">
            <v>0</v>
          </cell>
          <cell r="Y124">
            <v>0</v>
          </cell>
          <cell r="AD124">
            <v>-362206.49899998307</v>
          </cell>
          <cell r="AE124">
            <v>0</v>
          </cell>
        </row>
        <row r="125">
          <cell r="A125" t="str">
            <v>TOTAL</v>
          </cell>
          <cell r="B125" t="str">
            <v>GSM Abonnements par canal y.c. régularisations (C9)</v>
          </cell>
          <cell r="C125" t="str">
            <v>P. Initial</v>
          </cell>
          <cell r="D125">
            <v>4852147</v>
          </cell>
          <cell r="E125">
            <v>0</v>
          </cell>
          <cell r="F125">
            <v>4852147</v>
          </cell>
          <cell r="G125">
            <v>5029128</v>
          </cell>
          <cell r="H125">
            <v>5007719</v>
          </cell>
          <cell r="I125">
            <v>5044755</v>
          </cell>
          <cell r="J125">
            <v>5082491</v>
          </cell>
          <cell r="K125">
            <v>5191934</v>
          </cell>
          <cell r="L125">
            <v>5272274</v>
          </cell>
          <cell r="M125">
            <v>5313897</v>
          </cell>
          <cell r="N125">
            <v>5329880</v>
          </cell>
          <cell r="O125">
            <v>5379545</v>
          </cell>
          <cell r="P125">
            <v>5414484</v>
          </cell>
          <cell r="Q125">
            <v>5477675</v>
          </cell>
          <cell r="R125">
            <v>0</v>
          </cell>
          <cell r="S125">
            <v>4852147</v>
          </cell>
          <cell r="T125">
            <v>0</v>
          </cell>
          <cell r="V125">
            <v>0</v>
          </cell>
          <cell r="W125">
            <v>0</v>
          </cell>
          <cell r="X125">
            <v>0</v>
          </cell>
          <cell r="Y125">
            <v>0</v>
          </cell>
          <cell r="AD125">
            <v>4852147</v>
          </cell>
          <cell r="AE125">
            <v>0</v>
          </cell>
        </row>
        <row r="126">
          <cell r="A126">
            <v>0</v>
          </cell>
          <cell r="B126">
            <v>0</v>
          </cell>
          <cell r="C126" t="str">
            <v>Ab. bruts</v>
          </cell>
          <cell r="D126">
            <v>2213293</v>
          </cell>
          <cell r="E126">
            <v>0</v>
          </cell>
          <cell r="F126">
            <v>382003</v>
          </cell>
          <cell r="G126">
            <v>133628</v>
          </cell>
          <cell r="H126">
            <v>168493</v>
          </cell>
          <cell r="I126">
            <v>136300</v>
          </cell>
          <cell r="J126">
            <v>178821</v>
          </cell>
          <cell r="K126">
            <v>183992</v>
          </cell>
          <cell r="L126">
            <v>150354</v>
          </cell>
          <cell r="M126">
            <v>114147</v>
          </cell>
          <cell r="N126">
            <v>148777</v>
          </cell>
          <cell r="O126">
            <v>146376</v>
          </cell>
          <cell r="P126">
            <v>157988</v>
          </cell>
          <cell r="Q126">
            <v>312414</v>
          </cell>
          <cell r="R126">
            <v>0</v>
          </cell>
          <cell r="S126">
            <v>2213293</v>
          </cell>
          <cell r="T126">
            <v>0</v>
          </cell>
          <cell r="V126">
            <v>0</v>
          </cell>
          <cell r="W126">
            <v>0</v>
          </cell>
          <cell r="X126">
            <v>0</v>
          </cell>
          <cell r="Y126">
            <v>0</v>
          </cell>
          <cell r="AD126">
            <v>2213293</v>
          </cell>
          <cell r="AE126">
            <v>0</v>
          </cell>
        </row>
        <row r="127">
          <cell r="A127">
            <v>0</v>
          </cell>
          <cell r="B127">
            <v>0</v>
          </cell>
          <cell r="C127" t="str">
            <v>Résilliations</v>
          </cell>
          <cell r="D127">
            <v>1380142</v>
          </cell>
          <cell r="E127">
            <v>0</v>
          </cell>
          <cell r="F127">
            <v>205388</v>
          </cell>
          <cell r="G127">
            <v>155870</v>
          </cell>
          <cell r="H127">
            <v>130875</v>
          </cell>
          <cell r="I127">
            <v>99102</v>
          </cell>
          <cell r="J127">
            <v>69750</v>
          </cell>
          <cell r="K127">
            <v>103498</v>
          </cell>
          <cell r="L127">
            <v>108415</v>
          </cell>
          <cell r="M127">
            <v>97958</v>
          </cell>
          <cell r="N127">
            <v>98960</v>
          </cell>
          <cell r="O127">
            <v>101899</v>
          </cell>
          <cell r="P127">
            <v>95575</v>
          </cell>
          <cell r="Q127">
            <v>112852</v>
          </cell>
          <cell r="R127">
            <v>0</v>
          </cell>
          <cell r="S127">
            <v>1380142</v>
          </cell>
          <cell r="T127">
            <v>0</v>
          </cell>
          <cell r="V127">
            <v>0</v>
          </cell>
          <cell r="W127">
            <v>0</v>
          </cell>
          <cell r="X127">
            <v>0</v>
          </cell>
          <cell r="Y127">
            <v>0</v>
          </cell>
          <cell r="AD127">
            <v>1380142</v>
          </cell>
          <cell r="AE127">
            <v>0</v>
          </cell>
        </row>
        <row r="128">
          <cell r="A128">
            <v>0</v>
          </cell>
          <cell r="B128">
            <v>0</v>
          </cell>
          <cell r="C128" t="str">
            <v>Migrations</v>
          </cell>
          <cell r="D128">
            <v>-27513</v>
          </cell>
          <cell r="E128">
            <v>0</v>
          </cell>
          <cell r="F128">
            <v>366</v>
          </cell>
          <cell r="G128">
            <v>833</v>
          </cell>
          <cell r="H128">
            <v>-582</v>
          </cell>
          <cell r="I128">
            <v>538</v>
          </cell>
          <cell r="J128">
            <v>372</v>
          </cell>
          <cell r="K128">
            <v>-154</v>
          </cell>
          <cell r="L128">
            <v>-316</v>
          </cell>
          <cell r="M128">
            <v>-206</v>
          </cell>
          <cell r="N128">
            <v>-152</v>
          </cell>
          <cell r="O128">
            <v>-9538</v>
          </cell>
          <cell r="P128">
            <v>778</v>
          </cell>
          <cell r="Q128">
            <v>-19452</v>
          </cell>
          <cell r="R128">
            <v>0</v>
          </cell>
          <cell r="S128">
            <v>-27513</v>
          </cell>
          <cell r="T128">
            <v>0</v>
          </cell>
          <cell r="V128">
            <v>0</v>
          </cell>
          <cell r="W128">
            <v>0</v>
          </cell>
          <cell r="X128">
            <v>0</v>
          </cell>
          <cell r="Y128">
            <v>0</v>
          </cell>
          <cell r="AD128">
            <v>-27513</v>
          </cell>
          <cell r="AE128">
            <v>0</v>
          </cell>
        </row>
        <row r="129">
          <cell r="A129">
            <v>0</v>
          </cell>
          <cell r="B129">
            <v>0</v>
          </cell>
          <cell r="C129" t="str">
            <v>Ab. nets</v>
          </cell>
          <cell r="D129">
            <v>805638</v>
          </cell>
          <cell r="E129">
            <v>0</v>
          </cell>
          <cell r="F129">
            <v>176981</v>
          </cell>
          <cell r="G129">
            <v>-21409</v>
          </cell>
          <cell r="H129">
            <v>37036</v>
          </cell>
          <cell r="I129">
            <v>37736</v>
          </cell>
          <cell r="J129">
            <v>109443</v>
          </cell>
          <cell r="K129">
            <v>80340</v>
          </cell>
          <cell r="L129">
            <v>41623</v>
          </cell>
          <cell r="M129">
            <v>15983</v>
          </cell>
          <cell r="N129">
            <v>49665</v>
          </cell>
          <cell r="O129">
            <v>34939</v>
          </cell>
          <cell r="P129">
            <v>63191</v>
          </cell>
          <cell r="Q129">
            <v>180110</v>
          </cell>
          <cell r="R129">
            <v>0</v>
          </cell>
          <cell r="S129">
            <v>805638</v>
          </cell>
          <cell r="T129">
            <v>0</v>
          </cell>
          <cell r="V129">
            <v>0</v>
          </cell>
          <cell r="W129">
            <v>0</v>
          </cell>
          <cell r="X129">
            <v>0</v>
          </cell>
          <cell r="Y129">
            <v>0</v>
          </cell>
          <cell r="AD129">
            <v>805638</v>
          </cell>
          <cell r="AE129">
            <v>0</v>
          </cell>
        </row>
        <row r="130">
          <cell r="A130">
            <v>0</v>
          </cell>
          <cell r="B130">
            <v>0</v>
          </cell>
          <cell r="C130" t="str">
            <v>P. Final</v>
          </cell>
          <cell r="D130">
            <v>5657785</v>
          </cell>
          <cell r="E130">
            <v>0</v>
          </cell>
          <cell r="F130">
            <v>5029128</v>
          </cell>
          <cell r="G130">
            <v>5007719</v>
          </cell>
          <cell r="H130">
            <v>5044755</v>
          </cell>
          <cell r="I130">
            <v>5082491</v>
          </cell>
          <cell r="J130">
            <v>5191934</v>
          </cell>
          <cell r="K130">
            <v>5272274</v>
          </cell>
          <cell r="L130">
            <v>5313897</v>
          </cell>
          <cell r="M130">
            <v>5329880</v>
          </cell>
          <cell r="N130">
            <v>5379545</v>
          </cell>
          <cell r="O130">
            <v>5414484</v>
          </cell>
          <cell r="P130">
            <v>5477675</v>
          </cell>
          <cell r="Q130">
            <v>5657785</v>
          </cell>
          <cell r="R130">
            <v>0</v>
          </cell>
          <cell r="S130">
            <v>5657785</v>
          </cell>
          <cell r="T130">
            <v>0</v>
          </cell>
          <cell r="V130">
            <v>0</v>
          </cell>
          <cell r="W130">
            <v>0</v>
          </cell>
          <cell r="X130">
            <v>0</v>
          </cell>
          <cell r="Y130">
            <v>0</v>
          </cell>
          <cell r="AD130">
            <v>5657785</v>
          </cell>
          <cell r="AE130">
            <v>0</v>
          </cell>
        </row>
        <row r="131">
          <cell r="A131">
            <v>0</v>
          </cell>
          <cell r="B131">
            <v>0</v>
          </cell>
          <cell r="C131" t="str">
            <v>Ab. Moyens</v>
          </cell>
          <cell r="D131">
            <v>62798748</v>
          </cell>
          <cell r="E131">
            <v>0</v>
          </cell>
          <cell r="F131">
            <v>4940637.5</v>
          </cell>
          <cell r="G131">
            <v>5018423.5</v>
          </cell>
          <cell r="H131">
            <v>5026237</v>
          </cell>
          <cell r="I131">
            <v>5063623</v>
          </cell>
          <cell r="J131">
            <v>5137212.5</v>
          </cell>
          <cell r="K131">
            <v>5232104</v>
          </cell>
          <cell r="L131">
            <v>5293085.5</v>
          </cell>
          <cell r="M131">
            <v>5321888.5</v>
          </cell>
          <cell r="N131">
            <v>5354712.5</v>
          </cell>
          <cell r="O131">
            <v>5397014.5</v>
          </cell>
          <cell r="P131">
            <v>5446079.5</v>
          </cell>
          <cell r="Q131">
            <v>5567730</v>
          </cell>
          <cell r="R131">
            <v>0</v>
          </cell>
          <cell r="S131">
            <v>62798748</v>
          </cell>
          <cell r="T131">
            <v>0</v>
          </cell>
          <cell r="V131">
            <v>0</v>
          </cell>
          <cell r="W131">
            <v>0</v>
          </cell>
          <cell r="X131">
            <v>0</v>
          </cell>
          <cell r="Y131">
            <v>0</v>
          </cell>
          <cell r="AD131">
            <v>62798748</v>
          </cell>
          <cell r="AE131">
            <v>0</v>
          </cell>
        </row>
        <row r="132">
          <cell r="A132" t="str">
            <v>C1</v>
          </cell>
          <cell r="B132" t="str">
            <v>GSM Abonnements par canal y.c. régularisations (C9)</v>
          </cell>
          <cell r="C132" t="str">
            <v>P. Initial</v>
          </cell>
          <cell r="D132">
            <v>969811</v>
          </cell>
          <cell r="E132">
            <v>0</v>
          </cell>
          <cell r="F132">
            <v>969811</v>
          </cell>
          <cell r="G132">
            <v>946584</v>
          </cell>
          <cell r="H132">
            <v>915273</v>
          </cell>
          <cell r="I132">
            <v>887823</v>
          </cell>
          <cell r="J132">
            <v>859840</v>
          </cell>
          <cell r="K132">
            <v>841894</v>
          </cell>
          <cell r="L132">
            <v>823723</v>
          </cell>
          <cell r="M132">
            <v>809564</v>
          </cell>
          <cell r="N132">
            <v>795090</v>
          </cell>
          <cell r="O132">
            <v>785387</v>
          </cell>
          <cell r="P132">
            <v>642799</v>
          </cell>
          <cell r="Q132">
            <v>625609</v>
          </cell>
          <cell r="R132">
            <v>0</v>
          </cell>
          <cell r="S132">
            <v>969811</v>
          </cell>
          <cell r="T132">
            <v>0</v>
          </cell>
          <cell r="V132">
            <v>0</v>
          </cell>
          <cell r="W132">
            <v>0</v>
          </cell>
          <cell r="X132">
            <v>0</v>
          </cell>
          <cell r="Y132">
            <v>0</v>
          </cell>
          <cell r="AD132">
            <v>969811</v>
          </cell>
          <cell r="AE132">
            <v>0</v>
          </cell>
        </row>
        <row r="133">
          <cell r="A133">
            <v>0</v>
          </cell>
          <cell r="B133">
            <v>0</v>
          </cell>
          <cell r="C133" t="str">
            <v>Ab. bruts</v>
          </cell>
          <cell r="D133">
            <v>189729</v>
          </cell>
          <cell r="E133">
            <v>0</v>
          </cell>
          <cell r="F133">
            <v>38273</v>
          </cell>
          <cell r="G133">
            <v>17016</v>
          </cell>
          <cell r="H133">
            <v>13765</v>
          </cell>
          <cell r="I133">
            <v>12801</v>
          </cell>
          <cell r="J133">
            <v>14919</v>
          </cell>
          <cell r="K133">
            <v>15074</v>
          </cell>
          <cell r="L133">
            <v>14628</v>
          </cell>
          <cell r="M133">
            <v>11218</v>
          </cell>
          <cell r="N133">
            <v>15325</v>
          </cell>
          <cell r="O133">
            <v>8634</v>
          </cell>
          <cell r="P133">
            <v>10994</v>
          </cell>
          <cell r="Q133">
            <v>17082</v>
          </cell>
          <cell r="R133">
            <v>0</v>
          </cell>
          <cell r="S133">
            <v>189729</v>
          </cell>
          <cell r="T133">
            <v>0</v>
          </cell>
          <cell r="V133">
            <v>0</v>
          </cell>
          <cell r="W133">
            <v>0</v>
          </cell>
          <cell r="X133">
            <v>0</v>
          </cell>
          <cell r="Y133">
            <v>0</v>
          </cell>
          <cell r="AD133">
            <v>189729</v>
          </cell>
          <cell r="AE133">
            <v>0</v>
          </cell>
        </row>
        <row r="134">
          <cell r="A134">
            <v>0</v>
          </cell>
          <cell r="B134">
            <v>0</v>
          </cell>
          <cell r="C134" t="str">
            <v>Résilliations</v>
          </cell>
          <cell r="D134">
            <v>410721</v>
          </cell>
          <cell r="E134">
            <v>0</v>
          </cell>
          <cell r="F134">
            <v>61500</v>
          </cell>
          <cell r="G134">
            <v>48327</v>
          </cell>
          <cell r="H134">
            <v>41216</v>
          </cell>
          <cell r="I134">
            <v>40784</v>
          </cell>
          <cell r="J134">
            <v>32866</v>
          </cell>
          <cell r="K134">
            <v>33246</v>
          </cell>
          <cell r="L134">
            <v>28788</v>
          </cell>
          <cell r="M134">
            <v>25693</v>
          </cell>
          <cell r="N134">
            <v>25028</v>
          </cell>
          <cell r="O134">
            <v>21253</v>
          </cell>
          <cell r="P134">
            <v>28164</v>
          </cell>
          <cell r="Q134">
            <v>23856</v>
          </cell>
          <cell r="R134">
            <v>0</v>
          </cell>
          <cell r="S134">
            <v>410721</v>
          </cell>
          <cell r="T134">
            <v>0</v>
          </cell>
          <cell r="V134">
            <v>0</v>
          </cell>
          <cell r="W134">
            <v>0</v>
          </cell>
          <cell r="X134">
            <v>0</v>
          </cell>
          <cell r="Y134">
            <v>0</v>
          </cell>
          <cell r="AD134">
            <v>410721</v>
          </cell>
          <cell r="AE134">
            <v>0</v>
          </cell>
        </row>
        <row r="135">
          <cell r="A135">
            <v>0</v>
          </cell>
          <cell r="B135">
            <v>0</v>
          </cell>
          <cell r="C135" t="str">
            <v>Migrations</v>
          </cell>
          <cell r="D135">
            <v>-130339</v>
          </cell>
          <cell r="E135">
            <v>0</v>
          </cell>
          <cell r="F135">
            <v>0</v>
          </cell>
          <cell r="G135">
            <v>0</v>
          </cell>
          <cell r="H135">
            <v>1</v>
          </cell>
          <cell r="I135">
            <v>0</v>
          </cell>
          <cell r="J135">
            <v>1</v>
          </cell>
          <cell r="K135">
            <v>1</v>
          </cell>
          <cell r="L135">
            <v>1</v>
          </cell>
          <cell r="M135">
            <v>1</v>
          </cell>
          <cell r="N135">
            <v>0</v>
          </cell>
          <cell r="O135">
            <v>-129969</v>
          </cell>
          <cell r="P135">
            <v>-20</v>
          </cell>
          <cell r="Q135">
            <v>-355</v>
          </cell>
          <cell r="R135">
            <v>0</v>
          </cell>
          <cell r="S135">
            <v>-130339</v>
          </cell>
          <cell r="T135">
            <v>0</v>
          </cell>
          <cell r="V135">
            <v>0</v>
          </cell>
          <cell r="W135">
            <v>0</v>
          </cell>
          <cell r="X135">
            <v>0</v>
          </cell>
          <cell r="Y135">
            <v>0</v>
          </cell>
          <cell r="AD135">
            <v>-130339</v>
          </cell>
          <cell r="AE135">
            <v>0</v>
          </cell>
        </row>
        <row r="136">
          <cell r="A136">
            <v>0</v>
          </cell>
          <cell r="B136">
            <v>0</v>
          </cell>
          <cell r="C136" t="str">
            <v>Ab. nets</v>
          </cell>
          <cell r="D136">
            <v>-351331</v>
          </cell>
          <cell r="E136">
            <v>0</v>
          </cell>
          <cell r="F136">
            <v>-23227</v>
          </cell>
          <cell r="G136">
            <v>-31311</v>
          </cell>
          <cell r="H136">
            <v>-27450</v>
          </cell>
          <cell r="I136">
            <v>-27983</v>
          </cell>
          <cell r="J136">
            <v>-17946</v>
          </cell>
          <cell r="K136">
            <v>-18171</v>
          </cell>
          <cell r="L136">
            <v>-14159</v>
          </cell>
          <cell r="M136">
            <v>-14474</v>
          </cell>
          <cell r="N136">
            <v>-9703</v>
          </cell>
          <cell r="O136">
            <v>-142588</v>
          </cell>
          <cell r="P136">
            <v>-17190</v>
          </cell>
          <cell r="Q136">
            <v>-7129</v>
          </cell>
          <cell r="R136">
            <v>0</v>
          </cell>
          <cell r="S136">
            <v>-351331</v>
          </cell>
          <cell r="T136">
            <v>0</v>
          </cell>
          <cell r="V136">
            <v>0</v>
          </cell>
          <cell r="W136">
            <v>0</v>
          </cell>
          <cell r="X136">
            <v>0</v>
          </cell>
          <cell r="Y136">
            <v>0</v>
          </cell>
          <cell r="AD136">
            <v>-351331</v>
          </cell>
          <cell r="AE136">
            <v>0</v>
          </cell>
        </row>
        <row r="137">
          <cell r="A137">
            <v>0</v>
          </cell>
          <cell r="B137">
            <v>0</v>
          </cell>
          <cell r="C137" t="str">
            <v>P. Final</v>
          </cell>
          <cell r="D137">
            <v>618480</v>
          </cell>
          <cell r="E137">
            <v>0</v>
          </cell>
          <cell r="F137">
            <v>946584</v>
          </cell>
          <cell r="G137">
            <v>915273</v>
          </cell>
          <cell r="H137">
            <v>887823</v>
          </cell>
          <cell r="I137">
            <v>859840</v>
          </cell>
          <cell r="J137">
            <v>841894</v>
          </cell>
          <cell r="K137">
            <v>823723</v>
          </cell>
          <cell r="L137">
            <v>809564</v>
          </cell>
          <cell r="M137">
            <v>795090</v>
          </cell>
          <cell r="N137">
            <v>785387</v>
          </cell>
          <cell r="O137">
            <v>642799</v>
          </cell>
          <cell r="P137">
            <v>625609</v>
          </cell>
          <cell r="Q137">
            <v>618480</v>
          </cell>
          <cell r="R137">
            <v>0</v>
          </cell>
          <cell r="S137">
            <v>618480</v>
          </cell>
          <cell r="T137">
            <v>0</v>
          </cell>
          <cell r="V137">
            <v>0</v>
          </cell>
          <cell r="W137">
            <v>0</v>
          </cell>
          <cell r="X137">
            <v>0</v>
          </cell>
          <cell r="Y137">
            <v>0</v>
          </cell>
          <cell r="AD137">
            <v>618480</v>
          </cell>
          <cell r="AE137">
            <v>0</v>
          </cell>
        </row>
        <row r="138">
          <cell r="A138">
            <v>0</v>
          </cell>
          <cell r="B138">
            <v>0</v>
          </cell>
          <cell r="C138" t="str">
            <v>Ab. Moyens</v>
          </cell>
          <cell r="D138">
            <v>9727731.5</v>
          </cell>
          <cell r="E138">
            <v>0</v>
          </cell>
          <cell r="F138">
            <v>958197.5</v>
          </cell>
          <cell r="G138">
            <v>930928.5</v>
          </cell>
          <cell r="H138">
            <v>901548</v>
          </cell>
          <cell r="I138">
            <v>873831.5</v>
          </cell>
          <cell r="J138">
            <v>850867</v>
          </cell>
          <cell r="K138">
            <v>832808.5</v>
          </cell>
          <cell r="L138">
            <v>816643.5</v>
          </cell>
          <cell r="M138">
            <v>802327</v>
          </cell>
          <cell r="N138">
            <v>790238.5</v>
          </cell>
          <cell r="O138">
            <v>714093</v>
          </cell>
          <cell r="P138">
            <v>634204</v>
          </cell>
          <cell r="Q138">
            <v>622044.5</v>
          </cell>
          <cell r="R138">
            <v>0</v>
          </cell>
          <cell r="S138">
            <v>9727731.5</v>
          </cell>
          <cell r="T138">
            <v>0</v>
          </cell>
          <cell r="V138">
            <v>0</v>
          </cell>
          <cell r="W138">
            <v>0</v>
          </cell>
          <cell r="X138">
            <v>0</v>
          </cell>
          <cell r="Y138">
            <v>0</v>
          </cell>
          <cell r="AD138">
            <v>9727731.5</v>
          </cell>
          <cell r="AE138">
            <v>0</v>
          </cell>
        </row>
        <row r="139">
          <cell r="A139" t="str">
            <v>C2</v>
          </cell>
          <cell r="B139" t="str">
            <v>GSM Abonnements par canal y.c. régularisations (C9)</v>
          </cell>
          <cell r="C139" t="str">
            <v>P. Initial</v>
          </cell>
          <cell r="D139">
            <v>1053653</v>
          </cell>
          <cell r="E139">
            <v>0</v>
          </cell>
          <cell r="F139">
            <v>1053653</v>
          </cell>
          <cell r="G139">
            <v>1070478</v>
          </cell>
          <cell r="H139">
            <v>1066321</v>
          </cell>
          <cell r="I139">
            <v>1065413</v>
          </cell>
          <cell r="J139">
            <v>1075968</v>
          </cell>
          <cell r="K139">
            <v>1100232</v>
          </cell>
          <cell r="L139">
            <v>1109952</v>
          </cell>
          <cell r="M139">
            <v>1120890</v>
          </cell>
          <cell r="N139">
            <v>1127079</v>
          </cell>
          <cell r="O139">
            <v>1139482</v>
          </cell>
          <cell r="P139">
            <v>1152340</v>
          </cell>
          <cell r="Q139">
            <v>1288397</v>
          </cell>
          <cell r="R139">
            <v>0</v>
          </cell>
          <cell r="S139">
            <v>1053653</v>
          </cell>
          <cell r="T139">
            <v>0</v>
          </cell>
          <cell r="V139">
            <v>0</v>
          </cell>
          <cell r="W139">
            <v>0</v>
          </cell>
          <cell r="X139">
            <v>0</v>
          </cell>
          <cell r="Y139">
            <v>0</v>
          </cell>
          <cell r="AD139">
            <v>1053653</v>
          </cell>
          <cell r="AE139">
            <v>0</v>
          </cell>
        </row>
        <row r="140">
          <cell r="A140">
            <v>0</v>
          </cell>
          <cell r="B140">
            <v>0</v>
          </cell>
          <cell r="C140" t="str">
            <v>Ab. bruts</v>
          </cell>
          <cell r="D140">
            <v>421129</v>
          </cell>
          <cell r="E140">
            <v>0</v>
          </cell>
          <cell r="F140">
            <v>60532</v>
          </cell>
          <cell r="G140">
            <v>26957</v>
          </cell>
          <cell r="H140">
            <v>23153</v>
          </cell>
          <cell r="I140">
            <v>26001</v>
          </cell>
          <cell r="J140">
            <v>32470</v>
          </cell>
          <cell r="K140">
            <v>36996</v>
          </cell>
          <cell r="L140">
            <v>30651</v>
          </cell>
          <cell r="M140">
            <v>25400</v>
          </cell>
          <cell r="N140">
            <v>30226</v>
          </cell>
          <cell r="O140">
            <v>30345</v>
          </cell>
          <cell r="P140">
            <v>34118</v>
          </cell>
          <cell r="Q140">
            <v>64280</v>
          </cell>
          <cell r="R140">
            <v>0</v>
          </cell>
          <cell r="S140">
            <v>421129</v>
          </cell>
          <cell r="T140">
            <v>0</v>
          </cell>
          <cell r="V140">
            <v>0</v>
          </cell>
          <cell r="W140">
            <v>0</v>
          </cell>
          <cell r="X140">
            <v>0</v>
          </cell>
          <cell r="Y140">
            <v>0</v>
          </cell>
          <cell r="AD140">
            <v>421129</v>
          </cell>
          <cell r="AE140">
            <v>0</v>
          </cell>
        </row>
        <row r="141">
          <cell r="A141">
            <v>0</v>
          </cell>
          <cell r="B141">
            <v>0</v>
          </cell>
          <cell r="C141" t="str">
            <v>Résilliations</v>
          </cell>
          <cell r="D141">
            <v>266623</v>
          </cell>
          <cell r="E141">
            <v>0</v>
          </cell>
          <cell r="F141">
            <v>43895</v>
          </cell>
          <cell r="G141">
            <v>31376</v>
          </cell>
          <cell r="H141">
            <v>24232</v>
          </cell>
          <cell r="I141">
            <v>15552</v>
          </cell>
          <cell r="J141">
            <v>8358</v>
          </cell>
          <cell r="K141">
            <v>27327</v>
          </cell>
          <cell r="L141">
            <v>19791</v>
          </cell>
          <cell r="M141">
            <v>19282</v>
          </cell>
          <cell r="N141">
            <v>17877</v>
          </cell>
          <cell r="O141">
            <v>17510</v>
          </cell>
          <cell r="P141">
            <v>20004</v>
          </cell>
          <cell r="Q141">
            <v>21419</v>
          </cell>
          <cell r="R141">
            <v>0</v>
          </cell>
          <cell r="S141">
            <v>266623</v>
          </cell>
          <cell r="T141">
            <v>0</v>
          </cell>
          <cell r="V141">
            <v>0</v>
          </cell>
          <cell r="W141">
            <v>0</v>
          </cell>
          <cell r="X141">
            <v>0</v>
          </cell>
          <cell r="Y141">
            <v>0</v>
          </cell>
          <cell r="AD141">
            <v>266623</v>
          </cell>
          <cell r="AE141">
            <v>0</v>
          </cell>
        </row>
        <row r="142">
          <cell r="A142">
            <v>0</v>
          </cell>
          <cell r="B142">
            <v>0</v>
          </cell>
          <cell r="C142" t="str">
            <v>Migrations</v>
          </cell>
          <cell r="D142">
            <v>115616</v>
          </cell>
          <cell r="E142">
            <v>0</v>
          </cell>
          <cell r="F142">
            <v>188</v>
          </cell>
          <cell r="G142">
            <v>262</v>
          </cell>
          <cell r="H142">
            <v>171</v>
          </cell>
          <cell r="I142">
            <v>106</v>
          </cell>
          <cell r="J142">
            <v>152</v>
          </cell>
          <cell r="K142">
            <v>51</v>
          </cell>
          <cell r="L142">
            <v>78</v>
          </cell>
          <cell r="M142">
            <v>71</v>
          </cell>
          <cell r="N142">
            <v>54</v>
          </cell>
          <cell r="O142">
            <v>23</v>
          </cell>
          <cell r="P142">
            <v>121943</v>
          </cell>
          <cell r="Q142">
            <v>-7483</v>
          </cell>
          <cell r="R142">
            <v>0</v>
          </cell>
          <cell r="S142">
            <v>115616</v>
          </cell>
          <cell r="T142">
            <v>0</v>
          </cell>
          <cell r="V142">
            <v>0</v>
          </cell>
          <cell r="W142">
            <v>0</v>
          </cell>
          <cell r="X142">
            <v>0</v>
          </cell>
          <cell r="Y142">
            <v>0</v>
          </cell>
          <cell r="AD142">
            <v>115616</v>
          </cell>
          <cell r="AE142">
            <v>0</v>
          </cell>
        </row>
        <row r="143">
          <cell r="A143">
            <v>0</v>
          </cell>
          <cell r="B143">
            <v>0</v>
          </cell>
          <cell r="C143" t="str">
            <v>Ab. nets</v>
          </cell>
          <cell r="D143">
            <v>270122</v>
          </cell>
          <cell r="E143">
            <v>0</v>
          </cell>
          <cell r="F143">
            <v>16825</v>
          </cell>
          <cell r="G143">
            <v>-4157</v>
          </cell>
          <cell r="H143">
            <v>-908</v>
          </cell>
          <cell r="I143">
            <v>10555</v>
          </cell>
          <cell r="J143">
            <v>24264</v>
          </cell>
          <cell r="K143">
            <v>9720</v>
          </cell>
          <cell r="L143">
            <v>10938</v>
          </cell>
          <cell r="M143">
            <v>6189</v>
          </cell>
          <cell r="N143">
            <v>12403</v>
          </cell>
          <cell r="O143">
            <v>12858</v>
          </cell>
          <cell r="P143">
            <v>136057</v>
          </cell>
          <cell r="Q143">
            <v>35378</v>
          </cell>
          <cell r="R143">
            <v>0</v>
          </cell>
          <cell r="S143">
            <v>270122</v>
          </cell>
          <cell r="T143">
            <v>0</v>
          </cell>
          <cell r="V143">
            <v>0</v>
          </cell>
          <cell r="W143">
            <v>0</v>
          </cell>
          <cell r="X143">
            <v>0</v>
          </cell>
          <cell r="Y143">
            <v>0</v>
          </cell>
          <cell r="AD143">
            <v>270122</v>
          </cell>
          <cell r="AE143">
            <v>0</v>
          </cell>
        </row>
        <row r="144">
          <cell r="A144">
            <v>0</v>
          </cell>
          <cell r="B144">
            <v>0</v>
          </cell>
          <cell r="C144" t="str">
            <v>P. Final</v>
          </cell>
          <cell r="D144">
            <v>1323775</v>
          </cell>
          <cell r="E144">
            <v>0</v>
          </cell>
          <cell r="F144">
            <v>1070478</v>
          </cell>
          <cell r="G144">
            <v>1066321</v>
          </cell>
          <cell r="H144">
            <v>1065413</v>
          </cell>
          <cell r="I144">
            <v>1075968</v>
          </cell>
          <cell r="J144">
            <v>1100232</v>
          </cell>
          <cell r="K144">
            <v>1109952</v>
          </cell>
          <cell r="L144">
            <v>1120890</v>
          </cell>
          <cell r="M144">
            <v>1127079</v>
          </cell>
          <cell r="N144">
            <v>1139482</v>
          </cell>
          <cell r="O144">
            <v>1152340</v>
          </cell>
          <cell r="P144">
            <v>1288397</v>
          </cell>
          <cell r="Q144">
            <v>1323775</v>
          </cell>
          <cell r="R144">
            <v>0</v>
          </cell>
          <cell r="S144">
            <v>1323775</v>
          </cell>
          <cell r="T144">
            <v>0</v>
          </cell>
          <cell r="V144">
            <v>0</v>
          </cell>
          <cell r="W144">
            <v>0</v>
          </cell>
          <cell r="X144">
            <v>0</v>
          </cell>
          <cell r="Y144">
            <v>0</v>
          </cell>
          <cell r="AD144">
            <v>1323775</v>
          </cell>
          <cell r="AE144">
            <v>0</v>
          </cell>
        </row>
        <row r="145">
          <cell r="A145">
            <v>0</v>
          </cell>
          <cell r="B145">
            <v>0</v>
          </cell>
          <cell r="C145" t="str">
            <v>Ab. Moyens</v>
          </cell>
          <cell r="D145">
            <v>13505266</v>
          </cell>
          <cell r="E145">
            <v>0</v>
          </cell>
          <cell r="F145">
            <v>1062065.5</v>
          </cell>
          <cell r="G145">
            <v>1068399.5</v>
          </cell>
          <cell r="H145">
            <v>1065867</v>
          </cell>
          <cell r="I145">
            <v>1070690.5</v>
          </cell>
          <cell r="J145">
            <v>1088100</v>
          </cell>
          <cell r="K145">
            <v>1105092</v>
          </cell>
          <cell r="L145">
            <v>1115421</v>
          </cell>
          <cell r="M145">
            <v>1123984.5</v>
          </cell>
          <cell r="N145">
            <v>1133280.5</v>
          </cell>
          <cell r="O145">
            <v>1145911</v>
          </cell>
          <cell r="P145">
            <v>1220368.5</v>
          </cell>
          <cell r="Q145">
            <v>1306086</v>
          </cell>
          <cell r="R145">
            <v>0</v>
          </cell>
          <cell r="S145">
            <v>13505266</v>
          </cell>
          <cell r="T145">
            <v>0</v>
          </cell>
          <cell r="V145">
            <v>0</v>
          </cell>
          <cell r="W145">
            <v>0</v>
          </cell>
          <cell r="X145">
            <v>0</v>
          </cell>
          <cell r="Y145">
            <v>0</v>
          </cell>
          <cell r="AD145">
            <v>13505266</v>
          </cell>
          <cell r="AE145">
            <v>0</v>
          </cell>
        </row>
        <row r="146">
          <cell r="A146" t="str">
            <v>C3</v>
          </cell>
          <cell r="B146" t="str">
            <v>GSM Abonnements par canal y.c. régularisations (C9)</v>
          </cell>
          <cell r="C146" t="str">
            <v>P. Initial</v>
          </cell>
          <cell r="D146">
            <v>2780372</v>
          </cell>
          <cell r="E146">
            <v>0</v>
          </cell>
          <cell r="F146">
            <v>2780372</v>
          </cell>
          <cell r="G146">
            <v>2964776</v>
          </cell>
          <cell r="H146">
            <v>2978620</v>
          </cell>
          <cell r="I146">
            <v>3045121</v>
          </cell>
          <cell r="J146">
            <v>3100171</v>
          </cell>
          <cell r="K146">
            <v>3201611</v>
          </cell>
          <cell r="L146">
            <v>3290402</v>
          </cell>
          <cell r="M146">
            <v>3335246</v>
          </cell>
          <cell r="N146">
            <v>3359514</v>
          </cell>
          <cell r="O146">
            <v>3406479</v>
          </cell>
          <cell r="P146">
            <v>3571148</v>
          </cell>
          <cell r="Q146">
            <v>3515472</v>
          </cell>
          <cell r="R146">
            <v>0</v>
          </cell>
          <cell r="S146">
            <v>2780372</v>
          </cell>
          <cell r="T146">
            <v>0</v>
          </cell>
          <cell r="V146">
            <v>0</v>
          </cell>
          <cell r="W146">
            <v>0</v>
          </cell>
          <cell r="X146">
            <v>0</v>
          </cell>
          <cell r="Y146">
            <v>0</v>
          </cell>
          <cell r="AD146">
            <v>2780372</v>
          </cell>
          <cell r="AE146">
            <v>0</v>
          </cell>
        </row>
        <row r="147">
          <cell r="A147">
            <v>0</v>
          </cell>
          <cell r="B147">
            <v>0</v>
          </cell>
          <cell r="C147" t="str">
            <v>Ab. bruts</v>
          </cell>
          <cell r="D147">
            <v>1597477</v>
          </cell>
          <cell r="E147">
            <v>0</v>
          </cell>
          <cell r="F147">
            <v>282730</v>
          </cell>
          <cell r="G147">
            <v>88912</v>
          </cell>
          <cell r="H147">
            <v>130624</v>
          </cell>
          <cell r="I147">
            <v>97013</v>
          </cell>
          <cell r="J147">
            <v>129121</v>
          </cell>
          <cell r="K147">
            <v>131922</v>
          </cell>
          <cell r="L147">
            <v>105075</v>
          </cell>
          <cell r="M147">
            <v>77529</v>
          </cell>
          <cell r="N147">
            <v>103226</v>
          </cell>
          <cell r="O147">
            <v>107397</v>
          </cell>
          <cell r="P147">
            <v>112876</v>
          </cell>
          <cell r="Q147">
            <v>231052</v>
          </cell>
          <cell r="R147">
            <v>0</v>
          </cell>
          <cell r="S147">
            <v>1597477</v>
          </cell>
          <cell r="T147">
            <v>0</v>
          </cell>
          <cell r="V147">
            <v>0</v>
          </cell>
          <cell r="W147">
            <v>0</v>
          </cell>
          <cell r="X147">
            <v>0</v>
          </cell>
          <cell r="Y147">
            <v>0</v>
          </cell>
          <cell r="AD147">
            <v>1597477</v>
          </cell>
          <cell r="AE147">
            <v>0</v>
          </cell>
        </row>
        <row r="148">
          <cell r="A148">
            <v>0</v>
          </cell>
          <cell r="B148">
            <v>0</v>
          </cell>
          <cell r="C148" t="str">
            <v>Résilliations</v>
          </cell>
          <cell r="D148">
            <v>698710</v>
          </cell>
          <cell r="E148">
            <v>0</v>
          </cell>
          <cell r="F148">
            <v>98652</v>
          </cell>
          <cell r="G148">
            <v>75521</v>
          </cell>
          <cell r="H148">
            <v>64638</v>
          </cell>
          <cell r="I148">
            <v>42228</v>
          </cell>
          <cell r="J148">
            <v>27752</v>
          </cell>
          <cell r="K148">
            <v>42925</v>
          </cell>
          <cell r="L148">
            <v>59836</v>
          </cell>
          <cell r="M148">
            <v>52983</v>
          </cell>
          <cell r="N148">
            <v>56055</v>
          </cell>
          <cell r="O148">
            <v>63136</v>
          </cell>
          <cell r="P148">
            <v>47407</v>
          </cell>
          <cell r="Q148">
            <v>67577</v>
          </cell>
          <cell r="R148">
            <v>0</v>
          </cell>
          <cell r="S148">
            <v>698710</v>
          </cell>
          <cell r="T148">
            <v>0</v>
          </cell>
          <cell r="V148">
            <v>0</v>
          </cell>
          <cell r="W148">
            <v>0</v>
          </cell>
          <cell r="X148">
            <v>0</v>
          </cell>
          <cell r="Y148">
            <v>0</v>
          </cell>
          <cell r="AD148">
            <v>698710</v>
          </cell>
          <cell r="AE148">
            <v>0</v>
          </cell>
        </row>
        <row r="149">
          <cell r="A149">
            <v>0</v>
          </cell>
          <cell r="B149">
            <v>0</v>
          </cell>
          <cell r="C149" t="str">
            <v>Migrations</v>
          </cell>
          <cell r="D149">
            <v>-11806</v>
          </cell>
          <cell r="E149">
            <v>0</v>
          </cell>
          <cell r="F149">
            <v>326</v>
          </cell>
          <cell r="G149">
            <v>453</v>
          </cell>
          <cell r="H149">
            <v>515</v>
          </cell>
          <cell r="I149">
            <v>265</v>
          </cell>
          <cell r="J149">
            <v>71</v>
          </cell>
          <cell r="K149">
            <v>-206</v>
          </cell>
          <cell r="L149">
            <v>-395</v>
          </cell>
          <cell r="M149">
            <v>-278</v>
          </cell>
          <cell r="N149">
            <v>-206</v>
          </cell>
          <cell r="O149">
            <v>120408</v>
          </cell>
          <cell r="P149">
            <v>-121145</v>
          </cell>
          <cell r="Q149">
            <v>-11614</v>
          </cell>
          <cell r="R149">
            <v>0</v>
          </cell>
          <cell r="S149">
            <v>-11806</v>
          </cell>
          <cell r="T149">
            <v>0</v>
          </cell>
          <cell r="V149">
            <v>0</v>
          </cell>
          <cell r="W149">
            <v>0</v>
          </cell>
          <cell r="X149">
            <v>0</v>
          </cell>
          <cell r="Y149">
            <v>0</v>
          </cell>
          <cell r="AD149">
            <v>-11806</v>
          </cell>
          <cell r="AE149">
            <v>0</v>
          </cell>
        </row>
        <row r="150">
          <cell r="A150">
            <v>0</v>
          </cell>
          <cell r="B150">
            <v>0</v>
          </cell>
          <cell r="C150" t="str">
            <v>Ab. nets</v>
          </cell>
          <cell r="D150">
            <v>886961</v>
          </cell>
          <cell r="E150">
            <v>0</v>
          </cell>
          <cell r="F150">
            <v>184404</v>
          </cell>
          <cell r="G150">
            <v>13844</v>
          </cell>
          <cell r="H150">
            <v>66501</v>
          </cell>
          <cell r="I150">
            <v>55050</v>
          </cell>
          <cell r="J150">
            <v>101440</v>
          </cell>
          <cell r="K150">
            <v>88791</v>
          </cell>
          <cell r="L150">
            <v>44844</v>
          </cell>
          <cell r="M150">
            <v>24268</v>
          </cell>
          <cell r="N150">
            <v>46965</v>
          </cell>
          <cell r="O150">
            <v>164669</v>
          </cell>
          <cell r="P150">
            <v>-55676</v>
          </cell>
          <cell r="Q150">
            <v>151861</v>
          </cell>
          <cell r="R150">
            <v>0</v>
          </cell>
          <cell r="S150">
            <v>886961</v>
          </cell>
          <cell r="T150">
            <v>0</v>
          </cell>
          <cell r="V150">
            <v>0</v>
          </cell>
          <cell r="W150">
            <v>0</v>
          </cell>
          <cell r="X150">
            <v>0</v>
          </cell>
          <cell r="Y150">
            <v>0</v>
          </cell>
          <cell r="AD150">
            <v>886961</v>
          </cell>
          <cell r="AE150">
            <v>0</v>
          </cell>
        </row>
        <row r="151">
          <cell r="A151">
            <v>0</v>
          </cell>
          <cell r="B151">
            <v>0</v>
          </cell>
          <cell r="C151" t="str">
            <v>P. Final</v>
          </cell>
          <cell r="D151">
            <v>3667333</v>
          </cell>
          <cell r="E151">
            <v>0</v>
          </cell>
          <cell r="F151">
            <v>2964776</v>
          </cell>
          <cell r="G151">
            <v>2978620</v>
          </cell>
          <cell r="H151">
            <v>3045121</v>
          </cell>
          <cell r="I151">
            <v>3100171</v>
          </cell>
          <cell r="J151">
            <v>3201611</v>
          </cell>
          <cell r="K151">
            <v>3290402</v>
          </cell>
          <cell r="L151">
            <v>3335246</v>
          </cell>
          <cell r="M151">
            <v>3359514</v>
          </cell>
          <cell r="N151">
            <v>3406479</v>
          </cell>
          <cell r="O151">
            <v>3571148</v>
          </cell>
          <cell r="P151">
            <v>3515472</v>
          </cell>
          <cell r="Q151">
            <v>3667333</v>
          </cell>
          <cell r="R151">
            <v>0</v>
          </cell>
          <cell r="S151">
            <v>3667333</v>
          </cell>
          <cell r="T151">
            <v>0</v>
          </cell>
          <cell r="V151">
            <v>0</v>
          </cell>
          <cell r="W151">
            <v>0</v>
          </cell>
          <cell r="X151">
            <v>0</v>
          </cell>
          <cell r="Y151">
            <v>0</v>
          </cell>
          <cell r="AD151">
            <v>3667333</v>
          </cell>
          <cell r="AE151">
            <v>0</v>
          </cell>
        </row>
        <row r="152">
          <cell r="A152">
            <v>0</v>
          </cell>
          <cell r="B152">
            <v>0</v>
          </cell>
          <cell r="C152" t="str">
            <v>Ab. Moyens</v>
          </cell>
          <cell r="D152">
            <v>38992412.5</v>
          </cell>
          <cell r="E152">
            <v>0</v>
          </cell>
          <cell r="F152">
            <v>2872574</v>
          </cell>
          <cell r="G152">
            <v>2971698</v>
          </cell>
          <cell r="H152">
            <v>3011870.5</v>
          </cell>
          <cell r="I152">
            <v>3072646</v>
          </cell>
          <cell r="J152">
            <v>3150891</v>
          </cell>
          <cell r="K152">
            <v>3246006.5</v>
          </cell>
          <cell r="L152">
            <v>3312824</v>
          </cell>
          <cell r="M152">
            <v>3347380</v>
          </cell>
          <cell r="N152">
            <v>3382996.5</v>
          </cell>
          <cell r="O152">
            <v>3488813.5</v>
          </cell>
          <cell r="P152">
            <v>3543310</v>
          </cell>
          <cell r="Q152">
            <v>3591402.5</v>
          </cell>
          <cell r="R152">
            <v>0</v>
          </cell>
          <cell r="S152">
            <v>38992412.5</v>
          </cell>
          <cell r="T152">
            <v>0</v>
          </cell>
          <cell r="V152">
            <v>0</v>
          </cell>
          <cell r="W152">
            <v>0</v>
          </cell>
          <cell r="X152">
            <v>0</v>
          </cell>
          <cell r="Y152">
            <v>0</v>
          </cell>
          <cell r="AD152">
            <v>38992412.5</v>
          </cell>
          <cell r="AE152">
            <v>0</v>
          </cell>
        </row>
        <row r="153">
          <cell r="A153" t="str">
            <v>Ventes Directes</v>
          </cell>
          <cell r="B153" t="str">
            <v>GSM Abonnements par canal y.c. régularisations (C9)</v>
          </cell>
          <cell r="C153" t="str">
            <v>P. Initial</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V153">
            <v>0</v>
          </cell>
          <cell r="W153">
            <v>0</v>
          </cell>
          <cell r="X153">
            <v>0</v>
          </cell>
          <cell r="Y153">
            <v>0</v>
          </cell>
          <cell r="AD153">
            <v>0</v>
          </cell>
          <cell r="AE153">
            <v>0</v>
          </cell>
        </row>
        <row r="154">
          <cell r="A154">
            <v>0</v>
          </cell>
          <cell r="B154">
            <v>0</v>
          </cell>
          <cell r="C154" t="str">
            <v>Ab. bruts</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V154">
            <v>0</v>
          </cell>
          <cell r="W154">
            <v>0</v>
          </cell>
          <cell r="X154">
            <v>0</v>
          </cell>
          <cell r="Y154">
            <v>0</v>
          </cell>
          <cell r="AD154">
            <v>0</v>
          </cell>
          <cell r="AE154">
            <v>0</v>
          </cell>
        </row>
        <row r="155">
          <cell r="A155">
            <v>0</v>
          </cell>
          <cell r="B155">
            <v>0</v>
          </cell>
          <cell r="C155" t="str">
            <v>Résilliations</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V155">
            <v>0</v>
          </cell>
          <cell r="W155">
            <v>0</v>
          </cell>
          <cell r="X155">
            <v>0</v>
          </cell>
          <cell r="Y155">
            <v>0</v>
          </cell>
          <cell r="AD155">
            <v>0</v>
          </cell>
          <cell r="AE155">
            <v>0</v>
          </cell>
        </row>
        <row r="156">
          <cell r="A156">
            <v>0</v>
          </cell>
          <cell r="B156">
            <v>0</v>
          </cell>
          <cell r="C156" t="str">
            <v>Migrations</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V156">
            <v>0</v>
          </cell>
          <cell r="W156">
            <v>0</v>
          </cell>
          <cell r="X156">
            <v>0</v>
          </cell>
          <cell r="Y156">
            <v>0</v>
          </cell>
          <cell r="AD156">
            <v>0</v>
          </cell>
          <cell r="AE156">
            <v>0</v>
          </cell>
        </row>
        <row r="157">
          <cell r="A157">
            <v>0</v>
          </cell>
          <cell r="B157">
            <v>0</v>
          </cell>
          <cell r="C157" t="str">
            <v>Ab. nets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V157">
            <v>0</v>
          </cell>
          <cell r="W157">
            <v>0</v>
          </cell>
          <cell r="X157">
            <v>0</v>
          </cell>
          <cell r="Y157">
            <v>0</v>
          </cell>
          <cell r="AD157">
            <v>0</v>
          </cell>
          <cell r="AE157">
            <v>0</v>
          </cell>
        </row>
        <row r="158">
          <cell r="A158">
            <v>0</v>
          </cell>
          <cell r="B158">
            <v>0</v>
          </cell>
          <cell r="C158" t="str">
            <v>P. Final</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V158">
            <v>0</v>
          </cell>
          <cell r="W158">
            <v>0</v>
          </cell>
          <cell r="X158">
            <v>0</v>
          </cell>
          <cell r="Y158">
            <v>0</v>
          </cell>
          <cell r="AD158">
            <v>0</v>
          </cell>
          <cell r="AE158">
            <v>0</v>
          </cell>
        </row>
        <row r="159">
          <cell r="A159">
            <v>0</v>
          </cell>
          <cell r="B159">
            <v>0</v>
          </cell>
          <cell r="C159" t="str">
            <v>Ab. Moyens</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V159">
            <v>0</v>
          </cell>
          <cell r="W159">
            <v>0</v>
          </cell>
          <cell r="X159">
            <v>0</v>
          </cell>
          <cell r="Y159">
            <v>0</v>
          </cell>
          <cell r="AD159">
            <v>0</v>
          </cell>
          <cell r="AE159">
            <v>0</v>
          </cell>
        </row>
        <row r="160">
          <cell r="A160">
            <v>0</v>
          </cell>
          <cell r="B160" t="str">
            <v>GSM Abonnements par canal y.c. régularisations (C9)</v>
          </cell>
          <cell r="C160" t="str">
            <v>P. Initial</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AD160">
            <v>0</v>
          </cell>
          <cell r="AE160">
            <v>0</v>
          </cell>
        </row>
        <row r="161">
          <cell r="A161">
            <v>0</v>
          </cell>
          <cell r="B161">
            <v>0</v>
          </cell>
          <cell r="C161" t="str">
            <v>Ab. bruts</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V161">
            <v>0</v>
          </cell>
          <cell r="W161">
            <v>0</v>
          </cell>
          <cell r="X161">
            <v>0</v>
          </cell>
          <cell r="Y161">
            <v>0</v>
          </cell>
          <cell r="AD161">
            <v>0</v>
          </cell>
          <cell r="AE161">
            <v>0</v>
          </cell>
        </row>
        <row r="162">
          <cell r="A162">
            <v>0</v>
          </cell>
          <cell r="B162">
            <v>0</v>
          </cell>
          <cell r="C162" t="str">
            <v>Résilliations</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V162">
            <v>0</v>
          </cell>
          <cell r="W162">
            <v>0</v>
          </cell>
          <cell r="X162">
            <v>0</v>
          </cell>
          <cell r="Y162">
            <v>0</v>
          </cell>
          <cell r="AD162">
            <v>0</v>
          </cell>
          <cell r="AE162">
            <v>0</v>
          </cell>
        </row>
        <row r="163">
          <cell r="A163">
            <v>0</v>
          </cell>
          <cell r="B163">
            <v>0</v>
          </cell>
          <cell r="C163" t="str">
            <v>Migrations</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V163">
            <v>0</v>
          </cell>
          <cell r="W163">
            <v>0</v>
          </cell>
          <cell r="X163">
            <v>0</v>
          </cell>
          <cell r="Y163">
            <v>0</v>
          </cell>
          <cell r="AD163">
            <v>0</v>
          </cell>
          <cell r="AE163">
            <v>0</v>
          </cell>
        </row>
        <row r="164">
          <cell r="A164">
            <v>0</v>
          </cell>
          <cell r="B164">
            <v>0</v>
          </cell>
          <cell r="C164" t="str">
            <v>Ab. nets</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V164">
            <v>0</v>
          </cell>
          <cell r="W164">
            <v>0</v>
          </cell>
          <cell r="X164">
            <v>0</v>
          </cell>
          <cell r="Y164">
            <v>0</v>
          </cell>
          <cell r="AD164">
            <v>0</v>
          </cell>
          <cell r="AE164">
            <v>0</v>
          </cell>
        </row>
        <row r="165">
          <cell r="A165">
            <v>0</v>
          </cell>
          <cell r="B165">
            <v>0</v>
          </cell>
          <cell r="C165" t="str">
            <v>P. Final</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V165">
            <v>0</v>
          </cell>
          <cell r="W165">
            <v>0</v>
          </cell>
          <cell r="X165">
            <v>0</v>
          </cell>
          <cell r="Y165">
            <v>0</v>
          </cell>
          <cell r="AD165">
            <v>0</v>
          </cell>
          <cell r="AE165">
            <v>0</v>
          </cell>
        </row>
        <row r="166">
          <cell r="A166">
            <v>0</v>
          </cell>
          <cell r="B166">
            <v>0</v>
          </cell>
          <cell r="C166" t="str">
            <v>Ab. Moyens</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V166">
            <v>0</v>
          </cell>
          <cell r="W166">
            <v>0</v>
          </cell>
          <cell r="X166">
            <v>0</v>
          </cell>
          <cell r="Y166">
            <v>0</v>
          </cell>
          <cell r="AD166">
            <v>0</v>
          </cell>
          <cell r="AE166">
            <v>0</v>
          </cell>
        </row>
        <row r="167">
          <cell r="A167" t="str">
            <v>C9</v>
          </cell>
          <cell r="B167" t="str">
            <v>GSM Abonnements par canal y.c. régularisations (C9)</v>
          </cell>
          <cell r="C167" t="str">
            <v>P. Initial</v>
          </cell>
          <cell r="D167">
            <v>48311</v>
          </cell>
          <cell r="E167">
            <v>0</v>
          </cell>
          <cell r="F167">
            <v>48311</v>
          </cell>
          <cell r="G167">
            <v>47290</v>
          </cell>
          <cell r="H167">
            <v>47505</v>
          </cell>
          <cell r="I167">
            <v>46398</v>
          </cell>
          <cell r="J167">
            <v>46512</v>
          </cell>
          <cell r="K167">
            <v>48197</v>
          </cell>
          <cell r="L167">
            <v>48197</v>
          </cell>
          <cell r="M167">
            <v>48197</v>
          </cell>
          <cell r="N167">
            <v>48197</v>
          </cell>
          <cell r="O167">
            <v>48197</v>
          </cell>
          <cell r="P167">
            <v>48197</v>
          </cell>
          <cell r="Q167">
            <v>48197</v>
          </cell>
          <cell r="R167">
            <v>0</v>
          </cell>
          <cell r="S167">
            <v>48311</v>
          </cell>
          <cell r="T167">
            <v>0</v>
          </cell>
          <cell r="V167">
            <v>0</v>
          </cell>
          <cell r="W167">
            <v>0</v>
          </cell>
          <cell r="X167">
            <v>0</v>
          </cell>
          <cell r="Y167">
            <v>0</v>
          </cell>
          <cell r="AD167">
            <v>48311</v>
          </cell>
          <cell r="AE167">
            <v>0</v>
          </cell>
        </row>
        <row r="168">
          <cell r="A168">
            <v>0</v>
          </cell>
          <cell r="B168">
            <v>0</v>
          </cell>
          <cell r="C168" t="str">
            <v>Ab. bruts</v>
          </cell>
          <cell r="D168">
            <v>4958</v>
          </cell>
          <cell r="E168">
            <v>0</v>
          </cell>
          <cell r="F168">
            <v>468</v>
          </cell>
          <cell r="G168">
            <v>743</v>
          </cell>
          <cell r="H168">
            <v>951</v>
          </cell>
          <cell r="I168">
            <v>485</v>
          </cell>
          <cell r="J168">
            <v>2311</v>
          </cell>
          <cell r="K168">
            <v>0</v>
          </cell>
          <cell r="L168">
            <v>0</v>
          </cell>
          <cell r="M168">
            <v>0</v>
          </cell>
          <cell r="N168">
            <v>0</v>
          </cell>
          <cell r="O168">
            <v>0</v>
          </cell>
          <cell r="P168">
            <v>0</v>
          </cell>
          <cell r="Q168">
            <v>0</v>
          </cell>
          <cell r="R168">
            <v>0</v>
          </cell>
          <cell r="S168">
            <v>4958</v>
          </cell>
          <cell r="T168">
            <v>0</v>
          </cell>
          <cell r="V168">
            <v>0</v>
          </cell>
          <cell r="W168">
            <v>0</v>
          </cell>
          <cell r="X168">
            <v>0</v>
          </cell>
          <cell r="Y168">
            <v>0</v>
          </cell>
          <cell r="AD168">
            <v>4958</v>
          </cell>
          <cell r="AE168">
            <v>0</v>
          </cell>
        </row>
        <row r="169">
          <cell r="A169">
            <v>0</v>
          </cell>
          <cell r="B169">
            <v>0</v>
          </cell>
          <cell r="C169" t="str">
            <v>Résilliations</v>
          </cell>
          <cell r="D169">
            <v>4088</v>
          </cell>
          <cell r="E169">
            <v>0</v>
          </cell>
          <cell r="F169">
            <v>1341</v>
          </cell>
          <cell r="G169">
            <v>646</v>
          </cell>
          <cell r="H169">
            <v>789</v>
          </cell>
          <cell r="I169">
            <v>538</v>
          </cell>
          <cell r="J169">
            <v>774</v>
          </cell>
          <cell r="K169">
            <v>0</v>
          </cell>
          <cell r="L169">
            <v>0</v>
          </cell>
          <cell r="M169">
            <v>0</v>
          </cell>
          <cell r="N169">
            <v>0</v>
          </cell>
          <cell r="O169">
            <v>0</v>
          </cell>
          <cell r="P169">
            <v>0</v>
          </cell>
          <cell r="Q169">
            <v>0</v>
          </cell>
          <cell r="R169">
            <v>0</v>
          </cell>
          <cell r="S169">
            <v>4088</v>
          </cell>
          <cell r="T169">
            <v>0</v>
          </cell>
          <cell r="V169">
            <v>0</v>
          </cell>
          <cell r="W169">
            <v>0</v>
          </cell>
          <cell r="X169">
            <v>0</v>
          </cell>
          <cell r="Y169">
            <v>0</v>
          </cell>
          <cell r="AD169">
            <v>4088</v>
          </cell>
          <cell r="AE169">
            <v>0</v>
          </cell>
        </row>
        <row r="170">
          <cell r="A170">
            <v>0</v>
          </cell>
          <cell r="B170">
            <v>0</v>
          </cell>
          <cell r="C170" t="str">
            <v>Migrations</v>
          </cell>
          <cell r="D170">
            <v>-984</v>
          </cell>
          <cell r="E170">
            <v>0</v>
          </cell>
          <cell r="F170">
            <v>-148</v>
          </cell>
          <cell r="G170">
            <v>118</v>
          </cell>
          <cell r="H170">
            <v>-1269</v>
          </cell>
          <cell r="I170">
            <v>167</v>
          </cell>
          <cell r="J170">
            <v>148</v>
          </cell>
          <cell r="K170">
            <v>0</v>
          </cell>
          <cell r="L170">
            <v>0</v>
          </cell>
          <cell r="M170">
            <v>0</v>
          </cell>
          <cell r="N170">
            <v>0</v>
          </cell>
          <cell r="O170">
            <v>0</v>
          </cell>
          <cell r="P170">
            <v>0</v>
          </cell>
          <cell r="Q170">
            <v>0</v>
          </cell>
          <cell r="R170">
            <v>0</v>
          </cell>
          <cell r="S170">
            <v>-984</v>
          </cell>
          <cell r="T170">
            <v>0</v>
          </cell>
          <cell r="V170">
            <v>0</v>
          </cell>
          <cell r="W170">
            <v>0</v>
          </cell>
          <cell r="X170">
            <v>0</v>
          </cell>
          <cell r="Y170">
            <v>0</v>
          </cell>
          <cell r="AD170">
            <v>-984</v>
          </cell>
          <cell r="AE170">
            <v>0</v>
          </cell>
        </row>
        <row r="171">
          <cell r="A171">
            <v>0</v>
          </cell>
          <cell r="B171">
            <v>0</v>
          </cell>
          <cell r="C171" t="str">
            <v>Ab. nets</v>
          </cell>
          <cell r="D171">
            <v>-114</v>
          </cell>
          <cell r="E171">
            <v>0</v>
          </cell>
          <cell r="F171">
            <v>-1021</v>
          </cell>
          <cell r="G171">
            <v>215</v>
          </cell>
          <cell r="H171">
            <v>-1107</v>
          </cell>
          <cell r="I171">
            <v>114</v>
          </cell>
          <cell r="J171">
            <v>1685</v>
          </cell>
          <cell r="K171">
            <v>0</v>
          </cell>
          <cell r="L171">
            <v>0</v>
          </cell>
          <cell r="M171">
            <v>0</v>
          </cell>
          <cell r="N171">
            <v>0</v>
          </cell>
          <cell r="O171">
            <v>0</v>
          </cell>
          <cell r="P171">
            <v>0</v>
          </cell>
          <cell r="Q171">
            <v>0</v>
          </cell>
          <cell r="R171">
            <v>0</v>
          </cell>
          <cell r="S171">
            <v>-114</v>
          </cell>
          <cell r="T171">
            <v>0</v>
          </cell>
          <cell r="V171">
            <v>0</v>
          </cell>
          <cell r="W171">
            <v>0</v>
          </cell>
          <cell r="X171">
            <v>0</v>
          </cell>
          <cell r="Y171">
            <v>0</v>
          </cell>
          <cell r="AD171">
            <v>-114</v>
          </cell>
          <cell r="AE171">
            <v>0</v>
          </cell>
        </row>
        <row r="172">
          <cell r="A172">
            <v>0</v>
          </cell>
          <cell r="B172">
            <v>0</v>
          </cell>
          <cell r="C172" t="str">
            <v>P. Final</v>
          </cell>
          <cell r="D172">
            <v>48197</v>
          </cell>
          <cell r="E172">
            <v>0</v>
          </cell>
          <cell r="F172">
            <v>47290</v>
          </cell>
          <cell r="G172">
            <v>47505</v>
          </cell>
          <cell r="H172">
            <v>46398</v>
          </cell>
          <cell r="I172">
            <v>46512</v>
          </cell>
          <cell r="J172">
            <v>48197</v>
          </cell>
          <cell r="K172">
            <v>48197</v>
          </cell>
          <cell r="L172">
            <v>48197</v>
          </cell>
          <cell r="M172">
            <v>48197</v>
          </cell>
          <cell r="N172">
            <v>48197</v>
          </cell>
          <cell r="O172">
            <v>48197</v>
          </cell>
          <cell r="P172">
            <v>48197</v>
          </cell>
          <cell r="Q172">
            <v>48197</v>
          </cell>
          <cell r="R172">
            <v>0</v>
          </cell>
          <cell r="S172">
            <v>48197</v>
          </cell>
          <cell r="T172">
            <v>0</v>
          </cell>
          <cell r="V172">
            <v>0</v>
          </cell>
          <cell r="W172">
            <v>0</v>
          </cell>
          <cell r="X172">
            <v>0</v>
          </cell>
          <cell r="Y172">
            <v>0</v>
          </cell>
          <cell r="AD172">
            <v>48197</v>
          </cell>
          <cell r="AE172">
            <v>0</v>
          </cell>
        </row>
        <row r="173">
          <cell r="A173">
            <v>0</v>
          </cell>
          <cell r="B173">
            <v>0</v>
          </cell>
          <cell r="C173" t="str">
            <v>Ab. Moyens</v>
          </cell>
          <cell r="D173">
            <v>573338</v>
          </cell>
          <cell r="E173">
            <v>0</v>
          </cell>
          <cell r="F173">
            <v>47800.5</v>
          </cell>
          <cell r="G173">
            <v>47397.5</v>
          </cell>
          <cell r="H173">
            <v>46951.5</v>
          </cell>
          <cell r="I173">
            <v>46455</v>
          </cell>
          <cell r="J173">
            <v>47354.5</v>
          </cell>
          <cell r="K173">
            <v>48197</v>
          </cell>
          <cell r="L173">
            <v>48197</v>
          </cell>
          <cell r="M173">
            <v>48197</v>
          </cell>
          <cell r="N173">
            <v>48197</v>
          </cell>
          <cell r="O173">
            <v>48197</v>
          </cell>
          <cell r="P173">
            <v>48197</v>
          </cell>
          <cell r="Q173">
            <v>48197</v>
          </cell>
          <cell r="R173">
            <v>0</v>
          </cell>
          <cell r="S173">
            <v>573338</v>
          </cell>
          <cell r="T173">
            <v>0</v>
          </cell>
          <cell r="V173">
            <v>0</v>
          </cell>
          <cell r="W173">
            <v>0</v>
          </cell>
          <cell r="X173">
            <v>0</v>
          </cell>
          <cell r="Y173">
            <v>0</v>
          </cell>
          <cell r="AD173">
            <v>573338</v>
          </cell>
          <cell r="AE173">
            <v>0</v>
          </cell>
        </row>
        <row r="174">
          <cell r="A174">
            <v>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V174">
            <v>0</v>
          </cell>
          <cell r="W174">
            <v>0</v>
          </cell>
          <cell r="X174">
            <v>0</v>
          </cell>
          <cell r="Y174">
            <v>0</v>
          </cell>
          <cell r="AD174">
            <v>0</v>
          </cell>
          <cell r="AE174">
            <v>0</v>
          </cell>
        </row>
        <row r="175">
          <cell r="A175" t="str">
            <v>Concurrence (Chiffres ART)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V175">
            <v>0</v>
          </cell>
          <cell r="W175">
            <v>0</v>
          </cell>
          <cell r="X175">
            <v>0</v>
          </cell>
          <cell r="Y175">
            <v>0</v>
          </cell>
          <cell r="AD175">
            <v>0</v>
          </cell>
          <cell r="AE175">
            <v>0</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V176">
            <v>0</v>
          </cell>
          <cell r="W176">
            <v>0</v>
          </cell>
          <cell r="X176">
            <v>0</v>
          </cell>
          <cell r="Y176">
            <v>0</v>
          </cell>
          <cell r="AD176">
            <v>0</v>
          </cell>
          <cell r="AE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V177">
            <v>0</v>
          </cell>
          <cell r="W177">
            <v>0</v>
          </cell>
          <cell r="X177">
            <v>0</v>
          </cell>
          <cell r="Y177">
            <v>0</v>
          </cell>
          <cell r="AD177">
            <v>0</v>
          </cell>
          <cell r="AE177">
            <v>0</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V178">
            <v>0</v>
          </cell>
          <cell r="W178">
            <v>0</v>
          </cell>
          <cell r="X178">
            <v>0</v>
          </cell>
          <cell r="Y178">
            <v>0</v>
          </cell>
          <cell r="AD178">
            <v>0</v>
          </cell>
          <cell r="AE178">
            <v>0</v>
          </cell>
        </row>
        <row r="179">
          <cell r="A179">
            <v>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V179">
            <v>0</v>
          </cell>
          <cell r="W179">
            <v>0</v>
          </cell>
          <cell r="X179">
            <v>0</v>
          </cell>
          <cell r="Y179">
            <v>0</v>
          </cell>
          <cell r="AD179">
            <v>0</v>
          </cell>
          <cell r="AE179">
            <v>0</v>
          </cell>
        </row>
        <row r="180">
          <cell r="A180">
            <v>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V180">
            <v>0</v>
          </cell>
          <cell r="W180">
            <v>0</v>
          </cell>
          <cell r="X180">
            <v>0</v>
          </cell>
          <cell r="Y180">
            <v>0</v>
          </cell>
          <cell r="AD180">
            <v>0</v>
          </cell>
          <cell r="AE180">
            <v>0</v>
          </cell>
        </row>
        <row r="181">
          <cell r="A181">
            <v>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V181">
            <v>0</v>
          </cell>
          <cell r="W181">
            <v>0</v>
          </cell>
          <cell r="X181">
            <v>0</v>
          </cell>
          <cell r="Y181">
            <v>0</v>
          </cell>
          <cell r="AD181">
            <v>0</v>
          </cell>
          <cell r="AE181">
            <v>0</v>
          </cell>
        </row>
        <row r="182">
          <cell r="A182">
            <v>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cell r="W182">
            <v>0</v>
          </cell>
          <cell r="X182">
            <v>0</v>
          </cell>
          <cell r="Y182">
            <v>0</v>
          </cell>
          <cell r="AD182">
            <v>0</v>
          </cell>
          <cell r="AE182">
            <v>0</v>
          </cell>
        </row>
        <row r="183">
          <cell r="A183" t="str">
            <v>SFR</v>
          </cell>
          <cell r="B183" t="str">
            <v>GSM Abonnés</v>
          </cell>
          <cell r="C183" t="str">
            <v>Parc début de période</v>
          </cell>
          <cell r="D183">
            <v>4852147</v>
          </cell>
          <cell r="E183">
            <v>0</v>
          </cell>
          <cell r="F183">
            <v>4852147</v>
          </cell>
          <cell r="G183">
            <v>5028885</v>
          </cell>
          <cell r="H183">
            <v>5007723</v>
          </cell>
          <cell r="I183">
            <v>5046955</v>
          </cell>
          <cell r="J183">
            <v>5085672</v>
          </cell>
          <cell r="K183">
            <v>5195666</v>
          </cell>
          <cell r="L183">
            <v>5281022</v>
          </cell>
          <cell r="M183">
            <v>5326984</v>
          </cell>
          <cell r="N183">
            <v>5345697</v>
          </cell>
          <cell r="O183">
            <v>5398867</v>
          </cell>
          <cell r="P183">
            <v>5425038</v>
          </cell>
          <cell r="Q183">
            <v>5484391</v>
          </cell>
          <cell r="R183">
            <v>0</v>
          </cell>
          <cell r="S183">
            <v>4852147</v>
          </cell>
          <cell r="T183">
            <v>0</v>
          </cell>
          <cell r="V183">
            <v>0</v>
          </cell>
          <cell r="W183">
            <v>0</v>
          </cell>
          <cell r="X183">
            <v>0</v>
          </cell>
          <cell r="Y183">
            <v>0</v>
          </cell>
          <cell r="AD183">
            <v>4852147</v>
          </cell>
          <cell r="AE183">
            <v>0</v>
          </cell>
        </row>
        <row r="184">
          <cell r="A184">
            <v>0</v>
          </cell>
          <cell r="B184">
            <v>0</v>
          </cell>
          <cell r="C184" t="str">
            <v>Abonnements bruts</v>
          </cell>
          <cell r="D184">
            <v>2261417</v>
          </cell>
          <cell r="E184">
            <v>0</v>
          </cell>
          <cell r="F184">
            <v>384006</v>
          </cell>
          <cell r="G184">
            <v>135430</v>
          </cell>
          <cell r="H184">
            <v>170222</v>
          </cell>
          <cell r="I184">
            <v>137873</v>
          </cell>
          <cell r="J184">
            <v>179598</v>
          </cell>
          <cell r="K184">
            <v>189366</v>
          </cell>
          <cell r="L184">
            <v>155297</v>
          </cell>
          <cell r="M184">
            <v>117415</v>
          </cell>
          <cell r="N184">
            <v>153946</v>
          </cell>
          <cell r="O184">
            <v>152138</v>
          </cell>
          <cell r="P184">
            <v>164455</v>
          </cell>
          <cell r="Q184">
            <v>321671</v>
          </cell>
          <cell r="R184">
            <v>0</v>
          </cell>
          <cell r="S184">
            <v>2261417</v>
          </cell>
          <cell r="T184">
            <v>0</v>
          </cell>
          <cell r="V184">
            <v>0</v>
          </cell>
          <cell r="W184">
            <v>0</v>
          </cell>
          <cell r="X184">
            <v>0</v>
          </cell>
          <cell r="Y184">
            <v>0</v>
          </cell>
          <cell r="AD184">
            <v>2261417</v>
          </cell>
          <cell r="AE184">
            <v>0</v>
          </cell>
        </row>
        <row r="185">
          <cell r="A185">
            <v>0</v>
          </cell>
          <cell r="B185">
            <v>0</v>
          </cell>
          <cell r="C185" t="str">
            <v>Résilliations</v>
          </cell>
          <cell r="D185">
            <v>1428413</v>
          </cell>
          <cell r="E185">
            <v>0</v>
          </cell>
          <cell r="F185">
            <v>207934</v>
          </cell>
          <cell r="G185">
            <v>157522</v>
          </cell>
          <cell r="H185">
            <v>132021</v>
          </cell>
          <cell r="I185">
            <v>99788</v>
          </cell>
          <cell r="J185">
            <v>70087</v>
          </cell>
          <cell r="K185">
            <v>104343</v>
          </cell>
          <cell r="L185">
            <v>109778</v>
          </cell>
          <cell r="M185">
            <v>98702</v>
          </cell>
          <cell r="N185">
            <v>100776</v>
          </cell>
          <cell r="O185">
            <v>125967</v>
          </cell>
          <cell r="P185">
            <v>105102</v>
          </cell>
          <cell r="Q185">
            <v>116393</v>
          </cell>
          <cell r="R185">
            <v>0</v>
          </cell>
          <cell r="S185">
            <v>1428413</v>
          </cell>
          <cell r="T185">
            <v>0</v>
          </cell>
          <cell r="V185">
            <v>0</v>
          </cell>
          <cell r="W185">
            <v>0</v>
          </cell>
          <cell r="X185">
            <v>0</v>
          </cell>
          <cell r="Y185">
            <v>0</v>
          </cell>
          <cell r="AD185">
            <v>1428413</v>
          </cell>
          <cell r="AE185">
            <v>0</v>
          </cell>
        </row>
        <row r="186">
          <cell r="A186">
            <v>0</v>
          </cell>
          <cell r="B186">
            <v>0</v>
          </cell>
          <cell r="C186" t="str">
            <v>Migrations</v>
          </cell>
          <cell r="D186">
            <v>4518</v>
          </cell>
          <cell r="E186">
            <v>0</v>
          </cell>
          <cell r="F186">
            <v>666</v>
          </cell>
          <cell r="G186">
            <v>930</v>
          </cell>
          <cell r="H186">
            <v>1031</v>
          </cell>
          <cell r="I186">
            <v>632</v>
          </cell>
          <cell r="J186">
            <v>483</v>
          </cell>
          <cell r="K186">
            <v>333</v>
          </cell>
          <cell r="L186">
            <v>443</v>
          </cell>
          <cell r="M186">
            <v>0</v>
          </cell>
          <cell r="N186">
            <v>0</v>
          </cell>
          <cell r="O186">
            <v>0</v>
          </cell>
          <cell r="P186">
            <v>0</v>
          </cell>
          <cell r="Q186">
            <v>0</v>
          </cell>
          <cell r="R186">
            <v>0</v>
          </cell>
          <cell r="S186">
            <v>4518</v>
          </cell>
          <cell r="T186">
            <v>0</v>
          </cell>
          <cell r="V186">
            <v>0</v>
          </cell>
          <cell r="W186">
            <v>0</v>
          </cell>
          <cell r="X186">
            <v>0</v>
          </cell>
          <cell r="Y186">
            <v>0</v>
          </cell>
          <cell r="AD186">
            <v>4518</v>
          </cell>
          <cell r="AE186">
            <v>0</v>
          </cell>
        </row>
        <row r="187">
          <cell r="A187">
            <v>0</v>
          </cell>
          <cell r="B187">
            <v>0</v>
          </cell>
          <cell r="C187" t="str">
            <v>Accroissement net</v>
          </cell>
          <cell r="D187">
            <v>837522</v>
          </cell>
          <cell r="E187">
            <v>0</v>
          </cell>
          <cell r="F187">
            <v>176738</v>
          </cell>
          <cell r="G187">
            <v>-21162</v>
          </cell>
          <cell r="H187">
            <v>39232</v>
          </cell>
          <cell r="I187">
            <v>38717</v>
          </cell>
          <cell r="J187">
            <v>109994</v>
          </cell>
          <cell r="K187">
            <v>85356</v>
          </cell>
          <cell r="L187">
            <v>45962</v>
          </cell>
          <cell r="M187">
            <v>18713</v>
          </cell>
          <cell r="N187">
            <v>53170</v>
          </cell>
          <cell r="O187">
            <v>26171</v>
          </cell>
          <cell r="P187">
            <v>59353</v>
          </cell>
          <cell r="Q187">
            <v>205278</v>
          </cell>
          <cell r="R187">
            <v>0</v>
          </cell>
          <cell r="S187">
            <v>837522</v>
          </cell>
          <cell r="T187">
            <v>0</v>
          </cell>
          <cell r="V187">
            <v>0</v>
          </cell>
          <cell r="W187">
            <v>0</v>
          </cell>
          <cell r="X187">
            <v>0</v>
          </cell>
          <cell r="Y187">
            <v>0</v>
          </cell>
          <cell r="AD187">
            <v>837522</v>
          </cell>
          <cell r="AE187">
            <v>0</v>
          </cell>
        </row>
        <row r="188">
          <cell r="A188">
            <v>0</v>
          </cell>
          <cell r="B188">
            <v>0</v>
          </cell>
          <cell r="C188" t="str">
            <v>Parc fin de période</v>
          </cell>
          <cell r="D188">
            <v>5689669</v>
          </cell>
          <cell r="E188">
            <v>0</v>
          </cell>
          <cell r="F188">
            <v>5028885</v>
          </cell>
          <cell r="G188">
            <v>5007723</v>
          </cell>
          <cell r="H188">
            <v>5046955</v>
          </cell>
          <cell r="I188">
            <v>5085672</v>
          </cell>
          <cell r="J188">
            <v>5195666</v>
          </cell>
          <cell r="K188">
            <v>5281022</v>
          </cell>
          <cell r="L188">
            <v>5326984</v>
          </cell>
          <cell r="M188">
            <v>5345697</v>
          </cell>
          <cell r="N188">
            <v>5398867</v>
          </cell>
          <cell r="O188">
            <v>5425038</v>
          </cell>
          <cell r="P188">
            <v>5484391</v>
          </cell>
          <cell r="Q188">
            <v>5689669</v>
          </cell>
          <cell r="R188">
            <v>0</v>
          </cell>
          <cell r="S188">
            <v>5689669</v>
          </cell>
          <cell r="T188">
            <v>0</v>
          </cell>
          <cell r="V188">
            <v>0</v>
          </cell>
          <cell r="W188">
            <v>0</v>
          </cell>
          <cell r="X188">
            <v>0</v>
          </cell>
          <cell r="Y188">
            <v>0</v>
          </cell>
          <cell r="AD188">
            <v>5689669</v>
          </cell>
          <cell r="AE188">
            <v>0</v>
          </cell>
        </row>
        <row r="189">
          <cell r="A189">
            <v>0</v>
          </cell>
          <cell r="B189">
            <v>0</v>
          </cell>
          <cell r="C189" t="str">
            <v>Abonnés moyens</v>
          </cell>
          <cell r="D189">
            <v>62968760.498999991</v>
          </cell>
          <cell r="E189">
            <v>0</v>
          </cell>
          <cell r="F189">
            <v>4981759.3449999988</v>
          </cell>
          <cell r="G189">
            <v>5014305.3959999997</v>
          </cell>
          <cell r="H189">
            <v>5018220.068</v>
          </cell>
          <cell r="I189">
            <v>5068100.9270000001</v>
          </cell>
          <cell r="J189">
            <v>5130708.648</v>
          </cell>
          <cell r="K189">
            <v>5247079.3369999994</v>
          </cell>
          <cell r="L189">
            <v>5310834.0090000015</v>
          </cell>
          <cell r="M189">
            <v>5336465.0459999992</v>
          </cell>
          <cell r="N189">
            <v>5377338.8460000008</v>
          </cell>
          <cell r="O189">
            <v>5419070.5</v>
          </cell>
          <cell r="P189">
            <v>5473064.5</v>
          </cell>
          <cell r="Q189">
            <v>5591813.8769999994</v>
          </cell>
          <cell r="R189">
            <v>0</v>
          </cell>
          <cell r="S189">
            <v>62968760.498999991</v>
          </cell>
          <cell r="T189">
            <v>0</v>
          </cell>
          <cell r="V189">
            <v>0</v>
          </cell>
          <cell r="W189">
            <v>0</v>
          </cell>
          <cell r="X189">
            <v>0</v>
          </cell>
          <cell r="Y189">
            <v>0</v>
          </cell>
          <cell r="AD189">
            <v>62968760.498999991</v>
          </cell>
          <cell r="AE189">
            <v>0</v>
          </cell>
        </row>
        <row r="190">
          <cell r="A190" t="str">
            <v>SFR</v>
          </cell>
          <cell r="B190" t="str">
            <v>GSM Cartes</v>
          </cell>
          <cell r="C190" t="str">
            <v>Parc début de période</v>
          </cell>
          <cell r="D190">
            <v>2371656</v>
          </cell>
          <cell r="E190">
            <v>0</v>
          </cell>
          <cell r="F190">
            <v>2371656</v>
          </cell>
          <cell r="G190">
            <v>2646023</v>
          </cell>
          <cell r="H190">
            <v>2776751</v>
          </cell>
          <cell r="I190">
            <v>2872850</v>
          </cell>
          <cell r="J190">
            <v>2948821</v>
          </cell>
          <cell r="K190">
            <v>3041006</v>
          </cell>
          <cell r="L190">
            <v>3173505</v>
          </cell>
          <cell r="M190">
            <v>3334449</v>
          </cell>
          <cell r="N190">
            <v>3436295</v>
          </cell>
          <cell r="O190">
            <v>3563589</v>
          </cell>
          <cell r="P190">
            <v>3711793</v>
          </cell>
          <cell r="Q190">
            <v>3834329</v>
          </cell>
          <cell r="R190">
            <v>0</v>
          </cell>
          <cell r="S190">
            <v>2371656</v>
          </cell>
          <cell r="T190">
            <v>0</v>
          </cell>
          <cell r="V190">
            <v>0</v>
          </cell>
          <cell r="W190">
            <v>0</v>
          </cell>
          <cell r="X190">
            <v>0</v>
          </cell>
          <cell r="Y190">
            <v>0</v>
          </cell>
          <cell r="AD190">
            <v>2371656</v>
          </cell>
          <cell r="AE190">
            <v>0</v>
          </cell>
        </row>
        <row r="191">
          <cell r="A191">
            <v>0</v>
          </cell>
          <cell r="B191">
            <v>0</v>
          </cell>
          <cell r="C191" t="str">
            <v>Abonnements bruts</v>
          </cell>
          <cell r="D191">
            <v>2278154</v>
          </cell>
          <cell r="E191">
            <v>0</v>
          </cell>
          <cell r="F191">
            <v>288693</v>
          </cell>
          <cell r="G191">
            <v>145635</v>
          </cell>
          <cell r="H191">
            <v>128081</v>
          </cell>
          <cell r="I191">
            <v>123382</v>
          </cell>
          <cell r="J191">
            <v>162869</v>
          </cell>
          <cell r="K191">
            <v>156348</v>
          </cell>
          <cell r="L191">
            <v>164464</v>
          </cell>
          <cell r="M191">
            <v>143114</v>
          </cell>
          <cell r="N191">
            <v>168049</v>
          </cell>
          <cell r="O191">
            <v>177131</v>
          </cell>
          <cell r="P191">
            <v>175150</v>
          </cell>
          <cell r="Q191">
            <v>445238</v>
          </cell>
          <cell r="R191">
            <v>0</v>
          </cell>
          <cell r="S191">
            <v>2278154</v>
          </cell>
          <cell r="T191">
            <v>0</v>
          </cell>
          <cell r="V191">
            <v>0</v>
          </cell>
          <cell r="W191">
            <v>0</v>
          </cell>
          <cell r="X191">
            <v>0</v>
          </cell>
          <cell r="Y191">
            <v>0</v>
          </cell>
          <cell r="AD191">
            <v>2278154</v>
          </cell>
          <cell r="AE191">
            <v>0</v>
          </cell>
        </row>
        <row r="192">
          <cell r="A192">
            <v>0</v>
          </cell>
          <cell r="B192">
            <v>0</v>
          </cell>
          <cell r="C192" t="str">
            <v>Résilliations</v>
          </cell>
          <cell r="D192">
            <v>417997</v>
          </cell>
          <cell r="E192">
            <v>0</v>
          </cell>
          <cell r="F192">
            <v>14326</v>
          </cell>
          <cell r="G192">
            <v>14907</v>
          </cell>
          <cell r="H192">
            <v>31982</v>
          </cell>
          <cell r="I192">
            <v>47411</v>
          </cell>
          <cell r="J192">
            <v>70684</v>
          </cell>
          <cell r="K192">
            <v>23849</v>
          </cell>
          <cell r="L192">
            <v>3520</v>
          </cell>
          <cell r="M192">
            <v>41268</v>
          </cell>
          <cell r="N192">
            <v>40755</v>
          </cell>
          <cell r="O192">
            <v>28927</v>
          </cell>
          <cell r="P192">
            <v>52614</v>
          </cell>
          <cell r="Q192">
            <v>47754</v>
          </cell>
          <cell r="R192">
            <v>0</v>
          </cell>
          <cell r="S192">
            <v>417997</v>
          </cell>
          <cell r="T192">
            <v>0</v>
          </cell>
          <cell r="V192">
            <v>0</v>
          </cell>
          <cell r="W192">
            <v>0</v>
          </cell>
          <cell r="X192">
            <v>0</v>
          </cell>
          <cell r="Y192">
            <v>0</v>
          </cell>
          <cell r="AD192">
            <v>417997</v>
          </cell>
          <cell r="AE192">
            <v>0</v>
          </cell>
        </row>
        <row r="193">
          <cell r="A193">
            <v>0</v>
          </cell>
          <cell r="B193">
            <v>0</v>
          </cell>
          <cell r="C193" t="str">
            <v>Migrations</v>
          </cell>
          <cell r="D193">
            <v>-5.8207605402316176E-11</v>
          </cell>
          <cell r="E193">
            <v>0</v>
          </cell>
          <cell r="F193">
            <v>0</v>
          </cell>
          <cell r="G193">
            <v>0</v>
          </cell>
          <cell r="H193">
            <v>-3.6379232959404817E-12</v>
          </cell>
          <cell r="I193">
            <v>3.637978807091713E-12</v>
          </cell>
          <cell r="J193">
            <v>0</v>
          </cell>
          <cell r="K193">
            <v>0</v>
          </cell>
          <cell r="L193">
            <v>0</v>
          </cell>
          <cell r="M193">
            <v>-5.8207660913467407E-11</v>
          </cell>
          <cell r="N193">
            <v>0</v>
          </cell>
          <cell r="O193">
            <v>0</v>
          </cell>
          <cell r="P193">
            <v>0</v>
          </cell>
          <cell r="Q193">
            <v>0</v>
          </cell>
          <cell r="R193">
            <v>0</v>
          </cell>
          <cell r="S193">
            <v>-5.8207605402316176E-11</v>
          </cell>
          <cell r="T193">
            <v>0</v>
          </cell>
          <cell r="V193">
            <v>0</v>
          </cell>
          <cell r="W193">
            <v>0</v>
          </cell>
          <cell r="X193">
            <v>0</v>
          </cell>
          <cell r="Y193">
            <v>0</v>
          </cell>
          <cell r="AD193">
            <v>-5.8207605402316176E-11</v>
          </cell>
          <cell r="AE193">
            <v>0</v>
          </cell>
        </row>
        <row r="194">
          <cell r="A194">
            <v>0</v>
          </cell>
          <cell r="B194">
            <v>0</v>
          </cell>
          <cell r="C194" t="str">
            <v>Accroissement net</v>
          </cell>
          <cell r="D194">
            <v>1860157</v>
          </cell>
          <cell r="E194">
            <v>0</v>
          </cell>
          <cell r="F194">
            <v>274367</v>
          </cell>
          <cell r="G194">
            <v>130728</v>
          </cell>
          <cell r="H194">
            <v>96099</v>
          </cell>
          <cell r="I194">
            <v>75971</v>
          </cell>
          <cell r="J194">
            <v>92185</v>
          </cell>
          <cell r="K194">
            <v>132499</v>
          </cell>
          <cell r="L194">
            <v>160944</v>
          </cell>
          <cell r="M194">
            <v>101845.99999999994</v>
          </cell>
          <cell r="N194">
            <v>127294</v>
          </cell>
          <cell r="O194">
            <v>148204</v>
          </cell>
          <cell r="P194">
            <v>122536</v>
          </cell>
          <cell r="Q194">
            <v>397484</v>
          </cell>
          <cell r="R194">
            <v>0</v>
          </cell>
          <cell r="S194">
            <v>1860157</v>
          </cell>
          <cell r="T194">
            <v>0</v>
          </cell>
          <cell r="V194">
            <v>0</v>
          </cell>
          <cell r="W194">
            <v>0</v>
          </cell>
          <cell r="X194">
            <v>0</v>
          </cell>
          <cell r="Y194">
            <v>0</v>
          </cell>
          <cell r="AD194">
            <v>1860157</v>
          </cell>
          <cell r="AE194">
            <v>0</v>
          </cell>
        </row>
        <row r="195">
          <cell r="A195">
            <v>0</v>
          </cell>
          <cell r="B195">
            <v>0</v>
          </cell>
          <cell r="C195" t="str">
            <v>Parc fin de période</v>
          </cell>
          <cell r="D195">
            <v>4231813</v>
          </cell>
          <cell r="E195">
            <v>0</v>
          </cell>
          <cell r="F195">
            <v>2646023</v>
          </cell>
          <cell r="G195">
            <v>2776751</v>
          </cell>
          <cell r="H195">
            <v>2872850</v>
          </cell>
          <cell r="I195">
            <v>2948821</v>
          </cell>
          <cell r="J195">
            <v>3041006</v>
          </cell>
          <cell r="K195">
            <v>3173505</v>
          </cell>
          <cell r="L195">
            <v>3334449</v>
          </cell>
          <cell r="M195">
            <v>3436295</v>
          </cell>
          <cell r="N195">
            <v>3563589</v>
          </cell>
          <cell r="O195">
            <v>3711793</v>
          </cell>
          <cell r="P195">
            <v>3834329</v>
          </cell>
          <cell r="Q195">
            <v>4231813</v>
          </cell>
          <cell r="R195">
            <v>0</v>
          </cell>
          <cell r="S195">
            <v>4231813</v>
          </cell>
          <cell r="T195">
            <v>0</v>
          </cell>
          <cell r="V195">
            <v>0</v>
          </cell>
          <cell r="W195">
            <v>0</v>
          </cell>
          <cell r="X195">
            <v>0</v>
          </cell>
          <cell r="Y195">
            <v>0</v>
          </cell>
          <cell r="AD195">
            <v>4231813</v>
          </cell>
          <cell r="AE195">
            <v>0</v>
          </cell>
        </row>
        <row r="196">
          <cell r="A196">
            <v>0</v>
          </cell>
          <cell r="B196">
            <v>0</v>
          </cell>
          <cell r="C196" t="str">
            <v>Abonnés moyens</v>
          </cell>
          <cell r="D196">
            <v>38706337.266000003</v>
          </cell>
          <cell r="E196">
            <v>0</v>
          </cell>
          <cell r="F196">
            <v>2538365.2650000001</v>
          </cell>
          <cell r="G196">
            <v>2713775.9659999995</v>
          </cell>
          <cell r="H196">
            <v>2827926.6930000004</v>
          </cell>
          <cell r="I196">
            <v>2922092.5370000005</v>
          </cell>
          <cell r="J196">
            <v>3012000.7339999997</v>
          </cell>
          <cell r="K196">
            <v>3120614.2390000001</v>
          </cell>
          <cell r="L196">
            <v>3259211.85</v>
          </cell>
          <cell r="M196">
            <v>3385931.2439999999</v>
          </cell>
          <cell r="N196">
            <v>3521040.932</v>
          </cell>
          <cell r="O196">
            <v>3637691</v>
          </cell>
          <cell r="P196">
            <v>3773061</v>
          </cell>
          <cell r="Q196">
            <v>3994625.8060000003</v>
          </cell>
          <cell r="R196">
            <v>0</v>
          </cell>
          <cell r="S196">
            <v>38706337.266000003</v>
          </cell>
          <cell r="T196">
            <v>0</v>
          </cell>
          <cell r="V196">
            <v>0</v>
          </cell>
          <cell r="W196">
            <v>0</v>
          </cell>
          <cell r="X196">
            <v>0</v>
          </cell>
          <cell r="Y196">
            <v>0</v>
          </cell>
          <cell r="AD196">
            <v>38706337.266000003</v>
          </cell>
          <cell r="AE196">
            <v>0</v>
          </cell>
        </row>
        <row r="197">
          <cell r="A197" t="str">
            <v xml:space="preserve">SFR </v>
          </cell>
          <cell r="B197" t="str">
            <v>GSM Total</v>
          </cell>
          <cell r="C197" t="str">
            <v>Parc début de période</v>
          </cell>
          <cell r="D197">
            <v>7223803</v>
          </cell>
          <cell r="E197">
            <v>0</v>
          </cell>
          <cell r="F197">
            <v>7223803</v>
          </cell>
          <cell r="G197">
            <v>7674908</v>
          </cell>
          <cell r="H197">
            <v>7784474</v>
          </cell>
          <cell r="I197">
            <v>7919805</v>
          </cell>
          <cell r="J197">
            <v>8034493</v>
          </cell>
          <cell r="K197">
            <v>8236672</v>
          </cell>
          <cell r="L197">
            <v>8454527</v>
          </cell>
          <cell r="M197">
            <v>8661433</v>
          </cell>
          <cell r="N197">
            <v>8781992</v>
          </cell>
          <cell r="O197">
            <v>8962456</v>
          </cell>
          <cell r="P197">
            <v>9136831</v>
          </cell>
          <cell r="Q197">
            <v>9318720</v>
          </cell>
          <cell r="R197">
            <v>0</v>
          </cell>
          <cell r="S197">
            <v>7223803</v>
          </cell>
          <cell r="T197">
            <v>0</v>
          </cell>
          <cell r="V197">
            <v>0</v>
          </cell>
          <cell r="W197">
            <v>0</v>
          </cell>
          <cell r="X197">
            <v>0</v>
          </cell>
          <cell r="Y197">
            <v>0</v>
          </cell>
          <cell r="AD197">
            <v>7223803</v>
          </cell>
          <cell r="AE197">
            <v>0</v>
          </cell>
        </row>
        <row r="198">
          <cell r="A198">
            <v>0</v>
          </cell>
          <cell r="B198">
            <v>0</v>
          </cell>
          <cell r="C198" t="str">
            <v>Abonnements bruts</v>
          </cell>
          <cell r="D198">
            <v>4539571</v>
          </cell>
          <cell r="E198">
            <v>0</v>
          </cell>
          <cell r="F198">
            <v>672699</v>
          </cell>
          <cell r="G198">
            <v>281065</v>
          </cell>
          <cell r="H198">
            <v>298303</v>
          </cell>
          <cell r="I198">
            <v>261255</v>
          </cell>
          <cell r="J198">
            <v>342467</v>
          </cell>
          <cell r="K198">
            <v>345714</v>
          </cell>
          <cell r="L198">
            <v>319761</v>
          </cell>
          <cell r="M198">
            <v>260529</v>
          </cell>
          <cell r="N198">
            <v>321995</v>
          </cell>
          <cell r="O198">
            <v>329269</v>
          </cell>
          <cell r="P198">
            <v>339605</v>
          </cell>
          <cell r="Q198">
            <v>766909</v>
          </cell>
          <cell r="R198">
            <v>0</v>
          </cell>
          <cell r="S198">
            <v>4539571</v>
          </cell>
          <cell r="T198">
            <v>0</v>
          </cell>
          <cell r="V198">
            <v>0</v>
          </cell>
          <cell r="W198">
            <v>0</v>
          </cell>
          <cell r="X198">
            <v>0</v>
          </cell>
          <cell r="Y198">
            <v>0</v>
          </cell>
          <cell r="AD198">
            <v>4539571</v>
          </cell>
          <cell r="AE198">
            <v>0</v>
          </cell>
        </row>
        <row r="199">
          <cell r="A199">
            <v>0</v>
          </cell>
          <cell r="B199">
            <v>0</v>
          </cell>
          <cell r="C199" t="str">
            <v>Résilliations</v>
          </cell>
          <cell r="D199">
            <v>1846410</v>
          </cell>
          <cell r="E199">
            <v>0</v>
          </cell>
          <cell r="F199">
            <v>222260</v>
          </cell>
          <cell r="G199">
            <v>172429</v>
          </cell>
          <cell r="H199">
            <v>164003</v>
          </cell>
          <cell r="I199">
            <v>147199</v>
          </cell>
          <cell r="J199">
            <v>140771</v>
          </cell>
          <cell r="K199">
            <v>128192</v>
          </cell>
          <cell r="L199">
            <v>113298</v>
          </cell>
          <cell r="M199">
            <v>139970</v>
          </cell>
          <cell r="N199">
            <v>141531</v>
          </cell>
          <cell r="O199">
            <v>154894</v>
          </cell>
          <cell r="P199">
            <v>157716</v>
          </cell>
          <cell r="Q199">
            <v>164147</v>
          </cell>
          <cell r="R199">
            <v>0</v>
          </cell>
          <cell r="S199">
            <v>1846410</v>
          </cell>
          <cell r="T199">
            <v>0</v>
          </cell>
          <cell r="V199">
            <v>0</v>
          </cell>
          <cell r="W199">
            <v>0</v>
          </cell>
          <cell r="X199">
            <v>0</v>
          </cell>
          <cell r="Y199">
            <v>0</v>
          </cell>
          <cell r="AD199">
            <v>1846410</v>
          </cell>
          <cell r="AE199">
            <v>0</v>
          </cell>
        </row>
        <row r="200">
          <cell r="A200">
            <v>0</v>
          </cell>
          <cell r="B200">
            <v>0</v>
          </cell>
          <cell r="C200" t="str">
            <v>Migrations</v>
          </cell>
          <cell r="D200">
            <v>4517.9999999999418</v>
          </cell>
          <cell r="E200">
            <v>0</v>
          </cell>
          <cell r="F200">
            <v>666</v>
          </cell>
          <cell r="G200">
            <v>930</v>
          </cell>
          <cell r="H200">
            <v>1030.9999999999964</v>
          </cell>
          <cell r="I200">
            <v>632.00000000000364</v>
          </cell>
          <cell r="J200">
            <v>483</v>
          </cell>
          <cell r="K200">
            <v>333</v>
          </cell>
          <cell r="L200">
            <v>443</v>
          </cell>
          <cell r="M200">
            <v>-5.8207660913467407E-11</v>
          </cell>
          <cell r="N200">
            <v>0</v>
          </cell>
          <cell r="O200">
            <v>0</v>
          </cell>
          <cell r="P200">
            <v>0</v>
          </cell>
          <cell r="Q200">
            <v>0</v>
          </cell>
          <cell r="R200">
            <v>0</v>
          </cell>
          <cell r="S200">
            <v>4517.9999999999418</v>
          </cell>
          <cell r="T200">
            <v>0</v>
          </cell>
          <cell r="V200">
            <v>0</v>
          </cell>
          <cell r="W200">
            <v>0</v>
          </cell>
          <cell r="X200">
            <v>0</v>
          </cell>
          <cell r="Y200">
            <v>0</v>
          </cell>
          <cell r="AD200">
            <v>4517.9999999999418</v>
          </cell>
          <cell r="AE200">
            <v>0</v>
          </cell>
        </row>
        <row r="201">
          <cell r="A201">
            <v>0</v>
          </cell>
          <cell r="B201">
            <v>0</v>
          </cell>
          <cell r="C201" t="str">
            <v>Accroissement net</v>
          </cell>
          <cell r="D201">
            <v>2697679</v>
          </cell>
          <cell r="E201">
            <v>0</v>
          </cell>
          <cell r="F201">
            <v>451105</v>
          </cell>
          <cell r="G201">
            <v>109566</v>
          </cell>
          <cell r="H201">
            <v>135331</v>
          </cell>
          <cell r="I201">
            <v>114688</v>
          </cell>
          <cell r="J201">
            <v>202179</v>
          </cell>
          <cell r="K201">
            <v>217855</v>
          </cell>
          <cell r="L201">
            <v>206906</v>
          </cell>
          <cell r="M201">
            <v>120558.99999999994</v>
          </cell>
          <cell r="N201">
            <v>180464</v>
          </cell>
          <cell r="O201">
            <v>174375</v>
          </cell>
          <cell r="P201">
            <v>181889</v>
          </cell>
          <cell r="Q201">
            <v>602762</v>
          </cell>
          <cell r="R201">
            <v>0</v>
          </cell>
          <cell r="S201">
            <v>2697679</v>
          </cell>
          <cell r="T201">
            <v>0</v>
          </cell>
          <cell r="V201">
            <v>0</v>
          </cell>
          <cell r="W201">
            <v>0</v>
          </cell>
          <cell r="X201">
            <v>0</v>
          </cell>
          <cell r="Y201">
            <v>0</v>
          </cell>
          <cell r="AD201">
            <v>2697679</v>
          </cell>
          <cell r="AE201">
            <v>0</v>
          </cell>
        </row>
        <row r="202">
          <cell r="A202">
            <v>0</v>
          </cell>
          <cell r="B202">
            <v>0</v>
          </cell>
          <cell r="C202" t="str">
            <v>Parc fin de période</v>
          </cell>
          <cell r="D202">
            <v>9921482</v>
          </cell>
          <cell r="E202">
            <v>0</v>
          </cell>
          <cell r="F202">
            <v>7674908</v>
          </cell>
          <cell r="G202">
            <v>7784474</v>
          </cell>
          <cell r="H202">
            <v>7919805</v>
          </cell>
          <cell r="I202">
            <v>8034493</v>
          </cell>
          <cell r="J202">
            <v>8236672</v>
          </cell>
          <cell r="K202">
            <v>8454527</v>
          </cell>
          <cell r="L202">
            <v>8661433</v>
          </cell>
          <cell r="M202">
            <v>8781992</v>
          </cell>
          <cell r="N202">
            <v>8962456</v>
          </cell>
          <cell r="O202">
            <v>9136831</v>
          </cell>
          <cell r="P202">
            <v>9318720</v>
          </cell>
          <cell r="Q202">
            <v>9921482</v>
          </cell>
          <cell r="R202">
            <v>0</v>
          </cell>
          <cell r="S202">
            <v>9921482</v>
          </cell>
          <cell r="T202">
            <v>0</v>
          </cell>
          <cell r="V202">
            <v>0</v>
          </cell>
          <cell r="W202">
            <v>0</v>
          </cell>
          <cell r="X202">
            <v>0</v>
          </cell>
          <cell r="Y202">
            <v>0</v>
          </cell>
          <cell r="AD202">
            <v>9921482</v>
          </cell>
          <cell r="AE202">
            <v>0</v>
          </cell>
        </row>
        <row r="203">
          <cell r="A203">
            <v>0</v>
          </cell>
          <cell r="B203">
            <v>0</v>
          </cell>
          <cell r="C203" t="str">
            <v>Abonnés moyens</v>
          </cell>
          <cell r="D203">
            <v>101675097.76499999</v>
          </cell>
          <cell r="E203">
            <v>0</v>
          </cell>
          <cell r="F203">
            <v>7520124.6099999994</v>
          </cell>
          <cell r="G203">
            <v>7728081.3619999997</v>
          </cell>
          <cell r="H203">
            <v>7846146.7609999999</v>
          </cell>
          <cell r="I203">
            <v>7990193.4640000006</v>
          </cell>
          <cell r="J203">
            <v>8142709.3819999993</v>
          </cell>
          <cell r="K203">
            <v>8367693.5759999994</v>
          </cell>
          <cell r="L203">
            <v>8570045.8590000011</v>
          </cell>
          <cell r="M203">
            <v>8722396.2899999991</v>
          </cell>
          <cell r="N203">
            <v>8898379.7780000009</v>
          </cell>
          <cell r="O203">
            <v>9056761.5</v>
          </cell>
          <cell r="P203">
            <v>9246125.5</v>
          </cell>
          <cell r="Q203">
            <v>9586439.6830000002</v>
          </cell>
          <cell r="R203">
            <v>0</v>
          </cell>
          <cell r="S203">
            <v>101675097.765</v>
          </cell>
          <cell r="T203">
            <v>0</v>
          </cell>
          <cell r="V203">
            <v>0</v>
          </cell>
          <cell r="W203">
            <v>0</v>
          </cell>
          <cell r="X203">
            <v>0</v>
          </cell>
          <cell r="Y203">
            <v>0</v>
          </cell>
          <cell r="AD203">
            <v>101675097.765</v>
          </cell>
          <cell r="AE203">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V211">
            <v>0</v>
          </cell>
          <cell r="W211">
            <v>0</v>
          </cell>
          <cell r="X211">
            <v>0</v>
          </cell>
          <cell r="Y211">
            <v>0</v>
          </cell>
          <cell r="AD211">
            <v>0</v>
          </cell>
          <cell r="AE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cell r="W212">
            <v>0</v>
          </cell>
          <cell r="X212">
            <v>0</v>
          </cell>
          <cell r="Y212">
            <v>0</v>
          </cell>
          <cell r="AD212">
            <v>0</v>
          </cell>
          <cell r="AE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V213">
            <v>0</v>
          </cell>
          <cell r="W213">
            <v>0</v>
          </cell>
          <cell r="X213">
            <v>0</v>
          </cell>
          <cell r="Y213">
            <v>0</v>
          </cell>
          <cell r="AD213">
            <v>0</v>
          </cell>
          <cell r="AE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V214">
            <v>0</v>
          </cell>
          <cell r="W214">
            <v>0</v>
          </cell>
          <cell r="X214">
            <v>0</v>
          </cell>
          <cell r="Y214">
            <v>0</v>
          </cell>
          <cell r="AD214">
            <v>0</v>
          </cell>
          <cell r="AE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V215">
            <v>0</v>
          </cell>
          <cell r="W215">
            <v>0</v>
          </cell>
          <cell r="X215">
            <v>0</v>
          </cell>
          <cell r="Y215">
            <v>0</v>
          </cell>
          <cell r="AD215">
            <v>0</v>
          </cell>
          <cell r="AE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V216">
            <v>0</v>
          </cell>
          <cell r="W216">
            <v>0</v>
          </cell>
          <cell r="X216">
            <v>0</v>
          </cell>
          <cell r="Y216">
            <v>0</v>
          </cell>
          <cell r="AD216">
            <v>0</v>
          </cell>
          <cell r="AE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V217">
            <v>0</v>
          </cell>
          <cell r="W217">
            <v>0</v>
          </cell>
          <cell r="X217">
            <v>0</v>
          </cell>
          <cell r="Y217">
            <v>0</v>
          </cell>
          <cell r="AD217">
            <v>0</v>
          </cell>
          <cell r="AE217">
            <v>0</v>
          </cell>
        </row>
        <row r="218">
          <cell r="A218" t="str">
            <v>Itinéris</v>
          </cell>
          <cell r="B218" t="str">
            <v>GSM Hors Mobicarte</v>
          </cell>
          <cell r="C218" t="str">
            <v>Parc début de période</v>
          </cell>
          <cell r="D218">
            <v>5833264.5446808515</v>
          </cell>
          <cell r="E218">
            <v>0</v>
          </cell>
          <cell r="F218">
            <v>5833264.5446808515</v>
          </cell>
          <cell r="G218">
            <v>5978675.5446808515</v>
          </cell>
          <cell r="H218">
            <v>6020354.5446808515</v>
          </cell>
          <cell r="I218">
            <v>6074011.5446808515</v>
          </cell>
          <cell r="J218">
            <v>6088897.5446808515</v>
          </cell>
          <cell r="K218">
            <v>6163463.5446808515</v>
          </cell>
          <cell r="L218">
            <v>6270776.5446808515</v>
          </cell>
          <cell r="M218">
            <v>6432323.963115965</v>
          </cell>
          <cell r="N218">
            <v>6474802.963115965</v>
          </cell>
          <cell r="O218">
            <v>6632686.963115965</v>
          </cell>
          <cell r="P218">
            <v>6752829.963115965</v>
          </cell>
          <cell r="Q218">
            <v>6873768.963115965</v>
          </cell>
          <cell r="R218">
            <v>0</v>
          </cell>
          <cell r="S218">
            <v>5833264.5446808515</v>
          </cell>
          <cell r="T218">
            <v>0</v>
          </cell>
          <cell r="V218">
            <v>0</v>
          </cell>
          <cell r="W218">
            <v>0</v>
          </cell>
          <cell r="X218">
            <v>0</v>
          </cell>
          <cell r="Y218">
            <v>0</v>
          </cell>
          <cell r="AD218">
            <v>5833264.5446808515</v>
          </cell>
          <cell r="AE218">
            <v>0</v>
          </cell>
        </row>
        <row r="219">
          <cell r="A219">
            <v>0</v>
          </cell>
          <cell r="B219">
            <v>0</v>
          </cell>
          <cell r="C219" t="str">
            <v>Abonnements bruts</v>
          </cell>
          <cell r="D219">
            <v>3171080</v>
          </cell>
          <cell r="E219">
            <v>0</v>
          </cell>
          <cell r="F219">
            <v>306257</v>
          </cell>
          <cell r="G219">
            <v>196213</v>
          </cell>
          <cell r="H219">
            <v>218576</v>
          </cell>
          <cell r="I219">
            <v>165576</v>
          </cell>
          <cell r="J219">
            <v>221251</v>
          </cell>
          <cell r="K219">
            <v>257141</v>
          </cell>
          <cell r="L219">
            <v>305276</v>
          </cell>
          <cell r="M219">
            <v>202275</v>
          </cell>
          <cell r="N219">
            <v>288179</v>
          </cell>
          <cell r="O219">
            <v>253928</v>
          </cell>
          <cell r="P219">
            <v>261546</v>
          </cell>
          <cell r="Q219">
            <v>494862</v>
          </cell>
          <cell r="R219">
            <v>0</v>
          </cell>
          <cell r="S219">
            <v>3171080</v>
          </cell>
          <cell r="T219">
            <v>0</v>
          </cell>
          <cell r="V219">
            <v>0</v>
          </cell>
          <cell r="W219">
            <v>0</v>
          </cell>
          <cell r="X219">
            <v>0</v>
          </cell>
          <cell r="Y219">
            <v>0</v>
          </cell>
          <cell r="AD219">
            <v>3171080</v>
          </cell>
          <cell r="AE219">
            <v>0</v>
          </cell>
        </row>
        <row r="220">
          <cell r="A220">
            <v>0</v>
          </cell>
          <cell r="B220">
            <v>0</v>
          </cell>
          <cell r="C220" t="str">
            <v>Résilliations</v>
          </cell>
          <cell r="D220">
            <v>1932172.5815648867</v>
          </cell>
          <cell r="E220">
            <v>0</v>
          </cell>
          <cell r="F220">
            <v>160846</v>
          </cell>
          <cell r="G220">
            <v>154534</v>
          </cell>
          <cell r="H220">
            <v>164919</v>
          </cell>
          <cell r="I220">
            <v>150690</v>
          </cell>
          <cell r="J220">
            <v>146685</v>
          </cell>
          <cell r="K220">
            <v>149828</v>
          </cell>
          <cell r="L220">
            <v>143728.58156488673</v>
          </cell>
          <cell r="M220">
            <v>159796</v>
          </cell>
          <cell r="N220">
            <v>130295</v>
          </cell>
          <cell r="O220">
            <v>133785</v>
          </cell>
          <cell r="P220">
            <v>140607</v>
          </cell>
          <cell r="Q220">
            <v>296459</v>
          </cell>
          <cell r="R220">
            <v>0</v>
          </cell>
          <cell r="S220">
            <v>1932172.5815648867</v>
          </cell>
          <cell r="T220">
            <v>0</v>
          </cell>
          <cell r="V220">
            <v>0</v>
          </cell>
          <cell r="W220">
            <v>0</v>
          </cell>
          <cell r="X220">
            <v>0</v>
          </cell>
          <cell r="Y220">
            <v>0</v>
          </cell>
          <cell r="AD220">
            <v>1932172.5815648867</v>
          </cell>
          <cell r="AE220">
            <v>0</v>
          </cell>
        </row>
        <row r="221">
          <cell r="A221">
            <v>0</v>
          </cell>
          <cell r="B221">
            <v>0</v>
          </cell>
          <cell r="C221" t="str">
            <v>Migrations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V221">
            <v>0</v>
          </cell>
          <cell r="W221">
            <v>0</v>
          </cell>
          <cell r="X221">
            <v>0</v>
          </cell>
          <cell r="Y221">
            <v>0</v>
          </cell>
          <cell r="AD221">
            <v>0</v>
          </cell>
          <cell r="AE221">
            <v>0</v>
          </cell>
        </row>
        <row r="222">
          <cell r="A222">
            <v>0</v>
          </cell>
          <cell r="B222">
            <v>0</v>
          </cell>
          <cell r="C222" t="str">
            <v>Accroissement net</v>
          </cell>
          <cell r="D222">
            <v>1238907.4184351133</v>
          </cell>
          <cell r="E222">
            <v>0</v>
          </cell>
          <cell r="F222">
            <v>145411</v>
          </cell>
          <cell r="G222">
            <v>41679</v>
          </cell>
          <cell r="H222">
            <v>53657</v>
          </cell>
          <cell r="I222">
            <v>14886</v>
          </cell>
          <cell r="J222">
            <v>74566</v>
          </cell>
          <cell r="K222">
            <v>107313</v>
          </cell>
          <cell r="L222">
            <v>161547.41843511327</v>
          </cell>
          <cell r="M222">
            <v>42479</v>
          </cell>
          <cell r="N222">
            <v>157884</v>
          </cell>
          <cell r="O222">
            <v>120143</v>
          </cell>
          <cell r="P222">
            <v>120939</v>
          </cell>
          <cell r="Q222">
            <v>198403</v>
          </cell>
          <cell r="R222">
            <v>0</v>
          </cell>
          <cell r="S222">
            <v>1238907.4184351133</v>
          </cell>
          <cell r="T222">
            <v>0</v>
          </cell>
          <cell r="V222">
            <v>0</v>
          </cell>
          <cell r="W222">
            <v>0</v>
          </cell>
          <cell r="X222">
            <v>0</v>
          </cell>
          <cell r="Y222">
            <v>0</v>
          </cell>
          <cell r="AD222">
            <v>1238907.4184351133</v>
          </cell>
          <cell r="AE222">
            <v>0</v>
          </cell>
        </row>
        <row r="223">
          <cell r="A223">
            <v>0</v>
          </cell>
          <cell r="B223">
            <v>0</v>
          </cell>
          <cell r="C223" t="str">
            <v>Parc fin de période</v>
          </cell>
          <cell r="D223">
            <v>7072171.963115965</v>
          </cell>
          <cell r="E223">
            <v>0</v>
          </cell>
          <cell r="F223">
            <v>5978675.5446808515</v>
          </cell>
          <cell r="G223">
            <v>6020354.5446808515</v>
          </cell>
          <cell r="H223">
            <v>6074011.5446808515</v>
          </cell>
          <cell r="I223">
            <v>6088897.5446808515</v>
          </cell>
          <cell r="J223">
            <v>6163463.5446808515</v>
          </cell>
          <cell r="K223">
            <v>6270776.5446808515</v>
          </cell>
          <cell r="L223">
            <v>6432323.963115965</v>
          </cell>
          <cell r="M223">
            <v>6474802.963115965</v>
          </cell>
          <cell r="N223">
            <v>6632686.963115965</v>
          </cell>
          <cell r="O223">
            <v>6752829.963115965</v>
          </cell>
          <cell r="P223">
            <v>6873768.963115965</v>
          </cell>
          <cell r="Q223">
            <v>7072171.963115965</v>
          </cell>
          <cell r="R223">
            <v>0</v>
          </cell>
          <cell r="S223">
            <v>7072171.963115965</v>
          </cell>
          <cell r="T223">
            <v>0</v>
          </cell>
          <cell r="V223">
            <v>0</v>
          </cell>
          <cell r="W223">
            <v>0</v>
          </cell>
          <cell r="X223">
            <v>0</v>
          </cell>
          <cell r="Y223">
            <v>0</v>
          </cell>
          <cell r="AD223">
            <v>7072171.963115965</v>
          </cell>
          <cell r="AE223">
            <v>0</v>
          </cell>
        </row>
        <row r="224">
          <cell r="A224">
            <v>0</v>
          </cell>
          <cell r="B224">
            <v>0</v>
          </cell>
          <cell r="C224" t="str">
            <v>Abonnés moyens</v>
          </cell>
          <cell r="D224">
            <v>76215310.337563351</v>
          </cell>
          <cell r="E224">
            <v>0</v>
          </cell>
          <cell r="F224">
            <v>5905970.0446808515</v>
          </cell>
          <cell r="G224">
            <v>5999515.0446808515</v>
          </cell>
          <cell r="H224">
            <v>6047183.0446808515</v>
          </cell>
          <cell r="I224">
            <v>6081454.5446808515</v>
          </cell>
          <cell r="J224">
            <v>6126180.5446808515</v>
          </cell>
          <cell r="K224">
            <v>6217120.0446808515</v>
          </cell>
          <cell r="L224">
            <v>6351550.2538984083</v>
          </cell>
          <cell r="M224">
            <v>6453563.463115965</v>
          </cell>
          <cell r="N224">
            <v>6553744.963115965</v>
          </cell>
          <cell r="O224">
            <v>6692758.463115965</v>
          </cell>
          <cell r="P224">
            <v>6813299.463115965</v>
          </cell>
          <cell r="Q224">
            <v>6972970.463115965</v>
          </cell>
          <cell r="R224">
            <v>0</v>
          </cell>
          <cell r="S224">
            <v>76215310.337563351</v>
          </cell>
          <cell r="T224">
            <v>0</v>
          </cell>
          <cell r="V224">
            <v>0</v>
          </cell>
          <cell r="W224">
            <v>0</v>
          </cell>
          <cell r="X224">
            <v>0</v>
          </cell>
          <cell r="Y224">
            <v>0</v>
          </cell>
          <cell r="AD224">
            <v>76215310.337563351</v>
          </cell>
          <cell r="AE224">
            <v>0</v>
          </cell>
        </row>
        <row r="225">
          <cell r="A225" t="str">
            <v>Itinéris</v>
          </cell>
          <cell r="B225" t="str">
            <v>Mobicartes</v>
          </cell>
          <cell r="C225" t="str">
            <v>Parc début de période</v>
          </cell>
          <cell r="D225">
            <v>4012687.4553191485</v>
          </cell>
          <cell r="E225">
            <v>0</v>
          </cell>
          <cell r="F225">
            <v>4012687.4553191485</v>
          </cell>
          <cell r="G225">
            <v>4330907.4553191485</v>
          </cell>
          <cell r="H225">
            <v>4479378.4553191485</v>
          </cell>
          <cell r="I225">
            <v>4621250.4553191485</v>
          </cell>
          <cell r="J225">
            <v>4749401.4553191485</v>
          </cell>
          <cell r="K225">
            <v>4921782.4553191485</v>
          </cell>
          <cell r="L225">
            <v>5145426.4553191485</v>
          </cell>
          <cell r="M225">
            <v>5341610.036884035</v>
          </cell>
          <cell r="N225">
            <v>5477797.036884035</v>
          </cell>
          <cell r="O225">
            <v>5640502.036884035</v>
          </cell>
          <cell r="P225">
            <v>5793917.036884035</v>
          </cell>
          <cell r="Q225">
            <v>5993976.036884035</v>
          </cell>
          <cell r="R225">
            <v>0</v>
          </cell>
          <cell r="S225">
            <v>4012687.4553191485</v>
          </cell>
          <cell r="T225">
            <v>0</v>
          </cell>
          <cell r="V225">
            <v>0</v>
          </cell>
          <cell r="W225">
            <v>0</v>
          </cell>
          <cell r="X225">
            <v>0</v>
          </cell>
          <cell r="Y225">
            <v>0</v>
          </cell>
          <cell r="AD225">
            <v>4012687.4553191485</v>
          </cell>
          <cell r="AE225">
            <v>0</v>
          </cell>
        </row>
        <row r="226">
          <cell r="A226">
            <v>0</v>
          </cell>
          <cell r="B226">
            <v>0</v>
          </cell>
          <cell r="C226" t="str">
            <v>Abonnements bruts</v>
          </cell>
          <cell r="D226">
            <v>3476460</v>
          </cell>
          <cell r="E226">
            <v>0</v>
          </cell>
          <cell r="F226">
            <v>328220</v>
          </cell>
          <cell r="G226">
            <v>163471</v>
          </cell>
          <cell r="H226">
            <v>167245</v>
          </cell>
          <cell r="I226">
            <v>158746</v>
          </cell>
          <cell r="J226">
            <v>217369</v>
          </cell>
          <cell r="K226">
            <v>275000</v>
          </cell>
          <cell r="L226">
            <v>250000</v>
          </cell>
          <cell r="M226">
            <v>202275</v>
          </cell>
          <cell r="N226">
            <v>235783</v>
          </cell>
          <cell r="O226">
            <v>234396</v>
          </cell>
          <cell r="P226">
            <v>283341</v>
          </cell>
          <cell r="Q226">
            <v>960614</v>
          </cell>
          <cell r="R226">
            <v>0</v>
          </cell>
          <cell r="S226">
            <v>3476460</v>
          </cell>
          <cell r="T226">
            <v>0</v>
          </cell>
          <cell r="V226">
            <v>0</v>
          </cell>
          <cell r="W226">
            <v>0</v>
          </cell>
          <cell r="X226">
            <v>0</v>
          </cell>
          <cell r="Y226">
            <v>0</v>
          </cell>
          <cell r="AD226">
            <v>3476460</v>
          </cell>
          <cell r="AE226">
            <v>0</v>
          </cell>
        </row>
        <row r="227">
          <cell r="A227">
            <v>0</v>
          </cell>
          <cell r="B227">
            <v>0</v>
          </cell>
          <cell r="C227" t="str">
            <v>Résilliations</v>
          </cell>
          <cell r="D227">
            <v>623716.41843511327</v>
          </cell>
          <cell r="E227">
            <v>0</v>
          </cell>
          <cell r="F227">
            <v>10000</v>
          </cell>
          <cell r="G227">
            <v>15000</v>
          </cell>
          <cell r="H227">
            <v>25373</v>
          </cell>
          <cell r="I227">
            <v>30595</v>
          </cell>
          <cell r="J227">
            <v>44988</v>
          </cell>
          <cell r="K227">
            <v>51356</v>
          </cell>
          <cell r="L227">
            <v>53816.418435113301</v>
          </cell>
          <cell r="M227">
            <v>66088</v>
          </cell>
          <cell r="N227">
            <v>73078</v>
          </cell>
          <cell r="O227">
            <v>80981</v>
          </cell>
          <cell r="P227">
            <v>83282</v>
          </cell>
          <cell r="Q227">
            <v>89159</v>
          </cell>
          <cell r="R227">
            <v>0</v>
          </cell>
          <cell r="S227">
            <v>623716.41843511327</v>
          </cell>
          <cell r="T227">
            <v>0</v>
          </cell>
          <cell r="V227">
            <v>0</v>
          </cell>
          <cell r="W227">
            <v>0</v>
          </cell>
          <cell r="X227">
            <v>0</v>
          </cell>
          <cell r="Y227">
            <v>0</v>
          </cell>
          <cell r="AD227">
            <v>623716.41843511327</v>
          </cell>
          <cell r="AE227">
            <v>0</v>
          </cell>
        </row>
        <row r="228">
          <cell r="A228">
            <v>0</v>
          </cell>
          <cell r="B228">
            <v>0</v>
          </cell>
          <cell r="C228" t="str">
            <v>Migrations</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V228">
            <v>0</v>
          </cell>
          <cell r="W228">
            <v>0</v>
          </cell>
          <cell r="X228">
            <v>0</v>
          </cell>
          <cell r="Y228">
            <v>0</v>
          </cell>
          <cell r="AD228">
            <v>0</v>
          </cell>
          <cell r="AE228">
            <v>0</v>
          </cell>
        </row>
        <row r="229">
          <cell r="A229">
            <v>0</v>
          </cell>
          <cell r="B229">
            <v>0</v>
          </cell>
          <cell r="C229" t="str">
            <v>Accroissement net</v>
          </cell>
          <cell r="D229">
            <v>2852743.5815648865</v>
          </cell>
          <cell r="E229">
            <v>0</v>
          </cell>
          <cell r="F229">
            <v>318220</v>
          </cell>
          <cell r="G229">
            <v>148471</v>
          </cell>
          <cell r="H229">
            <v>141872</v>
          </cell>
          <cell r="I229">
            <v>128151</v>
          </cell>
          <cell r="J229">
            <v>172381</v>
          </cell>
          <cell r="K229">
            <v>223644</v>
          </cell>
          <cell r="L229">
            <v>196183.5815648867</v>
          </cell>
          <cell r="M229">
            <v>136187</v>
          </cell>
          <cell r="N229">
            <v>162705</v>
          </cell>
          <cell r="O229">
            <v>153415</v>
          </cell>
          <cell r="P229">
            <v>200059</v>
          </cell>
          <cell r="Q229">
            <v>871455</v>
          </cell>
          <cell r="R229">
            <v>0</v>
          </cell>
          <cell r="S229">
            <v>2852743.5815648865</v>
          </cell>
          <cell r="T229">
            <v>0</v>
          </cell>
          <cell r="V229">
            <v>0</v>
          </cell>
          <cell r="W229">
            <v>0</v>
          </cell>
          <cell r="X229">
            <v>0</v>
          </cell>
          <cell r="Y229">
            <v>0</v>
          </cell>
          <cell r="AD229">
            <v>2852743.5815648865</v>
          </cell>
          <cell r="AE229">
            <v>0</v>
          </cell>
        </row>
        <row r="230">
          <cell r="A230">
            <v>0</v>
          </cell>
          <cell r="B230">
            <v>0</v>
          </cell>
          <cell r="C230" t="str">
            <v>Parc fin de période</v>
          </cell>
          <cell r="D230">
            <v>6865431.036884035</v>
          </cell>
          <cell r="E230">
            <v>0</v>
          </cell>
          <cell r="F230">
            <v>4330907.4553191485</v>
          </cell>
          <cell r="G230">
            <v>4479378.4553191485</v>
          </cell>
          <cell r="H230">
            <v>4621250.4553191485</v>
          </cell>
          <cell r="I230">
            <v>4749401.4553191485</v>
          </cell>
          <cell r="J230">
            <v>4921782.4553191485</v>
          </cell>
          <cell r="K230">
            <v>5145426.4553191485</v>
          </cell>
          <cell r="L230">
            <v>5341610.036884035</v>
          </cell>
          <cell r="M230">
            <v>5477797.036884035</v>
          </cell>
          <cell r="N230">
            <v>5640502.036884035</v>
          </cell>
          <cell r="O230">
            <v>5793917.036884035</v>
          </cell>
          <cell r="P230">
            <v>5993976.036884035</v>
          </cell>
          <cell r="Q230">
            <v>6865431.036884035</v>
          </cell>
          <cell r="R230">
            <v>0</v>
          </cell>
          <cell r="S230">
            <v>6865431.036884035</v>
          </cell>
          <cell r="T230">
            <v>0</v>
          </cell>
          <cell r="V230">
            <v>0</v>
          </cell>
          <cell r="W230">
            <v>0</v>
          </cell>
          <cell r="X230">
            <v>0</v>
          </cell>
          <cell r="Y230">
            <v>0</v>
          </cell>
          <cell r="AD230">
            <v>6865431.036884035</v>
          </cell>
          <cell r="AE230">
            <v>0</v>
          </cell>
        </row>
        <row r="231">
          <cell r="A231">
            <v>0</v>
          </cell>
          <cell r="B231">
            <v>0</v>
          </cell>
          <cell r="C231" t="str">
            <v>Abonnés moyens</v>
          </cell>
          <cell r="D231">
            <v>61935008.162436642</v>
          </cell>
          <cell r="E231">
            <v>0</v>
          </cell>
          <cell r="F231">
            <v>4171797.4553191485</v>
          </cell>
          <cell r="G231">
            <v>4405142.9553191485</v>
          </cell>
          <cell r="H231">
            <v>4550314.4553191485</v>
          </cell>
          <cell r="I231">
            <v>4685325.9553191485</v>
          </cell>
          <cell r="J231">
            <v>4835591.9553191485</v>
          </cell>
          <cell r="K231">
            <v>5033604.4553191485</v>
          </cell>
          <cell r="L231">
            <v>5243518.2461015917</v>
          </cell>
          <cell r="M231">
            <v>5409703.536884035</v>
          </cell>
          <cell r="N231">
            <v>5559149.536884035</v>
          </cell>
          <cell r="O231">
            <v>5717209.536884035</v>
          </cell>
          <cell r="P231">
            <v>5893946.536884035</v>
          </cell>
          <cell r="Q231">
            <v>6429703.536884035</v>
          </cell>
          <cell r="R231">
            <v>0</v>
          </cell>
          <cell r="S231">
            <v>61935008.162436642</v>
          </cell>
          <cell r="T231">
            <v>0</v>
          </cell>
          <cell r="V231">
            <v>0</v>
          </cell>
          <cell r="W231">
            <v>0</v>
          </cell>
          <cell r="X231">
            <v>0</v>
          </cell>
          <cell r="Y231">
            <v>0</v>
          </cell>
          <cell r="AD231">
            <v>61935008.162436642</v>
          </cell>
          <cell r="AE231">
            <v>0</v>
          </cell>
        </row>
        <row r="232">
          <cell r="A232" t="str">
            <v>Itinéris</v>
          </cell>
          <cell r="B232" t="str">
            <v>GSM Total</v>
          </cell>
          <cell r="C232" t="str">
            <v>Parc début de période</v>
          </cell>
          <cell r="D232">
            <v>9845952</v>
          </cell>
          <cell r="E232">
            <v>0</v>
          </cell>
          <cell r="F232">
            <v>9845952</v>
          </cell>
          <cell r="G232">
            <v>10309583</v>
          </cell>
          <cell r="H232">
            <v>10499733</v>
          </cell>
          <cell r="I232">
            <v>10695262</v>
          </cell>
          <cell r="J232">
            <v>10838299</v>
          </cell>
          <cell r="K232">
            <v>11085246</v>
          </cell>
          <cell r="L232">
            <v>11416203</v>
          </cell>
          <cell r="M232">
            <v>11773934</v>
          </cell>
          <cell r="N232">
            <v>11952600</v>
          </cell>
          <cell r="O232">
            <v>12273189</v>
          </cell>
          <cell r="P232">
            <v>12546747</v>
          </cell>
          <cell r="Q232">
            <v>12867745</v>
          </cell>
          <cell r="R232">
            <v>0</v>
          </cell>
          <cell r="S232">
            <v>9845952</v>
          </cell>
          <cell r="T232">
            <v>0</v>
          </cell>
          <cell r="V232">
            <v>0</v>
          </cell>
          <cell r="W232">
            <v>0</v>
          </cell>
          <cell r="X232">
            <v>0</v>
          </cell>
          <cell r="Y232">
            <v>0</v>
          </cell>
          <cell r="AD232">
            <v>9845952</v>
          </cell>
          <cell r="AE232">
            <v>0</v>
          </cell>
        </row>
        <row r="233">
          <cell r="A233">
            <v>0</v>
          </cell>
          <cell r="B233">
            <v>0</v>
          </cell>
          <cell r="C233" t="str">
            <v>Abonnements bruts</v>
          </cell>
          <cell r="D233">
            <v>6647540</v>
          </cell>
          <cell r="E233">
            <v>0</v>
          </cell>
          <cell r="F233">
            <v>634477</v>
          </cell>
          <cell r="G233">
            <v>359684</v>
          </cell>
          <cell r="H233">
            <v>385821</v>
          </cell>
          <cell r="I233">
            <v>324322</v>
          </cell>
          <cell r="J233">
            <v>438620</v>
          </cell>
          <cell r="K233">
            <v>532141</v>
          </cell>
          <cell r="L233">
            <v>555276</v>
          </cell>
          <cell r="M233">
            <v>404550</v>
          </cell>
          <cell r="N233">
            <v>523962</v>
          </cell>
          <cell r="O233">
            <v>488324</v>
          </cell>
          <cell r="P233">
            <v>544887</v>
          </cell>
          <cell r="Q233">
            <v>1455476</v>
          </cell>
          <cell r="R233">
            <v>0</v>
          </cell>
          <cell r="S233">
            <v>6647540</v>
          </cell>
          <cell r="T233">
            <v>0</v>
          </cell>
          <cell r="V233">
            <v>0</v>
          </cell>
          <cell r="W233">
            <v>0</v>
          </cell>
          <cell r="X233">
            <v>0</v>
          </cell>
          <cell r="Y233">
            <v>0</v>
          </cell>
          <cell r="AD233">
            <v>6647540</v>
          </cell>
          <cell r="AE233">
            <v>0</v>
          </cell>
        </row>
        <row r="234">
          <cell r="A234">
            <v>0</v>
          </cell>
          <cell r="B234">
            <v>0</v>
          </cell>
          <cell r="C234" t="str">
            <v>Résilliations</v>
          </cell>
          <cell r="D234">
            <v>2555889</v>
          </cell>
          <cell r="E234">
            <v>0</v>
          </cell>
          <cell r="F234">
            <v>170846</v>
          </cell>
          <cell r="G234">
            <v>169534</v>
          </cell>
          <cell r="H234">
            <v>190292</v>
          </cell>
          <cell r="I234">
            <v>181285</v>
          </cell>
          <cell r="J234">
            <v>191673</v>
          </cell>
          <cell r="K234">
            <v>201184</v>
          </cell>
          <cell r="L234">
            <v>197545.00000000003</v>
          </cell>
          <cell r="M234">
            <v>225884</v>
          </cell>
          <cell r="N234">
            <v>203373</v>
          </cell>
          <cell r="O234">
            <v>214766</v>
          </cell>
          <cell r="P234">
            <v>223889</v>
          </cell>
          <cell r="Q234">
            <v>385618</v>
          </cell>
          <cell r="R234">
            <v>0</v>
          </cell>
          <cell r="S234">
            <v>2555889</v>
          </cell>
          <cell r="T234">
            <v>0</v>
          </cell>
          <cell r="V234">
            <v>0</v>
          </cell>
          <cell r="W234">
            <v>0</v>
          </cell>
          <cell r="X234">
            <v>0</v>
          </cell>
          <cell r="Y234">
            <v>0</v>
          </cell>
          <cell r="AD234">
            <v>2555889</v>
          </cell>
          <cell r="AE234">
            <v>0</v>
          </cell>
        </row>
        <row r="235">
          <cell r="A235">
            <v>0</v>
          </cell>
          <cell r="B235">
            <v>0</v>
          </cell>
          <cell r="C235" t="str">
            <v>Migrations</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V235">
            <v>0</v>
          </cell>
          <cell r="W235">
            <v>0</v>
          </cell>
          <cell r="X235">
            <v>0</v>
          </cell>
          <cell r="Y235">
            <v>0</v>
          </cell>
          <cell r="AD235">
            <v>0</v>
          </cell>
          <cell r="AE235">
            <v>0</v>
          </cell>
        </row>
        <row r="236">
          <cell r="A236">
            <v>0</v>
          </cell>
          <cell r="B236">
            <v>0</v>
          </cell>
          <cell r="C236" t="str">
            <v>Accroissement net</v>
          </cell>
          <cell r="D236">
            <v>4091651</v>
          </cell>
          <cell r="E236">
            <v>0</v>
          </cell>
          <cell r="F236">
            <v>463631</v>
          </cell>
          <cell r="G236">
            <v>190150</v>
          </cell>
          <cell r="H236">
            <v>195529</v>
          </cell>
          <cell r="I236">
            <v>143037</v>
          </cell>
          <cell r="J236">
            <v>246947</v>
          </cell>
          <cell r="K236">
            <v>330957</v>
          </cell>
          <cell r="L236">
            <v>357731</v>
          </cell>
          <cell r="M236">
            <v>178666</v>
          </cell>
          <cell r="N236">
            <v>320589</v>
          </cell>
          <cell r="O236">
            <v>273558</v>
          </cell>
          <cell r="P236">
            <v>320998</v>
          </cell>
          <cell r="Q236">
            <v>1069858</v>
          </cell>
          <cell r="R236">
            <v>0</v>
          </cell>
          <cell r="S236">
            <v>4091651</v>
          </cell>
          <cell r="T236">
            <v>0</v>
          </cell>
          <cell r="V236">
            <v>0</v>
          </cell>
          <cell r="W236">
            <v>0</v>
          </cell>
          <cell r="X236">
            <v>0</v>
          </cell>
          <cell r="Y236">
            <v>0</v>
          </cell>
          <cell r="AD236">
            <v>4091651</v>
          </cell>
          <cell r="AE236">
            <v>0</v>
          </cell>
        </row>
        <row r="237">
          <cell r="A237">
            <v>0</v>
          </cell>
          <cell r="B237">
            <v>0</v>
          </cell>
          <cell r="C237" t="str">
            <v>Parc fin de période</v>
          </cell>
          <cell r="D237">
            <v>13937603</v>
          </cell>
          <cell r="E237">
            <v>0</v>
          </cell>
          <cell r="F237">
            <v>10309583</v>
          </cell>
          <cell r="G237">
            <v>10499733</v>
          </cell>
          <cell r="H237">
            <v>10695262</v>
          </cell>
          <cell r="I237">
            <v>10838299</v>
          </cell>
          <cell r="J237">
            <v>11085246</v>
          </cell>
          <cell r="K237">
            <v>11416203</v>
          </cell>
          <cell r="L237">
            <v>11773934</v>
          </cell>
          <cell r="M237">
            <v>11952600</v>
          </cell>
          <cell r="N237">
            <v>12273189</v>
          </cell>
          <cell r="O237">
            <v>12546747</v>
          </cell>
          <cell r="P237">
            <v>12867745</v>
          </cell>
          <cell r="Q237">
            <v>13937603</v>
          </cell>
          <cell r="R237">
            <v>0</v>
          </cell>
          <cell r="S237">
            <v>13937603</v>
          </cell>
          <cell r="T237">
            <v>0</v>
          </cell>
          <cell r="V237">
            <v>0</v>
          </cell>
          <cell r="W237">
            <v>0</v>
          </cell>
          <cell r="X237">
            <v>0</v>
          </cell>
          <cell r="Y237">
            <v>0</v>
          </cell>
          <cell r="AD237">
            <v>13937603</v>
          </cell>
          <cell r="AE237">
            <v>0</v>
          </cell>
        </row>
        <row r="238">
          <cell r="A238">
            <v>0</v>
          </cell>
          <cell r="B238">
            <v>0</v>
          </cell>
          <cell r="C238" t="str">
            <v>Abonnés moyens</v>
          </cell>
          <cell r="D238">
            <v>138150318.5</v>
          </cell>
          <cell r="E238">
            <v>0</v>
          </cell>
          <cell r="F238">
            <v>10077767.5</v>
          </cell>
          <cell r="G238">
            <v>10404658</v>
          </cell>
          <cell r="H238">
            <v>10597497.5</v>
          </cell>
          <cell r="I238">
            <v>10766780.5</v>
          </cell>
          <cell r="J238">
            <v>10961772.5</v>
          </cell>
          <cell r="K238">
            <v>11250724.5</v>
          </cell>
          <cell r="L238">
            <v>11595068.5</v>
          </cell>
          <cell r="M238">
            <v>11863267</v>
          </cell>
          <cell r="N238">
            <v>12112894.5</v>
          </cell>
          <cell r="O238">
            <v>12409968</v>
          </cell>
          <cell r="P238">
            <v>12707246</v>
          </cell>
          <cell r="Q238">
            <v>13402674</v>
          </cell>
          <cell r="R238">
            <v>0</v>
          </cell>
          <cell r="S238">
            <v>138150318.5</v>
          </cell>
          <cell r="T238">
            <v>0</v>
          </cell>
          <cell r="V238">
            <v>0</v>
          </cell>
          <cell r="W238">
            <v>0</v>
          </cell>
          <cell r="X238">
            <v>0</v>
          </cell>
          <cell r="Y238">
            <v>0</v>
          </cell>
          <cell r="AD238">
            <v>138150318.5</v>
          </cell>
          <cell r="AE238">
            <v>0</v>
          </cell>
        </row>
        <row r="239">
          <cell r="A239" t="str">
            <v>Itinéris</v>
          </cell>
          <cell r="B239" t="str">
            <v>Total</v>
          </cell>
          <cell r="C239" t="str">
            <v>Parc début de période</v>
          </cell>
          <cell r="D239">
            <v>9845952</v>
          </cell>
          <cell r="E239">
            <v>0</v>
          </cell>
          <cell r="F239">
            <v>9845952</v>
          </cell>
          <cell r="G239">
            <v>10309583</v>
          </cell>
          <cell r="H239">
            <v>10499733</v>
          </cell>
          <cell r="I239">
            <v>10695262</v>
          </cell>
          <cell r="J239">
            <v>10838299</v>
          </cell>
          <cell r="K239">
            <v>11085246</v>
          </cell>
          <cell r="L239">
            <v>11416203</v>
          </cell>
          <cell r="M239">
            <v>11773934</v>
          </cell>
          <cell r="N239">
            <v>11952600</v>
          </cell>
          <cell r="O239">
            <v>12273189</v>
          </cell>
          <cell r="P239">
            <v>12546747</v>
          </cell>
          <cell r="Q239">
            <v>12867745</v>
          </cell>
          <cell r="R239">
            <v>0</v>
          </cell>
          <cell r="S239">
            <v>9845952</v>
          </cell>
          <cell r="T239">
            <v>0</v>
          </cell>
          <cell r="V239">
            <v>0</v>
          </cell>
          <cell r="W239">
            <v>0</v>
          </cell>
          <cell r="X239">
            <v>0</v>
          </cell>
          <cell r="Y239">
            <v>0</v>
          </cell>
          <cell r="AD239">
            <v>9845952</v>
          </cell>
          <cell r="AE239">
            <v>0</v>
          </cell>
        </row>
        <row r="240">
          <cell r="A240">
            <v>0</v>
          </cell>
          <cell r="B240">
            <v>0</v>
          </cell>
          <cell r="C240" t="str">
            <v>Abonnements bruts</v>
          </cell>
          <cell r="D240">
            <v>6647540</v>
          </cell>
          <cell r="E240">
            <v>0</v>
          </cell>
          <cell r="F240">
            <v>634477</v>
          </cell>
          <cell r="G240">
            <v>359684</v>
          </cell>
          <cell r="H240">
            <v>385821</v>
          </cell>
          <cell r="I240">
            <v>324322</v>
          </cell>
          <cell r="J240">
            <v>438620</v>
          </cell>
          <cell r="K240">
            <v>532141</v>
          </cell>
          <cell r="L240">
            <v>555276</v>
          </cell>
          <cell r="M240">
            <v>404550</v>
          </cell>
          <cell r="N240">
            <v>523962</v>
          </cell>
          <cell r="O240">
            <v>488324</v>
          </cell>
          <cell r="P240">
            <v>544887</v>
          </cell>
          <cell r="Q240">
            <v>1455476</v>
          </cell>
          <cell r="R240">
            <v>0</v>
          </cell>
          <cell r="S240">
            <v>6647540</v>
          </cell>
          <cell r="T240">
            <v>0</v>
          </cell>
          <cell r="V240">
            <v>0</v>
          </cell>
          <cell r="W240">
            <v>0</v>
          </cell>
          <cell r="X240">
            <v>0</v>
          </cell>
          <cell r="Y240">
            <v>0</v>
          </cell>
          <cell r="AD240">
            <v>6647540</v>
          </cell>
          <cell r="AE240">
            <v>0</v>
          </cell>
        </row>
        <row r="241">
          <cell r="A241">
            <v>0</v>
          </cell>
          <cell r="B241">
            <v>0</v>
          </cell>
          <cell r="C241" t="str">
            <v>Résilliations</v>
          </cell>
          <cell r="D241">
            <v>2555889</v>
          </cell>
          <cell r="E241">
            <v>0</v>
          </cell>
          <cell r="F241">
            <v>170846</v>
          </cell>
          <cell r="G241">
            <v>169534</v>
          </cell>
          <cell r="H241">
            <v>190292</v>
          </cell>
          <cell r="I241">
            <v>181285</v>
          </cell>
          <cell r="J241">
            <v>191673</v>
          </cell>
          <cell r="K241">
            <v>201184</v>
          </cell>
          <cell r="L241">
            <v>197545.00000000003</v>
          </cell>
          <cell r="M241">
            <v>225884</v>
          </cell>
          <cell r="N241">
            <v>203373</v>
          </cell>
          <cell r="O241">
            <v>214766</v>
          </cell>
          <cell r="P241">
            <v>223889</v>
          </cell>
          <cell r="Q241">
            <v>385618</v>
          </cell>
          <cell r="R241">
            <v>0</v>
          </cell>
          <cell r="S241">
            <v>2555889</v>
          </cell>
          <cell r="T241">
            <v>0</v>
          </cell>
          <cell r="V241">
            <v>0</v>
          </cell>
          <cell r="W241">
            <v>0</v>
          </cell>
          <cell r="X241">
            <v>0</v>
          </cell>
          <cell r="Y241">
            <v>0</v>
          </cell>
          <cell r="AD241">
            <v>2555889</v>
          </cell>
          <cell r="AE241">
            <v>0</v>
          </cell>
        </row>
        <row r="242">
          <cell r="A242">
            <v>0</v>
          </cell>
          <cell r="B242">
            <v>0</v>
          </cell>
          <cell r="C242" t="str">
            <v>Migrations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V242">
            <v>0</v>
          </cell>
          <cell r="W242">
            <v>0</v>
          </cell>
          <cell r="X242">
            <v>0</v>
          </cell>
          <cell r="Y242">
            <v>0</v>
          </cell>
          <cell r="AD242">
            <v>0</v>
          </cell>
          <cell r="AE242">
            <v>0</v>
          </cell>
        </row>
        <row r="243">
          <cell r="A243">
            <v>0</v>
          </cell>
          <cell r="B243">
            <v>0</v>
          </cell>
          <cell r="C243" t="str">
            <v>Accroissement net</v>
          </cell>
          <cell r="D243">
            <v>4091651</v>
          </cell>
          <cell r="E243">
            <v>0</v>
          </cell>
          <cell r="F243">
            <v>463631</v>
          </cell>
          <cell r="G243">
            <v>190150</v>
          </cell>
          <cell r="H243">
            <v>195529</v>
          </cell>
          <cell r="I243">
            <v>143037</v>
          </cell>
          <cell r="J243">
            <v>246947</v>
          </cell>
          <cell r="K243">
            <v>330957</v>
          </cell>
          <cell r="L243">
            <v>357731</v>
          </cell>
          <cell r="M243">
            <v>178666</v>
          </cell>
          <cell r="N243">
            <v>320589</v>
          </cell>
          <cell r="O243">
            <v>273558</v>
          </cell>
          <cell r="P243">
            <v>320998</v>
          </cell>
          <cell r="Q243">
            <v>1069858</v>
          </cell>
          <cell r="R243">
            <v>0</v>
          </cell>
          <cell r="S243">
            <v>4091651</v>
          </cell>
          <cell r="T243">
            <v>0</v>
          </cell>
          <cell r="V243">
            <v>0</v>
          </cell>
          <cell r="W243">
            <v>0</v>
          </cell>
          <cell r="X243">
            <v>0</v>
          </cell>
          <cell r="Y243">
            <v>0</v>
          </cell>
          <cell r="AD243">
            <v>4091651</v>
          </cell>
          <cell r="AE243">
            <v>0</v>
          </cell>
        </row>
        <row r="244">
          <cell r="A244">
            <v>0</v>
          </cell>
          <cell r="B244">
            <v>0</v>
          </cell>
          <cell r="C244" t="str">
            <v>Parc fin de période</v>
          </cell>
          <cell r="D244">
            <v>13937603</v>
          </cell>
          <cell r="E244">
            <v>0</v>
          </cell>
          <cell r="F244">
            <v>10309583</v>
          </cell>
          <cell r="G244">
            <v>10499733</v>
          </cell>
          <cell r="H244">
            <v>10695262</v>
          </cell>
          <cell r="I244">
            <v>10838299</v>
          </cell>
          <cell r="J244">
            <v>11085246</v>
          </cell>
          <cell r="K244">
            <v>11416203</v>
          </cell>
          <cell r="L244">
            <v>11773934</v>
          </cell>
          <cell r="M244">
            <v>11952600</v>
          </cell>
          <cell r="N244">
            <v>12273189</v>
          </cell>
          <cell r="O244">
            <v>12546747</v>
          </cell>
          <cell r="P244">
            <v>12867745</v>
          </cell>
          <cell r="Q244">
            <v>13937603</v>
          </cell>
          <cell r="R244">
            <v>0</v>
          </cell>
          <cell r="S244">
            <v>13937603</v>
          </cell>
          <cell r="T244">
            <v>0</v>
          </cell>
          <cell r="V244">
            <v>0</v>
          </cell>
          <cell r="W244">
            <v>0</v>
          </cell>
          <cell r="X244">
            <v>0</v>
          </cell>
          <cell r="Y244">
            <v>0</v>
          </cell>
          <cell r="AD244">
            <v>13937603</v>
          </cell>
          <cell r="AE244">
            <v>0</v>
          </cell>
        </row>
        <row r="245">
          <cell r="A245">
            <v>0</v>
          </cell>
          <cell r="B245">
            <v>0</v>
          </cell>
          <cell r="C245" t="str">
            <v>Abonnés moyens</v>
          </cell>
          <cell r="D245">
            <v>138150318.5</v>
          </cell>
          <cell r="E245">
            <v>0</v>
          </cell>
          <cell r="F245">
            <v>10077767.5</v>
          </cell>
          <cell r="G245">
            <v>10404658</v>
          </cell>
          <cell r="H245">
            <v>10597497.5</v>
          </cell>
          <cell r="I245">
            <v>10766780.5</v>
          </cell>
          <cell r="J245">
            <v>10961772.5</v>
          </cell>
          <cell r="K245">
            <v>11250724.5</v>
          </cell>
          <cell r="L245">
            <v>11595068.5</v>
          </cell>
          <cell r="M245">
            <v>11863267</v>
          </cell>
          <cell r="N245">
            <v>12112894.5</v>
          </cell>
          <cell r="O245">
            <v>12409968</v>
          </cell>
          <cell r="P245">
            <v>12707246</v>
          </cell>
          <cell r="Q245">
            <v>13402674</v>
          </cell>
          <cell r="R245">
            <v>0</v>
          </cell>
          <cell r="S245">
            <v>138150318.5</v>
          </cell>
          <cell r="T245">
            <v>0</v>
          </cell>
          <cell r="V245">
            <v>0</v>
          </cell>
          <cell r="W245">
            <v>0</v>
          </cell>
          <cell r="X245">
            <v>0</v>
          </cell>
          <cell r="Y245">
            <v>0</v>
          </cell>
          <cell r="AD245">
            <v>138150318.5</v>
          </cell>
          <cell r="AE245">
            <v>0</v>
          </cell>
        </row>
        <row r="246">
          <cell r="A246" t="str">
            <v>Bouygues</v>
          </cell>
          <cell r="B246" t="str">
            <v>Hors Nomad</v>
          </cell>
          <cell r="C246" t="str">
            <v>Parc début de période</v>
          </cell>
          <cell r="D246">
            <v>1975487.4459466222</v>
          </cell>
          <cell r="E246">
            <v>0</v>
          </cell>
          <cell r="F246">
            <v>1975487.4459466222</v>
          </cell>
          <cell r="G246">
            <v>2008406.4459466222</v>
          </cell>
          <cell r="H246">
            <v>2028582.4459466222</v>
          </cell>
          <cell r="I246">
            <v>2060502.4459466222</v>
          </cell>
          <cell r="J246">
            <v>2088060.4459466222</v>
          </cell>
          <cell r="K246">
            <v>2118936.4459466222</v>
          </cell>
          <cell r="L246">
            <v>2162203.4459466222</v>
          </cell>
          <cell r="M246">
            <v>2240284.1866877871</v>
          </cell>
          <cell r="N246">
            <v>2278892.1866877871</v>
          </cell>
          <cell r="O246">
            <v>2343021.1866877871</v>
          </cell>
          <cell r="P246">
            <v>2396272.1866877871</v>
          </cell>
          <cell r="Q246">
            <v>2436860.1866877871</v>
          </cell>
          <cell r="R246">
            <v>0</v>
          </cell>
          <cell r="S246">
            <v>1975487.4459466222</v>
          </cell>
          <cell r="T246">
            <v>0</v>
          </cell>
          <cell r="V246">
            <v>0</v>
          </cell>
          <cell r="W246">
            <v>0</v>
          </cell>
          <cell r="X246">
            <v>0</v>
          </cell>
          <cell r="Y246">
            <v>0</v>
          </cell>
          <cell r="AD246">
            <v>1975487.4459466222</v>
          </cell>
          <cell r="AE246">
            <v>0</v>
          </cell>
        </row>
        <row r="247">
          <cell r="A247">
            <v>0</v>
          </cell>
          <cell r="B247">
            <v>0</v>
          </cell>
          <cell r="C247" t="str">
            <v>Abonnements bruts</v>
          </cell>
          <cell r="D247">
            <v>1168482</v>
          </cell>
          <cell r="E247">
            <v>0</v>
          </cell>
          <cell r="F247">
            <v>87177</v>
          </cell>
          <cell r="G247">
            <v>72389</v>
          </cell>
          <cell r="H247">
            <v>81003</v>
          </cell>
          <cell r="I247">
            <v>70941</v>
          </cell>
          <cell r="J247">
            <v>74392</v>
          </cell>
          <cell r="K247">
            <v>96135</v>
          </cell>
          <cell r="L247">
            <v>102500</v>
          </cell>
          <cell r="M247">
            <v>81813</v>
          </cell>
          <cell r="N247">
            <v>116212</v>
          </cell>
          <cell r="O247">
            <v>109318</v>
          </cell>
          <cell r="P247">
            <v>97060</v>
          </cell>
          <cell r="Q247">
            <v>179542</v>
          </cell>
          <cell r="R247">
            <v>0</v>
          </cell>
          <cell r="S247">
            <v>1168482</v>
          </cell>
          <cell r="T247">
            <v>0</v>
          </cell>
          <cell r="V247">
            <v>0</v>
          </cell>
          <cell r="W247">
            <v>0</v>
          </cell>
          <cell r="X247">
            <v>0</v>
          </cell>
          <cell r="Y247">
            <v>0</v>
          </cell>
          <cell r="AD247">
            <v>1168482</v>
          </cell>
          <cell r="AE247">
            <v>0</v>
          </cell>
        </row>
        <row r="248">
          <cell r="A248">
            <v>0</v>
          </cell>
          <cell r="B248">
            <v>0</v>
          </cell>
          <cell r="C248" t="str">
            <v>Résilliations</v>
          </cell>
          <cell r="D248">
            <v>618727.25925883511</v>
          </cell>
          <cell r="E248">
            <v>0</v>
          </cell>
          <cell r="F248">
            <v>54258</v>
          </cell>
          <cell r="G248">
            <v>52213</v>
          </cell>
          <cell r="H248">
            <v>49083</v>
          </cell>
          <cell r="I248">
            <v>43383</v>
          </cell>
          <cell r="J248">
            <v>43516</v>
          </cell>
          <cell r="K248">
            <v>52868</v>
          </cell>
          <cell r="L248">
            <v>24419.259258835147</v>
          </cell>
          <cell r="M248">
            <v>43205</v>
          </cell>
          <cell r="N248">
            <v>52083</v>
          </cell>
          <cell r="O248">
            <v>56067</v>
          </cell>
          <cell r="P248">
            <v>56472</v>
          </cell>
          <cell r="Q248">
            <v>91160</v>
          </cell>
          <cell r="R248">
            <v>0</v>
          </cell>
          <cell r="S248">
            <v>618727.25925883511</v>
          </cell>
          <cell r="T248">
            <v>0</v>
          </cell>
          <cell r="V248">
            <v>0</v>
          </cell>
          <cell r="W248">
            <v>0</v>
          </cell>
          <cell r="X248">
            <v>0</v>
          </cell>
          <cell r="Y248">
            <v>0</v>
          </cell>
          <cell r="AD248">
            <v>618727.25925883511</v>
          </cell>
          <cell r="AE248">
            <v>0</v>
          </cell>
        </row>
        <row r="249">
          <cell r="A249">
            <v>0</v>
          </cell>
          <cell r="B249">
            <v>0</v>
          </cell>
          <cell r="C249" t="str">
            <v>Migrations</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V249">
            <v>0</v>
          </cell>
          <cell r="W249">
            <v>0</v>
          </cell>
          <cell r="X249">
            <v>0</v>
          </cell>
          <cell r="Y249">
            <v>0</v>
          </cell>
          <cell r="AD249">
            <v>0</v>
          </cell>
          <cell r="AE249">
            <v>0</v>
          </cell>
        </row>
        <row r="250">
          <cell r="A250">
            <v>0</v>
          </cell>
          <cell r="B250">
            <v>0</v>
          </cell>
          <cell r="C250" t="str">
            <v>Accroissement net</v>
          </cell>
          <cell r="D250">
            <v>549754.74074116489</v>
          </cell>
          <cell r="E250">
            <v>0</v>
          </cell>
          <cell r="F250">
            <v>32919</v>
          </cell>
          <cell r="G250">
            <v>20176</v>
          </cell>
          <cell r="H250">
            <v>31920</v>
          </cell>
          <cell r="I250">
            <v>27558</v>
          </cell>
          <cell r="J250">
            <v>30876</v>
          </cell>
          <cell r="K250">
            <v>43267</v>
          </cell>
          <cell r="L250">
            <v>78080.74074116486</v>
          </cell>
          <cell r="M250">
            <v>38608</v>
          </cell>
          <cell r="N250">
            <v>64129</v>
          </cell>
          <cell r="O250">
            <v>53251</v>
          </cell>
          <cell r="P250">
            <v>40588</v>
          </cell>
          <cell r="Q250">
            <v>88382</v>
          </cell>
          <cell r="R250">
            <v>0</v>
          </cell>
          <cell r="S250">
            <v>549754.74074116489</v>
          </cell>
          <cell r="T250">
            <v>0</v>
          </cell>
          <cell r="V250">
            <v>0</v>
          </cell>
          <cell r="W250">
            <v>0</v>
          </cell>
          <cell r="X250">
            <v>0</v>
          </cell>
          <cell r="Y250">
            <v>0</v>
          </cell>
          <cell r="AD250">
            <v>549754.74074116489</v>
          </cell>
          <cell r="AE250">
            <v>0</v>
          </cell>
        </row>
        <row r="251">
          <cell r="A251">
            <v>0</v>
          </cell>
          <cell r="B251">
            <v>0</v>
          </cell>
          <cell r="C251" t="str">
            <v>Parc fin de période</v>
          </cell>
          <cell r="D251">
            <v>2525242.1866877871</v>
          </cell>
          <cell r="E251">
            <v>0</v>
          </cell>
          <cell r="F251">
            <v>2008406.4459466222</v>
          </cell>
          <cell r="G251">
            <v>2028582.4459466222</v>
          </cell>
          <cell r="H251">
            <v>2060502.4459466222</v>
          </cell>
          <cell r="I251">
            <v>2088060.4459466222</v>
          </cell>
          <cell r="J251">
            <v>2118936.4459466222</v>
          </cell>
          <cell r="K251">
            <v>2162203.4459466222</v>
          </cell>
          <cell r="L251">
            <v>2240284.1866877871</v>
          </cell>
          <cell r="M251">
            <v>2278892.1866877871</v>
          </cell>
          <cell r="N251">
            <v>2343021.1866877871</v>
          </cell>
          <cell r="O251">
            <v>2396272.1866877871</v>
          </cell>
          <cell r="P251">
            <v>2436860.1866877871</v>
          </cell>
          <cell r="Q251">
            <v>2525242.1866877871</v>
          </cell>
          <cell r="R251">
            <v>0</v>
          </cell>
          <cell r="S251">
            <v>2525242.1866877871</v>
          </cell>
          <cell r="T251">
            <v>0</v>
          </cell>
          <cell r="V251">
            <v>0</v>
          </cell>
          <cell r="W251">
            <v>0</v>
          </cell>
          <cell r="X251">
            <v>0</v>
          </cell>
          <cell r="Y251">
            <v>0</v>
          </cell>
          <cell r="AD251">
            <v>2525242.1866877871</v>
          </cell>
          <cell r="AE251">
            <v>0</v>
          </cell>
        </row>
        <row r="252">
          <cell r="A252">
            <v>0</v>
          </cell>
          <cell r="B252">
            <v>0</v>
          </cell>
          <cell r="C252" t="str">
            <v>Abonnés moyens</v>
          </cell>
          <cell r="D252">
            <v>26412386.425435871</v>
          </cell>
          <cell r="E252">
            <v>0</v>
          </cell>
          <cell r="F252">
            <v>1991946.9459466222</v>
          </cell>
          <cell r="G252">
            <v>2018494.4459466222</v>
          </cell>
          <cell r="H252">
            <v>2044542.4459466222</v>
          </cell>
          <cell r="I252">
            <v>2074281.4459466222</v>
          </cell>
          <cell r="J252">
            <v>2103498.4459466222</v>
          </cell>
          <cell r="K252">
            <v>2140569.9459466222</v>
          </cell>
          <cell r="L252">
            <v>2201243.8163172044</v>
          </cell>
          <cell r="M252">
            <v>2259588.1866877871</v>
          </cell>
          <cell r="N252">
            <v>2310956.6866877871</v>
          </cell>
          <cell r="O252">
            <v>2369646.6866877871</v>
          </cell>
          <cell r="P252">
            <v>2416566.1866877871</v>
          </cell>
          <cell r="Q252">
            <v>2481051.1866877871</v>
          </cell>
          <cell r="R252">
            <v>0</v>
          </cell>
          <cell r="S252">
            <v>26412386.425435871</v>
          </cell>
          <cell r="T252">
            <v>0</v>
          </cell>
          <cell r="V252">
            <v>0</v>
          </cell>
          <cell r="W252">
            <v>0</v>
          </cell>
          <cell r="X252">
            <v>0</v>
          </cell>
          <cell r="Y252">
            <v>0</v>
          </cell>
          <cell r="AD252">
            <v>26412386.425435871</v>
          </cell>
          <cell r="AE252">
            <v>0</v>
          </cell>
        </row>
        <row r="253">
          <cell r="A253" t="str">
            <v>Bouygues</v>
          </cell>
          <cell r="B253" t="str">
            <v>Nomad</v>
          </cell>
          <cell r="C253" t="str">
            <v>Parc début de période</v>
          </cell>
          <cell r="D253">
            <v>1257117.5540533778</v>
          </cell>
          <cell r="E253">
            <v>0</v>
          </cell>
          <cell r="F253">
            <v>1257117.5540533778</v>
          </cell>
          <cell r="G253">
            <v>1437117.5540533778</v>
          </cell>
          <cell r="H253">
            <v>1524617.5540533778</v>
          </cell>
          <cell r="I253">
            <v>1588437.5540533778</v>
          </cell>
          <cell r="J253">
            <v>1652709.5540533778</v>
          </cell>
          <cell r="K253">
            <v>1722638.5540533778</v>
          </cell>
          <cell r="L253">
            <v>1808568.5540533778</v>
          </cell>
          <cell r="M253">
            <v>1910638.8133122129</v>
          </cell>
          <cell r="N253">
            <v>1992688.8133122129</v>
          </cell>
          <cell r="O253">
            <v>2113917.8133122129</v>
          </cell>
          <cell r="P253">
            <v>2218737.8133122129</v>
          </cell>
          <cell r="Q253">
            <v>2327198.8133122129</v>
          </cell>
          <cell r="R253">
            <v>0</v>
          </cell>
          <cell r="S253">
            <v>1257117.5540533778</v>
          </cell>
          <cell r="T253">
            <v>0</v>
          </cell>
          <cell r="V253">
            <v>0</v>
          </cell>
          <cell r="W253">
            <v>0</v>
          </cell>
          <cell r="X253">
            <v>0</v>
          </cell>
          <cell r="Y253">
            <v>0</v>
          </cell>
          <cell r="AD253">
            <v>1257117.5540533778</v>
          </cell>
          <cell r="AE253">
            <v>0</v>
          </cell>
        </row>
        <row r="254">
          <cell r="A254">
            <v>0</v>
          </cell>
          <cell r="B254">
            <v>0</v>
          </cell>
          <cell r="C254" t="str">
            <v>Abonnements bruts</v>
          </cell>
          <cell r="D254">
            <v>1660800</v>
          </cell>
          <cell r="E254">
            <v>0</v>
          </cell>
          <cell r="F254">
            <v>195000</v>
          </cell>
          <cell r="G254">
            <v>107500</v>
          </cell>
          <cell r="H254">
            <v>94000</v>
          </cell>
          <cell r="I254">
            <v>80000</v>
          </cell>
          <cell r="J254">
            <v>86300</v>
          </cell>
          <cell r="K254">
            <v>103000</v>
          </cell>
          <cell r="L254">
            <v>120000</v>
          </cell>
          <cell r="M254">
            <v>101000</v>
          </cell>
          <cell r="N254">
            <v>141000</v>
          </cell>
          <cell r="O254">
            <v>130000</v>
          </cell>
          <cell r="P254">
            <v>136000</v>
          </cell>
          <cell r="Q254">
            <v>367000</v>
          </cell>
          <cell r="R254">
            <v>0</v>
          </cell>
          <cell r="S254">
            <v>1660800</v>
          </cell>
          <cell r="T254">
            <v>0</v>
          </cell>
          <cell r="V254">
            <v>0</v>
          </cell>
          <cell r="W254">
            <v>0</v>
          </cell>
          <cell r="X254">
            <v>0</v>
          </cell>
          <cell r="Y254">
            <v>0</v>
          </cell>
          <cell r="AD254">
            <v>1660800</v>
          </cell>
          <cell r="AE254">
            <v>0</v>
          </cell>
        </row>
        <row r="255">
          <cell r="A255">
            <v>0</v>
          </cell>
          <cell r="B255">
            <v>0</v>
          </cell>
          <cell r="C255" t="str">
            <v>Résilliations</v>
          </cell>
          <cell r="D255">
            <v>253769.74074116486</v>
          </cell>
          <cell r="E255">
            <v>0</v>
          </cell>
          <cell r="F255">
            <v>15000</v>
          </cell>
          <cell r="G255">
            <v>20000</v>
          </cell>
          <cell r="H255">
            <v>30180</v>
          </cell>
          <cell r="I255">
            <v>15728</v>
          </cell>
          <cell r="J255">
            <v>16371</v>
          </cell>
          <cell r="K255">
            <v>17070</v>
          </cell>
          <cell r="L255">
            <v>17929.740741164853</v>
          </cell>
          <cell r="M255">
            <v>18950</v>
          </cell>
          <cell r="N255">
            <v>19771</v>
          </cell>
          <cell r="O255">
            <v>25180</v>
          </cell>
          <cell r="P255">
            <v>27539</v>
          </cell>
          <cell r="Q255">
            <v>30051</v>
          </cell>
          <cell r="R255">
            <v>0</v>
          </cell>
          <cell r="S255">
            <v>253769.74074116486</v>
          </cell>
          <cell r="T255">
            <v>0</v>
          </cell>
          <cell r="V255">
            <v>0</v>
          </cell>
          <cell r="W255">
            <v>0</v>
          </cell>
          <cell r="X255">
            <v>0</v>
          </cell>
          <cell r="Y255">
            <v>0</v>
          </cell>
          <cell r="AD255">
            <v>253769.74074116486</v>
          </cell>
          <cell r="AE255">
            <v>0</v>
          </cell>
        </row>
        <row r="256">
          <cell r="A256">
            <v>0</v>
          </cell>
          <cell r="B256">
            <v>0</v>
          </cell>
          <cell r="C256" t="str">
            <v>Migrations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AD256">
            <v>0</v>
          </cell>
          <cell r="AE256">
            <v>0</v>
          </cell>
        </row>
        <row r="257">
          <cell r="A257">
            <v>0</v>
          </cell>
          <cell r="B257">
            <v>0</v>
          </cell>
          <cell r="C257" t="str">
            <v>Accroissement net</v>
          </cell>
          <cell r="D257">
            <v>1407030.2592588351</v>
          </cell>
          <cell r="E257">
            <v>0</v>
          </cell>
          <cell r="F257">
            <v>180000</v>
          </cell>
          <cell r="G257">
            <v>87500</v>
          </cell>
          <cell r="H257">
            <v>63820</v>
          </cell>
          <cell r="I257">
            <v>64272</v>
          </cell>
          <cell r="J257">
            <v>69929</v>
          </cell>
          <cell r="K257">
            <v>85930</v>
          </cell>
          <cell r="L257">
            <v>102070.25925883514</v>
          </cell>
          <cell r="M257">
            <v>82050</v>
          </cell>
          <cell r="N257">
            <v>121229</v>
          </cell>
          <cell r="O257">
            <v>104820</v>
          </cell>
          <cell r="P257">
            <v>108461</v>
          </cell>
          <cell r="Q257">
            <v>336949</v>
          </cell>
          <cell r="R257">
            <v>0</v>
          </cell>
          <cell r="S257">
            <v>1407030.2592588351</v>
          </cell>
          <cell r="T257">
            <v>0</v>
          </cell>
          <cell r="V257">
            <v>0</v>
          </cell>
          <cell r="W257">
            <v>0</v>
          </cell>
          <cell r="X257">
            <v>0</v>
          </cell>
          <cell r="Y257">
            <v>0</v>
          </cell>
          <cell r="AD257">
            <v>1407030.2592588351</v>
          </cell>
          <cell r="AE257">
            <v>0</v>
          </cell>
        </row>
        <row r="258">
          <cell r="A258">
            <v>0</v>
          </cell>
          <cell r="B258">
            <v>0</v>
          </cell>
          <cell r="C258" t="str">
            <v>Parc fin de période</v>
          </cell>
          <cell r="D258">
            <v>2664147.8133122129</v>
          </cell>
          <cell r="E258">
            <v>0</v>
          </cell>
          <cell r="F258">
            <v>1437117.5540533778</v>
          </cell>
          <cell r="G258">
            <v>1524617.5540533778</v>
          </cell>
          <cell r="H258">
            <v>1588437.5540533778</v>
          </cell>
          <cell r="I258">
            <v>1652709.5540533778</v>
          </cell>
          <cell r="J258">
            <v>1722638.5540533778</v>
          </cell>
          <cell r="K258">
            <v>1808568.5540533778</v>
          </cell>
          <cell r="L258">
            <v>1910638.8133122129</v>
          </cell>
          <cell r="M258">
            <v>1992688.8133122129</v>
          </cell>
          <cell r="N258">
            <v>2113917.8133122129</v>
          </cell>
          <cell r="O258">
            <v>2218737.8133122129</v>
          </cell>
          <cell r="P258">
            <v>2327198.8133122129</v>
          </cell>
          <cell r="Q258">
            <v>2664147.8133122129</v>
          </cell>
          <cell r="R258">
            <v>0</v>
          </cell>
          <cell r="S258">
            <v>2664147.8133122129</v>
          </cell>
          <cell r="T258">
            <v>0</v>
          </cell>
          <cell r="V258">
            <v>0</v>
          </cell>
          <cell r="W258">
            <v>0</v>
          </cell>
          <cell r="X258">
            <v>0</v>
          </cell>
          <cell r="Y258">
            <v>0</v>
          </cell>
          <cell r="AD258">
            <v>2664147.8133122129</v>
          </cell>
          <cell r="AE258">
            <v>0</v>
          </cell>
        </row>
        <row r="259">
          <cell r="A259">
            <v>0</v>
          </cell>
          <cell r="B259">
            <v>0</v>
          </cell>
          <cell r="C259" t="str">
            <v>Abonnés moyens</v>
          </cell>
          <cell r="D259">
            <v>22257904.074564129</v>
          </cell>
          <cell r="E259">
            <v>0</v>
          </cell>
          <cell r="F259">
            <v>1347117.5540533778</v>
          </cell>
          <cell r="G259">
            <v>1480867.5540533778</v>
          </cell>
          <cell r="H259">
            <v>1556527.5540533778</v>
          </cell>
          <cell r="I259">
            <v>1620573.5540533778</v>
          </cell>
          <cell r="J259">
            <v>1687674.0540533778</v>
          </cell>
          <cell r="K259">
            <v>1765603.5540533778</v>
          </cell>
          <cell r="L259">
            <v>1859603.6836827954</v>
          </cell>
          <cell r="M259">
            <v>1951663.8133122129</v>
          </cell>
          <cell r="N259">
            <v>2053303.3133122129</v>
          </cell>
          <cell r="O259">
            <v>2166327.8133122129</v>
          </cell>
          <cell r="P259">
            <v>2272968.3133122129</v>
          </cell>
          <cell r="Q259">
            <v>2495673.3133122129</v>
          </cell>
          <cell r="R259">
            <v>0</v>
          </cell>
          <cell r="S259">
            <v>22257904.074564129</v>
          </cell>
          <cell r="T259">
            <v>0</v>
          </cell>
          <cell r="V259">
            <v>0</v>
          </cell>
          <cell r="W259">
            <v>0</v>
          </cell>
          <cell r="X259">
            <v>0</v>
          </cell>
          <cell r="Y259">
            <v>0</v>
          </cell>
          <cell r="AD259">
            <v>22257904.074564129</v>
          </cell>
          <cell r="AE259">
            <v>0</v>
          </cell>
        </row>
        <row r="260">
          <cell r="A260" t="str">
            <v>Bouygues</v>
          </cell>
          <cell r="B260" t="str">
            <v>Total</v>
          </cell>
          <cell r="C260" t="str">
            <v>Parc début de période</v>
          </cell>
          <cell r="D260">
            <v>3232605</v>
          </cell>
          <cell r="E260">
            <v>0</v>
          </cell>
          <cell r="F260">
            <v>3232605</v>
          </cell>
          <cell r="G260">
            <v>3445524</v>
          </cell>
          <cell r="H260">
            <v>3553200</v>
          </cell>
          <cell r="I260">
            <v>3648940</v>
          </cell>
          <cell r="J260">
            <v>3740770</v>
          </cell>
          <cell r="K260">
            <v>3841575</v>
          </cell>
          <cell r="L260">
            <v>3970772</v>
          </cell>
          <cell r="M260">
            <v>4150923</v>
          </cell>
          <cell r="N260">
            <v>4271581</v>
          </cell>
          <cell r="O260">
            <v>4456939</v>
          </cell>
          <cell r="P260">
            <v>4615010</v>
          </cell>
          <cell r="Q260">
            <v>4764059</v>
          </cell>
          <cell r="R260">
            <v>0</v>
          </cell>
          <cell r="S260">
            <v>3232605</v>
          </cell>
          <cell r="T260">
            <v>0</v>
          </cell>
          <cell r="V260">
            <v>0</v>
          </cell>
          <cell r="W260">
            <v>0</v>
          </cell>
          <cell r="X260">
            <v>0</v>
          </cell>
          <cell r="Y260">
            <v>0</v>
          </cell>
          <cell r="AD260">
            <v>3232605</v>
          </cell>
          <cell r="AE260">
            <v>0</v>
          </cell>
        </row>
        <row r="261">
          <cell r="A261">
            <v>0</v>
          </cell>
          <cell r="B261">
            <v>0</v>
          </cell>
          <cell r="C261" t="str">
            <v>Abonnements bruts</v>
          </cell>
          <cell r="D261">
            <v>2829282</v>
          </cell>
          <cell r="E261">
            <v>0</v>
          </cell>
          <cell r="F261">
            <v>282177</v>
          </cell>
          <cell r="G261">
            <v>179889</v>
          </cell>
          <cell r="H261">
            <v>175003</v>
          </cell>
          <cell r="I261">
            <v>150941</v>
          </cell>
          <cell r="J261">
            <v>160692</v>
          </cell>
          <cell r="K261">
            <v>199135</v>
          </cell>
          <cell r="L261">
            <v>222500</v>
          </cell>
          <cell r="M261">
            <v>182813</v>
          </cell>
          <cell r="N261">
            <v>257212</v>
          </cell>
          <cell r="O261">
            <v>239318</v>
          </cell>
          <cell r="P261">
            <v>233060</v>
          </cell>
          <cell r="Q261">
            <v>546542</v>
          </cell>
          <cell r="R261">
            <v>0</v>
          </cell>
          <cell r="S261">
            <v>2829282</v>
          </cell>
          <cell r="T261">
            <v>0</v>
          </cell>
          <cell r="V261">
            <v>0</v>
          </cell>
          <cell r="W261">
            <v>0</v>
          </cell>
          <cell r="X261">
            <v>0</v>
          </cell>
          <cell r="Y261">
            <v>0</v>
          </cell>
          <cell r="AD261">
            <v>2829282</v>
          </cell>
          <cell r="AE261">
            <v>0</v>
          </cell>
        </row>
        <row r="262">
          <cell r="A262">
            <v>0</v>
          </cell>
          <cell r="B262">
            <v>0</v>
          </cell>
          <cell r="C262" t="str">
            <v>Résilliations</v>
          </cell>
          <cell r="D262">
            <v>872497</v>
          </cell>
          <cell r="E262">
            <v>0</v>
          </cell>
          <cell r="F262">
            <v>69258</v>
          </cell>
          <cell r="G262">
            <v>72213</v>
          </cell>
          <cell r="H262">
            <v>79263</v>
          </cell>
          <cell r="I262">
            <v>59111</v>
          </cell>
          <cell r="J262">
            <v>59887</v>
          </cell>
          <cell r="K262">
            <v>69938</v>
          </cell>
          <cell r="L262">
            <v>42349</v>
          </cell>
          <cell r="M262">
            <v>62155</v>
          </cell>
          <cell r="N262">
            <v>71854</v>
          </cell>
          <cell r="O262">
            <v>81247</v>
          </cell>
          <cell r="P262">
            <v>84011</v>
          </cell>
          <cell r="Q262">
            <v>121211</v>
          </cell>
          <cell r="R262">
            <v>0</v>
          </cell>
          <cell r="S262">
            <v>872497</v>
          </cell>
          <cell r="T262">
            <v>0</v>
          </cell>
          <cell r="V262">
            <v>0</v>
          </cell>
          <cell r="W262">
            <v>0</v>
          </cell>
          <cell r="X262">
            <v>0</v>
          </cell>
          <cell r="Y262">
            <v>0</v>
          </cell>
          <cell r="AD262">
            <v>872497</v>
          </cell>
          <cell r="AE262">
            <v>0</v>
          </cell>
        </row>
        <row r="263">
          <cell r="A263">
            <v>0</v>
          </cell>
          <cell r="B263">
            <v>0</v>
          </cell>
          <cell r="C263" t="str">
            <v>Migrations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V263">
            <v>0</v>
          </cell>
          <cell r="W263">
            <v>0</v>
          </cell>
          <cell r="X263">
            <v>0</v>
          </cell>
          <cell r="Y263">
            <v>0</v>
          </cell>
          <cell r="AD263">
            <v>0</v>
          </cell>
          <cell r="AE263">
            <v>0</v>
          </cell>
        </row>
        <row r="264">
          <cell r="A264">
            <v>0</v>
          </cell>
          <cell r="B264">
            <v>0</v>
          </cell>
          <cell r="C264" t="str">
            <v>Accroissement net</v>
          </cell>
          <cell r="D264">
            <v>1956785</v>
          </cell>
          <cell r="E264">
            <v>0</v>
          </cell>
          <cell r="F264">
            <v>212919</v>
          </cell>
          <cell r="G264">
            <v>107676</v>
          </cell>
          <cell r="H264">
            <v>95740</v>
          </cell>
          <cell r="I264">
            <v>91830</v>
          </cell>
          <cell r="J264">
            <v>100805</v>
          </cell>
          <cell r="K264">
            <v>129197</v>
          </cell>
          <cell r="L264">
            <v>180151</v>
          </cell>
          <cell r="M264">
            <v>120658</v>
          </cell>
          <cell r="N264">
            <v>185358</v>
          </cell>
          <cell r="O264">
            <v>158071</v>
          </cell>
          <cell r="P264">
            <v>149049</v>
          </cell>
          <cell r="Q264">
            <v>425331</v>
          </cell>
          <cell r="R264">
            <v>0</v>
          </cell>
          <cell r="S264">
            <v>1956785</v>
          </cell>
          <cell r="T264">
            <v>0</v>
          </cell>
          <cell r="V264">
            <v>0</v>
          </cell>
          <cell r="W264">
            <v>0</v>
          </cell>
          <cell r="X264">
            <v>0</v>
          </cell>
          <cell r="Y264">
            <v>0</v>
          </cell>
          <cell r="AD264">
            <v>1956785</v>
          </cell>
          <cell r="AE264">
            <v>0</v>
          </cell>
        </row>
        <row r="265">
          <cell r="A265">
            <v>0</v>
          </cell>
          <cell r="B265">
            <v>0</v>
          </cell>
          <cell r="C265" t="str">
            <v>Parc fin de période</v>
          </cell>
          <cell r="D265">
            <v>5189390</v>
          </cell>
          <cell r="E265">
            <v>0</v>
          </cell>
          <cell r="F265">
            <v>3445524</v>
          </cell>
          <cell r="G265">
            <v>3553200</v>
          </cell>
          <cell r="H265">
            <v>3648940</v>
          </cell>
          <cell r="I265">
            <v>3740770</v>
          </cell>
          <cell r="J265">
            <v>3841575</v>
          </cell>
          <cell r="K265">
            <v>3970772</v>
          </cell>
          <cell r="L265">
            <v>4150923</v>
          </cell>
          <cell r="M265">
            <v>4271581</v>
          </cell>
          <cell r="N265">
            <v>4456939</v>
          </cell>
          <cell r="O265">
            <v>4615010</v>
          </cell>
          <cell r="P265">
            <v>4764059</v>
          </cell>
          <cell r="Q265">
            <v>5189390</v>
          </cell>
          <cell r="R265">
            <v>0</v>
          </cell>
          <cell r="S265">
            <v>5189390</v>
          </cell>
          <cell r="T265">
            <v>0</v>
          </cell>
          <cell r="V265">
            <v>0</v>
          </cell>
          <cell r="W265">
            <v>0</v>
          </cell>
          <cell r="X265">
            <v>0</v>
          </cell>
          <cell r="Y265">
            <v>0</v>
          </cell>
          <cell r="AD265">
            <v>5189390</v>
          </cell>
          <cell r="AE265">
            <v>0</v>
          </cell>
        </row>
        <row r="266">
          <cell r="A266">
            <v>0</v>
          </cell>
          <cell r="B266">
            <v>0</v>
          </cell>
          <cell r="C266" t="str">
            <v>Abonnés moyens</v>
          </cell>
          <cell r="D266">
            <v>48670290.5</v>
          </cell>
          <cell r="E266">
            <v>0</v>
          </cell>
          <cell r="F266">
            <v>3339064.5</v>
          </cell>
          <cell r="G266">
            <v>3499362</v>
          </cell>
          <cell r="H266">
            <v>3601070</v>
          </cell>
          <cell r="I266">
            <v>3694855</v>
          </cell>
          <cell r="J266">
            <v>3791172.5</v>
          </cell>
          <cell r="K266">
            <v>3906173.5</v>
          </cell>
          <cell r="L266">
            <v>4060847.5</v>
          </cell>
          <cell r="M266">
            <v>4211252</v>
          </cell>
          <cell r="N266">
            <v>4364260</v>
          </cell>
          <cell r="O266">
            <v>4535974.5</v>
          </cell>
          <cell r="P266">
            <v>4689534.5</v>
          </cell>
          <cell r="Q266">
            <v>4976724.5</v>
          </cell>
          <cell r="R266">
            <v>0</v>
          </cell>
          <cell r="S266">
            <v>48670290.5</v>
          </cell>
          <cell r="T266">
            <v>0</v>
          </cell>
          <cell r="V266">
            <v>0</v>
          </cell>
          <cell r="W266">
            <v>0</v>
          </cell>
          <cell r="X266">
            <v>0</v>
          </cell>
          <cell r="Y266">
            <v>0</v>
          </cell>
          <cell r="AD266">
            <v>48670290.5</v>
          </cell>
          <cell r="AE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V267">
            <v>0</v>
          </cell>
          <cell r="W267">
            <v>0</v>
          </cell>
          <cell r="X267">
            <v>0</v>
          </cell>
          <cell r="Y267">
            <v>0</v>
          </cell>
          <cell r="AD267">
            <v>0</v>
          </cell>
          <cell r="AE267">
            <v>0</v>
          </cell>
        </row>
        <row r="268">
          <cell r="A268">
            <v>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V268">
            <v>0</v>
          </cell>
          <cell r="W268">
            <v>0</v>
          </cell>
          <cell r="X268">
            <v>0</v>
          </cell>
          <cell r="Y268">
            <v>0</v>
          </cell>
          <cell r="AD268">
            <v>0</v>
          </cell>
          <cell r="AE268">
            <v>0</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V269">
            <v>0</v>
          </cell>
          <cell r="W269">
            <v>0</v>
          </cell>
          <cell r="X269">
            <v>0</v>
          </cell>
          <cell r="Y269">
            <v>0</v>
          </cell>
          <cell r="AD269">
            <v>0</v>
          </cell>
          <cell r="AE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V270">
            <v>0</v>
          </cell>
          <cell r="W270">
            <v>0</v>
          </cell>
          <cell r="X270">
            <v>0</v>
          </cell>
          <cell r="Y270">
            <v>0</v>
          </cell>
          <cell r="AD270">
            <v>0</v>
          </cell>
          <cell r="AE270">
            <v>0</v>
          </cell>
        </row>
        <row r="271">
          <cell r="A271">
            <v>0</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V271">
            <v>0</v>
          </cell>
          <cell r="W271">
            <v>0</v>
          </cell>
          <cell r="X271">
            <v>0</v>
          </cell>
          <cell r="Y271">
            <v>0</v>
          </cell>
          <cell r="AD271">
            <v>0</v>
          </cell>
          <cell r="AE271">
            <v>0</v>
          </cell>
        </row>
        <row r="272">
          <cell r="A272">
            <v>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V272">
            <v>0</v>
          </cell>
          <cell r="W272">
            <v>0</v>
          </cell>
          <cell r="X272">
            <v>0</v>
          </cell>
          <cell r="Y272">
            <v>0</v>
          </cell>
          <cell r="AD272">
            <v>0</v>
          </cell>
          <cell r="AE272">
            <v>0</v>
          </cell>
        </row>
        <row r="273">
          <cell r="A273">
            <v>0</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V273">
            <v>0</v>
          </cell>
          <cell r="W273">
            <v>0</v>
          </cell>
          <cell r="X273">
            <v>0</v>
          </cell>
          <cell r="Y273">
            <v>0</v>
          </cell>
          <cell r="AD273">
            <v>0</v>
          </cell>
          <cell r="AE273">
            <v>0</v>
          </cell>
        </row>
        <row r="274">
          <cell r="A274" t="str">
            <v>Marché</v>
          </cell>
          <cell r="B274" t="str">
            <v>GSM Abonnements</v>
          </cell>
          <cell r="C274" t="str">
            <v>Parc début de période</v>
          </cell>
          <cell r="D274">
            <v>12660898.990627475</v>
          </cell>
          <cell r="E274">
            <v>0</v>
          </cell>
          <cell r="F274">
            <v>12660898.990627475</v>
          </cell>
          <cell r="G274">
            <v>13015966.990627475</v>
          </cell>
          <cell r="H274">
            <v>13056659.990627475</v>
          </cell>
          <cell r="I274">
            <v>13181468.990627475</v>
          </cell>
          <cell r="J274">
            <v>13262629.990627475</v>
          </cell>
          <cell r="K274">
            <v>13478065.990627475</v>
          </cell>
          <cell r="L274">
            <v>13714001.990627475</v>
          </cell>
          <cell r="M274">
            <v>13999592.14980375</v>
          </cell>
          <cell r="N274">
            <v>14099392.14980375</v>
          </cell>
          <cell r="O274">
            <v>14374575.14980375</v>
          </cell>
          <cell r="P274">
            <v>14574140.14980375</v>
          </cell>
          <cell r="Q274">
            <v>14795020.14980375</v>
          </cell>
          <cell r="R274">
            <v>0</v>
          </cell>
          <cell r="S274">
            <v>12660898.990627475</v>
          </cell>
          <cell r="T274">
            <v>0</v>
          </cell>
          <cell r="V274">
            <v>0</v>
          </cell>
          <cell r="W274">
            <v>0</v>
          </cell>
          <cell r="X274">
            <v>0</v>
          </cell>
          <cell r="Y274">
            <v>0</v>
          </cell>
          <cell r="AD274">
            <v>12660898.990627475</v>
          </cell>
          <cell r="AE274">
            <v>0</v>
          </cell>
        </row>
        <row r="275">
          <cell r="A275">
            <v>0</v>
          </cell>
          <cell r="B275">
            <v>0</v>
          </cell>
          <cell r="C275" t="str">
            <v>Abonnements bruts</v>
          </cell>
          <cell r="D275">
            <v>6600979</v>
          </cell>
          <cell r="E275">
            <v>0</v>
          </cell>
          <cell r="F275">
            <v>777440</v>
          </cell>
          <cell r="G275">
            <v>404032</v>
          </cell>
          <cell r="H275">
            <v>469801</v>
          </cell>
          <cell r="I275">
            <v>374390</v>
          </cell>
          <cell r="J275">
            <v>475241</v>
          </cell>
          <cell r="K275">
            <v>542642</v>
          </cell>
          <cell r="L275">
            <v>563073</v>
          </cell>
          <cell r="M275">
            <v>401503</v>
          </cell>
          <cell r="N275">
            <v>558337</v>
          </cell>
          <cell r="O275">
            <v>515384</v>
          </cell>
          <cell r="P275">
            <v>523061</v>
          </cell>
          <cell r="Q275">
            <v>996075</v>
          </cell>
          <cell r="R275">
            <v>0</v>
          </cell>
          <cell r="S275">
            <v>6600979</v>
          </cell>
          <cell r="T275">
            <v>0</v>
          </cell>
          <cell r="V275">
            <v>0</v>
          </cell>
          <cell r="W275">
            <v>0</v>
          </cell>
          <cell r="X275">
            <v>0</v>
          </cell>
          <cell r="Y275">
            <v>0</v>
          </cell>
          <cell r="AD275">
            <v>6600979</v>
          </cell>
          <cell r="AE275">
            <v>0</v>
          </cell>
        </row>
        <row r="276">
          <cell r="A276">
            <v>0</v>
          </cell>
          <cell r="B276">
            <v>0</v>
          </cell>
          <cell r="C276" t="str">
            <v>Résilliations</v>
          </cell>
          <cell r="D276">
            <v>3979312.8408237216</v>
          </cell>
          <cell r="E276">
            <v>0</v>
          </cell>
          <cell r="F276">
            <v>423038</v>
          </cell>
          <cell r="G276">
            <v>364269</v>
          </cell>
          <cell r="H276">
            <v>346023</v>
          </cell>
          <cell r="I276">
            <v>293861</v>
          </cell>
          <cell r="J276">
            <v>260288</v>
          </cell>
          <cell r="K276">
            <v>307039</v>
          </cell>
          <cell r="L276">
            <v>277925.8408237219</v>
          </cell>
          <cell r="M276">
            <v>301703</v>
          </cell>
          <cell r="N276">
            <v>283154</v>
          </cell>
          <cell r="O276">
            <v>315819</v>
          </cell>
          <cell r="P276">
            <v>302181</v>
          </cell>
          <cell r="Q276">
            <v>504012</v>
          </cell>
          <cell r="R276">
            <v>0</v>
          </cell>
          <cell r="S276">
            <v>3979312.8408237221</v>
          </cell>
          <cell r="T276">
            <v>0</v>
          </cell>
          <cell r="V276">
            <v>0</v>
          </cell>
          <cell r="W276">
            <v>0</v>
          </cell>
          <cell r="X276">
            <v>0</v>
          </cell>
          <cell r="Y276">
            <v>0</v>
          </cell>
          <cell r="AD276">
            <v>3979312.8408237221</v>
          </cell>
          <cell r="AE276">
            <v>0</v>
          </cell>
        </row>
        <row r="277">
          <cell r="A277">
            <v>0</v>
          </cell>
          <cell r="B277">
            <v>0</v>
          </cell>
          <cell r="C277" t="str">
            <v>Migrations</v>
          </cell>
          <cell r="D277">
            <v>4518</v>
          </cell>
          <cell r="E277">
            <v>0</v>
          </cell>
          <cell r="F277">
            <v>666</v>
          </cell>
          <cell r="G277">
            <v>930</v>
          </cell>
          <cell r="H277">
            <v>1031</v>
          </cell>
          <cell r="I277">
            <v>632</v>
          </cell>
          <cell r="J277">
            <v>483</v>
          </cell>
          <cell r="K277">
            <v>333</v>
          </cell>
          <cell r="L277">
            <v>443</v>
          </cell>
          <cell r="M277">
            <v>0</v>
          </cell>
          <cell r="N277">
            <v>0</v>
          </cell>
          <cell r="O277">
            <v>0</v>
          </cell>
          <cell r="P277">
            <v>0</v>
          </cell>
          <cell r="Q277">
            <v>0</v>
          </cell>
          <cell r="R277">
            <v>0</v>
          </cell>
          <cell r="S277">
            <v>4518</v>
          </cell>
          <cell r="T277">
            <v>0</v>
          </cell>
          <cell r="V277">
            <v>0</v>
          </cell>
          <cell r="W277">
            <v>0</v>
          </cell>
          <cell r="X277">
            <v>0</v>
          </cell>
          <cell r="Y277">
            <v>0</v>
          </cell>
          <cell r="AD277">
            <v>4518</v>
          </cell>
          <cell r="AE277">
            <v>0</v>
          </cell>
        </row>
        <row r="278">
          <cell r="A278">
            <v>0</v>
          </cell>
          <cell r="B278">
            <v>0</v>
          </cell>
          <cell r="C278" t="str">
            <v>Accroissement net</v>
          </cell>
          <cell r="D278">
            <v>2626184.1591762779</v>
          </cell>
          <cell r="E278">
            <v>0</v>
          </cell>
          <cell r="F278">
            <v>355068</v>
          </cell>
          <cell r="G278">
            <v>40693</v>
          </cell>
          <cell r="H278">
            <v>124809</v>
          </cell>
          <cell r="I278">
            <v>81161</v>
          </cell>
          <cell r="J278">
            <v>215436</v>
          </cell>
          <cell r="K278">
            <v>235936</v>
          </cell>
          <cell r="L278">
            <v>285590.15917627816</v>
          </cell>
          <cell r="M278">
            <v>99800</v>
          </cell>
          <cell r="N278">
            <v>275183</v>
          </cell>
          <cell r="O278">
            <v>199565</v>
          </cell>
          <cell r="P278">
            <v>220880</v>
          </cell>
          <cell r="Q278">
            <v>492063</v>
          </cell>
          <cell r="R278">
            <v>0</v>
          </cell>
          <cell r="S278">
            <v>2626184.1591762779</v>
          </cell>
          <cell r="T278">
            <v>0</v>
          </cell>
          <cell r="V278">
            <v>0</v>
          </cell>
          <cell r="W278">
            <v>0</v>
          </cell>
          <cell r="X278">
            <v>0</v>
          </cell>
          <cell r="Y278">
            <v>0</v>
          </cell>
          <cell r="AD278">
            <v>2626184.1591762779</v>
          </cell>
          <cell r="AE278">
            <v>0</v>
          </cell>
        </row>
        <row r="279">
          <cell r="A279">
            <v>0</v>
          </cell>
          <cell r="B279">
            <v>0</v>
          </cell>
          <cell r="C279" t="str">
            <v>Parc fin de période</v>
          </cell>
          <cell r="D279">
            <v>15287083.14980375</v>
          </cell>
          <cell r="E279">
            <v>0</v>
          </cell>
          <cell r="F279">
            <v>13015966.990627475</v>
          </cell>
          <cell r="G279">
            <v>13056659.990627475</v>
          </cell>
          <cell r="H279">
            <v>13181468.990627475</v>
          </cell>
          <cell r="I279">
            <v>13262629.990627475</v>
          </cell>
          <cell r="J279">
            <v>13478065.990627475</v>
          </cell>
          <cell r="K279">
            <v>13714001.990627475</v>
          </cell>
          <cell r="L279">
            <v>13999592.14980375</v>
          </cell>
          <cell r="M279">
            <v>14099392.14980375</v>
          </cell>
          <cell r="N279">
            <v>14374575.14980375</v>
          </cell>
          <cell r="O279">
            <v>14574140.14980375</v>
          </cell>
          <cell r="P279">
            <v>14795020.14980375</v>
          </cell>
          <cell r="Q279">
            <v>15287083.14980375</v>
          </cell>
          <cell r="R279">
            <v>0</v>
          </cell>
          <cell r="S279">
            <v>15287083.149803754</v>
          </cell>
          <cell r="T279">
            <v>0</v>
          </cell>
          <cell r="V279">
            <v>0</v>
          </cell>
          <cell r="W279">
            <v>0</v>
          </cell>
          <cell r="X279">
            <v>0</v>
          </cell>
          <cell r="Y279">
            <v>0</v>
          </cell>
          <cell r="AD279">
            <v>15287083.149803754</v>
          </cell>
          <cell r="AE279">
            <v>0</v>
          </cell>
        </row>
        <row r="280">
          <cell r="A280">
            <v>0</v>
          </cell>
          <cell r="B280">
            <v>0</v>
          </cell>
          <cell r="C280" t="str">
            <v>Abonnés moyens</v>
          </cell>
          <cell r="D280">
            <v>165596457.26199922</v>
          </cell>
          <cell r="E280">
            <v>0</v>
          </cell>
          <cell r="F280">
            <v>12879676.335627474</v>
          </cell>
          <cell r="G280">
            <v>13032314.886627473</v>
          </cell>
          <cell r="H280">
            <v>13109945.558627475</v>
          </cell>
          <cell r="I280">
            <v>13223836.917627474</v>
          </cell>
          <cell r="J280">
            <v>13360387.638627473</v>
          </cell>
          <cell r="K280">
            <v>13604769.327627473</v>
          </cell>
          <cell r="L280">
            <v>13863628.079215614</v>
          </cell>
          <cell r="M280">
            <v>14049616.69580375</v>
          </cell>
          <cell r="N280">
            <v>14242040.495803751</v>
          </cell>
          <cell r="O280">
            <v>14481475.64980375</v>
          </cell>
          <cell r="P280">
            <v>14702930.14980375</v>
          </cell>
          <cell r="Q280">
            <v>15045835.526803751</v>
          </cell>
          <cell r="R280">
            <v>0</v>
          </cell>
          <cell r="S280">
            <v>165596457.26199925</v>
          </cell>
          <cell r="T280">
            <v>0</v>
          </cell>
          <cell r="V280">
            <v>0</v>
          </cell>
          <cell r="W280">
            <v>0</v>
          </cell>
          <cell r="X280">
            <v>0</v>
          </cell>
          <cell r="Y280">
            <v>0</v>
          </cell>
          <cell r="AD280">
            <v>165596457.26199925</v>
          </cell>
          <cell r="AE280">
            <v>0</v>
          </cell>
        </row>
        <row r="281">
          <cell r="A281" t="str">
            <v>Marché</v>
          </cell>
          <cell r="B281" t="str">
            <v>GSM Cartes</v>
          </cell>
          <cell r="C281" t="str">
            <v>Parc début de période</v>
          </cell>
          <cell r="D281">
            <v>7641461.0093725268</v>
          </cell>
          <cell r="E281">
            <v>0</v>
          </cell>
          <cell r="F281">
            <v>7641461.0093725268</v>
          </cell>
          <cell r="G281">
            <v>8414048.0093725268</v>
          </cell>
          <cell r="H281">
            <v>8780747.0093725268</v>
          </cell>
          <cell r="I281">
            <v>9082538.0093725268</v>
          </cell>
          <cell r="J281">
            <v>9350932.0093725268</v>
          </cell>
          <cell r="K281">
            <v>9685427.0093725268</v>
          </cell>
          <cell r="L281">
            <v>10127500.009372527</v>
          </cell>
          <cell r="M281">
            <v>10586697.85019625</v>
          </cell>
          <cell r="N281">
            <v>10906780.85019625</v>
          </cell>
          <cell r="O281">
            <v>11318008.85019625</v>
          </cell>
          <cell r="P281">
            <v>11724447.85019625</v>
          </cell>
          <cell r="Q281">
            <v>12155503.85019625</v>
          </cell>
          <cell r="R281">
            <v>0</v>
          </cell>
          <cell r="S281">
            <v>7641461.0093725268</v>
          </cell>
          <cell r="T281">
            <v>0</v>
          </cell>
          <cell r="V281">
            <v>0</v>
          </cell>
          <cell r="W281">
            <v>0</v>
          </cell>
          <cell r="X281">
            <v>0</v>
          </cell>
          <cell r="Y281">
            <v>0</v>
          </cell>
          <cell r="AD281">
            <v>7641461.0093725268</v>
          </cell>
          <cell r="AE281">
            <v>0</v>
          </cell>
        </row>
        <row r="282">
          <cell r="A282">
            <v>0</v>
          </cell>
          <cell r="B282">
            <v>0</v>
          </cell>
          <cell r="C282" t="str">
            <v>Abonnements bruts</v>
          </cell>
          <cell r="D282">
            <v>7415414</v>
          </cell>
          <cell r="E282">
            <v>0</v>
          </cell>
          <cell r="F282">
            <v>811913</v>
          </cell>
          <cell r="G282">
            <v>416606</v>
          </cell>
          <cell r="H282">
            <v>389326</v>
          </cell>
          <cell r="I282">
            <v>362128</v>
          </cell>
          <cell r="J282">
            <v>466538</v>
          </cell>
          <cell r="K282">
            <v>534348</v>
          </cell>
          <cell r="L282">
            <v>534464</v>
          </cell>
          <cell r="M282">
            <v>446389</v>
          </cell>
          <cell r="N282">
            <v>544832</v>
          </cell>
          <cell r="O282">
            <v>541527</v>
          </cell>
          <cell r="P282">
            <v>594491</v>
          </cell>
          <cell r="Q282">
            <v>1772852</v>
          </cell>
          <cell r="R282">
            <v>0</v>
          </cell>
          <cell r="S282">
            <v>7415414</v>
          </cell>
          <cell r="T282">
            <v>0</v>
          </cell>
          <cell r="V282">
            <v>0</v>
          </cell>
          <cell r="W282">
            <v>0</v>
          </cell>
          <cell r="X282">
            <v>0</v>
          </cell>
          <cell r="Y282">
            <v>0</v>
          </cell>
          <cell r="AD282">
            <v>7415414</v>
          </cell>
          <cell r="AE282">
            <v>0</v>
          </cell>
        </row>
        <row r="283">
          <cell r="A283">
            <v>0</v>
          </cell>
          <cell r="B283">
            <v>0</v>
          </cell>
          <cell r="C283" t="str">
            <v>Résilliations</v>
          </cell>
          <cell r="D283">
            <v>1295483.1591762782</v>
          </cell>
          <cell r="E283">
            <v>0</v>
          </cell>
          <cell r="F283">
            <v>39326</v>
          </cell>
          <cell r="G283">
            <v>49907</v>
          </cell>
          <cell r="H283">
            <v>87535</v>
          </cell>
          <cell r="I283">
            <v>93734</v>
          </cell>
          <cell r="J283">
            <v>132043</v>
          </cell>
          <cell r="K283">
            <v>92275</v>
          </cell>
          <cell r="L283">
            <v>75266.159176278161</v>
          </cell>
          <cell r="M283">
            <v>126306</v>
          </cell>
          <cell r="N283">
            <v>133604</v>
          </cell>
          <cell r="O283">
            <v>135088</v>
          </cell>
          <cell r="P283">
            <v>163435</v>
          </cell>
          <cell r="Q283">
            <v>166964</v>
          </cell>
          <cell r="R283">
            <v>0</v>
          </cell>
          <cell r="S283">
            <v>1295483.1591762782</v>
          </cell>
          <cell r="T283">
            <v>0</v>
          </cell>
          <cell r="V283">
            <v>0</v>
          </cell>
          <cell r="W283">
            <v>0</v>
          </cell>
          <cell r="X283">
            <v>0</v>
          </cell>
          <cell r="Y283">
            <v>0</v>
          </cell>
          <cell r="AD283">
            <v>1295483.1591762782</v>
          </cell>
          <cell r="AE283">
            <v>0</v>
          </cell>
        </row>
        <row r="284">
          <cell r="A284">
            <v>0</v>
          </cell>
          <cell r="B284">
            <v>0</v>
          </cell>
          <cell r="C284" t="str">
            <v>Migrations</v>
          </cell>
          <cell r="D284">
            <v>-5.8207605402316176E-11</v>
          </cell>
          <cell r="E284">
            <v>0</v>
          </cell>
          <cell r="F284">
            <v>0</v>
          </cell>
          <cell r="G284">
            <v>0</v>
          </cell>
          <cell r="H284">
            <v>-3.6379232959404817E-12</v>
          </cell>
          <cell r="I284">
            <v>3.637978807091713E-12</v>
          </cell>
          <cell r="J284">
            <v>0</v>
          </cell>
          <cell r="K284">
            <v>0</v>
          </cell>
          <cell r="L284">
            <v>0</v>
          </cell>
          <cell r="M284">
            <v>-5.8207660913467407E-11</v>
          </cell>
          <cell r="N284">
            <v>0</v>
          </cell>
          <cell r="O284">
            <v>0</v>
          </cell>
          <cell r="P284">
            <v>0</v>
          </cell>
          <cell r="Q284">
            <v>0</v>
          </cell>
          <cell r="R284">
            <v>0</v>
          </cell>
          <cell r="S284">
            <v>-5.8207605402316176E-11</v>
          </cell>
          <cell r="T284">
            <v>0</v>
          </cell>
          <cell r="V284">
            <v>0</v>
          </cell>
          <cell r="W284">
            <v>0</v>
          </cell>
          <cell r="X284">
            <v>0</v>
          </cell>
          <cell r="Y284">
            <v>0</v>
          </cell>
          <cell r="AD284">
            <v>-5.8207605402316176E-11</v>
          </cell>
          <cell r="AE284">
            <v>0</v>
          </cell>
        </row>
        <row r="285">
          <cell r="A285">
            <v>0</v>
          </cell>
          <cell r="B285">
            <v>0</v>
          </cell>
          <cell r="C285" t="str">
            <v>Accroissement net</v>
          </cell>
          <cell r="D285">
            <v>6119930.8408237211</v>
          </cell>
          <cell r="E285">
            <v>0</v>
          </cell>
          <cell r="F285">
            <v>772587</v>
          </cell>
          <cell r="G285">
            <v>366699</v>
          </cell>
          <cell r="H285">
            <v>301791</v>
          </cell>
          <cell r="I285">
            <v>268394</v>
          </cell>
          <cell r="J285">
            <v>334495</v>
          </cell>
          <cell r="K285">
            <v>442073</v>
          </cell>
          <cell r="L285">
            <v>459197.84082372184</v>
          </cell>
          <cell r="M285">
            <v>320082.99999999994</v>
          </cell>
          <cell r="N285">
            <v>411228</v>
          </cell>
          <cell r="O285">
            <v>406439</v>
          </cell>
          <cell r="P285">
            <v>431056</v>
          </cell>
          <cell r="Q285">
            <v>1605888</v>
          </cell>
          <cell r="R285">
            <v>0</v>
          </cell>
          <cell r="S285">
            <v>6119930.8408237221</v>
          </cell>
          <cell r="T285">
            <v>0</v>
          </cell>
          <cell r="V285">
            <v>0</v>
          </cell>
          <cell r="W285">
            <v>0</v>
          </cell>
          <cell r="X285">
            <v>0</v>
          </cell>
          <cell r="Y285">
            <v>0</v>
          </cell>
          <cell r="AD285">
            <v>6119930.8408237221</v>
          </cell>
          <cell r="AE285">
            <v>0</v>
          </cell>
        </row>
        <row r="286">
          <cell r="A286">
            <v>0</v>
          </cell>
          <cell r="B286">
            <v>0</v>
          </cell>
          <cell r="C286" t="str">
            <v>Parc fin de période</v>
          </cell>
          <cell r="D286">
            <v>13761391.85019625</v>
          </cell>
          <cell r="E286">
            <v>0</v>
          </cell>
          <cell r="F286">
            <v>8414048.0093725268</v>
          </cell>
          <cell r="G286">
            <v>8780747.0093725268</v>
          </cell>
          <cell r="H286">
            <v>9082538.0093725268</v>
          </cell>
          <cell r="I286">
            <v>9350932.0093725268</v>
          </cell>
          <cell r="J286">
            <v>9685427.0093725268</v>
          </cell>
          <cell r="K286">
            <v>10127500.009372527</v>
          </cell>
          <cell r="L286">
            <v>10586697.85019625</v>
          </cell>
          <cell r="M286">
            <v>10906780.85019625</v>
          </cell>
          <cell r="N286">
            <v>11318008.85019625</v>
          </cell>
          <cell r="O286">
            <v>11724447.85019625</v>
          </cell>
          <cell r="P286">
            <v>12155503.85019625</v>
          </cell>
          <cell r="Q286">
            <v>13761391.85019625</v>
          </cell>
          <cell r="R286">
            <v>0</v>
          </cell>
          <cell r="S286">
            <v>13761391.85019625</v>
          </cell>
          <cell r="T286">
            <v>0</v>
          </cell>
          <cell r="V286">
            <v>0</v>
          </cell>
          <cell r="W286">
            <v>0</v>
          </cell>
          <cell r="X286">
            <v>0</v>
          </cell>
          <cell r="Y286">
            <v>0</v>
          </cell>
          <cell r="AD286">
            <v>13761391.85019625</v>
          </cell>
          <cell r="AE286">
            <v>0</v>
          </cell>
        </row>
        <row r="287">
          <cell r="A287">
            <v>0</v>
          </cell>
          <cell r="B287">
            <v>0</v>
          </cell>
          <cell r="C287" t="str">
            <v>Abonnés moyens</v>
          </cell>
          <cell r="D287">
            <v>122899249.50300077</v>
          </cell>
          <cell r="E287">
            <v>0</v>
          </cell>
          <cell r="F287">
            <v>8057280.2743725255</v>
          </cell>
          <cell r="G287">
            <v>8599786.4753725249</v>
          </cell>
          <cell r="H287">
            <v>8934768.7023725267</v>
          </cell>
          <cell r="I287">
            <v>9227992.0463725273</v>
          </cell>
          <cell r="J287">
            <v>9535266.743372526</v>
          </cell>
          <cell r="K287">
            <v>9919822.2483725268</v>
          </cell>
          <cell r="L287">
            <v>10362333.779784387</v>
          </cell>
          <cell r="M287">
            <v>10747298.594196249</v>
          </cell>
          <cell r="N287">
            <v>11133493.78219625</v>
          </cell>
          <cell r="O287">
            <v>11521228.35019625</v>
          </cell>
          <cell r="P287">
            <v>11939975.85019625</v>
          </cell>
          <cell r="Q287">
            <v>12920002.656196248</v>
          </cell>
          <cell r="R287">
            <v>0</v>
          </cell>
          <cell r="S287">
            <v>122899249.50300078</v>
          </cell>
          <cell r="T287">
            <v>0</v>
          </cell>
          <cell r="V287">
            <v>0</v>
          </cell>
          <cell r="W287">
            <v>0</v>
          </cell>
          <cell r="X287">
            <v>0</v>
          </cell>
          <cell r="Y287">
            <v>0</v>
          </cell>
          <cell r="AD287">
            <v>122899249.50300078</v>
          </cell>
          <cell r="AE287">
            <v>0</v>
          </cell>
        </row>
        <row r="288">
          <cell r="A288" t="str">
            <v>Marché</v>
          </cell>
          <cell r="B288" t="str">
            <v>GSM Total</v>
          </cell>
          <cell r="C288" t="str">
            <v>Parc début de période</v>
          </cell>
          <cell r="D288">
            <v>20302360</v>
          </cell>
          <cell r="E288">
            <v>0</v>
          </cell>
          <cell r="F288">
            <v>20302360</v>
          </cell>
          <cell r="G288">
            <v>21430015</v>
          </cell>
          <cell r="H288">
            <v>21837407</v>
          </cell>
          <cell r="I288">
            <v>22264007</v>
          </cell>
          <cell r="J288">
            <v>22613562</v>
          </cell>
          <cell r="K288">
            <v>23163493</v>
          </cell>
          <cell r="L288">
            <v>23841502</v>
          </cell>
          <cell r="M288">
            <v>24586290</v>
          </cell>
          <cell r="N288">
            <v>25006173</v>
          </cell>
          <cell r="O288">
            <v>25692584</v>
          </cell>
          <cell r="P288">
            <v>26298588</v>
          </cell>
          <cell r="Q288">
            <v>26950524</v>
          </cell>
          <cell r="R288">
            <v>0</v>
          </cell>
          <cell r="S288">
            <v>20302360</v>
          </cell>
          <cell r="T288">
            <v>0</v>
          </cell>
          <cell r="V288">
            <v>0</v>
          </cell>
          <cell r="W288">
            <v>0</v>
          </cell>
          <cell r="X288">
            <v>0</v>
          </cell>
          <cell r="Y288">
            <v>0</v>
          </cell>
          <cell r="AD288">
            <v>20302360</v>
          </cell>
          <cell r="AE288">
            <v>0</v>
          </cell>
        </row>
        <row r="289">
          <cell r="A289">
            <v>0</v>
          </cell>
          <cell r="B289">
            <v>0</v>
          </cell>
          <cell r="C289" t="str">
            <v>Abonnements bruts</v>
          </cell>
          <cell r="D289">
            <v>14016393</v>
          </cell>
          <cell r="E289">
            <v>0</v>
          </cell>
          <cell r="F289">
            <v>1589353</v>
          </cell>
          <cell r="G289">
            <v>820638</v>
          </cell>
          <cell r="H289">
            <v>859127</v>
          </cell>
          <cell r="I289">
            <v>736518</v>
          </cell>
          <cell r="J289">
            <v>941779</v>
          </cell>
          <cell r="K289">
            <v>1076990</v>
          </cell>
          <cell r="L289">
            <v>1097537</v>
          </cell>
          <cell r="M289">
            <v>847892</v>
          </cell>
          <cell r="N289">
            <v>1103169</v>
          </cell>
          <cell r="O289">
            <v>1056911</v>
          </cell>
          <cell r="P289">
            <v>1117552</v>
          </cell>
          <cell r="Q289">
            <v>2768927</v>
          </cell>
          <cell r="R289">
            <v>0</v>
          </cell>
          <cell r="S289">
            <v>14016393</v>
          </cell>
          <cell r="T289">
            <v>0</v>
          </cell>
          <cell r="V289">
            <v>0</v>
          </cell>
          <cell r="W289">
            <v>0</v>
          </cell>
          <cell r="X289">
            <v>0</v>
          </cell>
          <cell r="Y289">
            <v>0</v>
          </cell>
          <cell r="AD289">
            <v>14016393</v>
          </cell>
          <cell r="AE289">
            <v>0</v>
          </cell>
        </row>
        <row r="290">
          <cell r="A290">
            <v>0</v>
          </cell>
          <cell r="B290">
            <v>0</v>
          </cell>
          <cell r="C290" t="str">
            <v>Résilliations</v>
          </cell>
          <cell r="D290">
            <v>5274796</v>
          </cell>
          <cell r="E290">
            <v>0</v>
          </cell>
          <cell r="F290">
            <v>462364</v>
          </cell>
          <cell r="G290">
            <v>414176</v>
          </cell>
          <cell r="H290">
            <v>433558</v>
          </cell>
          <cell r="I290">
            <v>387595</v>
          </cell>
          <cell r="J290">
            <v>392331</v>
          </cell>
          <cell r="K290">
            <v>399314</v>
          </cell>
          <cell r="L290">
            <v>353192.00000000006</v>
          </cell>
          <cell r="M290">
            <v>428009</v>
          </cell>
          <cell r="N290">
            <v>416758</v>
          </cell>
          <cell r="O290">
            <v>450907</v>
          </cell>
          <cell r="P290">
            <v>465616</v>
          </cell>
          <cell r="Q290">
            <v>670976</v>
          </cell>
          <cell r="R290">
            <v>0</v>
          </cell>
          <cell r="S290">
            <v>5274796</v>
          </cell>
          <cell r="T290">
            <v>0</v>
          </cell>
          <cell r="V290">
            <v>0</v>
          </cell>
          <cell r="W290">
            <v>0</v>
          </cell>
          <cell r="X290">
            <v>0</v>
          </cell>
          <cell r="Y290">
            <v>0</v>
          </cell>
          <cell r="AD290">
            <v>5274796</v>
          </cell>
          <cell r="AE290">
            <v>0</v>
          </cell>
        </row>
        <row r="291">
          <cell r="A291">
            <v>0</v>
          </cell>
          <cell r="B291">
            <v>0</v>
          </cell>
          <cell r="C291" t="str">
            <v>Migrations</v>
          </cell>
          <cell r="D291">
            <v>4517.9999999999418</v>
          </cell>
          <cell r="E291">
            <v>0</v>
          </cell>
          <cell r="F291">
            <v>666</v>
          </cell>
          <cell r="G291">
            <v>930</v>
          </cell>
          <cell r="H291">
            <v>1030.9999999999964</v>
          </cell>
          <cell r="I291">
            <v>632.00000000000364</v>
          </cell>
          <cell r="J291">
            <v>483</v>
          </cell>
          <cell r="K291">
            <v>333</v>
          </cell>
          <cell r="L291">
            <v>443</v>
          </cell>
          <cell r="M291">
            <v>-5.8207660913467407E-11</v>
          </cell>
          <cell r="N291">
            <v>0</v>
          </cell>
          <cell r="O291">
            <v>0</v>
          </cell>
          <cell r="P291">
            <v>0</v>
          </cell>
          <cell r="Q291">
            <v>0</v>
          </cell>
          <cell r="R291">
            <v>0</v>
          </cell>
          <cell r="S291">
            <v>4517.9999999999418</v>
          </cell>
          <cell r="T291">
            <v>0</v>
          </cell>
          <cell r="V291">
            <v>0</v>
          </cell>
          <cell r="W291">
            <v>0</v>
          </cell>
          <cell r="X291">
            <v>0</v>
          </cell>
          <cell r="Y291">
            <v>0</v>
          </cell>
          <cell r="AD291">
            <v>4517.9999999999418</v>
          </cell>
          <cell r="AE291">
            <v>0</v>
          </cell>
        </row>
        <row r="292">
          <cell r="A292">
            <v>0</v>
          </cell>
          <cell r="B292">
            <v>0</v>
          </cell>
          <cell r="C292" t="str">
            <v>Accroissement net</v>
          </cell>
          <cell r="D292">
            <v>8746115</v>
          </cell>
          <cell r="E292">
            <v>0</v>
          </cell>
          <cell r="F292">
            <v>1127655</v>
          </cell>
          <cell r="G292">
            <v>407392</v>
          </cell>
          <cell r="H292">
            <v>426600</v>
          </cell>
          <cell r="I292">
            <v>349555</v>
          </cell>
          <cell r="J292">
            <v>549931</v>
          </cell>
          <cell r="K292">
            <v>678009</v>
          </cell>
          <cell r="L292">
            <v>744788</v>
          </cell>
          <cell r="M292">
            <v>419882.99999999994</v>
          </cell>
          <cell r="N292">
            <v>686411</v>
          </cell>
          <cell r="O292">
            <v>606004</v>
          </cell>
          <cell r="P292">
            <v>651936</v>
          </cell>
          <cell r="Q292">
            <v>2097951</v>
          </cell>
          <cell r="R292">
            <v>0</v>
          </cell>
          <cell r="S292">
            <v>8746115</v>
          </cell>
          <cell r="T292">
            <v>0</v>
          </cell>
          <cell r="V292">
            <v>0</v>
          </cell>
          <cell r="W292">
            <v>0</v>
          </cell>
          <cell r="X292">
            <v>0</v>
          </cell>
          <cell r="Y292">
            <v>0</v>
          </cell>
          <cell r="AD292">
            <v>8746115</v>
          </cell>
          <cell r="AE292">
            <v>0</v>
          </cell>
        </row>
        <row r="293">
          <cell r="A293">
            <v>0</v>
          </cell>
          <cell r="B293">
            <v>0</v>
          </cell>
          <cell r="C293" t="str">
            <v>Parc fin de période</v>
          </cell>
          <cell r="D293">
            <v>29048475</v>
          </cell>
          <cell r="E293">
            <v>0</v>
          </cell>
          <cell r="F293">
            <v>21430015</v>
          </cell>
          <cell r="G293">
            <v>21837407</v>
          </cell>
          <cell r="H293">
            <v>22264007</v>
          </cell>
          <cell r="I293">
            <v>22613562</v>
          </cell>
          <cell r="J293">
            <v>23163493</v>
          </cell>
          <cell r="K293">
            <v>23841502</v>
          </cell>
          <cell r="L293">
            <v>24586290</v>
          </cell>
          <cell r="M293">
            <v>25006173</v>
          </cell>
          <cell r="N293">
            <v>25692584</v>
          </cell>
          <cell r="O293">
            <v>26298588</v>
          </cell>
          <cell r="P293">
            <v>26950524</v>
          </cell>
          <cell r="Q293">
            <v>29048475</v>
          </cell>
          <cell r="R293">
            <v>0</v>
          </cell>
          <cell r="S293">
            <v>29048475</v>
          </cell>
          <cell r="T293">
            <v>0</v>
          </cell>
          <cell r="V293">
            <v>0</v>
          </cell>
          <cell r="W293">
            <v>0</v>
          </cell>
          <cell r="X293">
            <v>0</v>
          </cell>
          <cell r="Y293">
            <v>0</v>
          </cell>
          <cell r="AD293">
            <v>29048475</v>
          </cell>
          <cell r="AE293">
            <v>0</v>
          </cell>
        </row>
        <row r="294">
          <cell r="A294">
            <v>0</v>
          </cell>
          <cell r="B294">
            <v>0</v>
          </cell>
          <cell r="C294" t="str">
            <v>Abonnés moyens</v>
          </cell>
          <cell r="D294">
            <v>288495706.76499999</v>
          </cell>
          <cell r="E294">
            <v>0</v>
          </cell>
          <cell r="F294">
            <v>20936956.609999999</v>
          </cell>
          <cell r="G294">
            <v>21632101.361999996</v>
          </cell>
          <cell r="H294">
            <v>22044714.261</v>
          </cell>
          <cell r="I294">
            <v>22451828.964000002</v>
          </cell>
          <cell r="J294">
            <v>22895654.381999999</v>
          </cell>
          <cell r="K294">
            <v>23524591.575999998</v>
          </cell>
          <cell r="L294">
            <v>24225961.859000001</v>
          </cell>
          <cell r="M294">
            <v>24796915.289999999</v>
          </cell>
          <cell r="N294">
            <v>25375534.278000001</v>
          </cell>
          <cell r="O294">
            <v>26002704</v>
          </cell>
          <cell r="P294">
            <v>26642906</v>
          </cell>
          <cell r="Q294">
            <v>27965838.182999998</v>
          </cell>
          <cell r="R294">
            <v>0</v>
          </cell>
          <cell r="S294">
            <v>288495706.76499999</v>
          </cell>
          <cell r="T294">
            <v>0</v>
          </cell>
          <cell r="V294">
            <v>0</v>
          </cell>
          <cell r="W294">
            <v>0</v>
          </cell>
          <cell r="X294">
            <v>0</v>
          </cell>
          <cell r="Y294">
            <v>0</v>
          </cell>
          <cell r="AD294">
            <v>288495706.76499999</v>
          </cell>
          <cell r="AE294">
            <v>0</v>
          </cell>
        </row>
        <row r="295">
          <cell r="A295" t="str">
            <v>Marché</v>
          </cell>
          <cell r="B295" t="str">
            <v>Total</v>
          </cell>
          <cell r="C295" t="str">
            <v>Parc début de période</v>
          </cell>
          <cell r="D295">
            <v>20302360</v>
          </cell>
          <cell r="E295">
            <v>0</v>
          </cell>
          <cell r="F295">
            <v>20302360</v>
          </cell>
          <cell r="G295">
            <v>21430015</v>
          </cell>
          <cell r="H295">
            <v>21837407</v>
          </cell>
          <cell r="I295">
            <v>22264007</v>
          </cell>
          <cell r="J295">
            <v>22613562</v>
          </cell>
          <cell r="K295">
            <v>23163493</v>
          </cell>
          <cell r="L295">
            <v>23841502</v>
          </cell>
          <cell r="M295">
            <v>24586290</v>
          </cell>
          <cell r="N295">
            <v>25006173</v>
          </cell>
          <cell r="O295">
            <v>25692584</v>
          </cell>
          <cell r="P295">
            <v>26298588</v>
          </cell>
          <cell r="Q295">
            <v>26950524</v>
          </cell>
          <cell r="R295">
            <v>0</v>
          </cell>
          <cell r="S295">
            <v>20302360</v>
          </cell>
          <cell r="T295">
            <v>0</v>
          </cell>
          <cell r="V295">
            <v>0</v>
          </cell>
          <cell r="W295">
            <v>0</v>
          </cell>
          <cell r="X295">
            <v>0</v>
          </cell>
          <cell r="Y295">
            <v>0</v>
          </cell>
          <cell r="AD295">
            <v>20302360</v>
          </cell>
          <cell r="AE295">
            <v>0</v>
          </cell>
        </row>
        <row r="296">
          <cell r="A296">
            <v>0</v>
          </cell>
          <cell r="B296">
            <v>0</v>
          </cell>
          <cell r="C296" t="str">
            <v>Abonnements bruts</v>
          </cell>
          <cell r="D296">
            <v>14016393</v>
          </cell>
          <cell r="E296">
            <v>0</v>
          </cell>
          <cell r="F296">
            <v>1589353</v>
          </cell>
          <cell r="G296">
            <v>820638</v>
          </cell>
          <cell r="H296">
            <v>859127</v>
          </cell>
          <cell r="I296">
            <v>736518</v>
          </cell>
          <cell r="J296">
            <v>941779</v>
          </cell>
          <cell r="K296">
            <v>1076990</v>
          </cell>
          <cell r="L296">
            <v>1097537</v>
          </cell>
          <cell r="M296">
            <v>847892</v>
          </cell>
          <cell r="N296">
            <v>1103169</v>
          </cell>
          <cell r="O296">
            <v>1056911</v>
          </cell>
          <cell r="P296">
            <v>1117552</v>
          </cell>
          <cell r="Q296">
            <v>2768927</v>
          </cell>
          <cell r="R296">
            <v>0</v>
          </cell>
          <cell r="S296">
            <v>14016393</v>
          </cell>
          <cell r="T296">
            <v>0</v>
          </cell>
          <cell r="V296">
            <v>0</v>
          </cell>
          <cell r="W296">
            <v>0</v>
          </cell>
          <cell r="X296">
            <v>0</v>
          </cell>
          <cell r="Y296">
            <v>0</v>
          </cell>
          <cell r="AD296">
            <v>14016393</v>
          </cell>
          <cell r="AE296">
            <v>0</v>
          </cell>
        </row>
        <row r="297">
          <cell r="A297">
            <v>0</v>
          </cell>
          <cell r="B297">
            <v>0</v>
          </cell>
          <cell r="C297" t="str">
            <v>Résilliations</v>
          </cell>
          <cell r="D297">
            <v>5274796</v>
          </cell>
          <cell r="E297">
            <v>0</v>
          </cell>
          <cell r="F297">
            <v>462364</v>
          </cell>
          <cell r="G297">
            <v>414176</v>
          </cell>
          <cell r="H297">
            <v>433558</v>
          </cell>
          <cell r="I297">
            <v>387595</v>
          </cell>
          <cell r="J297">
            <v>392331</v>
          </cell>
          <cell r="K297">
            <v>399314</v>
          </cell>
          <cell r="L297">
            <v>353192.00000000006</v>
          </cell>
          <cell r="M297">
            <v>428009</v>
          </cell>
          <cell r="N297">
            <v>416758</v>
          </cell>
          <cell r="O297">
            <v>450907</v>
          </cell>
          <cell r="P297">
            <v>465616</v>
          </cell>
          <cell r="Q297">
            <v>670976</v>
          </cell>
          <cell r="R297">
            <v>0</v>
          </cell>
          <cell r="S297">
            <v>5274796</v>
          </cell>
          <cell r="T297">
            <v>0</v>
          </cell>
          <cell r="V297">
            <v>0</v>
          </cell>
          <cell r="W297">
            <v>0</v>
          </cell>
          <cell r="X297">
            <v>0</v>
          </cell>
          <cell r="Y297">
            <v>0</v>
          </cell>
          <cell r="AD297">
            <v>5274796</v>
          </cell>
          <cell r="AE297">
            <v>0</v>
          </cell>
        </row>
        <row r="298">
          <cell r="A298">
            <v>0</v>
          </cell>
          <cell r="B298">
            <v>0</v>
          </cell>
          <cell r="C298" t="str">
            <v>Migrations</v>
          </cell>
          <cell r="D298">
            <v>4517.9999999999418</v>
          </cell>
          <cell r="E298">
            <v>0</v>
          </cell>
          <cell r="F298">
            <v>666</v>
          </cell>
          <cell r="G298">
            <v>930</v>
          </cell>
          <cell r="H298">
            <v>1030.9999999999964</v>
          </cell>
          <cell r="I298">
            <v>632.00000000000364</v>
          </cell>
          <cell r="J298">
            <v>483</v>
          </cell>
          <cell r="K298">
            <v>333</v>
          </cell>
          <cell r="L298">
            <v>443</v>
          </cell>
          <cell r="M298">
            <v>-5.8207660913467407E-11</v>
          </cell>
          <cell r="N298">
            <v>0</v>
          </cell>
          <cell r="O298">
            <v>0</v>
          </cell>
          <cell r="P298">
            <v>0</v>
          </cell>
          <cell r="Q298">
            <v>0</v>
          </cell>
          <cell r="R298">
            <v>0</v>
          </cell>
          <cell r="S298">
            <v>4517.9999999999418</v>
          </cell>
          <cell r="T298">
            <v>0</v>
          </cell>
          <cell r="V298">
            <v>0</v>
          </cell>
          <cell r="W298">
            <v>0</v>
          </cell>
          <cell r="X298">
            <v>0</v>
          </cell>
          <cell r="Y298">
            <v>0</v>
          </cell>
          <cell r="AD298">
            <v>4517.9999999999418</v>
          </cell>
          <cell r="AE298">
            <v>0</v>
          </cell>
        </row>
        <row r="299">
          <cell r="A299">
            <v>0</v>
          </cell>
          <cell r="B299">
            <v>0</v>
          </cell>
          <cell r="C299" t="str">
            <v>Accroissement net</v>
          </cell>
          <cell r="D299">
            <v>8746115</v>
          </cell>
          <cell r="E299">
            <v>0</v>
          </cell>
          <cell r="F299">
            <v>1127655</v>
          </cell>
          <cell r="G299">
            <v>407392</v>
          </cell>
          <cell r="H299">
            <v>426600</v>
          </cell>
          <cell r="I299">
            <v>349555</v>
          </cell>
          <cell r="J299">
            <v>549931</v>
          </cell>
          <cell r="K299">
            <v>678009</v>
          </cell>
          <cell r="L299">
            <v>744788</v>
          </cell>
          <cell r="M299">
            <v>419882.99999999994</v>
          </cell>
          <cell r="N299">
            <v>686411</v>
          </cell>
          <cell r="O299">
            <v>606004</v>
          </cell>
          <cell r="P299">
            <v>651936</v>
          </cell>
          <cell r="Q299">
            <v>2097951</v>
          </cell>
          <cell r="R299">
            <v>0</v>
          </cell>
          <cell r="S299">
            <v>8746115</v>
          </cell>
          <cell r="T299">
            <v>0</v>
          </cell>
          <cell r="V299">
            <v>0</v>
          </cell>
          <cell r="W299">
            <v>0</v>
          </cell>
          <cell r="X299">
            <v>0</v>
          </cell>
          <cell r="Y299">
            <v>0</v>
          </cell>
          <cell r="AD299">
            <v>8746115</v>
          </cell>
          <cell r="AE299">
            <v>0</v>
          </cell>
        </row>
        <row r="300">
          <cell r="A300">
            <v>0</v>
          </cell>
          <cell r="B300">
            <v>0</v>
          </cell>
          <cell r="C300" t="str">
            <v>Parc fin de période</v>
          </cell>
          <cell r="D300">
            <v>29048475</v>
          </cell>
          <cell r="E300">
            <v>0</v>
          </cell>
          <cell r="F300">
            <v>21430015</v>
          </cell>
          <cell r="G300">
            <v>21837407</v>
          </cell>
          <cell r="H300">
            <v>22264007</v>
          </cell>
          <cell r="I300">
            <v>22613562</v>
          </cell>
          <cell r="J300">
            <v>23163493</v>
          </cell>
          <cell r="K300">
            <v>23841502</v>
          </cell>
          <cell r="L300">
            <v>24586290</v>
          </cell>
          <cell r="M300">
            <v>25006173</v>
          </cell>
          <cell r="N300">
            <v>25692584</v>
          </cell>
          <cell r="O300">
            <v>26298588</v>
          </cell>
          <cell r="P300">
            <v>26950524</v>
          </cell>
          <cell r="Q300">
            <v>29048475</v>
          </cell>
          <cell r="R300">
            <v>0</v>
          </cell>
          <cell r="S300">
            <v>29048475</v>
          </cell>
          <cell r="T300">
            <v>0</v>
          </cell>
          <cell r="V300">
            <v>0</v>
          </cell>
          <cell r="W300">
            <v>0</v>
          </cell>
          <cell r="X300">
            <v>0</v>
          </cell>
          <cell r="Y300">
            <v>0</v>
          </cell>
          <cell r="AD300">
            <v>29048475</v>
          </cell>
          <cell r="AE300">
            <v>0</v>
          </cell>
        </row>
        <row r="301">
          <cell r="A301">
            <v>0</v>
          </cell>
          <cell r="B301">
            <v>0</v>
          </cell>
          <cell r="C301" t="str">
            <v>Abonnés moyens</v>
          </cell>
          <cell r="D301">
            <v>288495706.76499999</v>
          </cell>
          <cell r="E301">
            <v>0</v>
          </cell>
          <cell r="F301">
            <v>20936956.609999999</v>
          </cell>
          <cell r="G301">
            <v>21632101.361999996</v>
          </cell>
          <cell r="H301">
            <v>22044714.261</v>
          </cell>
          <cell r="I301">
            <v>22451828.964000002</v>
          </cell>
          <cell r="J301">
            <v>22895654.381999999</v>
          </cell>
          <cell r="K301">
            <v>23524591.575999998</v>
          </cell>
          <cell r="L301">
            <v>24225961.859000001</v>
          </cell>
          <cell r="M301">
            <v>24796915.289999999</v>
          </cell>
          <cell r="N301">
            <v>25375534.278000001</v>
          </cell>
          <cell r="O301">
            <v>26002704</v>
          </cell>
          <cell r="P301">
            <v>26642906</v>
          </cell>
          <cell r="Q301">
            <v>27965838.182999998</v>
          </cell>
          <cell r="R301">
            <v>0</v>
          </cell>
          <cell r="S301">
            <v>288495706.76499999</v>
          </cell>
          <cell r="T301">
            <v>0</v>
          </cell>
          <cell r="V301">
            <v>0</v>
          </cell>
          <cell r="W301">
            <v>0</v>
          </cell>
          <cell r="X301">
            <v>0</v>
          </cell>
          <cell r="Y301">
            <v>0</v>
          </cell>
          <cell r="AD301">
            <v>288495706.76499999</v>
          </cell>
          <cell r="AE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V302">
            <v>0</v>
          </cell>
          <cell r="W302">
            <v>0</v>
          </cell>
          <cell r="X302">
            <v>0</v>
          </cell>
          <cell r="Y302">
            <v>0</v>
          </cell>
          <cell r="AD302">
            <v>0</v>
          </cell>
          <cell r="AE302">
            <v>0</v>
          </cell>
        </row>
        <row r="303">
          <cell r="A303">
            <v>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V303">
            <v>0</v>
          </cell>
          <cell r="W303">
            <v>0</v>
          </cell>
          <cell r="X303">
            <v>0</v>
          </cell>
          <cell r="Y303">
            <v>0</v>
          </cell>
          <cell r="AD303">
            <v>0</v>
          </cell>
          <cell r="AE303">
            <v>0</v>
          </cell>
        </row>
        <row r="304">
          <cell r="A304" t="str">
            <v>Consommation (kmin)</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V304">
            <v>0</v>
          </cell>
          <cell r="W304">
            <v>0</v>
          </cell>
          <cell r="X304">
            <v>0</v>
          </cell>
          <cell r="Y304">
            <v>0</v>
          </cell>
          <cell r="AD304">
            <v>0</v>
          </cell>
          <cell r="AE304">
            <v>0</v>
          </cell>
        </row>
        <row r="305">
          <cell r="A305">
            <v>0</v>
          </cell>
          <cell r="B305" t="str">
            <v>GSM</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V305">
            <v>0</v>
          </cell>
          <cell r="W305">
            <v>0</v>
          </cell>
          <cell r="X305">
            <v>0</v>
          </cell>
          <cell r="Y305">
            <v>0</v>
          </cell>
          <cell r="AD305">
            <v>0</v>
          </cell>
          <cell r="AE305">
            <v>0</v>
          </cell>
        </row>
        <row r="306">
          <cell r="A306">
            <v>0</v>
          </cell>
          <cell r="B306">
            <v>0</v>
          </cell>
          <cell r="C306" t="str">
            <v>Entrant</v>
          </cell>
          <cell r="D306">
            <v>10545934708.484392</v>
          </cell>
          <cell r="E306">
            <v>0</v>
          </cell>
          <cell r="F306">
            <v>765532834.81681967</v>
          </cell>
          <cell r="G306">
            <v>766780664.91682017</v>
          </cell>
          <cell r="H306">
            <v>859328350.76683843</v>
          </cell>
          <cell r="I306">
            <v>812390753.13349581</v>
          </cell>
          <cell r="J306">
            <v>905092953.90018106</v>
          </cell>
          <cell r="K306">
            <v>892174495.65017855</v>
          </cell>
          <cell r="L306">
            <v>892401583.08351159</v>
          </cell>
          <cell r="M306">
            <v>818490543.85016382</v>
          </cell>
          <cell r="N306">
            <v>936054072.71685386</v>
          </cell>
          <cell r="O306">
            <v>972458754.3001945</v>
          </cell>
          <cell r="P306">
            <v>940851480.71580446</v>
          </cell>
          <cell r="Q306">
            <v>984378220.63353014</v>
          </cell>
          <cell r="R306">
            <v>0</v>
          </cell>
          <cell r="S306">
            <v>10545934708.484392</v>
          </cell>
          <cell r="T306">
            <v>0</v>
          </cell>
          <cell r="V306">
            <v>0</v>
          </cell>
          <cell r="W306">
            <v>0</v>
          </cell>
          <cell r="X306">
            <v>0</v>
          </cell>
          <cell r="Y306">
            <v>0</v>
          </cell>
          <cell r="AD306">
            <v>10545934708.484392</v>
          </cell>
          <cell r="AE306">
            <v>0</v>
          </cell>
        </row>
        <row r="307">
          <cell r="A307">
            <v>0</v>
          </cell>
          <cell r="B307">
            <v>0</v>
          </cell>
          <cell r="C307" t="str">
            <v xml:space="preserve">Sortant </v>
          </cell>
          <cell r="D307">
            <v>15612567169.873777</v>
          </cell>
          <cell r="E307">
            <v>0</v>
          </cell>
          <cell r="F307">
            <v>1228805389.3669126</v>
          </cell>
          <cell r="G307">
            <v>1216071365.9002433</v>
          </cell>
          <cell r="H307">
            <v>1290168405.0835917</v>
          </cell>
          <cell r="I307">
            <v>1217857303.1335769</v>
          </cell>
          <cell r="J307">
            <v>1336123253.7002671</v>
          </cell>
          <cell r="K307">
            <v>1294189488.0002589</v>
          </cell>
          <cell r="L307">
            <v>1274447141.4169216</v>
          </cell>
          <cell r="M307">
            <v>1217760051.6835766</v>
          </cell>
          <cell r="N307">
            <v>1361049892.3169386</v>
          </cell>
          <cell r="O307">
            <v>1401681030.2002807</v>
          </cell>
          <cell r="P307">
            <v>1354779890.3042588</v>
          </cell>
          <cell r="Q307">
            <v>1419633958.7669511</v>
          </cell>
          <cell r="R307">
            <v>0</v>
          </cell>
          <cell r="S307">
            <v>15612567169.873777</v>
          </cell>
          <cell r="T307">
            <v>0</v>
          </cell>
          <cell r="V307">
            <v>0</v>
          </cell>
          <cell r="W307">
            <v>0</v>
          </cell>
          <cell r="X307">
            <v>0</v>
          </cell>
          <cell r="Y307">
            <v>0</v>
          </cell>
          <cell r="AD307">
            <v>15612567169.873777</v>
          </cell>
          <cell r="AE307">
            <v>0</v>
          </cell>
        </row>
        <row r="308">
          <cell r="A308">
            <v>0</v>
          </cell>
          <cell r="B308">
            <v>0</v>
          </cell>
          <cell r="C308" t="str">
            <v>Roaming Out</v>
          </cell>
          <cell r="D308">
            <v>120790004.59017488</v>
          </cell>
          <cell r="E308">
            <v>0</v>
          </cell>
          <cell r="F308">
            <v>7737703.2500015479</v>
          </cell>
          <cell r="G308">
            <v>8625081.6500017252</v>
          </cell>
          <cell r="H308">
            <v>9162232.5333351661</v>
          </cell>
          <cell r="I308">
            <v>9255476.65000185</v>
          </cell>
          <cell r="J308">
            <v>9880289.6333353091</v>
          </cell>
          <cell r="K308">
            <v>7681203.6096309321</v>
          </cell>
          <cell r="L308">
            <v>13481653.202079376</v>
          </cell>
          <cell r="M308">
            <v>17548448.345114835</v>
          </cell>
          <cell r="N308">
            <v>10540119.53333544</v>
          </cell>
          <cell r="O308">
            <v>8830517.8333350979</v>
          </cell>
          <cell r="P308">
            <v>9589365.2666685842</v>
          </cell>
          <cell r="Q308">
            <v>8457913.0833350252</v>
          </cell>
          <cell r="R308">
            <v>0</v>
          </cell>
          <cell r="S308">
            <v>120790004.59017488</v>
          </cell>
          <cell r="T308">
            <v>0</v>
          </cell>
          <cell r="V308">
            <v>0</v>
          </cell>
          <cell r="W308">
            <v>0</v>
          </cell>
          <cell r="X308">
            <v>0</v>
          </cell>
          <cell r="Y308">
            <v>0</v>
          </cell>
          <cell r="AD308">
            <v>120790004.59017488</v>
          </cell>
          <cell r="AE308">
            <v>0</v>
          </cell>
        </row>
        <row r="309">
          <cell r="A309">
            <v>0</v>
          </cell>
          <cell r="B309">
            <v>0</v>
          </cell>
          <cell r="C309" t="str">
            <v>Total Sort+RO</v>
          </cell>
          <cell r="D309">
            <v>15733357174.463953</v>
          </cell>
          <cell r="E309">
            <v>0</v>
          </cell>
          <cell r="F309">
            <v>1236543092.616914</v>
          </cell>
          <cell r="G309">
            <v>1224696447.550245</v>
          </cell>
          <cell r="H309">
            <v>1299330637.6169269</v>
          </cell>
          <cell r="I309">
            <v>1227112779.7835786</v>
          </cell>
          <cell r="J309">
            <v>1346003543.3336024</v>
          </cell>
          <cell r="K309">
            <v>1301870691.6098897</v>
          </cell>
          <cell r="L309">
            <v>1287928794.6190009</v>
          </cell>
          <cell r="M309">
            <v>1235308500.0286915</v>
          </cell>
          <cell r="N309">
            <v>1371590011.8502741</v>
          </cell>
          <cell r="O309">
            <v>1410511548.0336158</v>
          </cell>
          <cell r="P309">
            <v>1364369255.5709274</v>
          </cell>
          <cell r="Q309">
            <v>1428091871.850286</v>
          </cell>
          <cell r="R309">
            <v>0</v>
          </cell>
          <cell r="S309">
            <v>15733357174.463953</v>
          </cell>
          <cell r="T309">
            <v>0</v>
          </cell>
          <cell r="V309">
            <v>0</v>
          </cell>
          <cell r="W309">
            <v>0</v>
          </cell>
          <cell r="X309">
            <v>0</v>
          </cell>
          <cell r="Y309">
            <v>0</v>
          </cell>
          <cell r="AD309">
            <v>15733357174.463953</v>
          </cell>
          <cell r="AE309">
            <v>0</v>
          </cell>
        </row>
        <row r="310">
          <cell r="A310">
            <v>0</v>
          </cell>
          <cell r="B310">
            <v>0</v>
          </cell>
          <cell r="C310" t="str">
            <v>Total (avec RO)</v>
          </cell>
          <cell r="D310">
            <v>26279291882.948345</v>
          </cell>
          <cell r="E310">
            <v>0</v>
          </cell>
          <cell r="F310">
            <v>2002075927.4337337</v>
          </cell>
          <cell r="G310">
            <v>1991477112.4670653</v>
          </cell>
          <cell r="H310">
            <v>2158658988.3837652</v>
          </cell>
          <cell r="I310">
            <v>2039503532.9170744</v>
          </cell>
          <cell r="J310">
            <v>2251096497.2337837</v>
          </cell>
          <cell r="K310">
            <v>2194045187.2600684</v>
          </cell>
          <cell r="L310">
            <v>2180330377.7025127</v>
          </cell>
          <cell r="M310">
            <v>2053799043.8788552</v>
          </cell>
          <cell r="N310">
            <v>2307644084.5671282</v>
          </cell>
          <cell r="O310">
            <v>2382970302.3338103</v>
          </cell>
          <cell r="P310">
            <v>2305220736.2867317</v>
          </cell>
          <cell r="Q310">
            <v>2412470092.4838161</v>
          </cell>
          <cell r="R310">
            <v>0</v>
          </cell>
          <cell r="S310">
            <v>26279291882.948345</v>
          </cell>
          <cell r="T310">
            <v>0</v>
          </cell>
          <cell r="V310">
            <v>0</v>
          </cell>
          <cell r="W310">
            <v>0</v>
          </cell>
          <cell r="X310">
            <v>0</v>
          </cell>
          <cell r="Y310">
            <v>0</v>
          </cell>
          <cell r="AD310">
            <v>26279291882.948345</v>
          </cell>
          <cell r="AE310">
            <v>0</v>
          </cell>
        </row>
        <row r="311">
          <cell r="A311">
            <v>0</v>
          </cell>
          <cell r="B311">
            <v>0</v>
          </cell>
          <cell r="C311" t="str">
            <v>Total (hors RO)</v>
          </cell>
          <cell r="D311">
            <v>26158501878.35817</v>
          </cell>
          <cell r="E311">
            <v>0</v>
          </cell>
          <cell r="F311">
            <v>1994338224.1837323</v>
          </cell>
          <cell r="G311">
            <v>1982852030.8170633</v>
          </cell>
          <cell r="H311">
            <v>2149496755.85043</v>
          </cell>
          <cell r="I311">
            <v>2030248056.2670727</v>
          </cell>
          <cell r="J311">
            <v>2241216207.6004481</v>
          </cell>
          <cell r="K311">
            <v>2186363983.6504374</v>
          </cell>
          <cell r="L311">
            <v>2166848724.500433</v>
          </cell>
          <cell r="M311">
            <v>2036250595.5337405</v>
          </cell>
          <cell r="N311">
            <v>2297103965.0337925</v>
          </cell>
          <cell r="O311">
            <v>2374139784.5004749</v>
          </cell>
          <cell r="P311">
            <v>2295631371.0200634</v>
          </cell>
          <cell r="Q311">
            <v>2404012179.4004812</v>
          </cell>
          <cell r="R311">
            <v>0</v>
          </cell>
          <cell r="S311">
            <v>26158501878.35817</v>
          </cell>
          <cell r="T311">
            <v>0</v>
          </cell>
          <cell r="V311">
            <v>0</v>
          </cell>
          <cell r="W311">
            <v>0</v>
          </cell>
          <cell r="X311">
            <v>0</v>
          </cell>
          <cell r="Y311">
            <v>0</v>
          </cell>
          <cell r="AD311">
            <v>26158501878.35817</v>
          </cell>
          <cell r="AE311">
            <v>0</v>
          </cell>
        </row>
        <row r="312">
          <cell r="A312">
            <v>0</v>
          </cell>
          <cell r="B312" t="str">
            <v>dont GSM abonnés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V312">
            <v>0</v>
          </cell>
          <cell r="W312">
            <v>0</v>
          </cell>
          <cell r="X312">
            <v>0</v>
          </cell>
          <cell r="Y312">
            <v>0</v>
          </cell>
          <cell r="AD312">
            <v>0</v>
          </cell>
          <cell r="AE312">
            <v>0</v>
          </cell>
        </row>
        <row r="313">
          <cell r="A313">
            <v>0</v>
          </cell>
          <cell r="B313">
            <v>0</v>
          </cell>
          <cell r="C313" t="str">
            <v>Entrant</v>
          </cell>
          <cell r="D313">
            <v>8137797765.9090061</v>
          </cell>
          <cell r="E313">
            <v>0</v>
          </cell>
          <cell r="F313">
            <v>611124310.98345542</v>
          </cell>
          <cell r="G313">
            <v>603328269.23345411</v>
          </cell>
          <cell r="H313">
            <v>673955488.30013466</v>
          </cell>
          <cell r="I313">
            <v>628159952.81679225</v>
          </cell>
          <cell r="J313">
            <v>704951168.06680775</v>
          </cell>
          <cell r="K313">
            <v>691023947.31680501</v>
          </cell>
          <cell r="L313">
            <v>685461504.76680362</v>
          </cell>
          <cell r="M313">
            <v>618364381.01679039</v>
          </cell>
          <cell r="N313">
            <v>721834586.73347771</v>
          </cell>
          <cell r="O313">
            <v>747761347.93348289</v>
          </cell>
          <cell r="P313">
            <v>714956065.05752146</v>
          </cell>
          <cell r="Q313">
            <v>736876743.68348062</v>
          </cell>
          <cell r="R313">
            <v>0</v>
          </cell>
          <cell r="S313">
            <v>8137797765.9090061</v>
          </cell>
          <cell r="T313">
            <v>0</v>
          </cell>
          <cell r="V313">
            <v>0</v>
          </cell>
          <cell r="W313">
            <v>0</v>
          </cell>
          <cell r="X313">
            <v>0</v>
          </cell>
          <cell r="Y313">
            <v>0</v>
          </cell>
          <cell r="AD313">
            <v>8137797765.9090061</v>
          </cell>
          <cell r="AE313">
            <v>0</v>
          </cell>
        </row>
        <row r="314">
          <cell r="A314">
            <v>0</v>
          </cell>
          <cell r="B314">
            <v>0</v>
          </cell>
          <cell r="C314" t="str">
            <v xml:space="preserve">Sortant </v>
          </cell>
          <cell r="D314">
            <v>14180725931.672762</v>
          </cell>
          <cell r="E314">
            <v>0</v>
          </cell>
          <cell r="F314">
            <v>1097296259.1668863</v>
          </cell>
          <cell r="G314">
            <v>1085281976.1502171</v>
          </cell>
          <cell r="H314">
            <v>1195314804.2502394</v>
          </cell>
          <cell r="I314">
            <v>1124386112.6668916</v>
          </cell>
          <cell r="J314">
            <v>1235521287.8835802</v>
          </cell>
          <cell r="K314">
            <v>1189665573.950238</v>
          </cell>
          <cell r="L314">
            <v>1156616690.466898</v>
          </cell>
          <cell r="M314">
            <v>1071609411.7002141</v>
          </cell>
          <cell r="N314">
            <v>1236854403.7835805</v>
          </cell>
          <cell r="O314">
            <v>1278453183.5335894</v>
          </cell>
          <cell r="P314">
            <v>1234210541.9701719</v>
          </cell>
          <cell r="Q314">
            <v>1275515686.1502557</v>
          </cell>
          <cell r="R314">
            <v>0</v>
          </cell>
          <cell r="S314">
            <v>14180725931.672762</v>
          </cell>
          <cell r="T314">
            <v>0</v>
          </cell>
          <cell r="V314">
            <v>0</v>
          </cell>
          <cell r="W314">
            <v>0</v>
          </cell>
          <cell r="X314">
            <v>0</v>
          </cell>
          <cell r="Y314">
            <v>0</v>
          </cell>
          <cell r="AD314">
            <v>14180725931.672762</v>
          </cell>
          <cell r="AE314">
            <v>0</v>
          </cell>
        </row>
        <row r="315">
          <cell r="A315">
            <v>0</v>
          </cell>
          <cell r="B315">
            <v>0</v>
          </cell>
          <cell r="C315" t="str">
            <v>Roaming Out</v>
          </cell>
          <cell r="D315">
            <v>120638843.99017486</v>
          </cell>
          <cell r="E315">
            <v>0</v>
          </cell>
          <cell r="F315">
            <v>7737703.2500015479</v>
          </cell>
          <cell r="G315">
            <v>8624989.5000017248</v>
          </cell>
          <cell r="H315">
            <v>9162131.8000018336</v>
          </cell>
          <cell r="I315">
            <v>9255400.0500018504</v>
          </cell>
          <cell r="J315">
            <v>9880240.7833353095</v>
          </cell>
          <cell r="K315">
            <v>7681193.6096309321</v>
          </cell>
          <cell r="L315">
            <v>13470481.052079374</v>
          </cell>
          <cell r="M315">
            <v>17527398.278448164</v>
          </cell>
          <cell r="N315">
            <v>10508056.516668767</v>
          </cell>
          <cell r="O315">
            <v>8807692.133335093</v>
          </cell>
          <cell r="P315">
            <v>9559061.2833352443</v>
          </cell>
          <cell r="Q315">
            <v>8424495.7333350182</v>
          </cell>
          <cell r="R315">
            <v>0</v>
          </cell>
          <cell r="S315">
            <v>120638843.99017486</v>
          </cell>
          <cell r="T315">
            <v>0</v>
          </cell>
          <cell r="V315">
            <v>0</v>
          </cell>
          <cell r="W315">
            <v>0</v>
          </cell>
          <cell r="X315">
            <v>0</v>
          </cell>
          <cell r="Y315">
            <v>0</v>
          </cell>
          <cell r="AD315">
            <v>120638843.99017486</v>
          </cell>
          <cell r="AE315">
            <v>0</v>
          </cell>
        </row>
        <row r="316">
          <cell r="A316">
            <v>0</v>
          </cell>
          <cell r="B316">
            <v>0</v>
          </cell>
          <cell r="C316" t="str">
            <v>Total Sort+RO</v>
          </cell>
          <cell r="D316">
            <v>14301364775.662937</v>
          </cell>
          <cell r="E316">
            <v>0</v>
          </cell>
          <cell r="F316">
            <v>1105033962.4168878</v>
          </cell>
          <cell r="G316">
            <v>1093906965.6502187</v>
          </cell>
          <cell r="H316">
            <v>1204476936.0502412</v>
          </cell>
          <cell r="I316">
            <v>1133641512.7168934</v>
          </cell>
          <cell r="J316">
            <v>1245401528.6669154</v>
          </cell>
          <cell r="K316">
            <v>1197346767.5598688</v>
          </cell>
          <cell r="L316">
            <v>1170087171.5189774</v>
          </cell>
          <cell r="M316">
            <v>1089136809.9786623</v>
          </cell>
          <cell r="N316">
            <v>1247362460.3002493</v>
          </cell>
          <cell r="O316">
            <v>1287260875.6669245</v>
          </cell>
          <cell r="P316">
            <v>1243769603.2535071</v>
          </cell>
          <cell r="Q316">
            <v>1283940181.8835907</v>
          </cell>
          <cell r="R316">
            <v>0</v>
          </cell>
          <cell r="S316">
            <v>14301364775.662937</v>
          </cell>
          <cell r="T316">
            <v>0</v>
          </cell>
          <cell r="V316">
            <v>0</v>
          </cell>
          <cell r="W316">
            <v>0</v>
          </cell>
          <cell r="X316">
            <v>0</v>
          </cell>
          <cell r="Y316">
            <v>0</v>
          </cell>
          <cell r="AD316">
            <v>14301364775.662937</v>
          </cell>
          <cell r="AE316">
            <v>0</v>
          </cell>
        </row>
        <row r="317">
          <cell r="A317">
            <v>0</v>
          </cell>
          <cell r="B317">
            <v>0</v>
          </cell>
          <cell r="C317" t="str">
            <v>Total</v>
          </cell>
          <cell r="D317">
            <v>22439162541.571945</v>
          </cell>
          <cell r="E317">
            <v>0</v>
          </cell>
          <cell r="F317">
            <v>1716158273.4003432</v>
          </cell>
          <cell r="G317">
            <v>1697235234.8836727</v>
          </cell>
          <cell r="H317">
            <v>1878432424.3503759</v>
          </cell>
          <cell r="I317">
            <v>1761801465.5336857</v>
          </cell>
          <cell r="J317">
            <v>1950352696.7337232</v>
          </cell>
          <cell r="K317">
            <v>1888370714.8766737</v>
          </cell>
          <cell r="L317">
            <v>1855548676.2857809</v>
          </cell>
          <cell r="M317">
            <v>1707501190.9954526</v>
          </cell>
          <cell r="N317">
            <v>1969197047.0337272</v>
          </cell>
          <cell r="O317">
            <v>2035022223.6004074</v>
          </cell>
          <cell r="P317">
            <v>1958725668.3110285</v>
          </cell>
          <cell r="Q317">
            <v>2020816925.5670714</v>
          </cell>
          <cell r="R317">
            <v>0</v>
          </cell>
          <cell r="S317">
            <v>22439162541.571945</v>
          </cell>
          <cell r="T317">
            <v>0</v>
          </cell>
          <cell r="V317">
            <v>0</v>
          </cell>
          <cell r="W317">
            <v>0</v>
          </cell>
          <cell r="X317">
            <v>0</v>
          </cell>
          <cell r="Y317">
            <v>0</v>
          </cell>
          <cell r="AD317">
            <v>22439162541.571945</v>
          </cell>
          <cell r="AE317">
            <v>0</v>
          </cell>
        </row>
        <row r="318">
          <cell r="A318">
            <v>0</v>
          </cell>
          <cell r="B318">
            <v>0</v>
          </cell>
          <cell r="C318" t="str">
            <v>Total (hors RO)</v>
          </cell>
          <cell r="D318">
            <v>22318523697.581768</v>
          </cell>
          <cell r="E318">
            <v>0</v>
          </cell>
          <cell r="F318">
            <v>1708420570.1503417</v>
          </cell>
          <cell r="G318">
            <v>1688610245.3836713</v>
          </cell>
          <cell r="H318">
            <v>1869270292.550374</v>
          </cell>
          <cell r="I318">
            <v>1752546065.4836838</v>
          </cell>
          <cell r="J318">
            <v>1940472455.950388</v>
          </cell>
          <cell r="K318">
            <v>1880689521.2670431</v>
          </cell>
          <cell r="L318">
            <v>1842078195.2337017</v>
          </cell>
          <cell r="M318">
            <v>1689973792.7170045</v>
          </cell>
          <cell r="N318">
            <v>1958688990.5170584</v>
          </cell>
          <cell r="O318">
            <v>2026214531.4670722</v>
          </cell>
          <cell r="P318">
            <v>1949166607.0276933</v>
          </cell>
          <cell r="Q318">
            <v>2012392429.8337364</v>
          </cell>
          <cell r="R318">
            <v>0</v>
          </cell>
          <cell r="S318">
            <v>22318523697.581768</v>
          </cell>
          <cell r="T318">
            <v>0</v>
          </cell>
          <cell r="V318">
            <v>0</v>
          </cell>
          <cell r="W318">
            <v>0</v>
          </cell>
          <cell r="X318">
            <v>0</v>
          </cell>
          <cell r="Y318">
            <v>0</v>
          </cell>
          <cell r="AD318">
            <v>22318523697.581768</v>
          </cell>
          <cell r="AE318">
            <v>0</v>
          </cell>
        </row>
        <row r="319">
          <cell r="A319">
            <v>0</v>
          </cell>
          <cell r="B319" t="str">
            <v>dont GSM Cartes</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V319">
            <v>0</v>
          </cell>
          <cell r="W319">
            <v>0</v>
          </cell>
          <cell r="X319">
            <v>0</v>
          </cell>
          <cell r="Y319">
            <v>0</v>
          </cell>
          <cell r="AD319">
            <v>0</v>
          </cell>
          <cell r="AE319">
            <v>0</v>
          </cell>
        </row>
        <row r="320">
          <cell r="A320">
            <v>0</v>
          </cell>
          <cell r="B320">
            <v>0</v>
          </cell>
          <cell r="C320" t="str">
            <v>Entrant</v>
          </cell>
          <cell r="D320">
            <v>2408136942.575386</v>
          </cell>
          <cell r="E320">
            <v>0</v>
          </cell>
          <cell r="F320">
            <v>154408523.83336419</v>
          </cell>
          <cell r="G320">
            <v>163452395.68336603</v>
          </cell>
          <cell r="H320">
            <v>185372862.46670377</v>
          </cell>
          <cell r="I320">
            <v>184230800.3167035</v>
          </cell>
          <cell r="J320">
            <v>200141785.83337334</v>
          </cell>
          <cell r="K320">
            <v>201150548.33337355</v>
          </cell>
          <cell r="L320">
            <v>206940078.31670803</v>
          </cell>
          <cell r="M320">
            <v>200126162.8333734</v>
          </cell>
          <cell r="N320">
            <v>214219485.98337618</v>
          </cell>
          <cell r="O320">
            <v>224697406.36671162</v>
          </cell>
          <cell r="P320">
            <v>225895415.65828303</v>
          </cell>
          <cell r="Q320">
            <v>247501476.95004949</v>
          </cell>
          <cell r="R320">
            <v>0</v>
          </cell>
          <cell r="S320">
            <v>2408136942.575386</v>
          </cell>
          <cell r="T320">
            <v>0</v>
          </cell>
          <cell r="V320">
            <v>0</v>
          </cell>
          <cell r="W320">
            <v>0</v>
          </cell>
          <cell r="X320">
            <v>0</v>
          </cell>
          <cell r="Y320">
            <v>0</v>
          </cell>
          <cell r="AD320">
            <v>2408136942.575386</v>
          </cell>
          <cell r="AE320">
            <v>0</v>
          </cell>
        </row>
        <row r="321">
          <cell r="A321">
            <v>0</v>
          </cell>
          <cell r="B321">
            <v>0</v>
          </cell>
          <cell r="C321" t="str">
            <v xml:space="preserve">Sortant </v>
          </cell>
          <cell r="D321">
            <v>1431841238.2010157</v>
          </cell>
          <cell r="E321">
            <v>0</v>
          </cell>
          <cell r="F321">
            <v>131509130.20002632</v>
          </cell>
          <cell r="G321">
            <v>130789389.75002615</v>
          </cell>
          <cell r="H321">
            <v>94853600.833352283</v>
          </cell>
          <cell r="I321">
            <v>93471190.466685355</v>
          </cell>
          <cell r="J321">
            <v>100601965.81668678</v>
          </cell>
          <cell r="K321">
            <v>104523914.0500209</v>
          </cell>
          <cell r="L321">
            <v>117830450.95002358</v>
          </cell>
          <cell r="M321">
            <v>146150639.98336256</v>
          </cell>
          <cell r="N321">
            <v>124195488.5333582</v>
          </cell>
          <cell r="O321">
            <v>123227846.6666913</v>
          </cell>
          <cell r="P321">
            <v>120569348.33408692</v>
          </cell>
          <cell r="Q321">
            <v>144118272.61669546</v>
          </cell>
          <cell r="R321">
            <v>0</v>
          </cell>
          <cell r="S321">
            <v>1431841238.2010157</v>
          </cell>
          <cell r="T321">
            <v>0</v>
          </cell>
          <cell r="V321">
            <v>0</v>
          </cell>
          <cell r="W321">
            <v>0</v>
          </cell>
          <cell r="X321">
            <v>0</v>
          </cell>
          <cell r="Y321">
            <v>0</v>
          </cell>
          <cell r="AD321">
            <v>1431841238.2010157</v>
          </cell>
          <cell r="AE321">
            <v>0</v>
          </cell>
        </row>
        <row r="322">
          <cell r="A322">
            <v>0</v>
          </cell>
          <cell r="B322">
            <v>0</v>
          </cell>
          <cell r="C322" t="str">
            <v>Roaming Out</v>
          </cell>
          <cell r="D322">
            <v>151160.60000003024</v>
          </cell>
          <cell r="E322">
            <v>0</v>
          </cell>
          <cell r="F322">
            <v>0</v>
          </cell>
          <cell r="G322">
            <v>92.150000000018437</v>
          </cell>
          <cell r="H322">
            <v>100.73333333335349</v>
          </cell>
          <cell r="I322">
            <v>76.600000000015328</v>
          </cell>
          <cell r="J322">
            <v>48.850000000009771</v>
          </cell>
          <cell r="K322">
            <v>10.000000000002</v>
          </cell>
          <cell r="L322">
            <v>11172.150000002235</v>
          </cell>
          <cell r="M322">
            <v>21050.066666670878</v>
          </cell>
          <cell r="N322">
            <v>32063.01666667308</v>
          </cell>
          <cell r="O322">
            <v>22825.700000004563</v>
          </cell>
          <cell r="P322">
            <v>30303.983333339394</v>
          </cell>
          <cell r="Q322">
            <v>33417.350000006685</v>
          </cell>
          <cell r="R322">
            <v>0</v>
          </cell>
          <cell r="S322">
            <v>151160.60000003024</v>
          </cell>
          <cell r="T322">
            <v>0</v>
          </cell>
          <cell r="V322">
            <v>0</v>
          </cell>
          <cell r="W322">
            <v>0</v>
          </cell>
          <cell r="X322">
            <v>0</v>
          </cell>
          <cell r="Y322">
            <v>0</v>
          </cell>
          <cell r="AD322">
            <v>151160.60000003024</v>
          </cell>
          <cell r="AE322">
            <v>0</v>
          </cell>
        </row>
        <row r="323">
          <cell r="A323">
            <v>0</v>
          </cell>
          <cell r="B323">
            <v>0</v>
          </cell>
          <cell r="C323" t="str">
            <v>Total Sort+RO</v>
          </cell>
          <cell r="D323">
            <v>1431992398.8010159</v>
          </cell>
          <cell r="E323">
            <v>0</v>
          </cell>
          <cell r="F323">
            <v>131509130.20002632</v>
          </cell>
          <cell r="G323">
            <v>130789481.90002616</v>
          </cell>
          <cell r="H323">
            <v>94853701.566685617</v>
          </cell>
          <cell r="I323">
            <v>93471267.066685349</v>
          </cell>
          <cell r="J323">
            <v>100602014.66668677</v>
          </cell>
          <cell r="K323">
            <v>104523924.0500209</v>
          </cell>
          <cell r="L323">
            <v>117841623.10002358</v>
          </cell>
          <cell r="M323">
            <v>146171690.05002922</v>
          </cell>
          <cell r="N323">
            <v>124227551.55002487</v>
          </cell>
          <cell r="O323">
            <v>123250672.36669131</v>
          </cell>
          <cell r="P323">
            <v>120599652.31742026</v>
          </cell>
          <cell r="Q323">
            <v>144151689.96669546</v>
          </cell>
          <cell r="R323">
            <v>0</v>
          </cell>
          <cell r="S323">
            <v>1431992398.8010159</v>
          </cell>
          <cell r="T323">
            <v>0</v>
          </cell>
          <cell r="V323">
            <v>0</v>
          </cell>
          <cell r="W323">
            <v>0</v>
          </cell>
          <cell r="X323">
            <v>0</v>
          </cell>
          <cell r="Y323">
            <v>0</v>
          </cell>
          <cell r="AD323">
            <v>1431992398.8010159</v>
          </cell>
          <cell r="AE323">
            <v>0</v>
          </cell>
        </row>
        <row r="324">
          <cell r="A324">
            <v>0</v>
          </cell>
          <cell r="B324">
            <v>0</v>
          </cell>
          <cell r="C324" t="str">
            <v>Total</v>
          </cell>
          <cell r="D324">
            <v>3840129341.3764019</v>
          </cell>
          <cell r="E324">
            <v>0</v>
          </cell>
          <cell r="F324">
            <v>285917654.03339052</v>
          </cell>
          <cell r="G324">
            <v>294241877.5833922</v>
          </cell>
          <cell r="H324">
            <v>280226564.03338939</v>
          </cell>
          <cell r="I324">
            <v>277702067.38338888</v>
          </cell>
          <cell r="J324">
            <v>300743800.50006008</v>
          </cell>
          <cell r="K324">
            <v>305674472.38339448</v>
          </cell>
          <cell r="L324">
            <v>324781701.4167316</v>
          </cell>
          <cell r="M324">
            <v>346297852.88340259</v>
          </cell>
          <cell r="N324">
            <v>338447037.53340101</v>
          </cell>
          <cell r="O324">
            <v>347948078.73340291</v>
          </cell>
          <cell r="P324">
            <v>346495067.9757033</v>
          </cell>
          <cell r="Q324">
            <v>391653166.91674495</v>
          </cell>
          <cell r="R324">
            <v>0</v>
          </cell>
          <cell r="S324">
            <v>3840129341.3764019</v>
          </cell>
          <cell r="T324">
            <v>0</v>
          </cell>
          <cell r="V324">
            <v>0</v>
          </cell>
          <cell r="W324">
            <v>0</v>
          </cell>
          <cell r="X324">
            <v>0</v>
          </cell>
          <cell r="Y324">
            <v>0</v>
          </cell>
          <cell r="AD324">
            <v>3840129341.3764019</v>
          </cell>
          <cell r="AE324">
            <v>0</v>
          </cell>
        </row>
        <row r="325">
          <cell r="A325">
            <v>0</v>
          </cell>
          <cell r="B325">
            <v>0</v>
          </cell>
          <cell r="C325" t="str">
            <v>Total (hors RO)</v>
          </cell>
          <cell r="D325">
            <v>3839978180.7764015</v>
          </cell>
          <cell r="E325">
            <v>0</v>
          </cell>
          <cell r="F325">
            <v>285917654.03339052</v>
          </cell>
          <cell r="G325">
            <v>294241785.43339217</v>
          </cell>
          <cell r="H325">
            <v>280226463.30005604</v>
          </cell>
          <cell r="I325">
            <v>277701990.78338885</v>
          </cell>
          <cell r="J325">
            <v>300743751.65006012</v>
          </cell>
          <cell r="K325">
            <v>305674462.38339448</v>
          </cell>
          <cell r="L325">
            <v>324770529.26673162</v>
          </cell>
          <cell r="M325">
            <v>346276802.81673598</v>
          </cell>
          <cell r="N325">
            <v>338414974.51673436</v>
          </cell>
          <cell r="O325">
            <v>347925253.03340292</v>
          </cell>
          <cell r="P325">
            <v>346464763.99236995</v>
          </cell>
          <cell r="Q325">
            <v>391619749.56674492</v>
          </cell>
          <cell r="R325">
            <v>0</v>
          </cell>
          <cell r="S325">
            <v>3839978180.7764015</v>
          </cell>
          <cell r="T325">
            <v>0</v>
          </cell>
          <cell r="V325">
            <v>0</v>
          </cell>
          <cell r="W325">
            <v>0</v>
          </cell>
          <cell r="X325">
            <v>0</v>
          </cell>
          <cell r="Y325">
            <v>0</v>
          </cell>
          <cell r="AD325">
            <v>3839978180.7764015</v>
          </cell>
          <cell r="AE325">
            <v>0</v>
          </cell>
        </row>
        <row r="326">
          <cell r="A326">
            <v>0</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V326">
            <v>0</v>
          </cell>
          <cell r="W326">
            <v>0</v>
          </cell>
          <cell r="X326">
            <v>0</v>
          </cell>
          <cell r="Y326">
            <v>0</v>
          </cell>
          <cell r="AD326">
            <v>0</v>
          </cell>
          <cell r="AE326">
            <v>0</v>
          </cell>
        </row>
        <row r="327">
          <cell r="A327">
            <v>0</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V327">
            <v>0</v>
          </cell>
          <cell r="W327">
            <v>0</v>
          </cell>
          <cell r="X327">
            <v>0</v>
          </cell>
          <cell r="Y327">
            <v>0</v>
          </cell>
          <cell r="AD327">
            <v>0</v>
          </cell>
          <cell r="AE327">
            <v>0</v>
          </cell>
        </row>
        <row r="328">
          <cell r="A328">
            <v>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V328">
            <v>0</v>
          </cell>
          <cell r="W328">
            <v>0</v>
          </cell>
          <cell r="X328">
            <v>0</v>
          </cell>
          <cell r="Y328">
            <v>0</v>
          </cell>
          <cell r="AD328">
            <v>0</v>
          </cell>
          <cell r="AE328">
            <v>0</v>
          </cell>
        </row>
        <row r="329">
          <cell r="A329">
            <v>0</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V329">
            <v>0</v>
          </cell>
          <cell r="W329">
            <v>0</v>
          </cell>
          <cell r="X329">
            <v>0</v>
          </cell>
          <cell r="Y329">
            <v>0</v>
          </cell>
          <cell r="AD329">
            <v>0</v>
          </cell>
          <cell r="AE329">
            <v>0</v>
          </cell>
        </row>
        <row r="330">
          <cell r="A330">
            <v>0</v>
          </cell>
          <cell r="B330" t="str">
            <v>Roaming In</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V330">
            <v>0</v>
          </cell>
          <cell r="W330">
            <v>0</v>
          </cell>
          <cell r="X330">
            <v>0</v>
          </cell>
          <cell r="Y330">
            <v>0</v>
          </cell>
          <cell r="AD330">
            <v>0</v>
          </cell>
          <cell r="AE330">
            <v>0</v>
          </cell>
        </row>
        <row r="331">
          <cell r="A331">
            <v>0</v>
          </cell>
          <cell r="B331">
            <v>0</v>
          </cell>
          <cell r="C331" t="str">
            <v>Entrant</v>
          </cell>
          <cell r="D331">
            <v>169102664</v>
          </cell>
          <cell r="E331">
            <v>0</v>
          </cell>
          <cell r="F331">
            <v>10892552</v>
          </cell>
          <cell r="G331">
            <v>10159258</v>
          </cell>
          <cell r="H331">
            <v>13476568</v>
          </cell>
          <cell r="I331">
            <v>13157173</v>
          </cell>
          <cell r="J331">
            <v>13348271</v>
          </cell>
          <cell r="K331">
            <v>15764368</v>
          </cell>
          <cell r="L331">
            <v>20633045</v>
          </cell>
          <cell r="M331">
            <v>20495586</v>
          </cell>
          <cell r="N331">
            <v>15485256</v>
          </cell>
          <cell r="O331">
            <v>13661102</v>
          </cell>
          <cell r="P331">
            <v>10696604</v>
          </cell>
          <cell r="Q331">
            <v>11332881</v>
          </cell>
          <cell r="R331">
            <v>0</v>
          </cell>
          <cell r="S331">
            <v>169102664</v>
          </cell>
          <cell r="T331">
            <v>0</v>
          </cell>
          <cell r="V331">
            <v>0</v>
          </cell>
          <cell r="W331">
            <v>0</v>
          </cell>
          <cell r="X331">
            <v>0</v>
          </cell>
          <cell r="Y331">
            <v>0</v>
          </cell>
          <cell r="AD331">
            <v>169102664</v>
          </cell>
          <cell r="AE331">
            <v>0</v>
          </cell>
        </row>
        <row r="332">
          <cell r="A332">
            <v>0</v>
          </cell>
          <cell r="B332">
            <v>0</v>
          </cell>
          <cell r="C332" t="str">
            <v xml:space="preserve">Sortant </v>
          </cell>
          <cell r="D332">
            <v>278258406</v>
          </cell>
          <cell r="E332">
            <v>0</v>
          </cell>
          <cell r="F332">
            <v>18387874</v>
          </cell>
          <cell r="G332">
            <v>17228183</v>
          </cell>
          <cell r="H332">
            <v>22352613</v>
          </cell>
          <cell r="I332">
            <v>21139864</v>
          </cell>
          <cell r="J332">
            <v>21825189</v>
          </cell>
          <cell r="K332">
            <v>27140763</v>
          </cell>
          <cell r="L332">
            <v>34894906</v>
          </cell>
          <cell r="M332">
            <v>32593770</v>
          </cell>
          <cell r="N332">
            <v>25889089</v>
          </cell>
          <cell r="O332">
            <v>22388913</v>
          </cell>
          <cell r="P332">
            <v>16920198</v>
          </cell>
          <cell r="Q332">
            <v>17497044</v>
          </cell>
          <cell r="R332">
            <v>0</v>
          </cell>
          <cell r="S332">
            <v>278258406</v>
          </cell>
          <cell r="T332">
            <v>0</v>
          </cell>
          <cell r="V332">
            <v>0</v>
          </cell>
          <cell r="W332">
            <v>0</v>
          </cell>
          <cell r="X332">
            <v>0</v>
          </cell>
          <cell r="Y332">
            <v>0</v>
          </cell>
          <cell r="AD332">
            <v>278258406</v>
          </cell>
          <cell r="AE332">
            <v>0</v>
          </cell>
        </row>
        <row r="333">
          <cell r="A333">
            <v>0</v>
          </cell>
          <cell r="B333">
            <v>0</v>
          </cell>
          <cell r="C333" t="str">
            <v>Total</v>
          </cell>
          <cell r="D333">
            <v>447361070</v>
          </cell>
          <cell r="E333">
            <v>0</v>
          </cell>
          <cell r="F333">
            <v>29280426</v>
          </cell>
          <cell r="G333">
            <v>27387441</v>
          </cell>
          <cell r="H333">
            <v>35829181</v>
          </cell>
          <cell r="I333">
            <v>34297037</v>
          </cell>
          <cell r="J333">
            <v>35173460</v>
          </cell>
          <cell r="K333">
            <v>42905131</v>
          </cell>
          <cell r="L333">
            <v>55527951</v>
          </cell>
          <cell r="M333">
            <v>53089356</v>
          </cell>
          <cell r="N333">
            <v>41374345</v>
          </cell>
          <cell r="O333">
            <v>36050015</v>
          </cell>
          <cell r="P333">
            <v>27616802</v>
          </cell>
          <cell r="Q333">
            <v>28829925</v>
          </cell>
          <cell r="R333">
            <v>0</v>
          </cell>
          <cell r="S333">
            <v>447361070</v>
          </cell>
          <cell r="T333">
            <v>0</v>
          </cell>
          <cell r="V333">
            <v>0</v>
          </cell>
          <cell r="W333">
            <v>0</v>
          </cell>
          <cell r="X333">
            <v>0</v>
          </cell>
          <cell r="Y333">
            <v>0</v>
          </cell>
          <cell r="AD333">
            <v>447361070</v>
          </cell>
          <cell r="AE333">
            <v>0</v>
          </cell>
        </row>
        <row r="334">
          <cell r="A334">
            <v>0</v>
          </cell>
          <cell r="B334" t="str">
            <v>Trafic F2</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V334">
            <v>0</v>
          </cell>
          <cell r="W334">
            <v>0</v>
          </cell>
          <cell r="X334">
            <v>0</v>
          </cell>
          <cell r="Y334">
            <v>0</v>
          </cell>
          <cell r="AD334">
            <v>0</v>
          </cell>
          <cell r="AE334">
            <v>0</v>
          </cell>
        </row>
        <row r="335">
          <cell r="A335">
            <v>0</v>
          </cell>
          <cell r="B335">
            <v>0</v>
          </cell>
          <cell r="C335" t="str">
            <v>Entrant</v>
          </cell>
          <cell r="D335">
            <v>4570064809.6471996</v>
          </cell>
          <cell r="E335">
            <v>0</v>
          </cell>
          <cell r="F335">
            <v>321037238.58339751</v>
          </cell>
          <cell r="G335">
            <v>336494784.78340077</v>
          </cell>
          <cell r="H335">
            <v>378384565.71674246</v>
          </cell>
          <cell r="I335">
            <v>365176607.25007308</v>
          </cell>
          <cell r="J335">
            <v>399217283.46674645</v>
          </cell>
          <cell r="K335">
            <v>388418420.65007764</v>
          </cell>
          <cell r="L335">
            <v>378423694.63340896</v>
          </cell>
          <cell r="M335">
            <v>344603080.15006894</v>
          </cell>
          <cell r="N335">
            <v>399027249.90007997</v>
          </cell>
          <cell r="O335">
            <v>415380151.21674979</v>
          </cell>
          <cell r="P335">
            <v>408714651.06303418</v>
          </cell>
          <cell r="Q335">
            <v>435187082.23342037</v>
          </cell>
          <cell r="R335">
            <v>0</v>
          </cell>
          <cell r="S335">
            <v>4570064809.6471996</v>
          </cell>
          <cell r="T335">
            <v>0</v>
          </cell>
          <cell r="V335">
            <v>0</v>
          </cell>
          <cell r="W335">
            <v>0</v>
          </cell>
          <cell r="X335">
            <v>0</v>
          </cell>
          <cell r="Y335">
            <v>0</v>
          </cell>
          <cell r="AD335">
            <v>4570064809.6471996</v>
          </cell>
          <cell r="AE335">
            <v>0</v>
          </cell>
        </row>
        <row r="336">
          <cell r="A336">
            <v>0</v>
          </cell>
          <cell r="B336" t="str">
            <v>GSM hors F2</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V336">
            <v>0</v>
          </cell>
          <cell r="W336">
            <v>0</v>
          </cell>
          <cell r="X336">
            <v>0</v>
          </cell>
          <cell r="Y336">
            <v>0</v>
          </cell>
          <cell r="AD336">
            <v>0</v>
          </cell>
          <cell r="AE336">
            <v>0</v>
          </cell>
        </row>
        <row r="337">
          <cell r="A337">
            <v>0</v>
          </cell>
          <cell r="B337">
            <v>0</v>
          </cell>
          <cell r="C337" t="str">
            <v>Total (hors RO)</v>
          </cell>
          <cell r="D337">
            <v>21588437068.710968</v>
          </cell>
          <cell r="E337">
            <v>0</v>
          </cell>
          <cell r="F337">
            <v>1673300985.6003346</v>
          </cell>
          <cell r="G337">
            <v>1646357246.0336626</v>
          </cell>
          <cell r="H337">
            <v>1771112190.1336875</v>
          </cell>
          <cell r="I337">
            <v>1665071449.0169997</v>
          </cell>
          <cell r="J337">
            <v>1841998924.1337018</v>
          </cell>
          <cell r="K337">
            <v>1797945563.0003598</v>
          </cell>
          <cell r="L337">
            <v>1788425029.8670239</v>
          </cell>
          <cell r="M337">
            <v>1691647515.3836715</v>
          </cell>
          <cell r="N337">
            <v>1898076715.1337125</v>
          </cell>
          <cell r="O337">
            <v>1958759633.2837253</v>
          </cell>
          <cell r="P337">
            <v>1886916719.9570293</v>
          </cell>
          <cell r="Q337">
            <v>1968825097.1670609</v>
          </cell>
          <cell r="R337">
            <v>0</v>
          </cell>
          <cell r="S337">
            <v>21588437068.710968</v>
          </cell>
          <cell r="T337">
            <v>0</v>
          </cell>
          <cell r="V337">
            <v>0</v>
          </cell>
          <cell r="W337">
            <v>0</v>
          </cell>
          <cell r="X337">
            <v>0</v>
          </cell>
          <cell r="Y337">
            <v>0</v>
          </cell>
          <cell r="AD337">
            <v>21588437068.710968</v>
          </cell>
          <cell r="AE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V338">
            <v>0</v>
          </cell>
          <cell r="W338">
            <v>0</v>
          </cell>
          <cell r="X338">
            <v>0</v>
          </cell>
          <cell r="Y338">
            <v>0</v>
          </cell>
          <cell r="AD338">
            <v>0</v>
          </cell>
          <cell r="AE338">
            <v>0</v>
          </cell>
        </row>
        <row r="339">
          <cell r="A339" t="str">
            <v>Revenu Récurrent</v>
          </cell>
          <cell r="B339">
            <v>0</v>
          </cell>
          <cell r="C339">
            <v>0</v>
          </cell>
          <cell r="D339">
            <v>0</v>
          </cell>
          <cell r="E339">
            <v>0</v>
          </cell>
          <cell r="F339">
            <v>1000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V339">
            <v>0</v>
          </cell>
          <cell r="W339">
            <v>0</v>
          </cell>
          <cell r="X339">
            <v>0</v>
          </cell>
          <cell r="Y339">
            <v>0</v>
          </cell>
          <cell r="AD339">
            <v>0</v>
          </cell>
          <cell r="AE339">
            <v>0</v>
          </cell>
        </row>
        <row r="340">
          <cell r="A340">
            <v>0</v>
          </cell>
          <cell r="B340" t="str">
            <v>GSM</v>
          </cell>
          <cell r="C340">
            <v>0</v>
          </cell>
          <cell r="D340">
            <v>27108816319.510597</v>
          </cell>
          <cell r="E340">
            <v>0</v>
          </cell>
          <cell r="F340">
            <v>2065109276.2686787</v>
          </cell>
          <cell r="G340">
            <v>2055594164.0190296</v>
          </cell>
          <cell r="H340">
            <v>2194922860.3319612</v>
          </cell>
          <cell r="I340">
            <v>2106490728.7902417</v>
          </cell>
          <cell r="J340">
            <v>2118867486.3059864</v>
          </cell>
          <cell r="K340">
            <v>2292577522.8645849</v>
          </cell>
          <cell r="L340">
            <v>2294805473.1288567</v>
          </cell>
          <cell r="M340">
            <v>2232110693.6718264</v>
          </cell>
          <cell r="N340">
            <v>2364300468.3772669</v>
          </cell>
          <cell r="O340">
            <v>2441517338.1754656</v>
          </cell>
          <cell r="P340">
            <v>2380293396.1586576</v>
          </cell>
          <cell r="Q340">
            <v>2503240883.6789727</v>
          </cell>
          <cell r="R340">
            <v>0</v>
          </cell>
          <cell r="S340">
            <v>27108816319.510597</v>
          </cell>
          <cell r="AD340">
            <v>27108816319.510597</v>
          </cell>
        </row>
        <row r="341">
          <cell r="A341">
            <v>0</v>
          </cell>
          <cell r="B341">
            <v>0</v>
          </cell>
          <cell r="C341" t="str">
            <v>Facture</v>
          </cell>
          <cell r="D341">
            <v>20970021739.501869</v>
          </cell>
          <cell r="E341">
            <v>0</v>
          </cell>
          <cell r="F341">
            <v>1605264766.6316617</v>
          </cell>
          <cell r="G341">
            <v>1608455370.5279329</v>
          </cell>
          <cell r="H341">
            <v>1677606456.4784665</v>
          </cell>
          <cell r="I341">
            <v>1653217885.6215231</v>
          </cell>
          <cell r="J341">
            <v>1599431163.6534534</v>
          </cell>
          <cell r="K341">
            <v>1747854809.3362648</v>
          </cell>
          <cell r="L341">
            <v>1797712349.0756109</v>
          </cell>
          <cell r="M341">
            <v>1773042214.9847364</v>
          </cell>
          <cell r="N341">
            <v>1840947145.1237783</v>
          </cell>
          <cell r="O341">
            <v>1858121749.7826498</v>
          </cell>
          <cell r="P341">
            <v>1843818278.0602841</v>
          </cell>
          <cell r="Q341">
            <v>1964549550.2255068</v>
          </cell>
          <cell r="R341">
            <v>0</v>
          </cell>
          <cell r="S341">
            <v>20970021739.501869</v>
          </cell>
          <cell r="AD341">
            <v>20970021739.501869</v>
          </cell>
        </row>
        <row r="342">
          <cell r="C342" t="str">
            <v>Rétrocessions</v>
          </cell>
          <cell r="D342">
            <v>6138794580.0087299</v>
          </cell>
          <cell r="F342">
            <v>459844509.63701701</v>
          </cell>
          <cell r="G342">
            <v>447138793.49109685</v>
          </cell>
          <cell r="H342">
            <v>517316403.85349476</v>
          </cell>
          <cell r="I342">
            <v>453272843.1687187</v>
          </cell>
          <cell r="J342">
            <v>519436322.65253294</v>
          </cell>
          <cell r="K342">
            <v>544722713.52832031</v>
          </cell>
          <cell r="L342">
            <v>497093124.0532456</v>
          </cell>
          <cell r="M342">
            <v>459068478.68709016</v>
          </cell>
          <cell r="N342">
            <v>584745474.75736213</v>
          </cell>
          <cell r="O342">
            <v>568959839.7825774</v>
          </cell>
          <cell r="P342">
            <v>548504742.9438082</v>
          </cell>
          <cell r="Q342">
            <v>538691333.45346582</v>
          </cell>
          <cell r="S342">
            <v>6138794580.0087299</v>
          </cell>
          <cell r="AD342">
            <v>6138794580.0087299</v>
          </cell>
        </row>
        <row r="343">
          <cell r="A343">
            <v>0</v>
          </cell>
          <cell r="B343" t="str">
            <v>GSM Abonnés</v>
          </cell>
          <cell r="C343">
            <v>0</v>
          </cell>
          <cell r="D343">
            <v>23764364596.151608</v>
          </cell>
          <cell r="E343">
            <v>0</v>
          </cell>
          <cell r="F343">
            <v>1827849009.1065264</v>
          </cell>
          <cell r="G343">
            <v>1832523270.7025185</v>
          </cell>
          <cell r="H343">
            <v>1931097594.0066037</v>
          </cell>
          <cell r="I343">
            <v>1859940589.4559054</v>
          </cell>
          <cell r="J343">
            <v>1968267824.3843927</v>
          </cell>
          <cell r="K343">
            <v>2001975346.9486878</v>
          </cell>
          <cell r="L343">
            <v>1997873034.9175258</v>
          </cell>
          <cell r="M343">
            <v>1936284136.1653571</v>
          </cell>
          <cell r="N343">
            <v>2057350549.1991293</v>
          </cell>
          <cell r="O343">
            <v>2112123287.4043837</v>
          </cell>
          <cell r="P343">
            <v>2055037686.3271873</v>
          </cell>
          <cell r="Q343">
            <v>2111032260.2820466</v>
          </cell>
          <cell r="R343">
            <v>0</v>
          </cell>
          <cell r="S343">
            <v>23764364596.151608</v>
          </cell>
          <cell r="AD343">
            <v>23764364596.151608</v>
          </cell>
        </row>
        <row r="344">
          <cell r="A344">
            <v>0</v>
          </cell>
          <cell r="B344">
            <v>0</v>
          </cell>
          <cell r="C344" t="str">
            <v>Facture</v>
          </cell>
          <cell r="D344">
            <v>18912327037.099998</v>
          </cell>
          <cell r="E344">
            <v>0</v>
          </cell>
          <cell r="F344">
            <v>1456761791.05</v>
          </cell>
          <cell r="G344">
            <v>1473371980.4399996</v>
          </cell>
          <cell r="H344">
            <v>1514635697.9899995</v>
          </cell>
          <cell r="I344">
            <v>1500939071.1099999</v>
          </cell>
          <cell r="J344">
            <v>1553849791.7300005</v>
          </cell>
          <cell r="K344">
            <v>1573746314.0199995</v>
          </cell>
          <cell r="L344">
            <v>1612984842.78</v>
          </cell>
          <cell r="M344">
            <v>1587863696.2300003</v>
          </cell>
          <cell r="N344">
            <v>1646944929.9600003</v>
          </cell>
          <cell r="O344">
            <v>1654486352.4799998</v>
          </cell>
          <cell r="P344">
            <v>1637865306.6199999</v>
          </cell>
          <cell r="Q344">
            <v>1698877262.6899998</v>
          </cell>
          <cell r="R344">
            <v>0</v>
          </cell>
          <cell r="S344">
            <v>18912327037.099998</v>
          </cell>
          <cell r="AD344">
            <v>18912327037.099998</v>
          </cell>
        </row>
        <row r="345">
          <cell r="A345">
            <v>0</v>
          </cell>
          <cell r="B345">
            <v>0</v>
          </cell>
          <cell r="C345" t="str">
            <v>Rétrocessions</v>
          </cell>
          <cell r="D345">
            <v>4852037559.051609</v>
          </cell>
          <cell r="E345">
            <v>0</v>
          </cell>
          <cell r="F345">
            <v>371087218.05652642</v>
          </cell>
          <cell r="G345">
            <v>359151290.26251888</v>
          </cell>
          <cell r="H345">
            <v>416461896.01660407</v>
          </cell>
          <cell r="I345">
            <v>359001518.34590542</v>
          </cell>
          <cell r="J345">
            <v>414418032.65439224</v>
          </cell>
          <cell r="K345">
            <v>428229032.92868835</v>
          </cell>
          <cell r="L345">
            <v>384888192.13752568</v>
          </cell>
          <cell r="M345">
            <v>348420439.93535674</v>
          </cell>
          <cell r="N345">
            <v>466579247.49591315</v>
          </cell>
          <cell r="O345">
            <v>453983596.88330024</v>
          </cell>
          <cell r="P345">
            <v>437662096.74283099</v>
          </cell>
          <cell r="Q345">
            <v>412154997.59204668</v>
          </cell>
          <cell r="R345">
            <v>0</v>
          </cell>
          <cell r="S345">
            <v>4852037559.051609</v>
          </cell>
          <cell r="AD345">
            <v>4852037559.051609</v>
          </cell>
        </row>
        <row r="346">
          <cell r="A346">
            <v>0</v>
          </cell>
          <cell r="B346" t="str">
            <v>GSM Cartes</v>
          </cell>
          <cell r="C346">
            <v>0</v>
          </cell>
          <cell r="D346">
            <v>3344451723.3589907</v>
          </cell>
          <cell r="E346">
            <v>0</v>
          </cell>
          <cell r="F346">
            <v>237260267.16215229</v>
          </cell>
          <cell r="G346">
            <v>223070893.31651136</v>
          </cell>
          <cell r="H346">
            <v>263825266.32535762</v>
          </cell>
          <cell r="I346">
            <v>246550139.33433658</v>
          </cell>
          <cell r="J346">
            <v>150599661.92159358</v>
          </cell>
          <cell r="K346">
            <v>290602175.91589725</v>
          </cell>
          <cell r="L346">
            <v>296932438.21133083</v>
          </cell>
          <cell r="M346">
            <v>295826557.50646961</v>
          </cell>
          <cell r="N346">
            <v>306949919.17813754</v>
          </cell>
          <cell r="O346">
            <v>329394050.77108198</v>
          </cell>
          <cell r="P346">
            <v>325255709.83147025</v>
          </cell>
          <cell r="Q346">
            <v>392208623.39692605</v>
          </cell>
          <cell r="R346">
            <v>0</v>
          </cell>
          <cell r="S346">
            <v>3344451723.3589907</v>
          </cell>
          <cell r="AD346">
            <v>3344451723.3589907</v>
          </cell>
        </row>
        <row r="347">
          <cell r="A347">
            <v>0</v>
          </cell>
          <cell r="B347">
            <v>0</v>
          </cell>
          <cell r="C347" t="str">
            <v>Facture</v>
          </cell>
          <cell r="D347">
            <v>2057694702.4018698</v>
          </cell>
          <cell r="E347">
            <v>0</v>
          </cell>
          <cell r="F347">
            <v>148502975.58166167</v>
          </cell>
          <cell r="G347">
            <v>135083390.08793339</v>
          </cell>
          <cell r="H347">
            <v>162970758.48846692</v>
          </cell>
          <cell r="I347">
            <v>152278814.51152334</v>
          </cell>
          <cell r="J347">
            <v>45581371.923452854</v>
          </cell>
          <cell r="K347">
            <v>174108495.31626534</v>
          </cell>
          <cell r="L347">
            <v>184727506.2956109</v>
          </cell>
          <cell r="M347">
            <v>185178518.75473619</v>
          </cell>
          <cell r="N347">
            <v>194002215.16377798</v>
          </cell>
          <cell r="O347">
            <v>203635397.30265003</v>
          </cell>
          <cell r="P347">
            <v>205952971.44028425</v>
          </cell>
          <cell r="Q347">
            <v>265672287.53550687</v>
          </cell>
          <cell r="R347">
            <v>0</v>
          </cell>
          <cell r="S347">
            <v>2057694702.4018698</v>
          </cell>
          <cell r="AD347">
            <v>2057694702.4018698</v>
          </cell>
        </row>
        <row r="348">
          <cell r="A348">
            <v>0</v>
          </cell>
          <cell r="B348">
            <v>0</v>
          </cell>
          <cell r="C348" t="str">
            <v>Rétrocessions</v>
          </cell>
          <cell r="D348">
            <v>1286757020.9571211</v>
          </cell>
          <cell r="E348">
            <v>0</v>
          </cell>
          <cell r="F348">
            <v>88757291.580490604</v>
          </cell>
          <cell r="G348">
            <v>87987503.228577971</v>
          </cell>
          <cell r="H348">
            <v>100854507.83689071</v>
          </cell>
          <cell r="I348">
            <v>94271324.822813243</v>
          </cell>
          <cell r="J348">
            <v>105018289.99814072</v>
          </cell>
          <cell r="K348">
            <v>116493680.59963194</v>
          </cell>
          <cell r="L348">
            <v>112204931.91571993</v>
          </cell>
          <cell r="M348">
            <v>110648038.75173344</v>
          </cell>
          <cell r="N348">
            <v>118166227.26144899</v>
          </cell>
          <cell r="O348">
            <v>114976242.89927715</v>
          </cell>
          <cell r="P348">
            <v>110842646.20097724</v>
          </cell>
          <cell r="Q348">
            <v>126536335.86141916</v>
          </cell>
          <cell r="R348">
            <v>0</v>
          </cell>
          <cell r="S348">
            <v>1286757020.9571211</v>
          </cell>
          <cell r="AD348">
            <v>1286757020.9571211</v>
          </cell>
        </row>
        <row r="349">
          <cell r="A349">
            <v>0</v>
          </cell>
          <cell r="B349">
            <v>0</v>
          </cell>
          <cell r="C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row>
        <row r="350">
          <cell r="A350">
            <v>0</v>
          </cell>
          <cell r="B350">
            <v>0</v>
          </cell>
          <cell r="C350">
            <v>0</v>
          </cell>
          <cell r="E350">
            <v>170329806.811306</v>
          </cell>
          <cell r="F350">
            <v>0</v>
          </cell>
          <cell r="G350">
            <v>0</v>
          </cell>
          <cell r="H350">
            <v>0</v>
          </cell>
          <cell r="I350">
            <v>0</v>
          </cell>
          <cell r="J350">
            <v>0</v>
          </cell>
          <cell r="K350">
            <v>0</v>
          </cell>
          <cell r="L350">
            <v>0</v>
          </cell>
          <cell r="M350">
            <v>0</v>
          </cell>
          <cell r="N350">
            <v>0</v>
          </cell>
          <cell r="O350">
            <v>0</v>
          </cell>
          <cell r="P350">
            <v>0</v>
          </cell>
          <cell r="Q350">
            <v>0</v>
          </cell>
          <cell r="R350">
            <v>0</v>
          </cell>
        </row>
        <row r="351">
          <cell r="A351">
            <v>0</v>
          </cell>
          <cell r="B351">
            <v>0</v>
          </cell>
          <cell r="C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v>0</v>
          </cell>
          <cell r="B352" t="str">
            <v>TOTAL CLIENTS SFR (abo + pp)</v>
          </cell>
          <cell r="C352">
            <v>0</v>
          </cell>
          <cell r="D352">
            <v>27108816319.510597</v>
          </cell>
          <cell r="E352">
            <v>0</v>
          </cell>
          <cell r="F352">
            <v>2065109276.2686787</v>
          </cell>
          <cell r="G352">
            <v>2055594164.0190296</v>
          </cell>
          <cell r="H352">
            <v>2194922860.3319612</v>
          </cell>
          <cell r="I352">
            <v>2106490728.7902417</v>
          </cell>
          <cell r="J352">
            <v>2118867486.3059864</v>
          </cell>
          <cell r="K352">
            <v>2292577522.8645849</v>
          </cell>
          <cell r="L352">
            <v>2294805473.1288567</v>
          </cell>
          <cell r="M352">
            <v>2232110693.6718264</v>
          </cell>
          <cell r="N352">
            <v>2364300468.3772669</v>
          </cell>
          <cell r="O352">
            <v>2441517338.1754656</v>
          </cell>
          <cell r="P352">
            <v>2380293396.1586576</v>
          </cell>
          <cell r="Q352">
            <v>2503240883.6789727</v>
          </cell>
          <cell r="R352">
            <v>0</v>
          </cell>
          <cell r="S352">
            <v>27108816319.510597</v>
          </cell>
          <cell r="AD352">
            <v>27108816319.510597</v>
          </cell>
        </row>
        <row r="353">
          <cell r="A353">
            <v>0</v>
          </cell>
          <cell r="B353">
            <v>0</v>
          </cell>
          <cell r="C353" t="str">
            <v>Facture</v>
          </cell>
          <cell r="D353">
            <v>20970021739.501869</v>
          </cell>
          <cell r="E353">
            <v>0</v>
          </cell>
          <cell r="F353">
            <v>1605264766.6316617</v>
          </cell>
          <cell r="G353">
            <v>1608455370.5279329</v>
          </cell>
          <cell r="H353">
            <v>1677606456.4784665</v>
          </cell>
          <cell r="I353">
            <v>1653217885.6215231</v>
          </cell>
          <cell r="J353">
            <v>1599431163.6534534</v>
          </cell>
          <cell r="K353">
            <v>1747854809.3362648</v>
          </cell>
          <cell r="L353">
            <v>1797712349.0756109</v>
          </cell>
          <cell r="M353">
            <v>1773042214.9847364</v>
          </cell>
          <cell r="N353">
            <v>1840947145.1237783</v>
          </cell>
          <cell r="O353">
            <v>1858121749.7826498</v>
          </cell>
          <cell r="P353">
            <v>1843818278.0602841</v>
          </cell>
          <cell r="Q353">
            <v>1964549550.2255068</v>
          </cell>
          <cell r="R353">
            <v>0</v>
          </cell>
          <cell r="S353">
            <v>20970021739.501869</v>
          </cell>
          <cell r="AD353">
            <v>20970021739.501869</v>
          </cell>
        </row>
        <row r="354">
          <cell r="C354" t="str">
            <v>Rétrocessions</v>
          </cell>
          <cell r="D354">
            <v>6138794580.0087299</v>
          </cell>
          <cell r="F354">
            <v>459844509.63701701</v>
          </cell>
          <cell r="G354">
            <v>447138793.49109685</v>
          </cell>
          <cell r="H354">
            <v>517316403.85349476</v>
          </cell>
          <cell r="I354">
            <v>453272843.1687187</v>
          </cell>
          <cell r="J354">
            <v>519436322.65253294</v>
          </cell>
          <cell r="K354">
            <v>544722713.52832031</v>
          </cell>
          <cell r="L354">
            <v>497093124.0532456</v>
          </cell>
          <cell r="M354">
            <v>459068478.68709016</v>
          </cell>
          <cell r="N354">
            <v>584745474.75736213</v>
          </cell>
          <cell r="O354">
            <v>568959839.7825774</v>
          </cell>
          <cell r="P354">
            <v>548504742.9438082</v>
          </cell>
          <cell r="Q354">
            <v>538691333.45346582</v>
          </cell>
          <cell r="S354">
            <v>6138794580.0087299</v>
          </cell>
          <cell r="AD354">
            <v>6138794580.0087299</v>
          </cell>
        </row>
        <row r="355">
          <cell r="A355">
            <v>0</v>
          </cell>
          <cell r="B355" t="str">
            <v>Roaming In</v>
          </cell>
          <cell r="C355">
            <v>0</v>
          </cell>
          <cell r="D355">
            <v>1812039950.0857608</v>
          </cell>
          <cell r="E355">
            <v>0</v>
          </cell>
          <cell r="F355">
            <v>114084512.4445979</v>
          </cell>
          <cell r="G355">
            <v>112857022.48313154</v>
          </cell>
          <cell r="H355">
            <v>144864111.26252851</v>
          </cell>
          <cell r="I355">
            <v>135439717.36469463</v>
          </cell>
          <cell r="J355">
            <v>139256794.31331602</v>
          </cell>
          <cell r="K355">
            <v>171799075.2943022</v>
          </cell>
          <cell r="L355">
            <v>227498474.48087803</v>
          </cell>
          <cell r="M355">
            <v>220744909.95890203</v>
          </cell>
          <cell r="N355">
            <v>176150747.22887555</v>
          </cell>
          <cell r="O355">
            <v>145505763.76827708</v>
          </cell>
          <cell r="P355">
            <v>118655797.89892958</v>
          </cell>
          <cell r="Q355">
            <v>116222763.35715787</v>
          </cell>
          <cell r="R355">
            <v>0</v>
          </cell>
          <cell r="S355">
            <v>1812039950.0857608</v>
          </cell>
          <cell r="AD355">
            <v>1812039950.0857608</v>
          </cell>
        </row>
        <row r="356">
          <cell r="A356">
            <v>0</v>
          </cell>
          <cell r="B356">
            <v>0</v>
          </cell>
          <cell r="C356" t="str">
            <v>Facture</v>
          </cell>
          <cell r="D356">
            <v>1657331024.1999998</v>
          </cell>
          <cell r="E356">
            <v>0</v>
          </cell>
          <cell r="F356">
            <v>105564524.54000001</v>
          </cell>
          <cell r="G356">
            <v>104702449.66</v>
          </cell>
          <cell r="H356">
            <v>134190891.37999998</v>
          </cell>
          <cell r="I356">
            <v>124578404.15000001</v>
          </cell>
          <cell r="J356">
            <v>128221111.48999999</v>
          </cell>
          <cell r="K356">
            <v>154696042.37</v>
          </cell>
          <cell r="L356">
            <v>209894446.28999999</v>
          </cell>
          <cell r="M356">
            <v>197503883.72</v>
          </cell>
          <cell r="N356">
            <v>157900868.50999999</v>
          </cell>
          <cell r="O356">
            <v>129277342.51000001</v>
          </cell>
          <cell r="P356">
            <v>106754947.78</v>
          </cell>
          <cell r="Q356">
            <v>104046111.8</v>
          </cell>
          <cell r="R356">
            <v>0</v>
          </cell>
          <cell r="S356">
            <v>1657331024.1999998</v>
          </cell>
          <cell r="AD356">
            <v>1657331024.1999998</v>
          </cell>
        </row>
        <row r="357">
          <cell r="A357">
            <v>0</v>
          </cell>
          <cell r="B357">
            <v>0</v>
          </cell>
          <cell r="C357" t="str">
            <v>Rétrocessions</v>
          </cell>
          <cell r="D357">
            <v>154708925.88576093</v>
          </cell>
          <cell r="E357">
            <v>0</v>
          </cell>
          <cell r="F357">
            <v>8519987.9045978878</v>
          </cell>
          <cell r="G357">
            <v>8154572.8231315445</v>
          </cell>
          <cell r="H357">
            <v>10673219.882528523</v>
          </cell>
          <cell r="I357">
            <v>10861313.214694623</v>
          </cell>
          <cell r="J357">
            <v>11035682.823316026</v>
          </cell>
          <cell r="K357">
            <v>17103032.924302183</v>
          </cell>
          <cell r="L357">
            <v>17604028.19087803</v>
          </cell>
          <cell r="M357">
            <v>23241026.23890204</v>
          </cell>
          <cell r="N357">
            <v>12139841.502637854</v>
          </cell>
          <cell r="O357">
            <v>11812117.53742251</v>
          </cell>
          <cell r="P357">
            <v>11387451.286191864</v>
          </cell>
          <cell r="Q357">
            <v>12176651.55715788</v>
          </cell>
          <cell r="R357">
            <v>0</v>
          </cell>
          <cell r="S357">
            <v>154708925.88576093</v>
          </cell>
          <cell r="AD357">
            <v>154708925.88576093</v>
          </cell>
        </row>
        <row r="358">
          <cell r="A358">
            <v>0</v>
          </cell>
          <cell r="B358" t="str">
            <v>TOTAL SFR : facture + rétrocessions</v>
          </cell>
          <cell r="C358">
            <v>0</v>
          </cell>
          <cell r="D358">
            <v>28920856269.596359</v>
          </cell>
          <cell r="E358">
            <v>0</v>
          </cell>
          <cell r="F358">
            <v>2179193788.7132764</v>
          </cell>
          <cell r="G358">
            <v>2168451186.5021615</v>
          </cell>
          <cell r="H358">
            <v>2339786971.5944896</v>
          </cell>
          <cell r="I358">
            <v>2241930446.1549368</v>
          </cell>
          <cell r="J358">
            <v>2258124280.6193023</v>
          </cell>
          <cell r="K358">
            <v>2464376598.1588874</v>
          </cell>
          <cell r="L358">
            <v>2522303947.6097345</v>
          </cell>
          <cell r="M358">
            <v>2452855603.6307287</v>
          </cell>
          <cell r="N358">
            <v>2540451215.6061425</v>
          </cell>
          <cell r="O358">
            <v>2587023101.9437428</v>
          </cell>
          <cell r="P358">
            <v>2498949194.0575871</v>
          </cell>
          <cell r="Q358">
            <v>2619463647.0361304</v>
          </cell>
          <cell r="R358">
            <v>0</v>
          </cell>
          <cell r="S358">
            <v>28920856269.596359</v>
          </cell>
          <cell r="AD358">
            <v>28920856269.596359</v>
          </cell>
        </row>
        <row r="359">
          <cell r="A359">
            <v>0</v>
          </cell>
          <cell r="B359">
            <v>0</v>
          </cell>
          <cell r="C359" t="str">
            <v>Facture</v>
          </cell>
          <cell r="D359">
            <v>22627352763.70187</v>
          </cell>
          <cell r="E359">
            <v>0</v>
          </cell>
          <cell r="F359">
            <v>1710829291.1716616</v>
          </cell>
          <cell r="G359">
            <v>1713157820.187933</v>
          </cell>
          <cell r="H359">
            <v>1811797347.8584664</v>
          </cell>
          <cell r="I359">
            <v>1777796289.7715232</v>
          </cell>
          <cell r="J359">
            <v>1727652275.1434534</v>
          </cell>
          <cell r="K359">
            <v>1902550851.706265</v>
          </cell>
          <cell r="L359">
            <v>2007606795.3656108</v>
          </cell>
          <cell r="M359">
            <v>1970546098.7047365</v>
          </cell>
          <cell r="N359">
            <v>1998848013.6337783</v>
          </cell>
          <cell r="O359">
            <v>1987399092.2926497</v>
          </cell>
          <cell r="P359">
            <v>1950573225.8402841</v>
          </cell>
          <cell r="Q359">
            <v>2068595662.0255067</v>
          </cell>
          <cell r="R359">
            <v>0</v>
          </cell>
          <cell r="S359">
            <v>22627352763.70187</v>
          </cell>
          <cell r="AD359">
            <v>22627352763.70187</v>
          </cell>
        </row>
        <row r="360">
          <cell r="C360" t="str">
            <v>Rétrocessions</v>
          </cell>
          <cell r="D360">
            <v>6293503505.8944912</v>
          </cell>
          <cell r="F360">
            <v>468364497.54161489</v>
          </cell>
          <cell r="G360">
            <v>455293366.31422842</v>
          </cell>
          <cell r="H360">
            <v>527989623.73602331</v>
          </cell>
          <cell r="I360">
            <v>464134156.38341331</v>
          </cell>
          <cell r="J360">
            <v>530472005.47584897</v>
          </cell>
          <cell r="K360">
            <v>561825746.45262253</v>
          </cell>
          <cell r="L360">
            <v>514697152.24412364</v>
          </cell>
          <cell r="M360">
            <v>482309504.92599219</v>
          </cell>
          <cell r="N360">
            <v>596885316.25999999</v>
          </cell>
          <cell r="O360">
            <v>580771957.31999993</v>
          </cell>
          <cell r="P360">
            <v>559892194.23000002</v>
          </cell>
          <cell r="Q360">
            <v>550867985.01062369</v>
          </cell>
          <cell r="S360">
            <v>6293503505.8944912</v>
          </cell>
          <cell r="AD360">
            <v>6293503505.8944912</v>
          </cell>
        </row>
        <row r="361">
          <cell r="A361">
            <v>0</v>
          </cell>
          <cell r="B361" t="str">
            <v>CA Rétrocession Comptable</v>
          </cell>
          <cell r="C361">
            <v>0</v>
          </cell>
          <cell r="D361">
            <v>4954140616.4799995</v>
          </cell>
          <cell r="E361">
            <v>0</v>
          </cell>
          <cell r="F361">
            <v>468627497.56</v>
          </cell>
          <cell r="G361">
            <v>454974034.53000003</v>
          </cell>
          <cell r="H361">
            <v>527989623.75</v>
          </cell>
          <cell r="I361">
            <v>451134156.38999999</v>
          </cell>
          <cell r="J361">
            <v>530472005.48000008</v>
          </cell>
          <cell r="K361">
            <v>667085746.45000005</v>
          </cell>
          <cell r="L361">
            <v>514698502.35000002</v>
          </cell>
          <cell r="M361">
            <v>482072504.92000002</v>
          </cell>
          <cell r="N361">
            <v>596885316.25999999</v>
          </cell>
          <cell r="O361">
            <v>580771957.31999993</v>
          </cell>
          <cell r="P361">
            <v>559892194.23000002</v>
          </cell>
          <cell r="Q361">
            <v>-880462922.75999987</v>
          </cell>
          <cell r="R361">
            <v>0</v>
          </cell>
          <cell r="S361">
            <v>4954140616.4799995</v>
          </cell>
          <cell r="AD361">
            <v>4954140616.4799995</v>
          </cell>
        </row>
        <row r="362">
          <cell r="A362">
            <v>0</v>
          </cell>
          <cell r="B362" t="str">
            <v xml:space="preserve">CA Facture par écart </v>
          </cell>
          <cell r="C362">
            <v>0</v>
          </cell>
          <cell r="D362">
            <v>21093088100.996792</v>
          </cell>
          <cell r="E362">
            <v>0</v>
          </cell>
          <cell r="F362">
            <v>1602240482.7951012</v>
          </cell>
          <cell r="G362">
            <v>1608488172.7197266</v>
          </cell>
          <cell r="H362">
            <v>1652910842.8019063</v>
          </cell>
          <cell r="I362">
            <v>1684642392.1745572</v>
          </cell>
          <cell r="J362">
            <v>1717850777.779815</v>
          </cell>
          <cell r="K362">
            <v>1766595839.6976399</v>
          </cell>
          <cell r="L362">
            <v>1786872601.0040326</v>
          </cell>
          <cell r="M362">
            <v>1786940562.2376339</v>
          </cell>
          <cell r="N362">
            <v>1867896161.4310343</v>
          </cell>
          <cell r="O362">
            <v>1824053675.6122429</v>
          </cell>
          <cell r="P362">
            <v>1821164274.4116066</v>
          </cell>
          <cell r="Q362">
            <v>1973432318.3314989</v>
          </cell>
          <cell r="R362">
            <v>0</v>
          </cell>
          <cell r="S362">
            <v>21093088100.996792</v>
          </cell>
          <cell r="AD362">
            <v>21093088100.996792</v>
          </cell>
        </row>
        <row r="363">
          <cell r="A363" t="str">
            <v>Autres Revenus</v>
          </cell>
          <cell r="B363" t="str">
            <v>GSM</v>
          </cell>
          <cell r="C363">
            <v>0</v>
          </cell>
          <cell r="D363">
            <v>-1495321057.553683</v>
          </cell>
          <cell r="E363">
            <v>0</v>
          </cell>
          <cell r="F363">
            <v>-402328901.87426203</v>
          </cell>
          <cell r="G363">
            <v>-277360009.58204639</v>
          </cell>
          <cell r="H363">
            <v>-157321112.65988782</v>
          </cell>
          <cell r="I363">
            <v>-102228956.20278214</v>
          </cell>
          <cell r="J363">
            <v>-89106549.518076286</v>
          </cell>
          <cell r="K363">
            <v>-89218508.709436148</v>
          </cell>
          <cell r="L363">
            <v>-80985188.224688768</v>
          </cell>
          <cell r="M363">
            <v>-72737462.780858874</v>
          </cell>
          <cell r="N363">
            <v>-66678901.591199644</v>
          </cell>
          <cell r="O363">
            <v>-62887752.728676885</v>
          </cell>
          <cell r="P363">
            <v>-94467713.681768388</v>
          </cell>
          <cell r="Q363">
            <v>0</v>
          </cell>
          <cell r="R363">
            <v>0</v>
          </cell>
          <cell r="S363">
            <v>-1495321057.553683</v>
          </cell>
          <cell r="T363">
            <v>0</v>
          </cell>
          <cell r="V363">
            <v>0</v>
          </cell>
          <cell r="W363">
            <v>0</v>
          </cell>
          <cell r="X363">
            <v>0</v>
          </cell>
          <cell r="Y363">
            <v>0</v>
          </cell>
          <cell r="AD363">
            <v>-1495321057.553683</v>
          </cell>
          <cell r="AE363">
            <v>0</v>
          </cell>
        </row>
        <row r="364">
          <cell r="A364">
            <v>0</v>
          </cell>
          <cell r="B364">
            <v>0</v>
          </cell>
          <cell r="C364" t="str">
            <v>MES</v>
          </cell>
          <cell r="D364">
            <v>804514463.89610291</v>
          </cell>
          <cell r="E364">
            <v>0</v>
          </cell>
          <cell r="F364">
            <v>159341819.92573798</v>
          </cell>
          <cell r="G364">
            <v>58020368.422089569</v>
          </cell>
          <cell r="H364">
            <v>77376476.504674345</v>
          </cell>
          <cell r="I364">
            <v>56548779.419007257</v>
          </cell>
          <cell r="J364">
            <v>75725428.325406298</v>
          </cell>
          <cell r="K364">
            <v>76314359.564311773</v>
          </cell>
          <cell r="L364">
            <v>66305680.970281929</v>
          </cell>
          <cell r="M364">
            <v>35803689.342719734</v>
          </cell>
          <cell r="N364">
            <v>66895196.871873967</v>
          </cell>
          <cell r="O364">
            <v>65585810.99563849</v>
          </cell>
          <cell r="P364">
            <v>66596853.554361515</v>
          </cell>
          <cell r="Q364">
            <v>0</v>
          </cell>
          <cell r="R364">
            <v>0</v>
          </cell>
          <cell r="S364">
            <v>804514463.89610291</v>
          </cell>
          <cell r="T364">
            <v>0</v>
          </cell>
          <cell r="V364">
            <v>0</v>
          </cell>
          <cell r="W364">
            <v>0</v>
          </cell>
          <cell r="X364">
            <v>0</v>
          </cell>
          <cell r="Y364">
            <v>0</v>
          </cell>
          <cell r="AD364">
            <v>804514463.89610291</v>
          </cell>
          <cell r="AE364">
            <v>0</v>
          </cell>
        </row>
        <row r="365">
          <cell r="A365">
            <v>0</v>
          </cell>
          <cell r="B365">
            <v>0</v>
          </cell>
          <cell r="C365" t="str">
            <v>Promo</v>
          </cell>
          <cell r="D365">
            <v>-1420292823.0197859</v>
          </cell>
          <cell r="E365">
            <v>0</v>
          </cell>
          <cell r="F365">
            <v>-305982045.92000002</v>
          </cell>
          <cell r="G365">
            <v>-198190964.31413597</v>
          </cell>
          <cell r="H365">
            <v>-125515395.12456217</v>
          </cell>
          <cell r="I365">
            <v>-101710480.4017894</v>
          </cell>
          <cell r="J365">
            <v>-106055553.36348258</v>
          </cell>
          <cell r="K365">
            <v>-116489373.08374791</v>
          </cell>
          <cell r="L365">
            <v>-97790869.194970697</v>
          </cell>
          <cell r="M365">
            <v>-72519152.123578608</v>
          </cell>
          <cell r="N365">
            <v>-96511098.463073611</v>
          </cell>
          <cell r="O365">
            <v>-92373378.664315373</v>
          </cell>
          <cell r="P365">
            <v>-107154512.36612989</v>
          </cell>
          <cell r="Q365">
            <v>0</v>
          </cell>
          <cell r="R365">
            <v>0</v>
          </cell>
          <cell r="S365">
            <v>-1420292823.0197859</v>
          </cell>
          <cell r="T365">
            <v>0</v>
          </cell>
          <cell r="V365">
            <v>0</v>
          </cell>
          <cell r="W365">
            <v>0</v>
          </cell>
          <cell r="X365">
            <v>0</v>
          </cell>
          <cell r="Y365">
            <v>0</v>
          </cell>
          <cell r="AD365">
            <v>-1420292823.0197859</v>
          </cell>
          <cell r="AE365">
            <v>0</v>
          </cell>
        </row>
        <row r="366">
          <cell r="A366">
            <v>0</v>
          </cell>
          <cell r="B366">
            <v>0</v>
          </cell>
          <cell r="C366" t="str">
            <v>Avantages &amp; PdB</v>
          </cell>
          <cell r="D366">
            <v>-879542698.43000007</v>
          </cell>
          <cell r="E366">
            <v>0</v>
          </cell>
          <cell r="F366">
            <v>-255688675.88</v>
          </cell>
          <cell r="G366">
            <v>-137189413.69000003</v>
          </cell>
          <cell r="H366">
            <v>-109182194.03999999</v>
          </cell>
          <cell r="I366">
            <v>-57067255.219999999</v>
          </cell>
          <cell r="J366">
            <v>-58776424.480000004</v>
          </cell>
          <cell r="K366">
            <v>-49043495.190000005</v>
          </cell>
          <cell r="L366">
            <v>-49500000</v>
          </cell>
          <cell r="M366">
            <v>-36022000</v>
          </cell>
          <cell r="N366">
            <v>-37063000</v>
          </cell>
          <cell r="O366">
            <v>-36100185.060000002</v>
          </cell>
          <cell r="P366">
            <v>-53910054.870000005</v>
          </cell>
          <cell r="Q366">
            <v>0</v>
          </cell>
          <cell r="R366">
            <v>0</v>
          </cell>
          <cell r="S366">
            <v>-879542698.43000007</v>
          </cell>
          <cell r="T366">
            <v>0</v>
          </cell>
          <cell r="V366">
            <v>0</v>
          </cell>
          <cell r="W366">
            <v>0</v>
          </cell>
          <cell r="X366">
            <v>0</v>
          </cell>
          <cell r="Y366">
            <v>0</v>
          </cell>
          <cell r="AD366">
            <v>-879542698.43000007</v>
          </cell>
          <cell r="AE366">
            <v>0</v>
          </cell>
        </row>
        <row r="367">
          <cell r="A367">
            <v>0</v>
          </cell>
          <cell r="B367">
            <v>0</v>
          </cell>
          <cell r="C367" t="str">
            <v>Transfert</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V367">
            <v>0</v>
          </cell>
          <cell r="W367">
            <v>0</v>
          </cell>
          <cell r="X367">
            <v>0</v>
          </cell>
          <cell r="Y367">
            <v>0</v>
          </cell>
          <cell r="AD367">
            <v>0</v>
          </cell>
          <cell r="AE367">
            <v>0</v>
          </cell>
        </row>
        <row r="368">
          <cell r="A368">
            <v>0</v>
          </cell>
          <cell r="B368">
            <v>0</v>
          </cell>
          <cell r="C368" t="str">
            <v>Etalement</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V368">
            <v>0</v>
          </cell>
          <cell r="W368">
            <v>0</v>
          </cell>
          <cell r="X368">
            <v>0</v>
          </cell>
          <cell r="Y368">
            <v>0</v>
          </cell>
          <cell r="AD368">
            <v>0</v>
          </cell>
          <cell r="AE368">
            <v>0</v>
          </cell>
        </row>
        <row r="369">
          <cell r="A369">
            <v>0</v>
          </cell>
          <cell r="B369" t="str">
            <v>GSM Abonnés</v>
          </cell>
          <cell r="C369">
            <v>0</v>
          </cell>
          <cell r="D369">
            <v>-1035337273.8231339</v>
          </cell>
          <cell r="E369">
            <v>0</v>
          </cell>
          <cell r="F369">
            <v>-280322383.73064679</v>
          </cell>
          <cell r="G369">
            <v>-180326627.48000002</v>
          </cell>
          <cell r="H369">
            <v>-121936655.97980326</v>
          </cell>
          <cell r="I369">
            <v>-91291412.400196701</v>
          </cell>
          <cell r="J369">
            <v>-64386189.180000007</v>
          </cell>
          <cell r="K369">
            <v>-62888390.229999989</v>
          </cell>
          <cell r="L369">
            <v>-56956179.130000003</v>
          </cell>
          <cell r="M369">
            <v>-54141382.830000013</v>
          </cell>
          <cell r="N369">
            <v>-30116084.868126042</v>
          </cell>
          <cell r="O369">
            <v>-16175125.124361511</v>
          </cell>
          <cell r="P369">
            <v>-76796842.87000002</v>
          </cell>
          <cell r="Q369">
            <v>0</v>
          </cell>
          <cell r="R369">
            <v>0</v>
          </cell>
          <cell r="S369">
            <v>-1035337273.8231339</v>
          </cell>
          <cell r="T369">
            <v>0</v>
          </cell>
          <cell r="V369">
            <v>0</v>
          </cell>
          <cell r="W369">
            <v>0</v>
          </cell>
          <cell r="X369">
            <v>0</v>
          </cell>
          <cell r="Y369">
            <v>0</v>
          </cell>
          <cell r="AD369">
            <v>-1035337273.8231339</v>
          </cell>
          <cell r="AE369">
            <v>0</v>
          </cell>
        </row>
        <row r="370">
          <cell r="A370">
            <v>0</v>
          </cell>
          <cell r="B370">
            <v>0</v>
          </cell>
          <cell r="C370" t="str">
            <v>MES</v>
          </cell>
          <cell r="D370">
            <v>656429986.94751251</v>
          </cell>
          <cell r="E370">
            <v>0</v>
          </cell>
          <cell r="F370">
            <v>130649423.74000001</v>
          </cell>
          <cell r="G370">
            <v>43556184.840000018</v>
          </cell>
          <cell r="H370">
            <v>64697897.400196731</v>
          </cell>
          <cell r="I370">
            <v>44271011.25980328</v>
          </cell>
          <cell r="J370">
            <v>59505478.739999995</v>
          </cell>
          <cell r="K370">
            <v>60735053.759999998</v>
          </cell>
          <cell r="L370">
            <v>49906436.360000007</v>
          </cell>
          <cell r="M370">
            <v>21529547.219999999</v>
          </cell>
          <cell r="N370">
            <v>66895196.871873967</v>
          </cell>
          <cell r="O370">
            <v>65585810.99563849</v>
          </cell>
          <cell r="P370">
            <v>49097945.75999999</v>
          </cell>
          <cell r="Q370">
            <v>0</v>
          </cell>
          <cell r="R370">
            <v>0</v>
          </cell>
          <cell r="S370">
            <v>656429986.94751251</v>
          </cell>
          <cell r="T370">
            <v>0</v>
          </cell>
          <cell r="V370">
            <v>0</v>
          </cell>
          <cell r="W370">
            <v>0</v>
          </cell>
          <cell r="X370">
            <v>0</v>
          </cell>
          <cell r="Y370">
            <v>0</v>
          </cell>
          <cell r="AD370">
            <v>656429986.94751251</v>
          </cell>
          <cell r="AE370">
            <v>0</v>
          </cell>
        </row>
        <row r="371">
          <cell r="A371">
            <v>0</v>
          </cell>
          <cell r="B371">
            <v>0</v>
          </cell>
          <cell r="C371" t="str">
            <v>Promo</v>
          </cell>
          <cell r="D371">
            <v>-1163484670.3906465</v>
          </cell>
          <cell r="E371">
            <v>0</v>
          </cell>
          <cell r="F371">
            <v>-264983131.5906468</v>
          </cell>
          <cell r="G371">
            <v>-171164398.63</v>
          </cell>
          <cell r="H371">
            <v>-114137165.34</v>
          </cell>
          <cell r="I371">
            <v>-93795168.439999983</v>
          </cell>
          <cell r="J371">
            <v>-87515243.439999998</v>
          </cell>
          <cell r="K371">
            <v>-96079948.799999982</v>
          </cell>
          <cell r="L371">
            <v>-76562615.49000001</v>
          </cell>
          <cell r="M371">
            <v>-53534930.050000012</v>
          </cell>
          <cell r="N371">
            <v>-70215281.74000001</v>
          </cell>
          <cell r="O371">
            <v>-54224053.109999999</v>
          </cell>
          <cell r="P371">
            <v>-81272733.760000005</v>
          </cell>
          <cell r="Q371">
            <v>0</v>
          </cell>
          <cell r="R371">
            <v>0</v>
          </cell>
          <cell r="S371">
            <v>-1163484670.3906465</v>
          </cell>
          <cell r="T371">
            <v>0</v>
          </cell>
          <cell r="V371">
            <v>0</v>
          </cell>
          <cell r="W371">
            <v>0</v>
          </cell>
          <cell r="X371">
            <v>0</v>
          </cell>
          <cell r="Y371">
            <v>0</v>
          </cell>
          <cell r="AD371">
            <v>-1163484670.3906465</v>
          </cell>
          <cell r="AE371">
            <v>0</v>
          </cell>
        </row>
        <row r="372">
          <cell r="A372">
            <v>0</v>
          </cell>
          <cell r="B372">
            <v>0</v>
          </cell>
          <cell r="C372" t="str">
            <v>Avantages &amp; PdB</v>
          </cell>
          <cell r="D372">
            <v>-528282590.38000005</v>
          </cell>
          <cell r="E372">
            <v>0</v>
          </cell>
          <cell r="F372">
            <v>-145988675.88</v>
          </cell>
          <cell r="G372">
            <v>-52718413.690000027</v>
          </cell>
          <cell r="H372">
            <v>-72497388.039999992</v>
          </cell>
          <cell r="I372">
            <v>-41767255.219999999</v>
          </cell>
          <cell r="J372">
            <v>-36376424.480000004</v>
          </cell>
          <cell r="K372">
            <v>-27543495.190000005</v>
          </cell>
          <cell r="L372">
            <v>-30300000</v>
          </cell>
          <cell r="M372">
            <v>-22136000</v>
          </cell>
          <cell r="N372">
            <v>-26796000</v>
          </cell>
          <cell r="O372">
            <v>-27536883.010000002</v>
          </cell>
          <cell r="P372">
            <v>-44622054.870000005</v>
          </cell>
          <cell r="Q372">
            <v>0</v>
          </cell>
          <cell r="R372">
            <v>0</v>
          </cell>
          <cell r="S372">
            <v>-528282590.38000005</v>
          </cell>
          <cell r="T372">
            <v>0</v>
          </cell>
          <cell r="V372">
            <v>0</v>
          </cell>
          <cell r="W372">
            <v>0</v>
          </cell>
          <cell r="X372">
            <v>0</v>
          </cell>
          <cell r="Y372">
            <v>0</v>
          </cell>
          <cell r="AD372">
            <v>-528282590.38000005</v>
          </cell>
          <cell r="AE372">
            <v>0</v>
          </cell>
        </row>
        <row r="373">
          <cell r="A373">
            <v>0</v>
          </cell>
          <cell r="B373">
            <v>0</v>
          </cell>
          <cell r="C373" t="str">
            <v>Transfert</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V373">
            <v>0</v>
          </cell>
          <cell r="W373">
            <v>0</v>
          </cell>
          <cell r="X373">
            <v>0</v>
          </cell>
          <cell r="Y373">
            <v>0</v>
          </cell>
          <cell r="AD373">
            <v>0</v>
          </cell>
          <cell r="AE373">
            <v>0</v>
          </cell>
        </row>
        <row r="374">
          <cell r="A374">
            <v>0</v>
          </cell>
          <cell r="B374">
            <v>0</v>
          </cell>
          <cell r="C374" t="str">
            <v>Etalement</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V374">
            <v>0</v>
          </cell>
          <cell r="W374">
            <v>0</v>
          </cell>
          <cell r="X374">
            <v>0</v>
          </cell>
          <cell r="Y374">
            <v>0</v>
          </cell>
          <cell r="AD374">
            <v>0</v>
          </cell>
          <cell r="AE374">
            <v>0</v>
          </cell>
        </row>
        <row r="375">
          <cell r="A375">
            <v>0</v>
          </cell>
          <cell r="B375" t="str">
            <v>GSM Cartes</v>
          </cell>
          <cell r="C375">
            <v>0</v>
          </cell>
          <cell r="D375">
            <v>-459983783.7305491</v>
          </cell>
          <cell r="E375">
            <v>0</v>
          </cell>
          <cell r="F375">
            <v>-122006518.14361526</v>
          </cell>
          <cell r="G375">
            <v>-97033382.10204643</v>
          </cell>
          <cell r="H375">
            <v>-35384456.680084549</v>
          </cell>
          <cell r="I375">
            <v>-10937543.80258543</v>
          </cell>
          <cell r="J375">
            <v>-24720360.338076286</v>
          </cell>
          <cell r="K375">
            <v>-26330118.479436155</v>
          </cell>
          <cell r="L375">
            <v>-24029009.094688766</v>
          </cell>
          <cell r="M375">
            <v>-18596079.950858861</v>
          </cell>
          <cell r="N375">
            <v>-36562816.723073594</v>
          </cell>
          <cell r="O375">
            <v>-46712627.60431537</v>
          </cell>
          <cell r="P375">
            <v>-17670870.81176836</v>
          </cell>
          <cell r="Q375">
            <v>0</v>
          </cell>
          <cell r="R375">
            <v>0</v>
          </cell>
          <cell r="S375">
            <v>-459983783.7305491</v>
          </cell>
          <cell r="T375">
            <v>0</v>
          </cell>
          <cell r="V375">
            <v>0</v>
          </cell>
          <cell r="W375">
            <v>0</v>
          </cell>
          <cell r="X375">
            <v>0</v>
          </cell>
          <cell r="Y375">
            <v>0</v>
          </cell>
          <cell r="AD375">
            <v>-459983783.7305491</v>
          </cell>
          <cell r="AE375">
            <v>0</v>
          </cell>
        </row>
        <row r="376">
          <cell r="A376">
            <v>0</v>
          </cell>
          <cell r="B376">
            <v>0</v>
          </cell>
          <cell r="C376" t="str">
            <v>MES</v>
          </cell>
          <cell r="D376">
            <v>148084476.94859037</v>
          </cell>
          <cell r="E376">
            <v>0</v>
          </cell>
          <cell r="F376">
            <v>28692396.185737975</v>
          </cell>
          <cell r="G376">
            <v>14464183.582089553</v>
          </cell>
          <cell r="H376">
            <v>12678579.104477612</v>
          </cell>
          <cell r="I376">
            <v>12277768.15920398</v>
          </cell>
          <cell r="J376">
            <v>16219949.585406302</v>
          </cell>
          <cell r="K376">
            <v>15579305.804311775</v>
          </cell>
          <cell r="L376">
            <v>16399244.610281924</v>
          </cell>
          <cell r="M376">
            <v>14274142.122719735</v>
          </cell>
          <cell r="N376">
            <v>0</v>
          </cell>
          <cell r="O376">
            <v>0</v>
          </cell>
          <cell r="P376">
            <v>17498907.794361524</v>
          </cell>
          <cell r="Q376">
            <v>0</v>
          </cell>
          <cell r="R376">
            <v>0</v>
          </cell>
          <cell r="S376">
            <v>148084476.94859037</v>
          </cell>
          <cell r="T376">
            <v>0</v>
          </cell>
          <cell r="V376">
            <v>0</v>
          </cell>
          <cell r="W376">
            <v>0</v>
          </cell>
          <cell r="X376">
            <v>0</v>
          </cell>
          <cell r="Y376">
            <v>0</v>
          </cell>
          <cell r="AD376">
            <v>148084476.94859037</v>
          </cell>
          <cell r="AE376">
            <v>0</v>
          </cell>
        </row>
        <row r="377">
          <cell r="A377">
            <v>0</v>
          </cell>
          <cell r="B377">
            <v>0</v>
          </cell>
          <cell r="C377" t="str">
            <v>Promo</v>
          </cell>
          <cell r="D377">
            <v>-256808152.62913948</v>
          </cell>
          <cell r="E377">
            <v>0</v>
          </cell>
          <cell r="F377">
            <v>-40998914.329353236</v>
          </cell>
          <cell r="G377">
            <v>-27026565.684135988</v>
          </cell>
          <cell r="H377">
            <v>-11378229.784562163</v>
          </cell>
          <cell r="I377">
            <v>-7915311.9617894115</v>
          </cell>
          <cell r="J377">
            <v>-18540309.923482586</v>
          </cell>
          <cell r="K377">
            <v>-20409424.28374793</v>
          </cell>
          <cell r="L377">
            <v>-21228253.704970688</v>
          </cell>
          <cell r="M377">
            <v>-18984222.073578596</v>
          </cell>
          <cell r="N377">
            <v>-26295816.723073594</v>
          </cell>
          <cell r="O377">
            <v>-38149325.554315373</v>
          </cell>
          <cell r="P377">
            <v>-25881778.606129885</v>
          </cell>
          <cell r="Q377">
            <v>0</v>
          </cell>
          <cell r="R377">
            <v>0</v>
          </cell>
          <cell r="S377">
            <v>-256808152.62913948</v>
          </cell>
          <cell r="T377">
            <v>0</v>
          </cell>
          <cell r="V377">
            <v>0</v>
          </cell>
          <cell r="W377">
            <v>0</v>
          </cell>
          <cell r="X377">
            <v>0</v>
          </cell>
          <cell r="Y377">
            <v>0</v>
          </cell>
          <cell r="AD377">
            <v>-256808152.62913948</v>
          </cell>
          <cell r="AE377">
            <v>0</v>
          </cell>
        </row>
        <row r="378">
          <cell r="A378">
            <v>0</v>
          </cell>
          <cell r="B378">
            <v>0</v>
          </cell>
          <cell r="C378" t="str">
            <v>Avantages &amp; PdB</v>
          </cell>
          <cell r="D378">
            <v>-351260108.05000001</v>
          </cell>
          <cell r="E378">
            <v>0</v>
          </cell>
          <cell r="F378">
            <v>-109700000</v>
          </cell>
          <cell r="G378">
            <v>-84471000</v>
          </cell>
          <cell r="H378">
            <v>-36684806</v>
          </cell>
          <cell r="I378">
            <v>-15300000</v>
          </cell>
          <cell r="J378">
            <v>-22400000</v>
          </cell>
          <cell r="K378">
            <v>-21500000</v>
          </cell>
          <cell r="L378">
            <v>-19200000</v>
          </cell>
          <cell r="M378">
            <v>-13886000</v>
          </cell>
          <cell r="N378">
            <v>-10267000</v>
          </cell>
          <cell r="O378">
            <v>-8563302.0500000007</v>
          </cell>
          <cell r="P378">
            <v>-9288000</v>
          </cell>
          <cell r="Q378">
            <v>0</v>
          </cell>
          <cell r="R378">
            <v>0</v>
          </cell>
          <cell r="S378">
            <v>-351260108.05000001</v>
          </cell>
          <cell r="T378">
            <v>0</v>
          </cell>
          <cell r="V378">
            <v>0</v>
          </cell>
          <cell r="W378">
            <v>0</v>
          </cell>
          <cell r="X378">
            <v>0</v>
          </cell>
          <cell r="Y378">
            <v>0</v>
          </cell>
          <cell r="AD378">
            <v>-351260108.05000001</v>
          </cell>
          <cell r="AE378">
            <v>0</v>
          </cell>
        </row>
        <row r="379">
          <cell r="A379">
            <v>0</v>
          </cell>
          <cell r="B379">
            <v>0</v>
          </cell>
          <cell r="C379" t="str">
            <v>Transfert</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V379">
            <v>0</v>
          </cell>
          <cell r="W379">
            <v>0</v>
          </cell>
          <cell r="X379">
            <v>0</v>
          </cell>
          <cell r="Y379">
            <v>0</v>
          </cell>
          <cell r="AD379">
            <v>0</v>
          </cell>
          <cell r="AE379">
            <v>0</v>
          </cell>
        </row>
        <row r="380">
          <cell r="A380">
            <v>0</v>
          </cell>
          <cell r="B380">
            <v>0</v>
          </cell>
          <cell r="C380" t="str">
            <v>Etalement</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V380">
            <v>0</v>
          </cell>
          <cell r="W380">
            <v>0</v>
          </cell>
          <cell r="X380">
            <v>0</v>
          </cell>
          <cell r="Y380">
            <v>0</v>
          </cell>
          <cell r="AD380">
            <v>0</v>
          </cell>
          <cell r="AE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V381">
            <v>0</v>
          </cell>
          <cell r="W381">
            <v>0</v>
          </cell>
          <cell r="X381">
            <v>0</v>
          </cell>
          <cell r="Y381">
            <v>0</v>
          </cell>
          <cell r="AD381">
            <v>0</v>
          </cell>
          <cell r="AE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V382">
            <v>0</v>
          </cell>
          <cell r="W382">
            <v>0</v>
          </cell>
          <cell r="X382">
            <v>0</v>
          </cell>
          <cell r="Y382">
            <v>0</v>
          </cell>
          <cell r="AD382">
            <v>0</v>
          </cell>
          <cell r="AE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V383">
            <v>0</v>
          </cell>
          <cell r="W383">
            <v>0</v>
          </cell>
          <cell r="X383">
            <v>0</v>
          </cell>
          <cell r="Y383">
            <v>0</v>
          </cell>
          <cell r="AD383">
            <v>0</v>
          </cell>
          <cell r="AE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V384">
            <v>0</v>
          </cell>
          <cell r="W384">
            <v>0</v>
          </cell>
          <cell r="X384">
            <v>0</v>
          </cell>
          <cell r="Y384">
            <v>0</v>
          </cell>
          <cell r="AD384">
            <v>0</v>
          </cell>
          <cell r="AE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V385">
            <v>0</v>
          </cell>
          <cell r="W385">
            <v>0</v>
          </cell>
          <cell r="X385">
            <v>0</v>
          </cell>
          <cell r="Y385">
            <v>0</v>
          </cell>
          <cell r="AD385">
            <v>0</v>
          </cell>
          <cell r="AE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V386">
            <v>0</v>
          </cell>
          <cell r="W386">
            <v>0</v>
          </cell>
          <cell r="X386">
            <v>0</v>
          </cell>
          <cell r="Y386">
            <v>0</v>
          </cell>
          <cell r="AD386">
            <v>0</v>
          </cell>
          <cell r="AE386">
            <v>0</v>
          </cell>
        </row>
        <row r="387">
          <cell r="A387">
            <v>0</v>
          </cell>
          <cell r="B387" t="str">
            <v>TOTAL ABONNES</v>
          </cell>
          <cell r="C387">
            <v>0</v>
          </cell>
          <cell r="D387">
            <v>-1495321057.553683</v>
          </cell>
          <cell r="E387">
            <v>0</v>
          </cell>
          <cell r="F387">
            <v>-402328901.87426203</v>
          </cell>
          <cell r="G387">
            <v>-277360009.58204639</v>
          </cell>
          <cell r="H387">
            <v>-157321112.65988782</v>
          </cell>
          <cell r="I387">
            <v>-102228956.20278214</v>
          </cell>
          <cell r="J387">
            <v>-89106549.518076286</v>
          </cell>
          <cell r="K387">
            <v>-89218508.709436148</v>
          </cell>
          <cell r="L387">
            <v>-80985188.224688768</v>
          </cell>
          <cell r="M387">
            <v>-72737462.780858874</v>
          </cell>
          <cell r="N387">
            <v>-66678901.591199644</v>
          </cell>
          <cell r="O387">
            <v>-62887752.728676885</v>
          </cell>
          <cell r="P387">
            <v>-94467713.681768388</v>
          </cell>
          <cell r="Q387">
            <v>0</v>
          </cell>
          <cell r="R387">
            <v>0</v>
          </cell>
          <cell r="S387">
            <v>-1495321057.553683</v>
          </cell>
          <cell r="T387">
            <v>0</v>
          </cell>
          <cell r="V387">
            <v>0</v>
          </cell>
          <cell r="W387">
            <v>0</v>
          </cell>
          <cell r="X387">
            <v>0</v>
          </cell>
          <cell r="Y387">
            <v>0</v>
          </cell>
          <cell r="AD387">
            <v>-1495321057.553683</v>
          </cell>
          <cell r="AE387">
            <v>0</v>
          </cell>
        </row>
        <row r="388">
          <cell r="A388">
            <v>0</v>
          </cell>
          <cell r="B388">
            <v>0</v>
          </cell>
          <cell r="C388" t="str">
            <v>MES</v>
          </cell>
          <cell r="D388">
            <v>804514463.89610291</v>
          </cell>
          <cell r="E388">
            <v>0</v>
          </cell>
          <cell r="F388">
            <v>159341819.92573798</v>
          </cell>
          <cell r="G388">
            <v>58020368.422089569</v>
          </cell>
          <cell r="H388">
            <v>77376476.504674345</v>
          </cell>
          <cell r="I388">
            <v>56548779.419007257</v>
          </cell>
          <cell r="J388">
            <v>75725428.325406298</v>
          </cell>
          <cell r="K388">
            <v>76314359.564311773</v>
          </cell>
          <cell r="L388">
            <v>66305680.970281929</v>
          </cell>
          <cell r="M388">
            <v>35803689.342719734</v>
          </cell>
          <cell r="N388">
            <v>66895196.871873967</v>
          </cell>
          <cell r="O388">
            <v>65585810.99563849</v>
          </cell>
          <cell r="P388">
            <v>66596853.554361515</v>
          </cell>
          <cell r="Q388">
            <v>0</v>
          </cell>
          <cell r="R388">
            <v>0</v>
          </cell>
          <cell r="S388">
            <v>804514463.89610291</v>
          </cell>
          <cell r="T388">
            <v>0</v>
          </cell>
          <cell r="V388">
            <v>0</v>
          </cell>
          <cell r="W388">
            <v>0</v>
          </cell>
          <cell r="X388">
            <v>0</v>
          </cell>
          <cell r="Y388">
            <v>0</v>
          </cell>
          <cell r="AD388">
            <v>804514463.89610291</v>
          </cell>
          <cell r="AE388">
            <v>0</v>
          </cell>
        </row>
        <row r="389">
          <cell r="A389">
            <v>0</v>
          </cell>
          <cell r="B389">
            <v>0</v>
          </cell>
          <cell r="C389" t="str">
            <v>Promo</v>
          </cell>
          <cell r="D389">
            <v>-1420292823.0197859</v>
          </cell>
          <cell r="E389">
            <v>0</v>
          </cell>
          <cell r="F389">
            <v>-305982045.92000002</v>
          </cell>
          <cell r="G389">
            <v>-198190964.31413597</v>
          </cell>
          <cell r="H389">
            <v>-125515395.12456217</v>
          </cell>
          <cell r="I389">
            <v>-101710480.4017894</v>
          </cell>
          <cell r="J389">
            <v>-106055553.36348258</v>
          </cell>
          <cell r="K389">
            <v>-116489373.08374791</v>
          </cell>
          <cell r="L389">
            <v>-97790869.194970697</v>
          </cell>
          <cell r="M389">
            <v>-72519152.123578608</v>
          </cell>
          <cell r="N389">
            <v>-96511098.463073611</v>
          </cell>
          <cell r="O389">
            <v>-92373378.664315373</v>
          </cell>
          <cell r="P389">
            <v>-107154512.36612989</v>
          </cell>
          <cell r="Q389">
            <v>0</v>
          </cell>
          <cell r="R389">
            <v>0</v>
          </cell>
          <cell r="S389">
            <v>-1420292823.0197859</v>
          </cell>
          <cell r="T389">
            <v>0</v>
          </cell>
          <cell r="V389">
            <v>0</v>
          </cell>
          <cell r="W389">
            <v>0</v>
          </cell>
          <cell r="X389">
            <v>0</v>
          </cell>
          <cell r="Y389">
            <v>0</v>
          </cell>
          <cell r="AD389">
            <v>-1420292823.0197859</v>
          </cell>
          <cell r="AE389">
            <v>0</v>
          </cell>
        </row>
        <row r="390">
          <cell r="A390">
            <v>0</v>
          </cell>
          <cell r="B390">
            <v>0</v>
          </cell>
          <cell r="C390" t="str">
            <v>Avantages &amp; PdB</v>
          </cell>
          <cell r="D390">
            <v>-879542698.43000007</v>
          </cell>
          <cell r="E390">
            <v>0</v>
          </cell>
          <cell r="F390">
            <v>-255688675.88</v>
          </cell>
          <cell r="G390">
            <v>-137189413.69000003</v>
          </cell>
          <cell r="H390">
            <v>-109182194.03999999</v>
          </cell>
          <cell r="I390">
            <v>-57067255.219999999</v>
          </cell>
          <cell r="J390">
            <v>-58776424.480000004</v>
          </cell>
          <cell r="K390">
            <v>-49043495.190000005</v>
          </cell>
          <cell r="L390">
            <v>-49500000</v>
          </cell>
          <cell r="M390">
            <v>-36022000</v>
          </cell>
          <cell r="N390">
            <v>-37063000</v>
          </cell>
          <cell r="O390">
            <v>-36100185.060000002</v>
          </cell>
          <cell r="P390">
            <v>-53910054.870000005</v>
          </cell>
          <cell r="Q390">
            <v>0</v>
          </cell>
          <cell r="R390">
            <v>0</v>
          </cell>
          <cell r="S390">
            <v>-879542698.43000007</v>
          </cell>
          <cell r="T390">
            <v>0</v>
          </cell>
          <cell r="V390">
            <v>0</v>
          </cell>
          <cell r="W390">
            <v>0</v>
          </cell>
          <cell r="X390">
            <v>0</v>
          </cell>
          <cell r="Y390">
            <v>0</v>
          </cell>
          <cell r="AD390">
            <v>-879542698.43000007</v>
          </cell>
          <cell r="AE390">
            <v>0</v>
          </cell>
        </row>
        <row r="391">
          <cell r="A391">
            <v>0</v>
          </cell>
          <cell r="B391">
            <v>0</v>
          </cell>
          <cell r="C391" t="str">
            <v>Transfert</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V391">
            <v>0</v>
          </cell>
          <cell r="W391">
            <v>0</v>
          </cell>
          <cell r="X391">
            <v>0</v>
          </cell>
          <cell r="Y391">
            <v>0</v>
          </cell>
          <cell r="AD391">
            <v>0</v>
          </cell>
          <cell r="AE391">
            <v>0</v>
          </cell>
        </row>
        <row r="392">
          <cell r="A392">
            <v>0</v>
          </cell>
          <cell r="B392">
            <v>0</v>
          </cell>
          <cell r="C392" t="str">
            <v>Etalement</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V392">
            <v>0</v>
          </cell>
          <cell r="W392">
            <v>0</v>
          </cell>
          <cell r="X392">
            <v>0</v>
          </cell>
          <cell r="Y392">
            <v>0</v>
          </cell>
          <cell r="AD392">
            <v>0</v>
          </cell>
          <cell r="AE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V393">
            <v>0</v>
          </cell>
          <cell r="W393">
            <v>0</v>
          </cell>
          <cell r="X393">
            <v>0</v>
          </cell>
          <cell r="Y393">
            <v>0</v>
          </cell>
          <cell r="AD393">
            <v>0</v>
          </cell>
          <cell r="AE393">
            <v>0</v>
          </cell>
        </row>
        <row r="394">
          <cell r="A394" t="str">
            <v>C.A. Total</v>
          </cell>
          <cell r="B394">
            <v>0</v>
          </cell>
          <cell r="C394">
            <v>0</v>
          </cell>
          <cell r="D394">
            <v>33793475948.809994</v>
          </cell>
          <cell r="E394">
            <v>0</v>
          </cell>
          <cell r="F394">
            <v>1776864886.8390143</v>
          </cell>
          <cell r="G394">
            <v>1891091176.920115</v>
          </cell>
          <cell r="H394">
            <v>2182465858.9346018</v>
          </cell>
          <cell r="I394">
            <v>2139701489.9521546</v>
          </cell>
          <cell r="J394">
            <v>2169017731.1012259</v>
          </cell>
          <cell r="K394">
            <v>2375158089.4494514</v>
          </cell>
          <cell r="L394">
            <v>2441318759.385046</v>
          </cell>
          <cell r="M394">
            <v>2380118140.8498697</v>
          </cell>
          <cell r="N394">
            <v>2473772314.0149426</v>
          </cell>
          <cell r="O394">
            <v>2524135349.215066</v>
          </cell>
          <cell r="P394">
            <v>2404481480.3758187</v>
          </cell>
          <cell r="Q394">
            <v>2619463647.0361304</v>
          </cell>
          <cell r="R394">
            <v>0</v>
          </cell>
          <cell r="S394">
            <v>27377588924.073437</v>
          </cell>
          <cell r="T394">
            <v>0</v>
          </cell>
          <cell r="V394">
            <v>0</v>
          </cell>
          <cell r="W394">
            <v>0</v>
          </cell>
          <cell r="X394">
            <v>0</v>
          </cell>
          <cell r="Y394">
            <v>0</v>
          </cell>
          <cell r="AD394">
            <v>27377588924.073437</v>
          </cell>
          <cell r="AE394">
            <v>0</v>
          </cell>
        </row>
        <row r="395">
          <cell r="A395">
            <v>0</v>
          </cell>
          <cell r="B395" t="str">
            <v>GSM</v>
          </cell>
          <cell r="C395">
            <v>0</v>
          </cell>
          <cell r="D395">
            <v>25554509234.217846</v>
          </cell>
          <cell r="E395">
            <v>0</v>
          </cell>
          <cell r="F395">
            <v>1662780374.3944166</v>
          </cell>
          <cell r="G395">
            <v>1778234154.4369831</v>
          </cell>
          <cell r="H395">
            <v>2037601747.6720734</v>
          </cell>
          <cell r="I395">
            <v>2004261772.5874596</v>
          </cell>
          <cell r="J395">
            <v>2029760936.7879102</v>
          </cell>
          <cell r="K395">
            <v>2203359014.155149</v>
          </cell>
          <cell r="L395">
            <v>2213820284.9041681</v>
          </cell>
          <cell r="M395">
            <v>2159373230.8909674</v>
          </cell>
          <cell r="N395">
            <v>2297621566.786067</v>
          </cell>
          <cell r="O395">
            <v>2378629585.4467888</v>
          </cell>
          <cell r="P395">
            <v>2285825682.4768891</v>
          </cell>
          <cell r="Q395">
            <v>2503240883.6789727</v>
          </cell>
          <cell r="R395">
            <v>0</v>
          </cell>
          <cell r="S395">
            <v>25554509234.217846</v>
          </cell>
          <cell r="T395">
            <v>0</v>
          </cell>
          <cell r="V395">
            <v>0</v>
          </cell>
          <cell r="W395">
            <v>0</v>
          </cell>
          <cell r="X395">
            <v>0</v>
          </cell>
          <cell r="Y395">
            <v>0</v>
          </cell>
          <cell r="AD395">
            <v>25554509234.217846</v>
          </cell>
          <cell r="AE395">
            <v>0</v>
          </cell>
        </row>
        <row r="396">
          <cell r="A396">
            <v>0</v>
          </cell>
          <cell r="B396" t="str">
            <v>NMT</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V396">
            <v>0</v>
          </cell>
          <cell r="W396">
            <v>0</v>
          </cell>
          <cell r="X396">
            <v>0</v>
          </cell>
          <cell r="Y396">
            <v>0</v>
          </cell>
          <cell r="AD396">
            <v>0</v>
          </cell>
          <cell r="AE396">
            <v>0</v>
          </cell>
        </row>
        <row r="397">
          <cell r="A397">
            <v>0</v>
          </cell>
          <cell r="B397" t="str">
            <v>Roaming</v>
          </cell>
          <cell r="C397">
            <v>0</v>
          </cell>
          <cell r="D397">
            <v>1823079689.8555908</v>
          </cell>
          <cell r="E397">
            <v>0</v>
          </cell>
          <cell r="F397">
            <v>114084512.4445979</v>
          </cell>
          <cell r="G397">
            <v>112857022.48313154</v>
          </cell>
          <cell r="H397">
            <v>144864111.26252851</v>
          </cell>
          <cell r="I397">
            <v>135439717.36469463</v>
          </cell>
          <cell r="J397">
            <v>139256794.31331602</v>
          </cell>
          <cell r="K397">
            <v>171799075.2943022</v>
          </cell>
          <cell r="L397">
            <v>227498474.48087803</v>
          </cell>
          <cell r="M397">
            <v>220744909.95890203</v>
          </cell>
          <cell r="N397">
            <v>176150747.22887555</v>
          </cell>
          <cell r="O397">
            <v>145505763.76827708</v>
          </cell>
          <cell r="P397">
            <v>118655797.89892958</v>
          </cell>
          <cell r="Q397">
            <v>116222763.35715787</v>
          </cell>
          <cell r="R397">
            <v>0</v>
          </cell>
          <cell r="S397">
            <v>1823079689.8555908</v>
          </cell>
          <cell r="T397">
            <v>0</v>
          </cell>
          <cell r="V397">
            <v>0</v>
          </cell>
          <cell r="W397">
            <v>0</v>
          </cell>
          <cell r="X397">
            <v>0</v>
          </cell>
          <cell r="Y397">
            <v>0</v>
          </cell>
          <cell r="AD397">
            <v>1823079689.8555908</v>
          </cell>
          <cell r="AE397">
            <v>0</v>
          </cell>
        </row>
        <row r="398">
          <cell r="A398">
            <v>0</v>
          </cell>
          <cell r="B398">
            <v>0</v>
          </cell>
          <cell r="C398">
            <v>0</v>
          </cell>
          <cell r="D398">
            <v>6415887024.736557</v>
          </cell>
          <cell r="E398">
            <v>0</v>
          </cell>
          <cell r="F398">
            <v>-1.7881393432617188E-7</v>
          </cell>
          <cell r="G398">
            <v>3.4272670745849609E-7</v>
          </cell>
          <cell r="H398">
            <v>0</v>
          </cell>
          <cell r="I398">
            <v>4.4703483581542969E-7</v>
          </cell>
          <cell r="J398">
            <v>-3.8743019104003906E-7</v>
          </cell>
          <cell r="K398">
            <v>2.6822090148925781E-7</v>
          </cell>
          <cell r="L398">
            <v>0</v>
          </cell>
          <cell r="M398">
            <v>3.2782554626464844E-7</v>
          </cell>
          <cell r="N398">
            <v>0</v>
          </cell>
          <cell r="O398">
            <v>0</v>
          </cell>
          <cell r="P398">
            <v>0</v>
          </cell>
          <cell r="Q398">
            <v>-1.6391277313232422E-7</v>
          </cell>
          <cell r="R398">
            <v>0</v>
          </cell>
          <cell r="S398">
            <v>0</v>
          </cell>
          <cell r="T398">
            <v>0</v>
          </cell>
          <cell r="V398">
            <v>0</v>
          </cell>
          <cell r="W398">
            <v>0</v>
          </cell>
          <cell r="X398">
            <v>0</v>
          </cell>
          <cell r="Y398">
            <v>0</v>
          </cell>
          <cell r="AD398">
            <v>0</v>
          </cell>
          <cell r="AE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V399">
            <v>0</v>
          </cell>
          <cell r="W399">
            <v>0</v>
          </cell>
          <cell r="X399">
            <v>0</v>
          </cell>
          <cell r="Y399">
            <v>0</v>
          </cell>
          <cell r="AD399">
            <v>0</v>
          </cell>
          <cell r="AE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V400">
            <v>0</v>
          </cell>
          <cell r="W400">
            <v>0</v>
          </cell>
          <cell r="X400">
            <v>0</v>
          </cell>
          <cell r="Y400">
            <v>0</v>
          </cell>
          <cell r="AD400">
            <v>0</v>
          </cell>
          <cell r="AE400">
            <v>0</v>
          </cell>
        </row>
        <row r="401">
          <cell r="A401">
            <v>0</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V401">
            <v>0</v>
          </cell>
          <cell r="W401">
            <v>0</v>
          </cell>
          <cell r="X401">
            <v>0</v>
          </cell>
          <cell r="Y401">
            <v>0</v>
          </cell>
          <cell r="AD401">
            <v>0</v>
          </cell>
          <cell r="AE401">
            <v>0</v>
          </cell>
        </row>
        <row r="402">
          <cell r="A402" t="str">
            <v>DSI</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V402">
            <v>0</v>
          </cell>
          <cell r="W402">
            <v>0</v>
          </cell>
          <cell r="X402">
            <v>0</v>
          </cell>
          <cell r="Y402">
            <v>0</v>
          </cell>
          <cell r="AD402">
            <v>0</v>
          </cell>
          <cell r="AE402">
            <v>0</v>
          </cell>
        </row>
        <row r="403">
          <cell r="A403" t="str">
            <v>coûts dsi (en KF)</v>
          </cell>
          <cell r="B403">
            <v>0</v>
          </cell>
          <cell r="C403">
            <v>0</v>
          </cell>
          <cell r="D403">
            <v>-817354000</v>
          </cell>
          <cell r="E403">
            <v>0</v>
          </cell>
          <cell r="F403">
            <v>-42396000</v>
          </cell>
          <cell r="G403">
            <v>-24797000</v>
          </cell>
          <cell r="H403">
            <v>-58300000</v>
          </cell>
          <cell r="I403">
            <v>-86092000</v>
          </cell>
          <cell r="J403">
            <v>-83734000</v>
          </cell>
          <cell r="K403">
            <v>-62296000</v>
          </cell>
          <cell r="L403">
            <v>-69984000</v>
          </cell>
          <cell r="M403">
            <v>-54340000</v>
          </cell>
          <cell r="N403">
            <v>-78934000</v>
          </cell>
          <cell r="O403">
            <v>-66891000</v>
          </cell>
          <cell r="P403">
            <v>-108068000</v>
          </cell>
          <cell r="Q403">
            <v>-81522000</v>
          </cell>
          <cell r="R403">
            <v>0</v>
          </cell>
          <cell r="S403">
            <v>-817354000</v>
          </cell>
          <cell r="T403">
            <v>0</v>
          </cell>
          <cell r="V403" t="str">
            <v>ok cb dec</v>
          </cell>
          <cell r="W403">
            <v>0</v>
          </cell>
          <cell r="X403">
            <v>0</v>
          </cell>
          <cell r="Y403">
            <v>0</v>
          </cell>
          <cell r="AD403">
            <v>-817354000</v>
          </cell>
          <cell r="AE403">
            <v>0</v>
          </cell>
        </row>
        <row r="404">
          <cell r="A404" t="str">
            <v>Amorts DSI année (en KF)</v>
          </cell>
          <cell r="B404">
            <v>0</v>
          </cell>
          <cell r="C404" t="str">
            <v>A SAISIR SEF</v>
          </cell>
          <cell r="D404" t="e">
            <v>#REF!</v>
          </cell>
          <cell r="E404">
            <v>0</v>
          </cell>
          <cell r="F404" t="e">
            <v>#REF!</v>
          </cell>
          <cell r="G404" t="e">
            <v>#REF!</v>
          </cell>
          <cell r="H404">
            <v>-28446000</v>
          </cell>
          <cell r="I404">
            <v>-27126000</v>
          </cell>
          <cell r="J404">
            <v>-33181000</v>
          </cell>
          <cell r="K404">
            <v>-43456000</v>
          </cell>
          <cell r="L404">
            <v>-26761000</v>
          </cell>
          <cell r="M404">
            <v>-26607000</v>
          </cell>
          <cell r="N404">
            <v>-35145000</v>
          </cell>
          <cell r="O404">
            <v>-65000000</v>
          </cell>
          <cell r="P404">
            <v>-19199000</v>
          </cell>
          <cell r="Q404">
            <v>10123000</v>
          </cell>
          <cell r="R404">
            <v>0</v>
          </cell>
          <cell r="S404" t="e">
            <v>#REF!</v>
          </cell>
          <cell r="T404">
            <v>0</v>
          </cell>
          <cell r="V404" t="str">
            <v>ok cb dec</v>
          </cell>
          <cell r="W404">
            <v>0</v>
          </cell>
          <cell r="X404">
            <v>0</v>
          </cell>
          <cell r="Y404">
            <v>0</v>
          </cell>
          <cell r="AD404" t="e">
            <v>#REF!</v>
          </cell>
          <cell r="AE404">
            <v>0</v>
          </cell>
        </row>
        <row r="405">
          <cell r="A405">
            <v>0</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V405">
            <v>0</v>
          </cell>
          <cell r="W405">
            <v>0</v>
          </cell>
          <cell r="X405">
            <v>0</v>
          </cell>
          <cell r="Y405">
            <v>0</v>
          </cell>
          <cell r="AD405">
            <v>0</v>
          </cell>
          <cell r="AE405">
            <v>0</v>
          </cell>
        </row>
        <row r="406">
          <cell r="A406" t="str">
            <v>cts total DSI</v>
          </cell>
          <cell r="B406">
            <v>0</v>
          </cell>
          <cell r="C406">
            <v>0</v>
          </cell>
          <cell r="D406" t="e">
            <v>#REF!</v>
          </cell>
          <cell r="E406">
            <v>0</v>
          </cell>
          <cell r="F406" t="e">
            <v>#REF!</v>
          </cell>
          <cell r="G406" t="e">
            <v>#REF!</v>
          </cell>
          <cell r="H406">
            <v>-86746000</v>
          </cell>
          <cell r="I406">
            <v>-113218000</v>
          </cell>
          <cell r="J406">
            <v>-116915000</v>
          </cell>
          <cell r="K406">
            <v>-105752000</v>
          </cell>
          <cell r="L406">
            <v>-96745000</v>
          </cell>
          <cell r="M406">
            <v>-80947000</v>
          </cell>
          <cell r="N406">
            <v>-114079000</v>
          </cell>
          <cell r="O406">
            <v>-131891000</v>
          </cell>
          <cell r="P406">
            <v>-127267000</v>
          </cell>
          <cell r="Q406">
            <v>-71399000</v>
          </cell>
          <cell r="R406">
            <v>0</v>
          </cell>
          <cell r="S406" t="e">
            <v>#REF!</v>
          </cell>
          <cell r="T406">
            <v>0</v>
          </cell>
          <cell r="V406" t="str">
            <v>ok cb dec</v>
          </cell>
          <cell r="W406">
            <v>0</v>
          </cell>
          <cell r="X406">
            <v>0</v>
          </cell>
          <cell r="Y406">
            <v>0</v>
          </cell>
          <cell r="AD406" t="e">
            <v>#REF!</v>
          </cell>
          <cell r="AE406">
            <v>0</v>
          </cell>
        </row>
        <row r="407">
          <cell r="A407">
            <v>0</v>
          </cell>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V407">
            <v>0</v>
          </cell>
          <cell r="W407">
            <v>0</v>
          </cell>
          <cell r="X407">
            <v>0</v>
          </cell>
          <cell r="Y407">
            <v>0</v>
          </cell>
          <cell r="AD407">
            <v>0</v>
          </cell>
          <cell r="AE407">
            <v>0</v>
          </cell>
        </row>
        <row r="408">
          <cell r="A408" t="str">
            <v>Cts techniques</v>
          </cell>
          <cell r="B408">
            <v>0</v>
          </cell>
          <cell r="C408">
            <v>0</v>
          </cell>
          <cell r="D408">
            <v>-3932001000</v>
          </cell>
          <cell r="E408">
            <v>0</v>
          </cell>
          <cell r="F408">
            <v>-292923000</v>
          </cell>
          <cell r="G408">
            <v>-306969000</v>
          </cell>
          <cell r="H408">
            <v>-345285000</v>
          </cell>
          <cell r="I408">
            <v>-328752000</v>
          </cell>
          <cell r="J408">
            <v>-315460000</v>
          </cell>
          <cell r="K408">
            <v>-274383000</v>
          </cell>
          <cell r="L408">
            <v>-353765000</v>
          </cell>
          <cell r="M408">
            <v>-333602000</v>
          </cell>
          <cell r="N408">
            <v>-372078000</v>
          </cell>
          <cell r="O408">
            <v>-307044000</v>
          </cell>
          <cell r="P408">
            <v>-330342000</v>
          </cell>
          <cell r="Q408">
            <v>-371398000</v>
          </cell>
          <cell r="R408">
            <v>0</v>
          </cell>
          <cell r="S408">
            <v>-3932001000</v>
          </cell>
          <cell r="T408">
            <v>0</v>
          </cell>
          <cell r="V408" t="str">
            <v>ok cm 18/01</v>
          </cell>
          <cell r="W408">
            <v>0</v>
          </cell>
          <cell r="X408">
            <v>0</v>
          </cell>
          <cell r="Y408">
            <v>0</v>
          </cell>
          <cell r="AD408">
            <v>-3932001000</v>
          </cell>
          <cell r="AE408">
            <v>0</v>
          </cell>
        </row>
        <row r="409">
          <cell r="A409">
            <v>0</v>
          </cell>
          <cell r="B409" t="str">
            <v>Cts NMT</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V409" t="str">
            <v>ok cm 18/01</v>
          </cell>
          <cell r="W409">
            <v>0</v>
          </cell>
          <cell r="X409">
            <v>0</v>
          </cell>
          <cell r="Y409">
            <v>0</v>
          </cell>
          <cell r="AD409">
            <v>0</v>
          </cell>
          <cell r="AE409">
            <v>0</v>
          </cell>
        </row>
        <row r="410">
          <cell r="A410">
            <v>0</v>
          </cell>
          <cell r="B410" t="str">
            <v>Cts RFQ 2</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V410" t="str">
            <v>ok cm 18/01</v>
          </cell>
          <cell r="W410">
            <v>0</v>
          </cell>
          <cell r="X410">
            <v>0</v>
          </cell>
          <cell r="Y410">
            <v>0</v>
          </cell>
          <cell r="AD410">
            <v>0</v>
          </cell>
          <cell r="AE410">
            <v>0</v>
          </cell>
        </row>
        <row r="411">
          <cell r="A411">
            <v>0</v>
          </cell>
          <cell r="B411" t="str">
            <v>Transferts de Charges yc frais rech/sites</v>
          </cell>
          <cell r="C411">
            <v>0</v>
          </cell>
          <cell r="D411">
            <v>288797000</v>
          </cell>
          <cell r="E411">
            <v>0</v>
          </cell>
          <cell r="F411">
            <v>11173000</v>
          </cell>
          <cell r="G411">
            <v>11022000</v>
          </cell>
          <cell r="H411">
            <v>14974000</v>
          </cell>
          <cell r="I411">
            <v>9556000</v>
          </cell>
          <cell r="J411">
            <v>24296000</v>
          </cell>
          <cell r="K411">
            <v>46020000</v>
          </cell>
          <cell r="L411">
            <v>14205000</v>
          </cell>
          <cell r="M411">
            <v>28946000</v>
          </cell>
          <cell r="N411">
            <v>33667000</v>
          </cell>
          <cell r="O411">
            <v>26028000</v>
          </cell>
          <cell r="P411">
            <v>25913000</v>
          </cell>
          <cell r="Q411">
            <v>42997000</v>
          </cell>
          <cell r="R411">
            <v>0</v>
          </cell>
          <cell r="S411">
            <v>288797000</v>
          </cell>
          <cell r="T411">
            <v>0</v>
          </cell>
          <cell r="V411" t="str">
            <v>ok cm 18/01</v>
          </cell>
          <cell r="W411">
            <v>0</v>
          </cell>
          <cell r="X411">
            <v>0</v>
          </cell>
          <cell r="Y411">
            <v>0</v>
          </cell>
          <cell r="AD411">
            <v>288797000</v>
          </cell>
          <cell r="AE411">
            <v>0</v>
          </cell>
        </row>
        <row r="412">
          <cell r="A412" t="str">
            <v>Cts Structure support</v>
          </cell>
          <cell r="B412">
            <v>0</v>
          </cell>
          <cell r="C412">
            <v>0</v>
          </cell>
          <cell r="D412">
            <v>-52880000</v>
          </cell>
          <cell r="E412">
            <v>0</v>
          </cell>
          <cell r="F412">
            <v>-5189000</v>
          </cell>
          <cell r="G412">
            <v>-5769000</v>
          </cell>
          <cell r="H412">
            <v>2138000</v>
          </cell>
          <cell r="I412">
            <v>-5144000</v>
          </cell>
          <cell r="J412">
            <v>-6936000</v>
          </cell>
          <cell r="K412">
            <v>-1642000</v>
          </cell>
          <cell r="L412">
            <v>-8845000</v>
          </cell>
          <cell r="M412">
            <v>-5550000</v>
          </cell>
          <cell r="N412">
            <v>-5483000</v>
          </cell>
          <cell r="O412">
            <v>-1332000</v>
          </cell>
          <cell r="P412">
            <v>-4922000</v>
          </cell>
          <cell r="Q412">
            <v>-4206000</v>
          </cell>
          <cell r="R412">
            <v>0</v>
          </cell>
          <cell r="S412">
            <v>-52880000</v>
          </cell>
          <cell r="T412">
            <v>0</v>
          </cell>
          <cell r="V412" t="str">
            <v>ok cm 18/01</v>
          </cell>
          <cell r="W412">
            <v>0</v>
          </cell>
          <cell r="X412">
            <v>0</v>
          </cell>
          <cell r="Y412">
            <v>0</v>
          </cell>
          <cell r="AD412">
            <v>-52880000</v>
          </cell>
          <cell r="AE412">
            <v>0</v>
          </cell>
        </row>
        <row r="413">
          <cell r="A413" t="str">
            <v>amorts/ inv. Techniques net de RAP</v>
          </cell>
          <cell r="B413">
            <v>0</v>
          </cell>
          <cell r="C413">
            <v>0</v>
          </cell>
          <cell r="D413">
            <v>-2543111000</v>
          </cell>
          <cell r="E413">
            <v>0</v>
          </cell>
          <cell r="F413">
            <v>-196867000</v>
          </cell>
          <cell r="G413">
            <v>-196169000</v>
          </cell>
          <cell r="H413">
            <v>-212352000</v>
          </cell>
          <cell r="I413">
            <v>-202784000</v>
          </cell>
          <cell r="J413">
            <v>-208901000</v>
          </cell>
          <cell r="K413">
            <v>-189978000</v>
          </cell>
          <cell r="L413">
            <v>-210701000</v>
          </cell>
          <cell r="M413">
            <v>-213214000</v>
          </cell>
          <cell r="N413">
            <v>-218306000</v>
          </cell>
          <cell r="O413">
            <v>-220930000</v>
          </cell>
          <cell r="P413">
            <v>-228879000</v>
          </cell>
          <cell r="Q413">
            <v>-244030000</v>
          </cell>
          <cell r="R413">
            <v>0</v>
          </cell>
          <cell r="S413">
            <v>-2543111000</v>
          </cell>
          <cell r="T413">
            <v>0</v>
          </cell>
          <cell r="V413" t="str">
            <v>ok cm 18/01</v>
          </cell>
          <cell r="W413">
            <v>0</v>
          </cell>
          <cell r="X413">
            <v>0</v>
          </cell>
          <cell r="Y413">
            <v>0</v>
          </cell>
          <cell r="AD413">
            <v>-2543111000</v>
          </cell>
          <cell r="AE413">
            <v>0</v>
          </cell>
        </row>
        <row r="414">
          <cell r="A414" t="str">
            <v>amorts /transferts de charges yc fr rech/sites</v>
          </cell>
          <cell r="B414">
            <v>0</v>
          </cell>
          <cell r="C414">
            <v>0</v>
          </cell>
          <cell r="D414">
            <v>-195251000</v>
          </cell>
          <cell r="E414">
            <v>0</v>
          </cell>
          <cell r="F414">
            <v>-10415000</v>
          </cell>
          <cell r="G414">
            <v>-9779000</v>
          </cell>
          <cell r="H414">
            <v>-11011000</v>
          </cell>
          <cell r="I414">
            <v>-10642000</v>
          </cell>
          <cell r="J414">
            <v>-11047000</v>
          </cell>
          <cell r="K414">
            <v>-43924000</v>
          </cell>
          <cell r="L414">
            <v>-17165000</v>
          </cell>
          <cell r="M414">
            <v>-9128000</v>
          </cell>
          <cell r="N414">
            <v>-17946000</v>
          </cell>
          <cell r="O414">
            <v>-18324000</v>
          </cell>
          <cell r="P414">
            <v>-18709000</v>
          </cell>
          <cell r="Q414">
            <v>-17161000</v>
          </cell>
          <cell r="R414">
            <v>0</v>
          </cell>
          <cell r="S414">
            <v>-195251000</v>
          </cell>
          <cell r="T414">
            <v>0</v>
          </cell>
          <cell r="V414" t="str">
            <v>ok cm 18/01</v>
          </cell>
          <cell r="W414">
            <v>0</v>
          </cell>
          <cell r="X414">
            <v>0</v>
          </cell>
          <cell r="Y414">
            <v>0</v>
          </cell>
          <cell r="AD414">
            <v>-195251000</v>
          </cell>
          <cell r="AE414">
            <v>0</v>
          </cell>
        </row>
        <row r="415">
          <cell r="A415" t="str">
            <v>Cts + amorts techniques</v>
          </cell>
          <cell r="B415">
            <v>0</v>
          </cell>
          <cell r="C415">
            <v>0</v>
          </cell>
          <cell r="D415">
            <v>-6434446000</v>
          </cell>
          <cell r="E415">
            <v>0</v>
          </cell>
          <cell r="F415">
            <v>-494221000</v>
          </cell>
          <cell r="G415">
            <v>-507664000</v>
          </cell>
          <cell r="H415">
            <v>-551536000</v>
          </cell>
          <cell r="I415">
            <v>-537766000</v>
          </cell>
          <cell r="J415">
            <v>-518048000</v>
          </cell>
          <cell r="K415">
            <v>-463907000</v>
          </cell>
          <cell r="L415">
            <v>-576271000</v>
          </cell>
          <cell r="M415">
            <v>-532548000</v>
          </cell>
          <cell r="N415">
            <v>-580146000</v>
          </cell>
          <cell r="O415">
            <v>-521602000</v>
          </cell>
          <cell r="P415">
            <v>-556939000</v>
          </cell>
          <cell r="Q415">
            <v>-593798000</v>
          </cell>
          <cell r="R415">
            <v>0</v>
          </cell>
          <cell r="S415">
            <v>-6434446000</v>
          </cell>
          <cell r="T415">
            <v>0</v>
          </cell>
          <cell r="V415" t="str">
            <v>ok cm 18/01</v>
          </cell>
          <cell r="W415">
            <v>0</v>
          </cell>
          <cell r="X415">
            <v>0</v>
          </cell>
          <cell r="Y415">
            <v>0</v>
          </cell>
          <cell r="AD415">
            <v>-6434446000</v>
          </cell>
          <cell r="AE415">
            <v>0</v>
          </cell>
        </row>
        <row r="416">
          <cell r="A416" t="str">
            <v>Reversements total CR attention plug sur de cet cumul (1372 MF)</v>
          </cell>
          <cell r="D416">
            <v>-2704758000</v>
          </cell>
          <cell r="E416">
            <v>0</v>
          </cell>
          <cell r="F416">
            <v>-177782000</v>
          </cell>
          <cell r="G416">
            <v>-204647000</v>
          </cell>
          <cell r="H416">
            <v>-193027000</v>
          </cell>
          <cell r="I416">
            <v>-211424000</v>
          </cell>
          <cell r="J416">
            <v>-224176000</v>
          </cell>
          <cell r="K416">
            <v>-239235000</v>
          </cell>
          <cell r="L416">
            <v>-257528000</v>
          </cell>
          <cell r="M416">
            <v>-261751000</v>
          </cell>
          <cell r="N416">
            <v>-703908000</v>
          </cell>
          <cell r="O416">
            <v>-718697000</v>
          </cell>
          <cell r="P416">
            <v>-698781000</v>
          </cell>
          <cell r="Q416">
            <v>-185802000</v>
          </cell>
          <cell r="R416">
            <v>0</v>
          </cell>
          <cell r="S416">
            <v>-2704758000</v>
          </cell>
          <cell r="T416">
            <v>0</v>
          </cell>
          <cell r="V416" t="str">
            <v>ok cm 18/01</v>
          </cell>
          <cell r="W416">
            <v>0</v>
          </cell>
          <cell r="X416">
            <v>0</v>
          </cell>
          <cell r="Y416">
            <v>0</v>
          </cell>
          <cell r="AD416">
            <v>-2704758000</v>
          </cell>
          <cell r="AE416">
            <v>0</v>
          </cell>
        </row>
        <row r="417">
          <cell r="A417">
            <v>0</v>
          </cell>
          <cell r="B417" t="str">
            <v>Autres hors trafic</v>
          </cell>
          <cell r="C417">
            <v>0</v>
          </cell>
          <cell r="D417">
            <v>-64523000</v>
          </cell>
          <cell r="E417">
            <v>0</v>
          </cell>
          <cell r="F417">
            <v>-3042000</v>
          </cell>
          <cell r="G417">
            <v>-5476000</v>
          </cell>
          <cell r="H417">
            <v>-5544000</v>
          </cell>
          <cell r="I417">
            <v>-3309000</v>
          </cell>
          <cell r="J417">
            <v>-4492000</v>
          </cell>
          <cell r="K417">
            <v>-8253000</v>
          </cell>
          <cell r="L417">
            <v>-5040000</v>
          </cell>
          <cell r="M417">
            <v>-833000</v>
          </cell>
          <cell r="N417">
            <v>-5514000</v>
          </cell>
          <cell r="O417">
            <v>-3073000</v>
          </cell>
          <cell r="P417">
            <v>-8284000</v>
          </cell>
          <cell r="Q417">
            <v>-11663000</v>
          </cell>
          <cell r="R417">
            <v>0</v>
          </cell>
          <cell r="S417">
            <v>-64523000</v>
          </cell>
          <cell r="T417">
            <v>0</v>
          </cell>
          <cell r="V417" t="str">
            <v>ok cm 18/01</v>
          </cell>
          <cell r="W417">
            <v>0</v>
          </cell>
          <cell r="X417">
            <v>0</v>
          </cell>
          <cell r="Y417">
            <v>0</v>
          </cell>
          <cell r="AD417">
            <v>-64523000</v>
          </cell>
          <cell r="AE417">
            <v>0</v>
          </cell>
        </row>
        <row r="418">
          <cell r="A418">
            <v>0</v>
          </cell>
          <cell r="B418" t="str">
            <v>GSM (attention hors différentiel de trafic R&amp;C)</v>
          </cell>
          <cell r="C418">
            <v>0</v>
          </cell>
          <cell r="D418">
            <v>-3688532531.4709773</v>
          </cell>
          <cell r="E418">
            <v>0</v>
          </cell>
          <cell r="F418">
            <v>-155539247.58668616</v>
          </cell>
          <cell r="G418">
            <v>-180997185.68480247</v>
          </cell>
          <cell r="H418">
            <v>-164039609.14695507</v>
          </cell>
          <cell r="I418">
            <v>-185449544.27376458</v>
          </cell>
          <cell r="J418">
            <v>-194417079.41505146</v>
          </cell>
          <cell r="K418">
            <v>-197670369.04842544</v>
          </cell>
          <cell r="L418">
            <v>-212582495.52901062</v>
          </cell>
          <cell r="M418">
            <v>-219599000</v>
          </cell>
          <cell r="N418">
            <v>-667899657.37406516</v>
          </cell>
          <cell r="O418">
            <v>-688883385.6307373</v>
          </cell>
          <cell r="P418">
            <v>-669496853.34806955</v>
          </cell>
          <cell r="Q418">
            <v>-151958104.43340954</v>
          </cell>
          <cell r="R418">
            <v>0</v>
          </cell>
          <cell r="S418">
            <v>-2316532531.4709773</v>
          </cell>
          <cell r="T418">
            <v>0</v>
          </cell>
          <cell r="V418">
            <v>0</v>
          </cell>
          <cell r="W418">
            <v>0</v>
          </cell>
          <cell r="X418">
            <v>0</v>
          </cell>
          <cell r="Y418">
            <v>0</v>
          </cell>
          <cell r="AD418">
            <v>-2316532531.4709768</v>
          </cell>
          <cell r="AE418">
            <v>0</v>
          </cell>
        </row>
        <row r="419">
          <cell r="A419">
            <v>0</v>
          </cell>
          <cell r="B419" t="str">
            <v>Roaming In</v>
          </cell>
          <cell r="C419">
            <v>0</v>
          </cell>
          <cell r="D419">
            <v>-323702468.52902263</v>
          </cell>
          <cell r="E419">
            <v>0</v>
          </cell>
          <cell r="F419">
            <v>-19200752.413313825</v>
          </cell>
          <cell r="G419">
            <v>-18173814.315197539</v>
          </cell>
          <cell r="H419">
            <v>-23443390.853044927</v>
          </cell>
          <cell r="I419">
            <v>-22665455.726235431</v>
          </cell>
          <cell r="J419">
            <v>-25266920.584948536</v>
          </cell>
          <cell r="K419">
            <v>-33311630.951574575</v>
          </cell>
          <cell r="L419">
            <v>-39905504.470989384</v>
          </cell>
          <cell r="M419">
            <v>-41319000</v>
          </cell>
          <cell r="N419">
            <v>-30494342.62593478</v>
          </cell>
          <cell r="O419">
            <v>-26740614.369262695</v>
          </cell>
          <cell r="P419">
            <v>-21000146.651930444</v>
          </cell>
          <cell r="Q419">
            <v>-22180895.566590466</v>
          </cell>
          <cell r="R419">
            <v>0</v>
          </cell>
          <cell r="S419">
            <v>-323702468.52902263</v>
          </cell>
          <cell r="T419">
            <v>0</v>
          </cell>
          <cell r="V419" t="str">
            <v>ok cm 18/01</v>
          </cell>
          <cell r="W419">
            <v>0</v>
          </cell>
          <cell r="X419">
            <v>0</v>
          </cell>
          <cell r="Y419">
            <v>0</v>
          </cell>
          <cell r="AD419">
            <v>-323702468.52902263</v>
          </cell>
          <cell r="AE419">
            <v>0</v>
          </cell>
        </row>
        <row r="420">
          <cell r="A420" t="str">
            <v>rev GSM + autres pour ratio / client moyen</v>
          </cell>
          <cell r="B420">
            <v>0</v>
          </cell>
          <cell r="C420">
            <v>0</v>
          </cell>
          <cell r="D420">
            <v>-3753055531.4709773</v>
          </cell>
          <cell r="E420">
            <v>0</v>
          </cell>
          <cell r="F420">
            <v>-158581247.58668616</v>
          </cell>
          <cell r="G420">
            <v>-186473185.68480247</v>
          </cell>
          <cell r="H420">
            <v>-169583609.14695507</v>
          </cell>
          <cell r="I420">
            <v>-188758544.27376458</v>
          </cell>
          <cell r="J420">
            <v>-198909079.41505146</v>
          </cell>
          <cell r="K420">
            <v>-205923369.04842544</v>
          </cell>
          <cell r="L420">
            <v>-217622495.52901062</v>
          </cell>
          <cell r="M420">
            <v>-220432000</v>
          </cell>
          <cell r="N420">
            <v>-673413657.37406516</v>
          </cell>
          <cell r="O420">
            <v>-691956385.6307373</v>
          </cell>
          <cell r="P420">
            <v>-677780853.34806955</v>
          </cell>
          <cell r="Q420">
            <v>-163621104.43340954</v>
          </cell>
          <cell r="R420">
            <v>0</v>
          </cell>
          <cell r="S420">
            <v>-2381055531.4709773</v>
          </cell>
          <cell r="T420">
            <v>0</v>
          </cell>
          <cell r="V420" t="str">
            <v>ok cm 18/01</v>
          </cell>
          <cell r="W420">
            <v>0</v>
          </cell>
          <cell r="X420">
            <v>0</v>
          </cell>
          <cell r="Y420">
            <v>0</v>
          </cell>
          <cell r="AD420">
            <v>-2381055531.4709768</v>
          </cell>
          <cell r="AE420">
            <v>0</v>
          </cell>
        </row>
        <row r="421">
          <cell r="A421" t="str">
            <v>Total Cts Tech</v>
          </cell>
          <cell r="B421">
            <v>0</v>
          </cell>
          <cell r="C421">
            <v>0</v>
          </cell>
          <cell r="D421">
            <v>-9139204000</v>
          </cell>
          <cell r="E421">
            <v>0</v>
          </cell>
          <cell r="F421">
            <v>-672003000</v>
          </cell>
          <cell r="G421">
            <v>-712311000</v>
          </cell>
          <cell r="H421">
            <v>-744563000</v>
          </cell>
          <cell r="I421">
            <v>-749190000</v>
          </cell>
          <cell r="J421">
            <v>-742224000</v>
          </cell>
          <cell r="K421">
            <v>-703142000</v>
          </cell>
          <cell r="L421">
            <v>-833799000</v>
          </cell>
          <cell r="M421">
            <v>-794299000</v>
          </cell>
          <cell r="N421">
            <v>-1284054000</v>
          </cell>
          <cell r="O421">
            <v>-1240299000</v>
          </cell>
          <cell r="P421">
            <v>-1255720000</v>
          </cell>
          <cell r="Q421">
            <v>-779600000</v>
          </cell>
          <cell r="R421">
            <v>0</v>
          </cell>
          <cell r="S421">
            <v>-9139204000</v>
          </cell>
          <cell r="T421">
            <v>0</v>
          </cell>
          <cell r="V421">
            <v>0</v>
          </cell>
          <cell r="W421">
            <v>0</v>
          </cell>
          <cell r="X421">
            <v>0</v>
          </cell>
          <cell r="Y421">
            <v>0</v>
          </cell>
          <cell r="AD421">
            <v>-9139204000</v>
          </cell>
          <cell r="AE421">
            <v>0</v>
          </cell>
        </row>
        <row r="422">
          <cell r="A422">
            <v>0</v>
          </cell>
          <cell r="B422">
            <v>0</v>
          </cell>
          <cell r="C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V422">
            <v>0</v>
          </cell>
          <cell r="W422">
            <v>0</v>
          </cell>
          <cell r="X422">
            <v>0</v>
          </cell>
          <cell r="Y422">
            <v>0</v>
          </cell>
          <cell r="AD422">
            <v>0</v>
          </cell>
          <cell r="AE422">
            <v>0</v>
          </cell>
        </row>
        <row r="423">
          <cell r="A423" t="str">
            <v>invest année yc CB</v>
          </cell>
          <cell r="B423">
            <v>0</v>
          </cell>
          <cell r="C423">
            <v>0</v>
          </cell>
          <cell r="D423">
            <v>5329880000</v>
          </cell>
          <cell r="E423">
            <v>0</v>
          </cell>
          <cell r="F423">
            <v>166991000</v>
          </cell>
          <cell r="G423">
            <v>328004000</v>
          </cell>
          <cell r="H423">
            <v>329357000</v>
          </cell>
          <cell r="I423">
            <v>306300000</v>
          </cell>
          <cell r="J423">
            <v>603904000</v>
          </cell>
          <cell r="K423">
            <v>490604000</v>
          </cell>
          <cell r="L423">
            <v>225209000</v>
          </cell>
          <cell r="M423">
            <v>266550000</v>
          </cell>
          <cell r="N423">
            <v>710776000</v>
          </cell>
          <cell r="O423">
            <v>512266000</v>
          </cell>
          <cell r="P423">
            <v>438211000</v>
          </cell>
          <cell r="Q423">
            <v>951708000</v>
          </cell>
          <cell r="R423">
            <v>0</v>
          </cell>
          <cell r="S423">
            <v>5329880000</v>
          </cell>
          <cell r="T423">
            <v>0</v>
          </cell>
          <cell r="V423" t="str">
            <v>ok cm 18/01</v>
          </cell>
          <cell r="W423">
            <v>0</v>
          </cell>
          <cell r="X423">
            <v>0</v>
          </cell>
          <cell r="Y423">
            <v>0</v>
          </cell>
          <cell r="AD423">
            <v>5329880000</v>
          </cell>
          <cell r="AE423">
            <v>0</v>
          </cell>
        </row>
        <row r="424">
          <cell r="A424" t="str">
            <v>invest cumulés</v>
          </cell>
          <cell r="B424">
            <v>0</v>
          </cell>
          <cell r="C424">
            <v>0</v>
          </cell>
          <cell r="D424">
            <v>28033224000</v>
          </cell>
          <cell r="E424">
            <v>0</v>
          </cell>
          <cell r="F424">
            <v>22870335000</v>
          </cell>
          <cell r="G424">
            <v>23198339000</v>
          </cell>
          <cell r="H424">
            <v>23527696000</v>
          </cell>
          <cell r="I424">
            <v>23833996000</v>
          </cell>
          <cell r="J424">
            <v>24437900000</v>
          </cell>
          <cell r="K424">
            <v>24928504000</v>
          </cell>
          <cell r="L424">
            <v>25153713000</v>
          </cell>
          <cell r="M424">
            <v>25420263000</v>
          </cell>
          <cell r="N424">
            <v>26131039000</v>
          </cell>
          <cell r="O424">
            <v>26643305000</v>
          </cell>
          <cell r="P424">
            <v>27081516000</v>
          </cell>
          <cell r="Q424">
            <v>28033224000</v>
          </cell>
          <cell r="R424">
            <v>0</v>
          </cell>
          <cell r="S424">
            <v>28033224000</v>
          </cell>
          <cell r="T424">
            <v>0</v>
          </cell>
          <cell r="V424">
            <v>0</v>
          </cell>
          <cell r="W424">
            <v>0</v>
          </cell>
          <cell r="X424">
            <v>0</v>
          </cell>
          <cell r="Y424">
            <v>0</v>
          </cell>
          <cell r="AD424">
            <v>28033224000</v>
          </cell>
          <cell r="AE424">
            <v>0</v>
          </cell>
        </row>
        <row r="425">
          <cell r="A425">
            <v>0</v>
          </cell>
          <cell r="B425" t="str">
            <v>cessions</v>
          </cell>
          <cell r="C425">
            <v>0</v>
          </cell>
          <cell r="D425">
            <v>-1904621000</v>
          </cell>
          <cell r="E425">
            <v>0</v>
          </cell>
          <cell r="F425">
            <v>0</v>
          </cell>
          <cell r="G425">
            <v>-121245000</v>
          </cell>
          <cell r="H425">
            <v>-19328000</v>
          </cell>
          <cell r="I425">
            <v>-184209000</v>
          </cell>
          <cell r="J425">
            <v>-130894000</v>
          </cell>
          <cell r="K425">
            <v>-1103158000</v>
          </cell>
          <cell r="L425">
            <v>-31310000</v>
          </cell>
          <cell r="M425">
            <v>-54258000</v>
          </cell>
          <cell r="N425">
            <v>138507000</v>
          </cell>
          <cell r="O425">
            <v>-108651000</v>
          </cell>
          <cell r="P425">
            <v>-69266000</v>
          </cell>
          <cell r="Q425">
            <v>-220809000</v>
          </cell>
          <cell r="R425">
            <v>0</v>
          </cell>
          <cell r="S425">
            <v>-1904621000</v>
          </cell>
          <cell r="T425">
            <v>0</v>
          </cell>
          <cell r="V425" t="str">
            <v>ok cm 18/01</v>
          </cell>
          <cell r="W425">
            <v>0</v>
          </cell>
          <cell r="X425">
            <v>0</v>
          </cell>
          <cell r="Y425">
            <v>0</v>
          </cell>
          <cell r="AD425">
            <v>-220809000</v>
          </cell>
          <cell r="AE425">
            <v>0</v>
          </cell>
        </row>
        <row r="426">
          <cell r="A426" t="str">
            <v>invest cumulés hors NMT</v>
          </cell>
          <cell r="B426">
            <v>0</v>
          </cell>
          <cell r="C426">
            <v>0</v>
          </cell>
          <cell r="D426">
            <v>26128603000</v>
          </cell>
          <cell r="E426">
            <v>0</v>
          </cell>
          <cell r="F426">
            <v>22870335000</v>
          </cell>
          <cell r="G426">
            <v>23077094000</v>
          </cell>
          <cell r="H426">
            <v>23387123000</v>
          </cell>
          <cell r="I426">
            <v>23509214000</v>
          </cell>
          <cell r="J426">
            <v>23982224000</v>
          </cell>
          <cell r="K426">
            <v>23369670000</v>
          </cell>
          <cell r="L426">
            <v>23563569000</v>
          </cell>
          <cell r="M426">
            <v>23775861000</v>
          </cell>
          <cell r="N426">
            <v>24625144000</v>
          </cell>
          <cell r="O426">
            <v>25028759000</v>
          </cell>
          <cell r="P426">
            <v>25397704000</v>
          </cell>
          <cell r="Q426">
            <v>26128603000</v>
          </cell>
          <cell r="R426">
            <v>0</v>
          </cell>
          <cell r="S426">
            <v>26128603000</v>
          </cell>
          <cell r="T426">
            <v>0</v>
          </cell>
          <cell r="V426" t="str">
            <v>ok cm 18/01</v>
          </cell>
          <cell r="W426">
            <v>0</v>
          </cell>
          <cell r="X426">
            <v>0</v>
          </cell>
          <cell r="Y426">
            <v>0</v>
          </cell>
          <cell r="AD426">
            <v>26128603000</v>
          </cell>
          <cell r="AE426">
            <v>0</v>
          </cell>
        </row>
        <row r="427">
          <cell r="A427">
            <v>0</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V427">
            <v>0</v>
          </cell>
          <cell r="W427">
            <v>0</v>
          </cell>
          <cell r="X427">
            <v>0</v>
          </cell>
          <cell r="Y427">
            <v>0</v>
          </cell>
          <cell r="AD427">
            <v>0</v>
          </cell>
          <cell r="AE427">
            <v>0</v>
          </cell>
        </row>
        <row r="428">
          <cell r="A428" t="str">
            <v>CA Récurrent CR attention  TA de 09 à 11 + reclass 175MF</v>
          </cell>
          <cell r="B428" t="str">
            <v>retraitement TA retroactif</v>
          </cell>
          <cell r="C428" t="str">
            <v>IB montants saisis en FF</v>
          </cell>
          <cell r="D428">
            <v>28717147651.966793</v>
          </cell>
          <cell r="E428">
            <v>0</v>
          </cell>
          <cell r="F428">
            <v>2176432504.8951011</v>
          </cell>
          <cell r="G428">
            <v>2168164656.9097266</v>
          </cell>
          <cell r="H428">
            <v>2315091357.9319062</v>
          </cell>
          <cell r="I428">
            <v>2260354952.7145572</v>
          </cell>
          <cell r="J428">
            <v>2376543894.749815</v>
          </cell>
          <cell r="K428">
            <v>2588377628.5176401</v>
          </cell>
          <cell r="L428">
            <v>2511465549.6440325</v>
          </cell>
          <cell r="M428">
            <v>2466516950.877634</v>
          </cell>
          <cell r="N428">
            <v>2572388274.6310344</v>
          </cell>
          <cell r="O428">
            <v>2487399074.3022428</v>
          </cell>
          <cell r="P428">
            <v>2441604299.4216065</v>
          </cell>
          <cell r="Q428">
            <v>2569015507.3714991</v>
          </cell>
          <cell r="R428">
            <v>0</v>
          </cell>
          <cell r="S428">
            <v>28933354651.966793</v>
          </cell>
          <cell r="T428">
            <v>0</v>
          </cell>
          <cell r="V428" t="str">
            <v>ok cb dec avec retraitement retroactif TA</v>
          </cell>
          <cell r="X428">
            <v>0</v>
          </cell>
          <cell r="Y428">
            <v>0</v>
          </cell>
          <cell r="AD428">
            <v>28933354651.966793</v>
          </cell>
          <cell r="AE428">
            <v>0</v>
          </cell>
        </row>
        <row r="429">
          <cell r="A429" t="str">
            <v xml:space="preserve">CA Réseau (en MF) attention  TA de 09 à 11 </v>
          </cell>
          <cell r="B429" t="str">
            <v>retraitement TA retroactif</v>
          </cell>
          <cell r="C429" t="str">
            <v>IB montants saisis en FF</v>
          </cell>
          <cell r="D429">
            <v>26321495033.07106</v>
          </cell>
          <cell r="E429">
            <v>7776940837.8318138</v>
          </cell>
          <cell r="F429">
            <v>1722922439.7308388</v>
          </cell>
          <cell r="G429">
            <v>1841469229.1376801</v>
          </cell>
          <cell r="H429">
            <v>2107864455.7520185</v>
          </cell>
          <cell r="I429">
            <v>2104684713.2112775</v>
          </cell>
          <cell r="J429">
            <v>2236176229.3552217</v>
          </cell>
          <cell r="K429">
            <v>2436271028.4892602</v>
          </cell>
          <cell r="L429">
            <v>2380394510.3349624</v>
          </cell>
          <cell r="M429">
            <v>2328124410.0760899</v>
          </cell>
          <cell r="N429">
            <v>2439344877.082243</v>
          </cell>
          <cell r="O429">
            <v>2256880000.1348362</v>
          </cell>
          <cell r="P429">
            <v>2289728020.0111089</v>
          </cell>
          <cell r="Q429">
            <v>2383842119.7555232</v>
          </cell>
          <cell r="R429">
            <v>0</v>
          </cell>
          <cell r="S429">
            <v>26527702033.07106</v>
          </cell>
          <cell r="T429">
            <v>0</v>
          </cell>
          <cell r="V429" t="str">
            <v>ok cb dec avec retraitement retroactif TA</v>
          </cell>
          <cell r="X429">
            <v>0</v>
          </cell>
          <cell r="Y429">
            <v>0</v>
          </cell>
          <cell r="AD429">
            <v>26527702033.07106</v>
          </cell>
          <cell r="AE429">
            <v>0</v>
          </cell>
        </row>
        <row r="430">
          <cell r="A430" t="str">
            <v>EBE (en MF)</v>
          </cell>
          <cell r="B430">
            <v>0</v>
          </cell>
          <cell r="C430" t="str">
            <v>IB montants saisis en FF</v>
          </cell>
          <cell r="D430">
            <v>8320323782.9402218</v>
          </cell>
          <cell r="E430">
            <v>0</v>
          </cell>
          <cell r="F430">
            <v>416000</v>
          </cell>
          <cell r="G430">
            <v>538550038.73768008</v>
          </cell>
          <cell r="H430">
            <v>582634455.75201833</v>
          </cell>
          <cell r="I430">
            <v>754454713.21127748</v>
          </cell>
          <cell r="J430">
            <v>775195229.35522163</v>
          </cell>
          <cell r="K430">
            <v>1138282028.4892602</v>
          </cell>
          <cell r="L430">
            <v>908088890.33496237</v>
          </cell>
          <cell r="M430">
            <v>990174410.07608962</v>
          </cell>
          <cell r="N430">
            <v>915481877.08224308</v>
          </cell>
          <cell r="O430">
            <v>640972000.13483644</v>
          </cell>
          <cell r="P430">
            <v>638359020.01110888</v>
          </cell>
          <cell r="Q430">
            <v>437715119.75552326</v>
          </cell>
          <cell r="R430">
            <v>0</v>
          </cell>
          <cell r="S430">
            <v>8320323782.9402218</v>
          </cell>
          <cell r="T430">
            <v>0</v>
          </cell>
          <cell r="V430" t="str">
            <v>ok cb dec</v>
          </cell>
          <cell r="W430">
            <v>0</v>
          </cell>
          <cell r="X430">
            <v>0</v>
          </cell>
          <cell r="Y430">
            <v>0</v>
          </cell>
          <cell r="AD430">
            <v>8320323782.9402218</v>
          </cell>
          <cell r="AE430">
            <v>0</v>
          </cell>
        </row>
        <row r="431">
          <cell r="A431" t="str">
            <v>RES. EXPLOIT (en MF)</v>
          </cell>
          <cell r="B431">
            <v>0</v>
          </cell>
          <cell r="C431" t="str">
            <v>IB montants saisis en FF</v>
          </cell>
          <cell r="D431">
            <v>4119178766.2735553</v>
          </cell>
          <cell r="E431">
            <v>0</v>
          </cell>
          <cell r="F431">
            <v>-331512000</v>
          </cell>
          <cell r="G431">
            <v>243224083.18212453</v>
          </cell>
          <cell r="H431">
            <v>272794533.52979618</v>
          </cell>
          <cell r="I431">
            <v>427223707.6557219</v>
          </cell>
          <cell r="J431">
            <v>437337973.79966605</v>
          </cell>
          <cell r="K431">
            <v>1062130189.6003714</v>
          </cell>
          <cell r="L431">
            <v>542825351.44607353</v>
          </cell>
          <cell r="M431">
            <v>652754260.07608962</v>
          </cell>
          <cell r="N431">
            <v>420661793.74890977</v>
          </cell>
          <cell r="O431">
            <v>263258061.24594754</v>
          </cell>
          <cell r="P431">
            <v>180699281.12221992</v>
          </cell>
          <cell r="Q431">
            <v>-52218469.133365609</v>
          </cell>
          <cell r="R431">
            <v>0</v>
          </cell>
          <cell r="S431">
            <v>4119178766.2735553</v>
          </cell>
          <cell r="T431">
            <v>0</v>
          </cell>
          <cell r="V431" t="str">
            <v>ok cb dec</v>
          </cell>
          <cell r="W431">
            <v>0</v>
          </cell>
          <cell r="X431">
            <v>0</v>
          </cell>
          <cell r="Y431">
            <v>0</v>
          </cell>
          <cell r="AD431">
            <v>4119178766.2735553</v>
          </cell>
          <cell r="AE431">
            <v>0</v>
          </cell>
        </row>
        <row r="432">
          <cell r="A432" t="str">
            <v>RN (hors dividendes) (en MF)</v>
          </cell>
          <cell r="B432">
            <v>0</v>
          </cell>
          <cell r="C432" t="str">
            <v>IB montants saisis en FF</v>
          </cell>
          <cell r="D432">
            <v>3447495766.2735553</v>
          </cell>
          <cell r="E432">
            <v>0</v>
          </cell>
          <cell r="F432">
            <v>-374093000</v>
          </cell>
          <cell r="G432">
            <v>214542083.18212453</v>
          </cell>
          <cell r="H432">
            <v>231739533.52979618</v>
          </cell>
          <cell r="I432">
            <v>389732707.6557219</v>
          </cell>
          <cell r="J432">
            <v>390615973.79966605</v>
          </cell>
          <cell r="K432">
            <v>990374189.60037136</v>
          </cell>
          <cell r="L432">
            <v>483112351.44607353</v>
          </cell>
          <cell r="M432">
            <v>597679260.07608962</v>
          </cell>
          <cell r="N432">
            <v>277033793.74890977</v>
          </cell>
          <cell r="O432">
            <v>220998061.24594754</v>
          </cell>
          <cell r="P432">
            <v>131270281.12221992</v>
          </cell>
          <cell r="Q432">
            <v>-105509469.1333656</v>
          </cell>
          <cell r="R432">
            <v>0</v>
          </cell>
          <cell r="S432">
            <v>3447495766.2735553</v>
          </cell>
          <cell r="T432">
            <v>0</v>
          </cell>
          <cell r="V432" t="str">
            <v>ok cb dec</v>
          </cell>
          <cell r="W432">
            <v>0</v>
          </cell>
          <cell r="X432">
            <v>0</v>
          </cell>
          <cell r="Y432">
            <v>0</v>
          </cell>
          <cell r="AD432">
            <v>3447495766.2735553</v>
          </cell>
          <cell r="AE432">
            <v>0</v>
          </cell>
        </row>
        <row r="433">
          <cell r="A433" t="str">
            <v>CAF (en MF)</v>
          </cell>
          <cell r="B433">
            <v>0</v>
          </cell>
          <cell r="C433" t="str">
            <v>IB montants saisis en FF</v>
          </cell>
          <cell r="D433">
            <v>6904350782.9402208</v>
          </cell>
          <cell r="E433">
            <v>0</v>
          </cell>
          <cell r="F433">
            <v>-92897000</v>
          </cell>
          <cell r="G433">
            <v>427071038.73768008</v>
          </cell>
          <cell r="H433">
            <v>473579455.75201839</v>
          </cell>
          <cell r="I433">
            <v>654450713.21127748</v>
          </cell>
          <cell r="J433">
            <v>676071229.35522163</v>
          </cell>
          <cell r="K433">
            <v>1270681028.4892602</v>
          </cell>
          <cell r="L433">
            <v>763766890.33496237</v>
          </cell>
          <cell r="M433">
            <v>904276410.07608962</v>
          </cell>
          <cell r="N433">
            <v>680757877.08224308</v>
          </cell>
          <cell r="O433">
            <v>504845000.13483644</v>
          </cell>
          <cell r="P433">
            <v>438181020.01110882</v>
          </cell>
          <cell r="Q433">
            <v>203567119.75552326</v>
          </cell>
          <cell r="R433">
            <v>0</v>
          </cell>
          <cell r="S433">
            <v>6904350782.9402208</v>
          </cell>
          <cell r="T433">
            <v>0</v>
          </cell>
          <cell r="V433" t="str">
            <v>ok cb dec</v>
          </cell>
          <cell r="W433">
            <v>0</v>
          </cell>
          <cell r="X433">
            <v>0</v>
          </cell>
          <cell r="Y433">
            <v>0</v>
          </cell>
          <cell r="AD433">
            <v>6904350782.9402208</v>
          </cell>
          <cell r="AE433">
            <v>0</v>
          </cell>
        </row>
        <row r="434">
          <cell r="A434">
            <v>0</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V434">
            <v>0</v>
          </cell>
          <cell r="W434">
            <v>0</v>
          </cell>
          <cell r="X434">
            <v>0</v>
          </cell>
          <cell r="Y434">
            <v>0</v>
          </cell>
          <cell r="AD434">
            <v>0</v>
          </cell>
          <cell r="AE434">
            <v>0</v>
          </cell>
        </row>
        <row r="435">
          <cell r="A435" t="str">
            <v>Effectifs</v>
          </cell>
          <cell r="B435">
            <v>0</v>
          </cell>
          <cell r="C435" t="str">
            <v>IB</v>
          </cell>
          <cell r="D435">
            <v>0</v>
          </cell>
          <cell r="E435">
            <v>0</v>
          </cell>
          <cell r="F435">
            <v>3098</v>
          </cell>
          <cell r="G435">
            <v>3069</v>
          </cell>
          <cell r="H435">
            <v>3055</v>
          </cell>
          <cell r="I435">
            <v>3051</v>
          </cell>
          <cell r="J435">
            <v>3061</v>
          </cell>
          <cell r="K435">
            <v>3071</v>
          </cell>
          <cell r="L435">
            <v>2890</v>
          </cell>
          <cell r="M435">
            <v>2903</v>
          </cell>
          <cell r="N435">
            <v>0</v>
          </cell>
          <cell r="O435">
            <v>0</v>
          </cell>
          <cell r="P435">
            <v>0</v>
          </cell>
          <cell r="Q435">
            <v>0</v>
          </cell>
          <cell r="R435">
            <v>0</v>
          </cell>
          <cell r="S435">
            <v>0</v>
          </cell>
          <cell r="T435">
            <v>0</v>
          </cell>
          <cell r="V435">
            <v>0</v>
          </cell>
          <cell r="W435">
            <v>0</v>
          </cell>
          <cell r="X435">
            <v>0</v>
          </cell>
          <cell r="Y435">
            <v>0</v>
          </cell>
          <cell r="AD435">
            <v>0</v>
          </cell>
          <cell r="AE435">
            <v>0</v>
          </cell>
        </row>
        <row r="436">
          <cell r="A436" t="str">
            <v>Déploiement</v>
          </cell>
          <cell r="B436">
            <v>0</v>
          </cell>
          <cell r="C436" t="str">
            <v>LIN / CMU</v>
          </cell>
          <cell r="D436">
            <v>2085</v>
          </cell>
          <cell r="E436">
            <v>0</v>
          </cell>
          <cell r="F436">
            <v>21</v>
          </cell>
          <cell r="G436">
            <v>96</v>
          </cell>
          <cell r="H436">
            <v>79</v>
          </cell>
          <cell r="I436">
            <v>83</v>
          </cell>
          <cell r="J436">
            <v>81</v>
          </cell>
          <cell r="K436">
            <v>195</v>
          </cell>
          <cell r="L436">
            <v>121</v>
          </cell>
          <cell r="M436">
            <v>149</v>
          </cell>
          <cell r="N436">
            <v>194</v>
          </cell>
          <cell r="O436">
            <v>161</v>
          </cell>
          <cell r="P436">
            <v>175</v>
          </cell>
          <cell r="Q436">
            <v>730</v>
          </cell>
          <cell r="R436">
            <v>0</v>
          </cell>
          <cell r="S436">
            <v>2085</v>
          </cell>
          <cell r="T436">
            <v>0</v>
          </cell>
          <cell r="V436" t="str">
            <v>ok cm 12/12</v>
          </cell>
          <cell r="W436">
            <v>0</v>
          </cell>
          <cell r="X436">
            <v>0</v>
          </cell>
          <cell r="Y436">
            <v>0</v>
          </cell>
          <cell r="AD436">
            <v>2085</v>
          </cell>
          <cell r="AE436">
            <v>0</v>
          </cell>
        </row>
        <row r="437">
          <cell r="A437" t="str">
            <v>Parc Final de sites (macro+micro)</v>
          </cell>
          <cell r="B437">
            <v>0</v>
          </cell>
          <cell r="C437" t="str">
            <v>LIN / CMU</v>
          </cell>
          <cell r="D437">
            <v>10714</v>
          </cell>
          <cell r="E437">
            <v>0</v>
          </cell>
          <cell r="F437">
            <v>8727</v>
          </cell>
          <cell r="G437">
            <v>8861</v>
          </cell>
          <cell r="H437">
            <v>8944</v>
          </cell>
          <cell r="I437">
            <v>9029</v>
          </cell>
          <cell r="J437">
            <v>9106</v>
          </cell>
          <cell r="K437">
            <v>9299</v>
          </cell>
          <cell r="L437">
            <v>9430</v>
          </cell>
          <cell r="M437">
            <v>9573</v>
          </cell>
          <cell r="N437">
            <v>9772</v>
          </cell>
          <cell r="O437">
            <v>9921</v>
          </cell>
          <cell r="P437">
            <v>10075</v>
          </cell>
          <cell r="Q437">
            <v>10714</v>
          </cell>
          <cell r="R437">
            <v>0</v>
          </cell>
          <cell r="S437">
            <v>10714</v>
          </cell>
          <cell r="T437">
            <v>0</v>
          </cell>
          <cell r="V437" t="str">
            <v>ok cm 12/12</v>
          </cell>
          <cell r="W437">
            <v>0</v>
          </cell>
          <cell r="X437">
            <v>0</v>
          </cell>
          <cell r="Y437">
            <v>0</v>
          </cell>
          <cell r="AD437">
            <v>10714</v>
          </cell>
          <cell r="AE437">
            <v>0</v>
          </cell>
        </row>
        <row r="438">
          <cell r="A438">
            <v>0</v>
          </cell>
          <cell r="B438">
            <v>0</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V438">
            <v>0</v>
          </cell>
          <cell r="W438">
            <v>0</v>
          </cell>
          <cell r="X438">
            <v>0</v>
          </cell>
          <cell r="Y438">
            <v>0</v>
          </cell>
          <cell r="AD438">
            <v>0</v>
          </cell>
          <cell r="AE438">
            <v>0</v>
          </cell>
        </row>
        <row r="439">
          <cell r="A439" t="str">
            <v>Commissions sur Parc</v>
          </cell>
          <cell r="B439">
            <v>0</v>
          </cell>
          <cell r="C439" t="str">
            <v>IB montants saisis en FF</v>
          </cell>
          <cell r="D439">
            <v>-1192230000</v>
          </cell>
          <cell r="E439">
            <v>0</v>
          </cell>
          <cell r="F439">
            <v>-93799000</v>
          </cell>
          <cell r="G439">
            <v>-90270000</v>
          </cell>
          <cell r="H439">
            <v>-74002000</v>
          </cell>
          <cell r="I439">
            <v>-77157000</v>
          </cell>
          <cell r="J439">
            <v>-107753000</v>
          </cell>
          <cell r="K439">
            <v>-82372000</v>
          </cell>
          <cell r="L439">
            <v>-101521000</v>
          </cell>
          <cell r="M439">
            <v>-91852000</v>
          </cell>
          <cell r="N439">
            <v>-100147000</v>
          </cell>
          <cell r="O439">
            <v>-137261000</v>
          </cell>
          <cell r="P439">
            <v>-104493000</v>
          </cell>
          <cell r="Q439">
            <v>-131603000</v>
          </cell>
          <cell r="R439">
            <v>0</v>
          </cell>
          <cell r="S439">
            <v>-1192230000</v>
          </cell>
          <cell r="T439">
            <v>0</v>
          </cell>
          <cell r="V439" t="str">
            <v>ok cb dec</v>
          </cell>
          <cell r="W439">
            <v>0</v>
          </cell>
          <cell r="X439">
            <v>0</v>
          </cell>
          <cell r="Y439">
            <v>0</v>
          </cell>
          <cell r="AD439">
            <v>-1192230000</v>
          </cell>
          <cell r="AE439">
            <v>0</v>
          </cell>
        </row>
        <row r="440">
          <cell r="A440" t="str">
            <v>Marketing Abonné (Fidélisation) en KF CR (avec VD)</v>
          </cell>
          <cell r="B440">
            <v>0</v>
          </cell>
          <cell r="C440" t="str">
            <v>IB montants saisis en FF</v>
          </cell>
          <cell r="D440">
            <v>-654163000</v>
          </cell>
          <cell r="E440">
            <v>0</v>
          </cell>
          <cell r="F440">
            <v>-50266000</v>
          </cell>
          <cell r="G440">
            <v>-27754000</v>
          </cell>
          <cell r="H440">
            <v>-45078000</v>
          </cell>
          <cell r="I440">
            <v>-66865000</v>
          </cell>
          <cell r="J440">
            <v>-52186000</v>
          </cell>
          <cell r="K440">
            <v>-99284000</v>
          </cell>
          <cell r="L440">
            <v>-46860000</v>
          </cell>
          <cell r="M440">
            <v>-45516000</v>
          </cell>
          <cell r="N440">
            <v>-46854000</v>
          </cell>
          <cell r="O440">
            <v>-43712000</v>
          </cell>
          <cell r="P440">
            <v>-93142000</v>
          </cell>
          <cell r="Q440">
            <v>-36646000</v>
          </cell>
          <cell r="R440">
            <v>0</v>
          </cell>
          <cell r="S440">
            <v>-654163000</v>
          </cell>
          <cell r="T440">
            <v>0</v>
          </cell>
          <cell r="V440" t="str">
            <v>ok cb dec</v>
          </cell>
          <cell r="W440">
            <v>0</v>
          </cell>
          <cell r="X440">
            <v>0</v>
          </cell>
          <cell r="Y440">
            <v>0</v>
          </cell>
          <cell r="AD440">
            <v>-654163000</v>
          </cell>
          <cell r="AE440">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V441">
            <v>0</v>
          </cell>
          <cell r="W441">
            <v>0</v>
          </cell>
          <cell r="X441">
            <v>0</v>
          </cell>
          <cell r="Y441">
            <v>0</v>
          </cell>
          <cell r="AD441">
            <v>0</v>
          </cell>
          <cell r="AE441">
            <v>0</v>
          </cell>
        </row>
        <row r="442">
          <cell r="A442" t="str">
            <v>Cout Gestion Cli hors douteux(en KF)</v>
          </cell>
          <cell r="B442">
            <v>0</v>
          </cell>
          <cell r="C442" t="str">
            <v>IB montants saisis en FF</v>
          </cell>
          <cell r="D442">
            <v>-1788872620</v>
          </cell>
          <cell r="E442">
            <v>0</v>
          </cell>
          <cell r="F442">
            <v>-138612000</v>
          </cell>
          <cell r="G442">
            <v>-136988000</v>
          </cell>
          <cell r="H442">
            <v>-152606000</v>
          </cell>
          <cell r="I442">
            <v>-136315000</v>
          </cell>
          <cell r="J442">
            <v>-148255000</v>
          </cell>
          <cell r="K442">
            <v>-131500000</v>
          </cell>
          <cell r="L442">
            <v>-154665620</v>
          </cell>
          <cell r="M442">
            <v>-136496000</v>
          </cell>
          <cell r="N442">
            <v>-152975000</v>
          </cell>
          <cell r="O442">
            <v>-160592000</v>
          </cell>
          <cell r="P442">
            <v>-155803000</v>
          </cell>
          <cell r="Q442">
            <v>-184065000</v>
          </cell>
          <cell r="R442">
            <v>0</v>
          </cell>
          <cell r="S442">
            <v>-1788872620</v>
          </cell>
          <cell r="T442">
            <v>0</v>
          </cell>
          <cell r="V442" t="str">
            <v>ok cb dec</v>
          </cell>
          <cell r="W442">
            <v>0</v>
          </cell>
          <cell r="X442">
            <v>0</v>
          </cell>
          <cell r="Y442">
            <v>0</v>
          </cell>
          <cell r="AD442">
            <v>-1788872620</v>
          </cell>
          <cell r="AE442">
            <v>0</v>
          </cell>
        </row>
        <row r="443">
          <cell r="A443">
            <v>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V443">
            <v>0</v>
          </cell>
          <cell r="W443">
            <v>0</v>
          </cell>
          <cell r="X443">
            <v>0</v>
          </cell>
          <cell r="Y443">
            <v>0</v>
          </cell>
          <cell r="AD443">
            <v>0</v>
          </cell>
          <cell r="AE443">
            <v>0</v>
          </cell>
        </row>
        <row r="444">
          <cell r="A444" t="str">
            <v>Pertes / Créances (en KF)</v>
          </cell>
          <cell r="B444">
            <v>0</v>
          </cell>
          <cell r="C444" t="str">
            <v>IB montants saisis en FF</v>
          </cell>
          <cell r="D444">
            <v>-231594000</v>
          </cell>
          <cell r="E444">
            <v>0</v>
          </cell>
          <cell r="F444">
            <v>-10766000</v>
          </cell>
          <cell r="G444">
            <v>-13807000</v>
          </cell>
          <cell r="H444">
            <v>-21441000</v>
          </cell>
          <cell r="I444">
            <v>-23029000</v>
          </cell>
          <cell r="J444">
            <v>-22571000</v>
          </cell>
          <cell r="K444">
            <v>-22265000</v>
          </cell>
          <cell r="L444">
            <v>-22379000</v>
          </cell>
          <cell r="M444">
            <v>-22186000</v>
          </cell>
          <cell r="N444">
            <v>-19904000</v>
          </cell>
          <cell r="O444">
            <v>-9837000</v>
          </cell>
          <cell r="P444">
            <v>-22237000</v>
          </cell>
          <cell r="Q444">
            <v>-21172000</v>
          </cell>
          <cell r="R444">
            <v>0</v>
          </cell>
          <cell r="S444">
            <v>-231594000</v>
          </cell>
          <cell r="T444">
            <v>0</v>
          </cell>
          <cell r="V444" t="str">
            <v>ok cb dec</v>
          </cell>
          <cell r="W444">
            <v>0</v>
          </cell>
          <cell r="X444">
            <v>0</v>
          </cell>
          <cell r="Y444">
            <v>0</v>
          </cell>
          <cell r="AD444">
            <v>-231594000</v>
          </cell>
          <cell r="AE444">
            <v>0</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V445">
            <v>0</v>
          </cell>
          <cell r="W445">
            <v>0</v>
          </cell>
          <cell r="X445">
            <v>0</v>
          </cell>
          <cell r="Y445">
            <v>0</v>
          </cell>
          <cell r="AD445">
            <v>0</v>
          </cell>
          <cell r="AE445">
            <v>0</v>
          </cell>
        </row>
        <row r="446">
          <cell r="A446" t="str">
            <v>Coûts de structure (en KF)</v>
          </cell>
          <cell r="B446">
            <v>0</v>
          </cell>
          <cell r="C446" t="str">
            <v>IB montants saisis en FF</v>
          </cell>
          <cell r="D446">
            <v>-1296919000</v>
          </cell>
          <cell r="E446">
            <v>0</v>
          </cell>
          <cell r="F446">
            <v>-117374000</v>
          </cell>
          <cell r="G446">
            <v>-108853000</v>
          </cell>
          <cell r="H446">
            <v>-99811000</v>
          </cell>
          <cell r="I446">
            <v>-106598000</v>
          </cell>
          <cell r="J446">
            <v>-115544000</v>
          </cell>
          <cell r="K446">
            <v>-18157000</v>
          </cell>
          <cell r="L446">
            <v>-109090000</v>
          </cell>
          <cell r="M446">
            <v>-113711000</v>
          </cell>
          <cell r="N446">
            <v>-104685000</v>
          </cell>
          <cell r="O446">
            <v>-174607000</v>
          </cell>
          <cell r="P446">
            <v>-148046000</v>
          </cell>
          <cell r="Q446">
            <v>-80443000</v>
          </cell>
          <cell r="R446">
            <v>0</v>
          </cell>
          <cell r="S446">
            <v>-1296919000</v>
          </cell>
          <cell r="T446">
            <v>0</v>
          </cell>
          <cell r="V446" t="str">
            <v>ok cb dec</v>
          </cell>
          <cell r="W446">
            <v>0</v>
          </cell>
          <cell r="X446">
            <v>0</v>
          </cell>
          <cell r="Y446">
            <v>0</v>
          </cell>
          <cell r="AD446">
            <v>-1296919000</v>
          </cell>
          <cell r="AE446">
            <v>0</v>
          </cell>
        </row>
        <row r="447">
          <cell r="A447">
            <v>0</v>
          </cell>
          <cell r="B447" t="str">
            <v>dt impôts et taxes</v>
          </cell>
          <cell r="C447">
            <v>0</v>
          </cell>
          <cell r="D447">
            <v>-440457000</v>
          </cell>
          <cell r="E447">
            <v>0</v>
          </cell>
          <cell r="F447">
            <v>-43159000</v>
          </cell>
          <cell r="G447">
            <v>-41008000</v>
          </cell>
          <cell r="H447">
            <v>-28278000</v>
          </cell>
          <cell r="I447">
            <v>-35499000</v>
          </cell>
          <cell r="J447">
            <v>-44355000</v>
          </cell>
          <cell r="K447">
            <v>17352000</v>
          </cell>
          <cell r="L447">
            <v>-50743000</v>
          </cell>
          <cell r="M447">
            <v>-51356000</v>
          </cell>
          <cell r="N447">
            <v>-45289000</v>
          </cell>
          <cell r="O447">
            <v>-45078000</v>
          </cell>
          <cell r="P447">
            <v>-51877000</v>
          </cell>
          <cell r="Q447">
            <v>-21167000</v>
          </cell>
          <cell r="R447">
            <v>0</v>
          </cell>
          <cell r="S447">
            <v>-440457000</v>
          </cell>
          <cell r="T447">
            <v>0</v>
          </cell>
          <cell r="V447" t="str">
            <v>ok cb dec</v>
          </cell>
          <cell r="W447">
            <v>0</v>
          </cell>
          <cell r="X447">
            <v>0</v>
          </cell>
          <cell r="Y447">
            <v>0</v>
          </cell>
          <cell r="AD447">
            <v>-440457000</v>
          </cell>
          <cell r="AE447">
            <v>0</v>
          </cell>
        </row>
        <row r="448">
          <cell r="A448" t="str">
            <v>mkt abo + gestion cli + pertes/créances</v>
          </cell>
          <cell r="B448">
            <v>0</v>
          </cell>
          <cell r="C448">
            <v>0</v>
          </cell>
          <cell r="D448">
            <v>-2674629620</v>
          </cell>
          <cell r="E448">
            <v>0</v>
          </cell>
          <cell r="F448">
            <v>-199644000</v>
          </cell>
          <cell r="G448">
            <v>-178549000</v>
          </cell>
          <cell r="H448">
            <v>-219125000</v>
          </cell>
          <cell r="I448">
            <v>-226209000</v>
          </cell>
          <cell r="J448">
            <v>-223012000</v>
          </cell>
          <cell r="K448">
            <v>-253049000</v>
          </cell>
          <cell r="L448">
            <v>-223904620</v>
          </cell>
          <cell r="M448">
            <v>-204198000</v>
          </cell>
          <cell r="N448">
            <v>-219733000</v>
          </cell>
          <cell r="O448">
            <v>-214141000</v>
          </cell>
          <cell r="P448">
            <v>-271182000</v>
          </cell>
          <cell r="Q448">
            <v>-241883000</v>
          </cell>
          <cell r="R448">
            <v>0</v>
          </cell>
          <cell r="S448">
            <v>-2674629620</v>
          </cell>
          <cell r="T448">
            <v>0</v>
          </cell>
          <cell r="V448" t="str">
            <v>ok cb dec</v>
          </cell>
          <cell r="W448">
            <v>0</v>
          </cell>
          <cell r="X448">
            <v>0</v>
          </cell>
          <cell r="Y448">
            <v>0</v>
          </cell>
          <cell r="AD448">
            <v>-2674629620</v>
          </cell>
          <cell r="AE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V449">
            <v>0</v>
          </cell>
          <cell r="W449">
            <v>0</v>
          </cell>
          <cell r="X449">
            <v>0</v>
          </cell>
          <cell r="Y449">
            <v>0</v>
          </cell>
          <cell r="AD449">
            <v>0</v>
          </cell>
          <cell r="AE449">
            <v>0</v>
          </cell>
        </row>
        <row r="450">
          <cell r="A450" t="str">
            <v>Résultat d'exploitation M-1 (en MF)</v>
          </cell>
          <cell r="B450">
            <v>0</v>
          </cell>
          <cell r="C450" t="str">
            <v>IB</v>
          </cell>
          <cell r="D450">
            <v>1021363812.1301718</v>
          </cell>
          <cell r="E450">
            <v>0</v>
          </cell>
          <cell r="F450">
            <v>195237375.37689206</v>
          </cell>
          <cell r="G450">
            <v>132328654.61992991</v>
          </cell>
          <cell r="H450">
            <v>285661173.9208675</v>
          </cell>
          <cell r="I450">
            <v>569946580.67104936</v>
          </cell>
          <cell r="J450">
            <v>175473065.46089676</v>
          </cell>
          <cell r="K450">
            <v>83689452.271717072</v>
          </cell>
          <cell r="L450">
            <v>264403226.7783832</v>
          </cell>
          <cell r="M450">
            <v>50721123.651716419</v>
          </cell>
          <cell r="N450">
            <v>77531372.902522743</v>
          </cell>
          <cell r="O450">
            <v>65456993.432538904</v>
          </cell>
          <cell r="P450">
            <v>-94050324.424567983</v>
          </cell>
          <cell r="Q450">
            <v>-785034882.53177452</v>
          </cell>
          <cell r="R450">
            <v>0</v>
          </cell>
          <cell r="S450">
            <v>1021363812.1301718</v>
          </cell>
          <cell r="T450">
            <v>0</v>
          </cell>
          <cell r="V450" t="str">
            <v>ok cb dec</v>
          </cell>
          <cell r="W450">
            <v>0</v>
          </cell>
          <cell r="X450">
            <v>0</v>
          </cell>
          <cell r="Y450">
            <v>0</v>
          </cell>
          <cell r="AD450">
            <v>1021363812.1301718</v>
          </cell>
          <cell r="AE450">
            <v>0</v>
          </cell>
        </row>
        <row r="451">
          <cell r="A451" t="str">
            <v>CA M-1 (en MF)</v>
          </cell>
          <cell r="B451">
            <v>0</v>
          </cell>
          <cell r="C451" t="str">
            <v>IB</v>
          </cell>
          <cell r="D451">
            <v>19778755924.583668</v>
          </cell>
          <cell r="E451">
            <v>0</v>
          </cell>
          <cell r="F451">
            <v>1524435000</v>
          </cell>
          <cell r="G451">
            <v>1455689000</v>
          </cell>
          <cell r="H451">
            <v>1613490327.8599999</v>
          </cell>
          <cell r="I451">
            <v>1642564921.8805497</v>
          </cell>
          <cell r="J451">
            <v>1621689631.4494503</v>
          </cell>
          <cell r="K451">
            <v>1747216435.0999999</v>
          </cell>
          <cell r="L451">
            <v>1800657342.9399993</v>
          </cell>
          <cell r="M451">
            <v>1721549706.4799993</v>
          </cell>
          <cell r="N451">
            <v>1793002005.7308054</v>
          </cell>
          <cell r="O451">
            <v>1662145226.7658722</v>
          </cell>
          <cell r="P451">
            <v>1684685892.2420988</v>
          </cell>
          <cell r="Q451">
            <v>1511630434.1348922</v>
          </cell>
          <cell r="R451">
            <v>0</v>
          </cell>
          <cell r="S451">
            <v>19778755924.583668</v>
          </cell>
          <cell r="T451">
            <v>0</v>
          </cell>
          <cell r="V451" t="str">
            <v>ok cb dec</v>
          </cell>
          <cell r="W451">
            <v>0</v>
          </cell>
          <cell r="X451">
            <v>0</v>
          </cell>
          <cell r="Y451">
            <v>0</v>
          </cell>
          <cell r="AD451">
            <v>19778755924.583668</v>
          </cell>
          <cell r="AE451">
            <v>0</v>
          </cell>
        </row>
        <row r="452">
          <cell r="A452" t="str">
            <v>Marge incrémentale</v>
          </cell>
          <cell r="B452">
            <v>0</v>
          </cell>
          <cell r="C452">
            <v>0</v>
          </cell>
          <cell r="D452">
            <v>0.4590072145112567</v>
          </cell>
          <cell r="E452">
            <v>0</v>
          </cell>
          <cell r="F452">
            <v>-2.6538171689412526</v>
          </cell>
          <cell r="G452">
            <v>0.287457521631098</v>
          </cell>
          <cell r="H452">
            <v>-2.6026120027627452E-2</v>
          </cell>
          <cell r="I452">
            <v>-0.30884388786799261</v>
          </cell>
          <cell r="J452">
            <v>0.42615235097271398</v>
          </cell>
          <cell r="K452">
            <v>1.4199756401245178</v>
          </cell>
          <cell r="L452">
            <v>0.48025577852593859</v>
          </cell>
          <cell r="M452">
            <v>0.99251276529536658</v>
          </cell>
          <cell r="N452">
            <v>0.31297729005472325</v>
          </cell>
          <cell r="O452">
            <v>0.18629988653924467</v>
          </cell>
          <cell r="P452">
            <v>0.25918744014922546</v>
          </cell>
          <cell r="Q452">
            <v>-1.4662535964019312</v>
          </cell>
          <cell r="R452">
            <v>0</v>
          </cell>
          <cell r="S452">
            <v>0.4590072145112567</v>
          </cell>
          <cell r="T452">
            <v>0</v>
          </cell>
          <cell r="V452" t="str">
            <v>ok cb dec</v>
          </cell>
          <cell r="W452">
            <v>0</v>
          </cell>
          <cell r="X452">
            <v>0</v>
          </cell>
          <cell r="Y452">
            <v>0</v>
          </cell>
          <cell r="AD452">
            <v>0.4590072145112567</v>
          </cell>
          <cell r="AE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V453">
            <v>0</v>
          </cell>
          <cell r="W453">
            <v>0</v>
          </cell>
          <cell r="X453">
            <v>0</v>
          </cell>
          <cell r="Y453">
            <v>0</v>
          </cell>
          <cell r="AD453">
            <v>0</v>
          </cell>
          <cell r="AE453">
            <v>0</v>
          </cell>
        </row>
        <row r="454">
          <cell r="A454" t="str">
            <v>Vente de produits</v>
          </cell>
          <cell r="B454">
            <v>0</v>
          </cell>
          <cell r="C454">
            <v>0</v>
          </cell>
          <cell r="D454">
            <v>3144988184.6399999</v>
          </cell>
          <cell r="E454">
            <v>0</v>
          </cell>
          <cell r="F454">
            <v>274529375.03999996</v>
          </cell>
          <cell r="G454">
            <v>330666809.60000002</v>
          </cell>
          <cell r="H454">
            <v>202457000</v>
          </cell>
          <cell r="I454">
            <v>137684000</v>
          </cell>
          <cell r="J454">
            <v>171692000</v>
          </cell>
          <cell r="K454">
            <v>203016000</v>
          </cell>
          <cell r="L454">
            <v>153000000</v>
          </cell>
          <cell r="M454">
            <v>242763000</v>
          </cell>
          <cell r="N454">
            <v>290669000</v>
          </cell>
          <cell r="O454">
            <v>347134000</v>
          </cell>
          <cell r="P454">
            <v>460651000</v>
          </cell>
          <cell r="Q454">
            <v>330726000</v>
          </cell>
          <cell r="R454">
            <v>0</v>
          </cell>
          <cell r="S454">
            <v>3144988184.6399999</v>
          </cell>
          <cell r="T454">
            <v>0</v>
          </cell>
          <cell r="V454" t="str">
            <v>ok cb dec</v>
          </cell>
          <cell r="W454">
            <v>0</v>
          </cell>
          <cell r="X454">
            <v>0</v>
          </cell>
          <cell r="Y454">
            <v>0</v>
          </cell>
          <cell r="AD454">
            <v>3144988184.6399999</v>
          </cell>
          <cell r="AE454">
            <v>0</v>
          </cell>
        </row>
        <row r="455">
          <cell r="A455" t="str">
            <v>CA TOTAL (CA Reseau + produits) attention anuul ta dec</v>
          </cell>
          <cell r="B455">
            <v>0</v>
          </cell>
          <cell r="C455">
            <v>0</v>
          </cell>
          <cell r="D455">
            <v>29466483217.71106</v>
          </cell>
          <cell r="E455">
            <v>7776940837.8318138</v>
          </cell>
          <cell r="F455">
            <v>1997451814.7708387</v>
          </cell>
          <cell r="G455">
            <v>2172136038.73768</v>
          </cell>
          <cell r="H455">
            <v>2310321455.7520185</v>
          </cell>
          <cell r="I455">
            <v>2242368713.2112775</v>
          </cell>
          <cell r="J455">
            <v>2407868229.3552217</v>
          </cell>
          <cell r="K455">
            <v>2639287028.4892602</v>
          </cell>
          <cell r="L455">
            <v>2533394510.3349624</v>
          </cell>
          <cell r="M455">
            <v>2570887410.0760899</v>
          </cell>
          <cell r="N455">
            <v>2730013877.082243</v>
          </cell>
          <cell r="O455">
            <v>2604014000.1348362</v>
          </cell>
          <cell r="P455">
            <v>2750379020.0111089</v>
          </cell>
          <cell r="Q455">
            <v>2714568119.7555232</v>
          </cell>
          <cell r="R455">
            <v>0</v>
          </cell>
          <cell r="S455">
            <v>29672690217.71106</v>
          </cell>
          <cell r="T455">
            <v>0</v>
          </cell>
          <cell r="V455" t="str">
            <v>ok cb dec avec retraitement retroactif TA</v>
          </cell>
          <cell r="W455">
            <v>0</v>
          </cell>
          <cell r="X455">
            <v>0</v>
          </cell>
          <cell r="Y455">
            <v>0</v>
          </cell>
          <cell r="AD455">
            <v>29672690217.71106</v>
          </cell>
          <cell r="AE455">
            <v>0</v>
          </cell>
        </row>
        <row r="456">
          <cell r="A456" t="str">
            <v>Rétention et fidélisation (partie CA)</v>
          </cell>
          <cell r="B456">
            <v>0</v>
          </cell>
          <cell r="C456">
            <v>0</v>
          </cell>
          <cell r="D456">
            <v>-945944240.66687751</v>
          </cell>
          <cell r="E456">
            <v>0</v>
          </cell>
          <cell r="F456">
            <v>-51181163.289999999</v>
          </cell>
          <cell r="G456">
            <v>-49335418.189999998</v>
          </cell>
          <cell r="H456">
            <v>-49905789.520000003</v>
          </cell>
          <cell r="I456">
            <v>-53441283.30049751</v>
          </cell>
          <cell r="J456">
            <v>-51261115.876517415</v>
          </cell>
          <cell r="K456">
            <v>-62887091.318943776</v>
          </cell>
          <cell r="L456">
            <v>-50085851.084380731</v>
          </cell>
          <cell r="M456">
            <v>-65655078.020685047</v>
          </cell>
          <cell r="N456">
            <v>-66364495.957591981</v>
          </cell>
          <cell r="O456">
            <v>-167631321.43872911</v>
          </cell>
          <cell r="P456">
            <v>-232408565.7287291</v>
          </cell>
          <cell r="Q456">
            <v>-45787066.940802686</v>
          </cell>
          <cell r="R456">
            <v>0</v>
          </cell>
          <cell r="S456">
            <v>-945944240.66687751</v>
          </cell>
          <cell r="T456">
            <v>0</v>
          </cell>
          <cell r="V456" t="str">
            <v>ok cb dec</v>
          </cell>
          <cell r="W456">
            <v>0</v>
          </cell>
          <cell r="X456">
            <v>0</v>
          </cell>
          <cell r="Y456">
            <v>0</v>
          </cell>
          <cell r="AD456">
            <v>-945944240.66687751</v>
          </cell>
          <cell r="AE456">
            <v>0</v>
          </cell>
        </row>
        <row r="457">
          <cell r="A457" t="str">
            <v>CT D ACQ NET DES FMES</v>
          </cell>
          <cell r="B457">
            <v>0</v>
          </cell>
          <cell r="C457" t="str">
            <v>METTRE LE CUMUL A LA MAIN</v>
          </cell>
          <cell r="D457">
            <v>0</v>
          </cell>
          <cell r="E457">
            <v>0</v>
          </cell>
          <cell r="F457">
            <v>1785.966534622858</v>
          </cell>
          <cell r="G457">
            <v>2365.140447875212</v>
          </cell>
          <cell r="H457">
            <v>2317.4280433649274</v>
          </cell>
          <cell r="I457">
            <v>1570.2740854826973</v>
          </cell>
          <cell r="J457">
            <v>1428.0866463573898</v>
          </cell>
          <cell r="K457">
            <v>1392.3691511175018</v>
          </cell>
          <cell r="L457">
            <v>1341.3743021340588</v>
          </cell>
          <cell r="M457">
            <v>1401.0818863959821</v>
          </cell>
          <cell r="N457">
            <v>1456.1682684240427</v>
          </cell>
          <cell r="O457">
            <v>1610.8493442403533</v>
          </cell>
          <cell r="P457">
            <v>1623.2261411986526</v>
          </cell>
          <cell r="Q457">
            <v>1334.582487198837</v>
          </cell>
          <cell r="R457">
            <v>0</v>
          </cell>
          <cell r="S457">
            <v>1701.0933253883518</v>
          </cell>
          <cell r="T457">
            <v>0</v>
          </cell>
          <cell r="V457">
            <v>0</v>
          </cell>
          <cell r="W457">
            <v>0</v>
          </cell>
          <cell r="X457">
            <v>0</v>
          </cell>
          <cell r="Y457">
            <v>0</v>
          </cell>
          <cell r="AD457">
            <v>1641</v>
          </cell>
          <cell r="AE457">
            <v>0</v>
          </cell>
        </row>
        <row r="458">
          <cell r="A458" t="str">
            <v>CT D ACQ BRUT DES FMES</v>
          </cell>
          <cell r="B458">
            <v>0</v>
          </cell>
          <cell r="C458" t="str">
            <v>METTRE LE CUMUL A LA MAIN</v>
          </cell>
          <cell r="D458">
            <v>0</v>
          </cell>
          <cell r="E458">
            <v>0</v>
          </cell>
          <cell r="F458">
            <v>2022.8359515920195</v>
          </cell>
          <cell r="G458">
            <v>2571.570876502361</v>
          </cell>
          <cell r="H458">
            <v>2576.816908058458</v>
          </cell>
          <cell r="I458">
            <v>1786.7246009522855</v>
          </cell>
          <cell r="J458">
            <v>1649.2040922000733</v>
          </cell>
          <cell r="K458">
            <v>1613.1133488193937</v>
          </cell>
          <cell r="L458">
            <v>1548.7344272596431</v>
          </cell>
          <cell r="M458">
            <v>1538.5087730102161</v>
          </cell>
          <cell r="N458">
            <v>1663.9205529994988</v>
          </cell>
          <cell r="O458">
            <v>1810.0354534569467</v>
          </cell>
          <cell r="P458">
            <v>1819.3270630177115</v>
          </cell>
          <cell r="Q458">
            <v>1538.4621920790771</v>
          </cell>
          <cell r="R458">
            <v>0</v>
          </cell>
          <cell r="S458">
            <v>1918.7359042841317</v>
          </cell>
          <cell r="T458">
            <v>0</v>
          </cell>
          <cell r="V458">
            <v>0</v>
          </cell>
          <cell r="W458">
            <v>0</v>
          </cell>
          <cell r="X458">
            <v>0</v>
          </cell>
          <cell r="Y458">
            <v>0</v>
          </cell>
          <cell r="AD458">
            <v>1909</v>
          </cell>
          <cell r="AE458">
            <v>0</v>
          </cell>
        </row>
        <row r="459">
          <cell r="A459">
            <v>0</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V459">
            <v>0</v>
          </cell>
          <cell r="W459">
            <v>0</v>
          </cell>
          <cell r="X459">
            <v>0</v>
          </cell>
          <cell r="Y459">
            <v>0</v>
          </cell>
          <cell r="AD459">
            <v>0</v>
          </cell>
          <cell r="AE459">
            <v>0</v>
          </cell>
        </row>
        <row r="460">
          <cell r="A460" t="str">
            <v>CASH FLOW</v>
          </cell>
          <cell r="B460">
            <v>0</v>
          </cell>
          <cell r="C460">
            <v>0</v>
          </cell>
          <cell r="D460">
            <v>0</v>
          </cell>
          <cell r="E460">
            <v>0</v>
          </cell>
          <cell r="F460">
            <v>1134722000</v>
          </cell>
          <cell r="G460">
            <v>-698205000</v>
          </cell>
          <cell r="H460">
            <v>-846731000</v>
          </cell>
          <cell r="I460">
            <v>201414000</v>
          </cell>
          <cell r="J460">
            <v>823175000</v>
          </cell>
          <cell r="K460">
            <v>491214000</v>
          </cell>
          <cell r="L460">
            <v>684077000</v>
          </cell>
          <cell r="M460">
            <v>129705000</v>
          </cell>
          <cell r="N460">
            <v>118915000</v>
          </cell>
          <cell r="O460">
            <v>756647000</v>
          </cell>
          <cell r="P460">
            <v>545804000</v>
          </cell>
          <cell r="Q460">
            <v>1246558000</v>
          </cell>
          <cell r="R460">
            <v>0</v>
          </cell>
          <cell r="S460">
            <v>4587295000</v>
          </cell>
          <cell r="T460">
            <v>0</v>
          </cell>
          <cell r="V460" t="str">
            <v>ok cb dec</v>
          </cell>
          <cell r="W460">
            <v>0</v>
          </cell>
          <cell r="X460">
            <v>0</v>
          </cell>
          <cell r="Y460">
            <v>0</v>
          </cell>
          <cell r="AD460" t="str">
            <v>n/d</v>
          </cell>
          <cell r="AE460">
            <v>0</v>
          </cell>
        </row>
        <row r="461">
          <cell r="A461" t="str">
            <v>Endettement net total</v>
          </cell>
          <cell r="B461">
            <v>0</v>
          </cell>
          <cell r="C461">
            <v>0</v>
          </cell>
          <cell r="D461">
            <v>9784632000</v>
          </cell>
          <cell r="E461">
            <v>0</v>
          </cell>
          <cell r="F461">
            <v>10769495000</v>
          </cell>
          <cell r="G461">
            <v>11717846000</v>
          </cell>
          <cell r="H461">
            <v>12120207000</v>
          </cell>
          <cell r="I461">
            <v>12166849000</v>
          </cell>
          <cell r="J461">
            <v>12007186000</v>
          </cell>
          <cell r="K461">
            <v>11568470000</v>
          </cell>
          <cell r="L461">
            <v>0</v>
          </cell>
          <cell r="M461">
            <v>11309000000</v>
          </cell>
          <cell r="N461">
            <v>11160525000</v>
          </cell>
          <cell r="O461">
            <v>10236046000</v>
          </cell>
          <cell r="P461">
            <v>10154000000</v>
          </cell>
          <cell r="Q461">
            <v>9784632000</v>
          </cell>
          <cell r="R461">
            <v>0</v>
          </cell>
          <cell r="S461">
            <v>9784632000</v>
          </cell>
          <cell r="T461">
            <v>0</v>
          </cell>
          <cell r="V461" t="str">
            <v>ok cb dec</v>
          </cell>
          <cell r="W461">
            <v>0</v>
          </cell>
          <cell r="X461">
            <v>0</v>
          </cell>
          <cell r="Y461">
            <v>0</v>
          </cell>
          <cell r="AD461">
            <v>9784632000</v>
          </cell>
          <cell r="AE461">
            <v>0</v>
          </cell>
        </row>
        <row r="462">
          <cell r="A462" t="str">
            <v>cout d'ac abo F/l économique attention chger liaisons cumum</v>
          </cell>
          <cell r="B462">
            <v>0</v>
          </cell>
          <cell r="C462">
            <v>0</v>
          </cell>
          <cell r="D462">
            <v>0</v>
          </cell>
          <cell r="E462">
            <v>0</v>
          </cell>
          <cell r="F462">
            <v>2918.8233664270456</v>
          </cell>
          <cell r="G462">
            <v>1868.5068156788034</v>
          </cell>
          <cell r="H462">
            <v>2400.989312696905</v>
          </cell>
          <cell r="I462">
            <v>2274.7499238399423</v>
          </cell>
          <cell r="J462">
            <v>2068.8124842970019</v>
          </cell>
          <cell r="K462">
            <v>2289.8469028923805</v>
          </cell>
          <cell r="L462">
            <v>1906.3933386384388</v>
          </cell>
          <cell r="M462">
            <v>2116.5697462390285</v>
          </cell>
          <cell r="N462">
            <v>2152.3241591207307</v>
          </cell>
          <cell r="O462">
            <v>2221.4208810422115</v>
          </cell>
          <cell r="P462">
            <v>2245.372265969414</v>
          </cell>
          <cell r="Q462">
            <v>2185.8949003151292</v>
          </cell>
          <cell r="R462">
            <v>0</v>
          </cell>
          <cell r="S462">
            <v>2311.9213649437206</v>
          </cell>
          <cell r="T462">
            <v>0</v>
          </cell>
          <cell r="V462" t="str">
            <v>ok cb dec</v>
          </cell>
          <cell r="W462">
            <v>0</v>
          </cell>
          <cell r="X462">
            <v>0</v>
          </cell>
          <cell r="Y462">
            <v>0</v>
          </cell>
          <cell r="AD462">
            <v>0</v>
          </cell>
          <cell r="AE462">
            <v>0</v>
          </cell>
        </row>
        <row r="463">
          <cell r="A463" t="str">
            <v>cout d'acq PP F/l économique</v>
          </cell>
          <cell r="B463">
            <v>0</v>
          </cell>
          <cell r="C463">
            <v>0</v>
          </cell>
          <cell r="D463">
            <v>0</v>
          </cell>
          <cell r="E463">
            <v>0</v>
          </cell>
          <cell r="F463">
            <v>969.36075302945846</v>
          </cell>
          <cell r="G463">
            <v>828.74520718868825</v>
          </cell>
          <cell r="H463">
            <v>823.37707720570791</v>
          </cell>
          <cell r="I463">
            <v>818.77943120883458</v>
          </cell>
          <cell r="J463">
            <v>727.55355604701174</v>
          </cell>
          <cell r="K463">
            <v>952.91589522655477</v>
          </cell>
          <cell r="L463">
            <v>709.91496326184665</v>
          </cell>
          <cell r="M463">
            <v>722.89324330618001</v>
          </cell>
          <cell r="N463">
            <v>622.24548792316523</v>
          </cell>
          <cell r="O463">
            <v>805.73364081803095</v>
          </cell>
          <cell r="P463">
            <v>1060.3154083024122</v>
          </cell>
          <cell r="Q463">
            <v>827.93107340308734</v>
          </cell>
          <cell r="R463">
            <v>0</v>
          </cell>
          <cell r="S463">
            <v>833.4915344038003</v>
          </cell>
          <cell r="T463">
            <v>0</v>
          </cell>
          <cell r="V463" t="str">
            <v>ok cb dec</v>
          </cell>
          <cell r="W463">
            <v>0</v>
          </cell>
          <cell r="X463">
            <v>0</v>
          </cell>
          <cell r="Y463">
            <v>0</v>
          </cell>
          <cell r="AD463">
            <v>0</v>
          </cell>
          <cell r="AE463">
            <v>0</v>
          </cell>
        </row>
        <row r="464">
          <cell r="A464">
            <v>0</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V464">
            <v>0</v>
          </cell>
          <cell r="W464">
            <v>0</v>
          </cell>
          <cell r="X464">
            <v>0</v>
          </cell>
          <cell r="Y464">
            <v>0</v>
          </cell>
          <cell r="AD464">
            <v>0</v>
          </cell>
          <cell r="AE464">
            <v>0</v>
          </cell>
        </row>
        <row r="465">
          <cell r="A465">
            <v>0</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V465">
            <v>0</v>
          </cell>
          <cell r="W465">
            <v>0</v>
          </cell>
          <cell r="X465">
            <v>0</v>
          </cell>
          <cell r="Y465">
            <v>0</v>
          </cell>
          <cell r="AD465">
            <v>0</v>
          </cell>
          <cell r="AE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V466">
            <v>0</v>
          </cell>
          <cell r="W466">
            <v>0</v>
          </cell>
          <cell r="X466">
            <v>0</v>
          </cell>
          <cell r="Y466">
            <v>0</v>
          </cell>
          <cell r="AD466">
            <v>0</v>
          </cell>
          <cell r="AE466">
            <v>0</v>
          </cell>
        </row>
        <row r="467">
          <cell r="A467">
            <v>0</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V467">
            <v>0</v>
          </cell>
          <cell r="W467">
            <v>0</v>
          </cell>
          <cell r="X467">
            <v>0</v>
          </cell>
          <cell r="Y467">
            <v>0</v>
          </cell>
          <cell r="AD467">
            <v>0</v>
          </cell>
          <cell r="AE467">
            <v>0</v>
          </cell>
        </row>
        <row r="468">
          <cell r="A468">
            <v>0</v>
          </cell>
          <cell r="B468">
            <v>0</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V468">
            <v>0</v>
          </cell>
          <cell r="W468">
            <v>0</v>
          </cell>
          <cell r="X468">
            <v>0</v>
          </cell>
          <cell r="Y468">
            <v>0</v>
          </cell>
          <cell r="AD468">
            <v>0</v>
          </cell>
          <cell r="AE468">
            <v>0</v>
          </cell>
        </row>
        <row r="469">
          <cell r="A469">
            <v>0</v>
          </cell>
          <cell r="B469">
            <v>0</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V469">
            <v>0</v>
          </cell>
          <cell r="W469">
            <v>0</v>
          </cell>
          <cell r="X469">
            <v>0</v>
          </cell>
          <cell r="Y469">
            <v>0</v>
          </cell>
          <cell r="AD469">
            <v>0</v>
          </cell>
          <cell r="AE469">
            <v>0</v>
          </cell>
        </row>
        <row r="470">
          <cell r="A470">
            <v>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V470">
            <v>0</v>
          </cell>
          <cell r="W470">
            <v>0</v>
          </cell>
          <cell r="X470">
            <v>0</v>
          </cell>
          <cell r="Y470">
            <v>0</v>
          </cell>
          <cell r="AD470">
            <v>0</v>
          </cell>
          <cell r="AE470">
            <v>0</v>
          </cell>
        </row>
        <row r="471">
          <cell r="A471">
            <v>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V471">
            <v>0</v>
          </cell>
          <cell r="W471">
            <v>0</v>
          </cell>
          <cell r="X471">
            <v>0</v>
          </cell>
          <cell r="Y471">
            <v>0</v>
          </cell>
          <cell r="AD471">
            <v>0</v>
          </cell>
          <cell r="AE471">
            <v>0</v>
          </cell>
        </row>
        <row r="472">
          <cell r="A472">
            <v>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V472">
            <v>0</v>
          </cell>
          <cell r="W472">
            <v>0</v>
          </cell>
          <cell r="X472">
            <v>0</v>
          </cell>
          <cell r="Y472">
            <v>0</v>
          </cell>
          <cell r="AD472">
            <v>0</v>
          </cell>
          <cell r="AE472">
            <v>0</v>
          </cell>
        </row>
        <row r="473">
          <cell r="A473">
            <v>0</v>
          </cell>
          <cell r="B473">
            <v>0</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V473">
            <v>0</v>
          </cell>
          <cell r="W473">
            <v>0</v>
          </cell>
          <cell r="X473">
            <v>0</v>
          </cell>
          <cell r="Y473">
            <v>0</v>
          </cell>
          <cell r="AD473">
            <v>0</v>
          </cell>
          <cell r="AE473">
            <v>0</v>
          </cell>
        </row>
        <row r="474">
          <cell r="A474">
            <v>0</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V474">
            <v>0</v>
          </cell>
          <cell r="W474">
            <v>0</v>
          </cell>
          <cell r="X474">
            <v>0</v>
          </cell>
          <cell r="Y474">
            <v>0</v>
          </cell>
          <cell r="AD474">
            <v>0</v>
          </cell>
          <cell r="AE474">
            <v>0</v>
          </cell>
        </row>
        <row r="475">
          <cell r="A475">
            <v>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V475">
            <v>0</v>
          </cell>
          <cell r="W475">
            <v>0</v>
          </cell>
          <cell r="X475">
            <v>0</v>
          </cell>
          <cell r="Y475">
            <v>0</v>
          </cell>
          <cell r="AD475">
            <v>0</v>
          </cell>
          <cell r="AE475">
            <v>0</v>
          </cell>
        </row>
        <row r="476">
          <cell r="A476">
            <v>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V476">
            <v>0</v>
          </cell>
          <cell r="W476">
            <v>0</v>
          </cell>
          <cell r="X476">
            <v>0</v>
          </cell>
          <cell r="Y476">
            <v>0</v>
          </cell>
          <cell r="AD476">
            <v>0</v>
          </cell>
          <cell r="AE476">
            <v>0</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V477">
            <v>0</v>
          </cell>
          <cell r="W477">
            <v>0</v>
          </cell>
          <cell r="X477">
            <v>0</v>
          </cell>
          <cell r="Y477">
            <v>0</v>
          </cell>
          <cell r="AD477">
            <v>0</v>
          </cell>
          <cell r="AE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V478">
            <v>0</v>
          </cell>
          <cell r="W478">
            <v>0</v>
          </cell>
          <cell r="X478">
            <v>0</v>
          </cell>
          <cell r="Y478">
            <v>0</v>
          </cell>
          <cell r="AD478">
            <v>0</v>
          </cell>
          <cell r="AE478">
            <v>0</v>
          </cell>
        </row>
        <row r="479">
          <cell r="A479">
            <v>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V479">
            <v>0</v>
          </cell>
          <cell r="W479">
            <v>0</v>
          </cell>
          <cell r="X479">
            <v>0</v>
          </cell>
          <cell r="Y479">
            <v>0</v>
          </cell>
          <cell r="AD479">
            <v>0</v>
          </cell>
          <cell r="AE479">
            <v>0</v>
          </cell>
        </row>
        <row r="480">
          <cell r="A480">
            <v>0</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V480">
            <v>0</v>
          </cell>
          <cell r="W480">
            <v>0</v>
          </cell>
          <cell r="X480">
            <v>0</v>
          </cell>
          <cell r="Y480">
            <v>0</v>
          </cell>
          <cell r="AD480">
            <v>0</v>
          </cell>
          <cell r="AE480">
            <v>0</v>
          </cell>
        </row>
        <row r="481">
          <cell r="A481">
            <v>0</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V481">
            <v>0</v>
          </cell>
          <cell r="W481">
            <v>0</v>
          </cell>
          <cell r="X481">
            <v>0</v>
          </cell>
          <cell r="Y481">
            <v>0</v>
          </cell>
          <cell r="AD481">
            <v>0</v>
          </cell>
          <cell r="AE481">
            <v>0</v>
          </cell>
        </row>
        <row r="482">
          <cell r="A482">
            <v>0</v>
          </cell>
          <cell r="B482">
            <v>0</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V482">
            <v>0</v>
          </cell>
          <cell r="W482">
            <v>0</v>
          </cell>
          <cell r="X482">
            <v>0</v>
          </cell>
          <cell r="Y482">
            <v>0</v>
          </cell>
          <cell r="AD482">
            <v>0</v>
          </cell>
          <cell r="AE482">
            <v>0</v>
          </cell>
        </row>
        <row r="483">
          <cell r="A483">
            <v>0</v>
          </cell>
          <cell r="B483">
            <v>0</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V483">
            <v>0</v>
          </cell>
          <cell r="W483">
            <v>0</v>
          </cell>
          <cell r="X483">
            <v>0</v>
          </cell>
          <cell r="Y483">
            <v>0</v>
          </cell>
          <cell r="AD483">
            <v>0</v>
          </cell>
          <cell r="AE483">
            <v>0</v>
          </cell>
        </row>
        <row r="484">
          <cell r="A484">
            <v>0</v>
          </cell>
          <cell r="B484">
            <v>0</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V484">
            <v>0</v>
          </cell>
          <cell r="W484">
            <v>0</v>
          </cell>
          <cell r="X484">
            <v>0</v>
          </cell>
          <cell r="Y484">
            <v>0</v>
          </cell>
          <cell r="AD484">
            <v>0</v>
          </cell>
          <cell r="AE484">
            <v>0</v>
          </cell>
        </row>
        <row r="485">
          <cell r="A485">
            <v>0</v>
          </cell>
          <cell r="B485">
            <v>0</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V485">
            <v>0</v>
          </cell>
          <cell r="W485">
            <v>0</v>
          </cell>
          <cell r="X485">
            <v>0</v>
          </cell>
          <cell r="Y485">
            <v>0</v>
          </cell>
          <cell r="AD485">
            <v>0</v>
          </cell>
          <cell r="AE485">
            <v>0</v>
          </cell>
        </row>
        <row r="486">
          <cell r="A486">
            <v>0</v>
          </cell>
          <cell r="B486">
            <v>0</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V486">
            <v>0</v>
          </cell>
          <cell r="W486">
            <v>0</v>
          </cell>
          <cell r="X486">
            <v>0</v>
          </cell>
          <cell r="Y486">
            <v>0</v>
          </cell>
          <cell r="AD486">
            <v>0</v>
          </cell>
          <cell r="AE486">
            <v>0</v>
          </cell>
        </row>
        <row r="487">
          <cell r="A487">
            <v>0</v>
          </cell>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V487">
            <v>0</v>
          </cell>
          <cell r="W487">
            <v>0</v>
          </cell>
          <cell r="X487">
            <v>0</v>
          </cell>
          <cell r="Y487">
            <v>0</v>
          </cell>
          <cell r="AD487">
            <v>0</v>
          </cell>
          <cell r="AE487">
            <v>0</v>
          </cell>
        </row>
        <row r="488">
          <cell r="A488">
            <v>0</v>
          </cell>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V488">
            <v>0</v>
          </cell>
          <cell r="W488">
            <v>0</v>
          </cell>
          <cell r="X488">
            <v>0</v>
          </cell>
          <cell r="Y488">
            <v>0</v>
          </cell>
          <cell r="AD488">
            <v>0</v>
          </cell>
          <cell r="AE488">
            <v>0</v>
          </cell>
        </row>
        <row r="489">
          <cell r="A489">
            <v>0</v>
          </cell>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V489">
            <v>0</v>
          </cell>
          <cell r="W489">
            <v>0</v>
          </cell>
          <cell r="X489">
            <v>0</v>
          </cell>
          <cell r="Y489">
            <v>0</v>
          </cell>
          <cell r="AD489">
            <v>0</v>
          </cell>
          <cell r="AE489">
            <v>0</v>
          </cell>
        </row>
        <row r="490">
          <cell r="A490">
            <v>0</v>
          </cell>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V490">
            <v>0</v>
          </cell>
          <cell r="W490">
            <v>0</v>
          </cell>
          <cell r="X490">
            <v>0</v>
          </cell>
          <cell r="Y490">
            <v>0</v>
          </cell>
          <cell r="AD490">
            <v>0</v>
          </cell>
          <cell r="AE490">
            <v>0</v>
          </cell>
        </row>
        <row r="491">
          <cell r="A491">
            <v>0</v>
          </cell>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V491">
            <v>0</v>
          </cell>
          <cell r="W491">
            <v>0</v>
          </cell>
          <cell r="X491">
            <v>0</v>
          </cell>
          <cell r="Y491">
            <v>0</v>
          </cell>
          <cell r="AD491">
            <v>0</v>
          </cell>
          <cell r="AE491">
            <v>0</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V492">
            <v>0</v>
          </cell>
          <cell r="W492">
            <v>0</v>
          </cell>
          <cell r="X492">
            <v>0</v>
          </cell>
          <cell r="Y492">
            <v>0</v>
          </cell>
          <cell r="AD492">
            <v>0</v>
          </cell>
          <cell r="AE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V493">
            <v>0</v>
          </cell>
          <cell r="W493">
            <v>0</v>
          </cell>
          <cell r="X493">
            <v>0</v>
          </cell>
          <cell r="Y493">
            <v>0</v>
          </cell>
          <cell r="AD493">
            <v>0</v>
          </cell>
          <cell r="AE493">
            <v>0</v>
          </cell>
        </row>
        <row r="494">
          <cell r="A494">
            <v>0</v>
          </cell>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V494">
            <v>0</v>
          </cell>
          <cell r="W494">
            <v>0</v>
          </cell>
          <cell r="X494">
            <v>0</v>
          </cell>
          <cell r="Y494">
            <v>0</v>
          </cell>
          <cell r="AD494">
            <v>0</v>
          </cell>
          <cell r="AE494">
            <v>0</v>
          </cell>
        </row>
        <row r="495">
          <cell r="A495">
            <v>0</v>
          </cell>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V495">
            <v>0</v>
          </cell>
          <cell r="W495">
            <v>0</v>
          </cell>
          <cell r="X495">
            <v>0</v>
          </cell>
          <cell r="Y495">
            <v>0</v>
          </cell>
          <cell r="AD495">
            <v>0</v>
          </cell>
          <cell r="AE495">
            <v>0</v>
          </cell>
        </row>
        <row r="496">
          <cell r="A496">
            <v>0</v>
          </cell>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V496">
            <v>0</v>
          </cell>
          <cell r="W496">
            <v>0</v>
          </cell>
          <cell r="X496">
            <v>0</v>
          </cell>
          <cell r="Y496">
            <v>0</v>
          </cell>
          <cell r="AD496">
            <v>0</v>
          </cell>
          <cell r="AE496">
            <v>0</v>
          </cell>
        </row>
        <row r="497">
          <cell r="A497">
            <v>0</v>
          </cell>
          <cell r="B497">
            <v>0</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V497">
            <v>0</v>
          </cell>
          <cell r="W497">
            <v>0</v>
          </cell>
          <cell r="X497">
            <v>0</v>
          </cell>
          <cell r="Y497">
            <v>0</v>
          </cell>
          <cell r="AD497">
            <v>0</v>
          </cell>
          <cell r="AE497">
            <v>0</v>
          </cell>
        </row>
        <row r="498">
          <cell r="A498">
            <v>0</v>
          </cell>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V498">
            <v>0</v>
          </cell>
          <cell r="W498">
            <v>0</v>
          </cell>
          <cell r="X498">
            <v>0</v>
          </cell>
          <cell r="Y498">
            <v>0</v>
          </cell>
          <cell r="AD498">
            <v>0</v>
          </cell>
          <cell r="AE498">
            <v>0</v>
          </cell>
        </row>
        <row r="499">
          <cell r="A499">
            <v>0</v>
          </cell>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V499">
            <v>0</v>
          </cell>
          <cell r="W499">
            <v>0</v>
          </cell>
          <cell r="X499">
            <v>0</v>
          </cell>
          <cell r="Y499">
            <v>0</v>
          </cell>
          <cell r="AD499">
            <v>0</v>
          </cell>
          <cell r="AE499">
            <v>0</v>
          </cell>
        </row>
        <row r="500">
          <cell r="A500">
            <v>0</v>
          </cell>
          <cell r="B500">
            <v>0</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V500">
            <v>0</v>
          </cell>
          <cell r="W500">
            <v>0</v>
          </cell>
          <cell r="X500">
            <v>0</v>
          </cell>
          <cell r="Y500">
            <v>0</v>
          </cell>
          <cell r="AD500">
            <v>0</v>
          </cell>
          <cell r="AE500">
            <v>0</v>
          </cell>
        </row>
        <row r="501">
          <cell r="A501">
            <v>0</v>
          </cell>
          <cell r="B501">
            <v>0</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V501">
            <v>0</v>
          </cell>
          <cell r="W501">
            <v>0</v>
          </cell>
          <cell r="X501">
            <v>0</v>
          </cell>
          <cell r="Y501">
            <v>0</v>
          </cell>
          <cell r="AD501">
            <v>0</v>
          </cell>
          <cell r="AE501">
            <v>0</v>
          </cell>
        </row>
        <row r="502">
          <cell r="A502">
            <v>0</v>
          </cell>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V502">
            <v>0</v>
          </cell>
          <cell r="W502">
            <v>0</v>
          </cell>
          <cell r="X502">
            <v>0</v>
          </cell>
          <cell r="Y502">
            <v>0</v>
          </cell>
          <cell r="AD502">
            <v>0</v>
          </cell>
          <cell r="AE502">
            <v>0</v>
          </cell>
        </row>
        <row r="503">
          <cell r="A503">
            <v>0</v>
          </cell>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V503">
            <v>0</v>
          </cell>
          <cell r="W503">
            <v>0</v>
          </cell>
          <cell r="X503">
            <v>0</v>
          </cell>
          <cell r="Y503">
            <v>0</v>
          </cell>
          <cell r="AD503">
            <v>0</v>
          </cell>
          <cell r="AE503">
            <v>0</v>
          </cell>
        </row>
        <row r="504">
          <cell r="A504">
            <v>0</v>
          </cell>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V504">
            <v>0</v>
          </cell>
          <cell r="W504">
            <v>0</v>
          </cell>
          <cell r="X504">
            <v>0</v>
          </cell>
          <cell r="Y504">
            <v>0</v>
          </cell>
          <cell r="AD504">
            <v>0</v>
          </cell>
          <cell r="AE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V505">
            <v>0</v>
          </cell>
          <cell r="W505">
            <v>0</v>
          </cell>
          <cell r="X505">
            <v>0</v>
          </cell>
          <cell r="Y505">
            <v>0</v>
          </cell>
          <cell r="AD505">
            <v>0</v>
          </cell>
          <cell r="AE505">
            <v>0</v>
          </cell>
        </row>
        <row r="506">
          <cell r="A506">
            <v>0</v>
          </cell>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V506">
            <v>0</v>
          </cell>
          <cell r="W506">
            <v>0</v>
          </cell>
          <cell r="X506">
            <v>0</v>
          </cell>
          <cell r="Y506">
            <v>0</v>
          </cell>
          <cell r="AD506">
            <v>0</v>
          </cell>
          <cell r="AE506">
            <v>0</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V507">
            <v>0</v>
          </cell>
          <cell r="W507">
            <v>0</v>
          </cell>
          <cell r="X507">
            <v>0</v>
          </cell>
          <cell r="Y507">
            <v>0</v>
          </cell>
          <cell r="AD507">
            <v>0</v>
          </cell>
          <cell r="AE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V508">
            <v>0</v>
          </cell>
          <cell r="W508">
            <v>0</v>
          </cell>
          <cell r="X508">
            <v>0</v>
          </cell>
          <cell r="Y508">
            <v>0</v>
          </cell>
          <cell r="AD508">
            <v>0</v>
          </cell>
          <cell r="AE508">
            <v>0</v>
          </cell>
        </row>
        <row r="509">
          <cell r="A509">
            <v>0</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V509">
            <v>0</v>
          </cell>
          <cell r="W509">
            <v>0</v>
          </cell>
          <cell r="X509">
            <v>0</v>
          </cell>
          <cell r="Y509">
            <v>0</v>
          </cell>
          <cell r="AD509">
            <v>0</v>
          </cell>
          <cell r="AE509">
            <v>0</v>
          </cell>
        </row>
        <row r="510">
          <cell r="A510">
            <v>0</v>
          </cell>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V510">
            <v>0</v>
          </cell>
          <cell r="W510">
            <v>0</v>
          </cell>
          <cell r="X510">
            <v>0</v>
          </cell>
          <cell r="Y510">
            <v>0</v>
          </cell>
          <cell r="AD510">
            <v>0</v>
          </cell>
          <cell r="AE510">
            <v>0</v>
          </cell>
        </row>
        <row r="511">
          <cell r="A511">
            <v>0</v>
          </cell>
          <cell r="B511">
            <v>0</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V511">
            <v>0</v>
          </cell>
          <cell r="W511">
            <v>0</v>
          </cell>
          <cell r="X511">
            <v>0</v>
          </cell>
          <cell r="Y511">
            <v>0</v>
          </cell>
          <cell r="AD511">
            <v>0</v>
          </cell>
          <cell r="AE511">
            <v>0</v>
          </cell>
        </row>
        <row r="512">
          <cell r="A512">
            <v>0</v>
          </cell>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V512">
            <v>0</v>
          </cell>
          <cell r="W512">
            <v>0</v>
          </cell>
          <cell r="X512">
            <v>0</v>
          </cell>
          <cell r="Y512">
            <v>0</v>
          </cell>
          <cell r="AD512">
            <v>0</v>
          </cell>
          <cell r="AE512">
            <v>0</v>
          </cell>
        </row>
        <row r="513">
          <cell r="A513">
            <v>0</v>
          </cell>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V513">
            <v>0</v>
          </cell>
          <cell r="W513">
            <v>0</v>
          </cell>
          <cell r="X513">
            <v>0</v>
          </cell>
          <cell r="Y513">
            <v>0</v>
          </cell>
          <cell r="AD513">
            <v>0</v>
          </cell>
          <cell r="AE513">
            <v>0</v>
          </cell>
        </row>
        <row r="514">
          <cell r="A514">
            <v>0</v>
          </cell>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V514">
            <v>0</v>
          </cell>
          <cell r="W514">
            <v>0</v>
          </cell>
          <cell r="X514">
            <v>0</v>
          </cell>
          <cell r="Y514">
            <v>0</v>
          </cell>
          <cell r="AD514">
            <v>0</v>
          </cell>
          <cell r="AE514">
            <v>0</v>
          </cell>
        </row>
        <row r="515">
          <cell r="A515">
            <v>0</v>
          </cell>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V515">
            <v>0</v>
          </cell>
          <cell r="W515">
            <v>0</v>
          </cell>
          <cell r="X515">
            <v>0</v>
          </cell>
          <cell r="Y515">
            <v>0</v>
          </cell>
          <cell r="AD515">
            <v>0</v>
          </cell>
          <cell r="AE515">
            <v>0</v>
          </cell>
        </row>
        <row r="516">
          <cell r="A516">
            <v>0</v>
          </cell>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V516">
            <v>0</v>
          </cell>
          <cell r="W516">
            <v>0</v>
          </cell>
          <cell r="X516">
            <v>0</v>
          </cell>
          <cell r="Y516">
            <v>0</v>
          </cell>
          <cell r="AD516">
            <v>0</v>
          </cell>
          <cell r="AE516">
            <v>0</v>
          </cell>
        </row>
        <row r="517">
          <cell r="A517">
            <v>0</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V517">
            <v>0</v>
          </cell>
          <cell r="W517">
            <v>0</v>
          </cell>
          <cell r="X517">
            <v>0</v>
          </cell>
          <cell r="Y517">
            <v>0</v>
          </cell>
          <cell r="AD517">
            <v>0</v>
          </cell>
          <cell r="AE517">
            <v>0</v>
          </cell>
        </row>
        <row r="518">
          <cell r="A518">
            <v>0</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V518">
            <v>0</v>
          </cell>
          <cell r="W518">
            <v>0</v>
          </cell>
          <cell r="X518">
            <v>0</v>
          </cell>
          <cell r="Y518">
            <v>0</v>
          </cell>
          <cell r="AD518">
            <v>0</v>
          </cell>
          <cell r="AE518">
            <v>0</v>
          </cell>
        </row>
        <row r="519">
          <cell r="A519">
            <v>0</v>
          </cell>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V519">
            <v>0</v>
          </cell>
          <cell r="W519">
            <v>0</v>
          </cell>
          <cell r="X519">
            <v>0</v>
          </cell>
          <cell r="Y519">
            <v>0</v>
          </cell>
          <cell r="AD519">
            <v>0</v>
          </cell>
          <cell r="AE519">
            <v>0</v>
          </cell>
        </row>
        <row r="520">
          <cell r="A520">
            <v>0</v>
          </cell>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V520">
            <v>0</v>
          </cell>
          <cell r="W520">
            <v>0</v>
          </cell>
          <cell r="X520">
            <v>0</v>
          </cell>
          <cell r="Y520">
            <v>0</v>
          </cell>
          <cell r="AD520">
            <v>0</v>
          </cell>
          <cell r="AE520">
            <v>0</v>
          </cell>
        </row>
        <row r="521">
          <cell r="A521">
            <v>0</v>
          </cell>
          <cell r="B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V521">
            <v>0</v>
          </cell>
          <cell r="W521">
            <v>0</v>
          </cell>
          <cell r="X521">
            <v>0</v>
          </cell>
          <cell r="Y521">
            <v>0</v>
          </cell>
          <cell r="AD521">
            <v>0</v>
          </cell>
          <cell r="AE521">
            <v>0</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V522">
            <v>0</v>
          </cell>
          <cell r="W522">
            <v>0</v>
          </cell>
          <cell r="X522">
            <v>0</v>
          </cell>
          <cell r="Y522">
            <v>0</v>
          </cell>
          <cell r="AD522">
            <v>0</v>
          </cell>
          <cell r="AE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V523">
            <v>0</v>
          </cell>
          <cell r="W523">
            <v>0</v>
          </cell>
          <cell r="X523">
            <v>0</v>
          </cell>
          <cell r="Y523">
            <v>0</v>
          </cell>
          <cell r="AD523">
            <v>0</v>
          </cell>
          <cell r="AE523">
            <v>0</v>
          </cell>
        </row>
        <row r="524">
          <cell r="A524">
            <v>0</v>
          </cell>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V524">
            <v>0</v>
          </cell>
          <cell r="W524">
            <v>0</v>
          </cell>
          <cell r="X524">
            <v>0</v>
          </cell>
          <cell r="Y524">
            <v>0</v>
          </cell>
          <cell r="AD524">
            <v>0</v>
          </cell>
          <cell r="AE524">
            <v>0</v>
          </cell>
        </row>
        <row r="525">
          <cell r="A525">
            <v>0</v>
          </cell>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V525">
            <v>0</v>
          </cell>
          <cell r="W525">
            <v>0</v>
          </cell>
          <cell r="X525">
            <v>0</v>
          </cell>
          <cell r="Y525">
            <v>0</v>
          </cell>
          <cell r="AD525">
            <v>0</v>
          </cell>
          <cell r="AE525">
            <v>0</v>
          </cell>
        </row>
        <row r="526">
          <cell r="A526">
            <v>0</v>
          </cell>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V526">
            <v>0</v>
          </cell>
          <cell r="W526">
            <v>0</v>
          </cell>
          <cell r="X526">
            <v>0</v>
          </cell>
          <cell r="Y526">
            <v>0</v>
          </cell>
          <cell r="AD526">
            <v>0</v>
          </cell>
          <cell r="AE526">
            <v>0</v>
          </cell>
        </row>
        <row r="527">
          <cell r="A527">
            <v>0</v>
          </cell>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V527">
            <v>0</v>
          </cell>
          <cell r="W527">
            <v>0</v>
          </cell>
          <cell r="X527">
            <v>0</v>
          </cell>
          <cell r="Y527">
            <v>0</v>
          </cell>
          <cell r="AD527">
            <v>0</v>
          </cell>
          <cell r="AE527">
            <v>0</v>
          </cell>
        </row>
        <row r="528">
          <cell r="A528">
            <v>0</v>
          </cell>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V528">
            <v>0</v>
          </cell>
          <cell r="W528">
            <v>0</v>
          </cell>
          <cell r="X528">
            <v>0</v>
          </cell>
          <cell r="Y528">
            <v>0</v>
          </cell>
          <cell r="AD528">
            <v>0</v>
          </cell>
          <cell r="AE528">
            <v>0</v>
          </cell>
        </row>
        <row r="529">
          <cell r="A529">
            <v>0</v>
          </cell>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V529">
            <v>0</v>
          </cell>
          <cell r="W529">
            <v>0</v>
          </cell>
          <cell r="X529">
            <v>0</v>
          </cell>
          <cell r="Y529">
            <v>0</v>
          </cell>
          <cell r="AD529">
            <v>0</v>
          </cell>
          <cell r="AE529">
            <v>0</v>
          </cell>
        </row>
        <row r="530">
          <cell r="A530">
            <v>0</v>
          </cell>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V530">
            <v>0</v>
          </cell>
          <cell r="W530">
            <v>0</v>
          </cell>
          <cell r="X530">
            <v>0</v>
          </cell>
          <cell r="Y530">
            <v>0</v>
          </cell>
          <cell r="AD530">
            <v>0</v>
          </cell>
          <cell r="AE530">
            <v>0</v>
          </cell>
        </row>
        <row r="531">
          <cell r="A531">
            <v>0</v>
          </cell>
          <cell r="B531">
            <v>0</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V531">
            <v>0</v>
          </cell>
          <cell r="W531">
            <v>0</v>
          </cell>
          <cell r="X531">
            <v>0</v>
          </cell>
          <cell r="Y531">
            <v>0</v>
          </cell>
          <cell r="AD531">
            <v>0</v>
          </cell>
          <cell r="AE531">
            <v>0</v>
          </cell>
        </row>
        <row r="532">
          <cell r="A532">
            <v>0</v>
          </cell>
          <cell r="B532">
            <v>0</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V532">
            <v>0</v>
          </cell>
          <cell r="W532">
            <v>0</v>
          </cell>
          <cell r="X532">
            <v>0</v>
          </cell>
          <cell r="Y532">
            <v>0</v>
          </cell>
          <cell r="AD532">
            <v>0</v>
          </cell>
          <cell r="AE532">
            <v>0</v>
          </cell>
        </row>
        <row r="533">
          <cell r="A533">
            <v>0</v>
          </cell>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V533">
            <v>0</v>
          </cell>
          <cell r="W533">
            <v>0</v>
          </cell>
          <cell r="X533">
            <v>0</v>
          </cell>
          <cell r="Y533">
            <v>0</v>
          </cell>
          <cell r="AD533">
            <v>0</v>
          </cell>
          <cell r="AE533">
            <v>0</v>
          </cell>
        </row>
        <row r="534">
          <cell r="A534">
            <v>0</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V534">
            <v>0</v>
          </cell>
          <cell r="W534">
            <v>0</v>
          </cell>
          <cell r="X534">
            <v>0</v>
          </cell>
          <cell r="Y534">
            <v>0</v>
          </cell>
          <cell r="AD534">
            <v>0</v>
          </cell>
          <cell r="AE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V535">
            <v>0</v>
          </cell>
          <cell r="W535">
            <v>0</v>
          </cell>
          <cell r="X535">
            <v>0</v>
          </cell>
          <cell r="Y535">
            <v>0</v>
          </cell>
          <cell r="AD535">
            <v>0</v>
          </cell>
          <cell r="AE535">
            <v>0</v>
          </cell>
        </row>
        <row r="536">
          <cell r="A536">
            <v>0</v>
          </cell>
          <cell r="B536">
            <v>0</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V536">
            <v>0</v>
          </cell>
          <cell r="W536">
            <v>0</v>
          </cell>
          <cell r="X536">
            <v>0</v>
          </cell>
          <cell r="Y536">
            <v>0</v>
          </cell>
          <cell r="AD536">
            <v>0</v>
          </cell>
          <cell r="AE536">
            <v>0</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V537">
            <v>0</v>
          </cell>
          <cell r="W537">
            <v>0</v>
          </cell>
          <cell r="X537">
            <v>0</v>
          </cell>
          <cell r="Y537">
            <v>0</v>
          </cell>
          <cell r="AD537">
            <v>0</v>
          </cell>
          <cell r="AE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V538">
            <v>0</v>
          </cell>
          <cell r="W538">
            <v>0</v>
          </cell>
          <cell r="X538">
            <v>0</v>
          </cell>
          <cell r="Y538">
            <v>0</v>
          </cell>
          <cell r="AD538">
            <v>0</v>
          </cell>
          <cell r="AE538">
            <v>0</v>
          </cell>
        </row>
        <row r="539">
          <cell r="A539">
            <v>0</v>
          </cell>
          <cell r="B539">
            <v>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V539">
            <v>0</v>
          </cell>
          <cell r="W539">
            <v>0</v>
          </cell>
          <cell r="X539">
            <v>0</v>
          </cell>
          <cell r="Y539">
            <v>0</v>
          </cell>
          <cell r="AD539">
            <v>0</v>
          </cell>
          <cell r="AE539">
            <v>0</v>
          </cell>
        </row>
        <row r="540">
          <cell r="A540">
            <v>0</v>
          </cell>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V540">
            <v>0</v>
          </cell>
          <cell r="W540">
            <v>0</v>
          </cell>
          <cell r="X540">
            <v>0</v>
          </cell>
          <cell r="Y540">
            <v>0</v>
          </cell>
          <cell r="AD540">
            <v>0</v>
          </cell>
          <cell r="AE540">
            <v>0</v>
          </cell>
        </row>
        <row r="541">
          <cell r="A541">
            <v>0</v>
          </cell>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V541">
            <v>0</v>
          </cell>
          <cell r="W541">
            <v>0</v>
          </cell>
          <cell r="X541">
            <v>0</v>
          </cell>
          <cell r="Y541">
            <v>0</v>
          </cell>
          <cell r="AD541">
            <v>0</v>
          </cell>
          <cell r="AE541">
            <v>0</v>
          </cell>
        </row>
        <row r="542">
          <cell r="A542">
            <v>0</v>
          </cell>
          <cell r="B542">
            <v>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V542">
            <v>0</v>
          </cell>
          <cell r="W542">
            <v>0</v>
          </cell>
          <cell r="X542">
            <v>0</v>
          </cell>
          <cell r="Y542">
            <v>0</v>
          </cell>
          <cell r="AD542">
            <v>0</v>
          </cell>
          <cell r="AE542">
            <v>0</v>
          </cell>
        </row>
        <row r="543">
          <cell r="A543">
            <v>0</v>
          </cell>
          <cell r="B543">
            <v>0</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V543">
            <v>0</v>
          </cell>
          <cell r="W543">
            <v>0</v>
          </cell>
          <cell r="X543">
            <v>0</v>
          </cell>
          <cell r="Y543">
            <v>0</v>
          </cell>
          <cell r="AD543">
            <v>0</v>
          </cell>
          <cell r="AE543">
            <v>0</v>
          </cell>
        </row>
        <row r="544">
          <cell r="A544">
            <v>0</v>
          </cell>
          <cell r="B544">
            <v>0</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V544">
            <v>0</v>
          </cell>
          <cell r="W544">
            <v>0</v>
          </cell>
          <cell r="X544">
            <v>0</v>
          </cell>
          <cell r="Y544">
            <v>0</v>
          </cell>
          <cell r="AD544">
            <v>0</v>
          </cell>
          <cell r="AE544">
            <v>0</v>
          </cell>
        </row>
        <row r="545">
          <cell r="A545">
            <v>0</v>
          </cell>
          <cell r="B545">
            <v>0</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V545">
            <v>0</v>
          </cell>
          <cell r="W545">
            <v>0</v>
          </cell>
          <cell r="X545">
            <v>0</v>
          </cell>
          <cell r="Y545">
            <v>0</v>
          </cell>
          <cell r="AD545">
            <v>0</v>
          </cell>
          <cell r="AE545">
            <v>0</v>
          </cell>
        </row>
        <row r="546">
          <cell r="A546">
            <v>0</v>
          </cell>
          <cell r="B546">
            <v>0</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V546">
            <v>0</v>
          </cell>
          <cell r="W546">
            <v>0</v>
          </cell>
          <cell r="X546">
            <v>0</v>
          </cell>
          <cell r="Y546">
            <v>0</v>
          </cell>
          <cell r="AD546">
            <v>0</v>
          </cell>
          <cell r="AE546">
            <v>0</v>
          </cell>
        </row>
        <row r="547">
          <cell r="A547">
            <v>0</v>
          </cell>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V547">
            <v>0</v>
          </cell>
          <cell r="W547">
            <v>0</v>
          </cell>
          <cell r="X547">
            <v>0</v>
          </cell>
          <cell r="Y547">
            <v>0</v>
          </cell>
          <cell r="AD547">
            <v>0</v>
          </cell>
          <cell r="AE547">
            <v>0</v>
          </cell>
        </row>
        <row r="548">
          <cell r="A548" t="str">
            <v>P1 P2 P3</v>
          </cell>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V548">
            <v>0</v>
          </cell>
          <cell r="W548">
            <v>0</v>
          </cell>
          <cell r="X548">
            <v>0</v>
          </cell>
          <cell r="Y548">
            <v>0</v>
          </cell>
          <cell r="AD548">
            <v>0</v>
          </cell>
          <cell r="AE548">
            <v>0</v>
          </cell>
        </row>
        <row r="549">
          <cell r="A549">
            <v>0</v>
          </cell>
          <cell r="B549" t="str">
            <v>Poids de P1 dans le parc</v>
          </cell>
          <cell r="C549">
            <v>0</v>
          </cell>
          <cell r="D549">
            <v>0</v>
          </cell>
          <cell r="E549">
            <v>0</v>
          </cell>
          <cell r="F549">
            <v>0.6394729968502727</v>
          </cell>
          <cell r="G549">
            <v>0.63522443660256356</v>
          </cell>
          <cell r="H549">
            <v>0.62183661328428474</v>
          </cell>
          <cell r="I549">
            <v>0.60390357932499339</v>
          </cell>
          <cell r="J549">
            <v>0.58694449205657695</v>
          </cell>
          <cell r="K549">
            <v>0.56109956030852148</v>
          </cell>
          <cell r="L549">
            <v>0.53418051682995793</v>
          </cell>
          <cell r="M549">
            <v>0.52115350261667559</v>
          </cell>
          <cell r="N549">
            <v>0</v>
          </cell>
          <cell r="O549">
            <v>0</v>
          </cell>
          <cell r="P549">
            <v>0</v>
          </cell>
          <cell r="Q549">
            <v>0</v>
          </cell>
          <cell r="R549">
            <v>0</v>
          </cell>
          <cell r="S549" t="str">
            <v>n.d.</v>
          </cell>
          <cell r="T549">
            <v>0</v>
          </cell>
          <cell r="V549">
            <v>0</v>
          </cell>
          <cell r="W549">
            <v>0</v>
          </cell>
          <cell r="X549">
            <v>0</v>
          </cell>
          <cell r="Y549">
            <v>0</v>
          </cell>
          <cell r="AD549" t="str">
            <v>n.d.</v>
          </cell>
          <cell r="AE549">
            <v>0</v>
          </cell>
        </row>
        <row r="550">
          <cell r="A550">
            <v>0</v>
          </cell>
          <cell r="B550" t="str">
            <v>Poids de P2 dans le parc</v>
          </cell>
          <cell r="C550">
            <v>0</v>
          </cell>
          <cell r="D550">
            <v>0</v>
          </cell>
          <cell r="E550">
            <v>0</v>
          </cell>
          <cell r="F550">
            <v>0.15399140768580732</v>
          </cell>
          <cell r="G550">
            <v>0.14184443239058891</v>
          </cell>
          <cell r="H550">
            <v>0.10205692224918073</v>
          </cell>
          <cell r="I550">
            <v>9.8243190972780919E-2</v>
          </cell>
          <cell r="J550">
            <v>0.10000920538449976</v>
          </cell>
          <cell r="K550">
            <v>0.11326130749581596</v>
          </cell>
          <cell r="L550">
            <v>0.12385824467607173</v>
          </cell>
          <cell r="M550">
            <v>0.11836933406313303</v>
          </cell>
          <cell r="N550">
            <v>0</v>
          </cell>
          <cell r="O550">
            <v>0</v>
          </cell>
          <cell r="P550">
            <v>0</v>
          </cell>
          <cell r="Q550">
            <v>0</v>
          </cell>
          <cell r="R550">
            <v>0</v>
          </cell>
          <cell r="S550" t="str">
            <v>n.d.</v>
          </cell>
          <cell r="T550">
            <v>0</v>
          </cell>
          <cell r="V550">
            <v>0</v>
          </cell>
          <cell r="W550">
            <v>0</v>
          </cell>
          <cell r="X550">
            <v>0</v>
          </cell>
          <cell r="Y550">
            <v>0</v>
          </cell>
          <cell r="AD550" t="str">
            <v>n.d.</v>
          </cell>
          <cell r="AE550">
            <v>0</v>
          </cell>
        </row>
        <row r="551">
          <cell r="A551">
            <v>0</v>
          </cell>
          <cell r="B551" t="str">
            <v>Poids de P3 dans le parc</v>
          </cell>
          <cell r="C551">
            <v>0</v>
          </cell>
          <cell r="D551">
            <v>0</v>
          </cell>
          <cell r="E551">
            <v>0</v>
          </cell>
          <cell r="F551">
            <v>0.37258685387747381</v>
          </cell>
          <cell r="G551">
            <v>0.37137103898505619</v>
          </cell>
          <cell r="H551">
            <v>0.41830197843547418</v>
          </cell>
          <cell r="I551">
            <v>0.4317520714941695</v>
          </cell>
          <cell r="J551">
            <v>0.44050362845919055</v>
          </cell>
          <cell r="K551">
            <v>0.44585545282236594</v>
          </cell>
          <cell r="L551">
            <v>0.45258647707645411</v>
          </cell>
          <cell r="M551">
            <v>0.46633716908162837</v>
          </cell>
          <cell r="N551">
            <v>0</v>
          </cell>
          <cell r="O551">
            <v>0</v>
          </cell>
          <cell r="P551">
            <v>0</v>
          </cell>
          <cell r="Q551">
            <v>0</v>
          </cell>
          <cell r="R551">
            <v>0</v>
          </cell>
          <cell r="S551" t="str">
            <v>n.d.</v>
          </cell>
          <cell r="T551">
            <v>0</v>
          </cell>
          <cell r="V551">
            <v>0</v>
          </cell>
          <cell r="W551">
            <v>0</v>
          </cell>
          <cell r="X551">
            <v>0</v>
          </cell>
          <cell r="Y551">
            <v>0</v>
          </cell>
          <cell r="AD551" t="str">
            <v>n.d.</v>
          </cell>
          <cell r="AE551">
            <v>0</v>
          </cell>
        </row>
        <row r="552">
          <cell r="A552">
            <v>0</v>
          </cell>
          <cell r="B552">
            <v>0</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V552">
            <v>0</v>
          </cell>
          <cell r="W552">
            <v>0</v>
          </cell>
          <cell r="X552">
            <v>0</v>
          </cell>
          <cell r="Y552">
            <v>0</v>
          </cell>
          <cell r="AD552">
            <v>0</v>
          </cell>
          <cell r="AE552">
            <v>0</v>
          </cell>
        </row>
        <row r="553">
          <cell r="A553">
            <v>0</v>
          </cell>
          <cell r="B553" t="str">
            <v>Taux d'attrition P1</v>
          </cell>
          <cell r="C553">
            <v>0</v>
          </cell>
          <cell r="D553">
            <v>0</v>
          </cell>
          <cell r="E553">
            <v>0</v>
          </cell>
          <cell r="F553">
            <v>7.7370161199849258E-3</v>
          </cell>
          <cell r="G553">
            <v>5.9907069366080317E-3</v>
          </cell>
          <cell r="H553">
            <v>9.597042863463124E-3</v>
          </cell>
          <cell r="I553">
            <v>8.7768358430572475E-3</v>
          </cell>
          <cell r="J553">
            <v>7.6465816949127675E-3</v>
          </cell>
          <cell r="K553">
            <v>5.3742535509399671E-3</v>
          </cell>
          <cell r="L553">
            <v>5.8115618217175419E-3</v>
          </cell>
          <cell r="M553">
            <v>5.3797490843363743E-3</v>
          </cell>
          <cell r="N553">
            <v>0</v>
          </cell>
          <cell r="O553">
            <v>0</v>
          </cell>
          <cell r="P553">
            <v>0</v>
          </cell>
          <cell r="Q553">
            <v>0</v>
          </cell>
          <cell r="R553">
            <v>0</v>
          </cell>
          <cell r="S553" t="str">
            <v>n.d.</v>
          </cell>
          <cell r="T553">
            <v>0</v>
          </cell>
          <cell r="V553">
            <v>0</v>
          </cell>
          <cell r="W553">
            <v>0</v>
          </cell>
          <cell r="X553">
            <v>0</v>
          </cell>
          <cell r="Y553">
            <v>0</v>
          </cell>
          <cell r="AD553" t="str">
            <v>n.d.</v>
          </cell>
          <cell r="AE553">
            <v>0</v>
          </cell>
        </row>
        <row r="554">
          <cell r="A554">
            <v>0</v>
          </cell>
          <cell r="B554" t="str">
            <v>Taux d'attrition P2</v>
          </cell>
          <cell r="C554">
            <v>0</v>
          </cell>
          <cell r="D554">
            <v>0</v>
          </cell>
          <cell r="E554">
            <v>0</v>
          </cell>
          <cell r="F554">
            <v>0.13494058386911337</v>
          </cell>
          <cell r="G554">
            <v>0.1059867668001942</v>
          </cell>
          <cell r="H554">
            <v>8.1586976604947972E-2</v>
          </cell>
          <cell r="I554">
            <v>7.1386975263112509E-2</v>
          </cell>
          <cell r="J554">
            <v>6.5073459283499807E-2</v>
          </cell>
          <cell r="K554">
            <v>4.6223927162557958E-2</v>
          </cell>
          <cell r="L554">
            <v>4.8706902276250026E-2</v>
          </cell>
          <cell r="M554">
            <v>4.2607003603427326E-2</v>
          </cell>
          <cell r="N554">
            <v>0</v>
          </cell>
          <cell r="O554">
            <v>0</v>
          </cell>
          <cell r="P554">
            <v>0</v>
          </cell>
          <cell r="Q554">
            <v>0</v>
          </cell>
          <cell r="R554">
            <v>0</v>
          </cell>
          <cell r="S554" t="str">
            <v>n.d.</v>
          </cell>
          <cell r="T554">
            <v>0</v>
          </cell>
          <cell r="V554">
            <v>0</v>
          </cell>
          <cell r="W554">
            <v>0</v>
          </cell>
          <cell r="X554">
            <v>0</v>
          </cell>
          <cell r="Y554">
            <v>0</v>
          </cell>
          <cell r="AD554" t="str">
            <v>n.d.</v>
          </cell>
          <cell r="AE554">
            <v>0</v>
          </cell>
        </row>
        <row r="555">
          <cell r="A555">
            <v>0</v>
          </cell>
          <cell r="B555" t="str">
            <v>Taux d'attrition P3</v>
          </cell>
          <cell r="C555">
            <v>0</v>
          </cell>
          <cell r="D555">
            <v>0</v>
          </cell>
          <cell r="E555">
            <v>0</v>
          </cell>
          <cell r="F555">
            <v>6.1797774193998622E-2</v>
          </cell>
          <cell r="G555">
            <v>4.5656775085309492E-2</v>
          </cell>
          <cell r="H555">
            <v>4.372045524126382E-2</v>
          </cell>
          <cell r="I555">
            <v>3.836844381671034E-2</v>
          </cell>
          <cell r="J555">
            <v>3.5426825681170095E-2</v>
          </cell>
          <cell r="K555">
            <v>2.5269983877001814E-2</v>
          </cell>
          <cell r="L555">
            <v>2.6612753265906362E-2</v>
          </cell>
          <cell r="M555">
            <v>2.3311340564219636E-2</v>
          </cell>
          <cell r="N555">
            <v>0</v>
          </cell>
          <cell r="O555">
            <v>0</v>
          </cell>
          <cell r="P555">
            <v>0</v>
          </cell>
          <cell r="Q555">
            <v>0</v>
          </cell>
          <cell r="R555">
            <v>0</v>
          </cell>
          <cell r="S555" t="str">
            <v>n.d.</v>
          </cell>
          <cell r="T555">
            <v>0</v>
          </cell>
          <cell r="V555">
            <v>0</v>
          </cell>
          <cell r="W555">
            <v>0</v>
          </cell>
          <cell r="X555">
            <v>0</v>
          </cell>
          <cell r="Y555">
            <v>0</v>
          </cell>
          <cell r="AD555" t="str">
            <v>n.d.</v>
          </cell>
          <cell r="AE555">
            <v>0</v>
          </cell>
        </row>
        <row r="556">
          <cell r="A556">
            <v>0</v>
          </cell>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V556">
            <v>0</v>
          </cell>
          <cell r="W556">
            <v>0</v>
          </cell>
          <cell r="X556">
            <v>0</v>
          </cell>
          <cell r="Y556">
            <v>0</v>
          </cell>
          <cell r="AD556">
            <v>0</v>
          </cell>
          <cell r="AE556">
            <v>0</v>
          </cell>
        </row>
        <row r="557">
          <cell r="A557">
            <v>0</v>
          </cell>
          <cell r="B557" t="str">
            <v>Résiliations PNC</v>
          </cell>
          <cell r="C557">
            <v>0</v>
          </cell>
          <cell r="D557">
            <v>369527</v>
          </cell>
          <cell r="E557">
            <v>0</v>
          </cell>
          <cell r="F557">
            <v>71718</v>
          </cell>
          <cell r="G557">
            <v>58172</v>
          </cell>
          <cell r="H557">
            <v>53022</v>
          </cell>
          <cell r="I557">
            <v>48950</v>
          </cell>
          <cell r="J557">
            <v>72236</v>
          </cell>
          <cell r="K557">
            <v>65429</v>
          </cell>
          <cell r="L557">
            <v>0</v>
          </cell>
          <cell r="M557">
            <v>0</v>
          </cell>
          <cell r="N557">
            <v>0</v>
          </cell>
          <cell r="O557">
            <v>0</v>
          </cell>
          <cell r="P557">
            <v>0</v>
          </cell>
          <cell r="Q557">
            <v>0</v>
          </cell>
          <cell r="R557">
            <v>0</v>
          </cell>
          <cell r="S557">
            <v>369527</v>
          </cell>
          <cell r="T557">
            <v>0</v>
          </cell>
          <cell r="V557">
            <v>0</v>
          </cell>
          <cell r="W557">
            <v>0</v>
          </cell>
          <cell r="X557">
            <v>0</v>
          </cell>
          <cell r="Y557">
            <v>0</v>
          </cell>
          <cell r="AD557">
            <v>369527</v>
          </cell>
          <cell r="AE557">
            <v>0</v>
          </cell>
        </row>
        <row r="558">
          <cell r="A558">
            <v>0</v>
          </cell>
          <cell r="B558" t="str">
            <v>Parc moyen PNC</v>
          </cell>
          <cell r="C558">
            <v>0</v>
          </cell>
          <cell r="D558">
            <v>14309369</v>
          </cell>
          <cell r="E558">
            <v>0</v>
          </cell>
          <cell r="F558">
            <v>2807863</v>
          </cell>
          <cell r="G558">
            <v>2804938</v>
          </cell>
          <cell r="H558">
            <v>2766843</v>
          </cell>
          <cell r="I558">
            <v>2797647.5</v>
          </cell>
          <cell r="J558">
            <v>2843184.5</v>
          </cell>
          <cell r="K558">
            <v>288893</v>
          </cell>
          <cell r="L558">
            <v>0</v>
          </cell>
          <cell r="M558">
            <v>0</v>
          </cell>
          <cell r="N558">
            <v>0</v>
          </cell>
          <cell r="O558">
            <v>0</v>
          </cell>
          <cell r="P558">
            <v>0</v>
          </cell>
          <cell r="Q558">
            <v>0</v>
          </cell>
          <cell r="R558">
            <v>0</v>
          </cell>
          <cell r="S558">
            <v>14309369</v>
          </cell>
          <cell r="T558">
            <v>0</v>
          </cell>
          <cell r="V558">
            <v>0</v>
          </cell>
          <cell r="W558">
            <v>0</v>
          </cell>
          <cell r="X558">
            <v>0</v>
          </cell>
          <cell r="Y558">
            <v>0</v>
          </cell>
          <cell r="AD558">
            <v>14309369</v>
          </cell>
          <cell r="AE558">
            <v>0</v>
          </cell>
        </row>
        <row r="559">
          <cell r="A559">
            <v>0</v>
          </cell>
          <cell r="B559" t="str">
            <v>Taux de réabonnement</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V559">
            <v>0</v>
          </cell>
          <cell r="W559">
            <v>0</v>
          </cell>
          <cell r="X559">
            <v>0</v>
          </cell>
          <cell r="Y559">
            <v>0</v>
          </cell>
          <cell r="AD559">
            <v>0</v>
          </cell>
          <cell r="AE559">
            <v>0</v>
          </cell>
        </row>
        <row r="560">
          <cell r="A560">
            <v>0</v>
          </cell>
          <cell r="B560" t="str">
            <v>verif avec cr2000 écart = emedia</v>
          </cell>
          <cell r="C560">
            <v>0</v>
          </cell>
          <cell r="D560">
            <v>0</v>
          </cell>
          <cell r="E560">
            <v>0</v>
          </cell>
          <cell r="F560">
            <v>0</v>
          </cell>
          <cell r="G560">
            <v>0</v>
          </cell>
          <cell r="H560">
            <v>4468999.9999998808</v>
          </cell>
          <cell r="I560">
            <v>-1036999.9999999404</v>
          </cell>
          <cell r="J560">
            <v>713000.0000000596</v>
          </cell>
          <cell r="K560">
            <v>741000.00000011921</v>
          </cell>
          <cell r="L560">
            <v>747000</v>
          </cell>
          <cell r="M560">
            <v>723000</v>
          </cell>
          <cell r="N560">
            <v>704000</v>
          </cell>
          <cell r="O560">
            <v>463000</v>
          </cell>
          <cell r="P560">
            <v>615000</v>
          </cell>
          <cell r="Q560">
            <v>724000</v>
          </cell>
          <cell r="R560">
            <v>0</v>
          </cell>
          <cell r="S560">
            <v>8862000.0000001192</v>
          </cell>
          <cell r="T560">
            <v>0</v>
          </cell>
          <cell r="V560">
            <v>0</v>
          </cell>
          <cell r="W560">
            <v>0</v>
          </cell>
          <cell r="X560">
            <v>0</v>
          </cell>
          <cell r="Y560">
            <v>0</v>
          </cell>
          <cell r="AD560">
            <v>0</v>
          </cell>
          <cell r="AE560">
            <v>0</v>
          </cell>
        </row>
        <row r="561">
          <cell r="A561" t="str">
            <v>Coût d'acquisition comptable</v>
          </cell>
          <cell r="B561">
            <v>0</v>
          </cell>
          <cell r="C561">
            <v>0</v>
          </cell>
          <cell r="D561">
            <v>7314992193.5888567</v>
          </cell>
          <cell r="E561">
            <v>0</v>
          </cell>
          <cell r="F561">
            <v>1201417901.8742621</v>
          </cell>
          <cell r="G561">
            <v>664758199.98204637</v>
          </cell>
          <cell r="H561">
            <v>695764737.61988783</v>
          </cell>
          <cell r="I561">
            <v>409204956.20278215</v>
          </cell>
          <cell r="J561">
            <v>489785549.5180763</v>
          </cell>
          <cell r="K561">
            <v>482102508.70943618</v>
          </cell>
          <cell r="L561">
            <v>429666188.22468877</v>
          </cell>
          <cell r="M561">
            <v>365745462.78085887</v>
          </cell>
          <cell r="N561">
            <v>469582901.59119964</v>
          </cell>
          <cell r="O561">
            <v>530865752.72867692</v>
          </cell>
          <cell r="P561">
            <v>551870713.68176842</v>
          </cell>
          <cell r="Q561">
            <v>1024227320.6751728</v>
          </cell>
          <cell r="R561">
            <v>0</v>
          </cell>
          <cell r="S561">
            <v>7362267193.5888557</v>
          </cell>
          <cell r="T561">
            <v>0</v>
          </cell>
          <cell r="V561" t="str">
            <v>vu cb dec</v>
          </cell>
          <cell r="W561">
            <v>0</v>
          </cell>
          <cell r="X561">
            <v>0</v>
          </cell>
          <cell r="Y561">
            <v>0</v>
          </cell>
          <cell r="AD561">
            <v>7314992193.5888567</v>
          </cell>
          <cell r="AE561">
            <v>0</v>
          </cell>
        </row>
        <row r="562">
          <cell r="A562">
            <v>0</v>
          </cell>
          <cell r="B562" t="str">
            <v>CA MES</v>
          </cell>
          <cell r="C562">
            <v>0</v>
          </cell>
          <cell r="D562">
            <v>960871644.48610282</v>
          </cell>
          <cell r="E562">
            <v>0</v>
          </cell>
          <cell r="F562">
            <v>159341819.92573798</v>
          </cell>
          <cell r="G562">
            <v>58020368.422089569</v>
          </cell>
          <cell r="H562">
            <v>77376476.504674345</v>
          </cell>
          <cell r="I562">
            <v>56548779.419007257</v>
          </cell>
          <cell r="J562">
            <v>75725428.325406298</v>
          </cell>
          <cell r="K562">
            <v>76314359.564311773</v>
          </cell>
          <cell r="L562">
            <v>66305680.970281929</v>
          </cell>
          <cell r="M562">
            <v>35803689.342719734</v>
          </cell>
          <cell r="N562">
            <v>66895196.871873967</v>
          </cell>
          <cell r="O562">
            <v>65585810.99563849</v>
          </cell>
          <cell r="P562">
            <v>66596853.554361515</v>
          </cell>
          <cell r="Q562">
            <v>156357180.59</v>
          </cell>
          <cell r="R562">
            <v>0</v>
          </cell>
          <cell r="S562">
            <v>960871644.48610282</v>
          </cell>
          <cell r="T562">
            <v>0</v>
          </cell>
          <cell r="V562" t="str">
            <v>vu cb dec</v>
          </cell>
          <cell r="W562">
            <v>0</v>
          </cell>
          <cell r="X562">
            <v>0</v>
          </cell>
          <cell r="Y562">
            <v>0</v>
          </cell>
          <cell r="AD562">
            <v>960871644.48610282</v>
          </cell>
          <cell r="AE562">
            <v>0</v>
          </cell>
        </row>
        <row r="563">
          <cell r="A563">
            <v>0</v>
          </cell>
          <cell r="B563" t="str">
            <v>Marge produit</v>
          </cell>
          <cell r="C563">
            <v>0</v>
          </cell>
          <cell r="D563">
            <v>-78841815.360000014</v>
          </cell>
          <cell r="E563">
            <v>0</v>
          </cell>
          <cell r="F563">
            <v>0</v>
          </cell>
          <cell r="G563">
            <v>-12395190.399999963</v>
          </cell>
          <cell r="H563">
            <v>-22118624.960000046</v>
          </cell>
          <cell r="I563">
            <v>-5222000</v>
          </cell>
          <cell r="J563">
            <v>5775000</v>
          </cell>
          <cell r="K563">
            <v>-3696000</v>
          </cell>
          <cell r="L563">
            <v>-5976000</v>
          </cell>
          <cell r="M563">
            <v>-27571000</v>
          </cell>
          <cell r="N563">
            <v>-15068000</v>
          </cell>
          <cell r="O563">
            <v>-10013000</v>
          </cell>
          <cell r="P563">
            <v>-12172000</v>
          </cell>
          <cell r="Q563">
            <v>29615000</v>
          </cell>
          <cell r="R563">
            <v>0</v>
          </cell>
          <cell r="S563">
            <v>-78841815.360000014</v>
          </cell>
          <cell r="T563">
            <v>0</v>
          </cell>
          <cell r="V563" t="str">
            <v>vu cb dec</v>
          </cell>
          <cell r="W563">
            <v>0</v>
          </cell>
          <cell r="X563">
            <v>0</v>
          </cell>
          <cell r="Y563">
            <v>0</v>
          </cell>
          <cell r="AD563">
            <v>-78841815.360000014</v>
          </cell>
          <cell r="AE563">
            <v>0</v>
          </cell>
        </row>
        <row r="564">
          <cell r="A564">
            <v>0</v>
          </cell>
          <cell r="B564" t="str">
            <v>Promos et Avantages</v>
          </cell>
          <cell r="C564">
            <v>0</v>
          </cell>
          <cell r="D564">
            <v>-2595579022.7149591</v>
          </cell>
          <cell r="E564">
            <v>0</v>
          </cell>
          <cell r="F564">
            <v>-561670721.80000007</v>
          </cell>
          <cell r="G564">
            <v>-335380378.00413603</v>
          </cell>
          <cell r="H564">
            <v>-234697589.16456217</v>
          </cell>
          <cell r="I564">
            <v>-158777735.6217894</v>
          </cell>
          <cell r="J564">
            <v>-164831977.84348258</v>
          </cell>
          <cell r="K564">
            <v>-165532868.27374792</v>
          </cell>
          <cell r="L564">
            <v>-147290869.1949707</v>
          </cell>
          <cell r="M564">
            <v>-108541152.12357861</v>
          </cell>
          <cell r="N564">
            <v>-133574098.46307361</v>
          </cell>
          <cell r="O564">
            <v>-128473563.72431538</v>
          </cell>
          <cell r="P564">
            <v>-161064567.23612988</v>
          </cell>
          <cell r="Q564">
            <v>-295743501.26517284</v>
          </cell>
          <cell r="R564">
            <v>0</v>
          </cell>
          <cell r="S564">
            <v>-2595579022.7149591</v>
          </cell>
          <cell r="T564">
            <v>0</v>
          </cell>
          <cell r="V564" t="str">
            <v>vu cb dec</v>
          </cell>
          <cell r="W564">
            <v>0</v>
          </cell>
          <cell r="X564">
            <v>0</v>
          </cell>
          <cell r="Y564">
            <v>0</v>
          </cell>
          <cell r="AD564">
            <v>-2595579022.7149591</v>
          </cell>
          <cell r="AE564">
            <v>0</v>
          </cell>
        </row>
        <row r="565">
          <cell r="A565">
            <v>0</v>
          </cell>
          <cell r="B565" t="str">
            <v>Logistique</v>
          </cell>
          <cell r="C565">
            <v>0</v>
          </cell>
          <cell r="D565">
            <v>-202123000</v>
          </cell>
          <cell r="E565">
            <v>0</v>
          </cell>
          <cell r="F565">
            <v>-23636000</v>
          </cell>
          <cell r="G565">
            <v>-8338000</v>
          </cell>
          <cell r="H565">
            <v>-18651000</v>
          </cell>
          <cell r="I565">
            <v>-15646000</v>
          </cell>
          <cell r="J565">
            <v>-14110000</v>
          </cell>
          <cell r="K565">
            <v>-14416000</v>
          </cell>
          <cell r="L565">
            <v>-14037000</v>
          </cell>
          <cell r="M565">
            <v>-11215000</v>
          </cell>
          <cell r="N565">
            <v>-20288000</v>
          </cell>
          <cell r="O565">
            <v>-25199000</v>
          </cell>
          <cell r="P565">
            <v>-17373000</v>
          </cell>
          <cell r="Q565">
            <v>-19214000</v>
          </cell>
          <cell r="R565">
            <v>0</v>
          </cell>
          <cell r="S565">
            <v>-202123000</v>
          </cell>
          <cell r="T565">
            <v>0</v>
          </cell>
          <cell r="V565" t="str">
            <v>vu cb dec</v>
          </cell>
          <cell r="W565">
            <v>0</v>
          </cell>
          <cell r="X565">
            <v>0</v>
          </cell>
          <cell r="Y565">
            <v>0</v>
          </cell>
          <cell r="AD565">
            <v>-202123000</v>
          </cell>
          <cell r="AE565">
            <v>0</v>
          </cell>
        </row>
        <row r="566">
          <cell r="A566">
            <v>0</v>
          </cell>
          <cell r="B566" t="str">
            <v>Ventes directes</v>
          </cell>
          <cell r="C566" t="str">
            <v>ANNULER</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V566" t="str">
            <v>vu cb dec</v>
          </cell>
          <cell r="W566">
            <v>0</v>
          </cell>
          <cell r="X566">
            <v>0</v>
          </cell>
          <cell r="Y566">
            <v>0</v>
          </cell>
          <cell r="AD566">
            <v>0</v>
          </cell>
          <cell r="AE566">
            <v>0</v>
          </cell>
        </row>
        <row r="567">
          <cell r="A567">
            <v>0</v>
          </cell>
          <cell r="B567" t="str">
            <v>Actions et force de vente (hors logistique et partie fidé des VD)</v>
          </cell>
          <cell r="C567">
            <v>0</v>
          </cell>
          <cell r="D567">
            <v>-669153000</v>
          </cell>
          <cell r="E567">
            <v>0</v>
          </cell>
          <cell r="F567">
            <v>-43966000</v>
          </cell>
          <cell r="G567">
            <v>-43021000</v>
          </cell>
          <cell r="H567">
            <v>-56109000</v>
          </cell>
          <cell r="I567">
            <v>-53460000</v>
          </cell>
          <cell r="J567">
            <v>-50379000</v>
          </cell>
          <cell r="K567">
            <v>-60978000</v>
          </cell>
          <cell r="L567">
            <v>-43183000</v>
          </cell>
          <cell r="M567">
            <v>-42648000</v>
          </cell>
          <cell r="N567">
            <v>-49057000</v>
          </cell>
          <cell r="O567">
            <v>-42447000</v>
          </cell>
          <cell r="P567">
            <v>-69780000</v>
          </cell>
          <cell r="Q567">
            <v>-114125000</v>
          </cell>
          <cell r="R567">
            <v>0</v>
          </cell>
          <cell r="S567">
            <v>-669153000</v>
          </cell>
          <cell r="T567">
            <v>0</v>
          </cell>
          <cell r="V567" t="str">
            <v>vu cb dec</v>
          </cell>
          <cell r="W567">
            <v>0</v>
          </cell>
          <cell r="X567">
            <v>0</v>
          </cell>
          <cell r="Y567">
            <v>0</v>
          </cell>
          <cell r="AD567">
            <v>-669153000</v>
          </cell>
          <cell r="AE567">
            <v>0</v>
          </cell>
        </row>
        <row r="568">
          <cell r="A568">
            <v>0</v>
          </cell>
          <cell r="B568" t="str">
            <v>Rém distrib d'acquisition</v>
          </cell>
          <cell r="C568">
            <v>0</v>
          </cell>
          <cell r="D568">
            <v>-4172216000</v>
          </cell>
          <cell r="E568">
            <v>0</v>
          </cell>
          <cell r="F568">
            <v>-675605000</v>
          </cell>
          <cell r="G568">
            <v>-288720000</v>
          </cell>
          <cell r="H568">
            <v>-421535000</v>
          </cell>
          <cell r="I568">
            <v>-204409000</v>
          </cell>
          <cell r="J568">
            <v>-277543000</v>
          </cell>
          <cell r="K568">
            <v>-230586000</v>
          </cell>
          <cell r="L568">
            <v>-257308000</v>
          </cell>
          <cell r="M568">
            <v>-175940000</v>
          </cell>
          <cell r="N568">
            <v>-286088000</v>
          </cell>
          <cell r="O568">
            <v>-336143000</v>
          </cell>
          <cell r="P568">
            <v>-327057000</v>
          </cell>
          <cell r="Q568">
            <v>-691282000</v>
          </cell>
          <cell r="R568">
            <v>0</v>
          </cell>
          <cell r="S568">
            <v>-4172216000</v>
          </cell>
          <cell r="T568">
            <v>0</v>
          </cell>
          <cell r="V568" t="str">
            <v>vu cb dec</v>
          </cell>
          <cell r="W568">
            <v>0</v>
          </cell>
          <cell r="X568">
            <v>0</v>
          </cell>
          <cell r="Y568">
            <v>0</v>
          </cell>
          <cell r="AD568">
            <v>-4172216000</v>
          </cell>
          <cell r="AE568">
            <v>0</v>
          </cell>
        </row>
        <row r="569">
          <cell r="A569">
            <v>0</v>
          </cell>
          <cell r="B569" t="str">
            <v>Marketing retraité (hors e media + mkt direct))+retraitement fidé</v>
          </cell>
          <cell r="C569">
            <v>0</v>
          </cell>
          <cell r="D569">
            <v>-557951000</v>
          </cell>
          <cell r="E569">
            <v>0</v>
          </cell>
          <cell r="F569">
            <v>-55882000</v>
          </cell>
          <cell r="G569">
            <v>-34924000</v>
          </cell>
          <cell r="H569">
            <v>-20030000</v>
          </cell>
          <cell r="I569">
            <v>-28239000</v>
          </cell>
          <cell r="J569">
            <v>-64422000</v>
          </cell>
          <cell r="K569">
            <v>-83208000</v>
          </cell>
          <cell r="L569">
            <v>-28177000</v>
          </cell>
          <cell r="M569">
            <v>-35634000</v>
          </cell>
          <cell r="N569">
            <v>-32403000</v>
          </cell>
          <cell r="O569">
            <v>-54176000</v>
          </cell>
          <cell r="P569">
            <v>-31021000</v>
          </cell>
          <cell r="Q569">
            <v>-89835000</v>
          </cell>
          <cell r="R569">
            <v>0</v>
          </cell>
          <cell r="S569">
            <v>-557951000</v>
          </cell>
          <cell r="T569">
            <v>0</v>
          </cell>
          <cell r="V569" t="str">
            <v>vu cb dec</v>
          </cell>
          <cell r="W569">
            <v>0</v>
          </cell>
          <cell r="X569">
            <v>0</v>
          </cell>
          <cell r="Y569">
            <v>0</v>
          </cell>
          <cell r="AD569">
            <v>-557951000</v>
          </cell>
          <cell r="AE569">
            <v>0</v>
          </cell>
        </row>
        <row r="570">
          <cell r="A570">
            <v>0</v>
          </cell>
          <cell r="B570" t="str">
            <v>Marketing direct</v>
          </cell>
          <cell r="C570">
            <v>0</v>
          </cell>
          <cell r="D570">
            <v>-47275000</v>
          </cell>
          <cell r="E570">
            <v>0</v>
          </cell>
          <cell r="F570">
            <v>0</v>
          </cell>
          <cell r="G570">
            <v>-5351000</v>
          </cell>
          <cell r="H570">
            <v>-1188000</v>
          </cell>
          <cell r="I570">
            <v>-631000</v>
          </cell>
          <cell r="J570">
            <v>-5884000</v>
          </cell>
          <cell r="K570">
            <v>-5765000</v>
          </cell>
          <cell r="L570">
            <v>-2136000</v>
          </cell>
          <cell r="M570">
            <v>-3174000</v>
          </cell>
          <cell r="N570">
            <v>-1940000</v>
          </cell>
          <cell r="O570">
            <v>-2019000</v>
          </cell>
          <cell r="P570">
            <v>-15711000</v>
          </cell>
          <cell r="Q570">
            <v>-3476000</v>
          </cell>
          <cell r="R570">
            <v>0</v>
          </cell>
          <cell r="S570">
            <v>-47275000</v>
          </cell>
          <cell r="T570">
            <v>0</v>
          </cell>
          <cell r="V570" t="str">
            <v>vu cb dec</v>
          </cell>
          <cell r="W570">
            <v>0</v>
          </cell>
          <cell r="X570">
            <v>0</v>
          </cell>
          <cell r="Y570">
            <v>0</v>
          </cell>
          <cell r="AD570">
            <v>0</v>
          </cell>
          <cell r="AE570">
            <v>0</v>
          </cell>
        </row>
        <row r="571">
          <cell r="A571" t="str">
            <v>Population francaise</v>
          </cell>
          <cell r="B571">
            <v>0</v>
          </cell>
          <cell r="C571">
            <v>0</v>
          </cell>
          <cell r="D571">
            <v>60082000</v>
          </cell>
          <cell r="E571">
            <v>0</v>
          </cell>
          <cell r="F571">
            <v>60082000</v>
          </cell>
          <cell r="G571">
            <v>60082000</v>
          </cell>
          <cell r="H571">
            <v>60082000</v>
          </cell>
          <cell r="I571">
            <v>60082000</v>
          </cell>
          <cell r="J571">
            <v>60082000</v>
          </cell>
          <cell r="K571">
            <v>60082000</v>
          </cell>
          <cell r="L571">
            <v>60082000</v>
          </cell>
          <cell r="M571">
            <v>60082000</v>
          </cell>
          <cell r="N571">
            <v>60082000</v>
          </cell>
          <cell r="O571">
            <v>60082000</v>
          </cell>
          <cell r="P571">
            <v>60082000</v>
          </cell>
          <cell r="Q571">
            <v>60082000</v>
          </cell>
          <cell r="R571">
            <v>0</v>
          </cell>
          <cell r="S571">
            <v>60082000</v>
          </cell>
          <cell r="T571">
            <v>0</v>
          </cell>
          <cell r="V571" t="str">
            <v>=ok nov</v>
          </cell>
          <cell r="W571">
            <v>0</v>
          </cell>
          <cell r="X571">
            <v>0</v>
          </cell>
          <cell r="Y571">
            <v>0</v>
          </cell>
          <cell r="AD571">
            <v>60082000</v>
          </cell>
          <cell r="AE571">
            <v>0</v>
          </cell>
        </row>
        <row r="572">
          <cell r="A572">
            <v>0</v>
          </cell>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V572">
            <v>0</v>
          </cell>
          <cell r="W572">
            <v>0</v>
          </cell>
          <cell r="X572">
            <v>0</v>
          </cell>
          <cell r="Y572">
            <v>0</v>
          </cell>
          <cell r="AD572">
            <v>0</v>
          </cell>
          <cell r="AE572">
            <v>0</v>
          </cell>
        </row>
        <row r="573">
          <cell r="A573" t="str">
            <v>CA SEF</v>
          </cell>
          <cell r="B573" t="str">
            <v>CA TOTAL</v>
          </cell>
          <cell r="C573">
            <v>0</v>
          </cell>
          <cell r="D573">
            <v>26672230287.951229</v>
          </cell>
          <cell r="E573">
            <v>0</v>
          </cell>
          <cell r="F573">
            <v>2000213098.5890143</v>
          </cell>
          <cell r="G573">
            <v>2172422568.3301148</v>
          </cell>
          <cell r="H573">
            <v>2335017069.4146018</v>
          </cell>
          <cell r="I573">
            <v>2223944206.6516571</v>
          </cell>
          <cell r="J573">
            <v>2289448615.2247086</v>
          </cell>
          <cell r="K573">
            <v>2515286998.1305075</v>
          </cell>
          <cell r="L573">
            <v>2544232908.3006654</v>
          </cell>
          <cell r="M573">
            <v>2557226062.8291845</v>
          </cell>
          <cell r="N573">
            <v>2698076818.0573506</v>
          </cell>
          <cell r="O573">
            <v>2703638027.7763367</v>
          </cell>
          <cell r="P573">
            <v>2632723914.6470895</v>
          </cell>
          <cell r="Q573">
            <v>0</v>
          </cell>
          <cell r="R573">
            <v>0</v>
          </cell>
          <cell r="S573">
            <v>26672230287.951229</v>
          </cell>
          <cell r="T573">
            <v>0</v>
          </cell>
          <cell r="V573">
            <v>0</v>
          </cell>
          <cell r="W573">
            <v>0</v>
          </cell>
          <cell r="X573">
            <v>0</v>
          </cell>
          <cell r="Y573">
            <v>0</v>
          </cell>
          <cell r="AD573">
            <v>26672230287.951229</v>
          </cell>
          <cell r="AE573">
            <v>0</v>
          </cell>
        </row>
        <row r="574">
          <cell r="A574">
            <v>0</v>
          </cell>
          <cell r="B574" t="str">
            <v>CA RESEAU</v>
          </cell>
          <cell r="C574">
            <v>0</v>
          </cell>
          <cell r="D574">
            <v>23857968103.31123</v>
          </cell>
          <cell r="E574">
            <v>0</v>
          </cell>
          <cell r="F574">
            <v>1725683723.5490143</v>
          </cell>
          <cell r="G574">
            <v>1841755758.7301149</v>
          </cell>
          <cell r="H574">
            <v>2132560069.4146018</v>
          </cell>
          <cell r="I574">
            <v>2086260206.6516571</v>
          </cell>
          <cell r="J574">
            <v>2117756615.2247086</v>
          </cell>
          <cell r="K574">
            <v>2312270998.1305075</v>
          </cell>
          <cell r="L574">
            <v>2391232908.3006654</v>
          </cell>
          <cell r="M574">
            <v>2314463062.8291845</v>
          </cell>
          <cell r="N574">
            <v>2407407818.0573506</v>
          </cell>
          <cell r="O574">
            <v>2356504027.7763367</v>
          </cell>
          <cell r="P574">
            <v>2172072914.6470895</v>
          </cell>
          <cell r="Q574">
            <v>0</v>
          </cell>
          <cell r="R574">
            <v>0</v>
          </cell>
          <cell r="S574">
            <v>23857968103.31123</v>
          </cell>
          <cell r="T574">
            <v>0</v>
          </cell>
          <cell r="V574">
            <v>0</v>
          </cell>
          <cell r="W574">
            <v>0</v>
          </cell>
          <cell r="X574">
            <v>0</v>
          </cell>
          <cell r="Y574">
            <v>0</v>
          </cell>
          <cell r="AD574">
            <v>23857968103.31123</v>
          </cell>
          <cell r="AE574">
            <v>0</v>
          </cell>
        </row>
        <row r="575">
          <cell r="A575">
            <v>0</v>
          </cell>
          <cell r="B575" t="str">
            <v>Frais MES</v>
          </cell>
          <cell r="C575">
            <v>0</v>
          </cell>
          <cell r="D575">
            <v>804514463.89610279</v>
          </cell>
          <cell r="E575">
            <v>0</v>
          </cell>
          <cell r="F575">
            <v>159341819.92573798</v>
          </cell>
          <cell r="G575">
            <v>58020368.422089569</v>
          </cell>
          <cell r="H575">
            <v>77376476.504674345</v>
          </cell>
          <cell r="I575">
            <v>56548779.419007257</v>
          </cell>
          <cell r="J575">
            <v>75725428.325406298</v>
          </cell>
          <cell r="K575">
            <v>76314359.564311773</v>
          </cell>
          <cell r="L575">
            <v>66305680.970281929</v>
          </cell>
          <cell r="M575">
            <v>35803689.342719734</v>
          </cell>
          <cell r="N575">
            <v>66895196.871873967</v>
          </cell>
          <cell r="O575">
            <v>65585810.99563849</v>
          </cell>
          <cell r="P575">
            <v>66596853.554361515</v>
          </cell>
          <cell r="Q575">
            <v>0</v>
          </cell>
          <cell r="R575">
            <v>0</v>
          </cell>
          <cell r="S575">
            <v>804514463.89610279</v>
          </cell>
          <cell r="T575">
            <v>0</v>
          </cell>
          <cell r="V575">
            <v>0</v>
          </cell>
          <cell r="W575">
            <v>0</v>
          </cell>
          <cell r="X575">
            <v>0</v>
          </cell>
          <cell r="Y575">
            <v>0</v>
          </cell>
          <cell r="AD575">
            <v>804514463.89610279</v>
          </cell>
          <cell r="AE575">
            <v>0</v>
          </cell>
        </row>
        <row r="576">
          <cell r="A576">
            <v>0</v>
          </cell>
          <cell r="B576" t="str">
            <v>CA Récurrent avec Rétention et Fidélisation</v>
          </cell>
          <cell r="C576">
            <v>0</v>
          </cell>
          <cell r="D576">
            <v>25353289160.864914</v>
          </cell>
          <cell r="E576">
            <v>0</v>
          </cell>
          <cell r="F576">
            <v>2128012625.4232764</v>
          </cell>
          <cell r="G576">
            <v>2119115768.3121614</v>
          </cell>
          <cell r="H576">
            <v>2289881182.0744896</v>
          </cell>
          <cell r="I576">
            <v>2188489162.8544393</v>
          </cell>
          <cell r="J576">
            <v>2206863164.742785</v>
          </cell>
          <cell r="K576">
            <v>2401489506.8399434</v>
          </cell>
          <cell r="L576">
            <v>2472218096.5253539</v>
          </cell>
          <cell r="M576">
            <v>2387200525.6100435</v>
          </cell>
          <cell r="N576">
            <v>2474086719.6485505</v>
          </cell>
          <cell r="O576">
            <v>2419391780.5050135</v>
          </cell>
          <cell r="P576">
            <v>2266540628.3288579</v>
          </cell>
          <cell r="Q576">
            <v>0</v>
          </cell>
          <cell r="R576">
            <v>0</v>
          </cell>
          <cell r="S576">
            <v>25353289160.864914</v>
          </cell>
          <cell r="T576">
            <v>0</v>
          </cell>
          <cell r="V576">
            <v>0</v>
          </cell>
          <cell r="W576">
            <v>0</v>
          </cell>
          <cell r="X576">
            <v>0</v>
          </cell>
          <cell r="Y576">
            <v>0</v>
          </cell>
          <cell r="AD576">
            <v>25353289160.864914</v>
          </cell>
          <cell r="AE576">
            <v>0</v>
          </cell>
        </row>
        <row r="577">
          <cell r="A577">
            <v>0</v>
          </cell>
          <cell r="B577" t="str">
            <v>CA Récurrent hors Rét. et Fid.</v>
          </cell>
          <cell r="C577">
            <v>0</v>
          </cell>
          <cell r="D577">
            <v>26299233401.531792</v>
          </cell>
          <cell r="E577">
            <v>0</v>
          </cell>
          <cell r="F577">
            <v>2179193788.7132764</v>
          </cell>
          <cell r="G577">
            <v>2168451186.5021615</v>
          </cell>
          <cell r="H577">
            <v>2339786971.5944896</v>
          </cell>
          <cell r="I577">
            <v>2241930446.1549368</v>
          </cell>
          <cell r="J577">
            <v>2258124280.6193023</v>
          </cell>
          <cell r="K577">
            <v>2464376598.1588874</v>
          </cell>
          <cell r="L577">
            <v>2522303947.6097345</v>
          </cell>
          <cell r="M577">
            <v>2452855603.6307287</v>
          </cell>
          <cell r="N577">
            <v>2540451215.6061425</v>
          </cell>
          <cell r="O577">
            <v>2587023101.9437428</v>
          </cell>
          <cell r="P577">
            <v>2498949194.0575871</v>
          </cell>
          <cell r="Q577">
            <v>45787066.940802686</v>
          </cell>
          <cell r="R577">
            <v>0</v>
          </cell>
          <cell r="S577">
            <v>26299233401.531792</v>
          </cell>
          <cell r="T577">
            <v>0</v>
          </cell>
          <cell r="V577">
            <v>0</v>
          </cell>
          <cell r="W577">
            <v>0</v>
          </cell>
          <cell r="X577">
            <v>0</v>
          </cell>
          <cell r="Y577">
            <v>0</v>
          </cell>
          <cell r="AD577">
            <v>26299233401.531792</v>
          </cell>
          <cell r="AE577">
            <v>0</v>
          </cell>
        </row>
        <row r="578">
          <cell r="A578">
            <v>0</v>
          </cell>
          <cell r="B578" t="str">
            <v>Promos</v>
          </cell>
          <cell r="C578">
            <v>0</v>
          </cell>
          <cell r="D578">
            <v>-1420292823.0197861</v>
          </cell>
          <cell r="E578">
            <v>0</v>
          </cell>
          <cell r="F578">
            <v>-305982045.92000002</v>
          </cell>
          <cell r="G578">
            <v>-198190964.31413597</v>
          </cell>
          <cell r="H578">
            <v>-125515395.12456217</v>
          </cell>
          <cell r="I578">
            <v>-101710480.4017894</v>
          </cell>
          <cell r="J578">
            <v>-106055553.36348258</v>
          </cell>
          <cell r="K578">
            <v>-116489373.08374791</v>
          </cell>
          <cell r="L578">
            <v>-97790869.194970697</v>
          </cell>
          <cell r="M578">
            <v>-72519152.123578608</v>
          </cell>
          <cell r="N578">
            <v>-96511098.463073611</v>
          </cell>
          <cell r="O578">
            <v>-92373378.664315373</v>
          </cell>
          <cell r="P578">
            <v>-107154512.36612989</v>
          </cell>
          <cell r="Q578">
            <v>0</v>
          </cell>
          <cell r="R578">
            <v>0</v>
          </cell>
          <cell r="S578">
            <v>-1420292823.0197861</v>
          </cell>
          <cell r="T578">
            <v>0</v>
          </cell>
          <cell r="V578">
            <v>0</v>
          </cell>
          <cell r="W578">
            <v>0</v>
          </cell>
          <cell r="X578">
            <v>0</v>
          </cell>
          <cell r="Y578">
            <v>0</v>
          </cell>
          <cell r="AD578">
            <v>-1420292823.0197861</v>
          </cell>
          <cell r="AE578">
            <v>0</v>
          </cell>
        </row>
        <row r="579">
          <cell r="A579">
            <v>0</v>
          </cell>
          <cell r="B579" t="str">
            <v>Avantages</v>
          </cell>
          <cell r="C579">
            <v>0</v>
          </cell>
          <cell r="D579">
            <v>-879542698.43000019</v>
          </cell>
          <cell r="E579">
            <v>0</v>
          </cell>
          <cell r="F579">
            <v>-255688675.88</v>
          </cell>
          <cell r="G579">
            <v>-137189413.69000003</v>
          </cell>
          <cell r="H579">
            <v>-109182194.03999999</v>
          </cell>
          <cell r="I579">
            <v>-57067255.219999999</v>
          </cell>
          <cell r="J579">
            <v>-58776424.480000004</v>
          </cell>
          <cell r="K579">
            <v>-49043495.190000005</v>
          </cell>
          <cell r="L579">
            <v>-49500000</v>
          </cell>
          <cell r="M579">
            <v>-36022000</v>
          </cell>
          <cell r="N579">
            <v>-37063000</v>
          </cell>
          <cell r="O579">
            <v>-36100185.060000002</v>
          </cell>
          <cell r="P579">
            <v>-53910054.870000005</v>
          </cell>
          <cell r="Q579">
            <v>0</v>
          </cell>
          <cell r="R579">
            <v>0</v>
          </cell>
          <cell r="S579">
            <v>-879542698.43000019</v>
          </cell>
          <cell r="T579">
            <v>0</v>
          </cell>
          <cell r="V579">
            <v>0</v>
          </cell>
          <cell r="W579">
            <v>0</v>
          </cell>
          <cell r="X579">
            <v>0</v>
          </cell>
          <cell r="Y579">
            <v>0</v>
          </cell>
          <cell r="AD579">
            <v>-879542698.43000019</v>
          </cell>
          <cell r="AE579">
            <v>0</v>
          </cell>
        </row>
        <row r="580">
          <cell r="A580">
            <v>0</v>
          </cell>
          <cell r="B580" t="str">
            <v>Bénéfice Client</v>
          </cell>
          <cell r="C580">
            <v>0</v>
          </cell>
          <cell r="D580">
            <v>-2299835521.4497862</v>
          </cell>
          <cell r="E580">
            <v>0</v>
          </cell>
          <cell r="F580">
            <v>-561670721.79999995</v>
          </cell>
          <cell r="G580">
            <v>-335380378.00413597</v>
          </cell>
          <cell r="H580">
            <v>-234697589.16456217</v>
          </cell>
          <cell r="I580">
            <v>-158777735.6217894</v>
          </cell>
          <cell r="J580">
            <v>-164831977.84348258</v>
          </cell>
          <cell r="K580">
            <v>-165532868.27374792</v>
          </cell>
          <cell r="L580">
            <v>-147290869.1949707</v>
          </cell>
          <cell r="M580">
            <v>-108541152.12357861</v>
          </cell>
          <cell r="N580">
            <v>-133574098.46307361</v>
          </cell>
          <cell r="O580">
            <v>-128473563.72431538</v>
          </cell>
          <cell r="P580">
            <v>-161064567.23612988</v>
          </cell>
          <cell r="Q580">
            <v>0</v>
          </cell>
          <cell r="R580">
            <v>0</v>
          </cell>
          <cell r="S580">
            <v>-2299835521.4497862</v>
          </cell>
          <cell r="T580">
            <v>0</v>
          </cell>
          <cell r="V580">
            <v>0</v>
          </cell>
          <cell r="W580">
            <v>0</v>
          </cell>
          <cell r="X580">
            <v>0</v>
          </cell>
          <cell r="Y580">
            <v>0</v>
          </cell>
          <cell r="AD580">
            <v>-2299835521.4497862</v>
          </cell>
          <cell r="AE580">
            <v>0</v>
          </cell>
        </row>
        <row r="581">
          <cell r="A581">
            <v>0</v>
          </cell>
          <cell r="B581" t="str">
            <v>Transfert</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V581">
            <v>0</v>
          </cell>
          <cell r="W581">
            <v>0</v>
          </cell>
          <cell r="X581">
            <v>0</v>
          </cell>
          <cell r="Y581">
            <v>0</v>
          </cell>
          <cell r="AD581">
            <v>0</v>
          </cell>
          <cell r="AE581">
            <v>0</v>
          </cell>
        </row>
        <row r="582">
          <cell r="A582">
            <v>0</v>
          </cell>
          <cell r="B582" t="str">
            <v>Etalement 12 mois</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V582">
            <v>0</v>
          </cell>
          <cell r="W582">
            <v>0</v>
          </cell>
          <cell r="X582">
            <v>0</v>
          </cell>
          <cell r="Y582">
            <v>0</v>
          </cell>
          <cell r="AD582">
            <v>0</v>
          </cell>
          <cell r="AE582">
            <v>0</v>
          </cell>
        </row>
        <row r="583">
          <cell r="A583">
            <v>0</v>
          </cell>
          <cell r="B583" t="str">
            <v>Transfert et étalement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V583">
            <v>0</v>
          </cell>
          <cell r="W583">
            <v>0</v>
          </cell>
          <cell r="X583">
            <v>0</v>
          </cell>
          <cell r="Y583">
            <v>0</v>
          </cell>
          <cell r="AD583">
            <v>0</v>
          </cell>
          <cell r="AE583">
            <v>0</v>
          </cell>
        </row>
        <row r="584">
          <cell r="A584">
            <v>0</v>
          </cell>
          <cell r="B584" t="str">
            <v>Rétention et fidélisation</v>
          </cell>
          <cell r="C584">
            <v>0</v>
          </cell>
          <cell r="D584">
            <v>-945944240.66687751</v>
          </cell>
          <cell r="E584">
            <v>0</v>
          </cell>
          <cell r="F584">
            <v>-51181163.289999999</v>
          </cell>
          <cell r="G584">
            <v>-49335418.189999998</v>
          </cell>
          <cell r="H584">
            <v>-49905789.520000003</v>
          </cell>
          <cell r="I584">
            <v>-53441283.30049751</v>
          </cell>
          <cell r="J584">
            <v>-51261115.876517415</v>
          </cell>
          <cell r="K584">
            <v>-62887091.318943776</v>
          </cell>
          <cell r="L584">
            <v>-50085851.084380731</v>
          </cell>
          <cell r="M584">
            <v>-65655078.020685047</v>
          </cell>
          <cell r="N584">
            <v>-66364495.957591981</v>
          </cell>
          <cell r="O584">
            <v>-167631321.43872911</v>
          </cell>
          <cell r="P584">
            <v>-232408565.7287291</v>
          </cell>
          <cell r="Q584">
            <v>-45787066.940802686</v>
          </cell>
          <cell r="R584">
            <v>0</v>
          </cell>
          <cell r="S584">
            <v>-945944240.66687751</v>
          </cell>
          <cell r="T584">
            <v>0</v>
          </cell>
          <cell r="V584">
            <v>0</v>
          </cell>
          <cell r="W584">
            <v>0</v>
          </cell>
          <cell r="X584">
            <v>0</v>
          </cell>
          <cell r="Y584">
            <v>0</v>
          </cell>
          <cell r="AD584">
            <v>-945944240.66687751</v>
          </cell>
          <cell r="AE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V585">
            <v>0</v>
          </cell>
          <cell r="W585">
            <v>0</v>
          </cell>
          <cell r="X585">
            <v>0</v>
          </cell>
          <cell r="Y585">
            <v>0</v>
          </cell>
          <cell r="AD585">
            <v>0</v>
          </cell>
          <cell r="AE585">
            <v>0</v>
          </cell>
        </row>
        <row r="586">
          <cell r="A586">
            <v>0</v>
          </cell>
          <cell r="B586" t="str">
            <v>CA MOBILE</v>
          </cell>
          <cell r="C586">
            <v>0</v>
          </cell>
          <cell r="D586">
            <v>2814262184.6399999</v>
          </cell>
          <cell r="E586">
            <v>0</v>
          </cell>
          <cell r="F586">
            <v>274529375.03999996</v>
          </cell>
          <cell r="G586">
            <v>330666809.60000002</v>
          </cell>
          <cell r="H586">
            <v>202457000</v>
          </cell>
          <cell r="I586">
            <v>137684000</v>
          </cell>
          <cell r="J586">
            <v>171692000</v>
          </cell>
          <cell r="K586">
            <v>203016000</v>
          </cell>
          <cell r="L586">
            <v>153000000</v>
          </cell>
          <cell r="M586">
            <v>242763000</v>
          </cell>
          <cell r="N586">
            <v>290669000</v>
          </cell>
          <cell r="O586">
            <v>347134000</v>
          </cell>
          <cell r="P586">
            <v>460651000</v>
          </cell>
          <cell r="Q586">
            <v>0</v>
          </cell>
          <cell r="R586">
            <v>0</v>
          </cell>
          <cell r="S586">
            <v>2814262184.6399999</v>
          </cell>
          <cell r="T586">
            <v>0</v>
          </cell>
          <cell r="V586">
            <v>0</v>
          </cell>
          <cell r="W586">
            <v>0</v>
          </cell>
          <cell r="X586">
            <v>0</v>
          </cell>
          <cell r="Y586">
            <v>0</v>
          </cell>
          <cell r="AD586">
            <v>2814262184.6399999</v>
          </cell>
          <cell r="AE586">
            <v>0</v>
          </cell>
        </row>
        <row r="587">
          <cell r="A587">
            <v>0</v>
          </cell>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V587">
            <v>0</v>
          </cell>
          <cell r="W587">
            <v>0</v>
          </cell>
          <cell r="X587">
            <v>0</v>
          </cell>
          <cell r="Y587">
            <v>0</v>
          </cell>
          <cell r="AD587">
            <v>0</v>
          </cell>
          <cell r="AE587">
            <v>0</v>
          </cell>
        </row>
        <row r="588">
          <cell r="A588">
            <v>0</v>
          </cell>
          <cell r="B588">
            <v>0</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V588">
            <v>0</v>
          </cell>
          <cell r="W588">
            <v>0</v>
          </cell>
          <cell r="X588">
            <v>0</v>
          </cell>
          <cell r="Y588">
            <v>0</v>
          </cell>
          <cell r="AD588">
            <v>0</v>
          </cell>
          <cell r="AE588">
            <v>0</v>
          </cell>
        </row>
        <row r="589">
          <cell r="A589" t="str">
            <v>QUALITE ET SATISFACTION</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V589">
            <v>0</v>
          </cell>
          <cell r="W589">
            <v>0</v>
          </cell>
          <cell r="X589">
            <v>0</v>
          </cell>
          <cell r="Y589">
            <v>0</v>
          </cell>
          <cell r="AD589">
            <v>0</v>
          </cell>
          <cell r="AE589">
            <v>0</v>
          </cell>
        </row>
        <row r="590">
          <cell r="A590">
            <v>0</v>
          </cell>
          <cell r="B590" t="str">
            <v>Satisfaction</v>
          </cell>
          <cell r="C590">
            <v>0</v>
          </cell>
          <cell r="D590">
            <v>0</v>
          </cell>
          <cell r="E590">
            <v>0</v>
          </cell>
          <cell r="F590">
            <v>72.079029039999995</v>
          </cell>
          <cell r="G590">
            <v>70.362792469400006</v>
          </cell>
          <cell r="H590">
            <v>70.097124108399996</v>
          </cell>
          <cell r="I590">
            <v>71.043810491000002</v>
          </cell>
          <cell r="J590">
            <v>69.371440748799998</v>
          </cell>
          <cell r="K590">
            <v>70.342470152199994</v>
          </cell>
          <cell r="L590">
            <v>70.342470152199994</v>
          </cell>
          <cell r="M590">
            <v>69.950266930449999</v>
          </cell>
          <cell r="N590">
            <v>69.558063708700004</v>
          </cell>
          <cell r="O590">
            <v>68.905165467299994</v>
          </cell>
          <cell r="P590">
            <v>70.867803204300003</v>
          </cell>
          <cell r="Q590">
            <v>69.765055679599996</v>
          </cell>
          <cell r="R590">
            <v>0</v>
          </cell>
          <cell r="S590">
            <v>0.60806357751933127</v>
          </cell>
          <cell r="T590">
            <v>0</v>
          </cell>
          <cell r="V590">
            <v>0</v>
          </cell>
          <cell r="W590">
            <v>0</v>
          </cell>
          <cell r="X590">
            <v>0</v>
          </cell>
          <cell r="Y590">
            <v>0</v>
          </cell>
          <cell r="AD590">
            <v>0.60806357751933104</v>
          </cell>
          <cell r="AE590">
            <v>0</v>
          </cell>
        </row>
        <row r="591">
          <cell r="A591">
            <v>0</v>
          </cell>
          <cell r="B591" t="str">
            <v>Taux échec réseau PARIS</v>
          </cell>
          <cell r="C591">
            <v>0</v>
          </cell>
          <cell r="D591">
            <v>0</v>
          </cell>
          <cell r="E591">
            <v>0</v>
          </cell>
          <cell r="F591">
            <v>0.108</v>
          </cell>
          <cell r="G591">
            <v>0.107</v>
          </cell>
          <cell r="H591">
            <v>9.1999999999999998E-2</v>
          </cell>
          <cell r="I591">
            <v>6.0999999999999999E-2</v>
          </cell>
          <cell r="J591">
            <v>6.9000000000000006E-2</v>
          </cell>
          <cell r="K591">
            <v>5.5E-2</v>
          </cell>
          <cell r="L591">
            <v>4.4999999999999998E-2</v>
          </cell>
          <cell r="M591">
            <v>8.6999999999999994E-2</v>
          </cell>
          <cell r="N591">
            <v>0.106</v>
          </cell>
          <cell r="O591">
            <v>7.4999999999999997E-2</v>
          </cell>
          <cell r="P591">
            <v>0</v>
          </cell>
          <cell r="Q591">
            <v>0</v>
          </cell>
          <cell r="R591">
            <v>0</v>
          </cell>
          <cell r="S591">
            <v>0.12554063885482744</v>
          </cell>
          <cell r="T591">
            <v>0</v>
          </cell>
          <cell r="V591" t="str">
            <v>ok cm 20/00</v>
          </cell>
          <cell r="W591">
            <v>0</v>
          </cell>
          <cell r="X591">
            <v>0</v>
          </cell>
          <cell r="Y591">
            <v>0</v>
          </cell>
          <cell r="AD591">
            <v>0.125540638854827</v>
          </cell>
          <cell r="AE591">
            <v>0</v>
          </cell>
        </row>
        <row r="592">
          <cell r="A592">
            <v>0</v>
          </cell>
          <cell r="B592" t="str">
            <v>Taux échec réseau FRANCE</v>
          </cell>
          <cell r="C592">
            <v>0</v>
          </cell>
          <cell r="D592">
            <v>0</v>
          </cell>
          <cell r="E592">
            <v>0</v>
          </cell>
          <cell r="F592">
            <v>0.09</v>
          </cell>
          <cell r="G592">
            <v>9.2999999999999999E-2</v>
          </cell>
          <cell r="H592">
            <v>8.6999999999999994E-2</v>
          </cell>
          <cell r="I592">
            <v>7.0999999999999994E-2</v>
          </cell>
          <cell r="J592">
            <v>6.8000000000000005E-2</v>
          </cell>
          <cell r="K592">
            <v>4.9000000000000002E-2</v>
          </cell>
          <cell r="L592">
            <v>0.04</v>
          </cell>
          <cell r="M592">
            <v>6.9000000000000006E-2</v>
          </cell>
          <cell r="N592">
            <v>6.5000000000000002E-2</v>
          </cell>
          <cell r="O592">
            <v>5.8999999999999997E-2</v>
          </cell>
          <cell r="P592">
            <v>0</v>
          </cell>
          <cell r="Q592">
            <v>0</v>
          </cell>
          <cell r="R592">
            <v>0</v>
          </cell>
          <cell r="S592">
            <v>0</v>
          </cell>
          <cell r="T592">
            <v>0</v>
          </cell>
          <cell r="V592" t="str">
            <v>ok cm 20/00</v>
          </cell>
          <cell r="W592">
            <v>0</v>
          </cell>
          <cell r="X592">
            <v>0</v>
          </cell>
          <cell r="Y592">
            <v>0</v>
          </cell>
          <cell r="AD592">
            <v>0</v>
          </cell>
          <cell r="AE592">
            <v>0</v>
          </cell>
        </row>
        <row r="593">
          <cell r="A593">
            <v>0</v>
          </cell>
          <cell r="B593" t="str">
            <v>Taux rappels PARIS</v>
          </cell>
          <cell r="C593">
            <v>0</v>
          </cell>
          <cell r="D593">
            <v>0</v>
          </cell>
          <cell r="E593">
            <v>0</v>
          </cell>
          <cell r="F593" t="str">
            <v>nd</v>
          </cell>
          <cell r="G593" t="str">
            <v>nd</v>
          </cell>
          <cell r="H593" t="str">
            <v>nd</v>
          </cell>
          <cell r="I593" t="str">
            <v>nd</v>
          </cell>
          <cell r="J593" t="str">
            <v>nd</v>
          </cell>
          <cell r="K593" t="str">
            <v>nd</v>
          </cell>
          <cell r="L593" t="str">
            <v>nd</v>
          </cell>
          <cell r="M593" t="str">
            <v>nd</v>
          </cell>
          <cell r="N593" t="str">
            <v>nd</v>
          </cell>
          <cell r="O593" t="str">
            <v>nd</v>
          </cell>
          <cell r="P593" t="str">
            <v>nd</v>
          </cell>
          <cell r="Q593" t="str">
            <v>nd</v>
          </cell>
          <cell r="R593">
            <v>0</v>
          </cell>
          <cell r="S593">
            <v>0</v>
          </cell>
          <cell r="T593">
            <v>0</v>
          </cell>
          <cell r="V593">
            <v>0</v>
          </cell>
          <cell r="W593">
            <v>0</v>
          </cell>
          <cell r="X593">
            <v>0</v>
          </cell>
          <cell r="Y593">
            <v>0</v>
          </cell>
          <cell r="AD593">
            <v>0</v>
          </cell>
          <cell r="AE593">
            <v>0</v>
          </cell>
        </row>
        <row r="594">
          <cell r="A594">
            <v>0</v>
          </cell>
          <cell r="B594" t="str">
            <v>Taux rappels FRANCE</v>
          </cell>
          <cell r="C594">
            <v>0</v>
          </cell>
          <cell r="D594">
            <v>0</v>
          </cell>
          <cell r="E594">
            <v>0</v>
          </cell>
          <cell r="F594">
            <v>4.3700000000000003E-2</v>
          </cell>
          <cell r="G594">
            <v>4.4400000000000002E-2</v>
          </cell>
          <cell r="H594">
            <v>4.3400000000000001E-2</v>
          </cell>
          <cell r="I594">
            <v>4.3200000000000002E-2</v>
          </cell>
          <cell r="J594">
            <v>4.48E-2</v>
          </cell>
          <cell r="K594">
            <v>4.4699999999999997E-2</v>
          </cell>
          <cell r="L594">
            <v>4.4600000000000001E-2</v>
          </cell>
          <cell r="M594">
            <v>4.58E-2</v>
          </cell>
          <cell r="N594">
            <v>4.36E-2</v>
          </cell>
          <cell r="O594">
            <v>0</v>
          </cell>
          <cell r="P594">
            <v>0</v>
          </cell>
          <cell r="Q594">
            <v>0</v>
          </cell>
          <cell r="R594">
            <v>0</v>
          </cell>
          <cell r="S594">
            <v>0</v>
          </cell>
          <cell r="T594">
            <v>0</v>
          </cell>
          <cell r="V594">
            <v>0</v>
          </cell>
          <cell r="W594">
            <v>0</v>
          </cell>
          <cell r="X594">
            <v>0</v>
          </cell>
          <cell r="Y594">
            <v>0</v>
          </cell>
          <cell r="AD594">
            <v>0</v>
          </cell>
          <cell r="AE594">
            <v>0</v>
          </cell>
        </row>
        <row r="595">
          <cell r="A595">
            <v>0</v>
          </cell>
          <cell r="B595" t="str">
            <v>Taux de facturation en anomalie</v>
          </cell>
          <cell r="C595">
            <v>0</v>
          </cell>
          <cell r="D595">
            <v>0</v>
          </cell>
          <cell r="E595">
            <v>0</v>
          </cell>
          <cell r="F595">
            <v>1.2999999999999999E-2</v>
          </cell>
          <cell r="G595">
            <v>7.4999999999999997E-3</v>
          </cell>
          <cell r="H595" t="str">
            <v>nd</v>
          </cell>
          <cell r="I595" t="str">
            <v>nd</v>
          </cell>
          <cell r="J595" t="str">
            <v>nd</v>
          </cell>
          <cell r="K595" t="str">
            <v>nd</v>
          </cell>
          <cell r="L595" t="str">
            <v>nd</v>
          </cell>
          <cell r="M595" t="str">
            <v>nd</v>
          </cell>
          <cell r="N595">
            <v>0</v>
          </cell>
          <cell r="O595" t="str">
            <v>nd</v>
          </cell>
          <cell r="P595">
            <v>0</v>
          </cell>
          <cell r="Q595">
            <v>0</v>
          </cell>
          <cell r="R595">
            <v>0</v>
          </cell>
          <cell r="S595">
            <v>0</v>
          </cell>
          <cell r="T595">
            <v>0</v>
          </cell>
          <cell r="V595" t="str">
            <v>N/A</v>
          </cell>
          <cell r="W595">
            <v>0</v>
          </cell>
          <cell r="X595">
            <v>0</v>
          </cell>
          <cell r="Y595">
            <v>0</v>
          </cell>
          <cell r="AD595">
            <v>0</v>
          </cell>
          <cell r="AE595">
            <v>0</v>
          </cell>
        </row>
        <row r="596">
          <cell r="A596">
            <v>0</v>
          </cell>
          <cell r="B596" t="str">
            <v>Disponibilité ORIAN</v>
          </cell>
          <cell r="C596">
            <v>0</v>
          </cell>
          <cell r="D596">
            <v>0</v>
          </cell>
          <cell r="E596">
            <v>0</v>
          </cell>
          <cell r="F596">
            <v>0.99</v>
          </cell>
          <cell r="G596">
            <v>0.98</v>
          </cell>
          <cell r="H596">
            <v>0.99</v>
          </cell>
          <cell r="I596">
            <v>0.95</v>
          </cell>
          <cell r="J596">
            <v>0.98</v>
          </cell>
          <cell r="K596">
            <v>0.98</v>
          </cell>
          <cell r="L596">
            <v>0</v>
          </cell>
          <cell r="M596">
            <v>0</v>
          </cell>
          <cell r="N596">
            <v>0</v>
          </cell>
          <cell r="O596" t="str">
            <v>nd</v>
          </cell>
          <cell r="P596">
            <v>0</v>
          </cell>
          <cell r="Q596">
            <v>0</v>
          </cell>
          <cell r="R596">
            <v>0</v>
          </cell>
          <cell r="S596" t="str">
            <v>n/d</v>
          </cell>
          <cell r="T596" t="str">
            <v>cf internet DSI</v>
          </cell>
          <cell r="V596" t="str">
            <v>N/A</v>
          </cell>
          <cell r="W596">
            <v>0</v>
          </cell>
          <cell r="X596">
            <v>0</v>
          </cell>
          <cell r="Y596">
            <v>0</v>
          </cell>
          <cell r="AD596" t="str">
            <v>n/d</v>
          </cell>
          <cell r="AE596">
            <v>0</v>
          </cell>
        </row>
        <row r="597">
          <cell r="A597">
            <v>0</v>
          </cell>
          <cell r="B597" t="str">
            <v>Réussite rechargement Prépayé</v>
          </cell>
          <cell r="C597">
            <v>0</v>
          </cell>
          <cell r="D597">
            <v>0</v>
          </cell>
          <cell r="E597">
            <v>0</v>
          </cell>
          <cell r="F597">
            <v>0.78</v>
          </cell>
          <cell r="G597">
            <v>0.78700000000000003</v>
          </cell>
          <cell r="H597">
            <v>0.77</v>
          </cell>
          <cell r="I597">
            <v>0.79</v>
          </cell>
          <cell r="J597">
            <v>0.77</v>
          </cell>
          <cell r="K597">
            <v>0.85</v>
          </cell>
          <cell r="L597">
            <v>0</v>
          </cell>
          <cell r="M597">
            <v>0</v>
          </cell>
          <cell r="N597">
            <v>0</v>
          </cell>
          <cell r="O597" t="str">
            <v>nd</v>
          </cell>
          <cell r="P597">
            <v>0</v>
          </cell>
          <cell r="Q597">
            <v>0</v>
          </cell>
          <cell r="R597">
            <v>0</v>
          </cell>
          <cell r="S597">
            <v>0</v>
          </cell>
          <cell r="T597">
            <v>0</v>
          </cell>
          <cell r="V597" t="str">
            <v>N/A</v>
          </cell>
          <cell r="W597">
            <v>0</v>
          </cell>
          <cell r="X597">
            <v>0</v>
          </cell>
          <cell r="Y597">
            <v>0</v>
          </cell>
          <cell r="AD597">
            <v>0</v>
          </cell>
          <cell r="AE597">
            <v>0</v>
          </cell>
        </row>
        <row r="598">
          <cell r="A598">
            <v>0</v>
          </cell>
          <cell r="B598" t="str">
            <v>Disponibilité Info Conso</v>
          </cell>
          <cell r="C598">
            <v>0</v>
          </cell>
          <cell r="D598">
            <v>0</v>
          </cell>
          <cell r="E598">
            <v>0</v>
          </cell>
          <cell r="F598">
            <v>0.84</v>
          </cell>
          <cell r="G598">
            <v>0.89</v>
          </cell>
          <cell r="H598">
            <v>0.91600000000000004</v>
          </cell>
          <cell r="I598" t="str">
            <v>nd</v>
          </cell>
          <cell r="J598" t="str">
            <v>nd</v>
          </cell>
          <cell r="K598" t="str">
            <v>nd</v>
          </cell>
          <cell r="L598" t="str">
            <v>nd</v>
          </cell>
          <cell r="M598" t="str">
            <v>nd</v>
          </cell>
          <cell r="N598">
            <v>0</v>
          </cell>
          <cell r="O598" t="str">
            <v>nd</v>
          </cell>
          <cell r="P598">
            <v>0</v>
          </cell>
          <cell r="Q598">
            <v>0</v>
          </cell>
          <cell r="R598">
            <v>0</v>
          </cell>
          <cell r="S598">
            <v>0</v>
          </cell>
          <cell r="T598">
            <v>0</v>
          </cell>
          <cell r="V598" t="str">
            <v>N/A</v>
          </cell>
          <cell r="W598">
            <v>0</v>
          </cell>
          <cell r="X598">
            <v>0</v>
          </cell>
          <cell r="Y598">
            <v>0</v>
          </cell>
          <cell r="AD598">
            <v>0</v>
          </cell>
          <cell r="AE598">
            <v>0</v>
          </cell>
        </row>
        <row r="599">
          <cell r="A599">
            <v>0</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V599">
            <v>0</v>
          </cell>
          <cell r="W599">
            <v>0</v>
          </cell>
          <cell r="X599">
            <v>0</v>
          </cell>
          <cell r="Y599">
            <v>0</v>
          </cell>
          <cell r="AD599">
            <v>0</v>
          </cell>
          <cell r="AE599">
            <v>0</v>
          </cell>
        </row>
        <row r="600">
          <cell r="A600">
            <v>0</v>
          </cell>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V600">
            <v>0</v>
          </cell>
          <cell r="W600">
            <v>0</v>
          </cell>
          <cell r="X600">
            <v>0</v>
          </cell>
          <cell r="Y600">
            <v>0</v>
          </cell>
          <cell r="AD600">
            <v>0</v>
          </cell>
          <cell r="AE600">
            <v>0</v>
          </cell>
        </row>
        <row r="601">
          <cell r="A601">
            <v>0</v>
          </cell>
          <cell r="B601" t="str">
            <v>résultat financier</v>
          </cell>
          <cell r="C601" t="str">
            <v>IB</v>
          </cell>
          <cell r="D601">
            <v>-508906000</v>
          </cell>
          <cell r="E601">
            <v>0</v>
          </cell>
          <cell r="F601">
            <v>-43213000</v>
          </cell>
          <cell r="G601">
            <v>-26588000</v>
          </cell>
          <cell r="H601">
            <v>-40089000</v>
          </cell>
          <cell r="I601">
            <v>-40450000</v>
          </cell>
          <cell r="J601">
            <v>-48293000</v>
          </cell>
          <cell r="K601">
            <v>-38497000</v>
          </cell>
          <cell r="L601">
            <v>-56636000</v>
          </cell>
          <cell r="M601">
            <v>-47168000</v>
          </cell>
          <cell r="N601">
            <v>-45220000</v>
          </cell>
          <cell r="O601">
            <v>-44693000</v>
          </cell>
          <cell r="P601">
            <v>-42030000</v>
          </cell>
          <cell r="Q601">
            <v>-36029000</v>
          </cell>
          <cell r="R601">
            <v>0</v>
          </cell>
          <cell r="S601">
            <v>-508906000</v>
          </cell>
          <cell r="T601">
            <v>0</v>
          </cell>
          <cell r="V601" t="str">
            <v>ok cb dec</v>
          </cell>
          <cell r="W601">
            <v>0</v>
          </cell>
          <cell r="X601">
            <v>0</v>
          </cell>
          <cell r="Y601">
            <v>0</v>
          </cell>
          <cell r="AD601">
            <v>0</v>
          </cell>
          <cell r="AE601">
            <v>0</v>
          </cell>
        </row>
        <row r="602">
          <cell r="A602">
            <v>0</v>
          </cell>
          <cell r="B602" t="str">
            <v>résultat exceptionnel</v>
          </cell>
          <cell r="C602" t="str">
            <v>IB</v>
          </cell>
          <cell r="D602">
            <v>-182552000</v>
          </cell>
          <cell r="E602">
            <v>0</v>
          </cell>
          <cell r="F602">
            <v>632000</v>
          </cell>
          <cell r="G602">
            <v>-2094000</v>
          </cell>
          <cell r="H602">
            <v>-966000</v>
          </cell>
          <cell r="I602">
            <v>2959000</v>
          </cell>
          <cell r="J602">
            <v>1571000</v>
          </cell>
          <cell r="K602">
            <v>-33259000</v>
          </cell>
          <cell r="L602">
            <v>-3077000</v>
          </cell>
          <cell r="M602">
            <v>-7907000</v>
          </cell>
          <cell r="N602">
            <v>-98408000</v>
          </cell>
          <cell r="O602">
            <v>2433000</v>
          </cell>
          <cell r="P602">
            <v>-7399000</v>
          </cell>
          <cell r="Q602">
            <v>-37037000</v>
          </cell>
          <cell r="R602">
            <v>0</v>
          </cell>
          <cell r="S602">
            <v>-182552000</v>
          </cell>
          <cell r="T602">
            <v>0</v>
          </cell>
          <cell r="V602" t="str">
            <v>ok cb dec</v>
          </cell>
          <cell r="W602">
            <v>0</v>
          </cell>
          <cell r="X602">
            <v>0</v>
          </cell>
          <cell r="Y602">
            <v>0</v>
          </cell>
          <cell r="AD602">
            <v>0</v>
          </cell>
          <cell r="AE602">
            <v>0</v>
          </cell>
        </row>
        <row r="603">
          <cell r="A603">
            <v>0</v>
          </cell>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V603">
            <v>0</v>
          </cell>
          <cell r="W603">
            <v>0</v>
          </cell>
          <cell r="X603">
            <v>0</v>
          </cell>
          <cell r="Y603">
            <v>0</v>
          </cell>
          <cell r="AD603">
            <v>0</v>
          </cell>
          <cell r="AE603">
            <v>0</v>
          </cell>
        </row>
        <row r="604">
          <cell r="A604">
            <v>0</v>
          </cell>
          <cell r="B604">
            <v>0</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V604">
            <v>0</v>
          </cell>
          <cell r="W604">
            <v>0</v>
          </cell>
          <cell r="X604">
            <v>0</v>
          </cell>
          <cell r="Y604">
            <v>0</v>
          </cell>
          <cell r="AD604">
            <v>0</v>
          </cell>
          <cell r="AE604">
            <v>0</v>
          </cell>
        </row>
        <row r="605">
          <cell r="A605">
            <v>0</v>
          </cell>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V605">
            <v>0</v>
          </cell>
          <cell r="W605">
            <v>0</v>
          </cell>
          <cell r="X605">
            <v>0</v>
          </cell>
          <cell r="Y605">
            <v>0</v>
          </cell>
          <cell r="AD605">
            <v>0</v>
          </cell>
          <cell r="AE605">
            <v>0</v>
          </cell>
        </row>
        <row r="606">
          <cell r="A606">
            <v>0</v>
          </cell>
          <cell r="B606" t="str">
            <v>Satisfaction client SFR</v>
          </cell>
          <cell r="C606">
            <v>0</v>
          </cell>
          <cell r="D606">
            <v>0</v>
          </cell>
          <cell r="E606">
            <v>0</v>
          </cell>
          <cell r="F606">
            <v>72.079029039999995</v>
          </cell>
          <cell r="G606">
            <v>70.362792469400006</v>
          </cell>
          <cell r="H606">
            <v>70.097124108399996</v>
          </cell>
          <cell r="I606">
            <v>71.043810491000002</v>
          </cell>
          <cell r="J606">
            <v>69.371440748799998</v>
          </cell>
          <cell r="K606">
            <v>70.342470152199994</v>
          </cell>
          <cell r="L606">
            <v>70.342470152199994</v>
          </cell>
          <cell r="M606">
            <v>69.950266930449999</v>
          </cell>
          <cell r="N606">
            <v>69.558063708700004</v>
          </cell>
          <cell r="O606">
            <v>68.905165467299994</v>
          </cell>
          <cell r="P606">
            <v>70.867803204300003</v>
          </cell>
          <cell r="Q606">
            <v>69.765055679599996</v>
          </cell>
          <cell r="R606">
            <v>0</v>
          </cell>
          <cell r="S606">
            <v>70.223791012695827</v>
          </cell>
          <cell r="T606">
            <v>0</v>
          </cell>
          <cell r="V606">
            <v>0</v>
          </cell>
          <cell r="W606">
            <v>0</v>
          </cell>
          <cell r="X606">
            <v>0</v>
          </cell>
          <cell r="Y606">
            <v>0</v>
          </cell>
          <cell r="AD606">
            <v>70.285549965531928</v>
          </cell>
          <cell r="AE606">
            <v>0</v>
          </cell>
        </row>
        <row r="607">
          <cell r="A607">
            <v>0</v>
          </cell>
          <cell r="B607" t="str">
            <v>Satisfaction abonnés SFR</v>
          </cell>
          <cell r="C607">
            <v>0</v>
          </cell>
          <cell r="D607">
            <v>0</v>
          </cell>
          <cell r="E607">
            <v>0</v>
          </cell>
          <cell r="F607">
            <v>70.938531707999999</v>
          </cell>
          <cell r="G607">
            <v>68.318987046999993</v>
          </cell>
          <cell r="H607">
            <v>68.807252035499999</v>
          </cell>
          <cell r="I607">
            <v>70.269574021400004</v>
          </cell>
          <cell r="J607">
            <v>65.910862743799996</v>
          </cell>
          <cell r="K607">
            <v>68.922409851300003</v>
          </cell>
          <cell r="L607">
            <v>68.922409851300003</v>
          </cell>
          <cell r="M607">
            <v>68.118808623999996</v>
          </cell>
          <cell r="N607">
            <v>67.315207396700004</v>
          </cell>
          <cell r="O607">
            <v>67.9489518197</v>
          </cell>
          <cell r="P607">
            <v>70.636321430799995</v>
          </cell>
          <cell r="Q607">
            <v>67.484004470900004</v>
          </cell>
          <cell r="R607">
            <v>0</v>
          </cell>
          <cell r="S607">
            <v>68.632776750033329</v>
          </cell>
          <cell r="T607">
            <v>0</v>
          </cell>
          <cell r="V607">
            <v>0</v>
          </cell>
          <cell r="W607">
            <v>0</v>
          </cell>
          <cell r="X607">
            <v>0</v>
          </cell>
          <cell r="Y607">
            <v>0</v>
          </cell>
          <cell r="AD607">
            <v>68.91770088391111</v>
          </cell>
          <cell r="AE607">
            <v>0</v>
          </cell>
        </row>
        <row r="608">
          <cell r="A608">
            <v>0</v>
          </cell>
          <cell r="B608" t="str">
            <v>Satisfaction prépayé SFR</v>
          </cell>
          <cell r="C608">
            <v>0</v>
          </cell>
          <cell r="D608">
            <v>0</v>
          </cell>
          <cell r="E608">
            <v>0</v>
          </cell>
          <cell r="F608">
            <v>74.830651887000002</v>
          </cell>
          <cell r="G608">
            <v>74.581897948000005</v>
          </cell>
          <cell r="H608">
            <v>72.827322088200006</v>
          </cell>
          <cell r="I608">
            <v>72.441176621799997</v>
          </cell>
          <cell r="J608">
            <v>75.653088176400004</v>
          </cell>
          <cell r="K608">
            <v>72.515628797199994</v>
          </cell>
          <cell r="L608">
            <v>72.515628797199994</v>
          </cell>
          <cell r="M608">
            <v>72.788951420849997</v>
          </cell>
          <cell r="N608">
            <v>73.062274044500001</v>
          </cell>
          <cell r="O608">
            <v>70.349433493600003</v>
          </cell>
          <cell r="P608">
            <v>71.303970997299999</v>
          </cell>
          <cell r="Q608">
            <v>73.182387458600004</v>
          </cell>
          <cell r="R608">
            <v>0</v>
          </cell>
          <cell r="S608">
            <v>73.004367644220835</v>
          </cell>
          <cell r="T608">
            <v>0</v>
          </cell>
          <cell r="V608">
            <v>0</v>
          </cell>
          <cell r="W608">
            <v>0</v>
          </cell>
          <cell r="X608">
            <v>0</v>
          </cell>
          <cell r="Y608">
            <v>0</v>
          </cell>
          <cell r="AD608">
            <v>72.496908700040294</v>
          </cell>
          <cell r="AE608">
            <v>0</v>
          </cell>
        </row>
        <row r="609">
          <cell r="A609" t="str">
            <v>Part du trafic mobile / mobile</v>
          </cell>
          <cell r="B609">
            <v>0</v>
          </cell>
          <cell r="C609" t="str">
            <v>Total</v>
          </cell>
          <cell r="D609">
            <v>0.60817690643431799</v>
          </cell>
          <cell r="E609">
            <v>0</v>
          </cell>
          <cell r="F609">
            <v>0.65336709037851892</v>
          </cell>
          <cell r="G609">
            <v>0.66232199615218701</v>
          </cell>
          <cell r="H609">
            <v>0.66756156602967576</v>
          </cell>
          <cell r="I609">
            <v>0.67888902339332424</v>
          </cell>
          <cell r="J609">
            <v>0.67424623122895477</v>
          </cell>
          <cell r="K609">
            <v>0.66934814411692134</v>
          </cell>
          <cell r="L609">
            <v>0.66573276848761176</v>
          </cell>
          <cell r="M609">
            <v>0.6728750586982376</v>
          </cell>
          <cell r="N609">
            <v>0.67301688498161549</v>
          </cell>
          <cell r="O609">
            <v>0.67437836975149035</v>
          </cell>
          <cell r="P609">
            <v>0.68292127162985106</v>
          </cell>
          <cell r="Q609">
            <v>0</v>
          </cell>
          <cell r="R609">
            <v>0</v>
          </cell>
          <cell r="S609">
            <v>0.60817690643431799</v>
          </cell>
          <cell r="T609">
            <v>0</v>
          </cell>
          <cell r="V609">
            <v>0</v>
          </cell>
          <cell r="W609">
            <v>0</v>
          </cell>
          <cell r="X609">
            <v>0</v>
          </cell>
          <cell r="Y609">
            <v>0</v>
          </cell>
          <cell r="AD609">
            <v>0.60817690643431799</v>
          </cell>
          <cell r="AE609">
            <v>0</v>
          </cell>
        </row>
        <row r="610">
          <cell r="A610">
            <v>0</v>
          </cell>
          <cell r="B610">
            <v>0</v>
          </cell>
          <cell r="C610" t="str">
            <v>Abonnés</v>
          </cell>
          <cell r="D610">
            <v>0.59861163558136898</v>
          </cell>
          <cell r="E610">
            <v>0</v>
          </cell>
          <cell r="F610">
            <v>0.64314785323721246</v>
          </cell>
          <cell r="G610">
            <v>0.64881490555527699</v>
          </cell>
          <cell r="H610">
            <v>0.65291557952407164</v>
          </cell>
          <cell r="I610">
            <v>0.66445241047131243</v>
          </cell>
          <cell r="J610">
            <v>0.66003191868686739</v>
          </cell>
          <cell r="K610">
            <v>0.6573007379955329</v>
          </cell>
          <cell r="L610">
            <v>0.65565169636400777</v>
          </cell>
          <cell r="M610">
            <v>0.6632288114215279</v>
          </cell>
          <cell r="N610">
            <v>0.66088732458338217</v>
          </cell>
          <cell r="O610">
            <v>0.66163148947958039</v>
          </cell>
          <cell r="P610">
            <v>0.66946023777505437</v>
          </cell>
          <cell r="Q610">
            <v>0</v>
          </cell>
          <cell r="R610">
            <v>0</v>
          </cell>
          <cell r="S610">
            <v>0.59861163558136898</v>
          </cell>
          <cell r="T610">
            <v>0</v>
          </cell>
          <cell r="V610">
            <v>0</v>
          </cell>
          <cell r="W610">
            <v>0</v>
          </cell>
          <cell r="X610">
            <v>0</v>
          </cell>
          <cell r="Y610">
            <v>0</v>
          </cell>
          <cell r="AD610">
            <v>0.59861163558136898</v>
          </cell>
          <cell r="AE610">
            <v>0</v>
          </cell>
        </row>
        <row r="611">
          <cell r="A611">
            <v>0</v>
          </cell>
          <cell r="B611">
            <v>0</v>
          </cell>
          <cell r="C611" t="str">
            <v>Cartes</v>
          </cell>
          <cell r="D611">
            <v>0.64050074915324395</v>
          </cell>
          <cell r="E611">
            <v>0</v>
          </cell>
          <cell r="F611">
            <v>0.69381320113531442</v>
          </cell>
          <cell r="G611">
            <v>0.71217877284941911</v>
          </cell>
          <cell r="H611">
            <v>0.72080961353606077</v>
          </cell>
          <cell r="I611">
            <v>0.72811261725676069</v>
          </cell>
          <cell r="J611">
            <v>0.72431271878469972</v>
          </cell>
          <cell r="K611">
            <v>0.71073528525030294</v>
          </cell>
          <cell r="L611">
            <v>0.69912498000950274</v>
          </cell>
          <cell r="M611">
            <v>0.70268073548705345</v>
          </cell>
          <cell r="N611">
            <v>0.71388868605575695</v>
          </cell>
          <cell r="O611">
            <v>0.71679819349664864</v>
          </cell>
          <cell r="P611">
            <v>0.72552526945063911</v>
          </cell>
          <cell r="Q611">
            <v>0</v>
          </cell>
          <cell r="R611">
            <v>0</v>
          </cell>
          <cell r="S611">
            <v>0.64050074915324395</v>
          </cell>
          <cell r="T611">
            <v>0</v>
          </cell>
          <cell r="V611">
            <v>0</v>
          </cell>
          <cell r="W611">
            <v>0</v>
          </cell>
          <cell r="X611">
            <v>0</v>
          </cell>
          <cell r="Y611">
            <v>0</v>
          </cell>
          <cell r="AD611">
            <v>0.64050074915324395</v>
          </cell>
          <cell r="AE611">
            <v>0</v>
          </cell>
        </row>
        <row r="612">
          <cell r="A612">
            <v>0</v>
          </cell>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V612">
            <v>0</v>
          </cell>
          <cell r="W612">
            <v>0</v>
          </cell>
          <cell r="X612">
            <v>0</v>
          </cell>
          <cell r="Y612">
            <v>0</v>
          </cell>
          <cell r="AD612">
            <v>0</v>
          </cell>
          <cell r="AE612">
            <v>0</v>
          </cell>
        </row>
        <row r="613">
          <cell r="A613" t="str">
            <v>Millions minutes entrantes</v>
          </cell>
          <cell r="B613">
            <v>0</v>
          </cell>
          <cell r="C613" t="str">
            <v>Total</v>
          </cell>
          <cell r="D613">
            <v>10545934708.484392</v>
          </cell>
          <cell r="E613">
            <v>0</v>
          </cell>
          <cell r="F613">
            <v>765532834.81681967</v>
          </cell>
          <cell r="G613">
            <v>766780664.91682017</v>
          </cell>
          <cell r="H613">
            <v>859328350.76683843</v>
          </cell>
          <cell r="I613">
            <v>812390753.13349581</v>
          </cell>
          <cell r="J613">
            <v>905092953.90018106</v>
          </cell>
          <cell r="K613">
            <v>892174495.65017855</v>
          </cell>
          <cell r="L613">
            <v>892401583.08351159</v>
          </cell>
          <cell r="M613">
            <v>818490543.85016382</v>
          </cell>
          <cell r="N613">
            <v>936054072.71685386</v>
          </cell>
          <cell r="O613">
            <v>972458754.3001945</v>
          </cell>
          <cell r="P613">
            <v>940851480.71580446</v>
          </cell>
          <cell r="Q613">
            <v>984378220.63353014</v>
          </cell>
          <cell r="R613">
            <v>0</v>
          </cell>
          <cell r="S613">
            <v>10545934708.484392</v>
          </cell>
          <cell r="T613">
            <v>0</v>
          </cell>
          <cell r="V613">
            <v>0</v>
          </cell>
          <cell r="W613">
            <v>0</v>
          </cell>
          <cell r="X613">
            <v>0</v>
          </cell>
          <cell r="Y613">
            <v>0</v>
          </cell>
          <cell r="AD613">
            <v>10545934708.484392</v>
          </cell>
          <cell r="AE613">
            <v>0</v>
          </cell>
        </row>
        <row r="614">
          <cell r="A614">
            <v>0</v>
          </cell>
          <cell r="B614">
            <v>0</v>
          </cell>
          <cell r="C614" t="str">
            <v>Abonnés</v>
          </cell>
          <cell r="D614">
            <v>8137797765.9090061</v>
          </cell>
          <cell r="E614">
            <v>0</v>
          </cell>
          <cell r="F614">
            <v>611124310.98345542</v>
          </cell>
          <cell r="G614">
            <v>603328269.23345411</v>
          </cell>
          <cell r="H614">
            <v>673955488.30013466</v>
          </cell>
          <cell r="I614">
            <v>628159952.81679225</v>
          </cell>
          <cell r="J614">
            <v>704951168.06680775</v>
          </cell>
          <cell r="K614">
            <v>691023947.31680501</v>
          </cell>
          <cell r="L614">
            <v>685461504.76680362</v>
          </cell>
          <cell r="M614">
            <v>618364381.01679039</v>
          </cell>
          <cell r="N614">
            <v>721834586.73347771</v>
          </cell>
          <cell r="O614">
            <v>747761347.93348289</v>
          </cell>
          <cell r="P614">
            <v>714956065.05752146</v>
          </cell>
          <cell r="Q614">
            <v>736876743.68348062</v>
          </cell>
          <cell r="R614">
            <v>0</v>
          </cell>
          <cell r="S614">
            <v>8137797765.9090061</v>
          </cell>
          <cell r="T614">
            <v>0</v>
          </cell>
          <cell r="V614">
            <v>0</v>
          </cell>
          <cell r="W614">
            <v>0</v>
          </cell>
          <cell r="X614">
            <v>0</v>
          </cell>
          <cell r="Y614">
            <v>0</v>
          </cell>
          <cell r="AD614">
            <v>8137797765.9090061</v>
          </cell>
          <cell r="AE614">
            <v>0</v>
          </cell>
        </row>
        <row r="615">
          <cell r="A615">
            <v>0</v>
          </cell>
          <cell r="B615">
            <v>0</v>
          </cell>
          <cell r="C615" t="str">
            <v>Cartes</v>
          </cell>
          <cell r="D615">
            <v>2408136942.575386</v>
          </cell>
          <cell r="E615">
            <v>0</v>
          </cell>
          <cell r="F615">
            <v>154408523.83336419</v>
          </cell>
          <cell r="G615">
            <v>163452395.68336603</v>
          </cell>
          <cell r="H615">
            <v>185372862.46670377</v>
          </cell>
          <cell r="I615">
            <v>184230800.3167035</v>
          </cell>
          <cell r="J615">
            <v>200141785.83337334</v>
          </cell>
          <cell r="K615">
            <v>201150548.33337355</v>
          </cell>
          <cell r="L615">
            <v>206940078.31670803</v>
          </cell>
          <cell r="M615">
            <v>200126162.8333734</v>
          </cell>
          <cell r="N615">
            <v>214219485.98337618</v>
          </cell>
          <cell r="O615">
            <v>224697406.36671162</v>
          </cell>
          <cell r="P615">
            <v>225895415.65828303</v>
          </cell>
          <cell r="Q615">
            <v>247501476.95004949</v>
          </cell>
          <cell r="R615">
            <v>0</v>
          </cell>
          <cell r="S615">
            <v>2408136942.575386</v>
          </cell>
          <cell r="T615">
            <v>0</v>
          </cell>
          <cell r="V615">
            <v>0</v>
          </cell>
          <cell r="W615">
            <v>0</v>
          </cell>
          <cell r="X615">
            <v>0</v>
          </cell>
          <cell r="Y615">
            <v>0</v>
          </cell>
          <cell r="AD615">
            <v>2408136942.575386</v>
          </cell>
          <cell r="AE615">
            <v>0</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V616">
            <v>0</v>
          </cell>
          <cell r="W616">
            <v>0</v>
          </cell>
          <cell r="X616">
            <v>0</v>
          </cell>
          <cell r="Y616">
            <v>0</v>
          </cell>
          <cell r="AD616">
            <v>0</v>
          </cell>
          <cell r="AE616">
            <v>0</v>
          </cell>
        </row>
        <row r="617">
          <cell r="A617" t="str">
            <v>Millions de minutes mobile / mobile</v>
          </cell>
          <cell r="B617">
            <v>0</v>
          </cell>
          <cell r="C617" t="str">
            <v>Total</v>
          </cell>
          <cell r="D617">
            <v>6413793946.4643383</v>
          </cell>
          <cell r="E617">
            <v>0</v>
          </cell>
          <cell r="F617">
            <v>500173960.87348485</v>
          </cell>
          <cell r="G617">
            <v>507855700.59860957</v>
          </cell>
          <cell r="H617">
            <v>573654579.57160914</v>
          </cell>
          <cell r="I617">
            <v>551523165.00856614</v>
          </cell>
          <cell r="J617">
            <v>610255513.07907915</v>
          </cell>
          <cell r="K617">
            <v>597175342.89189732</v>
          </cell>
          <cell r="L617">
            <v>594100976.50891364</v>
          </cell>
          <cell r="M617">
            <v>550741872.73713136</v>
          </cell>
          <cell r="N617">
            <v>629980196.19425154</v>
          </cell>
          <cell r="O617">
            <v>655805149.37553024</v>
          </cell>
          <cell r="P617">
            <v>642527489.62526548</v>
          </cell>
          <cell r="Q617">
            <v>0</v>
          </cell>
          <cell r="R617">
            <v>0</v>
          </cell>
          <cell r="S617">
            <v>6413793946.4643383</v>
          </cell>
          <cell r="T617">
            <v>0</v>
          </cell>
          <cell r="V617">
            <v>0</v>
          </cell>
          <cell r="W617">
            <v>0</v>
          </cell>
          <cell r="X617">
            <v>0</v>
          </cell>
          <cell r="Y617">
            <v>0</v>
          </cell>
          <cell r="AD617">
            <v>6413793946.4643383</v>
          </cell>
          <cell r="AE617">
            <v>0</v>
          </cell>
        </row>
        <row r="618">
          <cell r="A618">
            <v>0</v>
          </cell>
          <cell r="B618">
            <v>0</v>
          </cell>
          <cell r="C618" t="str">
            <v>Abonnés</v>
          </cell>
          <cell r="D618">
            <v>4871380430.681201</v>
          </cell>
          <cell r="E618">
            <v>0</v>
          </cell>
          <cell r="F618">
            <v>393043288.67007995</v>
          </cell>
          <cell r="G618">
            <v>391448374.02153224</v>
          </cell>
          <cell r="H618">
            <v>440036038.21691108</v>
          </cell>
          <cell r="I618">
            <v>417382394.81066352</v>
          </cell>
          <cell r="J618">
            <v>465290272.0396834</v>
          </cell>
          <cell r="K618">
            <v>454210550.54392219</v>
          </cell>
          <cell r="L618">
            <v>449423998.39258021</v>
          </cell>
          <cell r="M618">
            <v>410117073.44717467</v>
          </cell>
          <cell r="N618">
            <v>477051328.81803942</v>
          </cell>
          <cell r="O618">
            <v>494742454.40848905</v>
          </cell>
          <cell r="P618">
            <v>478634657.31212556</v>
          </cell>
          <cell r="Q618">
            <v>0</v>
          </cell>
          <cell r="R618">
            <v>0</v>
          </cell>
          <cell r="S618">
            <v>4871380430.681201</v>
          </cell>
          <cell r="T618">
            <v>0</v>
          </cell>
          <cell r="V618">
            <v>0</v>
          </cell>
          <cell r="W618">
            <v>0</v>
          </cell>
          <cell r="X618">
            <v>0</v>
          </cell>
          <cell r="Y618">
            <v>0</v>
          </cell>
          <cell r="AD618">
            <v>4871380430.681201</v>
          </cell>
          <cell r="AE618">
            <v>0</v>
          </cell>
        </row>
        <row r="619">
          <cell r="A619">
            <v>0</v>
          </cell>
          <cell r="B619">
            <v>0</v>
          </cell>
          <cell r="C619" t="str">
            <v>Cartes</v>
          </cell>
          <cell r="D619">
            <v>1542413515.7831371</v>
          </cell>
          <cell r="E619">
            <v>0</v>
          </cell>
          <cell r="F619">
            <v>107130672.2034049</v>
          </cell>
          <cell r="G619">
            <v>116407326.5770773</v>
          </cell>
          <cell r="H619">
            <v>133618541.35469809</v>
          </cell>
          <cell r="I619">
            <v>134140770.19790263</v>
          </cell>
          <cell r="J619">
            <v>144965241.03939575</v>
          </cell>
          <cell r="K619">
            <v>142964792.34797511</v>
          </cell>
          <cell r="L619">
            <v>144676978.11633343</v>
          </cell>
          <cell r="M619">
            <v>140624799.28995663</v>
          </cell>
          <cell r="N619">
            <v>152928867.37621206</v>
          </cell>
          <cell r="O619">
            <v>161062694.96704125</v>
          </cell>
          <cell r="P619">
            <v>163892832.31313992</v>
          </cell>
          <cell r="Q619">
            <v>0</v>
          </cell>
          <cell r="R619">
            <v>0</v>
          </cell>
          <cell r="S619">
            <v>1542413515.7831371</v>
          </cell>
          <cell r="T619">
            <v>0</v>
          </cell>
          <cell r="V619">
            <v>0</v>
          </cell>
          <cell r="W619">
            <v>0</v>
          </cell>
          <cell r="X619">
            <v>0</v>
          </cell>
          <cell r="Y619">
            <v>0</v>
          </cell>
          <cell r="AD619">
            <v>1542413515.7831371</v>
          </cell>
          <cell r="AE619">
            <v>0</v>
          </cell>
        </row>
        <row r="620">
          <cell r="A620">
            <v>0</v>
          </cell>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V620">
            <v>0</v>
          </cell>
          <cell r="W620">
            <v>0</v>
          </cell>
          <cell r="X620">
            <v>0</v>
          </cell>
          <cell r="Y620">
            <v>0</v>
          </cell>
          <cell r="AD620">
            <v>0</v>
          </cell>
          <cell r="AE620">
            <v>0</v>
          </cell>
        </row>
        <row r="621">
          <cell r="A621" t="str">
            <v>PACKS</v>
          </cell>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t="str">
            <v>nb de mois</v>
          </cell>
          <cell r="V621">
            <v>0</v>
          </cell>
          <cell r="W621">
            <v>0</v>
          </cell>
          <cell r="X621">
            <v>0</v>
          </cell>
          <cell r="Y621">
            <v>0</v>
          </cell>
          <cell r="AD621">
            <v>0</v>
          </cell>
          <cell r="AE621">
            <v>0</v>
          </cell>
        </row>
        <row r="622">
          <cell r="A622">
            <v>0</v>
          </cell>
          <cell r="B622" t="str">
            <v>Rotation packs en nombre de jours</v>
          </cell>
          <cell r="C622">
            <v>0</v>
          </cell>
          <cell r="D622">
            <v>181.6</v>
          </cell>
          <cell r="E622">
            <v>0</v>
          </cell>
          <cell r="F622">
            <v>0</v>
          </cell>
          <cell r="G622">
            <v>71</v>
          </cell>
          <cell r="H622">
            <v>110.6</v>
          </cell>
          <cell r="I622">
            <v>0</v>
          </cell>
          <cell r="J622">
            <v>0</v>
          </cell>
          <cell r="K622">
            <v>0</v>
          </cell>
          <cell r="L622">
            <v>0</v>
          </cell>
          <cell r="M622">
            <v>0</v>
          </cell>
          <cell r="N622">
            <v>0</v>
          </cell>
          <cell r="O622">
            <v>0</v>
          </cell>
          <cell r="P622">
            <v>0</v>
          </cell>
          <cell r="Q622">
            <v>0</v>
          </cell>
          <cell r="R622">
            <v>0</v>
          </cell>
          <cell r="S622">
            <v>60.533333333333331</v>
          </cell>
          <cell r="T622">
            <v>3</v>
          </cell>
          <cell r="V622" t="str">
            <v>N/A</v>
          </cell>
          <cell r="W622">
            <v>0</v>
          </cell>
          <cell r="X622">
            <v>0</v>
          </cell>
          <cell r="Y622">
            <v>0</v>
          </cell>
          <cell r="AD622" t="e">
            <v>#REF!</v>
          </cell>
          <cell r="AE622">
            <v>0</v>
          </cell>
        </row>
        <row r="623">
          <cell r="A623">
            <v>0</v>
          </cell>
          <cell r="B623" t="str">
            <v>Packs et mobiles livrés dans la période</v>
          </cell>
          <cell r="C623">
            <v>0</v>
          </cell>
          <cell r="D623">
            <v>3275671</v>
          </cell>
          <cell r="E623">
            <v>0</v>
          </cell>
          <cell r="F623">
            <v>281712</v>
          </cell>
          <cell r="G623">
            <v>356703</v>
          </cell>
          <cell r="H623">
            <v>216997</v>
          </cell>
          <cell r="I623">
            <v>145323</v>
          </cell>
          <cell r="J623">
            <v>172530</v>
          </cell>
          <cell r="K623">
            <v>189434</v>
          </cell>
          <cell r="L623">
            <v>155350</v>
          </cell>
          <cell r="M623">
            <v>228889</v>
          </cell>
          <cell r="N623">
            <v>311766</v>
          </cell>
          <cell r="O623">
            <v>406173</v>
          </cell>
          <cell r="P623">
            <v>445865</v>
          </cell>
          <cell r="Q623">
            <v>364929</v>
          </cell>
          <cell r="R623">
            <v>0</v>
          </cell>
          <cell r="S623">
            <v>3275671</v>
          </cell>
          <cell r="T623">
            <v>0</v>
          </cell>
          <cell r="V623" t="str">
            <v>ok cb nov</v>
          </cell>
          <cell r="W623">
            <v>0</v>
          </cell>
          <cell r="X623">
            <v>0</v>
          </cell>
          <cell r="Y623">
            <v>0</v>
          </cell>
          <cell r="AD623">
            <v>3275671</v>
          </cell>
          <cell r="AE623">
            <v>0</v>
          </cell>
        </row>
        <row r="624">
          <cell r="A624">
            <v>0</v>
          </cell>
          <cell r="B624" t="str">
            <v>Packs activés dans la période (abo uniquement, complice compté 1 fois / pack) = vendus ds la periode</v>
          </cell>
          <cell r="C624">
            <v>0</v>
          </cell>
          <cell r="D624">
            <v>305451</v>
          </cell>
          <cell r="E624">
            <v>0</v>
          </cell>
          <cell r="F624">
            <v>159547.5</v>
          </cell>
          <cell r="G624">
            <v>59503</v>
          </cell>
          <cell r="H624">
            <v>40961</v>
          </cell>
          <cell r="I624">
            <v>45439.5</v>
          </cell>
          <cell r="J624">
            <v>0</v>
          </cell>
          <cell r="K624">
            <v>0</v>
          </cell>
          <cell r="L624">
            <v>0</v>
          </cell>
          <cell r="M624">
            <v>0</v>
          </cell>
          <cell r="N624">
            <v>0</v>
          </cell>
          <cell r="O624">
            <v>0</v>
          </cell>
          <cell r="P624">
            <v>0</v>
          </cell>
          <cell r="Q624">
            <v>0</v>
          </cell>
          <cell r="R624">
            <v>0</v>
          </cell>
          <cell r="S624">
            <v>305451</v>
          </cell>
          <cell r="T624">
            <v>0</v>
          </cell>
          <cell r="V624">
            <v>0</v>
          </cell>
          <cell r="W624">
            <v>0</v>
          </cell>
          <cell r="X624">
            <v>0</v>
          </cell>
          <cell r="Y624">
            <v>0</v>
          </cell>
          <cell r="AD624">
            <v>305451</v>
          </cell>
          <cell r="AE624">
            <v>0</v>
          </cell>
        </row>
        <row r="625">
          <cell r="A625">
            <v>0</v>
          </cell>
          <cell r="B625" t="str">
            <v>Packs et mobiles en stock chez SFR Qtés</v>
          </cell>
          <cell r="C625">
            <v>0</v>
          </cell>
          <cell r="D625">
            <v>12587559</v>
          </cell>
          <cell r="E625">
            <v>0</v>
          </cell>
          <cell r="F625">
            <v>702533</v>
          </cell>
          <cell r="G625">
            <v>970098</v>
          </cell>
          <cell r="H625">
            <v>1164815</v>
          </cell>
          <cell r="I625">
            <v>1319150</v>
          </cell>
          <cell r="J625">
            <v>1471802</v>
          </cell>
          <cell r="K625">
            <v>1297914</v>
          </cell>
          <cell r="L625">
            <v>1358270</v>
          </cell>
          <cell r="M625">
            <v>1174402</v>
          </cell>
          <cell r="N625">
            <v>997424</v>
          </cell>
          <cell r="O625">
            <v>907139</v>
          </cell>
          <cell r="P625">
            <v>684742</v>
          </cell>
          <cell r="Q625">
            <v>539270</v>
          </cell>
          <cell r="R625">
            <v>0</v>
          </cell>
          <cell r="S625">
            <v>539270</v>
          </cell>
          <cell r="T625">
            <v>0</v>
          </cell>
          <cell r="V625" t="str">
            <v>ok cb nov</v>
          </cell>
          <cell r="W625" t="str">
            <v>REPORTING dpl</v>
          </cell>
          <cell r="X625">
            <v>0</v>
          </cell>
          <cell r="Y625">
            <v>0</v>
          </cell>
          <cell r="AD625">
            <v>539270</v>
          </cell>
          <cell r="AE625">
            <v>0</v>
          </cell>
        </row>
        <row r="626">
          <cell r="A626">
            <v>0</v>
          </cell>
          <cell r="B626" t="str">
            <v>Nb Packs en attente d'activation (stock distrib - Cf suivi A.SERDET)</v>
          </cell>
          <cell r="C626">
            <v>0</v>
          </cell>
          <cell r="D626">
            <v>2677347</v>
          </cell>
          <cell r="E626">
            <v>0</v>
          </cell>
          <cell r="F626">
            <v>0</v>
          </cell>
          <cell r="G626">
            <v>0</v>
          </cell>
          <cell r="H626">
            <v>0</v>
          </cell>
          <cell r="I626">
            <v>0</v>
          </cell>
          <cell r="J626">
            <v>0</v>
          </cell>
          <cell r="K626">
            <v>0</v>
          </cell>
          <cell r="L626">
            <v>0</v>
          </cell>
          <cell r="M626">
            <v>1058199</v>
          </cell>
          <cell r="N626">
            <v>750932</v>
          </cell>
          <cell r="O626">
            <v>868216</v>
          </cell>
          <cell r="P626">
            <v>0</v>
          </cell>
          <cell r="Q626">
            <v>0</v>
          </cell>
          <cell r="R626">
            <v>0</v>
          </cell>
          <cell r="S626">
            <v>0</v>
          </cell>
          <cell r="T626">
            <v>0</v>
          </cell>
          <cell r="V626" t="str">
            <v>à faire</v>
          </cell>
          <cell r="W626">
            <v>0</v>
          </cell>
          <cell r="X626">
            <v>0</v>
          </cell>
          <cell r="Y626">
            <v>0</v>
          </cell>
          <cell r="AD626">
            <v>0</v>
          </cell>
          <cell r="AE626">
            <v>0</v>
          </cell>
        </row>
        <row r="627">
          <cell r="A627">
            <v>0</v>
          </cell>
          <cell r="B627" t="str">
            <v>Valeur des stocks mobiles chez SFR</v>
          </cell>
          <cell r="C627">
            <v>0</v>
          </cell>
          <cell r="D627">
            <v>0</v>
          </cell>
          <cell r="E627">
            <v>0</v>
          </cell>
          <cell r="F627">
            <v>671722000</v>
          </cell>
          <cell r="G627">
            <v>909208000</v>
          </cell>
          <cell r="H627">
            <v>1085128000</v>
          </cell>
          <cell r="I627">
            <v>1273978000</v>
          </cell>
          <cell r="J627">
            <v>1462996000</v>
          </cell>
          <cell r="K627">
            <v>1290536000</v>
          </cell>
          <cell r="L627">
            <v>1348022000</v>
          </cell>
          <cell r="M627">
            <v>1131072000</v>
          </cell>
          <cell r="N627">
            <v>954441000</v>
          </cell>
          <cell r="O627">
            <v>911350000</v>
          </cell>
          <cell r="P627">
            <v>692824000</v>
          </cell>
          <cell r="Q627">
            <v>552180000</v>
          </cell>
          <cell r="R627">
            <v>0</v>
          </cell>
          <cell r="S627">
            <v>552180000</v>
          </cell>
          <cell r="T627">
            <v>0</v>
          </cell>
          <cell r="V627" t="str">
            <v>ok cb nov</v>
          </cell>
          <cell r="W627" t="str">
            <v>REPORTING dpl</v>
          </cell>
          <cell r="X627">
            <v>0</v>
          </cell>
          <cell r="Y627">
            <v>0</v>
          </cell>
          <cell r="AD627">
            <v>552180000</v>
          </cell>
          <cell r="AE627">
            <v>0</v>
          </cell>
        </row>
        <row r="628">
          <cell r="A628">
            <v>0</v>
          </cell>
          <cell r="B628" t="str">
            <v>Valeur des avantages packs en attente d'activation (stock distrib - Cf suivi X. Philippe)</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V628">
            <v>0</v>
          </cell>
          <cell r="W628">
            <v>0</v>
          </cell>
          <cell r="X628">
            <v>0</v>
          </cell>
          <cell r="Y628">
            <v>0</v>
          </cell>
          <cell r="AD628">
            <v>0</v>
          </cell>
          <cell r="AE628">
            <v>0</v>
          </cell>
        </row>
        <row r="629">
          <cell r="A629">
            <v>0</v>
          </cell>
          <cell r="B629" t="str">
            <v>Cartes SIM fabriquées</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V629" t="str">
            <v>N/A</v>
          </cell>
          <cell r="W629">
            <v>0</v>
          </cell>
          <cell r="X629">
            <v>0</v>
          </cell>
          <cell r="Y629">
            <v>0</v>
          </cell>
          <cell r="AD629">
            <v>0</v>
          </cell>
          <cell r="AE629">
            <v>0</v>
          </cell>
        </row>
        <row r="630">
          <cell r="A630">
            <v>0</v>
          </cell>
          <cell r="B630">
            <v>0</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V630">
            <v>0</v>
          </cell>
          <cell r="W630">
            <v>0</v>
          </cell>
          <cell r="X630">
            <v>0</v>
          </cell>
          <cell r="Y630">
            <v>0</v>
          </cell>
          <cell r="AD630">
            <v>0</v>
          </cell>
          <cell r="AE630">
            <v>0</v>
          </cell>
        </row>
        <row r="631">
          <cell r="A631" t="str">
            <v>Coûts marketing acquisition</v>
          </cell>
          <cell r="B631">
            <v>0</v>
          </cell>
          <cell r="C631">
            <v>0</v>
          </cell>
          <cell r="D631">
            <v>-557951000</v>
          </cell>
          <cell r="E631">
            <v>0</v>
          </cell>
          <cell r="F631">
            <v>-55882000</v>
          </cell>
          <cell r="G631">
            <v>-34924000</v>
          </cell>
          <cell r="H631">
            <v>-20030000</v>
          </cell>
          <cell r="I631">
            <v>-28239000</v>
          </cell>
          <cell r="J631">
            <v>-64422000</v>
          </cell>
          <cell r="K631">
            <v>-83208000</v>
          </cell>
          <cell r="L631">
            <v>-28177000</v>
          </cell>
          <cell r="M631">
            <v>-35634000</v>
          </cell>
          <cell r="N631">
            <v>-32403000</v>
          </cell>
          <cell r="O631">
            <v>-54176000</v>
          </cell>
          <cell r="P631">
            <v>-31021000</v>
          </cell>
          <cell r="Q631">
            <v>-89835000</v>
          </cell>
          <cell r="R631">
            <v>0</v>
          </cell>
          <cell r="S631">
            <v>-557951000</v>
          </cell>
          <cell r="T631">
            <v>0</v>
          </cell>
          <cell r="V631" t="str">
            <v>ok cb dec</v>
          </cell>
          <cell r="W631">
            <v>0</v>
          </cell>
          <cell r="X631">
            <v>0</v>
          </cell>
          <cell r="Y631">
            <v>0</v>
          </cell>
          <cell r="AD631">
            <v>-557951000</v>
          </cell>
          <cell r="AE631">
            <v>0</v>
          </cell>
        </row>
        <row r="632">
          <cell r="A632">
            <v>0</v>
          </cell>
          <cell r="B632" t="str">
            <v>dont entreprise</v>
          </cell>
          <cell r="C632">
            <v>0</v>
          </cell>
          <cell r="D632">
            <v>-26672000</v>
          </cell>
          <cell r="E632">
            <v>0</v>
          </cell>
          <cell r="F632">
            <v>-1354000</v>
          </cell>
          <cell r="G632">
            <v>-2734000</v>
          </cell>
          <cell r="H632">
            <v>-1348000</v>
          </cell>
          <cell r="I632">
            <v>-2753000</v>
          </cell>
          <cell r="J632">
            <v>-1388000</v>
          </cell>
          <cell r="K632">
            <v>-1808000</v>
          </cell>
          <cell r="L632">
            <v>-1664000</v>
          </cell>
          <cell r="M632">
            <v>-2134000</v>
          </cell>
          <cell r="N632">
            <v>-1809000</v>
          </cell>
          <cell r="O632">
            <v>-4254000</v>
          </cell>
          <cell r="P632">
            <v>-1208000</v>
          </cell>
          <cell r="Q632">
            <v>-4218000</v>
          </cell>
          <cell r="R632">
            <v>0</v>
          </cell>
          <cell r="S632">
            <v>-26672000</v>
          </cell>
          <cell r="T632">
            <v>0</v>
          </cell>
          <cell r="V632" t="str">
            <v>ok cb dec</v>
          </cell>
          <cell r="W632">
            <v>0</v>
          </cell>
          <cell r="X632">
            <v>0</v>
          </cell>
          <cell r="Y632">
            <v>0</v>
          </cell>
          <cell r="AD632">
            <v>-26672000</v>
          </cell>
          <cell r="AE632">
            <v>0</v>
          </cell>
        </row>
        <row r="633">
          <cell r="A633">
            <v>0</v>
          </cell>
          <cell r="B633" t="str">
            <v>dont Publicité</v>
          </cell>
          <cell r="C633">
            <v>0</v>
          </cell>
          <cell r="D633">
            <v>-319400000</v>
          </cell>
          <cell r="E633">
            <v>0</v>
          </cell>
          <cell r="F633">
            <v>-62483000</v>
          </cell>
          <cell r="G633">
            <v>-5405000</v>
          </cell>
          <cell r="H633">
            <v>-35138000</v>
          </cell>
          <cell r="I633">
            <v>-36805000</v>
          </cell>
          <cell r="J633">
            <v>-34339000</v>
          </cell>
          <cell r="K633">
            <v>-64510000</v>
          </cell>
          <cell r="L633">
            <v>-14340000</v>
          </cell>
          <cell r="M633">
            <v>-17186000</v>
          </cell>
          <cell r="N633">
            <v>-16294000</v>
          </cell>
          <cell r="O633">
            <v>-34300000</v>
          </cell>
          <cell r="P633">
            <v>1400000</v>
          </cell>
          <cell r="Q633">
            <v>0</v>
          </cell>
          <cell r="R633">
            <v>0</v>
          </cell>
          <cell r="S633">
            <v>-319400000</v>
          </cell>
          <cell r="T633">
            <v>0</v>
          </cell>
          <cell r="V633" t="str">
            <v>ok cb nov</v>
          </cell>
          <cell r="W633">
            <v>0</v>
          </cell>
          <cell r="X633">
            <v>0</v>
          </cell>
          <cell r="Y633">
            <v>0</v>
          </cell>
          <cell r="AD633">
            <v>-319400000</v>
          </cell>
          <cell r="AE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V634">
            <v>0</v>
          </cell>
          <cell r="W634">
            <v>0</v>
          </cell>
          <cell r="X634">
            <v>0</v>
          </cell>
          <cell r="Y634">
            <v>0</v>
          </cell>
          <cell r="AD634">
            <v>0</v>
          </cell>
          <cell r="AE634">
            <v>0</v>
          </cell>
        </row>
        <row r="635">
          <cell r="A635" t="str">
            <v>Coûts marketing fidélisation (CA + couts)</v>
          </cell>
          <cell r="B635">
            <v>0</v>
          </cell>
          <cell r="C635">
            <v>0</v>
          </cell>
          <cell r="D635">
            <v>-1552832240.6668773</v>
          </cell>
          <cell r="E635">
            <v>0</v>
          </cell>
          <cell r="F635">
            <v>-101447163.28999999</v>
          </cell>
          <cell r="G635">
            <v>-71738418.189999998</v>
          </cell>
          <cell r="H635">
            <v>-93795789.520000011</v>
          </cell>
          <cell r="I635">
            <v>-119675283.3004975</v>
          </cell>
          <cell r="J635">
            <v>-97563115.876517415</v>
          </cell>
          <cell r="K635">
            <v>-156406091.31894377</v>
          </cell>
          <cell r="L635">
            <v>-94809851.084380731</v>
          </cell>
          <cell r="M635">
            <v>-107997078.02068505</v>
          </cell>
          <cell r="N635">
            <v>-111278495.95759198</v>
          </cell>
          <cell r="O635">
            <v>-209324321.43872911</v>
          </cell>
          <cell r="P635">
            <v>-309839565.72872913</v>
          </cell>
          <cell r="Q635">
            <v>-78957066.940802693</v>
          </cell>
          <cell r="R635">
            <v>0</v>
          </cell>
          <cell r="S635">
            <v>-1552832240.6668773</v>
          </cell>
          <cell r="T635">
            <v>0</v>
          </cell>
          <cell r="V635" t="str">
            <v>ok cb nov</v>
          </cell>
          <cell r="W635">
            <v>0</v>
          </cell>
          <cell r="X635">
            <v>0</v>
          </cell>
          <cell r="Y635">
            <v>0</v>
          </cell>
          <cell r="AD635">
            <v>-1552832240.6668773</v>
          </cell>
          <cell r="AE635">
            <v>0</v>
          </cell>
        </row>
        <row r="636">
          <cell r="A636">
            <v>0</v>
          </cell>
          <cell r="B636" t="str">
            <v>Bénéfice Client (retention et fidé)</v>
          </cell>
          <cell r="C636">
            <v>0</v>
          </cell>
          <cell r="D636">
            <v>-945944240.66687751</v>
          </cell>
          <cell r="E636">
            <v>0</v>
          </cell>
          <cell r="F636">
            <v>-51181163.289999999</v>
          </cell>
          <cell r="G636">
            <v>-49335418.189999998</v>
          </cell>
          <cell r="H636">
            <v>-49905789.520000003</v>
          </cell>
          <cell r="I636">
            <v>-53441283.30049751</v>
          </cell>
          <cell r="J636">
            <v>-51261115.876517415</v>
          </cell>
          <cell r="K636">
            <v>-62887091.318943776</v>
          </cell>
          <cell r="L636">
            <v>-50085851.084380731</v>
          </cell>
          <cell r="M636">
            <v>-65655078.020685047</v>
          </cell>
          <cell r="N636">
            <v>-66364495.957591981</v>
          </cell>
          <cell r="O636">
            <v>-167631321.43872911</v>
          </cell>
          <cell r="P636">
            <v>-232408565.7287291</v>
          </cell>
          <cell r="Q636">
            <v>-45787066.940802686</v>
          </cell>
          <cell r="R636">
            <v>0</v>
          </cell>
          <cell r="S636">
            <v>-945944240.66687751</v>
          </cell>
          <cell r="T636">
            <v>0</v>
          </cell>
          <cell r="V636">
            <v>0</v>
          </cell>
          <cell r="W636">
            <v>0</v>
          </cell>
          <cell r="X636">
            <v>0</v>
          </cell>
          <cell r="Y636">
            <v>0</v>
          </cell>
          <cell r="AD636">
            <v>-945944240.66687751</v>
          </cell>
          <cell r="AE636">
            <v>0</v>
          </cell>
        </row>
        <row r="637">
          <cell r="A637">
            <v>0</v>
          </cell>
          <cell r="B637">
            <v>0</v>
          </cell>
          <cell r="C637" t="str">
            <v>dont PGP</v>
          </cell>
          <cell r="D637">
            <v>-737670870.68687749</v>
          </cell>
          <cell r="E637">
            <v>0</v>
          </cell>
          <cell r="F637">
            <v>-47990878.909999996</v>
          </cell>
          <cell r="G637">
            <v>-45830698.139999993</v>
          </cell>
          <cell r="H637">
            <v>-46059646.45000001</v>
          </cell>
          <cell r="I637">
            <v>-49612022.930497505</v>
          </cell>
          <cell r="J637">
            <v>-46856078.536517411</v>
          </cell>
          <cell r="K637">
            <v>-58325480.47894378</v>
          </cell>
          <cell r="L637">
            <v>-45707225.514380731</v>
          </cell>
          <cell r="M637">
            <v>-60097389.660685048</v>
          </cell>
          <cell r="N637">
            <v>-66364495.957591981</v>
          </cell>
          <cell r="O637">
            <v>-167631321.43872911</v>
          </cell>
          <cell r="P637">
            <v>-57408565.728729092</v>
          </cell>
          <cell r="Q637">
            <v>-45787066.940802686</v>
          </cell>
          <cell r="R637">
            <v>0</v>
          </cell>
          <cell r="S637">
            <v>-737670870.68687749</v>
          </cell>
          <cell r="T637">
            <v>0</v>
          </cell>
          <cell r="V637">
            <v>0</v>
          </cell>
          <cell r="W637">
            <v>0</v>
          </cell>
          <cell r="X637">
            <v>0</v>
          </cell>
          <cell r="Y637">
            <v>0</v>
          </cell>
          <cell r="AD637">
            <v>-737670870.68687749</v>
          </cell>
          <cell r="AE637">
            <v>0</v>
          </cell>
        </row>
        <row r="638">
          <cell r="A638">
            <v>0</v>
          </cell>
          <cell r="B638" t="str">
            <v>Coûts marketing fidélisation hors VD attention reclass avec conquête en dec</v>
          </cell>
          <cell r="C638">
            <v>0</v>
          </cell>
          <cell r="D638">
            <v>-606888000</v>
          </cell>
          <cell r="E638">
            <v>0</v>
          </cell>
          <cell r="F638">
            <v>-50266000</v>
          </cell>
          <cell r="G638">
            <v>-22403000</v>
          </cell>
          <cell r="H638">
            <v>-43890000</v>
          </cell>
          <cell r="I638">
            <v>-66234000</v>
          </cell>
          <cell r="J638">
            <v>-46302000</v>
          </cell>
          <cell r="K638">
            <v>-93519000</v>
          </cell>
          <cell r="L638">
            <v>-44724000</v>
          </cell>
          <cell r="M638">
            <v>-42342000</v>
          </cell>
          <cell r="N638">
            <v>-44914000</v>
          </cell>
          <cell r="O638">
            <v>-41693000</v>
          </cell>
          <cell r="P638">
            <v>-77431000</v>
          </cell>
          <cell r="Q638">
            <v>-33170000</v>
          </cell>
          <cell r="R638">
            <v>0</v>
          </cell>
          <cell r="S638">
            <v>-606888000</v>
          </cell>
          <cell r="T638">
            <v>0</v>
          </cell>
          <cell r="V638" t="str">
            <v>ok cb dec</v>
          </cell>
          <cell r="W638">
            <v>0</v>
          </cell>
          <cell r="X638">
            <v>0</v>
          </cell>
          <cell r="Y638">
            <v>0</v>
          </cell>
          <cell r="AD638">
            <v>-606888000</v>
          </cell>
          <cell r="AE638">
            <v>0</v>
          </cell>
        </row>
        <row r="639">
          <cell r="A639">
            <v>0</v>
          </cell>
          <cell r="B639">
            <v>0</v>
          </cell>
          <cell r="C639" t="str">
            <v>dont PGP</v>
          </cell>
          <cell r="D639">
            <v>-604810000</v>
          </cell>
          <cell r="E639">
            <v>0</v>
          </cell>
          <cell r="F639">
            <v>-50262000</v>
          </cell>
          <cell r="G639">
            <v>-22004000</v>
          </cell>
          <cell r="H639">
            <v>-43908000</v>
          </cell>
          <cell r="I639">
            <v>-66005000</v>
          </cell>
          <cell r="J639">
            <v>-45491000</v>
          </cell>
          <cell r="K639">
            <v>-93566000</v>
          </cell>
          <cell r="L639">
            <v>-44715000</v>
          </cell>
          <cell r="M639">
            <v>-42367000</v>
          </cell>
          <cell r="N639">
            <v>-44822000</v>
          </cell>
          <cell r="O639">
            <v>-41688000</v>
          </cell>
          <cell r="P639">
            <v>-76812000</v>
          </cell>
          <cell r="Q639">
            <v>-33170000</v>
          </cell>
          <cell r="R639">
            <v>0</v>
          </cell>
          <cell r="S639">
            <v>-604810000</v>
          </cell>
          <cell r="T639">
            <v>0</v>
          </cell>
          <cell r="V639" t="str">
            <v>ok cb dec</v>
          </cell>
          <cell r="W639">
            <v>0</v>
          </cell>
          <cell r="X639">
            <v>0</v>
          </cell>
          <cell r="Y639">
            <v>0</v>
          </cell>
          <cell r="AD639">
            <v>-604810000</v>
          </cell>
          <cell r="AE639">
            <v>0</v>
          </cell>
        </row>
        <row r="640">
          <cell r="A640">
            <v>0</v>
          </cell>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V640">
            <v>0</v>
          </cell>
          <cell r="W640">
            <v>0</v>
          </cell>
          <cell r="X640">
            <v>0</v>
          </cell>
          <cell r="Y640">
            <v>0</v>
          </cell>
          <cell r="AD640">
            <v>0</v>
          </cell>
          <cell r="AE640">
            <v>0</v>
          </cell>
        </row>
        <row r="641">
          <cell r="A641" t="str">
            <v>DSI</v>
          </cell>
          <cell r="B641">
            <v>0</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V641">
            <v>0</v>
          </cell>
          <cell r="W641">
            <v>0</v>
          </cell>
          <cell r="X641">
            <v>0</v>
          </cell>
          <cell r="Y641">
            <v>0</v>
          </cell>
          <cell r="AD641">
            <v>0</v>
          </cell>
          <cell r="AE641">
            <v>0</v>
          </cell>
        </row>
        <row r="642">
          <cell r="A642">
            <v>0</v>
          </cell>
          <cell r="B642" t="str">
            <v>Disponibilité prise d'abo C3 web</v>
          </cell>
          <cell r="C642">
            <v>0</v>
          </cell>
          <cell r="D642">
            <v>0</v>
          </cell>
          <cell r="E642">
            <v>0</v>
          </cell>
          <cell r="F642">
            <v>0.9</v>
          </cell>
          <cell r="G642">
            <v>0.92</v>
          </cell>
          <cell r="H642">
            <v>0.96</v>
          </cell>
          <cell r="I642">
            <v>0.98</v>
          </cell>
          <cell r="J642">
            <v>0.96</v>
          </cell>
          <cell r="K642">
            <v>0.98</v>
          </cell>
          <cell r="L642">
            <v>0</v>
          </cell>
          <cell r="M642">
            <v>0</v>
          </cell>
          <cell r="N642">
            <v>0</v>
          </cell>
          <cell r="O642">
            <v>0</v>
          </cell>
          <cell r="P642">
            <v>0</v>
          </cell>
          <cell r="Q642">
            <v>0</v>
          </cell>
          <cell r="R642">
            <v>0</v>
          </cell>
          <cell r="S642" t="str">
            <v>n/d</v>
          </cell>
          <cell r="T642">
            <v>0</v>
          </cell>
          <cell r="V642" t="str">
            <v>N/A</v>
          </cell>
          <cell r="W642">
            <v>0</v>
          </cell>
          <cell r="X642">
            <v>0</v>
          </cell>
          <cell r="Y642">
            <v>0</v>
          </cell>
          <cell r="AD642" t="str">
            <v>n/d</v>
          </cell>
          <cell r="AE642">
            <v>0</v>
          </cell>
        </row>
        <row r="643">
          <cell r="A643">
            <v>0</v>
          </cell>
          <cell r="B643" t="str">
            <v>Disponibilité prise d'abo C3 minitel</v>
          </cell>
          <cell r="C643">
            <v>0</v>
          </cell>
          <cell r="D643">
            <v>0</v>
          </cell>
          <cell r="E643">
            <v>0</v>
          </cell>
          <cell r="F643">
            <v>0.9</v>
          </cell>
          <cell r="G643">
            <v>0.92</v>
          </cell>
          <cell r="H643">
            <v>0.94</v>
          </cell>
          <cell r="I643">
            <v>0.96</v>
          </cell>
          <cell r="J643">
            <v>0.95</v>
          </cell>
          <cell r="K643">
            <v>0.99</v>
          </cell>
          <cell r="L643">
            <v>0</v>
          </cell>
          <cell r="M643">
            <v>0</v>
          </cell>
          <cell r="N643">
            <v>0</v>
          </cell>
          <cell r="O643">
            <v>0</v>
          </cell>
          <cell r="P643">
            <v>0</v>
          </cell>
          <cell r="Q643">
            <v>0</v>
          </cell>
          <cell r="R643">
            <v>0</v>
          </cell>
          <cell r="S643" t="str">
            <v>n/d</v>
          </cell>
          <cell r="T643">
            <v>0</v>
          </cell>
          <cell r="V643" t="str">
            <v>N/A</v>
          </cell>
          <cell r="W643">
            <v>0</v>
          </cell>
          <cell r="X643">
            <v>0</v>
          </cell>
          <cell r="Y643">
            <v>0</v>
          </cell>
          <cell r="AD643" t="str">
            <v>n/d</v>
          </cell>
          <cell r="AE643">
            <v>0</v>
          </cell>
        </row>
        <row r="644">
          <cell r="A644">
            <v>0</v>
          </cell>
          <cell r="B644" t="str">
            <v>Réussite au rechargement prépayé</v>
          </cell>
          <cell r="C644">
            <v>0</v>
          </cell>
          <cell r="D644">
            <v>0</v>
          </cell>
          <cell r="E644">
            <v>0</v>
          </cell>
          <cell r="F644">
            <v>0.78</v>
          </cell>
          <cell r="G644">
            <v>0.78700000000000003</v>
          </cell>
          <cell r="H644">
            <v>0.77</v>
          </cell>
          <cell r="I644">
            <v>0.79</v>
          </cell>
          <cell r="J644">
            <v>0.77</v>
          </cell>
          <cell r="K644">
            <v>0.85</v>
          </cell>
          <cell r="L644">
            <v>0</v>
          </cell>
          <cell r="M644">
            <v>0</v>
          </cell>
          <cell r="N644">
            <v>0</v>
          </cell>
          <cell r="O644" t="str">
            <v>nd</v>
          </cell>
          <cell r="P644">
            <v>0</v>
          </cell>
          <cell r="Q644">
            <v>0</v>
          </cell>
          <cell r="R644">
            <v>0</v>
          </cell>
          <cell r="S644" t="str">
            <v>n/d</v>
          </cell>
          <cell r="T644">
            <v>0</v>
          </cell>
          <cell r="V644" t="str">
            <v>N/A</v>
          </cell>
          <cell r="W644">
            <v>0</v>
          </cell>
          <cell r="X644">
            <v>0</v>
          </cell>
          <cell r="Y644">
            <v>0</v>
          </cell>
          <cell r="AD644" t="str">
            <v>n/d</v>
          </cell>
          <cell r="AE644">
            <v>0</v>
          </cell>
        </row>
        <row r="645">
          <cell r="A645">
            <v>0</v>
          </cell>
          <cell r="B645" t="str">
            <v>Facturation GIE SI charges d'exploitation</v>
          </cell>
          <cell r="C645">
            <v>0</v>
          </cell>
          <cell r="D645">
            <v>-887710618</v>
          </cell>
          <cell r="E645">
            <v>0</v>
          </cell>
          <cell r="F645">
            <v>-47126000</v>
          </cell>
          <cell r="G645">
            <v>-27602000</v>
          </cell>
          <cell r="H645">
            <v>-62395000</v>
          </cell>
          <cell r="I645">
            <v>-87557000</v>
          </cell>
          <cell r="J645">
            <v>-89122000</v>
          </cell>
          <cell r="K645">
            <v>-74475000</v>
          </cell>
          <cell r="L645">
            <v>-74637000</v>
          </cell>
          <cell r="M645">
            <v>-58014000</v>
          </cell>
          <cell r="N645">
            <v>-81080000</v>
          </cell>
          <cell r="O645">
            <v>-74025259</v>
          </cell>
          <cell r="P645">
            <v>-113996359</v>
          </cell>
          <cell r="Q645">
            <v>-97681000</v>
          </cell>
          <cell r="R645">
            <v>0</v>
          </cell>
          <cell r="S645">
            <v>-887710618</v>
          </cell>
          <cell r="T645">
            <v>0</v>
          </cell>
          <cell r="V645" t="str">
            <v>vu cb dec</v>
          </cell>
          <cell r="W645">
            <v>0</v>
          </cell>
          <cell r="X645">
            <v>0</v>
          </cell>
          <cell r="Y645">
            <v>0</v>
          </cell>
          <cell r="AD645">
            <v>-887710618</v>
          </cell>
          <cell r="AE645">
            <v>0</v>
          </cell>
        </row>
        <row r="646">
          <cell r="A646">
            <v>0</v>
          </cell>
          <cell r="B646" t="str">
            <v>Investissements DSI</v>
          </cell>
          <cell r="C646">
            <v>0</v>
          </cell>
          <cell r="D646">
            <v>705561734</v>
          </cell>
          <cell r="E646">
            <v>0</v>
          </cell>
          <cell r="F646">
            <v>51952000</v>
          </cell>
          <cell r="G646">
            <v>548000</v>
          </cell>
          <cell r="H646">
            <v>70460000</v>
          </cell>
          <cell r="I646">
            <v>19740000</v>
          </cell>
          <cell r="J646">
            <v>42200000</v>
          </cell>
          <cell r="K646">
            <v>48200000</v>
          </cell>
          <cell r="L646">
            <v>0</v>
          </cell>
          <cell r="M646">
            <v>99200000</v>
          </cell>
          <cell r="N646">
            <v>98400000</v>
          </cell>
          <cell r="O646">
            <v>62100000</v>
          </cell>
          <cell r="P646">
            <v>93000000</v>
          </cell>
          <cell r="Q646">
            <v>119761734</v>
          </cell>
          <cell r="R646">
            <v>0</v>
          </cell>
          <cell r="S646">
            <v>705561734</v>
          </cell>
          <cell r="T646">
            <v>0</v>
          </cell>
          <cell r="V646" t="str">
            <v>vu cb dec</v>
          </cell>
          <cell r="W646">
            <v>0</v>
          </cell>
          <cell r="X646">
            <v>0</v>
          </cell>
          <cell r="Y646">
            <v>0</v>
          </cell>
          <cell r="AD646">
            <v>705561734</v>
          </cell>
          <cell r="AE646">
            <v>0</v>
          </cell>
        </row>
        <row r="647">
          <cell r="A647">
            <v>0</v>
          </cell>
          <cell r="B647">
            <v>0</v>
          </cell>
          <cell r="C647" t="str">
            <v>dont Offre et Services</v>
          </cell>
          <cell r="D647">
            <v>96100000</v>
          </cell>
          <cell r="E647">
            <v>0</v>
          </cell>
          <cell r="F647" t="str">
            <v>nd</v>
          </cell>
          <cell r="G647" t="str">
            <v>nd</v>
          </cell>
          <cell r="H647">
            <v>10100000</v>
          </cell>
          <cell r="I647">
            <v>6800000</v>
          </cell>
          <cell r="J647">
            <v>6800000</v>
          </cell>
          <cell r="K647">
            <v>6300000</v>
          </cell>
          <cell r="L647">
            <v>0</v>
          </cell>
          <cell r="M647">
            <v>12200000</v>
          </cell>
          <cell r="N647">
            <v>19400000</v>
          </cell>
          <cell r="O647">
            <v>17200000</v>
          </cell>
          <cell r="P647">
            <v>17300000</v>
          </cell>
          <cell r="Q647">
            <v>0</v>
          </cell>
          <cell r="R647">
            <v>0</v>
          </cell>
          <cell r="S647">
            <v>96100000</v>
          </cell>
          <cell r="T647">
            <v>0</v>
          </cell>
          <cell r="V647" t="str">
            <v>ok cb nov</v>
          </cell>
          <cell r="W647">
            <v>0</v>
          </cell>
          <cell r="X647">
            <v>0</v>
          </cell>
          <cell r="Y647">
            <v>0</v>
          </cell>
          <cell r="AD647">
            <v>96100000</v>
          </cell>
          <cell r="AE647">
            <v>0</v>
          </cell>
        </row>
        <row r="648">
          <cell r="A648">
            <v>0</v>
          </cell>
          <cell r="B648" t="str">
            <v>cf reporting DSI</v>
          </cell>
          <cell r="C648" t="str">
            <v>dont Services Clients</v>
          </cell>
          <cell r="D648">
            <v>15300000</v>
          </cell>
          <cell r="E648">
            <v>0</v>
          </cell>
          <cell r="F648" t="str">
            <v>nd</v>
          </cell>
          <cell r="G648" t="str">
            <v>nd</v>
          </cell>
          <cell r="H648">
            <v>2300000</v>
          </cell>
          <cell r="I648">
            <v>900000</v>
          </cell>
          <cell r="J648">
            <v>-200000</v>
          </cell>
          <cell r="K648">
            <v>1300000</v>
          </cell>
          <cell r="L648">
            <v>0</v>
          </cell>
          <cell r="M648">
            <v>3300000</v>
          </cell>
          <cell r="N648">
            <v>3700000</v>
          </cell>
          <cell r="O648">
            <v>-1300000</v>
          </cell>
          <cell r="P648">
            <v>5300000</v>
          </cell>
          <cell r="Q648">
            <v>0</v>
          </cell>
          <cell r="R648">
            <v>0</v>
          </cell>
          <cell r="S648">
            <v>15300000</v>
          </cell>
          <cell r="T648">
            <v>0</v>
          </cell>
          <cell r="V648" t="str">
            <v>ok cb nov</v>
          </cell>
          <cell r="W648">
            <v>0</v>
          </cell>
          <cell r="X648">
            <v>0</v>
          </cell>
          <cell r="Y648">
            <v>0</v>
          </cell>
          <cell r="AD648">
            <v>15300000</v>
          </cell>
          <cell r="AE648">
            <v>0</v>
          </cell>
        </row>
        <row r="649">
          <cell r="A649">
            <v>0</v>
          </cell>
          <cell r="B649">
            <v>0</v>
          </cell>
          <cell r="C649" t="str">
            <v>dont Facturation Clients</v>
          </cell>
          <cell r="D649">
            <v>57100000</v>
          </cell>
          <cell r="E649">
            <v>0</v>
          </cell>
          <cell r="F649" t="str">
            <v>nd</v>
          </cell>
          <cell r="G649" t="str">
            <v>nd</v>
          </cell>
          <cell r="H649">
            <v>7000000</v>
          </cell>
          <cell r="I649">
            <v>4900000</v>
          </cell>
          <cell r="J649">
            <v>7500000</v>
          </cell>
          <cell r="K649">
            <v>5500000</v>
          </cell>
          <cell r="L649">
            <v>0</v>
          </cell>
          <cell r="M649">
            <v>7400000</v>
          </cell>
          <cell r="N649">
            <v>6800000</v>
          </cell>
          <cell r="O649">
            <v>-600000</v>
          </cell>
          <cell r="P649">
            <v>18600000</v>
          </cell>
          <cell r="Q649">
            <v>0</v>
          </cell>
          <cell r="R649">
            <v>0</v>
          </cell>
          <cell r="S649">
            <v>57100000</v>
          </cell>
          <cell r="T649">
            <v>0</v>
          </cell>
          <cell r="V649" t="str">
            <v>ok cb nov</v>
          </cell>
          <cell r="W649">
            <v>0</v>
          </cell>
          <cell r="X649">
            <v>0</v>
          </cell>
          <cell r="Y649">
            <v>0</v>
          </cell>
          <cell r="AD649">
            <v>57100000</v>
          </cell>
          <cell r="AE649">
            <v>0</v>
          </cell>
        </row>
        <row r="650">
          <cell r="A650">
            <v>0</v>
          </cell>
          <cell r="B650">
            <v>0</v>
          </cell>
          <cell r="C650" t="str">
            <v>dont Production</v>
          </cell>
          <cell r="D650">
            <v>73600000</v>
          </cell>
          <cell r="E650">
            <v>0</v>
          </cell>
          <cell r="F650" t="str">
            <v>nd</v>
          </cell>
          <cell r="G650" t="str">
            <v>nd</v>
          </cell>
          <cell r="H650">
            <v>41300000</v>
          </cell>
          <cell r="I650">
            <v>6500000</v>
          </cell>
          <cell r="J650">
            <v>500000</v>
          </cell>
          <cell r="K650">
            <v>1900000</v>
          </cell>
          <cell r="L650">
            <v>0</v>
          </cell>
          <cell r="M650">
            <v>5400000</v>
          </cell>
          <cell r="N650">
            <v>5300000</v>
          </cell>
          <cell r="O650">
            <v>3300000</v>
          </cell>
          <cell r="P650">
            <v>9400000</v>
          </cell>
          <cell r="Q650">
            <v>0</v>
          </cell>
          <cell r="R650">
            <v>0</v>
          </cell>
          <cell r="S650">
            <v>73600000</v>
          </cell>
          <cell r="T650">
            <v>0</v>
          </cell>
          <cell r="V650" t="str">
            <v>ok cb nov</v>
          </cell>
          <cell r="W650">
            <v>0</v>
          </cell>
          <cell r="X650">
            <v>0</v>
          </cell>
          <cell r="Y650">
            <v>0</v>
          </cell>
          <cell r="AD650">
            <v>73600000</v>
          </cell>
          <cell r="AE650">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V651">
            <v>0</v>
          </cell>
          <cell r="W651">
            <v>0</v>
          </cell>
          <cell r="X651">
            <v>0</v>
          </cell>
          <cell r="Y651">
            <v>0</v>
          </cell>
          <cell r="AD651">
            <v>0</v>
          </cell>
          <cell r="AE651">
            <v>0</v>
          </cell>
        </row>
        <row r="652">
          <cell r="A652" t="str">
            <v>CANALISATION DES VENTES BRUTES</v>
          </cell>
          <cell r="B652">
            <v>0</v>
          </cell>
          <cell r="C652">
            <v>0</v>
          </cell>
          <cell r="D652">
            <v>3986247</v>
          </cell>
          <cell r="E652">
            <v>0</v>
          </cell>
          <cell r="F652">
            <v>672699</v>
          </cell>
          <cell r="G652">
            <v>254917</v>
          </cell>
          <cell r="H652">
            <v>255989</v>
          </cell>
          <cell r="I652">
            <v>253198</v>
          </cell>
          <cell r="J652">
            <v>264940</v>
          </cell>
          <cell r="K652">
            <v>380793</v>
          </cell>
          <cell r="L652">
            <v>375193</v>
          </cell>
          <cell r="M652">
            <v>282516</v>
          </cell>
          <cell r="N652">
            <v>358792</v>
          </cell>
          <cell r="O652">
            <v>431760</v>
          </cell>
          <cell r="P652">
            <v>433194</v>
          </cell>
          <cell r="Q652">
            <v>22256</v>
          </cell>
          <cell r="R652">
            <v>0</v>
          </cell>
          <cell r="S652">
            <v>3986247</v>
          </cell>
          <cell r="T652">
            <v>0</v>
          </cell>
          <cell r="V652">
            <v>0</v>
          </cell>
          <cell r="W652">
            <v>0</v>
          </cell>
          <cell r="X652">
            <v>0</v>
          </cell>
          <cell r="Y652">
            <v>0</v>
          </cell>
          <cell r="AD652">
            <v>3986247</v>
          </cell>
          <cell r="AE652">
            <v>0</v>
          </cell>
        </row>
        <row r="653">
          <cell r="A653">
            <v>0</v>
          </cell>
          <cell r="B653" t="str">
            <v>Canal C1</v>
          </cell>
          <cell r="C653">
            <v>0</v>
          </cell>
          <cell r="D653">
            <v>663411</v>
          </cell>
          <cell r="E653">
            <v>0</v>
          </cell>
          <cell r="F653">
            <v>74579</v>
          </cell>
          <cell r="G653">
            <v>57587</v>
          </cell>
          <cell r="H653">
            <v>60430</v>
          </cell>
          <cell r="I653">
            <v>56595</v>
          </cell>
          <cell r="J653">
            <v>55161</v>
          </cell>
          <cell r="K653">
            <v>67096</v>
          </cell>
          <cell r="L653">
            <v>62768</v>
          </cell>
          <cell r="M653">
            <v>47632</v>
          </cell>
          <cell r="N653">
            <v>59870</v>
          </cell>
          <cell r="O653">
            <v>69007</v>
          </cell>
          <cell r="P653">
            <v>52686</v>
          </cell>
          <cell r="Q653">
            <v>0</v>
          </cell>
          <cell r="R653">
            <v>0</v>
          </cell>
          <cell r="S653">
            <v>663411</v>
          </cell>
          <cell r="T653">
            <v>0</v>
          </cell>
          <cell r="V653">
            <v>0</v>
          </cell>
          <cell r="W653">
            <v>0</v>
          </cell>
          <cell r="X653">
            <v>0</v>
          </cell>
          <cell r="Y653">
            <v>0</v>
          </cell>
          <cell r="AD653">
            <v>663411</v>
          </cell>
          <cell r="AE653">
            <v>0</v>
          </cell>
        </row>
        <row r="654">
          <cell r="A654">
            <v>0</v>
          </cell>
          <cell r="B654" t="str">
            <v>Canal C2</v>
          </cell>
          <cell r="C654">
            <v>0</v>
          </cell>
          <cell r="D654">
            <v>1137248</v>
          </cell>
          <cell r="E654">
            <v>0</v>
          </cell>
          <cell r="F654">
            <v>179723</v>
          </cell>
          <cell r="G654">
            <v>64704</v>
          </cell>
          <cell r="H654">
            <v>62770</v>
          </cell>
          <cell r="I654">
            <v>70918</v>
          </cell>
          <cell r="J654">
            <v>78153</v>
          </cell>
          <cell r="K654">
            <v>101500</v>
          </cell>
          <cell r="L654">
            <v>107399</v>
          </cell>
          <cell r="M654">
            <v>89748</v>
          </cell>
          <cell r="N654">
            <v>109969</v>
          </cell>
          <cell r="O654">
            <v>143481</v>
          </cell>
          <cell r="P654">
            <v>128883</v>
          </cell>
          <cell r="Q654">
            <v>0</v>
          </cell>
          <cell r="R654">
            <v>0</v>
          </cell>
          <cell r="S654">
            <v>1137248</v>
          </cell>
          <cell r="T654">
            <v>0</v>
          </cell>
          <cell r="V654">
            <v>0</v>
          </cell>
          <cell r="W654">
            <v>0</v>
          </cell>
          <cell r="X654">
            <v>0</v>
          </cell>
          <cell r="Y654">
            <v>0</v>
          </cell>
          <cell r="AD654">
            <v>1137248</v>
          </cell>
          <cell r="AE654">
            <v>0</v>
          </cell>
        </row>
        <row r="655">
          <cell r="A655">
            <v>0</v>
          </cell>
          <cell r="B655" t="str">
            <v>Canal C3</v>
          </cell>
          <cell r="C655">
            <v>0</v>
          </cell>
          <cell r="D655">
            <v>1894768</v>
          </cell>
          <cell r="E655">
            <v>0</v>
          </cell>
          <cell r="F655">
            <v>371099</v>
          </cell>
          <cell r="G655">
            <v>110551</v>
          </cell>
          <cell r="H655">
            <v>120854</v>
          </cell>
          <cell r="I655">
            <v>113559</v>
          </cell>
          <cell r="J655">
            <v>114714</v>
          </cell>
          <cell r="K655">
            <v>191524</v>
          </cell>
          <cell r="L655">
            <v>182981</v>
          </cell>
          <cell r="M655">
            <v>125254</v>
          </cell>
          <cell r="N655">
            <v>164966</v>
          </cell>
          <cell r="O655">
            <v>184999</v>
          </cell>
          <cell r="P655">
            <v>214267</v>
          </cell>
          <cell r="Q655">
            <v>0</v>
          </cell>
          <cell r="R655">
            <v>0</v>
          </cell>
          <cell r="S655">
            <v>1894768</v>
          </cell>
          <cell r="T655">
            <v>0</v>
          </cell>
          <cell r="V655">
            <v>0</v>
          </cell>
          <cell r="W655">
            <v>0</v>
          </cell>
          <cell r="X655">
            <v>0</v>
          </cell>
          <cell r="Y655">
            <v>0</v>
          </cell>
          <cell r="AD655">
            <v>1894768</v>
          </cell>
          <cell r="AE655">
            <v>0</v>
          </cell>
        </row>
        <row r="656">
          <cell r="A656">
            <v>0</v>
          </cell>
          <cell r="B656" t="str">
            <v>Canal C4</v>
          </cell>
          <cell r="C656">
            <v>0</v>
          </cell>
          <cell r="D656">
            <v>69090</v>
          </cell>
          <cell r="E656">
            <v>0</v>
          </cell>
          <cell r="F656">
            <v>17681</v>
          </cell>
          <cell r="G656">
            <v>3541</v>
          </cell>
          <cell r="H656">
            <v>3290</v>
          </cell>
          <cell r="I656">
            <v>2716</v>
          </cell>
          <cell r="J656">
            <v>2618</v>
          </cell>
          <cell r="K656">
            <v>3745</v>
          </cell>
          <cell r="L656">
            <v>4657</v>
          </cell>
          <cell r="M656">
            <v>5714</v>
          </cell>
          <cell r="N656">
            <v>5928</v>
          </cell>
          <cell r="O656">
            <v>11403</v>
          </cell>
          <cell r="P656">
            <v>7797</v>
          </cell>
          <cell r="Q656">
            <v>0</v>
          </cell>
          <cell r="R656">
            <v>0</v>
          </cell>
          <cell r="S656">
            <v>69090</v>
          </cell>
          <cell r="T656">
            <v>0</v>
          </cell>
          <cell r="V656">
            <v>0</v>
          </cell>
          <cell r="W656">
            <v>0</v>
          </cell>
          <cell r="X656">
            <v>0</v>
          </cell>
          <cell r="Y656">
            <v>0</v>
          </cell>
          <cell r="AD656">
            <v>69090</v>
          </cell>
          <cell r="AE656">
            <v>0</v>
          </cell>
        </row>
        <row r="657">
          <cell r="A657">
            <v>0</v>
          </cell>
          <cell r="B657" t="str">
            <v>Canal C8 (Ventes directes)</v>
          </cell>
          <cell r="C657">
            <v>0</v>
          </cell>
          <cell r="D657">
            <v>187610</v>
          </cell>
          <cell r="E657">
            <v>0</v>
          </cell>
          <cell r="F657">
            <v>25150</v>
          </cell>
          <cell r="G657">
            <v>17156</v>
          </cell>
          <cell r="H657">
            <v>6499</v>
          </cell>
          <cell r="I657">
            <v>5971</v>
          </cell>
          <cell r="J657">
            <v>12881</v>
          </cell>
          <cell r="K657">
            <v>13851</v>
          </cell>
          <cell r="L657">
            <v>15451</v>
          </cell>
          <cell r="M657">
            <v>12600</v>
          </cell>
          <cell r="N657">
            <v>16413</v>
          </cell>
          <cell r="O657">
            <v>21310</v>
          </cell>
          <cell r="P657">
            <v>18072</v>
          </cell>
          <cell r="Q657">
            <v>22256</v>
          </cell>
          <cell r="R657">
            <v>0</v>
          </cell>
          <cell r="S657">
            <v>187610</v>
          </cell>
          <cell r="T657">
            <v>0</v>
          </cell>
          <cell r="V657" t="str">
            <v>ok cb dec</v>
          </cell>
          <cell r="W657">
            <v>0</v>
          </cell>
          <cell r="X657">
            <v>0</v>
          </cell>
          <cell r="Y657">
            <v>0</v>
          </cell>
          <cell r="AD657">
            <v>187610</v>
          </cell>
          <cell r="AE657">
            <v>0</v>
          </cell>
        </row>
        <row r="658">
          <cell r="A658">
            <v>0</v>
          </cell>
          <cell r="B658" t="str">
            <v>Canal C9</v>
          </cell>
          <cell r="C658">
            <v>0</v>
          </cell>
          <cell r="D658">
            <v>34120</v>
          </cell>
          <cell r="E658">
            <v>0</v>
          </cell>
          <cell r="F658">
            <v>4467</v>
          </cell>
          <cell r="G658">
            <v>1378</v>
          </cell>
          <cell r="H658">
            <v>2146</v>
          </cell>
          <cell r="I658">
            <v>3439</v>
          </cell>
          <cell r="J658">
            <v>1413</v>
          </cell>
          <cell r="K658">
            <v>3077</v>
          </cell>
          <cell r="L658">
            <v>1937</v>
          </cell>
          <cell r="M658">
            <v>1568</v>
          </cell>
          <cell r="N658">
            <v>1646</v>
          </cell>
          <cell r="O658">
            <v>1560</v>
          </cell>
          <cell r="P658">
            <v>11489</v>
          </cell>
          <cell r="Q658">
            <v>0</v>
          </cell>
          <cell r="R658">
            <v>0</v>
          </cell>
          <cell r="S658">
            <v>34120</v>
          </cell>
          <cell r="T658">
            <v>0</v>
          </cell>
          <cell r="V658">
            <v>0</v>
          </cell>
          <cell r="W658">
            <v>0</v>
          </cell>
          <cell r="X658">
            <v>0</v>
          </cell>
          <cell r="Y658">
            <v>0</v>
          </cell>
          <cell r="AD658">
            <v>34120</v>
          </cell>
          <cell r="AE658">
            <v>0</v>
          </cell>
        </row>
        <row r="659">
          <cell r="A659">
            <v>0</v>
          </cell>
          <cell r="B659">
            <v>0</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V659">
            <v>0</v>
          </cell>
          <cell r="W659">
            <v>0</v>
          </cell>
          <cell r="X659">
            <v>0</v>
          </cell>
          <cell r="Y659">
            <v>0</v>
          </cell>
          <cell r="AD659">
            <v>0</v>
          </cell>
          <cell r="AE659">
            <v>0</v>
          </cell>
        </row>
        <row r="660">
          <cell r="A660" t="str">
            <v>REM DISTRIB VENTES INDIRECTES</v>
          </cell>
          <cell r="B660">
            <v>0</v>
          </cell>
          <cell r="C660">
            <v>0</v>
          </cell>
          <cell r="D660">
            <v>-4172211000</v>
          </cell>
          <cell r="E660">
            <v>0</v>
          </cell>
          <cell r="F660">
            <v>-675605000</v>
          </cell>
          <cell r="G660">
            <v>-288720000</v>
          </cell>
          <cell r="H660">
            <v>-421535000</v>
          </cell>
          <cell r="I660">
            <v>-204409000</v>
          </cell>
          <cell r="J660">
            <v>-277543000</v>
          </cell>
          <cell r="K660">
            <v>-230586000</v>
          </cell>
          <cell r="L660">
            <v>-257308000</v>
          </cell>
          <cell r="M660">
            <v>-175940000</v>
          </cell>
          <cell r="N660">
            <v>-286083000</v>
          </cell>
          <cell r="O660">
            <v>-336143000</v>
          </cell>
          <cell r="P660">
            <v>-327057000</v>
          </cell>
          <cell r="Q660">
            <v>-691282000</v>
          </cell>
          <cell r="R660">
            <v>0</v>
          </cell>
          <cell r="S660">
            <v>-4172211000</v>
          </cell>
          <cell r="T660">
            <v>0</v>
          </cell>
          <cell r="V660" t="str">
            <v>ok cb dec</v>
          </cell>
          <cell r="W660">
            <v>0</v>
          </cell>
          <cell r="X660">
            <v>0</v>
          </cell>
          <cell r="Y660">
            <v>0</v>
          </cell>
          <cell r="AD660">
            <v>-4172211000</v>
          </cell>
          <cell r="AE660">
            <v>0</v>
          </cell>
        </row>
        <row r="661">
          <cell r="A661" t="str">
            <v>Dont Cartes</v>
          </cell>
          <cell r="B661">
            <v>0</v>
          </cell>
          <cell r="C661">
            <v>0</v>
          </cell>
          <cell r="D661">
            <v>-515666000</v>
          </cell>
          <cell r="E661">
            <v>0</v>
          </cell>
          <cell r="F661">
            <v>-96334000</v>
          </cell>
          <cell r="G661">
            <v>-43055000</v>
          </cell>
          <cell r="H661">
            <v>-37561000</v>
          </cell>
          <cell r="I661">
            <v>-21748000</v>
          </cell>
          <cell r="J661">
            <v>-47223000</v>
          </cell>
          <cell r="K661">
            <v>-44248000</v>
          </cell>
          <cell r="L661">
            <v>-45847000</v>
          </cell>
          <cell r="M661">
            <v>-54871000</v>
          </cell>
          <cell r="N661">
            <v>-52644000</v>
          </cell>
          <cell r="O661">
            <v>-72135000</v>
          </cell>
          <cell r="P661">
            <v>0</v>
          </cell>
          <cell r="Q661">
            <v>0</v>
          </cell>
          <cell r="R661">
            <v>0</v>
          </cell>
          <cell r="S661">
            <v>-515666000</v>
          </cell>
          <cell r="T661">
            <v>0</v>
          </cell>
          <cell r="V661">
            <v>0</v>
          </cell>
          <cell r="W661">
            <v>0</v>
          </cell>
          <cell r="X661">
            <v>0</v>
          </cell>
          <cell r="Y661">
            <v>0</v>
          </cell>
          <cell r="AD661">
            <v>-515666000</v>
          </cell>
          <cell r="AE661">
            <v>0</v>
          </cell>
        </row>
        <row r="662">
          <cell r="A662" t="str">
            <v>Dont Abonnés</v>
          </cell>
          <cell r="B662">
            <v>0</v>
          </cell>
          <cell r="C662">
            <v>0</v>
          </cell>
          <cell r="D662">
            <v>-2717261000</v>
          </cell>
          <cell r="E662">
            <v>0</v>
          </cell>
          <cell r="F662">
            <v>-579271000</v>
          </cell>
          <cell r="G662">
            <v>-245665000</v>
          </cell>
          <cell r="H662">
            <v>-383974000</v>
          </cell>
          <cell r="I662">
            <v>-182661000</v>
          </cell>
          <cell r="J662">
            <v>-230320000</v>
          </cell>
          <cell r="K662">
            <v>-265338000</v>
          </cell>
          <cell r="L662">
            <v>-211461000</v>
          </cell>
          <cell r="M662">
            <v>-121069000</v>
          </cell>
          <cell r="N662">
            <v>-233439000</v>
          </cell>
          <cell r="O662">
            <v>-264063000</v>
          </cell>
          <cell r="P662">
            <v>0</v>
          </cell>
          <cell r="Q662">
            <v>0</v>
          </cell>
          <cell r="R662">
            <v>0</v>
          </cell>
          <cell r="S662">
            <v>-2717261000</v>
          </cell>
          <cell r="T662">
            <v>0</v>
          </cell>
          <cell r="V662">
            <v>0</v>
          </cell>
          <cell r="W662">
            <v>0</v>
          </cell>
          <cell r="X662">
            <v>0</v>
          </cell>
          <cell r="Y662">
            <v>0</v>
          </cell>
          <cell r="AD662">
            <v>-2717261000</v>
          </cell>
          <cell r="AE662">
            <v>0</v>
          </cell>
        </row>
        <row r="663">
          <cell r="A663">
            <v>0</v>
          </cell>
          <cell r="B663" t="str">
            <v>Dont C1</v>
          </cell>
          <cell r="C663">
            <v>0</v>
          </cell>
          <cell r="D663">
            <v>-76518000</v>
          </cell>
          <cell r="E663">
            <v>0</v>
          </cell>
          <cell r="F663">
            <v>-21839000</v>
          </cell>
          <cell r="G663">
            <v>-16152000</v>
          </cell>
          <cell r="H663">
            <v>-5594000</v>
          </cell>
          <cell r="I663">
            <v>-5427000</v>
          </cell>
          <cell r="J663">
            <v>-6870000</v>
          </cell>
          <cell r="K663">
            <v>-4904000</v>
          </cell>
          <cell r="L663">
            <v>-6849000</v>
          </cell>
          <cell r="M663">
            <v>-5222000</v>
          </cell>
          <cell r="N663">
            <v>-3661000</v>
          </cell>
          <cell r="O663">
            <v>0</v>
          </cell>
          <cell r="P663">
            <v>0</v>
          </cell>
          <cell r="Q663">
            <v>0</v>
          </cell>
          <cell r="R663">
            <v>0</v>
          </cell>
          <cell r="S663">
            <v>-76518000</v>
          </cell>
          <cell r="T663">
            <v>0</v>
          </cell>
          <cell r="V663">
            <v>0</v>
          </cell>
          <cell r="W663">
            <v>0</v>
          </cell>
          <cell r="X663">
            <v>0</v>
          </cell>
          <cell r="Y663">
            <v>0</v>
          </cell>
          <cell r="AD663">
            <v>-76518000</v>
          </cell>
          <cell r="AE663">
            <v>0</v>
          </cell>
        </row>
        <row r="664">
          <cell r="A664">
            <v>0</v>
          </cell>
          <cell r="B664" t="str">
            <v>Dont C2</v>
          </cell>
          <cell r="C664">
            <v>0</v>
          </cell>
          <cell r="D664">
            <v>-356453000</v>
          </cell>
          <cell r="E664">
            <v>0</v>
          </cell>
          <cell r="F664">
            <v>-76025000</v>
          </cell>
          <cell r="G664">
            <v>-43628000</v>
          </cell>
          <cell r="H664">
            <v>-59391000</v>
          </cell>
          <cell r="I664">
            <v>-10197000</v>
          </cell>
          <cell r="J664">
            <v>-31550000</v>
          </cell>
          <cell r="K664">
            <v>-36829000</v>
          </cell>
          <cell r="L664">
            <v>-36231000</v>
          </cell>
          <cell r="M664">
            <v>-24223000</v>
          </cell>
          <cell r="N664">
            <v>-38379000</v>
          </cell>
          <cell r="O664">
            <v>0</v>
          </cell>
          <cell r="P664">
            <v>0</v>
          </cell>
          <cell r="Q664">
            <v>0</v>
          </cell>
          <cell r="R664">
            <v>0</v>
          </cell>
          <cell r="S664">
            <v>-356453000</v>
          </cell>
          <cell r="T664">
            <v>0</v>
          </cell>
          <cell r="V664">
            <v>0</v>
          </cell>
          <cell r="W664">
            <v>0</v>
          </cell>
          <cell r="X664">
            <v>0</v>
          </cell>
          <cell r="Y664">
            <v>0</v>
          </cell>
          <cell r="AD664">
            <v>-356453000</v>
          </cell>
          <cell r="AE664">
            <v>0</v>
          </cell>
        </row>
        <row r="665">
          <cell r="A665">
            <v>0</v>
          </cell>
          <cell r="B665" t="str">
            <v>Dont C3</v>
          </cell>
          <cell r="C665">
            <v>0</v>
          </cell>
          <cell r="D665">
            <v>-2276728000</v>
          </cell>
          <cell r="E665">
            <v>0</v>
          </cell>
          <cell r="F665">
            <v>-481117000</v>
          </cell>
          <cell r="G665">
            <v>-185117000</v>
          </cell>
          <cell r="H665">
            <v>-318640000</v>
          </cell>
          <cell r="I665">
            <v>-165581000</v>
          </cell>
          <cell r="J665">
            <v>-191508000</v>
          </cell>
          <cell r="K665">
            <v>-223196000</v>
          </cell>
          <cell r="L665">
            <v>-168313000</v>
          </cell>
          <cell r="M665">
            <v>-91006000</v>
          </cell>
          <cell r="N665">
            <v>-191530000</v>
          </cell>
          <cell r="O665">
            <v>-260720000</v>
          </cell>
          <cell r="P665">
            <v>0</v>
          </cell>
          <cell r="Q665">
            <v>0</v>
          </cell>
          <cell r="R665">
            <v>0</v>
          </cell>
          <cell r="S665">
            <v>-2276728000</v>
          </cell>
          <cell r="T665">
            <v>0</v>
          </cell>
          <cell r="V665">
            <v>0</v>
          </cell>
          <cell r="W665">
            <v>0</v>
          </cell>
          <cell r="X665">
            <v>0</v>
          </cell>
          <cell r="Y665">
            <v>0</v>
          </cell>
          <cell r="AD665">
            <v>-2276728000</v>
          </cell>
          <cell r="AE665">
            <v>0</v>
          </cell>
        </row>
        <row r="666">
          <cell r="A666">
            <v>0</v>
          </cell>
          <cell r="B666">
            <v>0</v>
          </cell>
          <cell r="C666" t="str">
            <v>Dont PGP</v>
          </cell>
          <cell r="D666">
            <v>-2010585000</v>
          </cell>
          <cell r="E666">
            <v>0</v>
          </cell>
          <cell r="F666">
            <v>-451682000</v>
          </cell>
          <cell r="G666">
            <v>-171644000</v>
          </cell>
          <cell r="H666">
            <v>-278333000</v>
          </cell>
          <cell r="I666">
            <v>-152650000</v>
          </cell>
          <cell r="J666">
            <v>-168297000</v>
          </cell>
          <cell r="K666">
            <v>-199507000</v>
          </cell>
          <cell r="L666">
            <v>-142138000</v>
          </cell>
          <cell r="M666">
            <v>-80585000</v>
          </cell>
          <cell r="N666">
            <v>-173195000</v>
          </cell>
          <cell r="O666">
            <v>-192554000</v>
          </cell>
          <cell r="P666">
            <v>0</v>
          </cell>
          <cell r="Q666">
            <v>0</v>
          </cell>
          <cell r="R666">
            <v>0</v>
          </cell>
          <cell r="S666">
            <v>-2010585000</v>
          </cell>
          <cell r="T666">
            <v>0</v>
          </cell>
          <cell r="V666">
            <v>0</v>
          </cell>
          <cell r="W666">
            <v>0</v>
          </cell>
          <cell r="X666">
            <v>0</v>
          </cell>
          <cell r="Y666">
            <v>0</v>
          </cell>
          <cell r="AD666">
            <v>-2010585000</v>
          </cell>
          <cell r="AE666">
            <v>0</v>
          </cell>
        </row>
        <row r="667">
          <cell r="A667">
            <v>0</v>
          </cell>
          <cell r="B667">
            <v>0</v>
          </cell>
          <cell r="C667" t="str">
            <v>Dont Entreprise</v>
          </cell>
          <cell r="D667">
            <v>-266143000</v>
          </cell>
          <cell r="E667">
            <v>0</v>
          </cell>
          <cell r="F667">
            <v>-29435000</v>
          </cell>
          <cell r="G667">
            <v>-13473000</v>
          </cell>
          <cell r="H667">
            <v>-40307000</v>
          </cell>
          <cell r="I667">
            <v>-12931000</v>
          </cell>
          <cell r="J667">
            <v>-23211000</v>
          </cell>
          <cell r="K667">
            <v>-23689000</v>
          </cell>
          <cell r="L667">
            <v>-26175000</v>
          </cell>
          <cell r="M667">
            <v>-10421000</v>
          </cell>
          <cell r="N667">
            <v>-18335000</v>
          </cell>
          <cell r="O667">
            <v>-68166000</v>
          </cell>
          <cell r="P667">
            <v>0</v>
          </cell>
          <cell r="Q667">
            <v>0</v>
          </cell>
          <cell r="R667">
            <v>0</v>
          </cell>
          <cell r="S667">
            <v>-266143000</v>
          </cell>
          <cell r="T667">
            <v>0</v>
          </cell>
          <cell r="V667">
            <v>0</v>
          </cell>
          <cell r="W667">
            <v>0</v>
          </cell>
          <cell r="X667">
            <v>0</v>
          </cell>
          <cell r="Y667">
            <v>0</v>
          </cell>
          <cell r="AD667">
            <v>-266143000</v>
          </cell>
          <cell r="AE667">
            <v>0</v>
          </cell>
        </row>
        <row r="668">
          <cell r="A668">
            <v>0</v>
          </cell>
          <cell r="B668" t="str">
            <v>Dont C4</v>
          </cell>
          <cell r="C668">
            <v>0</v>
          </cell>
          <cell r="D668">
            <v>-7562000</v>
          </cell>
          <cell r="E668">
            <v>0</v>
          </cell>
          <cell r="F668">
            <v>-290000</v>
          </cell>
          <cell r="G668">
            <v>-768000</v>
          </cell>
          <cell r="H668">
            <v>-349000</v>
          </cell>
          <cell r="I668">
            <v>-1456000</v>
          </cell>
          <cell r="J668">
            <v>-392000</v>
          </cell>
          <cell r="K668">
            <v>-409000</v>
          </cell>
          <cell r="L668">
            <v>-68000</v>
          </cell>
          <cell r="M668">
            <v>-618000</v>
          </cell>
          <cell r="N668">
            <v>131000</v>
          </cell>
          <cell r="O668">
            <v>-3343000</v>
          </cell>
          <cell r="P668">
            <v>0</v>
          </cell>
          <cell r="Q668">
            <v>0</v>
          </cell>
          <cell r="R668">
            <v>0</v>
          </cell>
          <cell r="S668">
            <v>-7562000</v>
          </cell>
          <cell r="T668">
            <v>0</v>
          </cell>
          <cell r="V668">
            <v>0</v>
          </cell>
          <cell r="W668">
            <v>0</v>
          </cell>
          <cell r="X668">
            <v>0</v>
          </cell>
          <cell r="Y668">
            <v>0</v>
          </cell>
          <cell r="AD668">
            <v>-7562000</v>
          </cell>
          <cell r="AE668">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V669">
            <v>0</v>
          </cell>
          <cell r="W669">
            <v>0</v>
          </cell>
          <cell r="X669">
            <v>0</v>
          </cell>
          <cell r="Y669">
            <v>0</v>
          </cell>
          <cell r="AD669">
            <v>0</v>
          </cell>
          <cell r="AE669">
            <v>0</v>
          </cell>
        </row>
        <row r="670">
          <cell r="A670" t="str">
            <v>Dont alignement des ventes indirectes</v>
          </cell>
          <cell r="B670">
            <v>0</v>
          </cell>
          <cell r="C670">
            <v>0</v>
          </cell>
          <cell r="D670">
            <v>-1336608000</v>
          </cell>
          <cell r="E670">
            <v>0</v>
          </cell>
          <cell r="F670">
            <v>-256588000</v>
          </cell>
          <cell r="G670">
            <v>-137831000</v>
          </cell>
          <cell r="H670">
            <v>-261591000</v>
          </cell>
          <cell r="I670">
            <v>-48414000</v>
          </cell>
          <cell r="J670">
            <v>-91943000</v>
          </cell>
          <cell r="K670">
            <v>-116507000</v>
          </cell>
          <cell r="L670">
            <v>-96025000</v>
          </cell>
          <cell r="M670">
            <v>-54525000</v>
          </cell>
          <cell r="N670">
            <v>-129292000</v>
          </cell>
          <cell r="O670">
            <v>-143892000</v>
          </cell>
          <cell r="P670">
            <v>0</v>
          </cell>
          <cell r="Q670">
            <v>0</v>
          </cell>
          <cell r="R670">
            <v>0</v>
          </cell>
          <cell r="S670">
            <v>-1336608000</v>
          </cell>
          <cell r="T670">
            <v>0</v>
          </cell>
          <cell r="V670">
            <v>0</v>
          </cell>
          <cell r="W670">
            <v>0</v>
          </cell>
          <cell r="X670">
            <v>0</v>
          </cell>
          <cell r="Y670">
            <v>0</v>
          </cell>
          <cell r="AD670">
            <v>-1336608000</v>
          </cell>
          <cell r="AE670">
            <v>0</v>
          </cell>
        </row>
        <row r="671">
          <cell r="A671" t="str">
            <v>Dont Cartes</v>
          </cell>
          <cell r="B671">
            <v>0</v>
          </cell>
          <cell r="C671">
            <v>0</v>
          </cell>
          <cell r="D671">
            <v>-152013000</v>
          </cell>
          <cell r="E671">
            <v>0</v>
          </cell>
          <cell r="F671">
            <v>-26721000</v>
          </cell>
          <cell r="G671">
            <v>-7701000</v>
          </cell>
          <cell r="H671">
            <v>-8832000</v>
          </cell>
          <cell r="I671">
            <v>1462000</v>
          </cell>
          <cell r="J671">
            <v>-19327000</v>
          </cell>
          <cell r="K671">
            <v>-9145000</v>
          </cell>
          <cell r="L671">
            <v>-10280000</v>
          </cell>
          <cell r="M671">
            <v>-19920000</v>
          </cell>
          <cell r="N671">
            <v>-20058000</v>
          </cell>
          <cell r="O671">
            <v>-31491000</v>
          </cell>
          <cell r="P671">
            <v>0</v>
          </cell>
          <cell r="Q671">
            <v>0</v>
          </cell>
          <cell r="R671">
            <v>0</v>
          </cell>
          <cell r="S671">
            <v>-152013000</v>
          </cell>
          <cell r="T671">
            <v>0</v>
          </cell>
          <cell r="V671">
            <v>0</v>
          </cell>
          <cell r="W671">
            <v>0</v>
          </cell>
          <cell r="X671">
            <v>0</v>
          </cell>
          <cell r="Y671">
            <v>0</v>
          </cell>
          <cell r="AD671">
            <v>-152013000</v>
          </cell>
          <cell r="AE671">
            <v>0</v>
          </cell>
        </row>
        <row r="672">
          <cell r="A672" t="str">
            <v>Dont Abonnés</v>
          </cell>
          <cell r="B672">
            <v>0</v>
          </cell>
          <cell r="C672">
            <v>0</v>
          </cell>
          <cell r="D672">
            <v>-1184595000</v>
          </cell>
          <cell r="E672">
            <v>0</v>
          </cell>
          <cell r="F672">
            <v>-229867000</v>
          </cell>
          <cell r="G672">
            <v>-130130000</v>
          </cell>
          <cell r="H672">
            <v>-252759000</v>
          </cell>
          <cell r="I672">
            <v>-49876000</v>
          </cell>
          <cell r="J672">
            <v>-72616000</v>
          </cell>
          <cell r="K672">
            <v>-107362000</v>
          </cell>
          <cell r="L672">
            <v>-85745000</v>
          </cell>
          <cell r="M672">
            <v>-34605000</v>
          </cell>
          <cell r="N672">
            <v>-109234000</v>
          </cell>
          <cell r="O672">
            <v>-112401000</v>
          </cell>
          <cell r="P672">
            <v>0</v>
          </cell>
          <cell r="Q672">
            <v>0</v>
          </cell>
          <cell r="R672">
            <v>0</v>
          </cell>
          <cell r="S672">
            <v>-1184595000</v>
          </cell>
          <cell r="T672">
            <v>0</v>
          </cell>
          <cell r="V672">
            <v>0</v>
          </cell>
          <cell r="W672">
            <v>0</v>
          </cell>
          <cell r="X672">
            <v>0</v>
          </cell>
          <cell r="Y672">
            <v>0</v>
          </cell>
          <cell r="AD672">
            <v>-1184595000</v>
          </cell>
          <cell r="AE672">
            <v>0</v>
          </cell>
        </row>
        <row r="673">
          <cell r="A673">
            <v>0</v>
          </cell>
          <cell r="B673" t="str">
            <v>Dont C1</v>
          </cell>
          <cell r="C673">
            <v>0</v>
          </cell>
          <cell r="D673">
            <v>-49576000</v>
          </cell>
          <cell r="E673">
            <v>0</v>
          </cell>
          <cell r="F673">
            <v>-15133000</v>
          </cell>
          <cell r="G673">
            <v>-12858000</v>
          </cell>
          <cell r="H673">
            <v>-3558000</v>
          </cell>
          <cell r="I673">
            <v>-3917000</v>
          </cell>
          <cell r="J673">
            <v>-4099000</v>
          </cell>
          <cell r="K673">
            <v>-2090000</v>
          </cell>
          <cell r="L673">
            <v>-4078000</v>
          </cell>
          <cell r="M673">
            <v>-3135000</v>
          </cell>
          <cell r="N673">
            <v>-708000</v>
          </cell>
          <cell r="O673">
            <v>0</v>
          </cell>
          <cell r="P673">
            <v>0</v>
          </cell>
          <cell r="Q673">
            <v>0</v>
          </cell>
          <cell r="R673">
            <v>0</v>
          </cell>
          <cell r="S673">
            <v>-49576000</v>
          </cell>
          <cell r="T673">
            <v>0</v>
          </cell>
          <cell r="V673">
            <v>0</v>
          </cell>
          <cell r="W673">
            <v>0</v>
          </cell>
          <cell r="X673">
            <v>0</v>
          </cell>
          <cell r="Y673">
            <v>0</v>
          </cell>
          <cell r="AD673">
            <v>-49576000</v>
          </cell>
          <cell r="AE673">
            <v>0</v>
          </cell>
        </row>
        <row r="674">
          <cell r="A674">
            <v>0</v>
          </cell>
          <cell r="B674" t="str">
            <v>Dont C2</v>
          </cell>
          <cell r="C674">
            <v>0</v>
          </cell>
          <cell r="D674">
            <v>-122721000</v>
          </cell>
          <cell r="E674">
            <v>0</v>
          </cell>
          <cell r="F674">
            <v>-20881000</v>
          </cell>
          <cell r="G674">
            <v>-19877000</v>
          </cell>
          <cell r="H674">
            <v>-33780000</v>
          </cell>
          <cell r="I674">
            <v>6066000</v>
          </cell>
          <cell r="J674">
            <v>-5379000</v>
          </cell>
          <cell r="K674">
            <v>-16707000</v>
          </cell>
          <cell r="L674">
            <v>-10118000</v>
          </cell>
          <cell r="M674">
            <v>-4250000</v>
          </cell>
          <cell r="N674">
            <v>-17795000</v>
          </cell>
          <cell r="O674">
            <v>0</v>
          </cell>
          <cell r="P674">
            <v>0</v>
          </cell>
          <cell r="Q674">
            <v>0</v>
          </cell>
          <cell r="R674">
            <v>0</v>
          </cell>
          <cell r="S674">
            <v>-122721000</v>
          </cell>
          <cell r="T674">
            <v>0</v>
          </cell>
          <cell r="V674">
            <v>0</v>
          </cell>
          <cell r="W674">
            <v>0</v>
          </cell>
          <cell r="X674">
            <v>0</v>
          </cell>
          <cell r="Y674">
            <v>0</v>
          </cell>
          <cell r="AD674">
            <v>-122721000</v>
          </cell>
          <cell r="AE674">
            <v>0</v>
          </cell>
        </row>
        <row r="675">
          <cell r="A675">
            <v>0</v>
          </cell>
          <cell r="B675" t="str">
            <v>Dont C3</v>
          </cell>
          <cell r="C675">
            <v>0</v>
          </cell>
          <cell r="D675">
            <v>-1010872000</v>
          </cell>
          <cell r="E675">
            <v>0</v>
          </cell>
          <cell r="F675">
            <v>-193853000</v>
          </cell>
          <cell r="G675">
            <v>-97110000</v>
          </cell>
          <cell r="H675">
            <v>-215421000</v>
          </cell>
          <cell r="I675">
            <v>-51038000</v>
          </cell>
          <cell r="J675">
            <v>-62796000</v>
          </cell>
          <cell r="K675">
            <v>-88939000</v>
          </cell>
          <cell r="L675">
            <v>-71503000</v>
          </cell>
          <cell r="M675">
            <v>-26713000</v>
          </cell>
          <cell r="N675">
            <v>-91098000</v>
          </cell>
          <cell r="O675">
            <v>-112401000</v>
          </cell>
          <cell r="P675">
            <v>0</v>
          </cell>
          <cell r="Q675">
            <v>0</v>
          </cell>
          <cell r="R675">
            <v>0</v>
          </cell>
          <cell r="S675">
            <v>-1010872000</v>
          </cell>
          <cell r="T675">
            <v>0</v>
          </cell>
          <cell r="V675">
            <v>0</v>
          </cell>
          <cell r="W675">
            <v>0</v>
          </cell>
          <cell r="X675">
            <v>0</v>
          </cell>
          <cell r="Y675">
            <v>0</v>
          </cell>
          <cell r="AD675">
            <v>-1010872000</v>
          </cell>
          <cell r="AE675">
            <v>0</v>
          </cell>
        </row>
        <row r="676">
          <cell r="A676">
            <v>0</v>
          </cell>
          <cell r="B676">
            <v>0</v>
          </cell>
          <cell r="C676" t="str">
            <v>Dont PGP</v>
          </cell>
          <cell r="D676">
            <v>-916760000</v>
          </cell>
          <cell r="E676">
            <v>0</v>
          </cell>
          <cell r="F676">
            <v>-176353000</v>
          </cell>
          <cell r="G676">
            <v>-87818000</v>
          </cell>
          <cell r="H676">
            <v>-202303000</v>
          </cell>
          <cell r="I676">
            <v>-46541000</v>
          </cell>
          <cell r="J676">
            <v>-51772000</v>
          </cell>
          <cell r="K676">
            <v>-78513000</v>
          </cell>
          <cell r="L676">
            <v>-63570000</v>
          </cell>
          <cell r="M676">
            <v>-23877000</v>
          </cell>
          <cell r="N676">
            <v>-86461000</v>
          </cell>
          <cell r="O676">
            <v>-99552000</v>
          </cell>
          <cell r="P676">
            <v>0</v>
          </cell>
          <cell r="Q676">
            <v>0</v>
          </cell>
          <cell r="R676">
            <v>0</v>
          </cell>
          <cell r="S676">
            <v>-916760000</v>
          </cell>
          <cell r="T676">
            <v>0</v>
          </cell>
          <cell r="V676">
            <v>0</v>
          </cell>
          <cell r="W676">
            <v>0</v>
          </cell>
          <cell r="X676">
            <v>0</v>
          </cell>
          <cell r="Y676">
            <v>0</v>
          </cell>
          <cell r="AD676">
            <v>-916760000</v>
          </cell>
          <cell r="AE676">
            <v>0</v>
          </cell>
        </row>
        <row r="677">
          <cell r="A677">
            <v>0</v>
          </cell>
          <cell r="B677">
            <v>0</v>
          </cell>
          <cell r="C677" t="str">
            <v>Dont Entreprise</v>
          </cell>
          <cell r="D677">
            <v>-94112000</v>
          </cell>
          <cell r="E677">
            <v>0</v>
          </cell>
          <cell r="F677">
            <v>-17500000</v>
          </cell>
          <cell r="G677">
            <v>-9292000</v>
          </cell>
          <cell r="H677">
            <v>-13118000</v>
          </cell>
          <cell r="I677">
            <v>-4497000</v>
          </cell>
          <cell r="J677">
            <v>-11024000</v>
          </cell>
          <cell r="K677">
            <v>-10426000</v>
          </cell>
          <cell r="L677">
            <v>-7933000</v>
          </cell>
          <cell r="M677">
            <v>-2836000</v>
          </cell>
          <cell r="N677">
            <v>-4637000</v>
          </cell>
          <cell r="O677">
            <v>-12849000</v>
          </cell>
          <cell r="P677">
            <v>0</v>
          </cell>
          <cell r="Q677">
            <v>0</v>
          </cell>
          <cell r="R677">
            <v>0</v>
          </cell>
          <cell r="S677">
            <v>-94112000</v>
          </cell>
          <cell r="T677">
            <v>0</v>
          </cell>
          <cell r="V677">
            <v>0</v>
          </cell>
          <cell r="W677">
            <v>0</v>
          </cell>
          <cell r="X677">
            <v>0</v>
          </cell>
          <cell r="Y677">
            <v>0</v>
          </cell>
          <cell r="AD677">
            <v>-94112000</v>
          </cell>
          <cell r="AE677">
            <v>0</v>
          </cell>
        </row>
        <row r="678">
          <cell r="A678">
            <v>0</v>
          </cell>
          <cell r="B678" t="str">
            <v>Dont C4</v>
          </cell>
          <cell r="C678">
            <v>0</v>
          </cell>
          <cell r="D678">
            <v>-1426000</v>
          </cell>
          <cell r="E678">
            <v>0</v>
          </cell>
          <cell r="F678">
            <v>0</v>
          </cell>
          <cell r="G678">
            <v>-285000</v>
          </cell>
          <cell r="H678">
            <v>0</v>
          </cell>
          <cell r="I678">
            <v>-987000</v>
          </cell>
          <cell r="J678">
            <v>-342000</v>
          </cell>
          <cell r="K678">
            <v>374000</v>
          </cell>
          <cell r="L678">
            <v>-46000</v>
          </cell>
          <cell r="M678">
            <v>-507000</v>
          </cell>
          <cell r="N678">
            <v>367000</v>
          </cell>
          <cell r="O678">
            <v>0</v>
          </cell>
          <cell r="P678">
            <v>0</v>
          </cell>
          <cell r="Q678">
            <v>0</v>
          </cell>
          <cell r="R678">
            <v>0</v>
          </cell>
          <cell r="S678">
            <v>-1426000</v>
          </cell>
          <cell r="T678">
            <v>0</v>
          </cell>
          <cell r="V678">
            <v>0</v>
          </cell>
          <cell r="W678">
            <v>0</v>
          </cell>
          <cell r="X678">
            <v>0</v>
          </cell>
          <cell r="Y678">
            <v>0</v>
          </cell>
          <cell r="AD678">
            <v>-1426000</v>
          </cell>
          <cell r="AE678">
            <v>0</v>
          </cell>
        </row>
        <row r="679">
          <cell r="A679">
            <v>0</v>
          </cell>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V679">
            <v>0</v>
          </cell>
          <cell r="W679">
            <v>0</v>
          </cell>
          <cell r="X679">
            <v>0</v>
          </cell>
          <cell r="Y679">
            <v>0</v>
          </cell>
          <cell r="AD679">
            <v>0</v>
          </cell>
          <cell r="AE679">
            <v>0</v>
          </cell>
        </row>
        <row r="680">
          <cell r="A680" t="str">
            <v>ACTIONS ET FORCES DE VENTE hors logistique et VD</v>
          </cell>
          <cell r="B680">
            <v>0</v>
          </cell>
          <cell r="C680">
            <v>0</v>
          </cell>
          <cell r="D680">
            <v>-636878000</v>
          </cell>
          <cell r="E680">
            <v>0</v>
          </cell>
          <cell r="F680">
            <v>-40217000</v>
          </cell>
          <cell r="G680">
            <v>-40274000</v>
          </cell>
          <cell r="H680">
            <v>-49797000</v>
          </cell>
          <cell r="I680">
            <v>-52263000</v>
          </cell>
          <cell r="J680">
            <v>-45829000</v>
          </cell>
          <cell r="K680">
            <v>-55791000</v>
          </cell>
          <cell r="L680">
            <v>-44261000</v>
          </cell>
          <cell r="M680">
            <v>-43373000</v>
          </cell>
          <cell r="N680">
            <v>-46942000</v>
          </cell>
          <cell r="O680">
            <v>-38326000</v>
          </cell>
          <cell r="P680">
            <v>-66657000</v>
          </cell>
          <cell r="Q680">
            <v>-113148000</v>
          </cell>
          <cell r="R680">
            <v>0</v>
          </cell>
          <cell r="S680">
            <v>-636878000</v>
          </cell>
          <cell r="T680">
            <v>0</v>
          </cell>
          <cell r="V680" t="str">
            <v>ok cb dec</v>
          </cell>
          <cell r="W680">
            <v>0</v>
          </cell>
          <cell r="X680">
            <v>0</v>
          </cell>
          <cell r="Y680">
            <v>0</v>
          </cell>
          <cell r="AD680">
            <v>-636878000</v>
          </cell>
          <cell r="AE680">
            <v>0</v>
          </cell>
        </row>
        <row r="681">
          <cell r="A681" t="str">
            <v>Trade national (pgp +entr) + régional</v>
          </cell>
          <cell r="B681">
            <v>0</v>
          </cell>
          <cell r="C681">
            <v>0</v>
          </cell>
          <cell r="D681">
            <v>-351962000</v>
          </cell>
          <cell r="E681">
            <v>0</v>
          </cell>
          <cell r="F681">
            <v>-20841000</v>
          </cell>
          <cell r="G681">
            <v>-17844000</v>
          </cell>
          <cell r="H681">
            <v>-28842000</v>
          </cell>
          <cell r="I681">
            <v>-30120000</v>
          </cell>
          <cell r="J681">
            <v>-26526000</v>
          </cell>
          <cell r="K681">
            <v>-30723000</v>
          </cell>
          <cell r="L681">
            <v>-15324000</v>
          </cell>
          <cell r="M681">
            <v>-23653000</v>
          </cell>
          <cell r="N681">
            <v>-22872000</v>
          </cell>
          <cell r="O681">
            <v>-26514000</v>
          </cell>
          <cell r="P681">
            <v>-41260000</v>
          </cell>
          <cell r="Q681">
            <v>-67443000</v>
          </cell>
          <cell r="R681">
            <v>0</v>
          </cell>
          <cell r="S681">
            <v>-351962000</v>
          </cell>
          <cell r="T681">
            <v>0</v>
          </cell>
          <cell r="V681" t="str">
            <v>ok cb dec</v>
          </cell>
          <cell r="W681">
            <v>0</v>
          </cell>
          <cell r="X681">
            <v>0</v>
          </cell>
          <cell r="Y681">
            <v>0</v>
          </cell>
          <cell r="AD681">
            <v>-351962000</v>
          </cell>
          <cell r="AE681">
            <v>0</v>
          </cell>
        </row>
        <row r="682">
          <cell r="A682" t="str">
            <v>Démonstrateurs</v>
          </cell>
          <cell r="B682">
            <v>0</v>
          </cell>
          <cell r="C682">
            <v>0</v>
          </cell>
          <cell r="D682">
            <v>-111894000</v>
          </cell>
          <cell r="E682">
            <v>0</v>
          </cell>
          <cell r="F682">
            <v>-6118000</v>
          </cell>
          <cell r="G682">
            <v>-8173000</v>
          </cell>
          <cell r="H682">
            <v>-6067000</v>
          </cell>
          <cell r="I682">
            <v>-7598000</v>
          </cell>
          <cell r="J682">
            <v>-5437000</v>
          </cell>
          <cell r="K682">
            <v>-9602000</v>
          </cell>
          <cell r="L682">
            <v>-9566000</v>
          </cell>
          <cell r="M682">
            <v>-4092000</v>
          </cell>
          <cell r="N682">
            <v>-7786000</v>
          </cell>
          <cell r="O682">
            <v>-8343000</v>
          </cell>
          <cell r="P682">
            <v>-10387000</v>
          </cell>
          <cell r="Q682">
            <v>-28725000</v>
          </cell>
          <cell r="R682">
            <v>0</v>
          </cell>
          <cell r="S682">
            <v>-111894000</v>
          </cell>
          <cell r="T682">
            <v>0</v>
          </cell>
          <cell r="V682" t="str">
            <v>ok cb dec</v>
          </cell>
          <cell r="W682">
            <v>0</v>
          </cell>
          <cell r="X682">
            <v>0</v>
          </cell>
          <cell r="Y682">
            <v>0</v>
          </cell>
          <cell r="AD682">
            <v>-111894000</v>
          </cell>
          <cell r="AE682">
            <v>0</v>
          </cell>
        </row>
        <row r="683">
          <cell r="A683" t="str">
            <v xml:space="preserve">Force de vente </v>
          </cell>
          <cell r="B683">
            <v>0</v>
          </cell>
          <cell r="C683">
            <v>0</v>
          </cell>
          <cell r="D683">
            <v>-95575000</v>
          </cell>
          <cell r="E683">
            <v>0</v>
          </cell>
          <cell r="F683">
            <v>-8208000</v>
          </cell>
          <cell r="G683">
            <v>-8592000</v>
          </cell>
          <cell r="H683">
            <v>-8657000</v>
          </cell>
          <cell r="I683">
            <v>-8985000</v>
          </cell>
          <cell r="J683">
            <v>-7977000</v>
          </cell>
          <cell r="K683">
            <v>-8481000</v>
          </cell>
          <cell r="L683">
            <v>-9600000</v>
          </cell>
          <cell r="M683">
            <v>-7490000</v>
          </cell>
          <cell r="N683">
            <v>-9270000</v>
          </cell>
          <cell r="O683">
            <v>-1310000</v>
          </cell>
          <cell r="P683">
            <v>-7855000</v>
          </cell>
          <cell r="Q683">
            <v>-9150000</v>
          </cell>
          <cell r="R683">
            <v>0</v>
          </cell>
          <cell r="S683">
            <v>-95575000</v>
          </cell>
          <cell r="T683">
            <v>0</v>
          </cell>
          <cell r="V683" t="str">
            <v>ok cb dec</v>
          </cell>
          <cell r="W683">
            <v>0</v>
          </cell>
          <cell r="X683">
            <v>0</v>
          </cell>
          <cell r="Y683">
            <v>0</v>
          </cell>
          <cell r="AD683">
            <v>-95575000</v>
          </cell>
          <cell r="AE683">
            <v>0</v>
          </cell>
        </row>
        <row r="684">
          <cell r="A684" t="str">
            <v xml:space="preserve">Fonctionnement </v>
          </cell>
          <cell r="B684">
            <v>0</v>
          </cell>
          <cell r="C684">
            <v>0</v>
          </cell>
          <cell r="D684">
            <v>-77447000</v>
          </cell>
          <cell r="E684">
            <v>0</v>
          </cell>
          <cell r="F684">
            <v>-5050000</v>
          </cell>
          <cell r="G684">
            <v>-5665000</v>
          </cell>
          <cell r="H684">
            <v>-6231000</v>
          </cell>
          <cell r="I684">
            <v>-5560000</v>
          </cell>
          <cell r="J684">
            <v>-5889000</v>
          </cell>
          <cell r="K684">
            <v>-6985000</v>
          </cell>
          <cell r="L684">
            <v>-9771000</v>
          </cell>
          <cell r="M684">
            <v>-8138000</v>
          </cell>
          <cell r="N684">
            <v>-7014000</v>
          </cell>
          <cell r="O684">
            <v>-2159000</v>
          </cell>
          <cell r="P684">
            <v>-7155000</v>
          </cell>
          <cell r="Q684">
            <v>-7830000</v>
          </cell>
          <cell r="R684">
            <v>0</v>
          </cell>
          <cell r="S684">
            <v>-77447000</v>
          </cell>
          <cell r="T684">
            <v>0</v>
          </cell>
          <cell r="V684" t="str">
            <v>ok cb dec</v>
          </cell>
          <cell r="W684">
            <v>0</v>
          </cell>
          <cell r="X684">
            <v>0</v>
          </cell>
          <cell r="Y684">
            <v>0</v>
          </cell>
          <cell r="AD684">
            <v>-77447000</v>
          </cell>
          <cell r="AE684">
            <v>0</v>
          </cell>
        </row>
        <row r="685">
          <cell r="A685" t="str">
            <v>VENTES DIRECTES</v>
          </cell>
          <cell r="B685">
            <v>0</v>
          </cell>
          <cell r="C685">
            <v>0</v>
          </cell>
          <cell r="D685">
            <v>-130823000</v>
          </cell>
          <cell r="E685">
            <v>0</v>
          </cell>
          <cell r="F685">
            <v>-9900000</v>
          </cell>
          <cell r="G685">
            <v>-13788000</v>
          </cell>
          <cell r="H685">
            <v>-16273000</v>
          </cell>
          <cell r="I685">
            <v>-12874000</v>
          </cell>
          <cell r="J685">
            <v>-12194000</v>
          </cell>
          <cell r="K685">
            <v>-11194000</v>
          </cell>
          <cell r="L685">
            <v>-7540000</v>
          </cell>
          <cell r="M685">
            <v>-1500000</v>
          </cell>
          <cell r="N685">
            <v>-13673000</v>
          </cell>
          <cell r="O685">
            <v>-13568000</v>
          </cell>
          <cell r="P685">
            <v>-10265000</v>
          </cell>
          <cell r="Q685">
            <v>-8054000</v>
          </cell>
          <cell r="R685">
            <v>0</v>
          </cell>
          <cell r="S685">
            <v>-130823000</v>
          </cell>
          <cell r="T685">
            <v>0</v>
          </cell>
          <cell r="V685" t="str">
            <v>ok cb dec</v>
          </cell>
          <cell r="W685">
            <v>0</v>
          </cell>
          <cell r="X685">
            <v>0</v>
          </cell>
          <cell r="Y685">
            <v>0</v>
          </cell>
          <cell r="AD685">
            <v>0</v>
          </cell>
          <cell r="AE685">
            <v>0</v>
          </cell>
        </row>
        <row r="686">
          <cell r="A686" t="str">
            <v>Taux d'appels au parc</v>
          </cell>
          <cell r="B686">
            <v>0</v>
          </cell>
          <cell r="C686">
            <v>0</v>
          </cell>
          <cell r="D686" t="str">
            <v>n/a</v>
          </cell>
          <cell r="E686">
            <v>0</v>
          </cell>
          <cell r="F686">
            <v>4.8000000000000001E-2</v>
          </cell>
          <cell r="G686">
            <v>2.9000000000000001E-2</v>
          </cell>
          <cell r="H686">
            <v>2.5999999999999999E-2</v>
          </cell>
          <cell r="I686">
            <v>2.4E-2</v>
          </cell>
          <cell r="J686">
            <v>2.1999999999999999E-2</v>
          </cell>
          <cell r="K686">
            <v>2.3E-2</v>
          </cell>
          <cell r="L686">
            <v>2.1999999999999999E-2</v>
          </cell>
          <cell r="M686">
            <v>2.1000000000000001E-2</v>
          </cell>
          <cell r="N686">
            <v>0</v>
          </cell>
          <cell r="O686" t="str">
            <v>N/A</v>
          </cell>
          <cell r="P686">
            <v>0</v>
          </cell>
          <cell r="Q686">
            <v>0</v>
          </cell>
          <cell r="R686">
            <v>0</v>
          </cell>
          <cell r="S686">
            <v>3.9E-2</v>
          </cell>
          <cell r="T686">
            <v>0</v>
          </cell>
          <cell r="V686">
            <v>0</v>
          </cell>
          <cell r="W686">
            <v>0</v>
          </cell>
          <cell r="X686">
            <v>0</v>
          </cell>
          <cell r="Y686">
            <v>0</v>
          </cell>
          <cell r="AD686">
            <v>2.7699999999999999E-2</v>
          </cell>
          <cell r="AE686">
            <v>0</v>
          </cell>
        </row>
        <row r="687">
          <cell r="A687" t="str">
            <v>Taux d'appels perdus abos</v>
          </cell>
          <cell r="B687">
            <v>0</v>
          </cell>
          <cell r="C687">
            <v>0</v>
          </cell>
          <cell r="D687" t="str">
            <v>n/a</v>
          </cell>
          <cell r="E687">
            <v>0</v>
          </cell>
          <cell r="F687">
            <v>0.498</v>
          </cell>
          <cell r="G687">
            <v>0.32</v>
          </cell>
          <cell r="H687">
            <v>0.254</v>
          </cell>
          <cell r="I687">
            <v>0.214</v>
          </cell>
          <cell r="J687">
            <v>0.20300000000000001</v>
          </cell>
          <cell r="K687">
            <v>0.20399999999999999</v>
          </cell>
          <cell r="L687">
            <v>0.19400000000000001</v>
          </cell>
          <cell r="M687">
            <v>0.185</v>
          </cell>
          <cell r="N687">
            <v>0.14599999999999999</v>
          </cell>
          <cell r="O687">
            <v>0.20300000000000001</v>
          </cell>
          <cell r="P687">
            <v>0.21</v>
          </cell>
          <cell r="Q687">
            <v>0.16900000000000001</v>
          </cell>
          <cell r="R687">
            <v>0</v>
          </cell>
          <cell r="S687">
            <v>0.40899999999999997</v>
          </cell>
          <cell r="T687">
            <v>0</v>
          </cell>
          <cell r="V687">
            <v>0</v>
          </cell>
          <cell r="W687">
            <v>0</v>
          </cell>
          <cell r="X687">
            <v>0</v>
          </cell>
          <cell r="Y687">
            <v>0</v>
          </cell>
          <cell r="AD687">
            <v>0.39</v>
          </cell>
          <cell r="AE687">
            <v>0</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V688">
            <v>0</v>
          </cell>
          <cell r="W688">
            <v>0</v>
          </cell>
          <cell r="X688">
            <v>0</v>
          </cell>
          <cell r="Y688">
            <v>0</v>
          </cell>
          <cell r="AD688">
            <v>0</v>
          </cell>
          <cell r="AE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V689">
            <v>0</v>
          </cell>
          <cell r="W689">
            <v>0</v>
          </cell>
          <cell r="X689">
            <v>0</v>
          </cell>
          <cell r="Y689">
            <v>0</v>
          </cell>
          <cell r="AD689">
            <v>0</v>
          </cell>
          <cell r="AE689">
            <v>0</v>
          </cell>
        </row>
        <row r="690">
          <cell r="A690">
            <v>0</v>
          </cell>
          <cell r="B690">
            <v>0</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V690">
            <v>0</v>
          </cell>
          <cell r="W690">
            <v>0</v>
          </cell>
          <cell r="X690">
            <v>0</v>
          </cell>
          <cell r="Y690">
            <v>0</v>
          </cell>
          <cell r="AD690">
            <v>0</v>
          </cell>
          <cell r="AE690">
            <v>0</v>
          </cell>
        </row>
        <row r="691">
          <cell r="A691">
            <v>0</v>
          </cell>
          <cell r="B691">
            <v>0</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V691">
            <v>0</v>
          </cell>
          <cell r="W691">
            <v>0</v>
          </cell>
          <cell r="X691">
            <v>0</v>
          </cell>
          <cell r="Y691">
            <v>0</v>
          </cell>
          <cell r="AD691">
            <v>0</v>
          </cell>
          <cell r="AE691">
            <v>0</v>
          </cell>
        </row>
        <row r="692">
          <cell r="A692">
            <v>0</v>
          </cell>
          <cell r="B692">
            <v>0</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V692">
            <v>0</v>
          </cell>
          <cell r="W692">
            <v>0</v>
          </cell>
          <cell r="X692">
            <v>0</v>
          </cell>
          <cell r="Y692">
            <v>0</v>
          </cell>
          <cell r="AD692">
            <v>0</v>
          </cell>
          <cell r="AE692">
            <v>0</v>
          </cell>
        </row>
        <row r="693">
          <cell r="A693">
            <v>0</v>
          </cell>
          <cell r="B693">
            <v>0</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V693">
            <v>0</v>
          </cell>
          <cell r="W693">
            <v>0</v>
          </cell>
          <cell r="X693">
            <v>0</v>
          </cell>
          <cell r="Y693">
            <v>0</v>
          </cell>
          <cell r="AD693">
            <v>0</v>
          </cell>
          <cell r="AE693">
            <v>0</v>
          </cell>
        </row>
        <row r="694">
          <cell r="A694">
            <v>0</v>
          </cell>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V694">
            <v>0</v>
          </cell>
          <cell r="W694">
            <v>0</v>
          </cell>
          <cell r="X694">
            <v>0</v>
          </cell>
          <cell r="Y694">
            <v>0</v>
          </cell>
          <cell r="AD694">
            <v>0</v>
          </cell>
          <cell r="AE694">
            <v>0</v>
          </cell>
        </row>
        <row r="695">
          <cell r="A695">
            <v>0</v>
          </cell>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V695">
            <v>0</v>
          </cell>
          <cell r="W695">
            <v>0</v>
          </cell>
          <cell r="X695">
            <v>0</v>
          </cell>
          <cell r="Y695">
            <v>0</v>
          </cell>
          <cell r="AD695">
            <v>0</v>
          </cell>
          <cell r="AE695">
            <v>0</v>
          </cell>
        </row>
        <row r="696">
          <cell r="A696" t="str">
            <v>DSC</v>
          </cell>
          <cell r="B696" t="str">
            <v>SAISIR LE CUMUL DANS LA COLONNE S</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V696">
            <v>0</v>
          </cell>
          <cell r="W696">
            <v>0</v>
          </cell>
          <cell r="X696">
            <v>0</v>
          </cell>
          <cell r="Y696">
            <v>0</v>
          </cell>
          <cell r="AD696">
            <v>0</v>
          </cell>
          <cell r="AE696">
            <v>0</v>
          </cell>
        </row>
        <row r="697">
          <cell r="A697" t="str">
            <v>Volumétrie</v>
          </cell>
          <cell r="B697">
            <v>0</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V697">
            <v>0</v>
          </cell>
          <cell r="W697">
            <v>0</v>
          </cell>
          <cell r="X697">
            <v>0</v>
          </cell>
          <cell r="Y697">
            <v>0</v>
          </cell>
          <cell r="AD697">
            <v>0</v>
          </cell>
          <cell r="AE697">
            <v>0</v>
          </cell>
        </row>
        <row r="698">
          <cell r="A698">
            <v>0</v>
          </cell>
          <cell r="B698" t="str">
            <v>parc d'abo directs</v>
          </cell>
          <cell r="C698">
            <v>0</v>
          </cell>
          <cell r="D698">
            <v>0</v>
          </cell>
          <cell r="E698">
            <v>0</v>
          </cell>
          <cell r="F698">
            <v>3982000</v>
          </cell>
          <cell r="G698">
            <v>4077520</v>
          </cell>
          <cell r="H698">
            <v>4123845</v>
          </cell>
          <cell r="I698">
            <v>4190546</v>
          </cell>
          <cell r="J698">
            <v>4287868</v>
          </cell>
          <cell r="K698">
            <v>4403589</v>
          </cell>
          <cell r="L698">
            <v>4485000</v>
          </cell>
          <cell r="M698">
            <v>4532067</v>
          </cell>
          <cell r="N698">
            <v>0</v>
          </cell>
          <cell r="O698" t="str">
            <v>N/A</v>
          </cell>
          <cell r="P698">
            <v>0</v>
          </cell>
          <cell r="Q698">
            <v>0</v>
          </cell>
          <cell r="R698">
            <v>0</v>
          </cell>
          <cell r="S698">
            <v>4262358</v>
          </cell>
          <cell r="T698">
            <v>0</v>
          </cell>
          <cell r="V698" t="str">
            <v>N/A</v>
          </cell>
          <cell r="W698">
            <v>0</v>
          </cell>
          <cell r="X698">
            <v>0</v>
          </cell>
          <cell r="Y698">
            <v>0</v>
          </cell>
          <cell r="AD698">
            <v>0</v>
          </cell>
          <cell r="AE698">
            <v>0</v>
          </cell>
        </row>
        <row r="699">
          <cell r="A699">
            <v>0</v>
          </cell>
          <cell r="B699" t="str">
            <v>parc prépayé SFR</v>
          </cell>
          <cell r="C699">
            <v>0</v>
          </cell>
          <cell r="D699">
            <v>0</v>
          </cell>
          <cell r="E699">
            <v>0</v>
          </cell>
          <cell r="F699">
            <v>1967000</v>
          </cell>
          <cell r="G699">
            <v>2107429</v>
          </cell>
          <cell r="H699">
            <v>2166823</v>
          </cell>
          <cell r="I699">
            <v>2137067</v>
          </cell>
          <cell r="J699">
            <v>2214309</v>
          </cell>
          <cell r="K699">
            <v>2306252</v>
          </cell>
          <cell r="L699">
            <v>0</v>
          </cell>
          <cell r="M699">
            <v>2436277</v>
          </cell>
          <cell r="N699">
            <v>0</v>
          </cell>
          <cell r="O699" t="str">
            <v>N/A</v>
          </cell>
          <cell r="P699">
            <v>0</v>
          </cell>
          <cell r="Q699">
            <v>0</v>
          </cell>
          <cell r="R699">
            <v>0</v>
          </cell>
          <cell r="S699">
            <v>2208619</v>
          </cell>
          <cell r="T699">
            <v>0</v>
          </cell>
          <cell r="V699" t="str">
            <v>N/A</v>
          </cell>
          <cell r="W699">
            <v>0</v>
          </cell>
          <cell r="X699">
            <v>0</v>
          </cell>
          <cell r="Y699">
            <v>0</v>
          </cell>
          <cell r="AD699">
            <v>0</v>
          </cell>
          <cell r="AE699">
            <v>0</v>
          </cell>
        </row>
        <row r="700">
          <cell r="A700">
            <v>0</v>
          </cell>
          <cell r="B700" t="str">
            <v>taux d'appels au parc (abo)</v>
          </cell>
          <cell r="C700">
            <v>0</v>
          </cell>
          <cell r="D700" t="str">
            <v>n/a</v>
          </cell>
          <cell r="E700">
            <v>0</v>
          </cell>
          <cell r="F700">
            <v>4.8000000000000001E-2</v>
          </cell>
          <cell r="G700">
            <v>2.9000000000000001E-2</v>
          </cell>
          <cell r="H700">
            <v>2.5999999999999999E-2</v>
          </cell>
          <cell r="I700">
            <v>2.4E-2</v>
          </cell>
          <cell r="J700">
            <v>2.1999999999999999E-2</v>
          </cell>
          <cell r="K700">
            <v>2.3E-2</v>
          </cell>
          <cell r="L700">
            <v>2.1999999999999999E-2</v>
          </cell>
          <cell r="M700">
            <v>2.1000000000000001E-2</v>
          </cell>
          <cell r="N700">
            <v>0</v>
          </cell>
          <cell r="O700" t="str">
            <v>N/A</v>
          </cell>
          <cell r="P700">
            <v>0</v>
          </cell>
          <cell r="Q700">
            <v>0</v>
          </cell>
          <cell r="R700">
            <v>0</v>
          </cell>
          <cell r="S700">
            <v>2.7E-2</v>
          </cell>
          <cell r="T700">
            <v>0</v>
          </cell>
          <cell r="V700" t="str">
            <v>N/A</v>
          </cell>
          <cell r="W700">
            <v>0</v>
          </cell>
          <cell r="X700">
            <v>0</v>
          </cell>
          <cell r="Y700">
            <v>0</v>
          </cell>
          <cell r="AD700">
            <v>0</v>
          </cell>
          <cell r="AE700">
            <v>0</v>
          </cell>
        </row>
        <row r="701">
          <cell r="A701">
            <v>0</v>
          </cell>
          <cell r="B701" t="str">
            <v>heures de prod Cegetel services</v>
          </cell>
          <cell r="C701">
            <v>0</v>
          </cell>
          <cell r="D701">
            <v>0</v>
          </cell>
          <cell r="E701">
            <v>0</v>
          </cell>
          <cell r="F701">
            <v>363950</v>
          </cell>
          <cell r="G701">
            <v>368034</v>
          </cell>
          <cell r="H701">
            <v>404132</v>
          </cell>
          <cell r="I701">
            <v>371320</v>
          </cell>
          <cell r="J701">
            <v>391938</v>
          </cell>
          <cell r="K701">
            <v>365242</v>
          </cell>
          <cell r="L701">
            <v>0</v>
          </cell>
          <cell r="M701">
            <v>353636</v>
          </cell>
          <cell r="N701">
            <v>0</v>
          </cell>
          <cell r="O701" t="str">
            <v>N/A</v>
          </cell>
          <cell r="P701">
            <v>0</v>
          </cell>
          <cell r="Q701">
            <v>0</v>
          </cell>
          <cell r="R701">
            <v>0</v>
          </cell>
          <cell r="S701">
            <v>2618252</v>
          </cell>
          <cell r="T701">
            <v>0</v>
          </cell>
          <cell r="V701" t="str">
            <v>N/A</v>
          </cell>
          <cell r="W701">
            <v>0</v>
          </cell>
          <cell r="X701">
            <v>0</v>
          </cell>
          <cell r="Y701">
            <v>0</v>
          </cell>
          <cell r="AD701">
            <v>0</v>
          </cell>
          <cell r="AE701">
            <v>0</v>
          </cell>
        </row>
        <row r="702">
          <cell r="A702">
            <v>0</v>
          </cell>
          <cell r="B702">
            <v>0</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V702">
            <v>0</v>
          </cell>
          <cell r="W702">
            <v>0</v>
          </cell>
          <cell r="X702">
            <v>0</v>
          </cell>
          <cell r="Y702">
            <v>0</v>
          </cell>
          <cell r="AD702">
            <v>0</v>
          </cell>
          <cell r="AE702">
            <v>0</v>
          </cell>
        </row>
        <row r="703">
          <cell r="A703" t="str">
            <v>Qualité</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V703">
            <v>0</v>
          </cell>
          <cell r="W703">
            <v>0</v>
          </cell>
          <cell r="X703">
            <v>0</v>
          </cell>
          <cell r="Y703">
            <v>0</v>
          </cell>
          <cell r="AD703">
            <v>0</v>
          </cell>
          <cell r="AE703">
            <v>0</v>
          </cell>
        </row>
        <row r="704">
          <cell r="A704">
            <v>0</v>
          </cell>
          <cell r="B704" t="str">
            <v>taux d'appels perdus abo</v>
          </cell>
          <cell r="C704">
            <v>0</v>
          </cell>
          <cell r="D704" t="str">
            <v>n/a</v>
          </cell>
          <cell r="E704">
            <v>0</v>
          </cell>
          <cell r="F704">
            <v>0.498</v>
          </cell>
          <cell r="G704">
            <v>0.32</v>
          </cell>
          <cell r="H704">
            <v>0.254</v>
          </cell>
          <cell r="I704">
            <v>0.214</v>
          </cell>
          <cell r="J704">
            <v>0.20300000000000001</v>
          </cell>
          <cell r="K704">
            <v>0.20399999999999999</v>
          </cell>
          <cell r="L704">
            <v>0.19400000000000001</v>
          </cell>
          <cell r="M704">
            <v>0.185</v>
          </cell>
          <cell r="N704">
            <v>0.14599999999999999</v>
          </cell>
          <cell r="O704">
            <v>0.20300000000000001</v>
          </cell>
          <cell r="P704">
            <v>0.21</v>
          </cell>
          <cell r="Q704">
            <v>0.16900000000000001</v>
          </cell>
          <cell r="R704">
            <v>0</v>
          </cell>
          <cell r="S704">
            <v>0.23300000000000001</v>
          </cell>
          <cell r="T704">
            <v>0</v>
          </cell>
          <cell r="V704" t="str">
            <v>ok cb dec</v>
          </cell>
          <cell r="W704">
            <v>0</v>
          </cell>
          <cell r="X704">
            <v>0</v>
          </cell>
          <cell r="Y704">
            <v>0</v>
          </cell>
          <cell r="AD704">
            <v>0</v>
          </cell>
          <cell r="AE704">
            <v>0</v>
          </cell>
        </row>
        <row r="705">
          <cell r="A705">
            <v>0</v>
          </cell>
          <cell r="B705" t="str">
            <v>taux d'appels perdus PP</v>
          </cell>
          <cell r="C705">
            <v>0</v>
          </cell>
          <cell r="D705" t="str">
            <v>n/a</v>
          </cell>
          <cell r="E705">
            <v>0</v>
          </cell>
          <cell r="F705">
            <v>0.77400000000000002</v>
          </cell>
          <cell r="G705">
            <v>0.52400000000000002</v>
          </cell>
          <cell r="H705">
            <v>0.25600000000000001</v>
          </cell>
          <cell r="I705">
            <v>0.193</v>
          </cell>
          <cell r="J705">
            <v>0.2</v>
          </cell>
          <cell r="K705">
            <v>0.193</v>
          </cell>
          <cell r="L705">
            <v>0.20899999999999999</v>
          </cell>
          <cell r="M705">
            <v>0.28799999999999998</v>
          </cell>
          <cell r="N705">
            <v>0.16500000000000001</v>
          </cell>
          <cell r="O705">
            <v>0.17499999999999999</v>
          </cell>
          <cell r="P705">
            <v>0.16800000000000001</v>
          </cell>
          <cell r="Q705">
            <v>0.26600000000000001</v>
          </cell>
          <cell r="R705">
            <v>0</v>
          </cell>
          <cell r="S705">
            <v>0.27900000000000003</v>
          </cell>
          <cell r="T705">
            <v>0</v>
          </cell>
          <cell r="V705" t="str">
            <v>ok cb dec</v>
          </cell>
          <cell r="W705">
            <v>0</v>
          </cell>
          <cell r="X705">
            <v>0</v>
          </cell>
          <cell r="Y705">
            <v>0</v>
          </cell>
          <cell r="AD705">
            <v>0</v>
          </cell>
          <cell r="AE705">
            <v>0</v>
          </cell>
        </row>
        <row r="706">
          <cell r="A706">
            <v>0</v>
          </cell>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V706">
            <v>0</v>
          </cell>
          <cell r="W706">
            <v>0</v>
          </cell>
          <cell r="X706">
            <v>0</v>
          </cell>
          <cell r="Y706">
            <v>0</v>
          </cell>
          <cell r="AD706">
            <v>0</v>
          </cell>
          <cell r="AE706">
            <v>0</v>
          </cell>
        </row>
        <row r="707">
          <cell r="A707" t="str">
            <v xml:space="preserve">Production </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V707">
            <v>0</v>
          </cell>
          <cell r="W707">
            <v>0</v>
          </cell>
          <cell r="X707">
            <v>0</v>
          </cell>
          <cell r="Y707">
            <v>0</v>
          </cell>
          <cell r="AD707">
            <v>0</v>
          </cell>
          <cell r="AE707">
            <v>0</v>
          </cell>
        </row>
        <row r="708">
          <cell r="A708">
            <v>0</v>
          </cell>
          <cell r="B708" t="str">
            <v>nb d'appels traités Abo</v>
          </cell>
          <cell r="C708">
            <v>0</v>
          </cell>
          <cell r="D708">
            <v>12845000</v>
          </cell>
          <cell r="E708">
            <v>0</v>
          </cell>
          <cell r="F708">
            <v>1631000</v>
          </cell>
          <cell r="G708">
            <v>1536000</v>
          </cell>
          <cell r="H708">
            <v>1735000</v>
          </cell>
          <cell r="I708">
            <v>1584000</v>
          </cell>
          <cell r="J708">
            <v>1553000</v>
          </cell>
          <cell r="K708">
            <v>1561000</v>
          </cell>
          <cell r="L708">
            <v>1634000</v>
          </cell>
          <cell r="M708">
            <v>1611000</v>
          </cell>
          <cell r="N708">
            <v>0</v>
          </cell>
          <cell r="O708" t="str">
            <v>N/A</v>
          </cell>
          <cell r="P708">
            <v>0</v>
          </cell>
          <cell r="Q708">
            <v>0</v>
          </cell>
          <cell r="R708">
            <v>0</v>
          </cell>
          <cell r="S708">
            <v>12845000</v>
          </cell>
          <cell r="T708">
            <v>0</v>
          </cell>
          <cell r="V708" t="str">
            <v>N/A</v>
          </cell>
          <cell r="W708">
            <v>0</v>
          </cell>
          <cell r="X708">
            <v>0</v>
          </cell>
          <cell r="Y708">
            <v>0</v>
          </cell>
          <cell r="AD708">
            <v>0</v>
          </cell>
          <cell r="AE708">
            <v>0</v>
          </cell>
        </row>
        <row r="709">
          <cell r="A709">
            <v>0</v>
          </cell>
          <cell r="B709" t="str">
            <v>nb d'appels traités cellule PP</v>
          </cell>
          <cell r="C709">
            <v>0</v>
          </cell>
          <cell r="D709">
            <v>3418000</v>
          </cell>
          <cell r="E709">
            <v>0</v>
          </cell>
          <cell r="F709">
            <v>398000</v>
          </cell>
          <cell r="G709">
            <v>405000</v>
          </cell>
          <cell r="H709">
            <v>433000</v>
          </cell>
          <cell r="I709">
            <v>377000</v>
          </cell>
          <cell r="J709">
            <v>424000</v>
          </cell>
          <cell r="K709">
            <v>424000</v>
          </cell>
          <cell r="L709">
            <v>457000</v>
          </cell>
          <cell r="M709">
            <v>500000</v>
          </cell>
          <cell r="N709">
            <v>0</v>
          </cell>
          <cell r="O709" t="str">
            <v>N/A</v>
          </cell>
          <cell r="P709">
            <v>0</v>
          </cell>
          <cell r="Q709">
            <v>0</v>
          </cell>
          <cell r="R709">
            <v>0</v>
          </cell>
          <cell r="S709">
            <v>3418000</v>
          </cell>
          <cell r="T709">
            <v>0</v>
          </cell>
          <cell r="V709" t="str">
            <v>N/A</v>
          </cell>
          <cell r="W709">
            <v>0</v>
          </cell>
          <cell r="X709">
            <v>0</v>
          </cell>
          <cell r="Y709">
            <v>0</v>
          </cell>
          <cell r="AD709">
            <v>0</v>
          </cell>
          <cell r="AE709">
            <v>0</v>
          </cell>
        </row>
        <row r="710">
          <cell r="A710">
            <v>0</v>
          </cell>
          <cell r="B710" t="str">
            <v>nb d'appels traités AE</v>
          </cell>
          <cell r="C710">
            <v>0</v>
          </cell>
          <cell r="D710">
            <v>27828505</v>
          </cell>
          <cell r="E710">
            <v>0</v>
          </cell>
          <cell r="F710">
            <v>3386000</v>
          </cell>
          <cell r="G710">
            <v>3066000</v>
          </cell>
          <cell r="H710">
            <v>3312218</v>
          </cell>
          <cell r="I710">
            <v>3198582</v>
          </cell>
          <cell r="J710">
            <v>3598783</v>
          </cell>
          <cell r="K710">
            <v>3724922</v>
          </cell>
          <cell r="L710">
            <v>3838000</v>
          </cell>
          <cell r="M710">
            <v>3704000</v>
          </cell>
          <cell r="N710">
            <v>0</v>
          </cell>
          <cell r="O710" t="str">
            <v>N/A</v>
          </cell>
          <cell r="P710">
            <v>0</v>
          </cell>
          <cell r="Q710">
            <v>0</v>
          </cell>
          <cell r="R710">
            <v>0</v>
          </cell>
          <cell r="S710">
            <v>27828505</v>
          </cell>
          <cell r="T710">
            <v>0</v>
          </cell>
          <cell r="V710" t="str">
            <v>N/A</v>
          </cell>
          <cell r="W710">
            <v>0</v>
          </cell>
          <cell r="X710">
            <v>0</v>
          </cell>
          <cell r="Y710">
            <v>0</v>
          </cell>
          <cell r="AD710">
            <v>0</v>
          </cell>
          <cell r="AE710">
            <v>0</v>
          </cell>
        </row>
        <row r="711">
          <cell r="A711">
            <v>0</v>
          </cell>
          <cell r="B711">
            <v>0</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V711">
            <v>0</v>
          </cell>
          <cell r="W711">
            <v>0</v>
          </cell>
          <cell r="X711">
            <v>0</v>
          </cell>
          <cell r="Y711">
            <v>0</v>
          </cell>
          <cell r="AD711">
            <v>0</v>
          </cell>
          <cell r="AE711">
            <v>0</v>
          </cell>
        </row>
        <row r="712">
          <cell r="A712" t="str">
            <v>Productivité</v>
          </cell>
          <cell r="B712">
            <v>0</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V712">
            <v>0</v>
          </cell>
          <cell r="W712">
            <v>0</v>
          </cell>
          <cell r="X712">
            <v>0</v>
          </cell>
          <cell r="Y712">
            <v>0</v>
          </cell>
          <cell r="AD712">
            <v>0</v>
          </cell>
          <cell r="AE712">
            <v>0</v>
          </cell>
        </row>
        <row r="713">
          <cell r="A713">
            <v>0</v>
          </cell>
          <cell r="B713" t="str">
            <v>Nb appels traités/CC/h Front Line</v>
          </cell>
          <cell r="C713">
            <v>0</v>
          </cell>
          <cell r="D713" t="str">
            <v>nd</v>
          </cell>
          <cell r="E713">
            <v>0</v>
          </cell>
          <cell r="F713">
            <v>9.9</v>
          </cell>
          <cell r="G713">
            <v>9</v>
          </cell>
          <cell r="H713">
            <v>9.1</v>
          </cell>
          <cell r="I713">
            <v>9.1999999999999993</v>
          </cell>
          <cell r="J713">
            <v>9</v>
          </cell>
          <cell r="K713">
            <v>9.6999999999999993</v>
          </cell>
          <cell r="L713">
            <v>10.1</v>
          </cell>
          <cell r="M713">
            <v>10.4</v>
          </cell>
          <cell r="N713">
            <v>0</v>
          </cell>
          <cell r="O713" t="str">
            <v>N/A</v>
          </cell>
          <cell r="P713">
            <v>0</v>
          </cell>
          <cell r="Q713">
            <v>0</v>
          </cell>
          <cell r="R713">
            <v>0</v>
          </cell>
          <cell r="S713">
            <v>9.6</v>
          </cell>
          <cell r="T713">
            <v>0</v>
          </cell>
          <cell r="V713" t="str">
            <v>N/A</v>
          </cell>
          <cell r="W713">
            <v>0</v>
          </cell>
          <cell r="X713">
            <v>0</v>
          </cell>
          <cell r="Y713">
            <v>0</v>
          </cell>
          <cell r="AD713">
            <v>0</v>
          </cell>
          <cell r="AE713">
            <v>0</v>
          </cell>
        </row>
        <row r="714">
          <cell r="A714">
            <v>0</v>
          </cell>
          <cell r="B714" t="str">
            <v>Nb appels traités/CC/h cellule PP</v>
          </cell>
          <cell r="C714">
            <v>0</v>
          </cell>
          <cell r="D714" t="str">
            <v>nd</v>
          </cell>
          <cell r="E714">
            <v>0</v>
          </cell>
          <cell r="F714">
            <v>13.2</v>
          </cell>
          <cell r="G714">
            <v>11.3</v>
          </cell>
          <cell r="H714">
            <v>9.5</v>
          </cell>
          <cell r="I714">
            <v>7.9</v>
          </cell>
          <cell r="J714">
            <v>8.4</v>
          </cell>
          <cell r="K714">
            <v>9.5</v>
          </cell>
          <cell r="L714">
            <v>10.5</v>
          </cell>
          <cell r="M714">
            <v>11.5</v>
          </cell>
          <cell r="N714">
            <v>0</v>
          </cell>
          <cell r="O714" t="str">
            <v>N/A</v>
          </cell>
          <cell r="P714">
            <v>0</v>
          </cell>
          <cell r="Q714">
            <v>0</v>
          </cell>
          <cell r="R714">
            <v>0</v>
          </cell>
          <cell r="S714">
            <v>9</v>
          </cell>
          <cell r="T714">
            <v>0</v>
          </cell>
          <cell r="V714" t="str">
            <v>N/A</v>
          </cell>
          <cell r="W714">
            <v>0</v>
          </cell>
          <cell r="X714">
            <v>0</v>
          </cell>
          <cell r="Y714">
            <v>0</v>
          </cell>
          <cell r="AD714">
            <v>0</v>
          </cell>
          <cell r="AE714">
            <v>0</v>
          </cell>
        </row>
        <row r="715">
          <cell r="A715">
            <v>0</v>
          </cell>
          <cell r="B715" t="str">
            <v>Nb appels traités/CC/h Annuaire Express</v>
          </cell>
          <cell r="C715">
            <v>0</v>
          </cell>
          <cell r="D715" t="str">
            <v>nd</v>
          </cell>
          <cell r="E715">
            <v>0</v>
          </cell>
          <cell r="F715" t="str">
            <v>nd</v>
          </cell>
          <cell r="G715" t="str">
            <v>nd</v>
          </cell>
          <cell r="H715" t="str">
            <v>nd</v>
          </cell>
          <cell r="I715" t="str">
            <v>nd</v>
          </cell>
          <cell r="J715" t="str">
            <v>nd</v>
          </cell>
          <cell r="K715">
            <v>47.7</v>
          </cell>
          <cell r="L715">
            <v>42.7</v>
          </cell>
          <cell r="M715">
            <v>42.7</v>
          </cell>
          <cell r="N715">
            <v>0</v>
          </cell>
          <cell r="O715" t="str">
            <v>N/A</v>
          </cell>
          <cell r="P715">
            <v>0</v>
          </cell>
          <cell r="Q715">
            <v>0</v>
          </cell>
          <cell r="R715">
            <v>0</v>
          </cell>
          <cell r="S715" t="str">
            <v>nd</v>
          </cell>
          <cell r="T715">
            <v>0</v>
          </cell>
          <cell r="V715" t="str">
            <v>N/A</v>
          </cell>
          <cell r="W715">
            <v>0</v>
          </cell>
          <cell r="X715">
            <v>0</v>
          </cell>
          <cell r="Y715">
            <v>0</v>
          </cell>
          <cell r="AD715">
            <v>0</v>
          </cell>
          <cell r="AE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t="str">
            <v>N/A</v>
          </cell>
          <cell r="P716">
            <v>0</v>
          </cell>
          <cell r="Q716">
            <v>0</v>
          </cell>
          <cell r="R716">
            <v>0</v>
          </cell>
          <cell r="S716">
            <v>0</v>
          </cell>
          <cell r="T716">
            <v>0</v>
          </cell>
          <cell r="V716" t="str">
            <v>N/A</v>
          </cell>
          <cell r="W716">
            <v>0</v>
          </cell>
          <cell r="X716">
            <v>0</v>
          </cell>
          <cell r="Y716">
            <v>0</v>
          </cell>
          <cell r="AD716">
            <v>0</v>
          </cell>
          <cell r="AE716">
            <v>0</v>
          </cell>
        </row>
        <row r="717">
          <cell r="A717" t="str">
            <v>Impayés</v>
          </cell>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V717">
            <v>0</v>
          </cell>
          <cell r="W717">
            <v>0</v>
          </cell>
          <cell r="X717">
            <v>0</v>
          </cell>
          <cell r="Y717">
            <v>0</v>
          </cell>
          <cell r="AD717">
            <v>0</v>
          </cell>
          <cell r="AE717">
            <v>0</v>
          </cell>
        </row>
        <row r="718">
          <cell r="A718">
            <v>0</v>
          </cell>
          <cell r="B718" t="str">
            <v>taux d'impayés</v>
          </cell>
          <cell r="C718">
            <v>0</v>
          </cell>
          <cell r="D718">
            <v>0</v>
          </cell>
          <cell r="E718">
            <v>0</v>
          </cell>
          <cell r="F718">
            <v>0</v>
          </cell>
          <cell r="G718">
            <v>5.74E-2</v>
          </cell>
          <cell r="H718">
            <v>6.1499999999999999E-2</v>
          </cell>
          <cell r="I718">
            <v>6.2E-2</v>
          </cell>
          <cell r="J718">
            <v>6.08E-2</v>
          </cell>
          <cell r="K718">
            <v>5.8500000000000003E-2</v>
          </cell>
          <cell r="L718">
            <v>6.08E-2</v>
          </cell>
          <cell r="M718">
            <v>5.8200000000000002E-2</v>
          </cell>
          <cell r="N718">
            <v>4.8599999999999997E-2</v>
          </cell>
          <cell r="O718">
            <v>5.0599999999999999E-2</v>
          </cell>
          <cell r="P718">
            <v>5.3400000000000003E-2</v>
          </cell>
          <cell r="Q718">
            <v>6.7500000000000004E-2</v>
          </cell>
          <cell r="R718">
            <v>0</v>
          </cell>
          <cell r="S718">
            <v>6.7500000000000004E-2</v>
          </cell>
          <cell r="T718">
            <v>0</v>
          </cell>
          <cell r="V718" t="str">
            <v>ok cb dec</v>
          </cell>
          <cell r="W718">
            <v>0</v>
          </cell>
          <cell r="X718">
            <v>0</v>
          </cell>
          <cell r="Y718">
            <v>0</v>
          </cell>
          <cell r="AD718">
            <v>0</v>
          </cell>
          <cell r="AE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V719">
            <v>0</v>
          </cell>
          <cell r="W719">
            <v>0</v>
          </cell>
          <cell r="X719">
            <v>0</v>
          </cell>
          <cell r="Y719">
            <v>0</v>
          </cell>
          <cell r="AD719">
            <v>0</v>
          </cell>
          <cell r="AE719">
            <v>0</v>
          </cell>
        </row>
        <row r="720">
          <cell r="A720" t="str">
            <v>Indicateurs financiers service client hors pertes /créances</v>
          </cell>
          <cell r="B720">
            <v>0</v>
          </cell>
          <cell r="C720">
            <v>0</v>
          </cell>
          <cell r="D720">
            <v>-1788872620</v>
          </cell>
          <cell r="E720">
            <v>0</v>
          </cell>
          <cell r="F720">
            <v>-138612000</v>
          </cell>
          <cell r="G720">
            <v>-136988000</v>
          </cell>
          <cell r="H720">
            <v>-152606000</v>
          </cell>
          <cell r="I720">
            <v>-136315000</v>
          </cell>
          <cell r="J720">
            <v>-148255000</v>
          </cell>
          <cell r="K720">
            <v>-131500000</v>
          </cell>
          <cell r="L720">
            <v>-154665620</v>
          </cell>
          <cell r="M720">
            <v>-136496000</v>
          </cell>
          <cell r="N720">
            <v>-152975000</v>
          </cell>
          <cell r="O720">
            <v>-160592000</v>
          </cell>
          <cell r="P720">
            <v>-155803000</v>
          </cell>
          <cell r="Q720">
            <v>-184065000</v>
          </cell>
          <cell r="R720">
            <v>0</v>
          </cell>
          <cell r="S720">
            <v>-1788872620</v>
          </cell>
          <cell r="T720">
            <v>0</v>
          </cell>
          <cell r="V720" t="str">
            <v>ok cb dec</v>
          </cell>
          <cell r="W720">
            <v>0</v>
          </cell>
          <cell r="X720">
            <v>0</v>
          </cell>
          <cell r="Y720">
            <v>0</v>
          </cell>
          <cell r="AD720">
            <v>0</v>
          </cell>
          <cell r="AE720">
            <v>0</v>
          </cell>
        </row>
        <row r="721">
          <cell r="A721">
            <v>0</v>
          </cell>
          <cell r="B721" t="str">
            <v>Relation clientèle</v>
          </cell>
          <cell r="C721">
            <v>0</v>
          </cell>
          <cell r="D721">
            <v>-1023969000</v>
          </cell>
          <cell r="E721">
            <v>0</v>
          </cell>
          <cell r="F721">
            <v>-80660000</v>
          </cell>
          <cell r="G721">
            <v>-82942000</v>
          </cell>
          <cell r="H721">
            <v>-88769000</v>
          </cell>
          <cell r="I721">
            <v>-79655000</v>
          </cell>
          <cell r="J721">
            <v>-86817000</v>
          </cell>
          <cell r="K721">
            <v>-79538000</v>
          </cell>
          <cell r="L721">
            <v>-87930000</v>
          </cell>
          <cell r="M721">
            <v>-71813000</v>
          </cell>
          <cell r="N721">
            <v>-81031000</v>
          </cell>
          <cell r="O721">
            <v>-87789000</v>
          </cell>
          <cell r="P721">
            <v>-94355000</v>
          </cell>
          <cell r="Q721">
            <v>-102670000</v>
          </cell>
          <cell r="R721">
            <v>0</v>
          </cell>
          <cell r="S721">
            <v>-1023969000</v>
          </cell>
          <cell r="T721">
            <v>0</v>
          </cell>
          <cell r="V721" t="str">
            <v>ok cb dec</v>
          </cell>
          <cell r="W721">
            <v>0</v>
          </cell>
          <cell r="X721">
            <v>0</v>
          </cell>
          <cell r="Y721">
            <v>0</v>
          </cell>
          <cell r="AD721">
            <v>0</v>
          </cell>
          <cell r="AE721">
            <v>0</v>
          </cell>
        </row>
        <row r="722">
          <cell r="A722">
            <v>0</v>
          </cell>
          <cell r="B722" t="str">
            <v>dont cellule PP</v>
          </cell>
          <cell r="C722">
            <v>0</v>
          </cell>
          <cell r="D722">
            <v>-157470000</v>
          </cell>
          <cell r="E722">
            <v>0</v>
          </cell>
          <cell r="F722">
            <v>-9538000</v>
          </cell>
          <cell r="G722">
            <v>-14485000</v>
          </cell>
          <cell r="H722">
            <v>-13321000</v>
          </cell>
          <cell r="I722">
            <v>-13238000</v>
          </cell>
          <cell r="J722">
            <v>-14654000</v>
          </cell>
          <cell r="K722">
            <v>-13006000</v>
          </cell>
          <cell r="L722">
            <v>-13329000</v>
          </cell>
          <cell r="M722">
            <v>-12848000</v>
          </cell>
          <cell r="N722">
            <v>-13906000</v>
          </cell>
          <cell r="O722">
            <v>-13830000</v>
          </cell>
          <cell r="P722">
            <v>-12925000</v>
          </cell>
          <cell r="Q722">
            <v>-12390000</v>
          </cell>
          <cell r="R722">
            <v>0</v>
          </cell>
          <cell r="S722">
            <v>-157470000</v>
          </cell>
          <cell r="T722">
            <v>0</v>
          </cell>
          <cell r="V722" t="str">
            <v>ok cb dec</v>
          </cell>
          <cell r="W722">
            <v>0</v>
          </cell>
          <cell r="X722">
            <v>0</v>
          </cell>
          <cell r="Y722">
            <v>0</v>
          </cell>
          <cell r="AD722">
            <v>0</v>
          </cell>
          <cell r="AE722">
            <v>0</v>
          </cell>
        </row>
        <row r="723">
          <cell r="A723">
            <v>0</v>
          </cell>
          <cell r="B723" t="str">
            <v>Annuaire Express</v>
          </cell>
          <cell r="C723">
            <v>0</v>
          </cell>
          <cell r="D723">
            <v>-217328000</v>
          </cell>
          <cell r="E723">
            <v>0</v>
          </cell>
          <cell r="F723">
            <v>-17114000</v>
          </cell>
          <cell r="G723">
            <v>-15486000</v>
          </cell>
          <cell r="H723">
            <v>-16745000</v>
          </cell>
          <cell r="I723">
            <v>-15991000</v>
          </cell>
          <cell r="J723">
            <v>-18167000</v>
          </cell>
          <cell r="K723">
            <v>-18805000</v>
          </cell>
          <cell r="L723">
            <v>-19381000</v>
          </cell>
          <cell r="M723">
            <v>-18698000</v>
          </cell>
          <cell r="N723">
            <v>-19164000</v>
          </cell>
          <cell r="O723">
            <v>-19767000</v>
          </cell>
          <cell r="P723">
            <v>-18289000</v>
          </cell>
          <cell r="Q723">
            <v>-19721000</v>
          </cell>
          <cell r="R723">
            <v>0</v>
          </cell>
          <cell r="S723">
            <v>-217328000</v>
          </cell>
          <cell r="T723">
            <v>0</v>
          </cell>
          <cell r="V723" t="str">
            <v>ok cb dec</v>
          </cell>
          <cell r="W723">
            <v>0</v>
          </cell>
          <cell r="X723">
            <v>0</v>
          </cell>
          <cell r="Y723">
            <v>0</v>
          </cell>
          <cell r="AD723">
            <v>0</v>
          </cell>
          <cell r="AE723">
            <v>0</v>
          </cell>
        </row>
        <row r="724">
          <cell r="A724">
            <v>0</v>
          </cell>
          <cell r="B724" t="str">
            <v>Facturation SC (hors SI)</v>
          </cell>
          <cell r="C724">
            <v>0</v>
          </cell>
          <cell r="D724">
            <v>-223583000</v>
          </cell>
          <cell r="E724">
            <v>0</v>
          </cell>
          <cell r="F724">
            <v>-16704000</v>
          </cell>
          <cell r="G724">
            <v>-17173000</v>
          </cell>
          <cell r="H724">
            <v>-17292000</v>
          </cell>
          <cell r="I724">
            <v>-17629000</v>
          </cell>
          <cell r="J724">
            <v>-18061000</v>
          </cell>
          <cell r="K724">
            <v>-18515000</v>
          </cell>
          <cell r="L724">
            <v>-18853000</v>
          </cell>
          <cell r="M724">
            <v>-19049000</v>
          </cell>
          <cell r="N724">
            <v>-19250000</v>
          </cell>
          <cell r="O724">
            <v>-19768000</v>
          </cell>
          <cell r="P724">
            <v>-20329000</v>
          </cell>
          <cell r="Q724">
            <v>-20960000</v>
          </cell>
          <cell r="R724">
            <v>0</v>
          </cell>
          <cell r="S724">
            <v>-223583000</v>
          </cell>
          <cell r="T724">
            <v>0</v>
          </cell>
          <cell r="V724" t="str">
            <v>ok cb dec</v>
          </cell>
          <cell r="W724">
            <v>0</v>
          </cell>
          <cell r="X724">
            <v>0</v>
          </cell>
          <cell r="Y724">
            <v>0</v>
          </cell>
          <cell r="AD724">
            <v>0</v>
          </cell>
          <cell r="AE724">
            <v>0</v>
          </cell>
        </row>
        <row r="725">
          <cell r="A725">
            <v>0</v>
          </cell>
          <cell r="B725" t="str">
            <v>Autres</v>
          </cell>
          <cell r="C725">
            <v>0</v>
          </cell>
          <cell r="D725">
            <v>-323992620</v>
          </cell>
          <cell r="E725">
            <v>0</v>
          </cell>
          <cell r="F725">
            <v>-24134000</v>
          </cell>
          <cell r="G725">
            <v>-21387000</v>
          </cell>
          <cell r="H725">
            <v>-29800000</v>
          </cell>
          <cell r="I725">
            <v>-23040000</v>
          </cell>
          <cell r="J725">
            <v>-25210000</v>
          </cell>
          <cell r="K725">
            <v>-14642000</v>
          </cell>
          <cell r="L725">
            <v>-28501620</v>
          </cell>
          <cell r="M725">
            <v>-26936000</v>
          </cell>
          <cell r="N725">
            <v>-33530000</v>
          </cell>
          <cell r="O725">
            <v>-33268000</v>
          </cell>
          <cell r="P725">
            <v>-22830000</v>
          </cell>
          <cell r="Q725">
            <v>-40714000</v>
          </cell>
          <cell r="R725">
            <v>0</v>
          </cell>
          <cell r="S725">
            <v>-323992620</v>
          </cell>
          <cell r="T725">
            <v>0</v>
          </cell>
          <cell r="V725" t="str">
            <v>ok cb dec</v>
          </cell>
          <cell r="W725">
            <v>0</v>
          </cell>
          <cell r="X725">
            <v>0</v>
          </cell>
          <cell r="Y725">
            <v>0</v>
          </cell>
          <cell r="AD725">
            <v>0</v>
          </cell>
          <cell r="AE725">
            <v>0</v>
          </cell>
        </row>
        <row r="726">
          <cell r="A726">
            <v>0</v>
          </cell>
          <cell r="B726">
            <v>0</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V726">
            <v>0</v>
          </cell>
          <cell r="W726">
            <v>0</v>
          </cell>
          <cell r="X726">
            <v>0</v>
          </cell>
          <cell r="Y726">
            <v>0</v>
          </cell>
          <cell r="AD726">
            <v>0</v>
          </cell>
          <cell r="AE726">
            <v>0</v>
          </cell>
        </row>
        <row r="727">
          <cell r="A727" t="str">
            <v>Ratios Front Line en F</v>
          </cell>
          <cell r="B727">
            <v>0</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V727">
            <v>0</v>
          </cell>
          <cell r="W727">
            <v>0</v>
          </cell>
          <cell r="X727">
            <v>0</v>
          </cell>
          <cell r="Y727">
            <v>0</v>
          </cell>
          <cell r="AD727">
            <v>0</v>
          </cell>
          <cell r="AE727">
            <v>0</v>
          </cell>
        </row>
        <row r="728">
          <cell r="A728">
            <v>0</v>
          </cell>
          <cell r="B728" t="str">
            <v>RC par abo moyen direct</v>
          </cell>
          <cell r="C728">
            <v>0</v>
          </cell>
          <cell r="D728">
            <v>0</v>
          </cell>
          <cell r="E728">
            <v>0</v>
          </cell>
          <cell r="F728">
            <v>0</v>
          </cell>
          <cell r="G728">
            <v>9.26</v>
          </cell>
          <cell r="H728" t="str">
            <v>nd</v>
          </cell>
          <cell r="I728">
            <v>0</v>
          </cell>
          <cell r="J728">
            <v>0</v>
          </cell>
          <cell r="K728">
            <v>0</v>
          </cell>
          <cell r="L728">
            <v>0</v>
          </cell>
          <cell r="M728">
            <v>0</v>
          </cell>
          <cell r="N728">
            <v>0</v>
          </cell>
          <cell r="O728">
            <v>0</v>
          </cell>
          <cell r="P728">
            <v>0</v>
          </cell>
          <cell r="Q728">
            <v>0</v>
          </cell>
          <cell r="R728">
            <v>0</v>
          </cell>
          <cell r="S728">
            <v>0</v>
          </cell>
          <cell r="T728">
            <v>0</v>
          </cell>
          <cell r="V728" t="str">
            <v>N/A</v>
          </cell>
          <cell r="W728">
            <v>0</v>
          </cell>
          <cell r="X728">
            <v>0</v>
          </cell>
          <cell r="Y728">
            <v>0</v>
          </cell>
          <cell r="AD728">
            <v>0</v>
          </cell>
          <cell r="AE728">
            <v>0</v>
          </cell>
        </row>
        <row r="729">
          <cell r="A729">
            <v>0</v>
          </cell>
          <cell r="B729" t="str">
            <v>ct de l'heure de prod CS</v>
          </cell>
          <cell r="C729">
            <v>0</v>
          </cell>
          <cell r="D729">
            <v>0</v>
          </cell>
          <cell r="E729">
            <v>0</v>
          </cell>
          <cell r="F729">
            <v>0</v>
          </cell>
          <cell r="G729">
            <v>246.8</v>
          </cell>
          <cell r="H729">
            <v>222.3</v>
          </cell>
          <cell r="I729">
            <v>247.1</v>
          </cell>
          <cell r="J729">
            <v>241.5</v>
          </cell>
          <cell r="K729">
            <v>243.9</v>
          </cell>
          <cell r="L729">
            <v>0</v>
          </cell>
          <cell r="M729">
            <v>254.3</v>
          </cell>
          <cell r="N729">
            <v>0</v>
          </cell>
          <cell r="O729">
            <v>0</v>
          </cell>
          <cell r="P729">
            <v>0</v>
          </cell>
          <cell r="Q729">
            <v>0</v>
          </cell>
          <cell r="R729">
            <v>0</v>
          </cell>
          <cell r="S729">
            <v>242.6</v>
          </cell>
          <cell r="T729">
            <v>0</v>
          </cell>
          <cell r="V729" t="str">
            <v>N/A</v>
          </cell>
          <cell r="W729">
            <v>0</v>
          </cell>
          <cell r="X729">
            <v>0</v>
          </cell>
          <cell r="Y729">
            <v>0</v>
          </cell>
          <cell r="AD729">
            <v>0</v>
          </cell>
          <cell r="AE729">
            <v>0</v>
          </cell>
        </row>
        <row r="730">
          <cell r="A730">
            <v>0</v>
          </cell>
          <cell r="B730" t="str">
            <v>ct à appel CS</v>
          </cell>
          <cell r="C730">
            <v>0</v>
          </cell>
          <cell r="D730">
            <v>0</v>
          </cell>
          <cell r="E730">
            <v>0</v>
          </cell>
          <cell r="F730">
            <v>0</v>
          </cell>
          <cell r="G730">
            <v>23.4</v>
          </cell>
          <cell r="H730" t="str">
            <v>nd</v>
          </cell>
          <cell r="I730">
            <v>0</v>
          </cell>
          <cell r="J730">
            <v>0</v>
          </cell>
          <cell r="K730">
            <v>0</v>
          </cell>
          <cell r="L730">
            <v>0</v>
          </cell>
          <cell r="M730">
            <v>0</v>
          </cell>
          <cell r="N730">
            <v>0</v>
          </cell>
          <cell r="O730">
            <v>0</v>
          </cell>
          <cell r="P730">
            <v>0</v>
          </cell>
          <cell r="Q730">
            <v>0</v>
          </cell>
          <cell r="R730">
            <v>0</v>
          </cell>
          <cell r="S730" t="str">
            <v>nd</v>
          </cell>
          <cell r="T730">
            <v>0</v>
          </cell>
          <cell r="V730" t="str">
            <v>N/A</v>
          </cell>
          <cell r="W730">
            <v>0</v>
          </cell>
          <cell r="X730">
            <v>0</v>
          </cell>
          <cell r="Y730">
            <v>0</v>
          </cell>
          <cell r="AD730">
            <v>0</v>
          </cell>
          <cell r="AE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V731">
            <v>0</v>
          </cell>
          <cell r="W731">
            <v>0</v>
          </cell>
          <cell r="X731">
            <v>0</v>
          </cell>
          <cell r="Y731">
            <v>0</v>
          </cell>
          <cell r="AD731">
            <v>0</v>
          </cell>
          <cell r="AE731">
            <v>0</v>
          </cell>
        </row>
        <row r="732">
          <cell r="A732">
            <v>0</v>
          </cell>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V732">
            <v>0</v>
          </cell>
          <cell r="W732">
            <v>0</v>
          </cell>
          <cell r="X732">
            <v>0</v>
          </cell>
          <cell r="Y732">
            <v>0</v>
          </cell>
          <cell r="AD732">
            <v>0</v>
          </cell>
          <cell r="AE732">
            <v>0</v>
          </cell>
        </row>
        <row r="737">
          <cell r="A737">
            <v>0</v>
          </cell>
          <cell r="B737">
            <v>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V737">
            <v>0</v>
          </cell>
          <cell r="W737">
            <v>0</v>
          </cell>
          <cell r="X737">
            <v>0</v>
          </cell>
          <cell r="Y737">
            <v>0</v>
          </cell>
          <cell r="AD737">
            <v>0</v>
          </cell>
          <cell r="AE737">
            <v>0</v>
          </cell>
        </row>
        <row r="738">
          <cell r="A738">
            <v>0</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V738">
            <v>0</v>
          </cell>
          <cell r="W738">
            <v>0</v>
          </cell>
          <cell r="X738">
            <v>0</v>
          </cell>
          <cell r="Y738">
            <v>0</v>
          </cell>
          <cell r="AD738">
            <v>0</v>
          </cell>
          <cell r="AE738">
            <v>0</v>
          </cell>
        </row>
        <row r="739">
          <cell r="A739">
            <v>0</v>
          </cell>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V739">
            <v>0</v>
          </cell>
          <cell r="W739">
            <v>0</v>
          </cell>
          <cell r="X739">
            <v>0</v>
          </cell>
          <cell r="Y739">
            <v>0</v>
          </cell>
          <cell r="AD739">
            <v>0</v>
          </cell>
          <cell r="AE739">
            <v>0</v>
          </cell>
        </row>
        <row r="740">
          <cell r="A740" t="str">
            <v>ventes indirectes (onglet rem crdev = haut CR)</v>
          </cell>
          <cell r="B740">
            <v>0</v>
          </cell>
          <cell r="C740">
            <v>0</v>
          </cell>
          <cell r="D740">
            <v>1440664</v>
          </cell>
          <cell r="E740">
            <v>0</v>
          </cell>
          <cell r="F740">
            <v>643082</v>
          </cell>
          <cell r="G740">
            <v>261334</v>
          </cell>
          <cell r="H740">
            <v>287594</v>
          </cell>
          <cell r="I740">
            <v>248654</v>
          </cell>
          <cell r="J740">
            <v>0</v>
          </cell>
          <cell r="K740">
            <v>0</v>
          </cell>
          <cell r="L740">
            <v>0</v>
          </cell>
          <cell r="M740">
            <v>0</v>
          </cell>
          <cell r="N740">
            <v>0</v>
          </cell>
          <cell r="O740">
            <v>0</v>
          </cell>
          <cell r="P740">
            <v>0</v>
          </cell>
          <cell r="Q740">
            <v>0</v>
          </cell>
          <cell r="R740">
            <v>371051.04528019892</v>
          </cell>
          <cell r="S740">
            <v>1440664</v>
          </cell>
          <cell r="T740">
            <v>0</v>
          </cell>
          <cell r="V740" t="str">
            <v>N/A</v>
          </cell>
          <cell r="W740">
            <v>0</v>
          </cell>
          <cell r="X740">
            <v>0</v>
          </cell>
          <cell r="Y740">
            <v>0</v>
          </cell>
          <cell r="AD740">
            <v>0</v>
          </cell>
          <cell r="AE740">
            <v>0</v>
          </cell>
        </row>
        <row r="741">
          <cell r="A741" t="str">
            <v>cartes</v>
          </cell>
          <cell r="B741">
            <v>0</v>
          </cell>
          <cell r="C741">
            <v>0</v>
          </cell>
          <cell r="D741">
            <v>621610</v>
          </cell>
          <cell r="E741">
            <v>0</v>
          </cell>
          <cell r="F741">
            <v>261063</v>
          </cell>
          <cell r="G741">
            <v>127948</v>
          </cell>
          <cell r="H741">
            <v>119863</v>
          </cell>
          <cell r="I741">
            <v>112736</v>
          </cell>
          <cell r="J741">
            <v>0</v>
          </cell>
          <cell r="K741">
            <v>0</v>
          </cell>
          <cell r="L741">
            <v>0</v>
          </cell>
          <cell r="M741">
            <v>0</v>
          </cell>
          <cell r="N741">
            <v>0</v>
          </cell>
          <cell r="O741">
            <v>0</v>
          </cell>
          <cell r="P741">
            <v>0</v>
          </cell>
          <cell r="Q741">
            <v>0</v>
          </cell>
          <cell r="R741">
            <v>145628.68949169907</v>
          </cell>
          <cell r="S741">
            <v>621610</v>
          </cell>
          <cell r="T741">
            <v>0</v>
          </cell>
          <cell r="V741" t="str">
            <v>N/A</v>
          </cell>
          <cell r="W741">
            <v>0</v>
          </cell>
          <cell r="X741">
            <v>0</v>
          </cell>
          <cell r="Y741">
            <v>0</v>
          </cell>
          <cell r="AD741">
            <v>0</v>
          </cell>
          <cell r="AE741">
            <v>0</v>
          </cell>
        </row>
        <row r="742">
          <cell r="A742" t="str">
            <v>abonnés</v>
          </cell>
          <cell r="B742">
            <v>0</v>
          </cell>
          <cell r="C742">
            <v>0</v>
          </cell>
          <cell r="D742">
            <v>819054</v>
          </cell>
          <cell r="E742">
            <v>0</v>
          </cell>
          <cell r="F742">
            <v>382019</v>
          </cell>
          <cell r="G742">
            <v>133386</v>
          </cell>
          <cell r="H742">
            <v>167731</v>
          </cell>
          <cell r="I742">
            <v>135918</v>
          </cell>
          <cell r="J742">
            <v>0</v>
          </cell>
          <cell r="K742">
            <v>0</v>
          </cell>
          <cell r="L742">
            <v>0</v>
          </cell>
          <cell r="M742">
            <v>0</v>
          </cell>
          <cell r="N742">
            <v>0</v>
          </cell>
          <cell r="O742">
            <v>0</v>
          </cell>
          <cell r="P742">
            <v>0</v>
          </cell>
          <cell r="Q742">
            <v>0</v>
          </cell>
          <cell r="R742">
            <v>225422.35578849982</v>
          </cell>
          <cell r="S742">
            <v>819054</v>
          </cell>
          <cell r="T742">
            <v>0</v>
          </cell>
          <cell r="V742" t="str">
            <v>N/A</v>
          </cell>
          <cell r="W742">
            <v>0</v>
          </cell>
          <cell r="X742">
            <v>0</v>
          </cell>
          <cell r="Y742">
            <v>0</v>
          </cell>
          <cell r="AD742">
            <v>0</v>
          </cell>
          <cell r="AE742">
            <v>0</v>
          </cell>
        </row>
        <row r="743">
          <cell r="A743">
            <v>0</v>
          </cell>
          <cell r="B743" t="str">
            <v>carrefour</v>
          </cell>
          <cell r="C743">
            <v>0</v>
          </cell>
          <cell r="D743">
            <v>81855</v>
          </cell>
          <cell r="E743">
            <v>0</v>
          </cell>
          <cell r="F743">
            <v>38273</v>
          </cell>
          <cell r="G743">
            <v>17016</v>
          </cell>
          <cell r="H743">
            <v>13765</v>
          </cell>
          <cell r="I743">
            <v>12801</v>
          </cell>
          <cell r="J743">
            <v>0</v>
          </cell>
          <cell r="K743">
            <v>0</v>
          </cell>
          <cell r="L743">
            <v>0</v>
          </cell>
          <cell r="M743">
            <v>0</v>
          </cell>
          <cell r="N743">
            <v>0</v>
          </cell>
          <cell r="O743">
            <v>0</v>
          </cell>
          <cell r="P743">
            <v>0</v>
          </cell>
          <cell r="Q743">
            <v>0</v>
          </cell>
          <cell r="R743">
            <v>44692.717006438565</v>
          </cell>
          <cell r="S743">
            <v>81855</v>
          </cell>
          <cell r="T743">
            <v>0</v>
          </cell>
          <cell r="V743" t="str">
            <v>N/A</v>
          </cell>
          <cell r="W743">
            <v>0</v>
          </cell>
          <cell r="X743">
            <v>0</v>
          </cell>
          <cell r="Y743">
            <v>0</v>
          </cell>
          <cell r="AD743">
            <v>0</v>
          </cell>
          <cell r="AE743">
            <v>0</v>
          </cell>
        </row>
        <row r="744">
          <cell r="A744">
            <v>0</v>
          </cell>
          <cell r="B744" t="str">
            <v>C1</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22668.984298644285</v>
          </cell>
          <cell r="S744">
            <v>0</v>
          </cell>
          <cell r="T744">
            <v>0</v>
          </cell>
          <cell r="V744" t="str">
            <v>N/A</v>
          </cell>
          <cell r="W744">
            <v>0</v>
          </cell>
          <cell r="X744">
            <v>0</v>
          </cell>
          <cell r="Y744">
            <v>0</v>
          </cell>
          <cell r="AD744">
            <v>0</v>
          </cell>
          <cell r="AE744">
            <v>0</v>
          </cell>
        </row>
        <row r="745">
          <cell r="A745">
            <v>0</v>
          </cell>
          <cell r="B745" t="str">
            <v>C2</v>
          </cell>
          <cell r="C745">
            <v>0</v>
          </cell>
          <cell r="D745">
            <v>136656</v>
          </cell>
          <cell r="E745">
            <v>0</v>
          </cell>
          <cell r="F745">
            <v>60532</v>
          </cell>
          <cell r="G745">
            <v>26957</v>
          </cell>
          <cell r="H745">
            <v>23153</v>
          </cell>
          <cell r="I745">
            <v>26014</v>
          </cell>
          <cell r="J745">
            <v>0</v>
          </cell>
          <cell r="K745">
            <v>0</v>
          </cell>
          <cell r="L745">
            <v>0</v>
          </cell>
          <cell r="M745">
            <v>0</v>
          </cell>
          <cell r="N745">
            <v>0</v>
          </cell>
          <cell r="O745">
            <v>0</v>
          </cell>
          <cell r="P745">
            <v>0</v>
          </cell>
          <cell r="Q745">
            <v>0</v>
          </cell>
          <cell r="R745">
            <v>22023.732707794279</v>
          </cell>
          <cell r="S745">
            <v>136656</v>
          </cell>
          <cell r="T745">
            <v>0</v>
          </cell>
          <cell r="V745" t="str">
            <v>N/A</v>
          </cell>
          <cell r="W745">
            <v>0</v>
          </cell>
          <cell r="X745">
            <v>0</v>
          </cell>
          <cell r="Y745">
            <v>0</v>
          </cell>
          <cell r="AD745">
            <v>0</v>
          </cell>
          <cell r="AE745">
            <v>0</v>
          </cell>
        </row>
        <row r="746">
          <cell r="A746">
            <v>0</v>
          </cell>
          <cell r="B746" t="str">
            <v>C3 PGP</v>
          </cell>
          <cell r="C746">
            <v>0</v>
          </cell>
          <cell r="D746">
            <v>541247</v>
          </cell>
          <cell r="E746">
            <v>0</v>
          </cell>
          <cell r="F746">
            <v>265679</v>
          </cell>
          <cell r="G746">
            <v>77299</v>
          </cell>
          <cell r="H746">
            <v>111169</v>
          </cell>
          <cell r="I746">
            <v>87100</v>
          </cell>
          <cell r="J746">
            <v>0</v>
          </cell>
          <cell r="K746">
            <v>0</v>
          </cell>
          <cell r="L746">
            <v>0</v>
          </cell>
          <cell r="M746">
            <v>0</v>
          </cell>
          <cell r="N746">
            <v>0</v>
          </cell>
          <cell r="O746">
            <v>0</v>
          </cell>
          <cell r="P746">
            <v>0</v>
          </cell>
          <cell r="Q746">
            <v>0</v>
          </cell>
          <cell r="R746">
            <v>115468.7991938307</v>
          </cell>
          <cell r="S746">
            <v>541247</v>
          </cell>
          <cell r="T746">
            <v>0</v>
          </cell>
          <cell r="V746" t="str">
            <v>N/A</v>
          </cell>
          <cell r="W746">
            <v>0</v>
          </cell>
          <cell r="X746">
            <v>0</v>
          </cell>
          <cell r="Y746">
            <v>0</v>
          </cell>
          <cell r="AD746">
            <v>0</v>
          </cell>
          <cell r="AE746">
            <v>0</v>
          </cell>
        </row>
        <row r="747">
          <cell r="A747">
            <v>0</v>
          </cell>
          <cell r="B747" t="str">
            <v>C3 ENT</v>
          </cell>
          <cell r="C747">
            <v>0</v>
          </cell>
          <cell r="D747">
            <v>58032</v>
          </cell>
          <cell r="E747">
            <v>0</v>
          </cell>
          <cell r="F747">
            <v>17051</v>
          </cell>
          <cell r="G747">
            <v>11613</v>
          </cell>
          <cell r="H747">
            <v>19455</v>
          </cell>
          <cell r="I747">
            <v>9913</v>
          </cell>
          <cell r="J747">
            <v>0</v>
          </cell>
          <cell r="K747">
            <v>0</v>
          </cell>
          <cell r="L747">
            <v>0</v>
          </cell>
          <cell r="M747">
            <v>0</v>
          </cell>
          <cell r="N747">
            <v>0</v>
          </cell>
          <cell r="O747">
            <v>0</v>
          </cell>
          <cell r="P747">
            <v>0</v>
          </cell>
          <cell r="Q747">
            <v>0</v>
          </cell>
          <cell r="R747">
            <v>20248.888888888887</v>
          </cell>
          <cell r="S747">
            <v>58032</v>
          </cell>
          <cell r="T747">
            <v>0</v>
          </cell>
          <cell r="V747" t="str">
            <v>N/A</v>
          </cell>
          <cell r="W747">
            <v>0</v>
          </cell>
          <cell r="X747">
            <v>0</v>
          </cell>
          <cell r="Y747">
            <v>0</v>
          </cell>
          <cell r="AD747">
            <v>0</v>
          </cell>
          <cell r="AE747">
            <v>0</v>
          </cell>
        </row>
        <row r="748">
          <cell r="A748">
            <v>0</v>
          </cell>
          <cell r="B748" t="str">
            <v>C4</v>
          </cell>
          <cell r="C748">
            <v>0</v>
          </cell>
          <cell r="D748">
            <v>1264</v>
          </cell>
          <cell r="E748">
            <v>0</v>
          </cell>
          <cell r="F748">
            <v>484</v>
          </cell>
          <cell r="G748">
            <v>501</v>
          </cell>
          <cell r="H748">
            <v>189</v>
          </cell>
          <cell r="I748">
            <v>90</v>
          </cell>
          <cell r="J748">
            <v>0</v>
          </cell>
          <cell r="K748">
            <v>0</v>
          </cell>
          <cell r="L748">
            <v>0</v>
          </cell>
          <cell r="M748">
            <v>0</v>
          </cell>
          <cell r="N748">
            <v>0</v>
          </cell>
          <cell r="O748">
            <v>0</v>
          </cell>
          <cell r="P748">
            <v>0</v>
          </cell>
          <cell r="Q748">
            <v>0</v>
          </cell>
          <cell r="R748">
            <v>319.23369290313258</v>
          </cell>
          <cell r="S748">
            <v>1264</v>
          </cell>
          <cell r="T748">
            <v>0</v>
          </cell>
          <cell r="V748" t="str">
            <v>N/A</v>
          </cell>
          <cell r="W748">
            <v>0</v>
          </cell>
          <cell r="X748">
            <v>0</v>
          </cell>
          <cell r="Y748">
            <v>0</v>
          </cell>
          <cell r="AD748">
            <v>0</v>
          </cell>
          <cell r="AE748">
            <v>0</v>
          </cell>
        </row>
        <row r="749">
          <cell r="A749">
            <v>0</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V749" t="str">
            <v>N/A</v>
          </cell>
          <cell r="W749">
            <v>0</v>
          </cell>
          <cell r="X749">
            <v>0</v>
          </cell>
          <cell r="Y749">
            <v>0</v>
          </cell>
          <cell r="AD749">
            <v>0</v>
          </cell>
          <cell r="AE749">
            <v>0</v>
          </cell>
        </row>
        <row r="750">
          <cell r="A750">
            <v>0</v>
          </cell>
          <cell r="B750" t="str">
            <v>C1 + Carrefour</v>
          </cell>
          <cell r="C750">
            <v>0</v>
          </cell>
          <cell r="D750">
            <v>81855</v>
          </cell>
          <cell r="E750">
            <v>0</v>
          </cell>
          <cell r="F750">
            <v>38273</v>
          </cell>
          <cell r="G750">
            <v>17016</v>
          </cell>
          <cell r="H750">
            <v>13765</v>
          </cell>
          <cell r="I750">
            <v>12801</v>
          </cell>
          <cell r="J750">
            <v>0</v>
          </cell>
          <cell r="K750">
            <v>0</v>
          </cell>
          <cell r="L750">
            <v>0</v>
          </cell>
          <cell r="M750">
            <v>0</v>
          </cell>
          <cell r="N750">
            <v>0</v>
          </cell>
          <cell r="O750">
            <v>0</v>
          </cell>
          <cell r="P750">
            <v>0</v>
          </cell>
          <cell r="Q750">
            <v>0</v>
          </cell>
          <cell r="R750">
            <v>0</v>
          </cell>
          <cell r="S750">
            <v>81855</v>
          </cell>
          <cell r="T750">
            <v>0</v>
          </cell>
          <cell r="V750" t="str">
            <v>N/A</v>
          </cell>
          <cell r="W750">
            <v>0</v>
          </cell>
          <cell r="X750">
            <v>0</v>
          </cell>
          <cell r="Y750">
            <v>0</v>
          </cell>
          <cell r="AD750">
            <v>0</v>
          </cell>
          <cell r="AE750">
            <v>0</v>
          </cell>
        </row>
        <row r="751">
          <cell r="A751">
            <v>0</v>
          </cell>
          <cell r="B751" t="str">
            <v>C3</v>
          </cell>
          <cell r="C751">
            <v>0</v>
          </cell>
          <cell r="D751">
            <v>599279</v>
          </cell>
          <cell r="E751">
            <v>0</v>
          </cell>
          <cell r="F751">
            <v>282730</v>
          </cell>
          <cell r="G751">
            <v>88912</v>
          </cell>
          <cell r="H751">
            <v>130624</v>
          </cell>
          <cell r="I751">
            <v>97013</v>
          </cell>
          <cell r="J751">
            <v>0</v>
          </cell>
          <cell r="K751">
            <v>0</v>
          </cell>
          <cell r="L751">
            <v>0</v>
          </cell>
          <cell r="M751">
            <v>0</v>
          </cell>
          <cell r="N751">
            <v>0</v>
          </cell>
          <cell r="O751">
            <v>0</v>
          </cell>
          <cell r="P751">
            <v>0</v>
          </cell>
          <cell r="Q751">
            <v>0</v>
          </cell>
          <cell r="R751">
            <v>0</v>
          </cell>
          <cell r="S751">
            <v>599279</v>
          </cell>
          <cell r="T751">
            <v>0</v>
          </cell>
          <cell r="V751" t="str">
            <v>N/A</v>
          </cell>
          <cell r="W751">
            <v>0</v>
          </cell>
          <cell r="X751">
            <v>0</v>
          </cell>
          <cell r="Y751">
            <v>0</v>
          </cell>
          <cell r="AD751">
            <v>0</v>
          </cell>
          <cell r="AE751">
            <v>0</v>
          </cell>
        </row>
        <row r="752">
          <cell r="A752">
            <v>0</v>
          </cell>
          <cell r="B752" t="str">
            <v>C3+C4</v>
          </cell>
          <cell r="C752">
            <v>0</v>
          </cell>
          <cell r="D752">
            <v>600543</v>
          </cell>
          <cell r="E752">
            <v>0</v>
          </cell>
          <cell r="F752">
            <v>283214</v>
          </cell>
          <cell r="G752">
            <v>89413</v>
          </cell>
          <cell r="H752">
            <v>130813</v>
          </cell>
          <cell r="I752">
            <v>97103</v>
          </cell>
          <cell r="J752">
            <v>0</v>
          </cell>
          <cell r="K752">
            <v>0</v>
          </cell>
          <cell r="L752">
            <v>0</v>
          </cell>
          <cell r="M752">
            <v>0</v>
          </cell>
          <cell r="N752">
            <v>0</v>
          </cell>
          <cell r="O752">
            <v>0</v>
          </cell>
          <cell r="P752">
            <v>0</v>
          </cell>
          <cell r="Q752">
            <v>0</v>
          </cell>
          <cell r="R752">
            <v>0</v>
          </cell>
          <cell r="S752">
            <v>600543</v>
          </cell>
          <cell r="T752">
            <v>0</v>
          </cell>
          <cell r="V752" t="str">
            <v>N/A</v>
          </cell>
          <cell r="W752">
            <v>0</v>
          </cell>
          <cell r="X752">
            <v>0</v>
          </cell>
          <cell r="Y752">
            <v>0</v>
          </cell>
          <cell r="AD752">
            <v>0</v>
          </cell>
          <cell r="AE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V753">
            <v>0</v>
          </cell>
          <cell r="W753">
            <v>0</v>
          </cell>
          <cell r="X753">
            <v>0</v>
          </cell>
          <cell r="Y753">
            <v>0</v>
          </cell>
          <cell r="AD753">
            <v>0</v>
          </cell>
          <cell r="AE753">
            <v>0</v>
          </cell>
        </row>
        <row r="754">
          <cell r="A754">
            <v>0</v>
          </cell>
          <cell r="B754">
            <v>0</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V754">
            <v>0</v>
          </cell>
          <cell r="W754">
            <v>0</v>
          </cell>
          <cell r="X754">
            <v>0</v>
          </cell>
          <cell r="Y754">
            <v>0</v>
          </cell>
          <cell r="AD754">
            <v>0</v>
          </cell>
          <cell r="AE754">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dept"/>
      <sheetName val="MEX95IB"/>
    </sheetNames>
    <sheetDataSet>
      <sheetData sheetId="0"/>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less"/>
      <sheetName val="Cust List"/>
      <sheetName val="TELEWEST"/>
      <sheetName val="PRIMACOM"/>
      <sheetName val="COMCAST"/>
      <sheetName val="TELE2"/>
      <sheetName val="Sheet1"/>
      <sheetName val="Sheet2"/>
      <sheetName val="Sheet3"/>
      <sheetName val="RU info matrix"/>
      <sheetName val="BEV"/>
      <sheetName val="Index"/>
      <sheetName val="Country premiums"/>
      <sheetName val="by dept"/>
      <sheetName val="MEX95IB"/>
      <sheetName val="Table000208"/>
      <sheetName val="COBI"/>
      <sheetName val="External"/>
      <sheetName val="Below EBITDA"/>
      <sheetName val="BR IRL CR P&amp;L"/>
      <sheetName val="Bal Sheet"/>
      <sheetName val="BS P&amp;L"/>
      <sheetName val="CS P&amp;L"/>
      <sheetName val="HM P&amp;L"/>
      <sheetName val="HM Phased"/>
      <sheetName val="IT P&amp;L"/>
      <sheetName val="Wholesale"/>
      <sheetName val="NW P&amp;L"/>
      <sheetName val="Opex Divs"/>
      <sheetName val="P&amp;L Divs"/>
      <sheetName val="Phased"/>
      <sheetName val="Non recurring"/>
      <sheetName val="Control Sheet"/>
      <sheetName val="LBO"/>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 accounts"/>
      <sheetName val="Projections"/>
      <sheetName val="Feuil2"/>
      <sheetName val="Valo"/>
      <sheetName val="Back up &gt;&gt;&gt;"/>
      <sheetName val="Key historical financials"/>
      <sheetName val="OUTPUT"/>
      <sheetName val="Charts"/>
      <sheetName val="Banques"/>
      <sheetName val="revenue"/>
      <sheetName val="Capex"/>
      <sheetName val="Payables"/>
      <sheetName val="cash flow"/>
      <sheetName val="Données"/>
      <sheetName val="Macroeconomics"/>
      <sheetName val="Budget 08"/>
      <sheetName val="Input"/>
      <sheetName val="Traffic 08"/>
      <sheetName val="coût d'exploitation"/>
      <sheetName val="Coût location VSAT"/>
      <sheetName val="Feuil1"/>
      <sheetName val="useless"/>
      <sheetName val="CAPEX08"/>
    </sheetNames>
    <sheetDataSet>
      <sheetData sheetId="0" refreshError="1"/>
      <sheetData sheetId="1" refreshError="1">
        <row r="1">
          <cell r="B1" t="str">
            <v>Project C2C</v>
          </cell>
          <cell r="F1" t="str">
            <v>DRAFT</v>
          </cell>
          <cell r="H1" t="str">
            <v>En cours de construction</v>
          </cell>
        </row>
        <row r="4">
          <cell r="A4" t="str">
            <v>MOBILE MODEL - ASSUMPTION INPUT</v>
          </cell>
          <cell r="E4">
            <v>2004</v>
          </cell>
          <cell r="F4">
            <v>2005</v>
          </cell>
          <cell r="G4">
            <v>2006</v>
          </cell>
          <cell r="H4">
            <v>2007</v>
          </cell>
          <cell r="I4">
            <v>2008</v>
          </cell>
          <cell r="J4">
            <v>2009</v>
          </cell>
          <cell r="K4">
            <v>2010</v>
          </cell>
          <cell r="L4">
            <v>2011</v>
          </cell>
          <cell r="M4">
            <v>2012</v>
          </cell>
          <cell r="N4">
            <v>2013</v>
          </cell>
          <cell r="O4">
            <v>2014</v>
          </cell>
          <cell r="P4">
            <v>2015</v>
          </cell>
          <cell r="Q4">
            <v>2016</v>
          </cell>
          <cell r="R4">
            <v>2017</v>
          </cell>
          <cell r="S4">
            <v>2018</v>
          </cell>
          <cell r="T4" t="str">
            <v>2007-13 CAGR%</v>
          </cell>
          <cell r="U4" t="str">
            <v>2007-18 CAGR%</v>
          </cell>
          <cell r="V4" t="str">
            <v>Comments</v>
          </cell>
        </row>
        <row r="6">
          <cell r="A6">
            <v>1</v>
          </cell>
          <cell r="C6" t="str">
            <v>Population ('000)</v>
          </cell>
        </row>
        <row r="8">
          <cell r="C8" t="str">
            <v>TOTAL ('000)</v>
          </cell>
          <cell r="D8">
            <v>54231</v>
          </cell>
          <cell r="E8">
            <v>55853</v>
          </cell>
          <cell r="F8">
            <v>57549</v>
          </cell>
          <cell r="G8">
            <v>59275</v>
          </cell>
          <cell r="H8">
            <v>61053</v>
          </cell>
          <cell r="I8">
            <v>62885</v>
          </cell>
          <cell r="J8">
            <v>64772</v>
          </cell>
          <cell r="K8">
            <v>66715</v>
          </cell>
          <cell r="L8">
            <v>68716</v>
          </cell>
          <cell r="M8">
            <v>70778</v>
          </cell>
          <cell r="N8">
            <v>72901</v>
          </cell>
          <cell r="O8">
            <v>75087.679801633276</v>
          </cell>
          <cell r="P8">
            <v>77339.949493046806</v>
          </cell>
          <cell r="Q8">
            <v>79659.776455856409</v>
          </cell>
          <cell r="R8">
            <v>82049.187083675541</v>
          </cell>
          <cell r="S8">
            <v>84510.268552191788</v>
          </cell>
          <cell r="T8">
            <v>3.0001236600522896E-2</v>
          </cell>
          <cell r="U8">
            <v>2.9998490981085535E-2</v>
          </cell>
          <cell r="V8" t="str">
            <v>IMF World Economic Outlook April 2008</v>
          </cell>
        </row>
        <row r="9">
          <cell r="C9" t="str">
            <v>% growth</v>
          </cell>
          <cell r="D9" t="str">
            <v>NA</v>
          </cell>
          <cell r="E9">
            <v>2.9909092585421515E-2</v>
          </cell>
          <cell r="F9">
            <v>3.0365423522460855E-2</v>
          </cell>
          <cell r="G9">
            <v>2.9991833046621119E-2</v>
          </cell>
          <cell r="H9">
            <v>2.9995782370307866E-2</v>
          </cell>
          <cell r="I9">
            <v>3.0006715476716961E-2</v>
          </cell>
          <cell r="J9">
            <v>3.0007155919535622E-2</v>
          </cell>
          <cell r="K9">
            <v>2.9997529796825795E-2</v>
          </cell>
          <cell r="L9">
            <v>2.9993254890204657E-2</v>
          </cell>
          <cell r="M9">
            <v>3.0007567378776523E-2</v>
          </cell>
          <cell r="N9">
            <v>2.9995196247421418E-2</v>
          </cell>
          <cell r="O9">
            <v>2.9995196247421418E-2</v>
          </cell>
          <cell r="P9">
            <v>2.9995196247421418E-2</v>
          </cell>
          <cell r="Q9">
            <v>2.9995196247421418E-2</v>
          </cell>
          <cell r="R9">
            <v>2.9995196247421418E-2</v>
          </cell>
          <cell r="S9">
            <v>2.9995196247421418E-2</v>
          </cell>
        </row>
        <row r="12">
          <cell r="A12">
            <v>2</v>
          </cell>
          <cell r="C12" t="str">
            <v>SIM Penetration &amp; No. of SIMs</v>
          </cell>
        </row>
        <row r="14">
          <cell r="C14" t="str">
            <v>Penetration Totale</v>
          </cell>
          <cell r="D14">
            <v>0</v>
          </cell>
          <cell r="E14">
            <v>0</v>
          </cell>
          <cell r="F14">
            <v>4.5979843264001112E-2</v>
          </cell>
          <cell r="G14">
            <v>7.7639763812737253E-2</v>
          </cell>
          <cell r="H14">
            <v>0.11402882741224837</v>
          </cell>
          <cell r="I14">
            <v>0.15002680377761876</v>
          </cell>
          <cell r="J14">
            <v>0.20002680377761878</v>
          </cell>
          <cell r="K14">
            <v>0.26002680377761878</v>
          </cell>
          <cell r="L14">
            <v>0.32002680377761877</v>
          </cell>
          <cell r="M14">
            <v>0.38002680377761877</v>
          </cell>
          <cell r="N14">
            <v>0.44002680377761877</v>
          </cell>
          <cell r="O14">
            <v>0.49002680377761876</v>
          </cell>
          <cell r="P14">
            <v>0.5400268037776188</v>
          </cell>
          <cell r="Q14">
            <v>0.59002680377761885</v>
          </cell>
          <cell r="R14">
            <v>0.63002680377761888</v>
          </cell>
          <cell r="S14">
            <v>0.67002680377761892</v>
          </cell>
          <cell r="T14">
            <v>0.7</v>
          </cell>
        </row>
        <row r="15">
          <cell r="C15" t="str">
            <v>DB</v>
          </cell>
          <cell r="D15">
            <v>0.02</v>
          </cell>
          <cell r="E15">
            <v>4.2000000000000003E-2</v>
          </cell>
          <cell r="F15">
            <v>5.7000000000000002E-2</v>
          </cell>
          <cell r="G15">
            <v>8.3000000000000004E-2</v>
          </cell>
          <cell r="H15" t="str">
            <v>10.4%</v>
          </cell>
          <cell r="I15">
            <v>0.14174695276247506</v>
          </cell>
          <cell r="J15">
            <v>0.1855333331740105</v>
          </cell>
          <cell r="K15">
            <v>0.2344227252133616</v>
          </cell>
          <cell r="L15">
            <v>0.28571938767472077</v>
          </cell>
          <cell r="M15">
            <v>0.33903405357564365</v>
          </cell>
        </row>
        <row r="16">
          <cell r="G16">
            <v>3.1659920548736141E-2</v>
          </cell>
          <cell r="H16">
            <v>3.6389063599511121E-2</v>
          </cell>
          <cell r="I16">
            <v>3.5997976365370388E-2</v>
          </cell>
          <cell r="J16">
            <v>0.05</v>
          </cell>
          <cell r="K16">
            <v>0.06</v>
          </cell>
          <cell r="L16">
            <v>0.06</v>
          </cell>
          <cell r="M16">
            <v>0.06</v>
          </cell>
          <cell r="N16">
            <v>0.06</v>
          </cell>
          <cell r="O16">
            <v>0.05</v>
          </cell>
          <cell r="P16">
            <v>0.05</v>
          </cell>
          <cell r="Q16">
            <v>0.05</v>
          </cell>
          <cell r="R16">
            <v>0.04</v>
          </cell>
          <cell r="S16">
            <v>0.04</v>
          </cell>
        </row>
        <row r="17">
          <cell r="C17" t="str">
            <v>Market number of SIMs (EoP) (thousands)</v>
          </cell>
          <cell r="F17">
            <v>2646.0940000000001</v>
          </cell>
          <cell r="G17">
            <v>4602.0970000000007</v>
          </cell>
          <cell r="H17">
            <v>6961.8019999999997</v>
          </cell>
          <cell r="I17">
            <v>9434.4355555555558</v>
          </cell>
          <cell r="J17">
            <v>12956.136134283923</v>
          </cell>
          <cell r="K17">
            <v>17347.688214023838</v>
          </cell>
          <cell r="L17">
            <v>21990.961848382853</v>
          </cell>
          <cell r="M17">
            <v>26897.537117772303</v>
          </cell>
          <cell r="N17">
            <v>32078.394022192188</v>
          </cell>
          <cell r="O17">
            <v>36794.975736271619</v>
          </cell>
          <cell r="P17">
            <v>41765.645729052536</v>
          </cell>
          <cell r="Q17">
            <v>47001.403291888571</v>
          </cell>
          <cell r="R17">
            <v>51693.18709087999</v>
          </cell>
          <cell r="S17">
            <v>56624.145124413284</v>
          </cell>
          <cell r="T17">
            <v>0.28997657832116541</v>
          </cell>
          <cell r="U17">
            <v>0.20990905343498367</v>
          </cell>
        </row>
        <row r="18">
          <cell r="C18" t="str">
            <v>CCT (active users 3 month)</v>
          </cell>
          <cell r="G18">
            <v>386.62700000000001</v>
          </cell>
          <cell r="H18">
            <v>871.72199999999998</v>
          </cell>
          <cell r="I18">
            <v>1500</v>
          </cell>
          <cell r="J18">
            <v>1922.6040694474041</v>
          </cell>
          <cell r="K18">
            <v>3108.3231309771809</v>
          </cell>
          <cell r="L18">
            <v>4362.0070122541147</v>
          </cell>
          <cell r="M18">
            <v>5686.782334989266</v>
          </cell>
          <cell r="N18">
            <v>7033.8051301384367</v>
          </cell>
          <cell r="O18">
            <v>8260.1163757990889</v>
          </cell>
          <cell r="P18">
            <v>9552.4905739221267</v>
          </cell>
          <cell r="Q18">
            <v>10913.787540259496</v>
          </cell>
          <cell r="R18">
            <v>12133.651327997266</v>
          </cell>
          <cell r="S18">
            <v>13415.700416715923</v>
          </cell>
          <cell r="T18">
            <v>0.41623521035800826</v>
          </cell>
          <cell r="U18">
            <v>0.2821253465369622</v>
          </cell>
        </row>
        <row r="19">
          <cell r="C19" t="str">
            <v>% growth</v>
          </cell>
          <cell r="D19" t="str">
            <v>n.a.</v>
          </cell>
          <cell r="E19" t="str">
            <v>n.a.</v>
          </cell>
          <cell r="F19" t="str">
            <v>n.a.</v>
          </cell>
          <cell r="G19" t="str">
            <v>n.a.</v>
          </cell>
          <cell r="H19">
            <v>1.2546847478318894</v>
          </cell>
          <cell r="I19">
            <v>0.72073206825111669</v>
          </cell>
          <cell r="J19">
            <v>0.28173604629826943</v>
          </cell>
          <cell r="K19">
            <v>0.61672555487234404</v>
          </cell>
          <cell r="L19">
            <v>0.40333125883305643</v>
          </cell>
          <cell r="M19">
            <v>0.3037077471479257</v>
          </cell>
          <cell r="N19">
            <v>0.23686906158888754</v>
          </cell>
          <cell r="O19">
            <v>0.17434535403975815</v>
          </cell>
          <cell r="P19">
            <v>0.15645956295597752</v>
          </cell>
          <cell r="Q19">
            <v>0.14250702011197469</v>
          </cell>
          <cell r="R19">
            <v>0.11177272630952872</v>
          </cell>
          <cell r="S19">
            <v>0.10566061724226805</v>
          </cell>
        </row>
        <row r="20">
          <cell r="C20" t="str">
            <v>Vodacom</v>
          </cell>
          <cell r="D20">
            <v>568.46199999999999</v>
          </cell>
          <cell r="E20">
            <v>1032</v>
          </cell>
          <cell r="F20">
            <v>1408</v>
          </cell>
          <cell r="G20">
            <v>2332</v>
          </cell>
          <cell r="H20">
            <v>3263.0749999999998</v>
          </cell>
          <cell r="I20">
            <v>3832.9916666666663</v>
          </cell>
          <cell r="J20">
            <v>5065.5868692215945</v>
          </cell>
          <cell r="K20">
            <v>6295.2214515487703</v>
          </cell>
          <cell r="L20">
            <v>7595.3380691692946</v>
          </cell>
          <cell r="M20">
            <v>8993.7120209452878</v>
          </cell>
          <cell r="N20">
            <v>10470.256238704955</v>
          </cell>
          <cell r="O20">
            <v>11814.482027217593</v>
          </cell>
          <cell r="P20">
            <v>13231.122975160153</v>
          </cell>
          <cell r="Q20">
            <v>14723.313880568423</v>
          </cell>
          <cell r="R20">
            <v>16060.472263280977</v>
          </cell>
          <cell r="S20">
            <v>17465.795302837967</v>
          </cell>
          <cell r="T20">
            <v>0.21447443081426854</v>
          </cell>
          <cell r="U20">
            <v>0.16475034126965449</v>
          </cell>
        </row>
        <row r="21">
          <cell r="C21" t="str">
            <v>Celtel</v>
          </cell>
          <cell r="D21">
            <v>613.76300000000003</v>
          </cell>
          <cell r="E21">
            <v>849.399</v>
          </cell>
          <cell r="F21">
            <v>1177.8389999999999</v>
          </cell>
          <cell r="G21">
            <v>1833</v>
          </cell>
          <cell r="H21">
            <v>2280.5050000000001</v>
          </cell>
          <cell r="I21">
            <v>3105.4994444444446</v>
          </cell>
          <cell r="J21">
            <v>4338.0946469993733</v>
          </cell>
          <cell r="K21">
            <v>5567.7292293265491</v>
          </cell>
          <cell r="L21">
            <v>6867.8458469470734</v>
          </cell>
          <cell r="M21">
            <v>8266.2197987230666</v>
          </cell>
          <cell r="N21">
            <v>9742.7640164827335</v>
          </cell>
          <cell r="O21">
            <v>11086.989804995372</v>
          </cell>
          <cell r="P21">
            <v>12503.630752937934</v>
          </cell>
          <cell r="Q21">
            <v>13995.821658346204</v>
          </cell>
          <cell r="R21">
            <v>15332.980041058758</v>
          </cell>
          <cell r="S21">
            <v>16738.303080615748</v>
          </cell>
          <cell r="T21">
            <v>0.27382135626893467</v>
          </cell>
          <cell r="U21">
            <v>0.19866608626821436</v>
          </cell>
        </row>
        <row r="22">
          <cell r="C22" t="str">
            <v>Millicom</v>
          </cell>
          <cell r="D22">
            <v>39</v>
          </cell>
          <cell r="E22">
            <v>65</v>
          </cell>
          <cell r="F22">
            <v>60.255000000000003</v>
          </cell>
          <cell r="G22">
            <v>50.47</v>
          </cell>
          <cell r="H22">
            <v>546.5</v>
          </cell>
          <cell r="I22">
            <v>995.94444444444446</v>
          </cell>
          <cell r="J22">
            <v>1629.8505486155507</v>
          </cell>
          <cell r="K22">
            <v>2376.414402171336</v>
          </cell>
          <cell r="L22">
            <v>3165.7709200123682</v>
          </cell>
          <cell r="M22">
            <v>3950.822963114681</v>
          </cell>
          <cell r="N22">
            <v>4831.5686368660627</v>
          </cell>
          <cell r="O22">
            <v>5633.3875282595664</v>
          </cell>
          <cell r="P22">
            <v>6478.4014270323232</v>
          </cell>
          <cell r="Q22">
            <v>7368.4802127144503</v>
          </cell>
          <cell r="R22">
            <v>8166.083458542992</v>
          </cell>
          <cell r="S22">
            <v>9004.3463242436519</v>
          </cell>
          <cell r="T22">
            <v>0.4379694668023737</v>
          </cell>
          <cell r="U22">
            <v>0.29010132233072095</v>
          </cell>
        </row>
        <row r="23">
          <cell r="C23" t="str">
            <v>Other operators</v>
          </cell>
          <cell r="J23">
            <v>0</v>
          </cell>
          <cell r="K23">
            <v>0</v>
          </cell>
          <cell r="L23">
            <v>0</v>
          </cell>
          <cell r="M23">
            <v>0</v>
          </cell>
          <cell r="N23">
            <v>0</v>
          </cell>
          <cell r="O23">
            <v>0</v>
          </cell>
          <cell r="P23">
            <v>0</v>
          </cell>
          <cell r="Q23">
            <v>0</v>
          </cell>
          <cell r="R23">
            <v>0</v>
          </cell>
          <cell r="S23">
            <v>0</v>
          </cell>
          <cell r="T23" t="e">
            <v>#DIV/0!</v>
          </cell>
          <cell r="U23" t="e">
            <v>#DIV/0!</v>
          </cell>
        </row>
        <row r="24">
          <cell r="C24" t="str">
            <v>Check</v>
          </cell>
          <cell r="D24" t="b">
            <v>0</v>
          </cell>
          <cell r="E24" t="b">
            <v>0</v>
          </cell>
          <cell r="F24" t="b">
            <v>1</v>
          </cell>
          <cell r="G24" t="b">
            <v>1</v>
          </cell>
          <cell r="H24" t="b">
            <v>1</v>
          </cell>
          <cell r="I24" t="b">
            <v>1</v>
          </cell>
          <cell r="J24" t="b">
            <v>1</v>
          </cell>
          <cell r="K24" t="b">
            <v>1</v>
          </cell>
          <cell r="L24" t="b">
            <v>0</v>
          </cell>
          <cell r="M24" t="b">
            <v>1</v>
          </cell>
          <cell r="N24" t="b">
            <v>1</v>
          </cell>
          <cell r="O24" t="b">
            <v>1</v>
          </cell>
          <cell r="P24" t="b">
            <v>1</v>
          </cell>
          <cell r="Q24" t="b">
            <v>1</v>
          </cell>
          <cell r="R24" t="b">
            <v>1</v>
          </cell>
          <cell r="S24" t="b">
            <v>1</v>
          </cell>
        </row>
        <row r="26">
          <cell r="C26" t="str">
            <v>CCT market share (%)</v>
          </cell>
          <cell r="D26" t="e">
            <v>#DIV/0!</v>
          </cell>
          <cell r="E26" t="e">
            <v>#DIV/0!</v>
          </cell>
          <cell r="F26">
            <v>0</v>
          </cell>
          <cell r="G26">
            <v>8.4011049745366065E-2</v>
          </cell>
          <cell r="H26">
            <v>0.12521499462351846</v>
          </cell>
          <cell r="I26">
            <v>0.15899202354683645</v>
          </cell>
          <cell r="J26">
            <v>0.1483933210889857</v>
          </cell>
          <cell r="K26">
            <v>0.17917794536244999</v>
          </cell>
          <cell r="L26">
            <v>0.19835453502798392</v>
          </cell>
          <cell r="M26">
            <v>0.21142390509916897</v>
          </cell>
          <cell r="N26">
            <v>0.21926924163573688</v>
          </cell>
          <cell r="O26">
            <v>0.22449033354454589</v>
          </cell>
          <cell r="P26">
            <v>0.22871645839962038</v>
          </cell>
          <cell r="Q26">
            <v>0.23220131263916924</v>
          </cell>
          <cell r="R26">
            <v>0.23472438073252316</v>
          </cell>
          <cell r="S26">
            <v>0.23692543856051604</v>
          </cell>
          <cell r="T26">
            <v>7.7933415013679591E-2</v>
          </cell>
        </row>
        <row r="27">
          <cell r="C27" t="str">
            <v>Vodacom market share</v>
          </cell>
          <cell r="D27" t="e">
            <v>#DIV/0!</v>
          </cell>
          <cell r="E27" t="e">
            <v>#DIV/0!</v>
          </cell>
          <cell r="F27">
            <v>0.53210505749228865</v>
          </cell>
          <cell r="G27">
            <v>0.50672552099618928</v>
          </cell>
          <cell r="H27">
            <v>0.46871126182560202</v>
          </cell>
          <cell r="I27">
            <v>0.40627673421432969</v>
          </cell>
          <cell r="J27">
            <v>0.39097975019089798</v>
          </cell>
          <cell r="K27">
            <v>0.3628853236167644</v>
          </cell>
          <cell r="L27">
            <v>0.34538453213349701</v>
          </cell>
          <cell r="M27">
            <v>0.33436935067942614</v>
          </cell>
          <cell r="N27">
            <v>0.3263958984811246</v>
          </cell>
          <cell r="O27">
            <v>0.32108954526558242</v>
          </cell>
          <cell r="P27">
            <v>0.31679440708267254</v>
          </cell>
          <cell r="Q27">
            <v>0.31325264458879143</v>
          </cell>
          <cell r="R27">
            <v>0.31068837437021674</v>
          </cell>
          <cell r="S27">
            <v>0.30845137289865515</v>
          </cell>
          <cell r="T27">
            <v>-9.7825361315674542E-2</v>
          </cell>
        </row>
        <row r="28">
          <cell r="C28" t="str">
            <v>Celtel market share</v>
          </cell>
          <cell r="D28" t="e">
            <v>#DIV/0!</v>
          </cell>
          <cell r="E28" t="e">
            <v>#DIV/0!</v>
          </cell>
          <cell r="F28">
            <v>0.44512364262191739</v>
          </cell>
          <cell r="G28">
            <v>0.39829668953088121</v>
          </cell>
          <cell r="H28">
            <v>0.32757395283577445</v>
          </cell>
          <cell r="I28">
            <v>0.32916642719719913</v>
          </cell>
          <cell r="J28">
            <v>0.33482935051292873</v>
          </cell>
          <cell r="K28">
            <v>0.32094934844549533</v>
          </cell>
          <cell r="L28">
            <v>0.31230311317429316</v>
          </cell>
          <cell r="M28">
            <v>0.30732255382821788</v>
          </cell>
          <cell r="N28">
            <v>0.30371732480568014</v>
          </cell>
          <cell r="O28">
            <v>0.30131803549651698</v>
          </cell>
          <cell r="P28">
            <v>0.29937597120018433</v>
          </cell>
          <cell r="Q28">
            <v>0.29777454880292009</v>
          </cell>
          <cell r="R28">
            <v>0.29661510353583692</v>
          </cell>
          <cell r="S28">
            <v>0.29560363417123081</v>
          </cell>
          <cell r="T28">
            <v>-3.3562793025968318E-2</v>
          </cell>
        </row>
        <row r="29">
          <cell r="C29" t="str">
            <v>Millicom market share</v>
          </cell>
          <cell r="D29" t="e">
            <v>#DIV/0!</v>
          </cell>
          <cell r="E29" t="e">
            <v>#DIV/0!</v>
          </cell>
          <cell r="F29">
            <v>2.277129988579393E-2</v>
          </cell>
          <cell r="G29">
            <v>1.0966739727563323E-2</v>
          </cell>
          <cell r="H29">
            <v>7.8499790715105086E-2</v>
          </cell>
          <cell r="I29">
            <v>0.10556481504163472</v>
          </cell>
          <cell r="J29">
            <v>0.12579757820718757</v>
          </cell>
          <cell r="K29">
            <v>0.1369873825752902</v>
          </cell>
          <cell r="L29">
            <v>0.1439578196642258</v>
          </cell>
          <cell r="M29">
            <v>0.14688419039318698</v>
          </cell>
          <cell r="N29">
            <v>0.15061753507745837</v>
          </cell>
          <cell r="O29">
            <v>0.15310208569335476</v>
          </cell>
          <cell r="P29">
            <v>0.15511316331752276</v>
          </cell>
          <cell r="Q29">
            <v>0.15677149396911924</v>
          </cell>
          <cell r="R29">
            <v>0.15797214136142324</v>
          </cell>
          <cell r="S29">
            <v>0.15901955436959811</v>
          </cell>
          <cell r="T29">
            <v>5.3454739327963394E-2</v>
          </cell>
        </row>
        <row r="30">
          <cell r="C30" t="str">
            <v>Other operators market share</v>
          </cell>
          <cell r="D30" t="e">
            <v>#DIV/0!</v>
          </cell>
          <cell r="E30" t="e">
            <v>#DIV/0!</v>
          </cell>
          <cell r="F30">
            <v>0</v>
          </cell>
          <cell r="G30">
            <v>0</v>
          </cell>
          <cell r="H30">
            <v>0</v>
          </cell>
          <cell r="I30">
            <v>0</v>
          </cell>
          <cell r="J30">
            <v>0</v>
          </cell>
          <cell r="K30">
            <v>0</v>
          </cell>
          <cell r="L30">
            <v>0</v>
          </cell>
          <cell r="M30">
            <v>0</v>
          </cell>
          <cell r="N30">
            <v>0</v>
          </cell>
          <cell r="O30">
            <v>0</v>
          </cell>
          <cell r="P30">
            <v>0</v>
          </cell>
          <cell r="Q30">
            <v>0</v>
          </cell>
          <cell r="R30">
            <v>0</v>
          </cell>
          <cell r="S30">
            <v>0</v>
          </cell>
        </row>
        <row r="31">
          <cell r="C31" t="str">
            <v>Check</v>
          </cell>
          <cell r="D31" t="e">
            <v>#DIV/0!</v>
          </cell>
          <cell r="E31" t="e">
            <v>#DIV/0!</v>
          </cell>
          <cell r="F31" t="b">
            <v>1</v>
          </cell>
          <cell r="G31" t="b">
            <v>1</v>
          </cell>
          <cell r="H31" t="b">
            <v>1</v>
          </cell>
          <cell r="I31" t="b">
            <v>1</v>
          </cell>
          <cell r="J31" t="b">
            <v>1</v>
          </cell>
          <cell r="K31" t="b">
            <v>1</v>
          </cell>
          <cell r="L31" t="b">
            <v>1</v>
          </cell>
          <cell r="M31" t="b">
            <v>1</v>
          </cell>
          <cell r="N31" t="b">
            <v>1</v>
          </cell>
          <cell r="O31" t="b">
            <v>1</v>
          </cell>
          <cell r="P31" t="b">
            <v>1</v>
          </cell>
          <cell r="Q31" t="b">
            <v>1</v>
          </cell>
          <cell r="R31" t="b">
            <v>1</v>
          </cell>
          <cell r="S31" t="b">
            <v>1</v>
          </cell>
        </row>
        <row r="32">
          <cell r="C32" t="str">
            <v>DB</v>
          </cell>
          <cell r="G32">
            <v>5.6000000000000001E-2</v>
          </cell>
          <cell r="H32">
            <v>0.124</v>
          </cell>
          <cell r="I32">
            <v>0.152</v>
          </cell>
          <cell r="J32">
            <v>0.187</v>
          </cell>
          <cell r="K32">
            <v>0.21199999999999999</v>
          </cell>
          <cell r="L32">
            <v>0.23300000000000001</v>
          </cell>
          <cell r="M32">
            <v>0.23300000000000001</v>
          </cell>
        </row>
        <row r="34">
          <cell r="C34" t="str">
            <v>Market net adds</v>
          </cell>
          <cell r="E34">
            <v>0</v>
          </cell>
          <cell r="F34">
            <v>2646.0940000000001</v>
          </cell>
          <cell r="G34">
            <v>1956.0030000000006</v>
          </cell>
          <cell r="H34">
            <v>2359.704999999999</v>
          </cell>
          <cell r="I34">
            <v>2472.6335555555561</v>
          </cell>
          <cell r="J34">
            <v>3521.700578728367</v>
          </cell>
          <cell r="K34">
            <v>4391.5520797399149</v>
          </cell>
          <cell r="L34">
            <v>4643.273634359015</v>
          </cell>
          <cell r="M34">
            <v>4906.5752693894501</v>
          </cell>
          <cell r="N34">
            <v>5180.8569044198848</v>
          </cell>
          <cell r="O34">
            <v>4716.5817140794315</v>
          </cell>
          <cell r="P34">
            <v>4970.6699927809168</v>
          </cell>
          <cell r="Q34">
            <v>5235.7575628360355</v>
          </cell>
          <cell r="R34">
            <v>4691.7837989914187</v>
          </cell>
          <cell r="S34">
            <v>4930.9580335332939</v>
          </cell>
          <cell r="T34">
            <v>0.14005021477918622</v>
          </cell>
          <cell r="U34">
            <v>6.9295155951188736E-2</v>
          </cell>
        </row>
        <row r="35">
          <cell r="C35" t="str">
            <v>CCT number of net adds</v>
          </cell>
          <cell r="D35" t="e">
            <v>#VALUE!</v>
          </cell>
          <cell r="E35">
            <v>0</v>
          </cell>
          <cell r="F35">
            <v>0</v>
          </cell>
          <cell r="G35">
            <v>386.62700000000001</v>
          </cell>
          <cell r="H35">
            <v>485.09499999999997</v>
          </cell>
          <cell r="I35">
            <v>628.27800000000002</v>
          </cell>
          <cell r="J35">
            <v>422.60406944740402</v>
          </cell>
          <cell r="K35">
            <v>1185.719061529777</v>
          </cell>
          <cell r="L35">
            <v>1253.683881276934</v>
          </cell>
          <cell r="M35">
            <v>1324.7753227351516</v>
          </cell>
          <cell r="N35">
            <v>1347.0227951491702</v>
          </cell>
          <cell r="O35">
            <v>1226.3112456606523</v>
          </cell>
          <cell r="P35">
            <v>1292.3741981230385</v>
          </cell>
          <cell r="Q35">
            <v>1361.2969663373692</v>
          </cell>
          <cell r="R35">
            <v>1219.8637877377689</v>
          </cell>
          <cell r="S35">
            <v>1282.0490887186565</v>
          </cell>
          <cell r="T35">
            <v>0.18556314773137728</v>
          </cell>
          <cell r="U35">
            <v>9.2372388711821518E-2</v>
          </cell>
        </row>
        <row r="36">
          <cell r="C36" t="str">
            <v>Vodacom number of net adds</v>
          </cell>
          <cell r="D36" t="e">
            <v>#VALUE!</v>
          </cell>
          <cell r="E36">
            <v>463.53800000000001</v>
          </cell>
          <cell r="F36">
            <v>376</v>
          </cell>
          <cell r="G36">
            <v>924</v>
          </cell>
          <cell r="H36">
            <v>931.07499999999982</v>
          </cell>
          <cell r="I36">
            <v>569.91666666666652</v>
          </cell>
          <cell r="J36">
            <v>1232.5952025549284</v>
          </cell>
          <cell r="K36">
            <v>1229.6345823271763</v>
          </cell>
          <cell r="L36">
            <v>1300.1166176205243</v>
          </cell>
          <cell r="M36">
            <v>1398.3739517759932</v>
          </cell>
          <cell r="N36">
            <v>1476.5442177596669</v>
          </cell>
          <cell r="O36">
            <v>1344.2257885126378</v>
          </cell>
          <cell r="P36">
            <v>1416.6409479425611</v>
          </cell>
          <cell r="Q36">
            <v>1492.1909054082701</v>
          </cell>
          <cell r="R36">
            <v>1337.1583827125542</v>
          </cell>
          <cell r="S36">
            <v>1405.3230395569888</v>
          </cell>
          <cell r="T36">
            <v>7.9883648693998666E-2</v>
          </cell>
          <cell r="U36">
            <v>3.8134855526257505E-2</v>
          </cell>
        </row>
        <row r="37">
          <cell r="C37" t="str">
            <v>Celtel number of net adds</v>
          </cell>
          <cell r="D37" t="e">
            <v>#VALUE!</v>
          </cell>
          <cell r="E37">
            <v>235.63599999999997</v>
          </cell>
          <cell r="F37">
            <v>328.43999999999994</v>
          </cell>
          <cell r="G37">
            <v>655.16100000000006</v>
          </cell>
          <cell r="H37">
            <v>447.50500000000011</v>
          </cell>
          <cell r="I37">
            <v>824.99444444444453</v>
          </cell>
          <cell r="J37">
            <v>1232.5952025549284</v>
          </cell>
          <cell r="K37">
            <v>1229.6345823271763</v>
          </cell>
          <cell r="L37">
            <v>1300.1166176205243</v>
          </cell>
          <cell r="M37">
            <v>1398.3739517759932</v>
          </cell>
          <cell r="N37">
            <v>1476.5442177596669</v>
          </cell>
          <cell r="O37">
            <v>1344.2257885126378</v>
          </cell>
          <cell r="P37">
            <v>1416.6409479425611</v>
          </cell>
          <cell r="Q37">
            <v>1492.1909054082701</v>
          </cell>
          <cell r="R37">
            <v>1337.1583827125542</v>
          </cell>
          <cell r="S37">
            <v>1405.3230395569888</v>
          </cell>
          <cell r="T37">
            <v>0.22013558717378556</v>
          </cell>
          <cell r="U37">
            <v>0.10963422419220659</v>
          </cell>
        </row>
        <row r="38">
          <cell r="C38" t="str">
            <v>Millicom number of net adds</v>
          </cell>
          <cell r="D38" t="e">
            <v>#VALUE!</v>
          </cell>
          <cell r="E38">
            <v>26</v>
          </cell>
          <cell r="F38">
            <v>-4.7449999999999974</v>
          </cell>
          <cell r="G38">
            <v>-9.7850000000000037</v>
          </cell>
          <cell r="H38">
            <v>496.03</v>
          </cell>
          <cell r="I38">
            <v>449.44444444444446</v>
          </cell>
          <cell r="J38">
            <v>633.90610417110622</v>
          </cell>
          <cell r="K38">
            <v>746.56385355578527</v>
          </cell>
          <cell r="L38">
            <v>789.3565178410322</v>
          </cell>
          <cell r="M38">
            <v>785.05204310231272</v>
          </cell>
          <cell r="N38">
            <v>880.74567375138122</v>
          </cell>
          <cell r="O38">
            <v>801.81889139350403</v>
          </cell>
          <cell r="P38">
            <v>845.01389877275665</v>
          </cell>
          <cell r="Q38">
            <v>890.07878568212686</v>
          </cell>
          <cell r="R38">
            <v>797.60324582854184</v>
          </cell>
          <cell r="S38">
            <v>838.26286570066077</v>
          </cell>
          <cell r="T38">
            <v>0.10041650539523284</v>
          </cell>
          <cell r="U38">
            <v>4.8855505548084599E-2</v>
          </cell>
        </row>
        <row r="39">
          <cell r="C39" t="str">
            <v>Other operators number of net adds</v>
          </cell>
          <cell r="D39" t="e">
            <v>#VALUE!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t="e">
            <v>#DIV/0!</v>
          </cell>
          <cell r="U39" t="e">
            <v>#DIV/0!</v>
          </cell>
        </row>
        <row r="40">
          <cell r="C40" t="str">
            <v>Check</v>
          </cell>
          <cell r="D40" t="e">
            <v>#VALUE!</v>
          </cell>
          <cell r="E40" t="b">
            <v>0</v>
          </cell>
          <cell r="F40" t="b">
            <v>0</v>
          </cell>
          <cell r="G40" t="b">
            <v>1</v>
          </cell>
          <cell r="H40" t="b">
            <v>1</v>
          </cell>
          <cell r="I40" t="b">
            <v>1</v>
          </cell>
          <cell r="J40" t="b">
            <v>1</v>
          </cell>
          <cell r="K40" t="b">
            <v>1</v>
          </cell>
          <cell r="L40" t="b">
            <v>1</v>
          </cell>
          <cell r="M40" t="b">
            <v>1</v>
          </cell>
          <cell r="N40" t="b">
            <v>0</v>
          </cell>
          <cell r="O40" t="b">
            <v>1</v>
          </cell>
          <cell r="P40" t="b">
            <v>1</v>
          </cell>
          <cell r="Q40" t="b">
            <v>1</v>
          </cell>
          <cell r="R40" t="b">
            <v>1</v>
          </cell>
          <cell r="S40" t="b">
            <v>1</v>
          </cell>
        </row>
        <row r="42">
          <cell r="C42" t="str">
            <v>Market share of net adds</v>
          </cell>
        </row>
        <row r="43">
          <cell r="C43" t="str">
            <v>CCT market share (%)</v>
          </cell>
          <cell r="D43" t="e">
            <v>#VALUE!</v>
          </cell>
          <cell r="E43" t="e">
            <v>#DIV/0!</v>
          </cell>
          <cell r="F43">
            <v>0</v>
          </cell>
          <cell r="G43">
            <v>0.19766176227746066</v>
          </cell>
          <cell r="H43">
            <v>0.20557442561676148</v>
          </cell>
          <cell r="I43">
            <v>0.25409264490016081</v>
          </cell>
          <cell r="J43">
            <v>0.12</v>
          </cell>
          <cell r="K43">
            <v>0.27</v>
          </cell>
          <cell r="L43">
            <v>0.27</v>
          </cell>
          <cell r="M43">
            <v>0.27</v>
          </cell>
          <cell r="N43">
            <v>0.26</v>
          </cell>
          <cell r="O43">
            <v>0.26</v>
          </cell>
          <cell r="P43">
            <v>0.26</v>
          </cell>
          <cell r="Q43">
            <v>0.26</v>
          </cell>
          <cell r="R43">
            <v>0.26</v>
          </cell>
          <cell r="S43">
            <v>0.26</v>
          </cell>
        </row>
        <row r="44">
          <cell r="C44" t="str">
            <v>Vodacom market share</v>
          </cell>
          <cell r="D44" t="e">
            <v>#VALUE!</v>
          </cell>
          <cell r="E44" t="e">
            <v>#DIV/0!</v>
          </cell>
          <cell r="F44">
            <v>0.14209623694396345</v>
          </cell>
          <cell r="G44">
            <v>0.47239191350933496</v>
          </cell>
          <cell r="H44">
            <v>0.39457262666307874</v>
          </cell>
          <cell r="I44">
            <v>0.23048974053845053</v>
          </cell>
          <cell r="J44">
            <v>0.35</v>
          </cell>
          <cell r="K44">
            <v>0.28000000000000003</v>
          </cell>
          <cell r="L44">
            <v>0.28000000000000003</v>
          </cell>
          <cell r="M44">
            <v>0.28499999999999998</v>
          </cell>
          <cell r="N44">
            <v>0.28499999999999998</v>
          </cell>
          <cell r="O44">
            <v>0.28499999999999998</v>
          </cell>
          <cell r="P44">
            <v>0.28499999999999998</v>
          </cell>
          <cell r="Q44">
            <v>0.28499999999999998</v>
          </cell>
          <cell r="R44">
            <v>0.28499999999999998</v>
          </cell>
          <cell r="S44">
            <v>0.28499999999999998</v>
          </cell>
        </row>
        <row r="45">
          <cell r="C45" t="str">
            <v>Celtel market share</v>
          </cell>
          <cell r="D45" t="e">
            <v>#VALUE!</v>
          </cell>
          <cell r="E45" t="e">
            <v>#DIV/0!</v>
          </cell>
          <cell r="F45">
            <v>0.12412257463264718</v>
          </cell>
          <cell r="G45">
            <v>0.33494887277780239</v>
          </cell>
          <cell r="H45">
            <v>0.18964446827039833</v>
          </cell>
          <cell r="I45">
            <v>0.333650104598327</v>
          </cell>
          <cell r="J45">
            <v>0.35</v>
          </cell>
          <cell r="K45">
            <v>0.28000000000000003</v>
          </cell>
          <cell r="L45">
            <v>0.28000000000000003</v>
          </cell>
          <cell r="M45">
            <v>0.28499999999999998</v>
          </cell>
          <cell r="N45">
            <v>0.28499999999999998</v>
          </cell>
          <cell r="O45">
            <v>0.28499999999999998</v>
          </cell>
          <cell r="P45">
            <v>0.28499999999999998</v>
          </cell>
          <cell r="Q45">
            <v>0.28499999999999998</v>
          </cell>
          <cell r="R45">
            <v>0.28499999999999998</v>
          </cell>
          <cell r="S45">
            <v>0.28499999999999998</v>
          </cell>
        </row>
        <row r="46">
          <cell r="C46" t="str">
            <v>Millicom market share</v>
          </cell>
          <cell r="D46" t="e">
            <v>#VALUE!</v>
          </cell>
          <cell r="E46" t="e">
            <v>#DIV/0!</v>
          </cell>
          <cell r="F46">
            <v>-1.7932091603699632E-3</v>
          </cell>
          <cell r="G46">
            <v>-5.0025485645983168E-3</v>
          </cell>
          <cell r="H46">
            <v>0.21020847944976181</v>
          </cell>
          <cell r="I46">
            <v>0.1817675099630614</v>
          </cell>
          <cell r="J46">
            <v>0.18000000000000005</v>
          </cell>
          <cell r="K46">
            <v>0.16999999999999993</v>
          </cell>
          <cell r="L46">
            <v>0.16999999999999993</v>
          </cell>
          <cell r="M46">
            <v>0.16000000000000014</v>
          </cell>
          <cell r="N46">
            <v>0.17000000000000015</v>
          </cell>
          <cell r="O46">
            <v>0.17000000000000015</v>
          </cell>
          <cell r="P46">
            <v>0.17000000000000015</v>
          </cell>
          <cell r="Q46">
            <v>0.17000000000000015</v>
          </cell>
          <cell r="R46">
            <v>0.17000000000000015</v>
          </cell>
          <cell r="S46">
            <v>0.17000000000000015</v>
          </cell>
        </row>
        <row r="47">
          <cell r="C47" t="str">
            <v>Other operators market share</v>
          </cell>
          <cell r="D47" t="e">
            <v>#VALUE!</v>
          </cell>
          <cell r="E47" t="e">
            <v>#DIV/0!</v>
          </cell>
          <cell r="F47">
            <v>0</v>
          </cell>
          <cell r="G47">
            <v>0</v>
          </cell>
          <cell r="H47">
            <v>0</v>
          </cell>
          <cell r="I47">
            <v>0</v>
          </cell>
          <cell r="J47">
            <v>0</v>
          </cell>
          <cell r="K47">
            <v>0</v>
          </cell>
          <cell r="L47">
            <v>0</v>
          </cell>
          <cell r="M47">
            <v>0</v>
          </cell>
          <cell r="N47">
            <v>0</v>
          </cell>
          <cell r="O47">
            <v>0</v>
          </cell>
          <cell r="P47">
            <v>0</v>
          </cell>
          <cell r="Q47">
            <v>0</v>
          </cell>
          <cell r="R47">
            <v>0</v>
          </cell>
          <cell r="S47">
            <v>0</v>
          </cell>
        </row>
        <row r="48">
          <cell r="C48" t="str">
            <v>Check</v>
          </cell>
          <cell r="D48" t="e">
            <v>#VALUE!</v>
          </cell>
          <cell r="E48" t="e">
            <v>#DIV/0!</v>
          </cell>
          <cell r="F48" t="b">
            <v>0</v>
          </cell>
          <cell r="G48" t="b">
            <v>1</v>
          </cell>
          <cell r="H48" t="b">
            <v>1</v>
          </cell>
          <cell r="I48" t="b">
            <v>1</v>
          </cell>
          <cell r="J48" t="b">
            <v>1</v>
          </cell>
          <cell r="K48" t="b">
            <v>1</v>
          </cell>
          <cell r="L48" t="b">
            <v>1</v>
          </cell>
          <cell r="M48" t="b">
            <v>1</v>
          </cell>
          <cell r="N48" t="b">
            <v>1</v>
          </cell>
          <cell r="O48" t="b">
            <v>1</v>
          </cell>
          <cell r="P48" t="b">
            <v>1</v>
          </cell>
          <cell r="Q48" t="b">
            <v>1</v>
          </cell>
          <cell r="R48" t="b">
            <v>1</v>
          </cell>
          <cell r="S48" t="b">
            <v>1</v>
          </cell>
        </row>
        <row r="50">
          <cell r="C50" t="str">
            <v>CCT global churn based on BoP subs (%)</v>
          </cell>
          <cell r="G50">
            <v>0.21574785227424975</v>
          </cell>
          <cell r="H50">
            <v>0.24860666853236238</v>
          </cell>
          <cell r="I50">
            <v>0.18927555825920947</v>
          </cell>
          <cell r="J50">
            <v>0.18927555825920947</v>
          </cell>
          <cell r="K50">
            <v>0.18927555825920947</v>
          </cell>
          <cell r="L50">
            <v>0.18927555825920947</v>
          </cell>
          <cell r="M50">
            <v>0.18927555825920947</v>
          </cell>
          <cell r="N50">
            <v>0.18927555825920947</v>
          </cell>
          <cell r="O50">
            <v>0.18927555825920947</v>
          </cell>
          <cell r="P50">
            <v>0.18927555825920947</v>
          </cell>
          <cell r="Q50">
            <v>0.18927555825920947</v>
          </cell>
          <cell r="R50">
            <v>0.18927555825920947</v>
          </cell>
          <cell r="S50">
            <v>0.18927555825920947</v>
          </cell>
        </row>
        <row r="51">
          <cell r="C51" t="str">
            <v>CCT global churn based on BoP subs (#)</v>
          </cell>
          <cell r="E51">
            <v>0</v>
          </cell>
          <cell r="F51">
            <v>0</v>
          </cell>
          <cell r="G51">
            <v>0</v>
          </cell>
          <cell r="H51">
            <v>156.41697637051482</v>
          </cell>
          <cell r="I51">
            <v>224.45450279282437</v>
          </cell>
          <cell r="J51">
            <v>323.90764797244975</v>
          </cell>
          <cell r="K51">
            <v>476.11577721090254</v>
          </cell>
          <cell r="L51">
            <v>706.97545412035186</v>
          </cell>
          <cell r="M51">
            <v>950.99510676434397</v>
          </cell>
          <cell r="N51">
            <v>1203.8481469235742</v>
          </cell>
          <cell r="O51">
            <v>1447.3827655044274</v>
          </cell>
          <cell r="P51">
            <v>1685.7455622301786</v>
          </cell>
          <cell r="Q51">
            <v>1936.8831077749837</v>
          </cell>
          <cell r="R51">
            <v>2181.1584291171507</v>
          </cell>
          <cell r="S51">
            <v>2417.9339073207479</v>
          </cell>
          <cell r="T51">
            <v>0.40512395236465393</v>
          </cell>
          <cell r="U51">
            <v>0.28264213822269468</v>
          </cell>
        </row>
        <row r="52">
          <cell r="C52" t="str">
            <v>CCT gross adds</v>
          </cell>
          <cell r="H52">
            <v>641.51197637051473</v>
          </cell>
          <cell r="I52">
            <v>852.73250279282433</v>
          </cell>
          <cell r="J52">
            <v>746.51171741985377</v>
          </cell>
          <cell r="K52">
            <v>1661.8348387406795</v>
          </cell>
          <cell r="L52">
            <v>1960.6593353972858</v>
          </cell>
          <cell r="M52">
            <v>2275.7704294994955</v>
          </cell>
          <cell r="N52">
            <v>2550.8709420727446</v>
          </cell>
          <cell r="O52">
            <v>2673.6940111650797</v>
          </cell>
          <cell r="P52">
            <v>2978.1197603532173</v>
          </cell>
          <cell r="Q52">
            <v>3298.1800741123529</v>
          </cell>
          <cell r="R52">
            <v>3401.0222168549199</v>
          </cell>
          <cell r="S52">
            <v>3699.9829960394045</v>
          </cell>
          <cell r="T52">
            <v>0.2586760049286323</v>
          </cell>
          <cell r="U52">
            <v>0.17268497273670502</v>
          </cell>
        </row>
        <row r="54">
          <cell r="C54" t="str">
            <v>Activity rate</v>
          </cell>
          <cell r="E54" t="e">
            <v>#DIV/0!</v>
          </cell>
          <cell r="F54" t="e">
            <v>#DIV/0!</v>
          </cell>
          <cell r="G54">
            <v>0.71964192878407351</v>
          </cell>
          <cell r="H54">
            <v>0.7741493274231922</v>
          </cell>
          <cell r="I54">
            <v>0.78100874074074078</v>
          </cell>
          <cell r="J54">
            <v>0.79090786666666668</v>
          </cell>
          <cell r="K54">
            <v>0.80080699259259258</v>
          </cell>
          <cell r="L54">
            <v>0.81070611851851848</v>
          </cell>
          <cell r="M54">
            <v>0.82060524444444438</v>
          </cell>
          <cell r="N54">
            <v>0.83050437037037028</v>
          </cell>
          <cell r="O54">
            <v>0.84040349629629618</v>
          </cell>
          <cell r="P54">
            <v>0.85030262222222208</v>
          </cell>
          <cell r="Q54">
            <v>0.86020174814814798</v>
          </cell>
          <cell r="R54">
            <v>0.87010087407407388</v>
          </cell>
          <cell r="S54">
            <v>0.88</v>
          </cell>
          <cell r="T54">
            <v>1.1780248111971314E-2</v>
          </cell>
          <cell r="U54">
            <v>1.1718780681196472E-2</v>
          </cell>
        </row>
        <row r="56">
          <cell r="C56" t="str">
            <v>Subscribers breakdown (#) - eoy (thousands)</v>
          </cell>
          <cell r="F56">
            <v>95.35199999999999</v>
          </cell>
          <cell r="G56">
            <v>278.233</v>
          </cell>
          <cell r="H56">
            <v>674.84299999999996</v>
          </cell>
          <cell r="I56">
            <v>1171.5131111111111</v>
          </cell>
          <cell r="J56">
            <v>1520.6026830112983</v>
          </cell>
          <cell r="K56">
            <v>2489.1668985238275</v>
          </cell>
          <cell r="L56">
            <v>3536.3057738550929</v>
          </cell>
          <cell r="M56">
            <v>4666.6034081062153</v>
          </cell>
          <cell r="N56">
            <v>5841.6059009135024</v>
          </cell>
          <cell r="O56">
            <v>6941.8306820358448</v>
          </cell>
          <cell r="P56">
            <v>8122.5077837590434</v>
          </cell>
          <cell r="Q56">
            <v>9388.0591210486946</v>
          </cell>
          <cell r="R56">
            <v>10557.500626200468</v>
          </cell>
          <cell r="S56">
            <v>11805.816366710013</v>
          </cell>
        </row>
        <row r="57">
          <cell r="C57" t="str">
            <v>CCT public payphone users (EoP)</v>
          </cell>
          <cell r="F57">
            <v>10.618</v>
          </cell>
          <cell r="G57">
            <v>23.388999999999999</v>
          </cell>
          <cell r="H57">
            <v>33.741</v>
          </cell>
          <cell r="I57">
            <v>37.141555555555563</v>
          </cell>
          <cell r="J57">
            <v>41.141555555555563</v>
          </cell>
          <cell r="K57">
            <v>44.641555555555563</v>
          </cell>
          <cell r="L57">
            <v>47.641555555555563</v>
          </cell>
          <cell r="M57">
            <v>50.641555555555563</v>
          </cell>
          <cell r="N57">
            <v>53.641555555555563</v>
          </cell>
          <cell r="O57">
            <v>56.641555555555563</v>
          </cell>
          <cell r="P57">
            <v>59.641555555555563</v>
          </cell>
          <cell r="Q57">
            <v>62.641555555555563</v>
          </cell>
          <cell r="R57">
            <v>65.641555555555556</v>
          </cell>
          <cell r="S57">
            <v>68.641555555555556</v>
          </cell>
          <cell r="T57">
            <v>8.0331988296183487E-2</v>
          </cell>
          <cell r="U57">
            <v>6.6691944041784801E-2</v>
          </cell>
        </row>
        <row r="58">
          <cell r="C58" t="str">
            <v>Variation</v>
          </cell>
          <cell r="F58">
            <v>10.618</v>
          </cell>
          <cell r="G58">
            <v>12.770999999999999</v>
          </cell>
          <cell r="H58">
            <v>10.352</v>
          </cell>
          <cell r="I58">
            <v>3.4005555555555631</v>
          </cell>
          <cell r="J58">
            <v>4</v>
          </cell>
          <cell r="K58">
            <v>3.5</v>
          </cell>
          <cell r="L58">
            <v>3</v>
          </cell>
          <cell r="M58">
            <v>3</v>
          </cell>
          <cell r="N58">
            <v>3</v>
          </cell>
          <cell r="O58">
            <v>3</v>
          </cell>
          <cell r="P58">
            <v>3</v>
          </cell>
          <cell r="Q58">
            <v>3</v>
          </cell>
          <cell r="R58">
            <v>3</v>
          </cell>
          <cell r="S58">
            <v>3</v>
          </cell>
        </row>
        <row r="59">
          <cell r="C59" t="str">
            <v>CCT individual users (EoP)</v>
          </cell>
          <cell r="F59">
            <v>84.733999999999995</v>
          </cell>
          <cell r="G59">
            <v>254.84399999999999</v>
          </cell>
          <cell r="H59">
            <v>641.10199999999998</v>
          </cell>
          <cell r="I59">
            <v>1134.3715555555555</v>
          </cell>
          <cell r="J59">
            <v>1479.4611274557426</v>
          </cell>
          <cell r="K59">
            <v>2444.5253429682721</v>
          </cell>
          <cell r="L59">
            <v>3488.6642182995374</v>
          </cell>
          <cell r="M59">
            <v>4615.9618525506594</v>
          </cell>
          <cell r="N59">
            <v>5787.9643453579465</v>
          </cell>
          <cell r="O59">
            <v>6885.1891264802889</v>
          </cell>
          <cell r="P59">
            <v>8062.8662282034875</v>
          </cell>
          <cell r="Q59">
            <v>9325.4175654931387</v>
          </cell>
          <cell r="R59">
            <v>10491.859070644912</v>
          </cell>
          <cell r="S59">
            <v>11737.174811154457</v>
          </cell>
          <cell r="T59">
            <v>0.44300040362120741</v>
          </cell>
          <cell r="U59">
            <v>0.30252219079711273</v>
          </cell>
        </row>
        <row r="60">
          <cell r="C60" t="str">
            <v>Check</v>
          </cell>
          <cell r="D60" t="b">
            <v>1</v>
          </cell>
          <cell r="E60" t="b">
            <v>1</v>
          </cell>
          <cell r="F60" t="b">
            <v>1</v>
          </cell>
          <cell r="G60" t="b">
            <v>1</v>
          </cell>
          <cell r="H60" t="b">
            <v>1</v>
          </cell>
          <cell r="I60" t="b">
            <v>1</v>
          </cell>
          <cell r="J60" t="b">
            <v>1</v>
          </cell>
          <cell r="K60" t="b">
            <v>1</v>
          </cell>
          <cell r="L60" t="b">
            <v>1</v>
          </cell>
          <cell r="M60" t="b">
            <v>1</v>
          </cell>
          <cell r="N60" t="b">
            <v>1</v>
          </cell>
          <cell r="O60" t="b">
            <v>1</v>
          </cell>
          <cell r="P60" t="b">
            <v>1</v>
          </cell>
          <cell r="Q60" t="b">
            <v>1</v>
          </cell>
          <cell r="R60" t="b">
            <v>1</v>
          </cell>
          <cell r="S60" t="b">
            <v>1</v>
          </cell>
        </row>
        <row r="62">
          <cell r="C62" t="str">
            <v>Subscribers breakdown (%) - eoy</v>
          </cell>
        </row>
        <row r="63">
          <cell r="C63" t="str">
            <v>CCT public payphone users (EoP)</v>
          </cell>
          <cell r="F63">
            <v>0.11135581844114441</v>
          </cell>
          <cell r="G63">
            <v>8.406263814860207E-2</v>
          </cell>
          <cell r="H63">
            <v>4.9998295899935249E-2</v>
          </cell>
          <cell r="I63">
            <v>3.1703917953021445E-2</v>
          </cell>
          <cell r="J63">
            <v>2.7056085074163898E-2</v>
          </cell>
          <cell r="K63">
            <v>1.7934336015005558E-2</v>
          </cell>
          <cell r="L63">
            <v>1.3472125602877172E-2</v>
          </cell>
          <cell r="M63">
            <v>1.0851909006792318E-2</v>
          </cell>
          <cell r="N63">
            <v>9.1826727898859407E-3</v>
          </cell>
          <cell r="O63">
            <v>8.15945507027898E-3</v>
          </cell>
          <cell r="P63">
            <v>7.3427514190640567E-3</v>
          </cell>
          <cell r="Q63">
            <v>6.6724713540745337E-3</v>
          </cell>
          <cell r="R63">
            <v>6.2175279812585011E-3</v>
          </cell>
          <cell r="S63">
            <v>5.8142150803828108E-3</v>
          </cell>
        </row>
        <row r="64">
          <cell r="C64" t="str">
            <v>CCT individual users (EoP)</v>
          </cell>
          <cell r="F64">
            <v>0.88864418155885561</v>
          </cell>
          <cell r="G64">
            <v>0.91593736185139785</v>
          </cell>
          <cell r="H64">
            <v>0.95000170410006479</v>
          </cell>
          <cell r="I64">
            <v>0.96829608204697848</v>
          </cell>
          <cell r="J64">
            <v>0.97294391492583598</v>
          </cell>
          <cell r="K64">
            <v>0.98206566398499451</v>
          </cell>
          <cell r="L64">
            <v>0.98652787439712286</v>
          </cell>
          <cell r="M64">
            <v>0.98914809099320766</v>
          </cell>
          <cell r="N64">
            <v>0.99081732721011395</v>
          </cell>
          <cell r="O64">
            <v>0.99184054492972096</v>
          </cell>
          <cell r="P64">
            <v>0.99265724858093585</v>
          </cell>
          <cell r="Q64">
            <v>0.99332752864592544</v>
          </cell>
          <cell r="R64">
            <v>0.99378247201874148</v>
          </cell>
          <cell r="S64">
            <v>0.99418578491961718</v>
          </cell>
        </row>
        <row r="65">
          <cell r="C65" t="str">
            <v>Check</v>
          </cell>
          <cell r="D65" t="b">
            <v>0</v>
          </cell>
          <cell r="E65" t="b">
            <v>0</v>
          </cell>
          <cell r="F65" t="b">
            <v>1</v>
          </cell>
          <cell r="G65" t="b">
            <v>1</v>
          </cell>
          <cell r="H65" t="b">
            <v>1</v>
          </cell>
          <cell r="I65" t="b">
            <v>1</v>
          </cell>
          <cell r="J65" t="b">
            <v>1</v>
          </cell>
          <cell r="K65" t="b">
            <v>1</v>
          </cell>
          <cell r="L65" t="b">
            <v>1</v>
          </cell>
          <cell r="M65" t="b">
            <v>1</v>
          </cell>
          <cell r="N65" t="b">
            <v>1</v>
          </cell>
          <cell r="O65" t="b">
            <v>1</v>
          </cell>
          <cell r="P65" t="b">
            <v>1</v>
          </cell>
          <cell r="Q65" t="b">
            <v>1</v>
          </cell>
          <cell r="R65" t="b">
            <v>1</v>
          </cell>
          <cell r="S65" t="b">
            <v>1</v>
          </cell>
        </row>
        <row r="67">
          <cell r="C67" t="str">
            <v>Subscribers breakdown (#) - average (thousands)</v>
          </cell>
          <cell r="F67">
            <v>0</v>
          </cell>
          <cell r="G67">
            <v>186.79249999999999</v>
          </cell>
          <cell r="H67">
            <v>476.53799999999995</v>
          </cell>
          <cell r="I67">
            <v>923.17805555555549</v>
          </cell>
          <cell r="J67">
            <v>1346.0578970612048</v>
          </cell>
          <cell r="K67">
            <v>2004.8847907675629</v>
          </cell>
          <cell r="L67">
            <v>3012.73633618946</v>
          </cell>
          <cell r="M67">
            <v>4101.4545909806538</v>
          </cell>
          <cell r="N67">
            <v>5254.1046545098588</v>
          </cell>
          <cell r="O67">
            <v>6391.7182914746736</v>
          </cell>
          <cell r="P67">
            <v>7532.1692328974441</v>
          </cell>
          <cell r="Q67">
            <v>8755.2834524038681</v>
          </cell>
          <cell r="R67">
            <v>9972.7798736245804</v>
          </cell>
          <cell r="S67">
            <v>11181.65849645524</v>
          </cell>
        </row>
        <row r="68">
          <cell r="C68" t="str">
            <v>CCT public payphone users (avg)</v>
          </cell>
          <cell r="G68">
            <v>17.003499999999999</v>
          </cell>
          <cell r="H68">
            <v>28.564999999999998</v>
          </cell>
          <cell r="I68">
            <v>35.441277777777785</v>
          </cell>
          <cell r="J68">
            <v>39.141555555555563</v>
          </cell>
          <cell r="K68">
            <v>42.891555555555563</v>
          </cell>
          <cell r="L68">
            <v>46.141555555555563</v>
          </cell>
          <cell r="M68">
            <v>49.141555555555563</v>
          </cell>
          <cell r="N68">
            <v>52.141555555555563</v>
          </cell>
          <cell r="O68">
            <v>55.141555555555563</v>
          </cell>
          <cell r="P68">
            <v>58.141555555555563</v>
          </cell>
          <cell r="Q68">
            <v>61.141555555555563</v>
          </cell>
          <cell r="R68">
            <v>64.141555555555556</v>
          </cell>
          <cell r="S68">
            <v>67.141555555555556</v>
          </cell>
          <cell r="T68">
            <v>0.10549884331572756</v>
          </cell>
          <cell r="U68">
            <v>8.0790605298773244E-2</v>
          </cell>
        </row>
        <row r="70">
          <cell r="C70" t="str">
            <v>CCT individual users (avg)</v>
          </cell>
          <cell r="G70">
            <v>169.78899999999999</v>
          </cell>
          <cell r="H70">
            <v>447.97299999999996</v>
          </cell>
          <cell r="I70">
            <v>887.73677777777766</v>
          </cell>
          <cell r="J70">
            <v>1306.9163415056491</v>
          </cell>
          <cell r="K70">
            <v>1961.9932352120072</v>
          </cell>
          <cell r="L70">
            <v>2966.5947806339045</v>
          </cell>
          <cell r="M70">
            <v>4052.3130354250984</v>
          </cell>
          <cell r="N70">
            <v>5201.963098954303</v>
          </cell>
          <cell r="O70">
            <v>6336.5767359191177</v>
          </cell>
          <cell r="P70">
            <v>7474.0276773418882</v>
          </cell>
          <cell r="Q70">
            <v>8694.1418968483122</v>
          </cell>
          <cell r="R70">
            <v>9908.6383180690245</v>
          </cell>
          <cell r="S70">
            <v>11114.516940899684</v>
          </cell>
          <cell r="T70">
            <v>0.50482467781558049</v>
          </cell>
          <cell r="U70">
            <v>0.33901468876508289</v>
          </cell>
        </row>
        <row r="71">
          <cell r="C71" t="str">
            <v>Check</v>
          </cell>
          <cell r="D71" t="b">
            <v>1</v>
          </cell>
          <cell r="E71" t="b">
            <v>1</v>
          </cell>
          <cell r="F71" t="b">
            <v>1</v>
          </cell>
          <cell r="G71" t="b">
            <v>1</v>
          </cell>
          <cell r="H71" t="b">
            <v>1</v>
          </cell>
          <cell r="I71" t="b">
            <v>1</v>
          </cell>
          <cell r="J71" t="b">
            <v>1</v>
          </cell>
          <cell r="K71" t="b">
            <v>1</v>
          </cell>
          <cell r="L71" t="b">
            <v>1</v>
          </cell>
          <cell r="M71" t="b">
            <v>1</v>
          </cell>
          <cell r="N71" t="b">
            <v>1</v>
          </cell>
          <cell r="O71" t="b">
            <v>1</v>
          </cell>
          <cell r="P71" t="b">
            <v>1</v>
          </cell>
          <cell r="Q71" t="b">
            <v>1</v>
          </cell>
          <cell r="R71" t="b">
            <v>1</v>
          </cell>
          <cell r="S71" t="b">
            <v>1</v>
          </cell>
        </row>
        <row r="74">
          <cell r="A74">
            <v>3</v>
          </cell>
          <cell r="C74" t="str">
            <v>MoU (minutes/sub/month)</v>
          </cell>
        </row>
        <row r="76">
          <cell r="B76" t="str">
            <v>A</v>
          </cell>
          <cell r="C76" t="str">
            <v>Outgoing voice</v>
          </cell>
        </row>
        <row r="78">
          <cell r="C78" t="str">
            <v>Value - blended</v>
          </cell>
          <cell r="G78">
            <v>81.568170285318629</v>
          </cell>
          <cell r="H78">
            <v>51.931852268121418</v>
          </cell>
          <cell r="I78">
            <v>54.295649924442522</v>
          </cell>
          <cell r="J78">
            <v>53.042546405168913</v>
          </cell>
          <cell r="K78">
            <v>51.238074170875244</v>
          </cell>
          <cell r="L78">
            <v>49.766549254619967</v>
          </cell>
          <cell r="M78">
            <v>48.863291533478481</v>
          </cell>
          <cell r="N78">
            <v>48.227312458119741</v>
          </cell>
          <cell r="O78">
            <v>47.752810985819529</v>
          </cell>
          <cell r="P78">
            <v>47.363349412176625</v>
          </cell>
          <cell r="Q78">
            <v>47.014202735682169</v>
          </cell>
          <cell r="R78">
            <v>46.70779299959721</v>
          </cell>
          <cell r="S78">
            <v>46.431820681366048</v>
          </cell>
          <cell r="T78">
            <v>-1.2258711678179046E-2</v>
          </cell>
          <cell r="U78">
            <v>-1.0125417554123217E-2</v>
          </cell>
        </row>
        <row r="79">
          <cell r="C79" t="str">
            <v>CCT public payphone users</v>
          </cell>
          <cell r="G79">
            <v>499.38116767130413</v>
          </cell>
          <cell r="H79">
            <v>273.31593921514616</v>
          </cell>
          <cell r="I79">
            <v>252.45151161531444</v>
          </cell>
          <cell r="J79">
            <v>252.45151161531444</v>
          </cell>
          <cell r="K79">
            <v>252.45151161531444</v>
          </cell>
          <cell r="L79">
            <v>252.45151161531444</v>
          </cell>
          <cell r="M79">
            <v>252.45151161531444</v>
          </cell>
          <cell r="N79">
            <v>252.45151161531444</v>
          </cell>
          <cell r="O79">
            <v>252.45151161531444</v>
          </cell>
          <cell r="P79">
            <v>252.45151161531444</v>
          </cell>
          <cell r="Q79">
            <v>252.45151161531444</v>
          </cell>
          <cell r="R79">
            <v>252.45151161531444</v>
          </cell>
          <cell r="S79">
            <v>252.45151161531444</v>
          </cell>
          <cell r="T79">
            <v>-1.3147673463412834E-2</v>
          </cell>
          <cell r="U79">
            <v>-7.1930250564248288E-3</v>
          </cell>
        </row>
        <row r="80">
          <cell r="C80" t="str">
            <v>On-net</v>
          </cell>
          <cell r="G80">
            <v>35.668423521065201</v>
          </cell>
          <cell r="H80">
            <v>27.930008851058933</v>
          </cell>
          <cell r="I80">
            <v>57.755366530019352</v>
          </cell>
          <cell r="J80">
            <v>57.755366530019352</v>
          </cell>
          <cell r="K80">
            <v>57.755366530019352</v>
          </cell>
          <cell r="L80">
            <v>57.755366530019352</v>
          </cell>
          <cell r="M80">
            <v>57.755366530019352</v>
          </cell>
          <cell r="N80">
            <v>57.755366530019352</v>
          </cell>
          <cell r="O80">
            <v>57.755366530019352</v>
          </cell>
          <cell r="P80">
            <v>57.755366530019352</v>
          </cell>
          <cell r="Q80">
            <v>57.755366530019352</v>
          </cell>
          <cell r="R80">
            <v>57.755366530019352</v>
          </cell>
          <cell r="S80">
            <v>57.755366530019352</v>
          </cell>
        </row>
        <row r="81">
          <cell r="C81" t="str">
            <v>Off-net</v>
          </cell>
          <cell r="G81">
            <v>453.18099807024117</v>
          </cell>
          <cell r="H81">
            <v>239.15534451857226</v>
          </cell>
          <cell r="I81">
            <v>190.58625144118528</v>
          </cell>
          <cell r="J81">
            <v>190.58625144118528</v>
          </cell>
          <cell r="K81">
            <v>190.58625144118528</v>
          </cell>
          <cell r="L81">
            <v>190.58625144118528</v>
          </cell>
          <cell r="M81">
            <v>190.58625144118528</v>
          </cell>
          <cell r="N81">
            <v>190.58625144118528</v>
          </cell>
          <cell r="O81">
            <v>190.58625144118528</v>
          </cell>
          <cell r="P81">
            <v>190.58625144118528</v>
          </cell>
          <cell r="Q81">
            <v>190.58625144118528</v>
          </cell>
          <cell r="R81">
            <v>190.58625144118528</v>
          </cell>
          <cell r="S81">
            <v>190.58625144118528</v>
          </cell>
        </row>
        <row r="82">
          <cell r="C82" t="str">
            <v>International - B</v>
          </cell>
          <cell r="G82">
            <v>2.7400743476085965</v>
          </cell>
          <cell r="H82">
            <v>1.5413554868491743</v>
          </cell>
          <cell r="I82">
            <v>1.0021426970305418</v>
          </cell>
          <cell r="J82">
            <v>1.0021426970305418</v>
          </cell>
          <cell r="K82">
            <v>1.0021426970305418</v>
          </cell>
          <cell r="L82">
            <v>1.0021426970305418</v>
          </cell>
          <cell r="M82">
            <v>1.0021426970305418</v>
          </cell>
          <cell r="N82">
            <v>1.0021426970305418</v>
          </cell>
          <cell r="O82">
            <v>1.0021426970305418</v>
          </cell>
          <cell r="P82">
            <v>1.0021426970305418</v>
          </cell>
          <cell r="Q82">
            <v>1.0021426970305418</v>
          </cell>
          <cell r="R82">
            <v>1.0021426970305418</v>
          </cell>
          <cell r="S82">
            <v>1.0021426970305418</v>
          </cell>
        </row>
        <row r="83">
          <cell r="C83" t="str">
            <v>Gratuit</v>
          </cell>
          <cell r="G83">
            <v>1.2277239485412643</v>
          </cell>
          <cell r="H83">
            <v>0.25176634149069371</v>
          </cell>
          <cell r="I83">
            <v>0.35570922957120771</v>
          </cell>
          <cell r="J83">
            <v>0.35570922957120771</v>
          </cell>
          <cell r="K83">
            <v>0.35570922957120771</v>
          </cell>
          <cell r="L83">
            <v>0.35570922957120771</v>
          </cell>
          <cell r="M83">
            <v>0.35570922957120771</v>
          </cell>
          <cell r="N83">
            <v>0.35570922957120771</v>
          </cell>
          <cell r="O83">
            <v>0.35570922957120771</v>
          </cell>
          <cell r="P83">
            <v>0.35570922957120771</v>
          </cell>
          <cell r="Q83">
            <v>0.35570922957120771</v>
          </cell>
          <cell r="R83">
            <v>0.35570922957120771</v>
          </cell>
          <cell r="S83">
            <v>0.35570922957120771</v>
          </cell>
        </row>
        <row r="84">
          <cell r="C84" t="str">
            <v>International - A</v>
          </cell>
          <cell r="G84">
            <v>6.563947783847901</v>
          </cell>
          <cell r="H84">
            <v>3.231439454257512</v>
          </cell>
          <cell r="I84">
            <v>1.7219354913600748</v>
          </cell>
          <cell r="J84">
            <v>1.7219354913600748</v>
          </cell>
          <cell r="K84">
            <v>1.7219354913600748</v>
          </cell>
          <cell r="L84">
            <v>1.7219354913600748</v>
          </cell>
          <cell r="M84">
            <v>1.7219354913600748</v>
          </cell>
          <cell r="N84">
            <v>1.7219354913600748</v>
          </cell>
          <cell r="O84">
            <v>1.7219354913600748</v>
          </cell>
          <cell r="P84">
            <v>1.7219354913600748</v>
          </cell>
          <cell r="Q84">
            <v>1.7219354913600748</v>
          </cell>
          <cell r="R84">
            <v>1.7219354913600748</v>
          </cell>
          <cell r="S84">
            <v>1.7219354913600748</v>
          </cell>
        </row>
        <row r="85">
          <cell r="C85" t="str">
            <v>International - C</v>
          </cell>
          <cell r="G85">
            <v>0</v>
          </cell>
          <cell r="H85">
            <v>1.2060245629176147</v>
          </cell>
          <cell r="I85">
            <v>1.0301062261479745</v>
          </cell>
          <cell r="J85">
            <v>1.0301062261479745</v>
          </cell>
          <cell r="K85">
            <v>1.0301062261479745</v>
          </cell>
          <cell r="L85">
            <v>1.0301062261479745</v>
          </cell>
          <cell r="M85">
            <v>1.0301062261479745</v>
          </cell>
          <cell r="N85">
            <v>1.0301062261479745</v>
          </cell>
          <cell r="O85">
            <v>1.0301062261479745</v>
          </cell>
          <cell r="P85">
            <v>1.0301062261479745</v>
          </cell>
          <cell r="Q85">
            <v>1.0301062261479745</v>
          </cell>
          <cell r="R85">
            <v>1.0301062261479745</v>
          </cell>
          <cell r="S85">
            <v>1.0301062261479745</v>
          </cell>
        </row>
        <row r="86">
          <cell r="C86" t="str">
            <v>CCT individual users</v>
          </cell>
          <cell r="G86">
            <v>39.726335413491796</v>
          </cell>
          <cell r="H86">
            <v>37.815295146058773</v>
          </cell>
          <cell r="I86">
            <v>46.384637208419733</v>
          </cell>
          <cell r="J86">
            <v>47.07033774714823</v>
          </cell>
          <cell r="K86">
            <v>46.839303993800762</v>
          </cell>
          <cell r="L86">
            <v>46.614046084286976</v>
          </cell>
          <cell r="M86">
            <v>46.394419622511037</v>
          </cell>
          <cell r="N86">
            <v>46.180283822279499</v>
          </cell>
          <cell r="O86">
            <v>45.971501417053751</v>
          </cell>
          <cell r="P86">
            <v>45.767938571958645</v>
          </cell>
          <cell r="Q86">
            <v>45.569464797990911</v>
          </cell>
          <cell r="R86">
            <v>45.375952868372373</v>
          </cell>
          <cell r="S86">
            <v>45.187278736994294</v>
          </cell>
          <cell r="T86">
            <v>3.3867421974004275E-2</v>
          </cell>
          <cell r="U86">
            <v>1.632287220889439E-2</v>
          </cell>
        </row>
        <row r="87">
          <cell r="C87" t="str">
            <v>On-net</v>
          </cell>
          <cell r="G87">
            <v>18.017391187409569</v>
          </cell>
          <cell r="H87">
            <v>25.966027211713286</v>
          </cell>
          <cell r="I87">
            <v>36.906329378779944</v>
          </cell>
          <cell r="J87">
            <v>37.828987613249438</v>
          </cell>
          <cell r="K87">
            <v>37.828987613249438</v>
          </cell>
          <cell r="L87">
            <v>37.828987613249438</v>
          </cell>
          <cell r="M87">
            <v>37.828987613249438</v>
          </cell>
          <cell r="N87">
            <v>37.828987613249438</v>
          </cell>
          <cell r="O87">
            <v>37.828987613249438</v>
          </cell>
          <cell r="P87">
            <v>37.828987613249438</v>
          </cell>
          <cell r="Q87">
            <v>37.828987613249438</v>
          </cell>
          <cell r="R87">
            <v>37.828987613249438</v>
          </cell>
          <cell r="S87">
            <v>37.828987613249438</v>
          </cell>
        </row>
        <row r="88">
          <cell r="C88" t="str">
            <v>Off-net</v>
          </cell>
          <cell r="G88">
            <v>18.762631762714541</v>
          </cell>
          <cell r="H88">
            <v>9.833725610698659</v>
          </cell>
          <cell r="I88">
            <v>8.1373829586185717</v>
          </cell>
          <cell r="J88">
            <v>7.9339483846531076</v>
          </cell>
          <cell r="K88">
            <v>7.7355996750367799</v>
          </cell>
          <cell r="L88">
            <v>7.54220968316086</v>
          </cell>
          <cell r="M88">
            <v>7.3536544410818383</v>
          </cell>
          <cell r="N88">
            <v>7.1698130800547926</v>
          </cell>
          <cell r="O88">
            <v>6.9905677530534227</v>
          </cell>
          <cell r="P88">
            <v>6.8158035592270867</v>
          </cell>
          <cell r="Q88">
            <v>6.6454084702464096</v>
          </cell>
          <cell r="R88">
            <v>6.4792732584902488</v>
          </cell>
          <cell r="S88">
            <v>6.3172914270279925</v>
          </cell>
        </row>
        <row r="89">
          <cell r="C89" t="str">
            <v>International - B</v>
          </cell>
          <cell r="G89">
            <v>0.70324864048420554</v>
          </cell>
          <cell r="H89">
            <v>0.32645501384382908</v>
          </cell>
          <cell r="I89">
            <v>0.18677786221235704</v>
          </cell>
          <cell r="J89">
            <v>0.18210841565704811</v>
          </cell>
          <cell r="K89">
            <v>0.17755570526562189</v>
          </cell>
          <cell r="L89">
            <v>0.17311681263398135</v>
          </cell>
          <cell r="M89">
            <v>0.16878889231813182</v>
          </cell>
          <cell r="N89">
            <v>0.16456917001017851</v>
          </cell>
          <cell r="O89">
            <v>0.16045494075992406</v>
          </cell>
          <cell r="P89">
            <v>0.15644356724092595</v>
          </cell>
          <cell r="Q89">
            <v>0.1525324780599028</v>
          </cell>
          <cell r="R89">
            <v>0.14871916610840524</v>
          </cell>
          <cell r="S89">
            <v>0.14500118695569511</v>
          </cell>
        </row>
        <row r="90">
          <cell r="C90" t="str">
            <v>Gratuit</v>
          </cell>
          <cell r="G90">
            <v>0.42085697294781238</v>
          </cell>
          <cell r="H90">
            <v>9.6456842364712816E-2</v>
          </cell>
          <cell r="I90">
            <v>0.10113860221498377</v>
          </cell>
          <cell r="J90">
            <v>9.8610137159609174E-2</v>
          </cell>
          <cell r="K90">
            <v>9.6144883730618941E-2</v>
          </cell>
          <cell r="L90">
            <v>9.3741261637353468E-2</v>
          </cell>
          <cell r="M90">
            <v>9.1397730096419633E-2</v>
          </cell>
          <cell r="N90">
            <v>8.911278684400914E-2</v>
          </cell>
          <cell r="O90">
            <v>8.6884967172908903E-2</v>
          </cell>
          <cell r="P90">
            <v>8.4712842993586182E-2</v>
          </cell>
          <cell r="Q90">
            <v>8.2595021918746528E-2</v>
          </cell>
          <cell r="R90">
            <v>8.0530146370777864E-2</v>
          </cell>
          <cell r="S90">
            <v>7.8516892711508413E-2</v>
          </cell>
        </row>
        <row r="91">
          <cell r="C91" t="str">
            <v>International - A</v>
          </cell>
          <cell r="G91">
            <v>1.8222068499356785</v>
          </cell>
          <cell r="H91">
            <v>0.85560102493706658</v>
          </cell>
          <cell r="I91">
            <v>0.35335609340396545</v>
          </cell>
          <cell r="J91">
            <v>0.34452219106886633</v>
          </cell>
          <cell r="K91">
            <v>0.33590913629214469</v>
          </cell>
          <cell r="L91">
            <v>0.32751140788484107</v>
          </cell>
          <cell r="M91">
            <v>0.31932362268772002</v>
          </cell>
          <cell r="N91">
            <v>0.31134053212052704</v>
          </cell>
          <cell r="O91">
            <v>0.30355701881751385</v>
          </cell>
          <cell r="P91">
            <v>0.29596809334707597</v>
          </cell>
          <cell r="Q91">
            <v>0.28856889101339905</v>
          </cell>
          <cell r="R91">
            <v>0.28135466873806408</v>
          </cell>
          <cell r="S91">
            <v>0.27432080201961245</v>
          </cell>
        </row>
        <row r="92">
          <cell r="C92" t="str">
            <v>International - C</v>
          </cell>
          <cell r="G92">
            <v>0</v>
          </cell>
          <cell r="H92">
            <v>0.73702944250122393</v>
          </cell>
          <cell r="I92">
            <v>0.69965231318990728</v>
          </cell>
          <cell r="J92">
            <v>0.68216100536015956</v>
          </cell>
          <cell r="K92">
            <v>0.66510698022615555</v>
          </cell>
          <cell r="L92">
            <v>0.64847930572050161</v>
          </cell>
          <cell r="M92">
            <v>0.63226732307748901</v>
          </cell>
          <cell r="N92">
            <v>0.61646064000055179</v>
          </cell>
          <cell r="O92">
            <v>0.601049124000538</v>
          </cell>
          <cell r="P92">
            <v>0.58602289590052459</v>
          </cell>
          <cell r="Q92">
            <v>0.57137232350301148</v>
          </cell>
          <cell r="R92">
            <v>0.55708801541543618</v>
          </cell>
          <cell r="S92">
            <v>0.54316081503005031</v>
          </cell>
        </row>
        <row r="94">
          <cell r="C94" t="str">
            <v>% growth</v>
          </cell>
        </row>
        <row r="95">
          <cell r="C95" t="str">
            <v>CCT public payphone users</v>
          </cell>
          <cell r="G95" t="str">
            <v>na</v>
          </cell>
          <cell r="H95">
            <v>-0.45269073623728551</v>
          </cell>
          <cell r="I95">
            <v>-7.6338129637612773E-2</v>
          </cell>
          <cell r="J95">
            <v>0</v>
          </cell>
          <cell r="K95">
            <v>0</v>
          </cell>
          <cell r="L95">
            <v>0</v>
          </cell>
          <cell r="M95">
            <v>0</v>
          </cell>
          <cell r="N95">
            <v>0</v>
          </cell>
          <cell r="O95">
            <v>0</v>
          </cell>
          <cell r="P95">
            <v>0</v>
          </cell>
          <cell r="Q95">
            <v>0</v>
          </cell>
          <cell r="R95">
            <v>0</v>
          </cell>
          <cell r="S95">
            <v>0</v>
          </cell>
          <cell r="T95">
            <v>-1</v>
          </cell>
          <cell r="U95">
            <v>-1</v>
          </cell>
        </row>
        <row r="96">
          <cell r="C96" t="str">
            <v>On-net</v>
          </cell>
          <cell r="G96" t="str">
            <v>na</v>
          </cell>
          <cell r="H96">
            <v>-0.21695421064617793</v>
          </cell>
          <cell r="I96">
            <v>1.0678606597659428</v>
          </cell>
          <cell r="J96">
            <v>0</v>
          </cell>
          <cell r="K96">
            <v>0</v>
          </cell>
          <cell r="L96">
            <v>0</v>
          </cell>
          <cell r="M96">
            <v>0</v>
          </cell>
          <cell r="N96">
            <v>0</v>
          </cell>
          <cell r="O96">
            <v>0</v>
          </cell>
          <cell r="P96">
            <v>0</v>
          </cell>
          <cell r="Q96">
            <v>0</v>
          </cell>
          <cell r="R96">
            <v>0</v>
          </cell>
          <cell r="S96">
            <v>0</v>
          </cell>
        </row>
        <row r="97">
          <cell r="C97" t="str">
            <v>Off-net</v>
          </cell>
          <cell r="G97" t="str">
            <v>na</v>
          </cell>
          <cell r="H97">
            <v>-0.47227411224884552</v>
          </cell>
          <cell r="I97">
            <v>-0.20308596144969371</v>
          </cell>
          <cell r="J97">
            <v>0</v>
          </cell>
          <cell r="K97">
            <v>0</v>
          </cell>
          <cell r="L97">
            <v>0</v>
          </cell>
          <cell r="M97">
            <v>0</v>
          </cell>
          <cell r="N97">
            <v>0</v>
          </cell>
          <cell r="O97">
            <v>0</v>
          </cell>
          <cell r="P97">
            <v>0</v>
          </cell>
          <cell r="Q97">
            <v>0</v>
          </cell>
          <cell r="R97">
            <v>0</v>
          </cell>
          <cell r="S97">
            <v>0</v>
          </cell>
        </row>
        <row r="98">
          <cell r="C98" t="str">
            <v>International - B</v>
          </cell>
          <cell r="G98" t="str">
            <v>na</v>
          </cell>
          <cell r="H98">
            <v>-0.43747676474749875</v>
          </cell>
          <cell r="I98">
            <v>-0.34983025941723978</v>
          </cell>
          <cell r="J98">
            <v>0</v>
          </cell>
          <cell r="K98">
            <v>0</v>
          </cell>
          <cell r="L98">
            <v>0</v>
          </cell>
          <cell r="M98">
            <v>0</v>
          </cell>
          <cell r="N98">
            <v>0</v>
          </cell>
          <cell r="O98">
            <v>0</v>
          </cell>
          <cell r="P98">
            <v>0</v>
          </cell>
          <cell r="Q98">
            <v>0</v>
          </cell>
          <cell r="R98">
            <v>0</v>
          </cell>
          <cell r="S98">
            <v>0</v>
          </cell>
        </row>
        <row r="99">
          <cell r="C99" t="str">
            <v>Gratuit</v>
          </cell>
          <cell r="G99" t="str">
            <v>na</v>
          </cell>
          <cell r="H99">
            <v>-0.7949324505807408</v>
          </cell>
          <cell r="I99">
            <v>0.41285458359951632</v>
          </cell>
          <cell r="J99">
            <v>0</v>
          </cell>
          <cell r="K99">
            <v>0</v>
          </cell>
          <cell r="L99">
            <v>0</v>
          </cell>
          <cell r="M99">
            <v>0</v>
          </cell>
          <cell r="N99">
            <v>0</v>
          </cell>
          <cell r="O99">
            <v>0</v>
          </cell>
          <cell r="P99">
            <v>0</v>
          </cell>
          <cell r="Q99">
            <v>0</v>
          </cell>
          <cell r="R99">
            <v>0</v>
          </cell>
          <cell r="S99">
            <v>0</v>
          </cell>
        </row>
        <row r="100">
          <cell r="C100" t="str">
            <v>International - A</v>
          </cell>
          <cell r="G100" t="str">
            <v>na</v>
          </cell>
          <cell r="H100">
            <v>-0.50769878727414475</v>
          </cell>
          <cell r="I100">
            <v>-0.46713051080335832</v>
          </cell>
          <cell r="J100">
            <v>0</v>
          </cell>
          <cell r="K100">
            <v>0</v>
          </cell>
          <cell r="L100">
            <v>0</v>
          </cell>
          <cell r="M100">
            <v>0</v>
          </cell>
          <cell r="N100">
            <v>0</v>
          </cell>
          <cell r="O100">
            <v>0</v>
          </cell>
          <cell r="P100">
            <v>0</v>
          </cell>
          <cell r="Q100">
            <v>0</v>
          </cell>
          <cell r="R100">
            <v>0</v>
          </cell>
          <cell r="S100">
            <v>0</v>
          </cell>
        </row>
        <row r="101">
          <cell r="C101" t="str">
            <v>International - C</v>
          </cell>
          <cell r="G101" t="str">
            <v>na</v>
          </cell>
          <cell r="H101" t="str">
            <v>na</v>
          </cell>
          <cell r="I101">
            <v>-0.14586629673947815</v>
          </cell>
          <cell r="J101">
            <v>0</v>
          </cell>
          <cell r="K101">
            <v>0</v>
          </cell>
          <cell r="L101">
            <v>0</v>
          </cell>
          <cell r="M101">
            <v>0</v>
          </cell>
          <cell r="N101">
            <v>0</v>
          </cell>
          <cell r="O101">
            <v>0</v>
          </cell>
          <cell r="P101">
            <v>0</v>
          </cell>
          <cell r="Q101">
            <v>0</v>
          </cell>
          <cell r="R101">
            <v>0</v>
          </cell>
          <cell r="S101">
            <v>0</v>
          </cell>
        </row>
        <row r="102">
          <cell r="C102" t="str">
            <v>CCT individual users</v>
          </cell>
          <cell r="G102" t="str">
            <v>na</v>
          </cell>
          <cell r="H102">
            <v>-4.8105123403453853E-2</v>
          </cell>
          <cell r="I102">
            <v>0.22661047677302304</v>
          </cell>
          <cell r="J102">
            <v>1.4782923398698689E-2</v>
          </cell>
          <cell r="K102">
            <v>-4.9082663181329034E-3</v>
          </cell>
          <cell r="L102">
            <v>-4.8091643194271283E-3</v>
          </cell>
          <cell r="M102">
            <v>-4.7115940413928747E-3</v>
          </cell>
          <cell r="N102">
            <v>-4.6155507919671823E-3</v>
          </cell>
          <cell r="O102">
            <v>-4.521029061432924E-3</v>
          </cell>
          <cell r="P102">
            <v>-4.4280225535464623E-3</v>
          </cell>
          <cell r="Q102">
            <v>-4.3365242167436868E-3</v>
          </cell>
          <cell r="R102">
            <v>-4.2465262753550448E-3</v>
          </cell>
          <cell r="S102">
            <v>-4.1580202607620631E-3</v>
          </cell>
          <cell r="T102">
            <v>-0.3233895512139201</v>
          </cell>
          <cell r="U102">
            <v>-0.19954682154668568</v>
          </cell>
        </row>
        <row r="103">
          <cell r="C103" t="str">
            <v>On-net</v>
          </cell>
          <cell r="G103" t="str">
            <v>na</v>
          </cell>
          <cell r="H103">
            <v>0.44116464706933645</v>
          </cell>
          <cell r="I103">
            <v>0.4213313834213146</v>
          </cell>
          <cell r="J103">
            <v>2.5000000000000001E-2</v>
          </cell>
          <cell r="K103">
            <v>0</v>
          </cell>
          <cell r="L103">
            <v>0</v>
          </cell>
          <cell r="M103">
            <v>0</v>
          </cell>
          <cell r="N103">
            <v>0</v>
          </cell>
          <cell r="O103">
            <v>0</v>
          </cell>
          <cell r="P103">
            <v>0</v>
          </cell>
          <cell r="Q103">
            <v>0</v>
          </cell>
          <cell r="R103">
            <v>0</v>
          </cell>
          <cell r="S103">
            <v>0</v>
          </cell>
        </row>
        <row r="104">
          <cell r="C104" t="str">
            <v>Off-net</v>
          </cell>
          <cell r="G104" t="str">
            <v>na</v>
          </cell>
          <cell r="H104">
            <v>-0.47588772539679502</v>
          </cell>
          <cell r="I104">
            <v>-0.1725025406682632</v>
          </cell>
          <cell r="J104">
            <v>-2.5000000000000001E-2</v>
          </cell>
          <cell r="K104">
            <v>-2.5000000000000001E-2</v>
          </cell>
          <cell r="L104">
            <v>-2.5000000000000001E-2</v>
          </cell>
          <cell r="M104">
            <v>-2.5000000000000001E-2</v>
          </cell>
          <cell r="N104">
            <v>-2.5000000000000001E-2</v>
          </cell>
          <cell r="O104">
            <v>-2.5000000000000001E-2</v>
          </cell>
          <cell r="P104">
            <v>-2.5000000000000001E-2</v>
          </cell>
          <cell r="Q104">
            <v>-2.5000000000000001E-2</v>
          </cell>
          <cell r="R104">
            <v>-2.5000000000000001E-2</v>
          </cell>
          <cell r="S104">
            <v>-2.5000000000000001E-2</v>
          </cell>
        </row>
        <row r="105">
          <cell r="C105" t="str">
            <v>International - B</v>
          </cell>
          <cell r="G105" t="str">
            <v>na</v>
          </cell>
          <cell r="H105">
            <v>-0.53579005340265429</v>
          </cell>
          <cell r="I105">
            <v>-0.42786033514036148</v>
          </cell>
          <cell r="J105">
            <v>-2.5000000000000001E-2</v>
          </cell>
          <cell r="K105">
            <v>-2.5000000000000001E-2</v>
          </cell>
          <cell r="L105">
            <v>-2.5000000000000001E-2</v>
          </cell>
          <cell r="M105">
            <v>-2.5000000000000001E-2</v>
          </cell>
          <cell r="N105">
            <v>-2.5000000000000001E-2</v>
          </cell>
          <cell r="O105">
            <v>-2.5000000000000001E-2</v>
          </cell>
          <cell r="P105">
            <v>-2.5000000000000001E-2</v>
          </cell>
          <cell r="Q105">
            <v>-2.5000000000000001E-2</v>
          </cell>
          <cell r="R105">
            <v>-2.5000000000000001E-2</v>
          </cell>
          <cell r="S105">
            <v>-2.5000000000000001E-2</v>
          </cell>
        </row>
        <row r="106">
          <cell r="C106" t="str">
            <v>Gratuit</v>
          </cell>
          <cell r="G106" t="str">
            <v>na</v>
          </cell>
          <cell r="H106">
            <v>-0.77080849655620709</v>
          </cell>
          <cell r="I106">
            <v>4.8537353447345444E-2</v>
          </cell>
          <cell r="J106">
            <v>-2.5000000000000001E-2</v>
          </cell>
          <cell r="K106">
            <v>-2.5000000000000001E-2</v>
          </cell>
          <cell r="L106">
            <v>-2.5000000000000001E-2</v>
          </cell>
          <cell r="M106">
            <v>-2.5000000000000001E-2</v>
          </cell>
          <cell r="N106">
            <v>-2.5000000000000001E-2</v>
          </cell>
          <cell r="O106">
            <v>-2.5000000000000001E-2</v>
          </cell>
          <cell r="P106">
            <v>-2.5000000000000001E-2</v>
          </cell>
          <cell r="Q106">
            <v>-2.5000000000000001E-2</v>
          </cell>
          <cell r="R106">
            <v>-2.5000000000000001E-2</v>
          </cell>
          <cell r="S106">
            <v>-2.5000000000000001E-2</v>
          </cell>
        </row>
        <row r="107">
          <cell r="C107" t="str">
            <v>International - A</v>
          </cell>
          <cell r="G107" t="str">
            <v>na</v>
          </cell>
          <cell r="H107">
            <v>-0.53045889111476652</v>
          </cell>
          <cell r="I107">
            <v>-0.58700833320068024</v>
          </cell>
          <cell r="J107">
            <v>-2.5000000000000001E-2</v>
          </cell>
          <cell r="K107">
            <v>-2.5000000000000001E-2</v>
          </cell>
          <cell r="L107">
            <v>-2.5000000000000001E-2</v>
          </cell>
          <cell r="M107">
            <v>-2.5000000000000001E-2</v>
          </cell>
          <cell r="N107">
            <v>-2.5000000000000001E-2</v>
          </cell>
          <cell r="O107">
            <v>-2.5000000000000001E-2</v>
          </cell>
          <cell r="P107">
            <v>-2.5000000000000001E-2</v>
          </cell>
          <cell r="Q107">
            <v>-2.5000000000000001E-2</v>
          </cell>
          <cell r="R107">
            <v>-2.5000000000000001E-2</v>
          </cell>
          <cell r="S107">
            <v>-2.5000000000000001E-2</v>
          </cell>
        </row>
        <row r="108">
          <cell r="C108" t="str">
            <v>International - C</v>
          </cell>
          <cell r="G108" t="str">
            <v>na</v>
          </cell>
          <cell r="H108" t="str">
            <v>na</v>
          </cell>
          <cell r="I108">
            <v>-5.0713210566556977E-2</v>
          </cell>
          <cell r="J108">
            <v>-2.5000000000000001E-2</v>
          </cell>
          <cell r="K108">
            <v>-2.5000000000000001E-2</v>
          </cell>
          <cell r="L108">
            <v>-2.5000000000000001E-2</v>
          </cell>
          <cell r="M108">
            <v>-2.5000000000000001E-2</v>
          </cell>
          <cell r="N108">
            <v>-2.5000000000000001E-2</v>
          </cell>
          <cell r="O108">
            <v>-2.5000000000000001E-2</v>
          </cell>
          <cell r="P108">
            <v>-2.5000000000000001E-2</v>
          </cell>
          <cell r="Q108">
            <v>-2.5000000000000001E-2</v>
          </cell>
          <cell r="R108">
            <v>-2.5000000000000001E-2</v>
          </cell>
          <cell r="S108">
            <v>-2.5000000000000001E-2</v>
          </cell>
        </row>
        <row r="110">
          <cell r="B110" t="str">
            <v>B</v>
          </cell>
          <cell r="C110" t="str">
            <v>Outgoing SMS</v>
          </cell>
        </row>
        <row r="112">
          <cell r="C112" t="str">
            <v>Value - blended</v>
          </cell>
          <cell r="I112">
            <v>5.6942204179343037</v>
          </cell>
          <cell r="J112">
            <v>6.289528645273375</v>
          </cell>
          <cell r="K112">
            <v>6.9454328792518565</v>
          </cell>
          <cell r="L112">
            <v>7.6659825249556768</v>
          </cell>
          <cell r="M112">
            <v>8.4485103844817626</v>
          </cell>
          <cell r="N112">
            <v>9.3042964686827325</v>
          </cell>
          <cell r="O112">
            <v>10.149316187110353</v>
          </cell>
          <cell r="P112">
            <v>10.967180655576712</v>
          </cell>
          <cell r="Q112">
            <v>11.740296334858394</v>
          </cell>
          <cell r="R112">
            <v>12.449128910066799</v>
          </cell>
          <cell r="S112">
            <v>13.075276687778183</v>
          </cell>
        </row>
        <row r="113">
          <cell r="C113" t="str">
            <v>CCT public payphone users</v>
          </cell>
          <cell r="I113">
            <v>2.5640793926730132</v>
          </cell>
          <cell r="J113">
            <v>2.5640793926730132</v>
          </cell>
          <cell r="K113">
            <v>2.5640793926730132</v>
          </cell>
          <cell r="L113">
            <v>2.5640793926730132</v>
          </cell>
          <cell r="M113">
            <v>2.5640793926730128</v>
          </cell>
          <cell r="N113">
            <v>2.5640793926730132</v>
          </cell>
          <cell r="O113">
            <v>2.5640793926730132</v>
          </cell>
          <cell r="P113">
            <v>2.5640793926730132</v>
          </cell>
          <cell r="Q113">
            <v>2.5640793926730128</v>
          </cell>
          <cell r="R113">
            <v>2.5640793926730132</v>
          </cell>
          <cell r="S113">
            <v>2.5640793926730132</v>
          </cell>
        </row>
        <row r="114">
          <cell r="C114" t="str">
            <v>Intra</v>
          </cell>
          <cell r="I114">
            <v>1.5255775202486743</v>
          </cell>
          <cell r="J114">
            <v>1.5255775202486743</v>
          </cell>
          <cell r="K114">
            <v>1.5255775202486743</v>
          </cell>
          <cell r="L114">
            <v>1.5255775202486743</v>
          </cell>
          <cell r="M114">
            <v>1.5255775202486743</v>
          </cell>
          <cell r="N114">
            <v>1.5255775202486743</v>
          </cell>
          <cell r="O114">
            <v>1.5255775202486743</v>
          </cell>
          <cell r="P114">
            <v>1.5255775202486743</v>
          </cell>
          <cell r="Q114">
            <v>1.5255775202486743</v>
          </cell>
          <cell r="R114">
            <v>1.5255775202486743</v>
          </cell>
          <cell r="S114">
            <v>1.5255775202486743</v>
          </cell>
        </row>
        <row r="115">
          <cell r="C115" t="str">
            <v>Inter</v>
          </cell>
          <cell r="I115">
            <v>1.0385018724243389</v>
          </cell>
          <cell r="J115">
            <v>1.0385018724243389</v>
          </cell>
          <cell r="K115">
            <v>1.0385018724243389</v>
          </cell>
          <cell r="L115">
            <v>1.0385018724243389</v>
          </cell>
          <cell r="M115">
            <v>1.0385018724243389</v>
          </cell>
          <cell r="N115">
            <v>1.0385018724243389</v>
          </cell>
          <cell r="O115">
            <v>1.0385018724243389</v>
          </cell>
          <cell r="P115">
            <v>1.0385018724243389</v>
          </cell>
          <cell r="Q115">
            <v>1.0385018724243389</v>
          </cell>
          <cell r="R115">
            <v>1.0385018724243389</v>
          </cell>
          <cell r="S115">
            <v>1.0385018724243389</v>
          </cell>
        </row>
        <row r="116">
          <cell r="C116" t="str">
            <v>CCT individual users</v>
          </cell>
          <cell r="I116">
            <v>5.8191856106996687</v>
          </cell>
          <cell r="J116">
            <v>6.401104171769636</v>
          </cell>
          <cell r="K116">
            <v>7.0412145889465991</v>
          </cell>
          <cell r="L116">
            <v>7.7453360478412598</v>
          </cell>
          <cell r="M116">
            <v>8.5198696526253865</v>
          </cell>
          <cell r="N116">
            <v>9.371856617887925</v>
          </cell>
          <cell r="O116">
            <v>10.21532371349784</v>
          </cell>
          <cell r="P116">
            <v>11.03254961057767</v>
          </cell>
          <cell r="Q116">
            <v>11.804828083318107</v>
          </cell>
          <cell r="R116">
            <v>12.513117768317194</v>
          </cell>
          <cell r="S116">
            <v>13.138773656733056</v>
          </cell>
        </row>
        <row r="117">
          <cell r="C117" t="str">
            <v>Intra</v>
          </cell>
          <cell r="I117">
            <v>4.8581012690072924</v>
          </cell>
          <cell r="J117">
            <v>5.3439113959080222</v>
          </cell>
          <cell r="K117">
            <v>5.8783025354988245</v>
          </cell>
          <cell r="L117">
            <v>6.4661327890487073</v>
          </cell>
          <cell r="M117">
            <v>7.1127460679535783</v>
          </cell>
          <cell r="N117">
            <v>7.8240206747489367</v>
          </cell>
          <cell r="O117">
            <v>8.5281825354763416</v>
          </cell>
          <cell r="P117">
            <v>9.2104371383144503</v>
          </cell>
          <cell r="Q117">
            <v>9.855167737996462</v>
          </cell>
          <cell r="R117">
            <v>10.446477802276251</v>
          </cell>
          <cell r="S117">
            <v>10.968801692390064</v>
          </cell>
        </row>
        <row r="118">
          <cell r="C118" t="str">
            <v>Inter</v>
          </cell>
          <cell r="I118">
            <v>0.96108434169237611</v>
          </cell>
          <cell r="J118">
            <v>1.0571927758616138</v>
          </cell>
          <cell r="K118">
            <v>1.1629120534477753</v>
          </cell>
          <cell r="L118">
            <v>1.2792032587925528</v>
          </cell>
          <cell r="M118">
            <v>1.4071235846718082</v>
          </cell>
          <cell r="N118">
            <v>1.5478359431389892</v>
          </cell>
          <cell r="O118">
            <v>1.6871411780214984</v>
          </cell>
          <cell r="P118">
            <v>1.8221124722632185</v>
          </cell>
          <cell r="Q118">
            <v>1.9496603453216439</v>
          </cell>
          <cell r="R118">
            <v>2.0666399660409427</v>
          </cell>
          <cell r="S118">
            <v>2.1699719643429898</v>
          </cell>
        </row>
        <row r="120">
          <cell r="C120" t="str">
            <v>% growth</v>
          </cell>
        </row>
        <row r="121">
          <cell r="C121" t="str">
            <v>CCT public payphone users</v>
          </cell>
          <cell r="G121" t="str">
            <v>na</v>
          </cell>
          <cell r="H121" t="str">
            <v>na</v>
          </cell>
          <cell r="I121" t="str">
            <v>na</v>
          </cell>
        </row>
        <row r="122">
          <cell r="C122" t="str">
            <v>Intra</v>
          </cell>
          <cell r="G122" t="str">
            <v>na</v>
          </cell>
          <cell r="H122" t="str">
            <v>na</v>
          </cell>
          <cell r="I122" t="str">
            <v>na</v>
          </cell>
          <cell r="J122">
            <v>0</v>
          </cell>
          <cell r="K122">
            <v>0</v>
          </cell>
          <cell r="L122">
            <v>0</v>
          </cell>
          <cell r="M122">
            <v>0</v>
          </cell>
          <cell r="N122">
            <v>0</v>
          </cell>
          <cell r="O122">
            <v>0</v>
          </cell>
          <cell r="P122">
            <v>0</v>
          </cell>
          <cell r="Q122">
            <v>0</v>
          </cell>
          <cell r="R122">
            <v>0</v>
          </cell>
          <cell r="S122">
            <v>0</v>
          </cell>
        </row>
        <row r="123">
          <cell r="C123" t="str">
            <v>Inter</v>
          </cell>
          <cell r="G123" t="str">
            <v>na</v>
          </cell>
          <cell r="H123" t="str">
            <v>na</v>
          </cell>
          <cell r="I123" t="str">
            <v>na</v>
          </cell>
          <cell r="J123">
            <v>0</v>
          </cell>
          <cell r="K123">
            <v>0</v>
          </cell>
          <cell r="L123">
            <v>0</v>
          </cell>
          <cell r="M123">
            <v>0</v>
          </cell>
          <cell r="N123">
            <v>0</v>
          </cell>
          <cell r="O123">
            <v>0</v>
          </cell>
          <cell r="P123">
            <v>0</v>
          </cell>
          <cell r="Q123">
            <v>0</v>
          </cell>
          <cell r="R123">
            <v>0</v>
          </cell>
          <cell r="S123">
            <v>0</v>
          </cell>
        </row>
        <row r="124">
          <cell r="C124" t="str">
            <v>CCT individual users</v>
          </cell>
          <cell r="G124" t="str">
            <v>na</v>
          </cell>
          <cell r="H124" t="str">
            <v>na</v>
          </cell>
          <cell r="I124" t="str">
            <v>na</v>
          </cell>
        </row>
        <row r="125">
          <cell r="C125" t="str">
            <v>Inter</v>
          </cell>
          <cell r="G125" t="str">
            <v>na</v>
          </cell>
          <cell r="H125" t="str">
            <v>na</v>
          </cell>
          <cell r="I125" t="str">
            <v>na</v>
          </cell>
          <cell r="J125">
            <v>0.1</v>
          </cell>
          <cell r="K125">
            <v>0.1</v>
          </cell>
          <cell r="L125">
            <v>0.1</v>
          </cell>
          <cell r="M125">
            <v>0.1</v>
          </cell>
          <cell r="N125">
            <v>0.1</v>
          </cell>
          <cell r="O125">
            <v>0.09</v>
          </cell>
          <cell r="P125">
            <v>0.08</v>
          </cell>
          <cell r="Q125">
            <v>7.0000000000000007E-2</v>
          </cell>
          <cell r="R125">
            <v>0.06</v>
          </cell>
          <cell r="S125">
            <v>0.05</v>
          </cell>
        </row>
        <row r="126">
          <cell r="C126" t="str">
            <v>CCT individual users</v>
          </cell>
          <cell r="G126" t="str">
            <v>na</v>
          </cell>
          <cell r="H126" t="str">
            <v>na</v>
          </cell>
          <cell r="I126" t="str">
            <v>na</v>
          </cell>
          <cell r="J126">
            <v>0.1</v>
          </cell>
          <cell r="K126">
            <v>0.1</v>
          </cell>
          <cell r="L126">
            <v>0.1</v>
          </cell>
          <cell r="M126">
            <v>0.1</v>
          </cell>
          <cell r="N126">
            <v>0.1</v>
          </cell>
          <cell r="O126">
            <v>0.09</v>
          </cell>
          <cell r="P126">
            <v>0.08</v>
          </cell>
          <cell r="Q126">
            <v>7.0000000000000007E-2</v>
          </cell>
          <cell r="R126">
            <v>0.06</v>
          </cell>
          <cell r="S126">
            <v>0.05</v>
          </cell>
        </row>
        <row r="128">
          <cell r="B128" t="str">
            <v>C</v>
          </cell>
          <cell r="C128" t="str">
            <v>Incoming</v>
          </cell>
        </row>
        <row r="130">
          <cell r="C130" t="str">
            <v>Value</v>
          </cell>
        </row>
        <row r="131">
          <cell r="C131" t="str">
            <v>Total</v>
          </cell>
          <cell r="G131">
            <v>11.124846157277908</v>
          </cell>
          <cell r="H131">
            <v>10.906091918109828</v>
          </cell>
          <cell r="I131">
            <v>8.8585986929661171</v>
          </cell>
          <cell r="J131">
            <v>9.0800636602902696</v>
          </cell>
          <cell r="K131">
            <v>9.6347414520748238</v>
          </cell>
          <cell r="L131">
            <v>10.247355516079619</v>
          </cell>
          <cell r="M131">
            <v>10.929863380704969</v>
          </cell>
          <cell r="N131">
            <v>11.195281919266304</v>
          </cell>
          <cell r="O131">
            <v>11.195281919266304</v>
          </cell>
          <cell r="P131">
            <v>11.195281919266304</v>
          </cell>
          <cell r="Q131">
            <v>11.195281919266304</v>
          </cell>
          <cell r="R131">
            <v>11.195281919266304</v>
          </cell>
          <cell r="S131">
            <v>11.195281919266304</v>
          </cell>
          <cell r="T131">
            <v>4.3713445165496356E-3</v>
          </cell>
          <cell r="U131">
            <v>2.3820059022228168E-3</v>
          </cell>
        </row>
        <row r="132">
          <cell r="C132" t="str">
            <v>Local</v>
          </cell>
          <cell r="G132">
            <v>9.5977796589501434</v>
          </cell>
          <cell r="H132">
            <v>7.3089002958141132</v>
          </cell>
          <cell r="I132">
            <v>8.4657221709366901</v>
          </cell>
          <cell r="J132">
            <v>8.6773652252101066</v>
          </cell>
          <cell r="K132">
            <v>9.1112334864706117</v>
          </cell>
          <cell r="L132">
            <v>9.5667951607941433</v>
          </cell>
          <cell r="M132">
            <v>10.045134918833851</v>
          </cell>
          <cell r="N132">
            <v>10.045134918833851</v>
          </cell>
          <cell r="O132">
            <v>10.045134918833851</v>
          </cell>
          <cell r="P132">
            <v>10.045134918833851</v>
          </cell>
          <cell r="Q132">
            <v>10.045134918833851</v>
          </cell>
          <cell r="R132">
            <v>10.045134918833851</v>
          </cell>
          <cell r="S132">
            <v>10.045134918833851</v>
          </cell>
        </row>
        <row r="133">
          <cell r="C133" t="str">
            <v>International &amp; other</v>
          </cell>
          <cell r="G133">
            <v>1.5270664983277642</v>
          </cell>
          <cell r="H133">
            <v>3.5971916222957145</v>
          </cell>
          <cell r="I133">
            <v>0.39287652202942697</v>
          </cell>
          <cell r="J133">
            <v>0.40269843508016262</v>
          </cell>
          <cell r="K133">
            <v>0.52350796560421142</v>
          </cell>
          <cell r="L133">
            <v>0.68056035528547487</v>
          </cell>
          <cell r="M133">
            <v>0.88472846187111731</v>
          </cell>
          <cell r="N133">
            <v>1.1501470004324525</v>
          </cell>
          <cell r="O133">
            <v>1.1501470004324525</v>
          </cell>
          <cell r="P133">
            <v>1.1501470004324525</v>
          </cell>
          <cell r="Q133">
            <v>1.1501470004324525</v>
          </cell>
          <cell r="R133">
            <v>1.1501470004324525</v>
          </cell>
          <cell r="S133">
            <v>1.1501470004324525</v>
          </cell>
        </row>
        <row r="134">
          <cell r="C134" t="str">
            <v>Check</v>
          </cell>
          <cell r="D134" t="b">
            <v>1</v>
          </cell>
          <cell r="E134" t="b">
            <v>1</v>
          </cell>
          <cell r="F134" t="b">
            <v>1</v>
          </cell>
          <cell r="G134" t="b">
            <v>1</v>
          </cell>
          <cell r="H134" t="b">
            <v>1</v>
          </cell>
          <cell r="I134" t="b">
            <v>1</v>
          </cell>
          <cell r="J134" t="b">
            <v>1</v>
          </cell>
          <cell r="K134" t="b">
            <v>1</v>
          </cell>
          <cell r="L134" t="b">
            <v>1</v>
          </cell>
          <cell r="M134" t="b">
            <v>1</v>
          </cell>
          <cell r="N134" t="b">
            <v>1</v>
          </cell>
          <cell r="O134" t="b">
            <v>1</v>
          </cell>
          <cell r="P134" t="b">
            <v>1</v>
          </cell>
          <cell r="Q134" t="b">
            <v>1</v>
          </cell>
          <cell r="R134" t="b">
            <v>1</v>
          </cell>
          <cell r="S134" t="b">
            <v>1</v>
          </cell>
        </row>
        <row r="136">
          <cell r="C136" t="str">
            <v>% growth</v>
          </cell>
        </row>
        <row r="137">
          <cell r="C137" t="str">
            <v>Total</v>
          </cell>
          <cell r="G137" t="str">
            <v>na</v>
          </cell>
          <cell r="H137">
            <v>-1.9663574316034049E-2</v>
          </cell>
          <cell r="I137">
            <v>-0.18773848969160067</v>
          </cell>
          <cell r="J137">
            <v>2.4999999999999911E-2</v>
          </cell>
          <cell r="K137">
            <v>6.1087434244576855E-2</v>
          </cell>
          <cell r="L137">
            <v>6.3583861284919996E-2</v>
          </cell>
          <cell r="M137">
            <v>6.660331668540187E-2</v>
          </cell>
          <cell r="N137">
            <v>2.42837928816102E-2</v>
          </cell>
          <cell r="O137">
            <v>0</v>
          </cell>
          <cell r="P137">
            <v>0</v>
          </cell>
          <cell r="Q137">
            <v>0</v>
          </cell>
          <cell r="R137">
            <v>0</v>
          </cell>
          <cell r="S137">
            <v>0</v>
          </cell>
          <cell r="T137" t="e">
            <v>#NUM!</v>
          </cell>
          <cell r="U137">
            <v>-1</v>
          </cell>
        </row>
        <row r="138">
          <cell r="C138" t="str">
            <v>Local</v>
          </cell>
          <cell r="G138" t="str">
            <v>na</v>
          </cell>
          <cell r="H138">
            <v>-0.23848009065321674</v>
          </cell>
          <cell r="I138">
            <v>0.15827577724450581</v>
          </cell>
          <cell r="J138">
            <v>2.5000000000000001E-2</v>
          </cell>
          <cell r="K138">
            <v>0.05</v>
          </cell>
          <cell r="L138">
            <v>0.05</v>
          </cell>
          <cell r="M138">
            <v>0.05</v>
          </cell>
          <cell r="N138">
            <v>0</v>
          </cell>
          <cell r="O138">
            <v>0</v>
          </cell>
          <cell r="P138">
            <v>0</v>
          </cell>
          <cell r="Q138">
            <v>0</v>
          </cell>
          <cell r="R138">
            <v>0</v>
          </cell>
          <cell r="S138">
            <v>0</v>
          </cell>
        </row>
        <row r="139">
          <cell r="C139" t="str">
            <v>International &amp; other</v>
          </cell>
          <cell r="G139" t="str">
            <v>na</v>
          </cell>
          <cell r="H139">
            <v>1.3556221200811294</v>
          </cell>
          <cell r="I139">
            <v>-0.89078243160738413</v>
          </cell>
          <cell r="J139">
            <v>2.5000000000000001E-2</v>
          </cell>
          <cell r="K139">
            <v>0.3</v>
          </cell>
          <cell r="L139">
            <v>0.3</v>
          </cell>
          <cell r="M139">
            <v>0.3</v>
          </cell>
          <cell r="N139">
            <v>0.3</v>
          </cell>
          <cell r="O139">
            <v>0</v>
          </cell>
          <cell r="P139">
            <v>0</v>
          </cell>
          <cell r="Q139">
            <v>0</v>
          </cell>
          <cell r="R139">
            <v>0</v>
          </cell>
          <cell r="S139">
            <v>0</v>
          </cell>
        </row>
        <row r="141">
          <cell r="A141">
            <v>4</v>
          </cell>
          <cell r="C141" t="str">
            <v>Traffic (thousands of minutes &amp; sms/year)</v>
          </cell>
        </row>
        <row r="143">
          <cell r="B143" t="str">
            <v>A</v>
          </cell>
          <cell r="C143" t="str">
            <v>Outgoing minutes</v>
          </cell>
        </row>
        <row r="145">
          <cell r="B145">
            <v>1</v>
          </cell>
          <cell r="C145" t="str">
            <v>Breakdown 1</v>
          </cell>
        </row>
        <row r="147">
          <cell r="C147" t="str">
            <v>Value (total)</v>
          </cell>
          <cell r="G147">
            <v>182835.86937624455</v>
          </cell>
          <cell r="H147">
            <v>296970.01219375251</v>
          </cell>
          <cell r="I147">
            <v>601494.63026846386</v>
          </cell>
          <cell r="J147">
            <v>856780.06162695645</v>
          </cell>
          <cell r="K147">
            <v>1232717.227360897</v>
          </cell>
          <cell r="L147">
            <v>1799201.8951938725</v>
          </cell>
          <cell r="M147">
            <v>2404926.8566849371</v>
          </cell>
          <cell r="N147">
            <v>3040696.1623284989</v>
          </cell>
          <cell r="O147">
            <v>3662670.1853687447</v>
          </cell>
          <cell r="P147">
            <v>4280985.1585124163</v>
          </cell>
          <cell r="Q147">
            <v>4939472.054876145</v>
          </cell>
          <cell r="R147">
            <v>5589678.4556136737</v>
          </cell>
          <cell r="S147">
            <v>6230217.1467321934</v>
          </cell>
          <cell r="T147">
            <v>0.47359024607144251</v>
          </cell>
          <cell r="U147">
            <v>0.31875093521734077</v>
          </cell>
        </row>
        <row r="148">
          <cell r="C148" t="str">
            <v>CCT public payphone users</v>
          </cell>
          <cell r="G148">
            <v>101894.73221398825</v>
          </cell>
          <cell r="H148">
            <v>93687.237644167806</v>
          </cell>
          <cell r="I148">
            <v>107366.44978293905</v>
          </cell>
          <cell r="J148">
            <v>118576.13840369774</v>
          </cell>
          <cell r="K148">
            <v>129936.45642638687</v>
          </cell>
          <cell r="L148">
            <v>139782.06537938412</v>
          </cell>
          <cell r="M148">
            <v>148870.31979753543</v>
          </cell>
          <cell r="N148">
            <v>157958.57421568676</v>
          </cell>
          <cell r="O148">
            <v>167046.8286338381</v>
          </cell>
          <cell r="P148">
            <v>176135.08305198944</v>
          </cell>
          <cell r="Q148">
            <v>185223.33747014069</v>
          </cell>
          <cell r="R148">
            <v>194311.59188829205</v>
          </cell>
          <cell r="S148">
            <v>203399.84630644336</v>
          </cell>
          <cell r="T148">
            <v>9.0964105509631743E-2</v>
          </cell>
          <cell r="U148">
            <v>7.3016451394110504E-2</v>
          </cell>
        </row>
        <row r="149">
          <cell r="C149" t="str">
            <v>On-net</v>
          </cell>
          <cell r="G149">
            <v>7277.8564720851855</v>
          </cell>
          <cell r="H149">
            <v>9573.8484339659808</v>
          </cell>
          <cell r="I149">
            <v>24563.087860173426</v>
          </cell>
          <cell r="J149">
            <v>27127.618651994719</v>
          </cell>
          <cell r="K149">
            <v>29726.610145845592</v>
          </cell>
          <cell r="L149">
            <v>31979.069440516345</v>
          </cell>
          <cell r="M149">
            <v>34058.262635597042</v>
          </cell>
          <cell r="N149">
            <v>36137.45583067774</v>
          </cell>
          <cell r="O149">
            <v>38216.649025758437</v>
          </cell>
          <cell r="P149">
            <v>40295.842220839135</v>
          </cell>
          <cell r="Q149">
            <v>42375.035415919825</v>
          </cell>
          <cell r="R149">
            <v>44454.228611000523</v>
          </cell>
          <cell r="S149">
            <v>46533.421806081213</v>
          </cell>
        </row>
        <row r="150">
          <cell r="C150" t="str">
            <v>Off-net</v>
          </cell>
          <cell r="G150">
            <v>92467.957208248146</v>
          </cell>
          <cell r="H150">
            <v>81977.668994076186</v>
          </cell>
          <cell r="I150">
            <v>81055.443335429401</v>
          </cell>
          <cell r="J150">
            <v>89518.108186922822</v>
          </cell>
          <cell r="K150">
            <v>98094.489501776159</v>
          </cell>
          <cell r="L150">
            <v>105527.3533079824</v>
          </cell>
          <cell r="M150">
            <v>112388.45835986506</v>
          </cell>
          <cell r="N150">
            <v>119249.56341174773</v>
          </cell>
          <cell r="O150">
            <v>126110.6684636304</v>
          </cell>
          <cell r="P150">
            <v>132971.77351551308</v>
          </cell>
          <cell r="Q150">
            <v>139832.87856739573</v>
          </cell>
          <cell r="R150">
            <v>146693.98361927838</v>
          </cell>
          <cell r="S150">
            <v>153555.08867116107</v>
          </cell>
        </row>
        <row r="151">
          <cell r="C151" t="str">
            <v>International - B</v>
          </cell>
          <cell r="G151">
            <v>559.09025003475324</v>
          </cell>
          <cell r="H151">
            <v>528.34583378215996</v>
          </cell>
          <cell r="I151">
            <v>426.20661238117003</v>
          </cell>
          <cell r="J151">
            <v>470.70508860498285</v>
          </cell>
          <cell r="K151">
            <v>515.80150997135729</v>
          </cell>
          <cell r="L151">
            <v>554.88507515554841</v>
          </cell>
          <cell r="M151">
            <v>590.96221224864792</v>
          </cell>
          <cell r="N151">
            <v>627.03934934174742</v>
          </cell>
          <cell r="O151">
            <v>663.11648643484693</v>
          </cell>
          <cell r="P151">
            <v>699.19362352794644</v>
          </cell>
          <cell r="Q151">
            <v>735.27076062104595</v>
          </cell>
          <cell r="R151">
            <v>771.34789771414535</v>
          </cell>
          <cell r="S151">
            <v>807.42503480724486</v>
          </cell>
        </row>
        <row r="152">
          <cell r="C152" t="str">
            <v>Gratuit</v>
          </cell>
          <cell r="G152">
            <v>250.50724990825663</v>
          </cell>
          <cell r="H152">
            <v>86.300466536179997</v>
          </cell>
          <cell r="I152">
            <v>151.28147536023002</v>
          </cell>
          <cell r="J152">
            <v>167.07615085062355</v>
          </cell>
          <cell r="K152">
            <v>183.08306618132789</v>
          </cell>
          <cell r="L152">
            <v>196.95572613460499</v>
          </cell>
          <cell r="M152">
            <v>209.76125839916847</v>
          </cell>
          <cell r="N152">
            <v>222.56679066373195</v>
          </cell>
          <cell r="O152">
            <v>235.37232292829543</v>
          </cell>
          <cell r="P152">
            <v>248.17785519285891</v>
          </cell>
          <cell r="Q152">
            <v>260.9833874574224</v>
          </cell>
          <cell r="R152">
            <v>273.78891972198585</v>
          </cell>
          <cell r="S152">
            <v>286.5944519865493</v>
          </cell>
        </row>
        <row r="153">
          <cell r="C153" t="str">
            <v>International - A</v>
          </cell>
          <cell r="G153">
            <v>1339.3210337118933</v>
          </cell>
          <cell r="H153">
            <v>1107.6728161303899</v>
          </cell>
          <cell r="I153">
            <v>732.33112877648034</v>
          </cell>
          <cell r="J153">
            <v>808.79080437783887</v>
          </cell>
          <cell r="K153">
            <v>886.27790148904228</v>
          </cell>
          <cell r="L153">
            <v>953.43338565208512</v>
          </cell>
          <cell r="M153">
            <v>1015.4230633410479</v>
          </cell>
          <cell r="N153">
            <v>1077.4127410300105</v>
          </cell>
          <cell r="O153">
            <v>1139.4024187189732</v>
          </cell>
          <cell r="P153">
            <v>1201.3920964079359</v>
          </cell>
          <cell r="Q153">
            <v>1263.3817740968987</v>
          </cell>
          <cell r="R153">
            <v>1325.3714517858612</v>
          </cell>
          <cell r="S153">
            <v>1387.3611294748239</v>
          </cell>
        </row>
        <row r="154">
          <cell r="C154" t="str">
            <v>International - C</v>
          </cell>
          <cell r="G154">
            <v>0</v>
          </cell>
          <cell r="H154">
            <v>413.40109967689995</v>
          </cell>
          <cell r="I154">
            <v>438.09937081834499</v>
          </cell>
          <cell r="J154">
            <v>483.83952094673555</v>
          </cell>
          <cell r="K154">
            <v>530.19430112339444</v>
          </cell>
          <cell r="L154">
            <v>570.3684439431654</v>
          </cell>
          <cell r="M154">
            <v>607.45226808449252</v>
          </cell>
          <cell r="N154">
            <v>644.53609222581952</v>
          </cell>
          <cell r="O154">
            <v>681.61991636714663</v>
          </cell>
          <cell r="P154">
            <v>718.70374050847374</v>
          </cell>
          <cell r="Q154">
            <v>755.78756464980086</v>
          </cell>
          <cell r="R154">
            <v>792.87138879112786</v>
          </cell>
          <cell r="S154">
            <v>829.95521293245486</v>
          </cell>
        </row>
        <row r="155">
          <cell r="C155" t="str">
            <v>CCT individual users</v>
          </cell>
          <cell r="G155">
            <v>80941.137162256317</v>
          </cell>
          <cell r="H155">
            <v>203282.77454958469</v>
          </cell>
          <cell r="I155">
            <v>494128.18048552488</v>
          </cell>
          <cell r="J155">
            <v>738203.92322325869</v>
          </cell>
          <cell r="K155">
            <v>1102780.77093451</v>
          </cell>
          <cell r="L155">
            <v>1659419.8298144883</v>
          </cell>
          <cell r="M155">
            <v>2256056.5368874017</v>
          </cell>
          <cell r="N155">
            <v>2882737.588112812</v>
          </cell>
          <cell r="O155">
            <v>3495623.3567349063</v>
          </cell>
          <cell r="P155">
            <v>4104850.0754604265</v>
          </cell>
          <cell r="Q155">
            <v>4754248.7174060047</v>
          </cell>
          <cell r="R155">
            <v>5395366.8637253819</v>
          </cell>
          <cell r="S155">
            <v>6026817.3004257502</v>
          </cell>
          <cell r="T155">
            <v>0.55578921017605576</v>
          </cell>
          <cell r="U155">
            <v>0.36087125441562762</v>
          </cell>
        </row>
        <row r="156">
          <cell r="C156" t="str">
            <v>On-net</v>
          </cell>
          <cell r="G156">
            <v>36709.857987828997</v>
          </cell>
          <cell r="H156">
            <v>139584.94929735403</v>
          </cell>
          <cell r="I156">
            <v>393157.27106788126</v>
          </cell>
          <cell r="J156">
            <v>593271.8651324457</v>
          </cell>
          <cell r="K156">
            <v>890642.61350537057</v>
          </cell>
          <cell r="L156">
            <v>1346679.326521565</v>
          </cell>
          <cell r="M156">
            <v>1839538.7954652633</v>
          </cell>
          <cell r="N156">
            <v>2361419.9716190761</v>
          </cell>
          <cell r="O156">
            <v>2876475.3942418662</v>
          </cell>
          <cell r="P156">
            <v>3392818.8051269972</v>
          </cell>
          <cell r="Q156">
            <v>3946687.0334844934</v>
          </cell>
          <cell r="R156">
            <v>4498005.0743808225</v>
          </cell>
          <cell r="S156">
            <v>5045411.0842145421</v>
          </cell>
        </row>
        <row r="157">
          <cell r="C157" t="str">
            <v>Off-net</v>
          </cell>
          <cell r="G157">
            <v>38228.261812314471</v>
          </cell>
          <cell r="H157">
            <v>52862.922756018124</v>
          </cell>
          <cell r="I157">
            <v>86686.249526734187</v>
          </cell>
          <cell r="J157">
            <v>124428.08155878594</v>
          </cell>
          <cell r="K157">
            <v>182126.33079276435</v>
          </cell>
          <cell r="L157">
            <v>268496.15856613801</v>
          </cell>
          <cell r="M157">
            <v>357591.71699529124</v>
          </cell>
          <cell r="N157">
            <v>447565.23682613904</v>
          </cell>
          <cell r="O157">
            <v>531555.22793837637</v>
          </cell>
          <cell r="P157">
            <v>611298.0533398632</v>
          </cell>
          <cell r="Q157">
            <v>693313.49043407955</v>
          </cell>
          <cell r="R157">
            <v>770409.30338779709</v>
          </cell>
          <cell r="S157">
            <v>842563.71103563556</v>
          </cell>
        </row>
        <row r="158">
          <cell r="C158" t="str">
            <v>International - B</v>
          </cell>
          <cell r="G158">
            <v>1432.8466010300731</v>
          </cell>
          <cell r="H158">
            <v>1754.9163829999395</v>
          </cell>
          <cell r="I158">
            <v>1989.7149307274349</v>
          </cell>
          <cell r="J158">
            <v>2856.0055721747931</v>
          </cell>
          <cell r="K158">
            <v>4180.3571112533655</v>
          </cell>
          <cell r="L158">
            <v>6162.8091935993598</v>
          </cell>
          <cell r="M158">
            <v>8207.8251429087468</v>
          </cell>
          <cell r="N158">
            <v>10272.99299542183</v>
          </cell>
          <cell r="O158">
            <v>12200.820537391381</v>
          </cell>
          <cell r="P158">
            <v>14031.162618009328</v>
          </cell>
          <cell r="Q158">
            <v>15913.668097568365</v>
          </cell>
          <cell r="R158">
            <v>17683.253135196195</v>
          </cell>
          <cell r="S158">
            <v>19339.417786435628</v>
          </cell>
        </row>
        <row r="159">
          <cell r="C159" t="str">
            <v>Gratuit</v>
          </cell>
          <cell r="G159">
            <v>857.48261495803331</v>
          </cell>
          <cell r="H159">
            <v>518.52073253576987</v>
          </cell>
          <cell r="I159">
            <v>1077.4134820713373</v>
          </cell>
          <cell r="J159">
            <v>1546.5023963040801</v>
          </cell>
          <cell r="K159">
            <v>2263.6273377566322</v>
          </cell>
          <cell r="L159">
            <v>3337.1080500409207</v>
          </cell>
          <cell r="M159">
            <v>4444.466556935834</v>
          </cell>
          <cell r="N159">
            <v>5562.7371456901919</v>
          </cell>
          <cell r="O159">
            <v>6606.6391402674099</v>
          </cell>
          <cell r="P159">
            <v>7597.7535979245722</v>
          </cell>
          <cell r="Q159">
            <v>8617.1140864185472</v>
          </cell>
          <cell r="R159">
            <v>9575.3291290703601</v>
          </cell>
          <cell r="S159">
            <v>10472.128010266359</v>
          </cell>
        </row>
        <row r="160">
          <cell r="C160" t="str">
            <v>International - A</v>
          </cell>
          <cell r="G160">
            <v>3712.6881461247467</v>
          </cell>
          <cell r="H160">
            <v>4599.4338953295901</v>
          </cell>
          <cell r="I160">
            <v>3764.2463971989569</v>
          </cell>
          <cell r="J160">
            <v>5403.1401782307967</v>
          </cell>
          <cell r="K160">
            <v>7908.6174366131527</v>
          </cell>
          <cell r="L160">
            <v>11659.123598750775</v>
          </cell>
          <cell r="M160">
            <v>15527.991344839362</v>
          </cell>
          <cell r="N160">
            <v>19434.983511597344</v>
          </cell>
          <cell r="O160">
            <v>23082.14812156824</v>
          </cell>
          <cell r="P160">
            <v>26544.884655433842</v>
          </cell>
          <cell r="Q160">
            <v>30106.306625839767</v>
          </cell>
          <cell r="R160">
            <v>33454.099819507181</v>
          </cell>
          <cell r="S160">
            <v>36587.318415458052</v>
          </cell>
        </row>
        <row r="161">
          <cell r="C161" t="str">
            <v>International - C</v>
          </cell>
          <cell r="G161">
            <v>0</v>
          </cell>
          <cell r="H161">
            <v>3962.0314853472091</v>
          </cell>
          <cell r="I161">
            <v>7453.2850809117217</v>
          </cell>
          <cell r="J161">
            <v>10698.328385317382</v>
          </cell>
          <cell r="K161">
            <v>15659.224750752041</v>
          </cell>
          <cell r="L161">
            <v>23085.30388439446</v>
          </cell>
          <cell r="M161">
            <v>30745.741382162891</v>
          </cell>
          <cell r="N161">
            <v>38481.66601488748</v>
          </cell>
          <cell r="O161">
            <v>45703.126755436489</v>
          </cell>
          <cell r="P161">
            <v>52559.416122198774</v>
          </cell>
          <cell r="Q161">
            <v>59611.104677605195</v>
          </cell>
          <cell r="R161">
            <v>66239.80387298901</v>
          </cell>
          <cell r="S161">
            <v>72443.640963412487</v>
          </cell>
        </row>
        <row r="163">
          <cell r="B163">
            <v>2</v>
          </cell>
          <cell r="C163" t="str">
            <v>Breakdown 2</v>
          </cell>
        </row>
        <row r="165">
          <cell r="C165" t="str">
            <v>Value (total)</v>
          </cell>
          <cell r="G165">
            <v>182835.86937624455</v>
          </cell>
          <cell r="H165">
            <v>296970.01219375245</v>
          </cell>
          <cell r="I165">
            <v>601494.63026846398</v>
          </cell>
          <cell r="J165">
            <v>856780.06162695633</v>
          </cell>
          <cell r="K165">
            <v>1232717.227360897</v>
          </cell>
          <cell r="L165">
            <v>1799201.8951938727</v>
          </cell>
          <cell r="M165">
            <v>2404926.8566849367</v>
          </cell>
          <cell r="N165">
            <v>3040696.1623284989</v>
          </cell>
          <cell r="O165">
            <v>3662670.1853687437</v>
          </cell>
          <cell r="P165">
            <v>4280985.1585124163</v>
          </cell>
          <cell r="Q165">
            <v>4939472.0548761459</v>
          </cell>
          <cell r="R165">
            <v>5589678.4556136755</v>
          </cell>
          <cell r="S165">
            <v>6230217.1467321925</v>
          </cell>
        </row>
        <row r="166">
          <cell r="C166" t="str">
            <v>On-net (total)</v>
          </cell>
          <cell r="G166">
            <v>43987.714459914183</v>
          </cell>
          <cell r="H166">
            <v>149158.79773132002</v>
          </cell>
          <cell r="I166">
            <v>417720.35892805469</v>
          </cell>
          <cell r="J166">
            <v>620399.48378444044</v>
          </cell>
          <cell r="K166">
            <v>920369.22365121613</v>
          </cell>
          <cell r="L166">
            <v>1378658.3959620814</v>
          </cell>
          <cell r="M166">
            <v>1873597.0581008603</v>
          </cell>
          <cell r="N166">
            <v>2397557.427449754</v>
          </cell>
          <cell r="O166">
            <v>2914692.0432676245</v>
          </cell>
          <cell r="P166">
            <v>3433114.6473478363</v>
          </cell>
          <cell r="Q166">
            <v>3989062.0689004133</v>
          </cell>
          <cell r="R166">
            <v>4542459.3029918233</v>
          </cell>
          <cell r="S166">
            <v>5091944.5060206233</v>
          </cell>
          <cell r="T166">
            <v>0.58861999350628724</v>
          </cell>
          <cell r="U166">
            <v>0.37843083863488336</v>
          </cell>
        </row>
        <row r="167">
          <cell r="C167" t="str">
            <v>Gratuit (total)</v>
          </cell>
          <cell r="G167">
            <v>1107.98986486629</v>
          </cell>
          <cell r="H167">
            <v>604.82119907194988</v>
          </cell>
          <cell r="I167">
            <v>1228.6949574315672</v>
          </cell>
          <cell r="J167">
            <v>1713.5785471547038</v>
          </cell>
          <cell r="K167">
            <v>2446.7104039379601</v>
          </cell>
          <cell r="L167">
            <v>3534.0637761755256</v>
          </cell>
          <cell r="M167">
            <v>4654.2278153350026</v>
          </cell>
          <cell r="N167">
            <v>5785.3039363539237</v>
          </cell>
          <cell r="O167">
            <v>6842.0114631957049</v>
          </cell>
          <cell r="P167">
            <v>7845.9314531174314</v>
          </cell>
          <cell r="Q167">
            <v>8878.0974738759687</v>
          </cell>
          <cell r="R167">
            <v>9849.1180487923466</v>
          </cell>
          <cell r="S167">
            <v>10758.722462252908</v>
          </cell>
          <cell r="T167">
            <v>0.45696749421622385</v>
          </cell>
          <cell r="U167">
            <v>0.29911775451372113</v>
          </cell>
        </row>
        <row r="168">
          <cell r="C168" t="str">
            <v>Local Off-net (total)</v>
          </cell>
          <cell r="G168">
            <v>130696.21902056262</v>
          </cell>
          <cell r="H168">
            <v>134840.59175009432</v>
          </cell>
          <cell r="I168">
            <v>167741.69286216359</v>
          </cell>
          <cell r="J168">
            <v>213946.18974570878</v>
          </cell>
          <cell r="K168">
            <v>280220.82029454049</v>
          </cell>
          <cell r="L168">
            <v>374023.51187412039</v>
          </cell>
          <cell r="M168">
            <v>469980.1753551563</v>
          </cell>
          <cell r="N168">
            <v>566814.80023788672</v>
          </cell>
          <cell r="O168">
            <v>657665.89640200674</v>
          </cell>
          <cell r="P168">
            <v>744269.82685537625</v>
          </cell>
          <cell r="Q168">
            <v>833146.36900147528</v>
          </cell>
          <cell r="R168">
            <v>917103.2870070755</v>
          </cell>
          <cell r="S168">
            <v>996118.79970679665</v>
          </cell>
        </row>
        <row r="169">
          <cell r="C169" t="str">
            <v>International Off net (total)</v>
          </cell>
          <cell r="G169">
            <v>7043.9460309014667</v>
          </cell>
          <cell r="H169">
            <v>12365.801513266189</v>
          </cell>
          <cell r="I169">
            <v>14803.88352081411</v>
          </cell>
          <cell r="J169">
            <v>20720.809549652527</v>
          </cell>
          <cell r="K169">
            <v>29680.473011202354</v>
          </cell>
          <cell r="L169">
            <v>42985.923581495394</v>
          </cell>
          <cell r="M169">
            <v>56695.395413585182</v>
          </cell>
          <cell r="N169">
            <v>70538.630704504234</v>
          </cell>
          <cell r="O169">
            <v>83470.234235917073</v>
          </cell>
          <cell r="P169">
            <v>95754.752856086299</v>
          </cell>
          <cell r="Q169">
            <v>108385.51950038108</v>
          </cell>
          <cell r="R169">
            <v>120266.74756598352</v>
          </cell>
          <cell r="S169">
            <v>131395.11854252068</v>
          </cell>
        </row>
        <row r="170">
          <cell r="C170" t="str">
            <v>Check</v>
          </cell>
          <cell r="D170" t="b">
            <v>1</v>
          </cell>
          <cell r="E170" t="b">
            <v>1</v>
          </cell>
          <cell r="F170" t="b">
            <v>1</v>
          </cell>
          <cell r="G170" t="b">
            <v>1</v>
          </cell>
          <cell r="H170" t="b">
            <v>0</v>
          </cell>
          <cell r="I170" t="b">
            <v>1</v>
          </cell>
          <cell r="J170" t="b">
            <v>1</v>
          </cell>
          <cell r="K170" t="b">
            <v>1</v>
          </cell>
          <cell r="L170" t="b">
            <v>1</v>
          </cell>
          <cell r="M170" t="b">
            <v>1</v>
          </cell>
          <cell r="N170" t="b">
            <v>1</v>
          </cell>
          <cell r="O170" t="b">
            <v>1</v>
          </cell>
          <cell r="P170" t="b">
            <v>1</v>
          </cell>
          <cell r="Q170" t="b">
            <v>0</v>
          </cell>
          <cell r="R170" t="b">
            <v>0</v>
          </cell>
          <cell r="S170" t="b">
            <v>1</v>
          </cell>
        </row>
        <row r="172">
          <cell r="B172" t="str">
            <v>B</v>
          </cell>
          <cell r="C172" t="str">
            <v>SMS</v>
          </cell>
        </row>
        <row r="174">
          <cell r="B174">
            <v>1</v>
          </cell>
          <cell r="C174" t="str">
            <v>Breakdown 1</v>
          </cell>
        </row>
        <row r="176">
          <cell r="C176" t="str">
            <v>Value</v>
          </cell>
          <cell r="G176">
            <v>0</v>
          </cell>
          <cell r="H176">
            <v>0</v>
          </cell>
          <cell r="I176">
            <v>63081.351999999992</v>
          </cell>
          <cell r="J176">
            <v>101592.83642115464</v>
          </cell>
          <cell r="K176">
            <v>167097.51293890813</v>
          </cell>
          <cell r="L176">
            <v>277147.00926632871</v>
          </cell>
          <cell r="M176">
            <v>415814.18044056545</v>
          </cell>
          <cell r="N176">
            <v>586628.96859654703</v>
          </cell>
          <cell r="O176">
            <v>778458.83902935882</v>
          </cell>
          <cell r="P176">
            <v>991279.92846675508</v>
          </cell>
          <cell r="Q176">
            <v>1233475.4667228418</v>
          </cell>
          <cell r="R176">
            <v>1489829.0668616651</v>
          </cell>
          <cell r="S176">
            <v>1754439.3440327765</v>
          </cell>
        </row>
        <row r="177">
          <cell r="C177" t="str">
            <v>CCT public payphone users</v>
          </cell>
          <cell r="G177">
            <v>0</v>
          </cell>
          <cell r="H177">
            <v>0</v>
          </cell>
          <cell r="I177">
            <v>1090.4910000000002</v>
          </cell>
          <cell r="J177">
            <v>1204.344671965991</v>
          </cell>
          <cell r="K177">
            <v>1319.7282446362765</v>
          </cell>
          <cell r="L177">
            <v>1419.727340950524</v>
          </cell>
          <cell r="M177">
            <v>1512.0341990867523</v>
          </cell>
          <cell r="N177">
            <v>1604.3410572229809</v>
          </cell>
          <cell r="O177">
            <v>1696.6479153592095</v>
          </cell>
          <cell r="P177">
            <v>1788.9547734954381</v>
          </cell>
          <cell r="Q177">
            <v>1881.2616316316662</v>
          </cell>
          <cell r="R177">
            <v>1973.5684897678946</v>
          </cell>
          <cell r="S177">
            <v>2065.8753479041234</v>
          </cell>
        </row>
        <row r="178">
          <cell r="C178" t="str">
            <v>Intra</v>
          </cell>
          <cell r="G178">
            <v>0</v>
          </cell>
          <cell r="H178">
            <v>0</v>
          </cell>
          <cell r="I178">
            <v>648.82100000000014</v>
          </cell>
          <cell r="J178">
            <v>716.56172715744208</v>
          </cell>
          <cell r="K178">
            <v>785.21271556863246</v>
          </cell>
          <cell r="L178">
            <v>844.71023885833074</v>
          </cell>
          <cell r="M178">
            <v>899.63102958728302</v>
          </cell>
          <cell r="N178">
            <v>954.55182031623531</v>
          </cell>
          <cell r="O178">
            <v>1009.4726110451876</v>
          </cell>
          <cell r="P178">
            <v>1064.3934017741399</v>
          </cell>
          <cell r="Q178">
            <v>1119.314192503092</v>
          </cell>
          <cell r="R178">
            <v>1174.2349832320442</v>
          </cell>
          <cell r="S178">
            <v>1229.1557739609966</v>
          </cell>
        </row>
        <row r="179">
          <cell r="C179" t="str">
            <v>Inter</v>
          </cell>
          <cell r="G179">
            <v>0</v>
          </cell>
          <cell r="H179">
            <v>0</v>
          </cell>
          <cell r="I179">
            <v>441.67000000000007</v>
          </cell>
          <cell r="J179">
            <v>487.78294480854879</v>
          </cell>
          <cell r="K179">
            <v>534.51552906764402</v>
          </cell>
          <cell r="L179">
            <v>575.01710209219323</v>
          </cell>
          <cell r="M179">
            <v>612.40316949946941</v>
          </cell>
          <cell r="N179">
            <v>649.7892369067456</v>
          </cell>
          <cell r="O179">
            <v>687.1753043140219</v>
          </cell>
          <cell r="P179">
            <v>724.56137172129809</v>
          </cell>
          <cell r="Q179">
            <v>761.94743912857427</v>
          </cell>
          <cell r="R179">
            <v>799.33350653585035</v>
          </cell>
          <cell r="S179">
            <v>836.71957394312653</v>
          </cell>
        </row>
        <row r="180">
          <cell r="C180" t="str">
            <v>CCT individual users</v>
          </cell>
          <cell r="G180">
            <v>0</v>
          </cell>
          <cell r="H180">
            <v>0</v>
          </cell>
          <cell r="I180">
            <v>61990.86099999999</v>
          </cell>
          <cell r="J180">
            <v>100388.49174918866</v>
          </cell>
          <cell r="K180">
            <v>165777.78469427186</v>
          </cell>
          <cell r="L180">
            <v>275727.28192537819</v>
          </cell>
          <cell r="M180">
            <v>414302.14624147868</v>
          </cell>
          <cell r="N180">
            <v>585024.62753932399</v>
          </cell>
          <cell r="O180">
            <v>776762.19111399958</v>
          </cell>
          <cell r="P180">
            <v>989490.97369325964</v>
          </cell>
          <cell r="Q180">
            <v>1231594.2050912101</v>
          </cell>
          <cell r="R180">
            <v>1487855.4983718973</v>
          </cell>
          <cell r="S180">
            <v>1752373.4686848724</v>
          </cell>
        </row>
        <row r="181">
          <cell r="C181" t="str">
            <v>Intra</v>
          </cell>
          <cell r="G181">
            <v>0</v>
          </cell>
          <cell r="H181">
            <v>0</v>
          </cell>
          <cell r="I181">
            <v>51752.581999999995</v>
          </cell>
          <cell r="J181">
            <v>83808.541570445508</v>
          </cell>
          <cell r="K181">
            <v>138398.2777101394</v>
          </cell>
          <cell r="L181">
            <v>230188.74939453177</v>
          </cell>
          <cell r="M181">
            <v>345876.88330604276</v>
          </cell>
          <cell r="N181">
            <v>488403.20202599419</v>
          </cell>
          <cell r="O181">
            <v>648473.79664765322</v>
          </cell>
          <cell r="P181">
            <v>826068.74510615785</v>
          </cell>
          <cell r="Q181">
            <v>1028186.7207765942</v>
          </cell>
          <cell r="R181">
            <v>1242124.4428859034</v>
          </cell>
          <cell r="S181">
            <v>1462955.186777262</v>
          </cell>
        </row>
        <row r="182">
          <cell r="C182" t="str">
            <v>Inter</v>
          </cell>
          <cell r="G182">
            <v>0</v>
          </cell>
          <cell r="H182">
            <v>0</v>
          </cell>
          <cell r="I182">
            <v>10238.278999999999</v>
          </cell>
          <cell r="J182">
            <v>16579.950178743144</v>
          </cell>
          <cell r="K182">
            <v>27379.506984132469</v>
          </cell>
          <cell r="L182">
            <v>45538.532530846431</v>
          </cell>
          <cell r="M182">
            <v>68425.262935435923</v>
          </cell>
          <cell r="N182">
            <v>96621.425513329828</v>
          </cell>
          <cell r="O182">
            <v>128288.39446634642</v>
          </cell>
          <cell r="P182">
            <v>163422.2285871018</v>
          </cell>
          <cell r="Q182">
            <v>203407.48431461584</v>
          </cell>
          <cell r="R182">
            <v>245731.05548599383</v>
          </cell>
          <cell r="S182">
            <v>289418.2819076103</v>
          </cell>
        </row>
        <row r="184">
          <cell r="B184">
            <v>2</v>
          </cell>
          <cell r="C184" t="str">
            <v>Breakdown 2</v>
          </cell>
        </row>
        <row r="186">
          <cell r="C186" t="str">
            <v>Value (total)</v>
          </cell>
          <cell r="G186">
            <v>0</v>
          </cell>
          <cell r="H186">
            <v>0</v>
          </cell>
          <cell r="I186">
            <v>63081.351999999999</v>
          </cell>
          <cell r="J186">
            <v>101592.83642115464</v>
          </cell>
          <cell r="K186">
            <v>167097.51293890816</v>
          </cell>
          <cell r="L186">
            <v>277147.00926632871</v>
          </cell>
          <cell r="M186">
            <v>415814.18044056545</v>
          </cell>
          <cell r="N186">
            <v>586628.96859654703</v>
          </cell>
          <cell r="O186">
            <v>778458.83902935893</v>
          </cell>
          <cell r="P186">
            <v>991279.92846675508</v>
          </cell>
          <cell r="Q186">
            <v>1233475.4667228418</v>
          </cell>
          <cell r="R186">
            <v>1489829.0668616651</v>
          </cell>
          <cell r="S186">
            <v>1754439.3440327765</v>
          </cell>
        </row>
        <row r="187">
          <cell r="C187" t="str">
            <v>Intra</v>
          </cell>
          <cell r="G187">
            <v>0</v>
          </cell>
          <cell r="H187">
            <v>0</v>
          </cell>
          <cell r="I187">
            <v>52401.402999999998</v>
          </cell>
          <cell r="J187">
            <v>84525.103297602953</v>
          </cell>
          <cell r="K187">
            <v>139183.49042570803</v>
          </cell>
          <cell r="L187">
            <v>231033.4596333901</v>
          </cell>
          <cell r="M187">
            <v>346776.51433563005</v>
          </cell>
          <cell r="N187">
            <v>489357.75384631043</v>
          </cell>
          <cell r="O187">
            <v>649483.26925869845</v>
          </cell>
          <cell r="P187">
            <v>827133.13850793196</v>
          </cell>
          <cell r="Q187">
            <v>1029306.0349690974</v>
          </cell>
          <cell r="R187">
            <v>1243298.6778691355</v>
          </cell>
          <cell r="S187">
            <v>1464184.342551223</v>
          </cell>
          <cell r="T187" t="e">
            <v>#DIV/0!</v>
          </cell>
          <cell r="U187" t="e">
            <v>#DIV/0!</v>
          </cell>
        </row>
        <row r="188">
          <cell r="C188" t="str">
            <v>Inter</v>
          </cell>
          <cell r="G188">
            <v>0</v>
          </cell>
          <cell r="H188">
            <v>0</v>
          </cell>
          <cell r="I188">
            <v>10679.948999999999</v>
          </cell>
          <cell r="J188">
            <v>17067.733123551694</v>
          </cell>
          <cell r="K188">
            <v>27914.022513200114</v>
          </cell>
          <cell r="L188">
            <v>46113.549632938622</v>
          </cell>
          <cell r="M188">
            <v>69037.666104935386</v>
          </cell>
          <cell r="N188">
            <v>97271.21475023657</v>
          </cell>
          <cell r="O188">
            <v>128975.56977066044</v>
          </cell>
          <cell r="P188">
            <v>164146.78995882309</v>
          </cell>
          <cell r="Q188">
            <v>204169.4317537444</v>
          </cell>
          <cell r="R188">
            <v>246530.38899252968</v>
          </cell>
          <cell r="S188">
            <v>290255.00148155342</v>
          </cell>
        </row>
        <row r="190">
          <cell r="B190" t="str">
            <v>C</v>
          </cell>
          <cell r="C190" t="str">
            <v>Incoming minutes (thousands per year)</v>
          </cell>
        </row>
        <row r="192">
          <cell r="C192" t="str">
            <v>Value</v>
          </cell>
        </row>
        <row r="193">
          <cell r="C193" t="str">
            <v>Total</v>
          </cell>
          <cell r="G193">
            <v>24936.453910000004</v>
          </cell>
          <cell r="H193">
            <v>62366.006765666651</v>
          </cell>
          <cell r="I193">
            <v>98136.766995833343</v>
          </cell>
          <cell r="J193">
            <v>146667.49674902624</v>
          </cell>
          <cell r="K193">
            <v>231798.55920291119</v>
          </cell>
          <cell r="L193">
            <v>370470.96375773475</v>
          </cell>
          <cell r="M193">
            <v>537940.06009900465</v>
          </cell>
          <cell r="N193">
            <v>705854.1940868058</v>
          </cell>
          <cell r="O193">
            <v>858685.05865908146</v>
          </cell>
          <cell r="P193">
            <v>1011897.0963109285</v>
          </cell>
          <cell r="Q193">
            <v>1176214.3983929818</v>
          </cell>
          <cell r="R193">
            <v>1339776.9864481459</v>
          </cell>
          <cell r="S193">
            <v>1502181.8303133096</v>
          </cell>
          <cell r="T193">
            <v>0.49840027364638351</v>
          </cell>
          <cell r="U193">
            <v>0.33541383036862382</v>
          </cell>
        </row>
        <row r="194">
          <cell r="C194" t="str">
            <v>Local</v>
          </cell>
          <cell r="G194">
            <v>21513.519083333336</v>
          </cell>
          <cell r="H194">
            <v>41795.624749999988</v>
          </cell>
          <cell r="I194">
            <v>93784.427191666677</v>
          </cell>
          <cell r="J194">
            <v>140162.83184494014</v>
          </cell>
          <cell r="K194">
            <v>219203.68130588456</v>
          </cell>
          <cell r="L194">
            <v>345866.77682167204</v>
          </cell>
          <cell r="M194">
            <v>494395.97675845411</v>
          </cell>
          <cell r="N194">
            <v>633338.28158669337</v>
          </cell>
          <cell r="O194">
            <v>770468.07121249544</v>
          </cell>
          <cell r="P194">
            <v>907939.87411132921</v>
          </cell>
          <cell r="Q194">
            <v>1055376.0423843635</v>
          </cell>
          <cell r="R194">
            <v>1202135.0321566765</v>
          </cell>
          <cell r="S194">
            <v>1347855.218558613</v>
          </cell>
        </row>
        <row r="195">
          <cell r="C195" t="str">
            <v>International &amp; other</v>
          </cell>
          <cell r="G195">
            <v>3422.9348266666666</v>
          </cell>
          <cell r="H195">
            <v>20570.382015666662</v>
          </cell>
          <cell r="I195">
            <v>4352.3398041666687</v>
          </cell>
          <cell r="J195">
            <v>6504.6649040861021</v>
          </cell>
          <cell r="K195">
            <v>12594.877897026625</v>
          </cell>
          <cell r="L195">
            <v>24604.186936062702</v>
          </cell>
          <cell r="M195">
            <v>43544.083340550555</v>
          </cell>
          <cell r="N195">
            <v>72515.912500112419</v>
          </cell>
          <cell r="O195">
            <v>88216.987446586034</v>
          </cell>
          <cell r="P195">
            <v>103957.22219959923</v>
          </cell>
          <cell r="Q195">
            <v>120838.35600861836</v>
          </cell>
          <cell r="R195">
            <v>137641.95429146933</v>
          </cell>
          <cell r="S195">
            <v>154326.6117546965</v>
          </cell>
        </row>
        <row r="196">
          <cell r="I196">
            <v>0.29399986821345381</v>
          </cell>
          <cell r="J196">
            <v>0.31391943874100131</v>
          </cell>
          <cell r="K196">
            <v>0.4243489614290486</v>
          </cell>
          <cell r="L196">
            <v>0.57237776662903495</v>
          </cell>
          <cell r="M196">
            <v>0.76803562305020368</v>
          </cell>
          <cell r="N196">
            <v>1.0280311905102224</v>
          </cell>
          <cell r="O196">
            <v>1.0568676157928696</v>
          </cell>
          <cell r="P196">
            <v>1.0856612241048833</v>
          </cell>
          <cell r="Q196">
            <v>1.1148939135563538</v>
          </cell>
          <cell r="R196">
            <v>1.1444722425536038</v>
          </cell>
          <cell r="S196">
            <v>1.1745231745786278</v>
          </cell>
        </row>
        <row r="197">
          <cell r="C197" t="str">
            <v>% growth</v>
          </cell>
        </row>
        <row r="198">
          <cell r="C198" t="str">
            <v>Total</v>
          </cell>
          <cell r="G198" t="str">
            <v>na</v>
          </cell>
          <cell r="H198">
            <v>1.5009974148993441</v>
          </cell>
          <cell r="I198">
            <v>0.57356181813229368</v>
          </cell>
          <cell r="J198">
            <v>0.49452138315554439</v>
          </cell>
          <cell r="K198">
            <v>0.58043577712081018</v>
          </cell>
          <cell r="L198">
            <v>0.59824532573316347</v>
          </cell>
          <cell r="M198">
            <v>0.45204378405964474</v>
          </cell>
          <cell r="N198">
            <v>0.31214283233878803</v>
          </cell>
          <cell r="O198">
            <v>0.2165190287917742</v>
          </cell>
          <cell r="P198">
            <v>0.17842634631502996</v>
          </cell>
          <cell r="Q198">
            <v>0.16238538748762577</v>
          </cell>
          <cell r="R198">
            <v>0.13905848141175081</v>
          </cell>
          <cell r="S198">
            <v>0.12121781871751036</v>
          </cell>
          <cell r="T198">
            <v>-0.23028685440183372</v>
          </cell>
          <cell r="U198">
            <v>-0.20447593823309407</v>
          </cell>
        </row>
        <row r="199">
          <cell r="C199" t="str">
            <v>Local</v>
          </cell>
          <cell r="G199" t="str">
            <v>na</v>
          </cell>
          <cell r="H199">
            <v>0.94276094896902896</v>
          </cell>
          <cell r="I199">
            <v>1.2438814529663587</v>
          </cell>
          <cell r="J199">
            <v>0.49452138315554461</v>
          </cell>
          <cell r="K199">
            <v>0.56392160760839949</v>
          </cell>
          <cell r="L199">
            <v>0.57783288474538597</v>
          </cell>
          <cell r="M199">
            <v>0.42944049527302042</v>
          </cell>
          <cell r="N199">
            <v>0.28103445691290885</v>
          </cell>
          <cell r="O199">
            <v>0.2165190287917742</v>
          </cell>
          <cell r="P199">
            <v>0.17842634631502974</v>
          </cell>
          <cell r="Q199">
            <v>0.16238538748762577</v>
          </cell>
          <cell r="R199">
            <v>0.13905848141175081</v>
          </cell>
          <cell r="S199">
            <v>0.12121781871751036</v>
          </cell>
        </row>
        <row r="200">
          <cell r="C200" t="str">
            <v>International &amp; other</v>
          </cell>
          <cell r="G200" t="str">
            <v>na</v>
          </cell>
          <cell r="H200">
            <v>5.0095745485456931</v>
          </cell>
          <cell r="I200">
            <v>-0.78841716207059875</v>
          </cell>
          <cell r="J200">
            <v>0.49452138315554461</v>
          </cell>
          <cell r="K200">
            <v>0.93628389513420918</v>
          </cell>
          <cell r="L200">
            <v>0.95350738111333433</v>
          </cell>
          <cell r="M200">
            <v>0.7697834703380253</v>
          </cell>
          <cell r="N200">
            <v>0.66534479398678181</v>
          </cell>
          <cell r="O200">
            <v>0.2165190287917742</v>
          </cell>
          <cell r="P200">
            <v>0.17842634631502974</v>
          </cell>
          <cell r="Q200">
            <v>0.16238538748762577</v>
          </cell>
          <cell r="R200">
            <v>0.13905848141175081</v>
          </cell>
          <cell r="S200">
            <v>0.12121781871751036</v>
          </cell>
        </row>
        <row r="202">
          <cell r="B202" t="str">
            <v>D</v>
          </cell>
          <cell r="C202" t="str">
            <v>Incoming minutes / outgoing minutes</v>
          </cell>
        </row>
        <row r="205">
          <cell r="C205" t="str">
            <v>Local incoming / Local off net</v>
          </cell>
          <cell r="G205">
            <v>0.16460705018519767</v>
          </cell>
          <cell r="H205">
            <v>0.3099632255208547</v>
          </cell>
          <cell r="I205">
            <v>0.55910027847835686</v>
          </cell>
          <cell r="J205">
            <v>0.6551312365578198</v>
          </cell>
          <cell r="K205">
            <v>0.78225337102175085</v>
          </cell>
          <cell r="L205">
            <v>0.92471934475091333</v>
          </cell>
          <cell r="M205">
            <v>1.0519507049097276</v>
          </cell>
          <cell r="N205">
            <v>1.1173636985500155</v>
          </cell>
          <cell r="O205">
            <v>1.1715189664351044</v>
          </cell>
          <cell r="P205">
            <v>1.219906868920748</v>
          </cell>
          <cell r="Q205">
            <v>1.2667354520781626</v>
          </cell>
          <cell r="R205">
            <v>1.3107956859251797</v>
          </cell>
          <cell r="S205">
            <v>1.3531068974457148</v>
          </cell>
        </row>
        <row r="206">
          <cell r="C206" t="str">
            <v>International incoming / International outgoing</v>
          </cell>
          <cell r="G206">
            <v>0.48593995633277276</v>
          </cell>
          <cell r="H206">
            <v>1.6634895840434196</v>
          </cell>
          <cell r="I206">
            <v>0.29399986821345381</v>
          </cell>
          <cell r="J206">
            <v>0.31391943874100131</v>
          </cell>
          <cell r="K206">
            <v>0.4243489614290486</v>
          </cell>
          <cell r="L206">
            <v>0.57237776662903495</v>
          </cell>
          <cell r="M206">
            <v>0.76803562305020368</v>
          </cell>
          <cell r="N206">
            <v>1.0280311905102224</v>
          </cell>
          <cell r="O206">
            <v>1.0568676157928696</v>
          </cell>
          <cell r="P206">
            <v>1.0856612241048833</v>
          </cell>
          <cell r="Q206">
            <v>1.1148939135563538</v>
          </cell>
          <cell r="R206">
            <v>1.1444722425536038</v>
          </cell>
          <cell r="S206">
            <v>1.1745231745786278</v>
          </cell>
        </row>
        <row r="210">
          <cell r="A210">
            <v>5</v>
          </cell>
          <cell r="C210" t="str">
            <v>ARPM</v>
          </cell>
        </row>
        <row r="211">
          <cell r="H211">
            <v>0.3099632255208547</v>
          </cell>
          <cell r="I211">
            <v>0.55910027847835686</v>
          </cell>
          <cell r="J211">
            <v>0.6551312365578198</v>
          </cell>
          <cell r="K211">
            <v>0.78225337102175085</v>
          </cell>
          <cell r="L211">
            <v>0.92471934475091333</v>
          </cell>
          <cell r="M211">
            <v>1.0519507049097276</v>
          </cell>
          <cell r="N211">
            <v>1.1173636985500155</v>
          </cell>
          <cell r="O211">
            <v>1.1715189664351044</v>
          </cell>
          <cell r="P211">
            <v>1.219906868920748</v>
          </cell>
          <cell r="Q211">
            <v>1.2667354520781626</v>
          </cell>
          <cell r="R211">
            <v>1.3107956859251797</v>
          </cell>
          <cell r="S211">
            <v>1.3531068974457148</v>
          </cell>
        </row>
        <row r="212">
          <cell r="B212" t="str">
            <v>A</v>
          </cell>
          <cell r="C212" t="str">
            <v>Outgoing</v>
          </cell>
          <cell r="I212">
            <v>0.53760145241725255</v>
          </cell>
          <cell r="J212">
            <v>0.62500265137163424</v>
          </cell>
          <cell r="K212">
            <v>0.74797544963525864</v>
          </cell>
          <cell r="L212">
            <v>0.88839947554895471</v>
          </cell>
          <cell r="M212">
            <v>1.021387909285068</v>
          </cell>
          <cell r="N212">
            <v>1.1074768877342194</v>
          </cell>
          <cell r="O212">
            <v>1.1586063924855192</v>
          </cell>
          <cell r="P212">
            <v>1.2046041517719657</v>
          </cell>
          <cell r="Q212">
            <v>1.249256039818839</v>
          </cell>
          <cell r="R212">
            <v>1.2915130973486677</v>
          </cell>
          <cell r="S212">
            <v>1.3322955983068805</v>
          </cell>
        </row>
        <row r="214">
          <cell r="C214" t="str">
            <v>Value - BLENDED</v>
          </cell>
          <cell r="F214" t="e">
            <v>#DIV/0!</v>
          </cell>
          <cell r="G214">
            <v>0.21930271197217072</v>
          </cell>
          <cell r="H214">
            <v>0.17987275902170621</v>
          </cell>
          <cell r="I214">
            <v>0.15281129930259163</v>
          </cell>
          <cell r="J214">
            <v>0.1478191615542982</v>
          </cell>
          <cell r="K214">
            <v>0.13885997721036539</v>
          </cell>
          <cell r="L214">
            <v>0.12960218485739125</v>
          </cell>
          <cell r="M214">
            <v>0.12286585156125829</v>
          </cell>
          <cell r="N214">
            <v>0.1167863875995111</v>
          </cell>
          <cell r="O214">
            <v>0.11119867222789254</v>
          </cell>
          <cell r="P214">
            <v>0.10596780958026697</v>
          </cell>
          <cell r="Q214">
            <v>0.10100738922217282</v>
          </cell>
          <cell r="R214">
            <v>9.6317295435096567E-2</v>
          </cell>
          <cell r="S214">
            <v>9.1868291189683302E-2</v>
          </cell>
          <cell r="T214">
            <v>-6.9454089567224431E-2</v>
          </cell>
          <cell r="U214">
            <v>-5.9253200956474794E-2</v>
          </cell>
        </row>
        <row r="215">
          <cell r="C215" t="str">
            <v>CCT public payphone users</v>
          </cell>
          <cell r="F215" t="str">
            <v>NA</v>
          </cell>
          <cell r="G215">
            <v>0.23742902478209546</v>
          </cell>
          <cell r="H215">
            <v>0.23157797834111518</v>
          </cell>
          <cell r="I215">
            <v>0.21372172297669007</v>
          </cell>
          <cell r="J215">
            <v>0.20837867990227274</v>
          </cell>
          <cell r="K215">
            <v>0.20316921290471596</v>
          </cell>
          <cell r="L215">
            <v>0.19808998258209806</v>
          </cell>
          <cell r="M215">
            <v>0.19313773301754567</v>
          </cell>
          <cell r="N215">
            <v>0.18830928969210697</v>
          </cell>
          <cell r="O215">
            <v>0.18360155744980428</v>
          </cell>
          <cell r="P215">
            <v>0.17901151851355915</v>
          </cell>
          <cell r="Q215">
            <v>0.17453623055072023</v>
          </cell>
          <cell r="R215">
            <v>0.17017282478695217</v>
          </cell>
          <cell r="S215">
            <v>0.16591850416727835</v>
          </cell>
          <cell r="T215">
            <v>-3.3884430298116497E-2</v>
          </cell>
          <cell r="U215">
            <v>-2.9856133474083113E-2</v>
          </cell>
        </row>
        <row r="216">
          <cell r="C216" t="str">
            <v>On-net</v>
          </cell>
          <cell r="G216">
            <v>0.10729592607317084</v>
          </cell>
          <cell r="H216">
            <v>0.10668247330680787</v>
          </cell>
          <cell r="I216">
            <v>0.11068170349657352</v>
          </cell>
          <cell r="J216">
            <v>0.10791466090915919</v>
          </cell>
          <cell r="K216">
            <v>0.10521679438643021</v>
          </cell>
          <cell r="L216">
            <v>0.10258637452676946</v>
          </cell>
          <cell r="M216">
            <v>0.10002171516360021</v>
          </cell>
          <cell r="N216">
            <v>9.752117228451021E-2</v>
          </cell>
          <cell r="O216">
            <v>9.508314297739745E-2</v>
          </cell>
          <cell r="P216">
            <v>9.2706064402962515E-2</v>
          </cell>
          <cell r="Q216">
            <v>9.0388412792888451E-2</v>
          </cell>
          <cell r="R216">
            <v>8.8128702473066242E-2</v>
          </cell>
          <cell r="S216">
            <v>8.592548491123958E-2</v>
          </cell>
        </row>
        <row r="217">
          <cell r="C217" t="str">
            <v>Off-net</v>
          </cell>
          <cell r="G217">
            <v>0.24400928247160819</v>
          </cell>
          <cell r="H217">
            <v>0.24180145304488207</v>
          </cell>
          <cell r="I217">
            <v>0.24139883171112564</v>
          </cell>
          <cell r="J217">
            <v>0.23536386091834749</v>
          </cell>
          <cell r="K217">
            <v>0.22947976439538881</v>
          </cell>
          <cell r="L217">
            <v>0.22374277028550407</v>
          </cell>
          <cell r="M217">
            <v>0.21814920102836646</v>
          </cell>
          <cell r="N217">
            <v>0.21269547100265729</v>
          </cell>
          <cell r="O217">
            <v>0.20737808422759085</v>
          </cell>
          <cell r="P217">
            <v>0.20219363212190108</v>
          </cell>
          <cell r="Q217">
            <v>0.19713879131885356</v>
          </cell>
          <cell r="R217">
            <v>0.19221032153588222</v>
          </cell>
          <cell r="S217">
            <v>0.18740506349748515</v>
          </cell>
        </row>
        <row r="218">
          <cell r="C218" t="str">
            <v>International - B</v>
          </cell>
          <cell r="G218">
            <v>0.51206965240800384</v>
          </cell>
          <cell r="H218">
            <v>0.50005281220582409</v>
          </cell>
          <cell r="I218">
            <v>0.5079433277454346</v>
          </cell>
          <cell r="J218">
            <v>0.49524474455179873</v>
          </cell>
          <cell r="K218">
            <v>0.48286362593800375</v>
          </cell>
          <cell r="L218">
            <v>0.47079203528955366</v>
          </cell>
          <cell r="M218">
            <v>0.45902223440731482</v>
          </cell>
          <cell r="N218">
            <v>0.44754667854713193</v>
          </cell>
          <cell r="O218">
            <v>0.43635801158345361</v>
          </cell>
          <cell r="P218">
            <v>0.42544906129386728</v>
          </cell>
          <cell r="Q218">
            <v>0.41481283476152059</v>
          </cell>
          <cell r="R218">
            <v>0.40444251389248259</v>
          </cell>
          <cell r="S218">
            <v>0.39433145104517053</v>
          </cell>
        </row>
        <row r="219">
          <cell r="C219" t="str">
            <v>Gratuit</v>
          </cell>
          <cell r="G219">
            <v>0</v>
          </cell>
          <cell r="H219">
            <v>0</v>
          </cell>
          <cell r="I219">
            <v>1.8839054770014689E-6</v>
          </cell>
          <cell r="J219">
            <v>1.8368078400764322E-6</v>
          </cell>
          <cell r="K219">
            <v>1.7908876440745215E-6</v>
          </cell>
          <cell r="L219">
            <v>1.7461154529726583E-6</v>
          </cell>
          <cell r="M219">
            <v>1.7024625666483418E-6</v>
          </cell>
          <cell r="N219">
            <v>1.6599010024821333E-6</v>
          </cell>
          <cell r="O219">
            <v>1.6184034774200799E-6</v>
          </cell>
          <cell r="P219">
            <v>1.5779433904845778E-6</v>
          </cell>
          <cell r="Q219">
            <v>1.5384948057224633E-6</v>
          </cell>
          <cell r="R219">
            <v>1.5000324355794017E-6</v>
          </cell>
          <cell r="S219">
            <v>1.4625316246899167E-6</v>
          </cell>
        </row>
        <row r="220">
          <cell r="C220" t="str">
            <v>International - A</v>
          </cell>
          <cell r="G220">
            <v>0.42002589061183382</v>
          </cell>
          <cell r="H220">
            <v>0.41186024731900395</v>
          </cell>
          <cell r="I220">
            <v>0.42052790452117517</v>
          </cell>
          <cell r="J220">
            <v>0.41001470690814579</v>
          </cell>
          <cell r="K220">
            <v>0.39976433923544213</v>
          </cell>
          <cell r="L220">
            <v>0.38977023075455608</v>
          </cell>
          <cell r="M220">
            <v>0.38002597498569218</v>
          </cell>
          <cell r="N220">
            <v>0.37052532561104989</v>
          </cell>
          <cell r="O220">
            <v>0.36126219247077362</v>
          </cell>
          <cell r="P220">
            <v>0.35223063765900425</v>
          </cell>
          <cell r="Q220">
            <v>0.34342487171752911</v>
          </cell>
          <cell r="R220">
            <v>0.33483924992459085</v>
          </cell>
          <cell r="S220">
            <v>0.32646826867647605</v>
          </cell>
        </row>
        <row r="221">
          <cell r="C221" t="str">
            <v>International - C</v>
          </cell>
          <cell r="G221">
            <v>0</v>
          </cell>
          <cell r="H221">
            <v>0.31884907926713335</v>
          </cell>
          <cell r="I221">
            <v>0.31206194098070866</v>
          </cell>
          <cell r="J221">
            <v>0.30426039245619096</v>
          </cell>
          <cell r="K221">
            <v>0.2966538826447862</v>
          </cell>
          <cell r="L221">
            <v>0.28923753557866655</v>
          </cell>
          <cell r="M221">
            <v>0.2820065971891999</v>
          </cell>
          <cell r="N221">
            <v>0.27495643225946992</v>
          </cell>
          <cell r="O221">
            <v>0.26808252145298317</v>
          </cell>
          <cell r="P221">
            <v>0.26138045841665858</v>
          </cell>
          <cell r="Q221">
            <v>0.25484594695624213</v>
          </cell>
          <cell r="R221">
            <v>0.24847479828233607</v>
          </cell>
          <cell r="S221">
            <v>0.24226292832527765</v>
          </cell>
        </row>
        <row r="222">
          <cell r="C222" t="str">
            <v>CCT individual users</v>
          </cell>
          <cell r="D222" t="str">
            <v>BLENDE</v>
          </cell>
          <cell r="F222" t="str">
            <v>NA</v>
          </cell>
          <cell r="G222">
            <v>0.19648395930142706</v>
          </cell>
          <cell r="H222">
            <v>0.15604329693100799</v>
          </cell>
          <cell r="I222">
            <v>0.13957640155149237</v>
          </cell>
          <cell r="J222">
            <v>0.13809161391686992</v>
          </cell>
          <cell r="K222">
            <v>0.13128266499940605</v>
          </cell>
          <cell r="L222">
            <v>0.12383308071192901</v>
          </cell>
          <cell r="M222">
            <v>0.11822882350184395</v>
          </cell>
          <cell r="N222">
            <v>0.11286731578218671</v>
          </cell>
          <cell r="O222">
            <v>0.10773872499503129</v>
          </cell>
          <cell r="P222">
            <v>0.1028335758073203</v>
          </cell>
          <cell r="Q222">
            <v>9.8142739473975199E-2</v>
          </cell>
          <cell r="R222">
            <v>9.3657423392919534E-2</v>
          </cell>
          <cell r="S222">
            <v>8.9369160854748761E-2</v>
          </cell>
          <cell r="T222">
            <v>-5.2555352727786331E-2</v>
          </cell>
          <cell r="U222">
            <v>-4.940663555891478E-2</v>
          </cell>
        </row>
        <row r="223">
          <cell r="C223" t="str">
            <v>On-net</v>
          </cell>
          <cell r="G223">
            <v>8.58191887052384E-2</v>
          </cell>
          <cell r="H223">
            <v>9.7182106224808731E-2</v>
          </cell>
          <cell r="I223">
            <v>0.10170243433726628</v>
          </cell>
          <cell r="J223">
            <v>0.10170243433726628</v>
          </cell>
          <cell r="K223">
            <v>9.7634336963775617E-2</v>
          </cell>
          <cell r="L223">
            <v>9.2752620115586826E-2</v>
          </cell>
          <cell r="M223">
            <v>8.8114989109807487E-2</v>
          </cell>
          <cell r="N223">
            <v>8.3709239654317105E-2</v>
          </cell>
          <cell r="O223">
            <v>7.9523777671601251E-2</v>
          </cell>
          <cell r="P223">
            <v>7.5547588788021189E-2</v>
          </cell>
          <cell r="Q223">
            <v>7.177020934862012E-2</v>
          </cell>
          <cell r="R223">
            <v>6.8181698881189107E-2</v>
          </cell>
          <cell r="S223">
            <v>6.4772613937129644E-2</v>
          </cell>
        </row>
        <row r="224">
          <cell r="C224" t="str">
            <v>Off-net</v>
          </cell>
          <cell r="G224">
            <v>0.28238605440654813</v>
          </cell>
          <cell r="H224">
            <v>0.27758446288952987</v>
          </cell>
          <cell r="I224">
            <v>0.28422815740115026</v>
          </cell>
          <cell r="J224">
            <v>0.28422815740115026</v>
          </cell>
          <cell r="K224">
            <v>0.268595608744087</v>
          </cell>
          <cell r="L224">
            <v>0.25247987221944179</v>
          </cell>
          <cell r="M224">
            <v>0.24616787541395574</v>
          </cell>
          <cell r="N224">
            <v>0.24001367852860683</v>
          </cell>
          <cell r="O224">
            <v>0.23401333656539167</v>
          </cell>
          <cell r="P224">
            <v>0.22816300315125687</v>
          </cell>
          <cell r="Q224">
            <v>0.22245892807247544</v>
          </cell>
          <cell r="R224">
            <v>0.21689745487066356</v>
          </cell>
          <cell r="S224">
            <v>0.21147501849889697</v>
          </cell>
        </row>
        <row r="225">
          <cell r="C225" t="str">
            <v>International - B</v>
          </cell>
          <cell r="G225">
            <v>0.46204106533390515</v>
          </cell>
          <cell r="H225">
            <v>0.45642697723907871</v>
          </cell>
          <cell r="I225">
            <v>0.47075236775470347</v>
          </cell>
          <cell r="J225">
            <v>0.47075236775470347</v>
          </cell>
          <cell r="K225">
            <v>0.45898355856083589</v>
          </cell>
          <cell r="L225">
            <v>0.44750896959681497</v>
          </cell>
          <cell r="M225">
            <v>0.43632124535689459</v>
          </cell>
          <cell r="N225">
            <v>0.42541321422297224</v>
          </cell>
          <cell r="O225">
            <v>0.41477788386739795</v>
          </cell>
          <cell r="P225">
            <v>0.40440843677071298</v>
          </cell>
          <cell r="Q225">
            <v>0.39429822585144514</v>
          </cell>
          <cell r="R225">
            <v>0.38444077020515899</v>
          </cell>
          <cell r="S225">
            <v>0.37482975095003002</v>
          </cell>
        </row>
        <row r="226">
          <cell r="C226" t="str">
            <v>Gratuit</v>
          </cell>
          <cell r="G226">
            <v>1.2595007539049139E-6</v>
          </cell>
          <cell r="H226">
            <v>2.1059910076491851E-5</v>
          </cell>
          <cell r="I226">
            <v>1.1054251870974286E-5</v>
          </cell>
          <cell r="J226">
            <v>1.1054251870974286E-5</v>
          </cell>
          <cell r="K226">
            <v>1.0777895574199929E-5</v>
          </cell>
          <cell r="L226">
            <v>1.0508448184844931E-5</v>
          </cell>
          <cell r="M226">
            <v>1.0245736980223807E-5</v>
          </cell>
          <cell r="N226">
            <v>9.9895935557182124E-6</v>
          </cell>
          <cell r="O226">
            <v>9.7398537168252565E-6</v>
          </cell>
          <cell r="P226">
            <v>9.4963573739046241E-6</v>
          </cell>
          <cell r="Q226">
            <v>9.2589484395570076E-6</v>
          </cell>
          <cell r="R226">
            <v>9.0274747285680815E-6</v>
          </cell>
          <cell r="S226">
            <v>8.8017878603538791E-6</v>
          </cell>
        </row>
        <row r="227">
          <cell r="C227" t="str">
            <v>International - A</v>
          </cell>
          <cell r="G227">
            <v>0.34908986399862629</v>
          </cell>
          <cell r="H227">
            <v>0.35084002438616779</v>
          </cell>
          <cell r="I227">
            <v>0.37349628945629804</v>
          </cell>
          <cell r="J227">
            <v>0.37349628945629804</v>
          </cell>
          <cell r="K227">
            <v>0.36415888221989057</v>
          </cell>
          <cell r="L227">
            <v>0.35505491016439328</v>
          </cell>
          <cell r="M227">
            <v>0.34617853741028343</v>
          </cell>
          <cell r="N227">
            <v>0.33752407397502632</v>
          </cell>
          <cell r="O227">
            <v>0.32908597212565066</v>
          </cell>
          <cell r="P227">
            <v>0.32085882282250938</v>
          </cell>
          <cell r="Q227">
            <v>0.31283735225194664</v>
          </cell>
          <cell r="R227">
            <v>0.30501641844564797</v>
          </cell>
          <cell r="S227">
            <v>0.29739100798450679</v>
          </cell>
        </row>
        <row r="228">
          <cell r="C228" t="str">
            <v>International - C</v>
          </cell>
          <cell r="G228">
            <v>0</v>
          </cell>
          <cell r="H228">
            <v>0.26934701653600818</v>
          </cell>
          <cell r="I228">
            <v>0.2686468864224803</v>
          </cell>
          <cell r="J228">
            <v>0.2686468864224803</v>
          </cell>
          <cell r="K228">
            <v>0.26193071426191827</v>
          </cell>
          <cell r="L228">
            <v>0.25538244640537033</v>
          </cell>
          <cell r="M228">
            <v>0.24899788524523606</v>
          </cell>
          <cell r="N228">
            <v>0.24277293811410514</v>
          </cell>
          <cell r="O228">
            <v>0.2367036146612525</v>
          </cell>
          <cell r="P228">
            <v>0.2307860242947212</v>
          </cell>
          <cell r="Q228">
            <v>0.22501637368735317</v>
          </cell>
          <cell r="R228">
            <v>0.21939096434516933</v>
          </cell>
          <cell r="S228">
            <v>0.21390619023654009</v>
          </cell>
        </row>
        <row r="230">
          <cell r="C230" t="str">
            <v>% growth</v>
          </cell>
        </row>
        <row r="231">
          <cell r="C231" t="str">
            <v>CCT public payphone users</v>
          </cell>
          <cell r="G231" t="str">
            <v>na</v>
          </cell>
          <cell r="H231">
            <v>-2.4643349507711521E-2</v>
          </cell>
          <cell r="I231">
            <v>-7.7106879904283443E-2</v>
          </cell>
          <cell r="J231">
            <v>-2.5000000000000355E-2</v>
          </cell>
          <cell r="K231">
            <v>-2.49999999999998E-2</v>
          </cell>
          <cell r="L231">
            <v>-2.5000000000000022E-2</v>
          </cell>
          <cell r="M231">
            <v>-2.4999999999999689E-2</v>
          </cell>
          <cell r="N231">
            <v>-2.5000000000000244E-2</v>
          </cell>
          <cell r="O231">
            <v>-2.5000000000000133E-2</v>
          </cell>
          <cell r="P231">
            <v>-2.5000000000000133E-2</v>
          </cell>
          <cell r="Q231">
            <v>-2.4999999999999689E-2</v>
          </cell>
          <cell r="R231">
            <v>-2.5000000000000355E-2</v>
          </cell>
          <cell r="S231">
            <v>-2.5000000000000133E-2</v>
          </cell>
          <cell r="T231">
            <v>2.3976627451207655E-3</v>
          </cell>
          <cell r="U231">
            <v>1.307104210543919E-3</v>
          </cell>
        </row>
        <row r="232">
          <cell r="C232" t="str">
            <v>On-net</v>
          </cell>
          <cell r="G232" t="str">
            <v>na</v>
          </cell>
          <cell r="H232">
            <v>-5.7173910400346584E-3</v>
          </cell>
          <cell r="I232">
            <v>3.7487227899790865E-2</v>
          </cell>
          <cell r="J232">
            <v>-2.5000000000000001E-2</v>
          </cell>
          <cell r="K232">
            <v>-2.5000000000000001E-2</v>
          </cell>
          <cell r="L232">
            <v>-2.5000000000000001E-2</v>
          </cell>
          <cell r="M232">
            <v>-2.5000000000000001E-2</v>
          </cell>
          <cell r="N232">
            <v>-2.5000000000000001E-2</v>
          </cell>
          <cell r="O232">
            <v>-2.5000000000000001E-2</v>
          </cell>
          <cell r="P232">
            <v>-2.5000000000000001E-2</v>
          </cell>
          <cell r="Q232">
            <v>-2.5000000000000001E-2</v>
          </cell>
          <cell r="R232">
            <v>-2.5000000000000001E-2</v>
          </cell>
          <cell r="S232">
            <v>-2.5000000000000001E-2</v>
          </cell>
        </row>
        <row r="233">
          <cell r="C233" t="str">
            <v>Off-net</v>
          </cell>
          <cell r="G233" t="str">
            <v>na</v>
          </cell>
          <cell r="H233">
            <v>-9.0481370395530947E-3</v>
          </cell>
          <cell r="I233">
            <v>-1.6650906298800727E-3</v>
          </cell>
          <cell r="J233">
            <v>-2.5000000000000001E-2</v>
          </cell>
          <cell r="K233">
            <v>-2.5000000000000001E-2</v>
          </cell>
          <cell r="L233">
            <v>-2.5000000000000001E-2</v>
          </cell>
          <cell r="M233">
            <v>-2.5000000000000001E-2</v>
          </cell>
          <cell r="N233">
            <v>-2.5000000000000001E-2</v>
          </cell>
          <cell r="O233">
            <v>-2.5000000000000001E-2</v>
          </cell>
          <cell r="P233">
            <v>-2.5000000000000001E-2</v>
          </cell>
          <cell r="Q233">
            <v>-2.5000000000000001E-2</v>
          </cell>
          <cell r="R233">
            <v>-2.5000000000000001E-2</v>
          </cell>
          <cell r="S233">
            <v>-2.5000000000000001E-2</v>
          </cell>
        </row>
        <row r="234">
          <cell r="C234" t="str">
            <v>International - B</v>
          </cell>
          <cell r="G234" t="str">
            <v>na</v>
          </cell>
          <cell r="H234">
            <v>-2.3467198545492063E-2</v>
          </cell>
          <cell r="I234">
            <v>1.577936439314076E-2</v>
          </cell>
          <cell r="J234">
            <v>-2.5000000000000001E-2</v>
          </cell>
          <cell r="K234">
            <v>-2.5000000000000001E-2</v>
          </cell>
          <cell r="L234">
            <v>-2.5000000000000001E-2</v>
          </cell>
          <cell r="M234">
            <v>-2.5000000000000001E-2</v>
          </cell>
          <cell r="N234">
            <v>-2.5000000000000001E-2</v>
          </cell>
          <cell r="O234">
            <v>-2.5000000000000001E-2</v>
          </cell>
          <cell r="P234">
            <v>-2.5000000000000001E-2</v>
          </cell>
          <cell r="Q234">
            <v>-2.5000000000000001E-2</v>
          </cell>
          <cell r="R234">
            <v>-2.5000000000000001E-2</v>
          </cell>
          <cell r="S234">
            <v>-2.5000000000000001E-2</v>
          </cell>
        </row>
        <row r="235">
          <cell r="C235" t="str">
            <v>Gratuit</v>
          </cell>
          <cell r="G235" t="str">
            <v>na</v>
          </cell>
          <cell r="H235" t="str">
            <v>na</v>
          </cell>
          <cell r="I235" t="str">
            <v>na</v>
          </cell>
          <cell r="J235">
            <v>-2.5000000000000001E-2</v>
          </cell>
          <cell r="K235">
            <v>-2.5000000000000001E-2</v>
          </cell>
          <cell r="L235">
            <v>-2.5000000000000001E-2</v>
          </cell>
          <cell r="M235">
            <v>-2.5000000000000001E-2</v>
          </cell>
          <cell r="N235">
            <v>-2.5000000000000001E-2</v>
          </cell>
          <cell r="O235">
            <v>-2.5000000000000001E-2</v>
          </cell>
          <cell r="P235">
            <v>-2.5000000000000001E-2</v>
          </cell>
          <cell r="Q235">
            <v>-2.5000000000000001E-2</v>
          </cell>
          <cell r="R235">
            <v>-2.5000000000000001E-2</v>
          </cell>
          <cell r="S235">
            <v>-2.5000000000000001E-2</v>
          </cell>
        </row>
        <row r="236">
          <cell r="C236" t="str">
            <v>International - A</v>
          </cell>
          <cell r="G236" t="str">
            <v>na</v>
          </cell>
          <cell r="H236">
            <v>-1.9440809424712713E-2</v>
          </cell>
          <cell r="I236">
            <v>2.1045141546418122E-2</v>
          </cell>
          <cell r="J236">
            <v>-2.5000000000000001E-2</v>
          </cell>
          <cell r="K236">
            <v>-2.5000000000000001E-2</v>
          </cell>
          <cell r="L236">
            <v>-2.5000000000000001E-2</v>
          </cell>
          <cell r="M236">
            <v>-2.5000000000000001E-2</v>
          </cell>
          <cell r="N236">
            <v>-2.5000000000000001E-2</v>
          </cell>
          <cell r="O236">
            <v>-2.5000000000000001E-2</v>
          </cell>
          <cell r="P236">
            <v>-2.5000000000000001E-2</v>
          </cell>
          <cell r="Q236">
            <v>-2.5000000000000001E-2</v>
          </cell>
          <cell r="R236">
            <v>-2.5000000000000001E-2</v>
          </cell>
          <cell r="S236">
            <v>-2.5000000000000001E-2</v>
          </cell>
        </row>
        <row r="237">
          <cell r="C237" t="str">
            <v>International - C</v>
          </cell>
          <cell r="G237" t="str">
            <v>na</v>
          </cell>
          <cell r="H237" t="str">
            <v>na</v>
          </cell>
          <cell r="I237">
            <v>-2.1286366270916512E-2</v>
          </cell>
          <cell r="J237">
            <v>-2.5000000000000001E-2</v>
          </cell>
          <cell r="K237">
            <v>-2.5000000000000001E-2</v>
          </cell>
          <cell r="L237">
            <v>-2.5000000000000001E-2</v>
          </cell>
          <cell r="M237">
            <v>-2.5000000000000001E-2</v>
          </cell>
          <cell r="N237">
            <v>-2.5000000000000001E-2</v>
          </cell>
          <cell r="O237">
            <v>-2.5000000000000001E-2</v>
          </cell>
          <cell r="P237">
            <v>-2.5000000000000001E-2</v>
          </cell>
          <cell r="Q237">
            <v>-2.5000000000000001E-2</v>
          </cell>
          <cell r="R237">
            <v>-2.5000000000000001E-2</v>
          </cell>
          <cell r="S237">
            <v>-2.5000000000000001E-2</v>
          </cell>
        </row>
        <row r="238">
          <cell r="C238" t="str">
            <v>CCT individual users</v>
          </cell>
          <cell r="G238" t="str">
            <v>na</v>
          </cell>
          <cell r="H238">
            <v>-0.20582169920740878</v>
          </cell>
          <cell r="I238">
            <v>-0.10552773302909768</v>
          </cell>
          <cell r="J238">
            <v>-1.0637812825936011E-2</v>
          </cell>
          <cell r="K238">
            <v>-4.9307475843991533E-2</v>
          </cell>
          <cell r="L238">
            <v>-5.6744615045030811E-2</v>
          </cell>
          <cell r="M238">
            <v>-4.5256543549313411E-2</v>
          </cell>
          <cell r="N238">
            <v>-4.5348566964075521E-2</v>
          </cell>
          <cell r="O238">
            <v>-4.5439113631909778E-2</v>
          </cell>
          <cell r="P238">
            <v>-4.5528190424911741E-2</v>
          </cell>
          <cell r="Q238">
            <v>-4.5615804920898007E-2</v>
          </cell>
          <cell r="R238">
            <v>-4.5701965373047826E-2</v>
          </cell>
          <cell r="S238">
            <v>-4.5786680679654079E-2</v>
          </cell>
          <cell r="T238">
            <v>-0.22283708589468065</v>
          </cell>
          <cell r="U238">
            <v>-0.12771398596735073</v>
          </cell>
        </row>
        <row r="239">
          <cell r="C239" t="str">
            <v>On-net</v>
          </cell>
          <cell r="G239" t="str">
            <v>na</v>
          </cell>
          <cell r="H239">
            <v>0.13240532439194141</v>
          </cell>
          <cell r="I239">
            <v>4.6513996126002821E-2</v>
          </cell>
          <cell r="J239">
            <v>0</v>
          </cell>
          <cell r="K239">
            <v>-0.04</v>
          </cell>
          <cell r="L239">
            <v>-0.05</v>
          </cell>
          <cell r="M239">
            <v>-0.05</v>
          </cell>
          <cell r="N239">
            <v>-0.05</v>
          </cell>
          <cell r="O239">
            <v>-0.05</v>
          </cell>
          <cell r="P239">
            <v>-0.05</v>
          </cell>
          <cell r="Q239">
            <v>-0.05</v>
          </cell>
          <cell r="R239">
            <v>-0.05</v>
          </cell>
          <cell r="S239">
            <v>-0.05</v>
          </cell>
        </row>
        <row r="240">
          <cell r="C240" t="str">
            <v>Off-net</v>
          </cell>
          <cell r="G240" t="str">
            <v>na</v>
          </cell>
          <cell r="H240">
            <v>-1.7003642503200411E-2</v>
          </cell>
          <cell r="I240">
            <v>2.3933956686417179E-2</v>
          </cell>
          <cell r="J240">
            <v>0</v>
          </cell>
          <cell r="K240">
            <v>-5.5E-2</v>
          </cell>
          <cell r="L240">
            <v>-0.06</v>
          </cell>
          <cell r="M240">
            <v>-2.5000000000000001E-2</v>
          </cell>
          <cell r="N240">
            <v>-2.5000000000000001E-2</v>
          </cell>
          <cell r="O240">
            <v>-2.5000000000000001E-2</v>
          </cell>
          <cell r="P240">
            <v>-2.5000000000000001E-2</v>
          </cell>
          <cell r="Q240">
            <v>-2.5000000000000001E-2</v>
          </cell>
          <cell r="R240">
            <v>-2.5000000000000001E-2</v>
          </cell>
          <cell r="S240">
            <v>-2.5000000000000001E-2</v>
          </cell>
        </row>
        <row r="241">
          <cell r="C241" t="str">
            <v>International - B</v>
          </cell>
          <cell r="G241" t="str">
            <v>na</v>
          </cell>
          <cell r="H241">
            <v>-1.2150625812381577E-2</v>
          </cell>
          <cell r="I241">
            <v>3.1385941738761636E-2</v>
          </cell>
          <cell r="J241">
            <v>0</v>
          </cell>
          <cell r="K241">
            <v>-2.5000000000000001E-2</v>
          </cell>
          <cell r="L241">
            <v>-2.5000000000000001E-2</v>
          </cell>
          <cell r="M241">
            <v>-2.5000000000000001E-2</v>
          </cell>
          <cell r="N241">
            <v>-2.5000000000000001E-2</v>
          </cell>
          <cell r="O241">
            <v>-2.5000000000000001E-2</v>
          </cell>
          <cell r="P241">
            <v>-2.5000000000000001E-2</v>
          </cell>
          <cell r="Q241">
            <v>-2.5000000000000001E-2</v>
          </cell>
          <cell r="R241">
            <v>-2.5000000000000001E-2</v>
          </cell>
          <cell r="S241">
            <v>-2.5000000000000001E-2</v>
          </cell>
        </row>
        <row r="242">
          <cell r="C242" t="str">
            <v>Gratuit</v>
          </cell>
          <cell r="G242" t="str">
            <v>na</v>
          </cell>
          <cell r="H242" t="str">
            <v>na</v>
          </cell>
          <cell r="I242">
            <v>-0.47510450752999145</v>
          </cell>
          <cell r="J242">
            <v>0</v>
          </cell>
          <cell r="K242">
            <v>-2.5000000000000001E-2</v>
          </cell>
          <cell r="L242">
            <v>-2.5000000000000001E-2</v>
          </cell>
          <cell r="M242">
            <v>-2.5000000000000001E-2</v>
          </cell>
          <cell r="N242">
            <v>-2.5000000000000001E-2</v>
          </cell>
          <cell r="O242">
            <v>-2.5000000000000001E-2</v>
          </cell>
          <cell r="P242">
            <v>-2.5000000000000001E-2</v>
          </cell>
          <cell r="Q242">
            <v>-2.5000000000000001E-2</v>
          </cell>
          <cell r="R242">
            <v>-2.5000000000000001E-2</v>
          </cell>
          <cell r="S242">
            <v>-2.5000000000000001E-2</v>
          </cell>
        </row>
        <row r="243">
          <cell r="C243" t="str">
            <v>International - A</v>
          </cell>
          <cell r="G243" t="str">
            <v>na</v>
          </cell>
          <cell r="H243">
            <v>5.0134952859828275E-3</v>
          </cell>
          <cell r="I243">
            <v>6.4577196144510074E-2</v>
          </cell>
          <cell r="J243">
            <v>0</v>
          </cell>
          <cell r="K243">
            <v>-2.5000000000000001E-2</v>
          </cell>
          <cell r="L243">
            <v>-2.5000000000000001E-2</v>
          </cell>
          <cell r="M243">
            <v>-2.5000000000000001E-2</v>
          </cell>
          <cell r="N243">
            <v>-2.5000000000000001E-2</v>
          </cell>
          <cell r="O243">
            <v>-2.5000000000000001E-2</v>
          </cell>
          <cell r="P243">
            <v>-2.5000000000000001E-2</v>
          </cell>
          <cell r="Q243">
            <v>-2.5000000000000001E-2</v>
          </cell>
          <cell r="R243">
            <v>-2.5000000000000001E-2</v>
          </cell>
          <cell r="S243">
            <v>-2.5000000000000001E-2</v>
          </cell>
        </row>
        <row r="244">
          <cell r="C244" t="str">
            <v>International - C</v>
          </cell>
          <cell r="G244" t="str">
            <v>na</v>
          </cell>
          <cell r="H244" t="str">
            <v>na</v>
          </cell>
          <cell r="I244">
            <v>-2.5993609379159066E-3</v>
          </cell>
          <cell r="J244">
            <v>0</v>
          </cell>
          <cell r="K244">
            <v>-2.5000000000000001E-2</v>
          </cell>
          <cell r="L244">
            <v>-2.5000000000000001E-2</v>
          </cell>
          <cell r="M244">
            <v>-2.5000000000000001E-2</v>
          </cell>
          <cell r="N244">
            <v>-2.5000000000000001E-2</v>
          </cell>
          <cell r="O244">
            <v>-2.5000000000000001E-2</v>
          </cell>
          <cell r="P244">
            <v>-2.5000000000000001E-2</v>
          </cell>
          <cell r="Q244">
            <v>-2.5000000000000001E-2</v>
          </cell>
          <cell r="R244">
            <v>-2.5000000000000001E-2</v>
          </cell>
          <cell r="S244">
            <v>-2.5000000000000001E-2</v>
          </cell>
        </row>
        <row r="246">
          <cell r="B246" t="str">
            <v>B</v>
          </cell>
          <cell r="C246" t="str">
            <v>ARPS (average revenue per sms)</v>
          </cell>
        </row>
        <row r="248">
          <cell r="C248" t="str">
            <v>Value</v>
          </cell>
        </row>
        <row r="249">
          <cell r="C249" t="str">
            <v>CCT public payphone users</v>
          </cell>
        </row>
        <row r="250">
          <cell r="C250" t="str">
            <v>Intra</v>
          </cell>
          <cell r="I250">
            <v>0.02</v>
          </cell>
          <cell r="J250">
            <v>0.02</v>
          </cell>
          <cell r="K250">
            <v>0.02</v>
          </cell>
          <cell r="L250">
            <v>0.02</v>
          </cell>
          <cell r="M250">
            <v>0.02</v>
          </cell>
          <cell r="N250">
            <v>0.02</v>
          </cell>
          <cell r="O250">
            <v>0.02</v>
          </cell>
          <cell r="P250">
            <v>0.02</v>
          </cell>
          <cell r="Q250">
            <v>0.02</v>
          </cell>
          <cell r="R250">
            <v>0.02</v>
          </cell>
          <cell r="S250">
            <v>0.02</v>
          </cell>
        </row>
        <row r="251">
          <cell r="C251" t="str">
            <v>Inter</v>
          </cell>
          <cell r="I251">
            <v>9.0000000000000011E-2</v>
          </cell>
          <cell r="J251">
            <v>9.0000000000000011E-2</v>
          </cell>
          <cell r="K251">
            <v>9.0000000000000011E-2</v>
          </cell>
          <cell r="L251">
            <v>9.0000000000000011E-2</v>
          </cell>
          <cell r="M251">
            <v>9.0000000000000011E-2</v>
          </cell>
          <cell r="N251">
            <v>9.0000000000000011E-2</v>
          </cell>
          <cell r="O251">
            <v>9.0000000000000011E-2</v>
          </cell>
          <cell r="P251">
            <v>9.0000000000000011E-2</v>
          </cell>
          <cell r="Q251">
            <v>9.0000000000000011E-2</v>
          </cell>
          <cell r="R251">
            <v>9.0000000000000011E-2</v>
          </cell>
          <cell r="S251">
            <v>9.0000000000000011E-2</v>
          </cell>
        </row>
        <row r="252">
          <cell r="C252" t="str">
            <v>CCT individual users</v>
          </cell>
        </row>
        <row r="253">
          <cell r="C253" t="str">
            <v>Intra</v>
          </cell>
          <cell r="I253">
            <v>2.0000000000000004E-2</v>
          </cell>
          <cell r="J253">
            <v>2.0000000000000004E-2</v>
          </cell>
          <cell r="K253">
            <v>2.0000000000000004E-2</v>
          </cell>
          <cell r="L253">
            <v>2.0000000000000004E-2</v>
          </cell>
          <cell r="M253">
            <v>2.0000000000000004E-2</v>
          </cell>
          <cell r="N253">
            <v>2.0000000000000004E-2</v>
          </cell>
          <cell r="O253">
            <v>2.0000000000000004E-2</v>
          </cell>
          <cell r="P253">
            <v>2.0000000000000004E-2</v>
          </cell>
          <cell r="Q253">
            <v>2.0000000000000004E-2</v>
          </cell>
          <cell r="R253">
            <v>2.0000000000000004E-2</v>
          </cell>
          <cell r="S253">
            <v>2.0000000000000004E-2</v>
          </cell>
        </row>
        <row r="254">
          <cell r="C254" t="str">
            <v>Inter</v>
          </cell>
          <cell r="I254">
            <v>9.0000000000000024E-2</v>
          </cell>
          <cell r="J254">
            <v>9.0000000000000024E-2</v>
          </cell>
          <cell r="K254">
            <v>9.0000000000000024E-2</v>
          </cell>
          <cell r="L254">
            <v>9.0000000000000024E-2</v>
          </cell>
          <cell r="M254">
            <v>9.0000000000000024E-2</v>
          </cell>
          <cell r="N254">
            <v>9.0000000000000024E-2</v>
          </cell>
          <cell r="O254">
            <v>9.0000000000000024E-2</v>
          </cell>
          <cell r="P254">
            <v>9.0000000000000024E-2</v>
          </cell>
          <cell r="Q254">
            <v>9.0000000000000024E-2</v>
          </cell>
          <cell r="R254">
            <v>9.0000000000000024E-2</v>
          </cell>
          <cell r="S254">
            <v>9.0000000000000024E-2</v>
          </cell>
        </row>
        <row r="256">
          <cell r="C256" t="str">
            <v>% growth</v>
          </cell>
        </row>
        <row r="257">
          <cell r="C257" t="str">
            <v>CCT public payphone users</v>
          </cell>
          <cell r="G257" t="str">
            <v>na</v>
          </cell>
          <cell r="H257" t="str">
            <v>na</v>
          </cell>
          <cell r="I257" t="str">
            <v>na</v>
          </cell>
        </row>
        <row r="258">
          <cell r="C258" t="str">
            <v>Intra</v>
          </cell>
          <cell r="G258" t="str">
            <v>na</v>
          </cell>
          <cell r="H258" t="str">
            <v>na</v>
          </cell>
          <cell r="I258" t="str">
            <v>na</v>
          </cell>
          <cell r="J258">
            <v>0</v>
          </cell>
          <cell r="K258">
            <v>0</v>
          </cell>
          <cell r="L258">
            <v>0</v>
          </cell>
          <cell r="M258">
            <v>0</v>
          </cell>
          <cell r="N258">
            <v>0</v>
          </cell>
          <cell r="O258">
            <v>0</v>
          </cell>
          <cell r="P258">
            <v>0</v>
          </cell>
          <cell r="Q258">
            <v>0</v>
          </cell>
          <cell r="R258">
            <v>0</v>
          </cell>
          <cell r="S258">
            <v>0</v>
          </cell>
        </row>
        <row r="259">
          <cell r="C259" t="str">
            <v>Inter</v>
          </cell>
          <cell r="G259" t="str">
            <v>na</v>
          </cell>
          <cell r="H259" t="str">
            <v>na</v>
          </cell>
          <cell r="I259" t="str">
            <v>na</v>
          </cell>
          <cell r="J259">
            <v>0</v>
          </cell>
          <cell r="K259">
            <v>0</v>
          </cell>
          <cell r="L259">
            <v>0</v>
          </cell>
          <cell r="M259">
            <v>0</v>
          </cell>
          <cell r="N259">
            <v>0</v>
          </cell>
          <cell r="O259">
            <v>0</v>
          </cell>
          <cell r="P259">
            <v>0</v>
          </cell>
          <cell r="Q259">
            <v>0</v>
          </cell>
          <cell r="R259">
            <v>0</v>
          </cell>
          <cell r="S259">
            <v>0</v>
          </cell>
        </row>
        <row r="260">
          <cell r="C260" t="str">
            <v>CCT individual users</v>
          </cell>
          <cell r="G260" t="str">
            <v>na</v>
          </cell>
          <cell r="H260" t="str">
            <v>na</v>
          </cell>
          <cell r="I260" t="str">
            <v>na</v>
          </cell>
        </row>
        <row r="261">
          <cell r="C261" t="str">
            <v>Inter</v>
          </cell>
          <cell r="G261" t="str">
            <v>na</v>
          </cell>
          <cell r="H261" t="str">
            <v>na</v>
          </cell>
          <cell r="I261" t="str">
            <v>na</v>
          </cell>
          <cell r="J261">
            <v>0</v>
          </cell>
          <cell r="K261">
            <v>0</v>
          </cell>
          <cell r="L261">
            <v>0</v>
          </cell>
          <cell r="M261">
            <v>0</v>
          </cell>
          <cell r="N261">
            <v>0</v>
          </cell>
          <cell r="O261">
            <v>0</v>
          </cell>
          <cell r="P261">
            <v>0</v>
          </cell>
          <cell r="Q261">
            <v>0</v>
          </cell>
          <cell r="R261">
            <v>0</v>
          </cell>
          <cell r="S261">
            <v>0</v>
          </cell>
        </row>
        <row r="262">
          <cell r="C262" t="str">
            <v>CCT individual users</v>
          </cell>
          <cell r="G262" t="str">
            <v>na</v>
          </cell>
          <cell r="H262" t="str">
            <v>na</v>
          </cell>
          <cell r="I262" t="str">
            <v>na</v>
          </cell>
          <cell r="J262">
            <v>0</v>
          </cell>
          <cell r="K262">
            <v>0</v>
          </cell>
          <cell r="L262">
            <v>0</v>
          </cell>
          <cell r="M262">
            <v>0</v>
          </cell>
          <cell r="N262">
            <v>0</v>
          </cell>
          <cell r="O262">
            <v>0</v>
          </cell>
          <cell r="P262">
            <v>0</v>
          </cell>
          <cell r="Q262">
            <v>0</v>
          </cell>
          <cell r="R262">
            <v>0</v>
          </cell>
          <cell r="S262">
            <v>0</v>
          </cell>
        </row>
        <row r="264">
          <cell r="B264" t="str">
            <v>C</v>
          </cell>
          <cell r="C264" t="str">
            <v>Incoming ARPM</v>
          </cell>
        </row>
        <row r="266">
          <cell r="C266" t="str">
            <v>Value</v>
          </cell>
        </row>
        <row r="267">
          <cell r="C267" t="str">
            <v>Blended</v>
          </cell>
          <cell r="G267">
            <v>0.15286856799118956</v>
          </cell>
          <cell r="H267">
            <v>0.14849435582427425</v>
          </cell>
          <cell r="I267">
            <v>0.1289229396764377</v>
          </cell>
          <cell r="J267">
            <v>0.12273314305901555</v>
          </cell>
          <cell r="K267">
            <v>0.10341478542564912</v>
          </cell>
          <cell r="L267">
            <v>9.6838103519018809E-2</v>
          </cell>
          <cell r="M267">
            <v>9.3686237163248545E-2</v>
          </cell>
          <cell r="N267">
            <v>9.107707053309036E-2</v>
          </cell>
          <cell r="O267">
            <v>8.6698490196754796E-2</v>
          </cell>
          <cell r="P267">
            <v>8.2531827949623243E-2</v>
          </cell>
          <cell r="Q267">
            <v>7.8566768324340022E-2</v>
          </cell>
          <cell r="R267">
            <v>7.4793500409433042E-2</v>
          </cell>
          <cell r="S267">
            <v>7.1202693070219022E-2</v>
          </cell>
          <cell r="T267">
            <v>-7.8242844332622075E-2</v>
          </cell>
          <cell r="U267">
            <v>-6.4636134423679659E-2</v>
          </cell>
        </row>
        <row r="268">
          <cell r="C268" t="str">
            <v>Local</v>
          </cell>
          <cell r="G268">
            <v>0.14376120288301356</v>
          </cell>
          <cell r="H268">
            <v>0.14320103156650787</v>
          </cell>
          <cell r="I268">
            <v>0.12596441618975512</v>
          </cell>
          <cell r="J268">
            <v>0.11966619538026736</v>
          </cell>
          <cell r="K268">
            <v>9.8724611188720571E-2</v>
          </cell>
          <cell r="L268">
            <v>9.0826642293622931E-2</v>
          </cell>
          <cell r="M268">
            <v>8.6285310178941782E-2</v>
          </cell>
          <cell r="N268">
            <v>8.1971044669994692E-2</v>
          </cell>
          <cell r="O268">
            <v>7.7872492436494953E-2</v>
          </cell>
          <cell r="P268">
            <v>7.3978867814670196E-2</v>
          </cell>
          <cell r="Q268">
            <v>7.0279924423936685E-2</v>
          </cell>
          <cell r="R268">
            <v>6.6765928202739841E-2</v>
          </cell>
          <cell r="S268">
            <v>6.3427631792602843E-2</v>
          </cell>
        </row>
        <row r="269">
          <cell r="C269" t="str">
            <v>International &amp; other</v>
          </cell>
          <cell r="D269" t="str">
            <v>mtr SEUL DRIVER</v>
          </cell>
          <cell r="G269">
            <v>0.19881719707258469</v>
          </cell>
          <cell r="H269">
            <v>0.16454522907403757</v>
          </cell>
          <cell r="I269">
            <v>0.19267334589839455</v>
          </cell>
          <cell r="J269">
            <v>0.18881987898042665</v>
          </cell>
          <cell r="K269">
            <v>0.18504348140081811</v>
          </cell>
          <cell r="L269">
            <v>0.18134261177280175</v>
          </cell>
          <cell r="M269">
            <v>0.17771575953734572</v>
          </cell>
          <cell r="N269">
            <v>0.17060712915585188</v>
          </cell>
          <cell r="O269">
            <v>0.16378284398961782</v>
          </cell>
          <cell r="P269">
            <v>0.15723153023003308</v>
          </cell>
          <cell r="Q269">
            <v>0.15094226902083174</v>
          </cell>
          <cell r="R269">
            <v>0.14490457825999847</v>
          </cell>
          <cell r="S269">
            <v>0.13910839512959852</v>
          </cell>
        </row>
        <row r="271">
          <cell r="C271" t="str">
            <v>% growth</v>
          </cell>
        </row>
        <row r="272">
          <cell r="C272" t="str">
            <v>Total</v>
          </cell>
          <cell r="G272" t="str">
            <v>na</v>
          </cell>
          <cell r="H272">
            <v>-2.8614202542718958E-2</v>
          </cell>
          <cell r="I272">
            <v>-0.13179905754126464</v>
          </cell>
          <cell r="J272">
            <v>-4.8011600053154968E-2</v>
          </cell>
          <cell r="K272">
            <v>-0.15740131110369515</v>
          </cell>
          <cell r="L272">
            <v>-6.3595180124012995E-2</v>
          </cell>
          <cell r="M272">
            <v>-3.2547791016490191E-2</v>
          </cell>
          <cell r="N272">
            <v>-2.7850052570813633E-2</v>
          </cell>
          <cell r="O272">
            <v>-4.807555085716908E-2</v>
          </cell>
          <cell r="P272">
            <v>-4.805922499544879E-2</v>
          </cell>
          <cell r="Q272">
            <v>-4.8042794201813455E-2</v>
          </cell>
          <cell r="R272">
            <v>-4.8026258370843844E-2</v>
          </cell>
          <cell r="S272">
            <v>-4.8009617407358873E-2</v>
          </cell>
          <cell r="T272">
            <v>-4.5012277970299941E-3</v>
          </cell>
          <cell r="U272">
            <v>4.8169477363416702E-2</v>
          </cell>
        </row>
        <row r="273">
          <cell r="C273" t="str">
            <v>Local</v>
          </cell>
          <cell r="G273" t="str">
            <v>na</v>
          </cell>
          <cell r="H273">
            <v>-3.8965402714494779E-3</v>
          </cell>
          <cell r="I273">
            <v>-0.12036655873353419</v>
          </cell>
          <cell r="J273">
            <v>-0.05</v>
          </cell>
          <cell r="K273">
            <v>-0.17499999999999999</v>
          </cell>
          <cell r="L273">
            <v>-0.08</v>
          </cell>
          <cell r="M273">
            <v>-0.05</v>
          </cell>
          <cell r="N273">
            <v>-0.05</v>
          </cell>
          <cell r="O273">
            <v>-0.05</v>
          </cell>
          <cell r="P273">
            <v>-0.05</v>
          </cell>
          <cell r="Q273">
            <v>-0.05</v>
          </cell>
          <cell r="R273">
            <v>-0.05</v>
          </cell>
          <cell r="S273">
            <v>-0.05</v>
          </cell>
        </row>
        <row r="274">
          <cell r="C274" t="str">
            <v>International &amp; other</v>
          </cell>
          <cell r="G274" t="str">
            <v>na</v>
          </cell>
          <cell r="H274">
            <v>-0.17237929365856131</v>
          </cell>
          <cell r="I274">
            <v>0.17094459063107004</v>
          </cell>
          <cell r="J274">
            <v>-0.02</v>
          </cell>
          <cell r="K274">
            <v>-0.02</v>
          </cell>
          <cell r="L274">
            <v>-0.02</v>
          </cell>
          <cell r="M274">
            <v>-0.02</v>
          </cell>
          <cell r="N274">
            <v>-0.04</v>
          </cell>
          <cell r="O274">
            <v>-0.04</v>
          </cell>
          <cell r="P274">
            <v>-0.04</v>
          </cell>
          <cell r="Q274">
            <v>-0.04</v>
          </cell>
          <cell r="R274">
            <v>-0.04</v>
          </cell>
          <cell r="S274">
            <v>-0.04</v>
          </cell>
        </row>
        <row r="276">
          <cell r="A276">
            <v>6</v>
          </cell>
          <cell r="C276" t="str">
            <v>ARPU  (US$/sub/month)</v>
          </cell>
        </row>
        <row r="278">
          <cell r="B278" t="str">
            <v>A</v>
          </cell>
          <cell r="C278" t="str">
            <v>Outgoing ARPU (hors sms)</v>
          </cell>
        </row>
        <row r="280">
          <cell r="C280" t="str">
            <v xml:space="preserve">Value </v>
          </cell>
        </row>
        <row r="281">
          <cell r="C281" t="str">
            <v>CCT public payphone users</v>
          </cell>
          <cell r="G281">
            <v>118.56758363474187</v>
          </cell>
          <cell r="H281">
            <v>63.293952651846674</v>
          </cell>
          <cell r="I281">
            <v>53.954372030494881</v>
          </cell>
          <cell r="J281">
            <v>52.60551272973251</v>
          </cell>
          <cell r="K281">
            <v>51.290374911489188</v>
          </cell>
          <cell r="L281">
            <v>50.008115538701958</v>
          </cell>
          <cell r="M281">
            <v>48.75791265023441</v>
          </cell>
          <cell r="N281">
            <v>47.538964833978554</v>
          </cell>
          <cell r="O281">
            <v>46.350490713129084</v>
          </cell>
          <cell r="P281">
            <v>45.191728445300861</v>
          </cell>
          <cell r="Q281">
            <v>44.061935234168338</v>
          </cell>
          <cell r="R281">
            <v>42.960386853314134</v>
          </cell>
          <cell r="S281">
            <v>41.886377181981267</v>
          </cell>
          <cell r="T281">
            <v>-4.6586602336475935E-2</v>
          </cell>
          <cell r="U281">
            <v>-3.68344026143409E-2</v>
          </cell>
        </row>
        <row r="282">
          <cell r="C282" t="str">
            <v>On-net</v>
          </cell>
          <cell r="G282">
            <v>3.8270765332627597</v>
          </cell>
          <cell r="H282">
            <v>2.9796424237120021</v>
          </cell>
          <cell r="I282">
            <v>6.3924623536115286</v>
          </cell>
          <cell r="J282">
            <v>6.2326507947712404</v>
          </cell>
          <cell r="K282">
            <v>6.0768345249019591</v>
          </cell>
          <cell r="L282">
            <v>5.92491366177941</v>
          </cell>
          <cell r="M282">
            <v>5.7767908202349245</v>
          </cell>
          <cell r="N282">
            <v>5.632371049729052</v>
          </cell>
          <cell r="O282">
            <v>5.4915617734858255</v>
          </cell>
          <cell r="P282">
            <v>5.35427272914868</v>
          </cell>
          <cell r="Q282">
            <v>5.2204159109199626</v>
          </cell>
          <cell r="R282">
            <v>5.0899055131469639</v>
          </cell>
          <cell r="S282">
            <v>4.9626578753182891</v>
          </cell>
        </row>
        <row r="283">
          <cell r="C283" t="str">
            <v>Off-net</v>
          </cell>
          <cell r="G283">
            <v>110.5803701688868</v>
          </cell>
          <cell r="H283">
            <v>57.828109808040146</v>
          </cell>
          <cell r="I283">
            <v>46.007298438104961</v>
          </cell>
          <cell r="J283">
            <v>44.85711597715234</v>
          </cell>
          <cell r="K283">
            <v>43.73568807772353</v>
          </cell>
          <cell r="L283">
            <v>42.642295875780441</v>
          </cell>
          <cell r="M283">
            <v>41.576238478885926</v>
          </cell>
          <cell r="N283">
            <v>40.536832516913776</v>
          </cell>
          <cell r="O283">
            <v>39.523411703990931</v>
          </cell>
          <cell r="P283">
            <v>38.535326411391161</v>
          </cell>
          <cell r="Q283">
            <v>37.571943251106383</v>
          </cell>
          <cell r="R283">
            <v>36.632644669828721</v>
          </cell>
          <cell r="S283">
            <v>35.716828553082998</v>
          </cell>
        </row>
        <row r="284">
          <cell r="C284" t="str">
            <v>International - B</v>
          </cell>
          <cell r="G284">
            <v>1.4031089187520218</v>
          </cell>
          <cell r="H284">
            <v>0.77075914580780669</v>
          </cell>
          <cell r="I284">
            <v>0.5090316964054783</v>
          </cell>
          <cell r="J284">
            <v>0.4963059039953413</v>
          </cell>
          <cell r="K284">
            <v>0.48389825639545775</v>
          </cell>
          <cell r="L284">
            <v>0.47180079998557134</v>
          </cell>
          <cell r="M284">
            <v>0.46000577998593206</v>
          </cell>
          <cell r="N284">
            <v>0.44850563548628369</v>
          </cell>
          <cell r="O284">
            <v>0.43729299459912663</v>
          </cell>
          <cell r="P284">
            <v>0.42636066973414843</v>
          </cell>
          <cell r="Q284">
            <v>0.41570165299079476</v>
          </cell>
          <cell r="R284">
            <v>0.4053091116660249</v>
          </cell>
          <cell r="S284">
            <v>0.39517638387437426</v>
          </cell>
        </row>
        <row r="285">
          <cell r="C285" t="str">
            <v>Gratuit</v>
          </cell>
          <cell r="G285">
            <v>0</v>
          </cell>
          <cell r="H285">
            <v>0</v>
          </cell>
          <cell r="I285">
            <v>6.7012256580917106E-7</v>
          </cell>
          <cell r="J285">
            <v>6.5336950166394177E-7</v>
          </cell>
          <cell r="K285">
            <v>6.3703526412234323E-7</v>
          </cell>
          <cell r="L285">
            <v>6.2110938251928468E-7</v>
          </cell>
          <cell r="M285">
            <v>6.0558164795630252E-7</v>
          </cell>
          <cell r="N285">
            <v>5.90442106757395E-7</v>
          </cell>
          <cell r="O285">
            <v>5.7568105408846003E-7</v>
          </cell>
          <cell r="P285">
            <v>5.6128902773624859E-7</v>
          </cell>
          <cell r="Q285">
            <v>5.4725680204284233E-7</v>
          </cell>
          <cell r="R285">
            <v>5.335753819917712E-7</v>
          </cell>
          <cell r="S285">
            <v>5.2023599744197696E-7</v>
          </cell>
        </row>
        <row r="286">
          <cell r="C286" t="str">
            <v>International - A</v>
          </cell>
          <cell r="G286">
            <v>2.7570280138402876</v>
          </cell>
          <cell r="H286">
            <v>1.3309014528268861</v>
          </cell>
          <cell r="I286">
            <v>0.72412192390229235</v>
          </cell>
          <cell r="J286">
            <v>0.7060188758047351</v>
          </cell>
          <cell r="K286">
            <v>0.68836840390961673</v>
          </cell>
          <cell r="L286">
            <v>0.67115919381187628</v>
          </cell>
          <cell r="M286">
            <v>0.65438021396657942</v>
          </cell>
          <cell r="N286">
            <v>0.63802070861741489</v>
          </cell>
          <cell r="O286">
            <v>0.62207019090197946</v>
          </cell>
          <cell r="P286">
            <v>0.60651843612943002</v>
          </cell>
          <cell r="Q286">
            <v>0.59135547522619414</v>
          </cell>
          <cell r="R286">
            <v>0.57657158834553923</v>
          </cell>
          <cell r="S286">
            <v>0.56215729863690067</v>
          </cell>
        </row>
        <row r="287">
          <cell r="C287" t="str">
            <v>International - C</v>
          </cell>
          <cell r="G287">
            <v>0</v>
          </cell>
          <cell r="H287">
            <v>0.3845398214598284</v>
          </cell>
          <cell r="I287">
            <v>0.32145694834804978</v>
          </cell>
          <cell r="J287">
            <v>0.31342052463934855</v>
          </cell>
          <cell r="K287">
            <v>0.30558501152336481</v>
          </cell>
          <cell r="L287">
            <v>0.29794538623528072</v>
          </cell>
          <cell r="M287">
            <v>0.29049675157939869</v>
          </cell>
          <cell r="N287">
            <v>0.28323433278991378</v>
          </cell>
          <cell r="O287">
            <v>0.27615347447016592</v>
          </cell>
          <cell r="P287">
            <v>0.26924963760841175</v>
          </cell>
          <cell r="Q287">
            <v>0.26251839666820148</v>
          </cell>
          <cell r="R287">
            <v>0.25595543675149646</v>
          </cell>
          <cell r="S287">
            <v>0.249556550832709</v>
          </cell>
        </row>
        <row r="288">
          <cell r="C288" t="str">
            <v>CCT individual users</v>
          </cell>
          <cell r="G288">
            <v>7.8055876705793654</v>
          </cell>
          <cell r="H288">
            <v>5.9008233290101559</v>
          </cell>
          <cell r="I288">
            <v>6.4742007488226863</v>
          </cell>
          <cell r="J288">
            <v>6.5000189071158623</v>
          </cell>
          <cell r="K288">
            <v>6.1491886550234867</v>
          </cell>
          <cell r="L288">
            <v>5.7723609310650881</v>
          </cell>
          <cell r="M288">
            <v>5.4851576490203433</v>
          </cell>
          <cell r="N288">
            <v>5.2122446770802284</v>
          </cell>
          <cell r="O288">
            <v>4.9529109487806444</v>
          </cell>
          <cell r="P288">
            <v>4.706480780684287</v>
          </cell>
          <cell r="Q288">
            <v>4.4723121116377058</v>
          </cell>
          <cell r="R288">
            <v>4.2497948296503125</v>
          </cell>
          <cell r="S288">
            <v>4.0383491820348114</v>
          </cell>
          <cell r="T288">
            <v>-2.0467845061606704E-2</v>
          </cell>
          <cell r="U288">
            <v>-3.3890221548520061E-2</v>
          </cell>
        </row>
        <row r="289">
          <cell r="C289" t="str">
            <v>On-net</v>
          </cell>
          <cell r="G289">
            <v>1.5462378942884012</v>
          </cell>
          <cell r="H289">
            <v>2.5234332147249945</v>
          </cell>
          <cell r="I289">
            <v>3.7534635402748888</v>
          </cell>
          <cell r="J289">
            <v>3.8473001287817605</v>
          </cell>
          <cell r="K289">
            <v>3.6934081236304896</v>
          </cell>
          <cell r="L289">
            <v>3.5087377174489647</v>
          </cell>
          <cell r="M289">
            <v>3.3333008315765165</v>
          </cell>
          <cell r="N289">
            <v>3.1666357899976907</v>
          </cell>
          <cell r="O289">
            <v>3.0083040004978061</v>
          </cell>
          <cell r="P289">
            <v>2.8578888004729155</v>
          </cell>
          <cell r="Q289">
            <v>2.7149943604492695</v>
          </cell>
          <cell r="R289">
            <v>2.5792446424268056</v>
          </cell>
          <cell r="S289">
            <v>2.4502824103054652</v>
          </cell>
        </row>
        <row r="290">
          <cell r="C290" t="str">
            <v>Off-net</v>
          </cell>
          <cell r="G290">
            <v>5.2983055537559363</v>
          </cell>
          <cell r="H290">
            <v>2.7296894418488016</v>
          </cell>
          <cell r="I290">
            <v>2.3128733643956774</v>
          </cell>
          <cell r="J290">
            <v>2.2550515302857854</v>
          </cell>
          <cell r="K290">
            <v>2.0777481037170653</v>
          </cell>
          <cell r="L290">
            <v>1.9042561370566906</v>
          </cell>
          <cell r="M290">
            <v>1.8102334902895163</v>
          </cell>
          <cell r="N290">
            <v>1.7208532117064714</v>
          </cell>
          <cell r="O290">
            <v>1.6358860843784644</v>
          </cell>
          <cell r="P290">
            <v>1.5551142089622776</v>
          </cell>
          <cell r="Q290">
            <v>1.4783304448947652</v>
          </cell>
          <cell r="R290">
            <v>1.4053378791780859</v>
          </cell>
          <cell r="S290">
            <v>1.335949321393668</v>
          </cell>
        </row>
        <row r="291">
          <cell r="C291" t="str">
            <v>International - B</v>
          </cell>
          <cell r="G291">
            <v>0.32492975104394278</v>
          </cell>
          <cell r="H291">
            <v>0.14900287517328051</v>
          </cell>
          <cell r="I291">
            <v>8.792612088062883E-2</v>
          </cell>
          <cell r="J291">
            <v>8.5727967858613113E-2</v>
          </cell>
          <cell r="K291">
            <v>8.1495149445594078E-2</v>
          </cell>
          <cell r="L291">
            <v>7.7471326441717878E-2</v>
          </cell>
          <cell r="M291">
            <v>7.3646179698658054E-2</v>
          </cell>
          <cell r="N291">
            <v>7.0009899576036816E-2</v>
          </cell>
          <cell r="O291">
            <v>6.6553160784470003E-2</v>
          </cell>
          <cell r="P291">
            <v>6.3267098470736791E-2</v>
          </cell>
          <cell r="Q291">
            <v>6.0143285483744154E-2</v>
          </cell>
          <cell r="R291">
            <v>5.7173710762984289E-2</v>
          </cell>
          <cell r="S291">
            <v>5.435075879406194E-2</v>
          </cell>
        </row>
        <row r="292">
          <cell r="C292" t="str">
            <v>Gratuit</v>
          </cell>
          <cell r="G292">
            <v>5.3006967471390967E-7</v>
          </cell>
          <cell r="H292">
            <v>2.0313724264632015E-6</v>
          </cell>
          <cell r="I292">
            <v>1.1180115827627085E-6</v>
          </cell>
          <cell r="J292">
            <v>1.0900612931936407E-6</v>
          </cell>
          <cell r="K292">
            <v>1.0362395168422046E-6</v>
          </cell>
          <cell r="L292">
            <v>9.8507519069812085E-7</v>
          </cell>
          <cell r="M292">
            <v>9.3643710315740102E-7</v>
          </cell>
          <cell r="N292">
            <v>8.9020052118900444E-7</v>
          </cell>
          <cell r="O292">
            <v>8.4624687045529718E-7</v>
          </cell>
          <cell r="P292">
            <v>8.044634312265668E-7</v>
          </cell>
          <cell r="Q292">
            <v>7.6474304930975503E-7</v>
          </cell>
          <cell r="R292">
            <v>7.2698386125008573E-7</v>
          </cell>
          <cell r="S292">
            <v>6.9108903310086274E-7</v>
          </cell>
        </row>
        <row r="293">
          <cell r="C293" t="str">
            <v>International - A</v>
          </cell>
          <cell r="G293">
            <v>0.6361139414214112</v>
          </cell>
          <cell r="H293">
            <v>0.30017908445375058</v>
          </cell>
          <cell r="I293">
            <v>0.13197718974315417</v>
          </cell>
          <cell r="J293">
            <v>0.12867775999957531</v>
          </cell>
          <cell r="K293">
            <v>0.12232429559959629</v>
          </cell>
          <cell r="L293">
            <v>0.11628453350436621</v>
          </cell>
          <cell r="M293">
            <v>0.11054298466258812</v>
          </cell>
          <cell r="N293">
            <v>0.10508492479487283</v>
          </cell>
          <cell r="O293">
            <v>9.9896356633125974E-2</v>
          </cell>
          <cell r="P293">
            <v>9.4963974024365364E-2</v>
          </cell>
          <cell r="Q293">
            <v>9.0275127806912325E-2</v>
          </cell>
          <cell r="R293">
            <v>8.581779337144603E-2</v>
          </cell>
          <cell r="S293">
            <v>8.1580539823730869E-2</v>
          </cell>
        </row>
        <row r="294">
          <cell r="C294" t="str">
            <v>International - C</v>
          </cell>
          <cell r="G294">
            <v>0</v>
          </cell>
          <cell r="H294">
            <v>0.19851668143690204</v>
          </cell>
          <cell r="I294">
            <v>0.18795941551675463</v>
          </cell>
          <cell r="J294">
            <v>0.18326043012883575</v>
          </cell>
          <cell r="K294">
            <v>0.17421194639122448</v>
          </cell>
          <cell r="L294">
            <v>0.16561023153815776</v>
          </cell>
          <cell r="M294">
            <v>0.15743322635596119</v>
          </cell>
          <cell r="N294">
            <v>0.14965996080463562</v>
          </cell>
          <cell r="O294">
            <v>0.14227050023990673</v>
          </cell>
          <cell r="P294">
            <v>0.13524589429056133</v>
          </cell>
          <cell r="Q294">
            <v>0.12856812825996489</v>
          </cell>
          <cell r="R294">
            <v>0.12222007692712911</v>
          </cell>
          <cell r="S294">
            <v>0.1161854606288521</v>
          </cell>
        </row>
        <row r="296">
          <cell r="C296" t="str">
            <v>% growth</v>
          </cell>
        </row>
        <row r="297">
          <cell r="C297" t="str">
            <v>CCT public payphone users</v>
          </cell>
          <cell r="G297" t="str">
            <v>na</v>
          </cell>
          <cell r="H297">
            <v>-0.46617826971299847</v>
          </cell>
          <cell r="I297">
            <v>-0.14755881454781128</v>
          </cell>
          <cell r="J297">
            <v>-2.5000000000000022E-2</v>
          </cell>
          <cell r="K297">
            <v>-2.5000000000000133E-2</v>
          </cell>
          <cell r="L297">
            <v>-2.5000000000000022E-2</v>
          </cell>
          <cell r="M297">
            <v>-2.5000000000000022E-2</v>
          </cell>
          <cell r="N297">
            <v>-2.4999999999999911E-2</v>
          </cell>
          <cell r="O297">
            <v>-2.5000000000000133E-2</v>
          </cell>
          <cell r="P297">
            <v>-2.4999999999999911E-2</v>
          </cell>
          <cell r="Q297">
            <v>-2.5000000000000022E-2</v>
          </cell>
          <cell r="R297">
            <v>-2.4999999999999911E-2</v>
          </cell>
          <cell r="S297">
            <v>-2.5000000000000355E-2</v>
          </cell>
          <cell r="T297">
            <v>-0.38591098238986099</v>
          </cell>
          <cell r="U297">
            <v>-0.23353943204937055</v>
          </cell>
        </row>
        <row r="298">
          <cell r="C298" t="str">
            <v>On-net</v>
          </cell>
          <cell r="G298" t="str">
            <v>na</v>
          </cell>
          <cell r="H298">
            <v>-0.22143118962616637</v>
          </cell>
          <cell r="I298">
            <v>1.1453790235836006</v>
          </cell>
          <cell r="J298">
            <v>-2.5000000000000022E-2</v>
          </cell>
          <cell r="K298">
            <v>-2.5000000000000022E-2</v>
          </cell>
          <cell r="L298">
            <v>-2.5000000000000022E-2</v>
          </cell>
          <cell r="M298">
            <v>-2.5000000000000022E-2</v>
          </cell>
          <cell r="N298">
            <v>-2.4999999999999911E-2</v>
          </cell>
          <cell r="O298">
            <v>-2.5000000000000022E-2</v>
          </cell>
          <cell r="P298">
            <v>-2.5000000000000022E-2</v>
          </cell>
          <cell r="Q298">
            <v>-2.5000000000000133E-2</v>
          </cell>
          <cell r="R298">
            <v>-2.4999999999999911E-2</v>
          </cell>
          <cell r="S298">
            <v>-2.5000000000000133E-2</v>
          </cell>
        </row>
        <row r="299">
          <cell r="C299" t="str">
            <v>Off-net</v>
          </cell>
          <cell r="G299" t="str">
            <v>na</v>
          </cell>
          <cell r="H299">
            <v>-0.47704904840053775</v>
          </cell>
          <cell r="I299">
            <v>-0.20441289554810382</v>
          </cell>
          <cell r="J299">
            <v>-2.4999999999999911E-2</v>
          </cell>
          <cell r="K299">
            <v>-2.5000000000000022E-2</v>
          </cell>
          <cell r="L299">
            <v>-2.5000000000000022E-2</v>
          </cell>
          <cell r="M299">
            <v>-2.5000000000000133E-2</v>
          </cell>
          <cell r="N299">
            <v>-2.5000000000000022E-2</v>
          </cell>
          <cell r="O299">
            <v>-2.5000000000000022E-2</v>
          </cell>
          <cell r="P299">
            <v>-2.4999999999999911E-2</v>
          </cell>
          <cell r="Q299">
            <v>-2.5000000000000022E-2</v>
          </cell>
          <cell r="R299">
            <v>-2.5000000000000022E-2</v>
          </cell>
          <cell r="S299">
            <v>-2.5000000000000133E-2</v>
          </cell>
        </row>
        <row r="300">
          <cell r="C300" t="str">
            <v>International - B</v>
          </cell>
          <cell r="G300" t="str">
            <v>na</v>
          </cell>
          <cell r="H300">
            <v>-0.45067760919562183</v>
          </cell>
          <cell r="I300">
            <v>-0.33957099416319048</v>
          </cell>
          <cell r="J300">
            <v>-2.5000000000000022E-2</v>
          </cell>
          <cell r="K300">
            <v>-2.5000000000000022E-2</v>
          </cell>
          <cell r="L300">
            <v>-2.4999999999999911E-2</v>
          </cell>
          <cell r="M300">
            <v>-2.5000000000000022E-2</v>
          </cell>
          <cell r="N300">
            <v>-2.5000000000000133E-2</v>
          </cell>
          <cell r="O300">
            <v>-2.4999999999999911E-2</v>
          </cell>
          <cell r="P300">
            <v>-2.5000000000000022E-2</v>
          </cell>
          <cell r="Q300">
            <v>-2.4999999999999911E-2</v>
          </cell>
          <cell r="R300">
            <v>-2.4999999999999911E-2</v>
          </cell>
          <cell r="S300">
            <v>-2.5000000000000022E-2</v>
          </cell>
        </row>
        <row r="301">
          <cell r="C301" t="str">
            <v>Gratuit</v>
          </cell>
          <cell r="G301" t="str">
            <v>na</v>
          </cell>
          <cell r="H301" t="str">
            <v>na</v>
          </cell>
          <cell r="I301" t="str">
            <v>na</v>
          </cell>
          <cell r="J301">
            <v>-2.5000000000000022E-2</v>
          </cell>
          <cell r="K301">
            <v>-2.5000000000000022E-2</v>
          </cell>
          <cell r="L301">
            <v>-2.4999999999999911E-2</v>
          </cell>
          <cell r="M301">
            <v>-2.5000000000000022E-2</v>
          </cell>
          <cell r="N301">
            <v>-2.4999999999999911E-2</v>
          </cell>
          <cell r="O301">
            <v>-2.5000000000000133E-2</v>
          </cell>
          <cell r="P301">
            <v>-2.4999999999999911E-2</v>
          </cell>
          <cell r="Q301">
            <v>-2.5000000000000133E-2</v>
          </cell>
          <cell r="R301">
            <v>-2.5000000000000133E-2</v>
          </cell>
          <cell r="S301">
            <v>-2.4999999999999911E-2</v>
          </cell>
        </row>
        <row r="302">
          <cell r="C302" t="str">
            <v>International - A</v>
          </cell>
          <cell r="G302" t="str">
            <v>na</v>
          </cell>
          <cell r="H302">
            <v>-0.51726952133030291</v>
          </cell>
          <cell r="I302">
            <v>-0.45591619697744756</v>
          </cell>
          <cell r="J302">
            <v>-2.4999999999999911E-2</v>
          </cell>
          <cell r="K302">
            <v>-2.5000000000000022E-2</v>
          </cell>
          <cell r="L302">
            <v>-2.5000000000000022E-2</v>
          </cell>
          <cell r="M302">
            <v>-2.4999999999999911E-2</v>
          </cell>
          <cell r="N302">
            <v>-2.5000000000000022E-2</v>
          </cell>
          <cell r="O302">
            <v>-2.5000000000000133E-2</v>
          </cell>
          <cell r="P302">
            <v>-2.4999999999999911E-2</v>
          </cell>
          <cell r="Q302">
            <v>-2.5000000000000244E-2</v>
          </cell>
          <cell r="R302">
            <v>-2.5000000000000133E-2</v>
          </cell>
          <cell r="S302">
            <v>-2.5000000000000133E-2</v>
          </cell>
        </row>
        <row r="303">
          <cell r="C303" t="str">
            <v>International - C</v>
          </cell>
          <cell r="G303" t="str">
            <v>na</v>
          </cell>
          <cell r="H303" t="str">
            <v>na</v>
          </cell>
          <cell r="I303">
            <v>-0.16404769959141585</v>
          </cell>
          <cell r="J303">
            <v>-2.4999999999999911E-2</v>
          </cell>
          <cell r="K303">
            <v>-2.5000000000000133E-2</v>
          </cell>
          <cell r="L303">
            <v>-2.4999999999999911E-2</v>
          </cell>
          <cell r="M303">
            <v>-2.5000000000000022E-2</v>
          </cell>
          <cell r="N303">
            <v>-2.49999999999998E-2</v>
          </cell>
          <cell r="O303">
            <v>-2.5000000000000022E-2</v>
          </cell>
          <cell r="P303">
            <v>-2.5000000000000022E-2</v>
          </cell>
          <cell r="Q303">
            <v>-2.4999999999999911E-2</v>
          </cell>
          <cell r="R303">
            <v>-2.4999999999999911E-2</v>
          </cell>
          <cell r="S303">
            <v>-2.5000000000000133E-2</v>
          </cell>
        </row>
        <row r="304">
          <cell r="C304" t="str">
            <v>CCT individual users</v>
          </cell>
          <cell r="G304" t="str">
            <v>na</v>
          </cell>
          <cell r="H304">
            <v>-0.2440257443713818</v>
          </cell>
          <cell r="I304">
            <v>9.7169053849424758E-2</v>
          </cell>
          <cell r="J304">
            <v>3.9878526006273951E-3</v>
          </cell>
          <cell r="K304">
            <v>-5.3973727939207405E-2</v>
          </cell>
          <cell r="L304">
            <v>-6.1280885186463574E-2</v>
          </cell>
          <cell r="M304">
            <v>-4.9754907129785364E-2</v>
          </cell>
          <cell r="N304">
            <v>-4.9754809141877132E-2</v>
          </cell>
          <cell r="O304">
            <v>-4.9754711140087227E-2</v>
          </cell>
          <cell r="P304">
            <v>-4.9754613124434632E-2</v>
          </cell>
          <cell r="Q304">
            <v>-4.975451509493567E-2</v>
          </cell>
          <cell r="R304">
            <v>-4.9754417051610988E-2</v>
          </cell>
          <cell r="S304">
            <v>-4.9754318994477131E-2</v>
          </cell>
          <cell r="T304">
            <v>-0.23281535303585477</v>
          </cell>
          <cell r="U304">
            <v>-0.13459830794824479</v>
          </cell>
        </row>
        <row r="305">
          <cell r="C305" t="str">
            <v>On-net</v>
          </cell>
          <cell r="G305" t="str">
            <v>na</v>
          </cell>
          <cell r="H305">
            <v>0.6319825196667499</v>
          </cell>
          <cell r="I305">
            <v>0.48744318588353996</v>
          </cell>
          <cell r="J305">
            <v>2.4999999999999911E-2</v>
          </cell>
          <cell r="K305">
            <v>-4.0000000000000147E-2</v>
          </cell>
          <cell r="L305">
            <v>-5.0000000000000155E-2</v>
          </cell>
          <cell r="M305">
            <v>-5.0000000000000044E-2</v>
          </cell>
          <cell r="N305">
            <v>-4.9999999999999933E-2</v>
          </cell>
          <cell r="O305">
            <v>-5.0000000000000044E-2</v>
          </cell>
          <cell r="P305">
            <v>-5.0000000000000155E-2</v>
          </cell>
          <cell r="Q305">
            <v>-5.0000000000000044E-2</v>
          </cell>
          <cell r="R305">
            <v>-5.0000000000000155E-2</v>
          </cell>
          <cell r="S305">
            <v>-5.0000000000000044E-2</v>
          </cell>
        </row>
        <row r="306">
          <cell r="C306" t="str">
            <v>Off-net</v>
          </cell>
          <cell r="G306" t="str">
            <v>na</v>
          </cell>
          <cell r="H306">
            <v>-0.48479954314568707</v>
          </cell>
          <cell r="I306">
            <v>-0.15269725231849718</v>
          </cell>
          <cell r="J306">
            <v>-2.5000000000000022E-2</v>
          </cell>
          <cell r="K306">
            <v>-7.8625000000000056E-2</v>
          </cell>
          <cell r="L306">
            <v>-8.3499999999999908E-2</v>
          </cell>
          <cell r="M306">
            <v>-4.9375000000000058E-2</v>
          </cell>
          <cell r="N306">
            <v>-4.9374999999999947E-2</v>
          </cell>
          <cell r="O306">
            <v>-4.9375000000000058E-2</v>
          </cell>
          <cell r="P306">
            <v>-4.9375000000000058E-2</v>
          </cell>
          <cell r="Q306">
            <v>-4.9374999999999947E-2</v>
          </cell>
          <cell r="R306">
            <v>-4.9375000000000169E-2</v>
          </cell>
          <cell r="S306">
            <v>-4.9374999999999947E-2</v>
          </cell>
        </row>
        <row r="307">
          <cell r="C307" t="str">
            <v>International - B</v>
          </cell>
          <cell r="G307" t="str">
            <v>na</v>
          </cell>
          <cell r="H307">
            <v>-0.54143049476214422</v>
          </cell>
          <cell r="I307">
            <v>-0.40990319295264233</v>
          </cell>
          <cell r="J307">
            <v>-2.4999999999999911E-2</v>
          </cell>
          <cell r="K307">
            <v>-4.9375000000000169E-2</v>
          </cell>
          <cell r="L307">
            <v>-4.9374999999999947E-2</v>
          </cell>
          <cell r="M307">
            <v>-4.9375000000000058E-2</v>
          </cell>
          <cell r="N307">
            <v>-4.9374999999999947E-2</v>
          </cell>
          <cell r="O307">
            <v>-4.9374999999999947E-2</v>
          </cell>
          <cell r="P307">
            <v>-4.9375000000000058E-2</v>
          </cell>
          <cell r="Q307">
            <v>-4.9375000000000169E-2</v>
          </cell>
          <cell r="R307">
            <v>-4.9374999999999947E-2</v>
          </cell>
          <cell r="S307">
            <v>-4.9374999999999947E-2</v>
          </cell>
        </row>
        <row r="308">
          <cell r="C308" t="str">
            <v>Gratuit</v>
          </cell>
          <cell r="G308" t="str">
            <v>na</v>
          </cell>
          <cell r="H308">
            <v>2.832274365741783</v>
          </cell>
          <cell r="I308">
            <v>-0.44962746948905608</v>
          </cell>
          <cell r="J308">
            <v>-2.5000000000000133E-2</v>
          </cell>
          <cell r="K308">
            <v>-4.9375000000000058E-2</v>
          </cell>
          <cell r="L308">
            <v>-4.9374999999999836E-2</v>
          </cell>
          <cell r="M308">
            <v>-4.9375000000000058E-2</v>
          </cell>
          <cell r="N308">
            <v>-4.9374999999999947E-2</v>
          </cell>
          <cell r="O308">
            <v>-4.9375000000000169E-2</v>
          </cell>
          <cell r="P308">
            <v>-4.9375000000000058E-2</v>
          </cell>
          <cell r="Q308">
            <v>-4.9375000000000058E-2</v>
          </cell>
          <cell r="R308">
            <v>-4.9375000000000169E-2</v>
          </cell>
          <cell r="S308">
            <v>-4.9375000000000058E-2</v>
          </cell>
        </row>
        <row r="309">
          <cell r="C309" t="str">
            <v>International - A</v>
          </cell>
          <cell r="G309" t="str">
            <v>na</v>
          </cell>
          <cell r="H309">
            <v>-0.52810484897879539</v>
          </cell>
          <cell r="I309">
            <v>-0.56033848932773234</v>
          </cell>
          <cell r="J309">
            <v>-2.5000000000000022E-2</v>
          </cell>
          <cell r="K309">
            <v>-4.9374999999999947E-2</v>
          </cell>
          <cell r="L309">
            <v>-4.9375000000000058E-2</v>
          </cell>
          <cell r="M309">
            <v>-4.9375000000000058E-2</v>
          </cell>
          <cell r="N309">
            <v>-4.9375000000000058E-2</v>
          </cell>
          <cell r="O309">
            <v>-4.9375000000000058E-2</v>
          </cell>
          <cell r="P309">
            <v>-4.9375000000000169E-2</v>
          </cell>
          <cell r="Q309">
            <v>-4.9374999999999947E-2</v>
          </cell>
          <cell r="R309">
            <v>-4.9374999999999947E-2</v>
          </cell>
          <cell r="S309">
            <v>-4.9375000000000169E-2</v>
          </cell>
        </row>
        <row r="310">
          <cell r="C310" t="str">
            <v>International - C</v>
          </cell>
          <cell r="G310" t="str">
            <v>na</v>
          </cell>
          <cell r="H310" t="str">
            <v>na</v>
          </cell>
          <cell r="I310">
            <v>-5.3180749565889807E-2</v>
          </cell>
          <cell r="J310">
            <v>-2.5000000000000022E-2</v>
          </cell>
          <cell r="K310">
            <v>-4.9375000000000058E-2</v>
          </cell>
          <cell r="L310">
            <v>-4.9375000000000058E-2</v>
          </cell>
          <cell r="M310">
            <v>-4.937500000000028E-2</v>
          </cell>
          <cell r="N310">
            <v>-4.9374999999999947E-2</v>
          </cell>
          <cell r="O310">
            <v>-4.9375000000000058E-2</v>
          </cell>
          <cell r="P310">
            <v>-4.9375000000000058E-2</v>
          </cell>
          <cell r="Q310">
            <v>-4.9374999999999836E-2</v>
          </cell>
          <cell r="R310">
            <v>-4.9375000000000058E-2</v>
          </cell>
          <cell r="S310">
            <v>-4.9375000000000058E-2</v>
          </cell>
        </row>
        <row r="312">
          <cell r="B312" t="str">
            <v>B</v>
          </cell>
          <cell r="C312" t="str">
            <v>ARPU SMS</v>
          </cell>
        </row>
        <row r="314">
          <cell r="C314" t="str">
            <v>Value</v>
          </cell>
        </row>
        <row r="315">
          <cell r="C315" t="str">
            <v>CCT public payphone users</v>
          </cell>
          <cell r="G315">
            <v>0</v>
          </cell>
          <cell r="H315">
            <v>0</v>
          </cell>
          <cell r="I315">
            <v>0.12397671892316399</v>
          </cell>
          <cell r="J315">
            <v>0.12397671892316399</v>
          </cell>
          <cell r="K315">
            <v>0.12397671892316399</v>
          </cell>
          <cell r="L315">
            <v>0.12397671892316399</v>
          </cell>
          <cell r="M315">
            <v>0.12397671892316399</v>
          </cell>
          <cell r="N315">
            <v>0.12397671892316399</v>
          </cell>
          <cell r="O315">
            <v>0.12397671892316399</v>
          </cell>
          <cell r="P315">
            <v>0.12397671892316399</v>
          </cell>
          <cell r="Q315">
            <v>0.12397671892316399</v>
          </cell>
          <cell r="R315">
            <v>0.12397671892316399</v>
          </cell>
          <cell r="S315">
            <v>0.12397671892316399</v>
          </cell>
          <cell r="T315" t="e">
            <v>#DIV/0!</v>
          </cell>
          <cell r="U315" t="e">
            <v>#DIV/0!</v>
          </cell>
        </row>
        <row r="316">
          <cell r="C316" t="str">
            <v>Intra</v>
          </cell>
          <cell r="G316">
            <v>0</v>
          </cell>
          <cell r="H316">
            <v>0</v>
          </cell>
          <cell r="I316">
            <v>3.0511550404973487E-2</v>
          </cell>
          <cell r="J316">
            <v>3.0511550404973487E-2</v>
          </cell>
          <cell r="K316">
            <v>3.0511550404973487E-2</v>
          </cell>
          <cell r="L316">
            <v>3.0511550404973487E-2</v>
          </cell>
          <cell r="M316">
            <v>3.0511550404973487E-2</v>
          </cell>
          <cell r="N316">
            <v>3.0511550404973487E-2</v>
          </cell>
          <cell r="O316">
            <v>3.0511550404973487E-2</v>
          </cell>
          <cell r="P316">
            <v>3.0511550404973487E-2</v>
          </cell>
          <cell r="Q316">
            <v>3.0511550404973487E-2</v>
          </cell>
          <cell r="R316">
            <v>3.0511550404973487E-2</v>
          </cell>
          <cell r="S316">
            <v>3.0511550404973487E-2</v>
          </cell>
        </row>
        <row r="317">
          <cell r="C317" t="str">
            <v>Inter</v>
          </cell>
          <cell r="G317">
            <v>0</v>
          </cell>
          <cell r="H317">
            <v>0</v>
          </cell>
          <cell r="I317">
            <v>9.3465168518190506E-2</v>
          </cell>
          <cell r="J317">
            <v>9.3465168518190506E-2</v>
          </cell>
          <cell r="K317">
            <v>9.3465168518190506E-2</v>
          </cell>
          <cell r="L317">
            <v>9.3465168518190506E-2</v>
          </cell>
          <cell r="M317">
            <v>9.3465168518190506E-2</v>
          </cell>
          <cell r="N317">
            <v>9.3465168518190506E-2</v>
          </cell>
          <cell r="O317">
            <v>9.3465168518190506E-2</v>
          </cell>
          <cell r="P317">
            <v>9.3465168518190506E-2</v>
          </cell>
          <cell r="Q317">
            <v>9.3465168518190506E-2</v>
          </cell>
          <cell r="R317">
            <v>9.3465168518190506E-2</v>
          </cell>
          <cell r="S317">
            <v>9.3465168518190506E-2</v>
          </cell>
        </row>
        <row r="318">
          <cell r="C318" t="str">
            <v>CCT individual users</v>
          </cell>
          <cell r="G318">
            <v>0</v>
          </cell>
          <cell r="H318">
            <v>0</v>
          </cell>
          <cell r="I318">
            <v>0.18365961613245974</v>
          </cell>
          <cell r="J318">
            <v>0.20202557774570573</v>
          </cell>
          <cell r="K318">
            <v>0.22222813552027632</v>
          </cell>
          <cell r="L318">
            <v>0.24445094907230397</v>
          </cell>
          <cell r="M318">
            <v>0.26889604397953437</v>
          </cell>
          <cell r="N318">
            <v>0.29578564837748783</v>
          </cell>
          <cell r="O318">
            <v>0.32240635673146179</v>
          </cell>
          <cell r="P318">
            <v>0.34819886526997879</v>
          </cell>
          <cell r="Q318">
            <v>0.37257278583887726</v>
          </cell>
          <cell r="R318">
            <v>0.39492715298920994</v>
          </cell>
          <cell r="S318">
            <v>0.41467351063867047</v>
          </cell>
          <cell r="T318" t="e">
            <v>#DIV/0!</v>
          </cell>
          <cell r="U318" t="e">
            <v>#DIV/0!</v>
          </cell>
        </row>
        <row r="319">
          <cell r="C319" t="str">
            <v>Intra</v>
          </cell>
          <cell r="G319">
            <v>0</v>
          </cell>
          <cell r="H319">
            <v>0</v>
          </cell>
          <cell r="I319">
            <v>9.7162025380145872E-2</v>
          </cell>
          <cell r="J319">
            <v>0.10687822791816047</v>
          </cell>
          <cell r="K319">
            <v>0.11756605070997651</v>
          </cell>
          <cell r="L319">
            <v>0.12932265578097418</v>
          </cell>
          <cell r="M319">
            <v>0.14225492135907158</v>
          </cell>
          <cell r="N319">
            <v>0.15648041349497877</v>
          </cell>
          <cell r="O319">
            <v>0.17056365070952687</v>
          </cell>
          <cell r="P319">
            <v>0.18420874276628904</v>
          </cell>
          <cell r="Q319">
            <v>0.19710335475992927</v>
          </cell>
          <cell r="R319">
            <v>0.20892955604552504</v>
          </cell>
          <cell r="S319">
            <v>0.21937603384780133</v>
          </cell>
        </row>
        <row r="320">
          <cell r="C320" t="str">
            <v>Inter</v>
          </cell>
          <cell r="G320">
            <v>0</v>
          </cell>
          <cell r="H320">
            <v>0</v>
          </cell>
          <cell r="I320">
            <v>8.6497590752313877E-2</v>
          </cell>
          <cell r="J320">
            <v>9.5147349827545261E-2</v>
          </cell>
          <cell r="K320">
            <v>0.1046620848102998</v>
          </cell>
          <cell r="L320">
            <v>0.11512829329132979</v>
          </cell>
          <cell r="M320">
            <v>0.12664112262046276</v>
          </cell>
          <cell r="N320">
            <v>0.13930523488250907</v>
          </cell>
          <cell r="O320">
            <v>0.15184270602193489</v>
          </cell>
          <cell r="P320">
            <v>0.16399012250368972</v>
          </cell>
          <cell r="Q320">
            <v>0.175469431078948</v>
          </cell>
          <cell r="R320">
            <v>0.1859975969436849</v>
          </cell>
          <cell r="S320">
            <v>0.19529747679086915</v>
          </cell>
        </row>
        <row r="322">
          <cell r="C322" t="str">
            <v>% growth</v>
          </cell>
        </row>
        <row r="323">
          <cell r="C323" t="str">
            <v>CCT public payphone users</v>
          </cell>
          <cell r="G323" t="str">
            <v>na</v>
          </cell>
          <cell r="H323" t="str">
            <v>na</v>
          </cell>
          <cell r="I323" t="str">
            <v>na</v>
          </cell>
          <cell r="J323">
            <v>0</v>
          </cell>
          <cell r="K323">
            <v>0</v>
          </cell>
          <cell r="L323">
            <v>0</v>
          </cell>
          <cell r="M323">
            <v>0</v>
          </cell>
          <cell r="N323">
            <v>0</v>
          </cell>
          <cell r="O323">
            <v>0</v>
          </cell>
          <cell r="P323">
            <v>0</v>
          </cell>
          <cell r="Q323">
            <v>0</v>
          </cell>
          <cell r="R323">
            <v>0</v>
          </cell>
          <cell r="S323">
            <v>0</v>
          </cell>
          <cell r="T323" t="e">
            <v>#VALUE!</v>
          </cell>
          <cell r="U323" t="e">
            <v>#VALUE!</v>
          </cell>
        </row>
        <row r="324">
          <cell r="C324" t="str">
            <v>Intra</v>
          </cell>
          <cell r="G324" t="str">
            <v>na</v>
          </cell>
          <cell r="H324" t="str">
            <v>na</v>
          </cell>
          <cell r="I324" t="str">
            <v>na</v>
          </cell>
          <cell r="J324">
            <v>0</v>
          </cell>
          <cell r="K324">
            <v>0</v>
          </cell>
          <cell r="L324">
            <v>0</v>
          </cell>
          <cell r="M324">
            <v>0</v>
          </cell>
          <cell r="N324">
            <v>0</v>
          </cell>
          <cell r="O324">
            <v>0</v>
          </cell>
          <cell r="P324">
            <v>0</v>
          </cell>
          <cell r="Q324">
            <v>0</v>
          </cell>
          <cell r="R324">
            <v>0</v>
          </cell>
          <cell r="S324">
            <v>0</v>
          </cell>
        </row>
        <row r="325">
          <cell r="C325" t="str">
            <v>Inter</v>
          </cell>
          <cell r="G325" t="str">
            <v>na</v>
          </cell>
          <cell r="H325" t="str">
            <v>na</v>
          </cell>
          <cell r="I325" t="str">
            <v>na</v>
          </cell>
          <cell r="J325">
            <v>0</v>
          </cell>
          <cell r="K325">
            <v>0</v>
          </cell>
          <cell r="L325">
            <v>0</v>
          </cell>
          <cell r="M325">
            <v>0</v>
          </cell>
          <cell r="N325">
            <v>0</v>
          </cell>
          <cell r="O325">
            <v>0</v>
          </cell>
          <cell r="P325">
            <v>0</v>
          </cell>
          <cell r="Q325">
            <v>0</v>
          </cell>
          <cell r="R325">
            <v>0</v>
          </cell>
          <cell r="S325">
            <v>0</v>
          </cell>
        </row>
        <row r="326">
          <cell r="C326" t="str">
            <v>CCT individual users</v>
          </cell>
          <cell r="G326" t="str">
            <v>na</v>
          </cell>
          <cell r="H326" t="str">
            <v>na</v>
          </cell>
          <cell r="I326" t="str">
            <v>na</v>
          </cell>
          <cell r="J326">
            <v>0.10000000000000009</v>
          </cell>
          <cell r="K326">
            <v>0.10000000000000009</v>
          </cell>
          <cell r="L326">
            <v>0.10000000000000009</v>
          </cell>
          <cell r="M326">
            <v>0.10000000000000009</v>
          </cell>
          <cell r="N326">
            <v>0.10000000000000009</v>
          </cell>
          <cell r="O326">
            <v>9.000000000000008E-2</v>
          </cell>
          <cell r="P326">
            <v>8.0000000000000071E-2</v>
          </cell>
          <cell r="Q326">
            <v>6.999999999999984E-2</v>
          </cell>
          <cell r="R326">
            <v>6.0000000000000053E-2</v>
          </cell>
          <cell r="S326">
            <v>5.0000000000000044E-2</v>
          </cell>
          <cell r="T326" t="e">
            <v>#VALUE!</v>
          </cell>
          <cell r="U326" t="e">
            <v>#VALUE!</v>
          </cell>
        </row>
        <row r="327">
          <cell r="C327" t="str">
            <v>Intra</v>
          </cell>
          <cell r="G327" t="str">
            <v>na</v>
          </cell>
          <cell r="H327" t="str">
            <v>na</v>
          </cell>
          <cell r="I327" t="str">
            <v>na</v>
          </cell>
          <cell r="J327">
            <v>0.10000000000000009</v>
          </cell>
          <cell r="K327">
            <v>9.9999999999999867E-2</v>
          </cell>
          <cell r="L327">
            <v>0.10000000000000009</v>
          </cell>
          <cell r="M327">
            <v>9.9999999999999867E-2</v>
          </cell>
          <cell r="N327">
            <v>0.10000000000000009</v>
          </cell>
          <cell r="O327">
            <v>9.000000000000008E-2</v>
          </cell>
          <cell r="P327">
            <v>8.0000000000000071E-2</v>
          </cell>
          <cell r="Q327">
            <v>7.0000000000000062E-2</v>
          </cell>
          <cell r="R327">
            <v>6.0000000000000053E-2</v>
          </cell>
          <cell r="S327">
            <v>5.0000000000000044E-2</v>
          </cell>
        </row>
        <row r="328">
          <cell r="C328" t="str">
            <v>Inter</v>
          </cell>
          <cell r="G328" t="str">
            <v>na</v>
          </cell>
          <cell r="H328" t="str">
            <v>na</v>
          </cell>
          <cell r="I328" t="str">
            <v>na</v>
          </cell>
          <cell r="J328">
            <v>9.9999999999999867E-2</v>
          </cell>
          <cell r="K328">
            <v>0.10000000000000009</v>
          </cell>
          <cell r="L328">
            <v>0.10000000000000009</v>
          </cell>
          <cell r="M328">
            <v>9.9999999999999867E-2</v>
          </cell>
          <cell r="N328">
            <v>0.10000000000000031</v>
          </cell>
          <cell r="O328">
            <v>9.000000000000008E-2</v>
          </cell>
          <cell r="P328">
            <v>8.0000000000000293E-2</v>
          </cell>
          <cell r="Q328">
            <v>7.0000000000000062E-2</v>
          </cell>
          <cell r="R328">
            <v>6.0000000000000053E-2</v>
          </cell>
          <cell r="S328">
            <v>5.0000000000000044E-2</v>
          </cell>
        </row>
        <row r="330">
          <cell r="B330" t="str">
            <v>C</v>
          </cell>
          <cell r="C330" t="str">
            <v>Incoming ARPU</v>
          </cell>
        </row>
        <row r="332">
          <cell r="C332" t="str">
            <v>Total</v>
          </cell>
          <cell r="G332">
            <v>1.7006393011853618</v>
          </cell>
          <cell r="H332">
            <v>1.6194930939400425</v>
          </cell>
          <cell r="I332">
            <v>1.1420765849110406</v>
          </cell>
          <cell r="J332">
            <v>1.1144247522033739</v>
          </cell>
          <cell r="K332">
            <v>0.99637471989792492</v>
          </cell>
          <cell r="L332">
            <v>0.99233447426230659</v>
          </cell>
          <cell r="M332">
            <v>1.0239777728466313</v>
          </cell>
          <cell r="N332">
            <v>1.0196334809988483</v>
          </cell>
          <cell r="O332">
            <v>0.97061403972741589</v>
          </cell>
          <cell r="P332">
            <v>0.92396708120841442</v>
          </cell>
          <cell r="Q332">
            <v>0.87957712087666839</v>
          </cell>
          <cell r="R332">
            <v>0.83733432281236264</v>
          </cell>
          <cell r="S332">
            <v>0.79713422233209119</v>
          </cell>
          <cell r="T332">
            <v>-7.4213526244605199E-2</v>
          </cell>
          <cell r="U332">
            <v>-6.2408092175150753E-2</v>
          </cell>
        </row>
        <row r="333">
          <cell r="C333" t="str">
            <v>Local</v>
          </cell>
          <cell r="G333">
            <v>1.3797883487767921</v>
          </cell>
          <cell r="H333">
            <v>1.0466420619773356</v>
          </cell>
          <cell r="I333">
            <v>1.0663797508867066</v>
          </cell>
          <cell r="J333">
            <v>1.0383872824259304</v>
          </cell>
          <cell r="K333">
            <v>0.89950298340146206</v>
          </cell>
          <cell r="L333">
            <v>0.86891988196581249</v>
          </cell>
          <cell r="M333">
            <v>0.86674758226089799</v>
          </cell>
          <cell r="N333">
            <v>0.82341020314785307</v>
          </cell>
          <cell r="O333">
            <v>0.78223969299046037</v>
          </cell>
          <cell r="P333">
            <v>0.74312770834093733</v>
          </cell>
          <cell r="Q333">
            <v>0.70597132292389042</v>
          </cell>
          <cell r="R333">
            <v>0.67067275677769578</v>
          </cell>
          <cell r="S333">
            <v>0.63713911893881092</v>
          </cell>
        </row>
        <row r="334">
          <cell r="C334" t="str">
            <v>International &amp; other</v>
          </cell>
          <cell r="G334">
            <v>0.30360708094097294</v>
          </cell>
          <cell r="H334">
            <v>0.59190071951385714</v>
          </cell>
          <cell r="I334">
            <v>7.5696834024334012E-2</v>
          </cell>
          <cell r="J334">
            <v>7.6037469777443509E-2</v>
          </cell>
          <cell r="K334">
            <v>9.6871736496463023E-2</v>
          </cell>
          <cell r="L334">
            <v>0.1234145922964939</v>
          </cell>
          <cell r="M334">
            <v>0.15723019058573323</v>
          </cell>
          <cell r="N334">
            <v>0.19622327785099505</v>
          </cell>
          <cell r="O334">
            <v>0.18837434673695527</v>
          </cell>
          <cell r="P334">
            <v>0.18083937286747703</v>
          </cell>
          <cell r="Q334">
            <v>0.17360579795277795</v>
          </cell>
          <cell r="R334">
            <v>0.16666156603466681</v>
          </cell>
          <cell r="S334">
            <v>0.15999510339328013</v>
          </cell>
        </row>
        <row r="336">
          <cell r="C336" t="str">
            <v>TOTAL - % growth</v>
          </cell>
          <cell r="G336" t="str">
            <v>na</v>
          </cell>
          <cell r="H336">
            <v>-4.7715119360560276E-2</v>
          </cell>
          <cell r="I336">
            <v>-0.29479379122729188</v>
          </cell>
          <cell r="J336">
            <v>-2.4211890054483987E-2</v>
          </cell>
          <cell r="K336">
            <v>-0.10592911910117531</v>
          </cell>
          <cell r="L336">
            <v>-4.0549459504876095E-3</v>
          </cell>
          <cell r="M336">
            <v>3.1887734836430148E-2</v>
          </cell>
          <cell r="N336">
            <v>-4.2425645975751047E-3</v>
          </cell>
          <cell r="O336">
            <v>-4.807555085716908E-2</v>
          </cell>
          <cell r="P336">
            <v>-4.8059224995448901E-2</v>
          </cell>
          <cell r="Q336">
            <v>-4.8042794201813344E-2</v>
          </cell>
          <cell r="R336">
            <v>-4.8026258370843733E-2</v>
          </cell>
          <cell r="S336">
            <v>-4.8009617407358873E-2</v>
          </cell>
          <cell r="T336">
            <v>-0.33191958337010441</v>
          </cell>
          <cell r="U336">
            <v>5.59523574406251E-4</v>
          </cell>
        </row>
        <row r="337">
          <cell r="C337" t="str">
            <v>Local</v>
          </cell>
          <cell r="G337" t="str">
            <v>na</v>
          </cell>
          <cell r="H337">
            <v>-0.24144738364749707</v>
          </cell>
          <cell r="I337">
            <v>1.8858107873175101E-2</v>
          </cell>
          <cell r="J337">
            <v>-2.6250000000000107E-2</v>
          </cell>
          <cell r="K337">
            <v>-0.13375000000000015</v>
          </cell>
          <cell r="L337">
            <v>-3.3999999999999808E-2</v>
          </cell>
          <cell r="M337">
            <v>-2.4999999999999467E-3</v>
          </cell>
          <cell r="N337">
            <v>-5.0000000000000044E-2</v>
          </cell>
          <cell r="O337">
            <v>-5.0000000000000044E-2</v>
          </cell>
          <cell r="P337">
            <v>-5.0000000000000044E-2</v>
          </cell>
          <cell r="Q337">
            <v>-5.0000000000000044E-2</v>
          </cell>
          <cell r="R337">
            <v>-5.0000000000000155E-2</v>
          </cell>
          <cell r="S337">
            <v>-5.0000000000000044E-2</v>
          </cell>
        </row>
        <row r="338">
          <cell r="C338" t="str">
            <v>International &amp; other</v>
          </cell>
          <cell r="G338" t="str">
            <v>na</v>
          </cell>
          <cell r="H338">
            <v>0.94956164289506151</v>
          </cell>
          <cell r="I338">
            <v>-0.87211227908878752</v>
          </cell>
          <cell r="J338">
            <v>4.4999999999999485E-3</v>
          </cell>
          <cell r="K338">
            <v>0.27400000000000002</v>
          </cell>
          <cell r="L338">
            <v>0.27400000000000002</v>
          </cell>
          <cell r="M338">
            <v>0.27400000000000002</v>
          </cell>
          <cell r="N338">
            <v>0.24799999999999978</v>
          </cell>
          <cell r="O338">
            <v>-3.9999999999999925E-2</v>
          </cell>
          <cell r="P338">
            <v>-4.0000000000000147E-2</v>
          </cell>
          <cell r="Q338">
            <v>-4.0000000000000036E-2</v>
          </cell>
          <cell r="R338">
            <v>-4.0000000000000147E-2</v>
          </cell>
          <cell r="S338">
            <v>-4.0000000000000036E-2</v>
          </cell>
        </row>
        <row r="341">
          <cell r="B341" t="str">
            <v>D</v>
          </cell>
          <cell r="C341" t="str">
            <v>Synthèse including sms</v>
          </cell>
          <cell r="I341">
            <v>-9.2362357563435138E-2</v>
          </cell>
          <cell r="J341">
            <v>-5.1648733795136237E-2</v>
          </cell>
          <cell r="K341">
            <v>-8.773337454005925E-2</v>
          </cell>
          <cell r="L341">
            <v>-8.7604745130781869E-2</v>
          </cell>
          <cell r="M341">
            <v>-6.300669196630615E-2</v>
          </cell>
          <cell r="N341">
            <v>-5.4923767367117571E-2</v>
          </cell>
          <cell r="O341">
            <v>-4.9883882101500188E-2</v>
          </cell>
          <cell r="P341">
            <v>-4.7113707536018956E-2</v>
          </cell>
          <cell r="Q341">
            <v>-4.5818982358599825E-2</v>
          </cell>
          <cell r="R341">
            <v>-4.446929462578364E-2</v>
          </cell>
          <cell r="S341">
            <v>-4.3625273337419945E-2</v>
          </cell>
        </row>
        <row r="343">
          <cell r="C343" t="str">
            <v>Outgoing (blended)</v>
          </cell>
          <cell r="G343">
            <v>17.888120954178206</v>
          </cell>
          <cell r="H343">
            <v>9.3411255485746505</v>
          </cell>
          <cell r="I343">
            <v>8.4783571706122594</v>
          </cell>
          <cell r="J343">
            <v>8.0404607580872227</v>
          </cell>
          <cell r="K343">
            <v>7.3350440029233077</v>
          </cell>
          <cell r="L343">
            <v>6.692459342524141</v>
          </cell>
          <cell r="M343">
            <v>6.270789618232695</v>
          </cell>
          <cell r="N343">
            <v>5.9263742280327465</v>
          </cell>
          <cell r="O343">
            <v>5.6307436747521917</v>
          </cell>
          <cell r="P343">
            <v>5.3654584640496283</v>
          </cell>
          <cell r="Q343">
            <v>5.1196186173395386</v>
          </cell>
          <cell r="R343">
            <v>4.8919527886734198</v>
          </cell>
          <cell r="S343">
            <v>4.678540011113788</v>
          </cell>
          <cell r="T343">
            <v>-7.3031498236799441E-2</v>
          </cell>
          <cell r="U343">
            <v>-6.0923413578464647E-2</v>
          </cell>
        </row>
        <row r="344">
          <cell r="C344" t="str">
            <v>Public payphone users</v>
          </cell>
          <cell r="G344">
            <v>118.56758363474184</v>
          </cell>
          <cell r="H344">
            <v>63.293952651846674</v>
          </cell>
          <cell r="I344">
            <v>54.078348749418041</v>
          </cell>
          <cell r="J344">
            <v>52.72948944865567</v>
          </cell>
          <cell r="K344">
            <v>51.414351630412348</v>
          </cell>
          <cell r="L344">
            <v>50.132092257625118</v>
          </cell>
          <cell r="M344">
            <v>48.881889369157584</v>
          </cell>
          <cell r="N344">
            <v>47.662941552901714</v>
          </cell>
          <cell r="O344">
            <v>46.474467432052251</v>
          </cell>
          <cell r="P344">
            <v>45.315705164224028</v>
          </cell>
          <cell r="Q344">
            <v>44.185911953091505</v>
          </cell>
          <cell r="R344">
            <v>43.084363572237294</v>
          </cell>
          <cell r="S344">
            <v>42.010353900904434</v>
          </cell>
          <cell r="T344">
            <v>-4.6172651277338606E-2</v>
          </cell>
          <cell r="U344">
            <v>-3.6575586071612709E-2</v>
          </cell>
        </row>
        <row r="345">
          <cell r="C345" t="str">
            <v>Minutes</v>
          </cell>
          <cell r="G345">
            <v>118.56758363474184</v>
          </cell>
          <cell r="H345">
            <v>63.293952651846674</v>
          </cell>
          <cell r="I345">
            <v>53.954372030494881</v>
          </cell>
          <cell r="J345">
            <v>52.605512729732503</v>
          </cell>
          <cell r="K345">
            <v>51.290374911489188</v>
          </cell>
          <cell r="L345">
            <v>50.008115538701958</v>
          </cell>
          <cell r="M345">
            <v>48.75791265023441</v>
          </cell>
          <cell r="N345">
            <v>47.538964833978554</v>
          </cell>
          <cell r="O345">
            <v>46.350490713129084</v>
          </cell>
          <cell r="P345">
            <v>45.191728445300861</v>
          </cell>
          <cell r="Q345">
            <v>44.061935234168338</v>
          </cell>
          <cell r="R345">
            <v>42.960386853314127</v>
          </cell>
          <cell r="S345">
            <v>41.886377181981267</v>
          </cell>
          <cell r="T345">
            <v>-4.6586602336475935E-2</v>
          </cell>
          <cell r="U345">
            <v>-3.68344026143409E-2</v>
          </cell>
        </row>
        <row r="346">
          <cell r="C346" t="str">
            <v>SMS</v>
          </cell>
          <cell r="G346">
            <v>0</v>
          </cell>
          <cell r="H346">
            <v>0</v>
          </cell>
          <cell r="I346">
            <v>0.12397671892316399</v>
          </cell>
          <cell r="J346">
            <v>0.12397671892316399</v>
          </cell>
          <cell r="K346">
            <v>0.12397671892316402</v>
          </cell>
          <cell r="L346">
            <v>0.12397671892316398</v>
          </cell>
          <cell r="M346">
            <v>0.12397671892316399</v>
          </cell>
          <cell r="N346">
            <v>0.12397671892316399</v>
          </cell>
          <cell r="O346">
            <v>0.12397671892316399</v>
          </cell>
          <cell r="P346">
            <v>0.12397671892316399</v>
          </cell>
          <cell r="Q346">
            <v>0.12397671892316398</v>
          </cell>
          <cell r="R346">
            <v>0.12397671892316399</v>
          </cell>
          <cell r="S346">
            <v>0.12397671892316399</v>
          </cell>
          <cell r="T346" t="e">
            <v>#DIV/0!</v>
          </cell>
          <cell r="U346" t="e">
            <v>#DIV/0!</v>
          </cell>
        </row>
        <row r="347">
          <cell r="C347" t="str">
            <v>CCT individual users</v>
          </cell>
          <cell r="G347">
            <v>7.8055876705793645</v>
          </cell>
          <cell r="H347">
            <v>5.9008233290101559</v>
          </cell>
          <cell r="I347">
            <v>6.6578603649551455</v>
          </cell>
          <cell r="J347">
            <v>6.7020444848615668</v>
          </cell>
          <cell r="K347">
            <v>6.3714167905437629</v>
          </cell>
          <cell r="L347">
            <v>6.016811880137392</v>
          </cell>
          <cell r="M347">
            <v>5.7540536929998778</v>
          </cell>
          <cell r="N347">
            <v>5.5080303254577174</v>
          </cell>
          <cell r="O347">
            <v>5.2753173055121065</v>
          </cell>
          <cell r="P347">
            <v>5.0546796459542662</v>
          </cell>
          <cell r="Q347">
            <v>4.8448848974765832</v>
          </cell>
          <cell r="R347">
            <v>4.6447219826395223</v>
          </cell>
          <cell r="S347">
            <v>4.4530226926734828</v>
          </cell>
          <cell r="T347">
            <v>-1.1415147418702642E-2</v>
          </cell>
          <cell r="U347">
            <v>-2.5267014004984101E-2</v>
          </cell>
        </row>
        <row r="348">
          <cell r="C348" t="str">
            <v>Minutes</v>
          </cell>
          <cell r="G348">
            <v>7.8055876705793645</v>
          </cell>
          <cell r="H348">
            <v>5.9008233290101559</v>
          </cell>
          <cell r="I348">
            <v>6.4742007488226854</v>
          </cell>
          <cell r="J348">
            <v>6.5000189071158614</v>
          </cell>
          <cell r="K348">
            <v>6.1491886550234867</v>
          </cell>
          <cell r="L348">
            <v>5.7723609310650872</v>
          </cell>
          <cell r="M348">
            <v>5.4851576490203442</v>
          </cell>
          <cell r="N348">
            <v>5.2122446770802293</v>
          </cell>
          <cell r="O348">
            <v>4.9529109487806444</v>
          </cell>
          <cell r="P348">
            <v>4.706480780684287</v>
          </cell>
          <cell r="Q348">
            <v>4.4723121116377058</v>
          </cell>
          <cell r="R348">
            <v>4.2497948296503125</v>
          </cell>
          <cell r="S348">
            <v>4.0383491820348114</v>
          </cell>
          <cell r="T348">
            <v>-2.0467845061606704E-2</v>
          </cell>
          <cell r="U348">
            <v>-3.3890221548520061E-2</v>
          </cell>
        </row>
        <row r="349">
          <cell r="C349" t="str">
            <v>SMS</v>
          </cell>
          <cell r="G349">
            <v>0</v>
          </cell>
          <cell r="H349">
            <v>0</v>
          </cell>
          <cell r="I349">
            <v>0.18365961613245974</v>
          </cell>
          <cell r="J349">
            <v>0.20202557774570573</v>
          </cell>
          <cell r="K349">
            <v>0.22222813552027632</v>
          </cell>
          <cell r="L349">
            <v>0.244450949072304</v>
          </cell>
          <cell r="M349">
            <v>0.26889604397953437</v>
          </cell>
          <cell r="N349">
            <v>0.29578564837748783</v>
          </cell>
          <cell r="O349">
            <v>0.32240635673146179</v>
          </cell>
          <cell r="P349">
            <v>0.34819886526997879</v>
          </cell>
          <cell r="Q349">
            <v>0.37257278583887726</v>
          </cell>
          <cell r="R349">
            <v>0.39492715298921</v>
          </cell>
          <cell r="S349">
            <v>0.41467351063867053</v>
          </cell>
          <cell r="T349" t="e">
            <v>#DIV/0!</v>
          </cell>
          <cell r="U349" t="e">
            <v>#DIV/0!</v>
          </cell>
        </row>
        <row r="350">
          <cell r="C350" t="str">
            <v>Incoming (blended)</v>
          </cell>
          <cell r="G350">
            <v>1.7006393011853618</v>
          </cell>
          <cell r="H350">
            <v>1.6194930939400427</v>
          </cell>
          <cell r="I350">
            <v>1.1420765849110406</v>
          </cell>
          <cell r="J350">
            <v>1.1144247522033741</v>
          </cell>
          <cell r="K350">
            <v>0.99637471989792503</v>
          </cell>
          <cell r="L350">
            <v>0.99233447426230648</v>
          </cell>
          <cell r="M350">
            <v>1.0239777728466311</v>
          </cell>
          <cell r="N350">
            <v>1.0196334809988483</v>
          </cell>
          <cell r="O350">
            <v>0.97061403972741578</v>
          </cell>
          <cell r="P350">
            <v>0.92396708120841453</v>
          </cell>
          <cell r="Q350">
            <v>0.87957712087666839</v>
          </cell>
          <cell r="R350">
            <v>0.83733432281236253</v>
          </cell>
          <cell r="S350">
            <v>0.79713422233209108</v>
          </cell>
          <cell r="T350">
            <v>-7.4213526244605199E-2</v>
          </cell>
          <cell r="U350">
            <v>-6.2408092175150864E-2</v>
          </cell>
        </row>
        <row r="352">
          <cell r="C352" t="str">
            <v>Total outgoing + incoming (USD)</v>
          </cell>
          <cell r="G352">
            <v>19.588760255363567</v>
          </cell>
          <cell r="H352">
            <v>10.960618642514694</v>
          </cell>
          <cell r="I352">
            <v>9.6204337555232993</v>
          </cell>
          <cell r="J352">
            <v>9.1548855102905957</v>
          </cell>
          <cell r="K352">
            <v>8.3314187228212315</v>
          </cell>
          <cell r="L352">
            <v>7.6847938167864465</v>
          </cell>
          <cell r="M352">
            <v>7.2947673910793265</v>
          </cell>
          <cell r="N352">
            <v>6.9460077090315941</v>
          </cell>
          <cell r="O352">
            <v>6.6013577144796072</v>
          </cell>
          <cell r="P352">
            <v>6.2894255452580445</v>
          </cell>
          <cell r="Q352">
            <v>5.9991957382162058</v>
          </cell>
          <cell r="R352">
            <v>5.7292871114857817</v>
          </cell>
          <cell r="S352">
            <v>5.4756742334458792</v>
          </cell>
          <cell r="T352">
            <v>-7.3205675504257939E-2</v>
          </cell>
          <cell r="U352">
            <v>-6.114130990046418E-2</v>
          </cell>
        </row>
        <row r="353">
          <cell r="C353" t="str">
            <v>% variation</v>
          </cell>
          <cell r="H353">
            <v>-0.44046389359869853</v>
          </cell>
          <cell r="I353">
            <v>-0.1222727412294965</v>
          </cell>
          <cell r="J353">
            <v>-4.8391606559883282E-2</v>
          </cell>
          <cell r="K353">
            <v>-8.9948343596841451E-2</v>
          </cell>
          <cell r="L353">
            <v>-7.7612820522819814E-2</v>
          </cell>
          <cell r="M353">
            <v>-5.0753011076908439E-2</v>
          </cell>
          <cell r="N353">
            <v>-4.7809568605878483E-2</v>
          </cell>
          <cell r="O353">
            <v>-4.9618429605808423E-2</v>
          </cell>
          <cell r="P353">
            <v>-4.7252729319206765E-2</v>
          </cell>
          <cell r="Q353">
            <v>-4.6145678163033388E-2</v>
          </cell>
          <cell r="R353">
            <v>-4.4990801852162643E-2</v>
          </cell>
          <cell r="S353">
            <v>-4.426604446676663E-2</v>
          </cell>
        </row>
        <row r="355">
          <cell r="A355">
            <v>6</v>
          </cell>
          <cell r="C355" t="str">
            <v>Interconnection costs</v>
          </cell>
        </row>
        <row r="357">
          <cell r="B357" t="str">
            <v>A</v>
          </cell>
          <cell r="C357" t="str">
            <v>Interconnection cost per minute (in USD)</v>
          </cell>
        </row>
        <row r="359">
          <cell r="C359" t="str">
            <v>Value</v>
          </cell>
        </row>
        <row r="360">
          <cell r="C360" t="str">
            <v>Local Off net</v>
          </cell>
          <cell r="F360" t="str">
            <v>na</v>
          </cell>
          <cell r="G360">
            <v>-0.14885615784548792</v>
          </cell>
          <cell r="H360">
            <v>-0.153281895817935</v>
          </cell>
          <cell r="I360">
            <v>-0.153281895817935</v>
          </cell>
          <cell r="J360">
            <v>-0.14561780102703825</v>
          </cell>
          <cell r="K360">
            <v>-0.12013468584730655</v>
          </cell>
          <cell r="L360">
            <v>-0.11052391097952204</v>
          </cell>
          <cell r="M360">
            <v>-0.10499771543054592</v>
          </cell>
          <cell r="N360">
            <v>-9.9747829659018628E-2</v>
          </cell>
          <cell r="O360">
            <v>-9.4760438176067691E-2</v>
          </cell>
          <cell r="P360">
            <v>-9.0022416267264302E-2</v>
          </cell>
          <cell r="Q360">
            <v>-8.5521295453901081E-2</v>
          </cell>
          <cell r="R360">
            <v>-8.1245230681206024E-2</v>
          </cell>
          <cell r="S360">
            <v>-7.7182969147145716E-2</v>
          </cell>
          <cell r="T360">
            <v>-6.9101997025201811E-2</v>
          </cell>
          <cell r="U360">
            <v>-6.0467355674526324E-2</v>
          </cell>
        </row>
        <row r="361">
          <cell r="C361" t="str">
            <v>International &amp; other</v>
          </cell>
          <cell r="F361" t="str">
            <v>na</v>
          </cell>
          <cell r="G361">
            <v>-0.14895467083334862</v>
          </cell>
          <cell r="H361">
            <v>-0.2738756720204007</v>
          </cell>
          <cell r="I361">
            <v>-0.26839815857999266</v>
          </cell>
          <cell r="J361">
            <v>-0.26303019540839279</v>
          </cell>
          <cell r="K361">
            <v>-0.25776959150022494</v>
          </cell>
          <cell r="L361">
            <v>-0.25261419967022042</v>
          </cell>
          <cell r="M361">
            <v>-0.24756191567681601</v>
          </cell>
          <cell r="N361">
            <v>-0.24261067736327968</v>
          </cell>
          <cell r="O361">
            <v>-0.23775846381601409</v>
          </cell>
          <cell r="P361">
            <v>-0.23300329453969382</v>
          </cell>
          <cell r="Q361">
            <v>-0.22834322864889994</v>
          </cell>
          <cell r="R361">
            <v>-0.22377636407592194</v>
          </cell>
          <cell r="S361">
            <v>-0.21930083679440349</v>
          </cell>
          <cell r="T361">
            <v>-2.0000000000000018E-2</v>
          </cell>
          <cell r="U361">
            <v>-2.0000000000000018E-2</v>
          </cell>
        </row>
        <row r="363">
          <cell r="C363" t="str">
            <v>% growth</v>
          </cell>
        </row>
        <row r="364">
          <cell r="C364" t="str">
            <v>Local Off net</v>
          </cell>
          <cell r="G364" t="str">
            <v>na</v>
          </cell>
          <cell r="H364">
            <v>2.9731641851464374E-2</v>
          </cell>
          <cell r="I364">
            <v>0</v>
          </cell>
          <cell r="J364">
            <v>-0.05</v>
          </cell>
          <cell r="K364">
            <v>-0.17499999999999999</v>
          </cell>
          <cell r="L364">
            <v>-0.08</v>
          </cell>
          <cell r="M364">
            <v>-0.05</v>
          </cell>
          <cell r="N364">
            <v>-0.05</v>
          </cell>
          <cell r="O364">
            <v>-0.05</v>
          </cell>
          <cell r="P364">
            <v>-0.05</v>
          </cell>
          <cell r="Q364">
            <v>-0.05</v>
          </cell>
          <cell r="R364">
            <v>-0.05</v>
          </cell>
          <cell r="S364">
            <v>-0.05</v>
          </cell>
        </row>
        <row r="365">
          <cell r="C365" t="str">
            <v>International &amp; other</v>
          </cell>
          <cell r="G365" t="str">
            <v>na</v>
          </cell>
          <cell r="H365">
            <v>0.83865111774047318</v>
          </cell>
          <cell r="I365">
            <v>-0.02</v>
          </cell>
          <cell r="J365">
            <v>-0.02</v>
          </cell>
          <cell r="K365">
            <v>-0.02</v>
          </cell>
          <cell r="L365">
            <v>-0.02</v>
          </cell>
          <cell r="M365">
            <v>-0.02</v>
          </cell>
          <cell r="N365">
            <v>-0.02</v>
          </cell>
          <cell r="O365">
            <v>-0.02</v>
          </cell>
          <cell r="P365">
            <v>-0.02</v>
          </cell>
          <cell r="Q365">
            <v>-0.02</v>
          </cell>
          <cell r="R365">
            <v>-0.02</v>
          </cell>
          <cell r="S365">
            <v>-0.02</v>
          </cell>
        </row>
        <row r="366">
          <cell r="I366">
            <v>-0.12165229826820238</v>
          </cell>
          <cell r="J366">
            <v>-0.11556968335479226</v>
          </cell>
          <cell r="K366">
            <v>-9.5344988767703615E-2</v>
          </cell>
          <cell r="L366">
            <v>-8.7717389666287324E-2</v>
          </cell>
          <cell r="M366">
            <v>-8.3331520182972948E-2</v>
          </cell>
          <cell r="N366">
            <v>-7.9164944173824303E-2</v>
          </cell>
          <cell r="O366">
            <v>-7.5206696965133088E-2</v>
          </cell>
          <cell r="P366">
            <v>-7.1446362116876425E-2</v>
          </cell>
        </row>
        <row r="367">
          <cell r="B367" t="str">
            <v>B</v>
          </cell>
          <cell r="C367" t="str">
            <v>Interconnection cost per sms</v>
          </cell>
        </row>
        <row r="369">
          <cell r="C369" t="str">
            <v>Value</v>
          </cell>
          <cell r="I369">
            <v>-0.03</v>
          </cell>
          <cell r="J369">
            <v>-0.03</v>
          </cell>
          <cell r="K369">
            <v>-0.03</v>
          </cell>
          <cell r="L369">
            <v>-0.03</v>
          </cell>
          <cell r="M369">
            <v>-0.03</v>
          </cell>
          <cell r="N369">
            <v>-0.03</v>
          </cell>
          <cell r="O369">
            <v>-0.03</v>
          </cell>
          <cell r="P369">
            <v>-0.03</v>
          </cell>
          <cell r="Q369">
            <v>-0.03</v>
          </cell>
          <cell r="R369">
            <v>-0.03</v>
          </cell>
          <cell r="S369">
            <v>-0.03</v>
          </cell>
        </row>
        <row r="370">
          <cell r="C370" t="str">
            <v>% growth</v>
          </cell>
          <cell r="J370">
            <v>0</v>
          </cell>
          <cell r="K370">
            <v>0</v>
          </cell>
          <cell r="L370">
            <v>0</v>
          </cell>
          <cell r="M370">
            <v>0</v>
          </cell>
          <cell r="N370">
            <v>0</v>
          </cell>
          <cell r="O370">
            <v>0</v>
          </cell>
          <cell r="P370">
            <v>0</v>
          </cell>
          <cell r="Q370">
            <v>0</v>
          </cell>
          <cell r="R370">
            <v>0</v>
          </cell>
          <cell r="S370">
            <v>0</v>
          </cell>
        </row>
        <row r="371">
          <cell r="G371">
            <v>29149.627118644061</v>
          </cell>
          <cell r="I371">
            <v>14327.450762774632</v>
          </cell>
        </row>
        <row r="372">
          <cell r="G372">
            <v>34396.55999999999</v>
          </cell>
        </row>
        <row r="373">
          <cell r="A373">
            <v>7</v>
          </cell>
          <cell r="C373" t="str">
            <v>P&amp;L (US$ in thousands)</v>
          </cell>
          <cell r="I373">
            <v>0.75833019380115863</v>
          </cell>
          <cell r="J373">
            <v>0.38276219130322442</v>
          </cell>
          <cell r="K373">
            <v>0.35877474995885716</v>
          </cell>
          <cell r="L373">
            <v>0.37105451144599999</v>
          </cell>
          <cell r="M373">
            <v>0.27559636028875167</v>
          </cell>
          <cell r="N373">
            <v>0.21067521841216252</v>
          </cell>
          <cell r="O373">
            <v>0.1558343369852937</v>
          </cell>
          <cell r="P373">
            <v>0.1229063120820042</v>
          </cell>
          <cell r="Q373">
            <v>0.1091260719244358</v>
          </cell>
          <cell r="R373">
            <v>8.8405354205854048E-2</v>
          </cell>
          <cell r="S373">
            <v>7.2304384905173213E-2</v>
          </cell>
        </row>
        <row r="375">
          <cell r="C375" t="str">
            <v>Minutes</v>
          </cell>
          <cell r="G375">
            <v>24192.766899999995</v>
          </cell>
          <cell r="H375">
            <v>21695.901090000003</v>
          </cell>
          <cell r="I375">
            <v>22946.542637500002</v>
          </cell>
          <cell r="J375">
            <v>24708.739188471722</v>
          </cell>
          <cell r="K375">
            <v>26399.08757977694</v>
          </cell>
          <cell r="L375">
            <v>27689.426896291894</v>
          </cell>
          <cell r="M375">
            <v>28752.476079293039</v>
          </cell>
          <cell r="N375">
            <v>29745.066911333939</v>
          </cell>
          <cell r="O375">
            <v>30670.057904223235</v>
          </cell>
          <cell r="P375">
            <v>31530.208680648488</v>
          </cell>
          <cell r="Q375">
            <v>32328.183132062335</v>
          </cell>
          <cell r="R375">
            <v>33066.552480480081</v>
          </cell>
          <cell r="S375">
            <v>33747.798247019397</v>
          </cell>
          <cell r="T375">
            <v>5.3997408318743556E-2</v>
          </cell>
          <cell r="U375">
            <v>4.0980329001401028E-2</v>
          </cell>
        </row>
        <row r="376">
          <cell r="C376" t="str">
            <v>SMS</v>
          </cell>
          <cell r="G376">
            <v>0</v>
          </cell>
          <cell r="H376">
            <v>0</v>
          </cell>
          <cell r="I376">
            <v>52.726720000000014</v>
          </cell>
          <cell r="J376">
            <v>58.231699575918242</v>
          </cell>
          <cell r="K376">
            <v>63.810651927460626</v>
          </cell>
          <cell r="L376">
            <v>68.645743965464007</v>
          </cell>
          <cell r="M376">
            <v>73.108905846697922</v>
          </cell>
          <cell r="N376">
            <v>77.572067727931824</v>
          </cell>
          <cell r="O376">
            <v>82.035229609165725</v>
          </cell>
          <cell r="P376">
            <v>86.498391490399626</v>
          </cell>
          <cell r="Q376">
            <v>90.961553371633528</v>
          </cell>
          <cell r="R376">
            <v>95.424715252867429</v>
          </cell>
          <cell r="S376">
            <v>99.887877134101331</v>
          </cell>
          <cell r="T376" t="e">
            <v>#DIV/0!</v>
          </cell>
          <cell r="U376" t="e">
            <v>#DIV/0!</v>
          </cell>
        </row>
        <row r="377">
          <cell r="C377" t="str">
            <v>CCT public payphone users</v>
          </cell>
          <cell r="G377">
            <v>24192.766899999995</v>
          </cell>
          <cell r="H377">
            <v>21695.901090000003</v>
          </cell>
          <cell r="I377">
            <v>22999.269357500001</v>
          </cell>
          <cell r="J377">
            <v>24766.970888047639</v>
          </cell>
          <cell r="K377">
            <v>26462.898231704399</v>
          </cell>
          <cell r="L377">
            <v>27758.072640257356</v>
          </cell>
          <cell r="M377">
            <v>28825.584985139736</v>
          </cell>
          <cell r="N377">
            <v>29822.63897906187</v>
          </cell>
          <cell r="O377">
            <v>30752.093133832401</v>
          </cell>
          <cell r="P377">
            <v>31616.707072138888</v>
          </cell>
          <cell r="Q377">
            <v>32419.14468543397</v>
          </cell>
          <cell r="R377">
            <v>33161.97719573295</v>
          </cell>
          <cell r="S377">
            <v>33847.686124153501</v>
          </cell>
          <cell r="T377">
            <v>5.4455030735809151E-2</v>
          </cell>
          <cell r="U377">
            <v>4.126005548927747E-2</v>
          </cell>
        </row>
        <row r="378">
          <cell r="C378" t="str">
            <v>Minutes</v>
          </cell>
          <cell r="G378">
            <v>15903.635099999996</v>
          </cell>
          <cell r="H378">
            <v>31720.914349999995</v>
          </cell>
          <cell r="I378">
            <v>68968.633337355917</v>
          </cell>
          <cell r="J378">
            <v>101939.77115766492</v>
          </cell>
          <cell r="K378">
            <v>144775.99851838202</v>
          </cell>
          <cell r="L378">
            <v>205491.06972039305</v>
          </cell>
          <cell r="M378">
            <v>266730.91010984191</v>
          </cell>
          <cell r="N378">
            <v>325366.85367470805</v>
          </cell>
          <cell r="O378">
            <v>376614.00351747021</v>
          </cell>
          <cell r="P378">
            <v>422116.41141254426</v>
          </cell>
          <cell r="Q378">
            <v>466594.99326685828</v>
          </cell>
          <cell r="R378">
            <v>505316.1587160565</v>
          </cell>
          <cell r="S378">
            <v>538611.60476393159</v>
          </cell>
          <cell r="T378">
            <v>0.47402415946516885</v>
          </cell>
          <cell r="U378">
            <v>0.29363518430611157</v>
          </cell>
        </row>
        <row r="379">
          <cell r="C379" t="str">
            <v>SMS</v>
          </cell>
          <cell r="G379">
            <v>0</v>
          </cell>
          <cell r="H379">
            <v>0</v>
          </cell>
          <cell r="I379">
            <v>1956.4967500000002</v>
          </cell>
          <cell r="J379">
            <v>3168.3663474957939</v>
          </cell>
          <cell r="K379">
            <v>5232.121182774712</v>
          </cell>
          <cell r="L379">
            <v>8702.2429156668168</v>
          </cell>
          <cell r="M379">
            <v>13075.811330310093</v>
          </cell>
          <cell r="N379">
            <v>18463.992336719573</v>
          </cell>
          <cell r="O379">
            <v>24515.431434924249</v>
          </cell>
          <cell r="P379">
            <v>31229.375474962326</v>
          </cell>
          <cell r="Q379">
            <v>38870.408003847318</v>
          </cell>
          <cell r="R379">
            <v>46958.283851457527</v>
          </cell>
          <cell r="S379">
            <v>55306.749107230185</v>
          </cell>
          <cell r="T379" t="e">
            <v>#DIV/0!</v>
          </cell>
          <cell r="U379" t="e">
            <v>#DIV/0!</v>
          </cell>
        </row>
        <row r="380">
          <cell r="C380" t="str">
            <v>CCT individual users</v>
          </cell>
          <cell r="G380">
            <v>15903.635099999996</v>
          </cell>
          <cell r="H380">
            <v>31720.914349999995</v>
          </cell>
          <cell r="I380">
            <v>70925.130087355923</v>
          </cell>
          <cell r="J380">
            <v>105108.1375051607</v>
          </cell>
          <cell r="K380">
            <v>150008.11970115674</v>
          </cell>
          <cell r="L380">
            <v>214193.31263605985</v>
          </cell>
          <cell r="M380">
            <v>279806.72144015197</v>
          </cell>
          <cell r="N380">
            <v>343830.84601142764</v>
          </cell>
          <cell r="O380">
            <v>401129.43495239445</v>
          </cell>
          <cell r="P380">
            <v>453345.78688750661</v>
          </cell>
          <cell r="Q380">
            <v>505465.40127070562</v>
          </cell>
          <cell r="R380">
            <v>552274.44256751402</v>
          </cell>
          <cell r="S380">
            <v>593918.35387116182</v>
          </cell>
          <cell r="T380">
            <v>0.48764688227901387</v>
          </cell>
          <cell r="U380">
            <v>0.30518178587117628</v>
          </cell>
        </row>
        <row r="381">
          <cell r="C381" t="str">
            <v>Normal units - Pre-discount, deferred revenues &amp; ICA</v>
          </cell>
          <cell r="G381">
            <v>40096.401999999987</v>
          </cell>
          <cell r="H381">
            <v>53416.815439999998</v>
          </cell>
          <cell r="I381">
            <v>93924.399444855924</v>
          </cell>
          <cell r="J381">
            <v>129875.10839320834</v>
          </cell>
          <cell r="K381">
            <v>176471.01793286114</v>
          </cell>
          <cell r="L381">
            <v>241951.38527631722</v>
          </cell>
          <cell r="M381">
            <v>308632.3064252917</v>
          </cell>
          <cell r="N381">
            <v>373653.48499048949</v>
          </cell>
          <cell r="O381">
            <v>431881.52808622684</v>
          </cell>
          <cell r="P381">
            <v>484962.49395964551</v>
          </cell>
          <cell r="Q381">
            <v>537884.54595613957</v>
          </cell>
          <cell r="R381">
            <v>585436.41976324702</v>
          </cell>
          <cell r="S381">
            <v>627766.03999531537</v>
          </cell>
          <cell r="T381">
            <v>0.38292461676326806</v>
          </cell>
          <cell r="U381">
            <v>0.25107579136351843</v>
          </cell>
        </row>
        <row r="382">
          <cell r="C382" t="str">
            <v>+ deferred revenue</v>
          </cell>
          <cell r="G382">
            <v>1193</v>
          </cell>
          <cell r="H382">
            <v>228</v>
          </cell>
          <cell r="I382">
            <v>1408.8659916728388</v>
          </cell>
          <cell r="J382">
            <v>1948.126625898125</v>
          </cell>
          <cell r="K382">
            <v>2647.065268992917</v>
          </cell>
          <cell r="L382">
            <v>3629.2707791447583</v>
          </cell>
          <cell r="M382">
            <v>4629.484596379375</v>
          </cell>
          <cell r="N382">
            <v>5604.8022748573421</v>
          </cell>
          <cell r="O382">
            <v>6478.2229212934026</v>
          </cell>
          <cell r="P382">
            <v>7274.4374093946826</v>
          </cell>
          <cell r="Q382">
            <v>8068.2681893420931</v>
          </cell>
          <cell r="R382">
            <v>8781.5462964487051</v>
          </cell>
          <cell r="S382">
            <v>9416.4905999297298</v>
          </cell>
        </row>
        <row r="383">
          <cell r="C383" t="str">
            <v>% sales</v>
          </cell>
          <cell r="G383">
            <v>2.9753293076022144E-2</v>
          </cell>
          <cell r="H383">
            <v>4.268318845328755E-3</v>
          </cell>
          <cell r="I383">
            <v>1.4999999999999999E-2</v>
          </cell>
          <cell r="J383">
            <v>1.4999999999999999E-2</v>
          </cell>
          <cell r="K383">
            <v>1.4999999999999999E-2</v>
          </cell>
          <cell r="L383">
            <v>1.4999999999999999E-2</v>
          </cell>
          <cell r="M383">
            <v>1.4999999999999999E-2</v>
          </cell>
          <cell r="N383">
            <v>1.4999999999999999E-2</v>
          </cell>
          <cell r="O383">
            <v>1.4999999999999999E-2</v>
          </cell>
          <cell r="P383">
            <v>1.4999999999999999E-2</v>
          </cell>
          <cell r="Q383">
            <v>1.4999999999999999E-2</v>
          </cell>
          <cell r="R383">
            <v>1.4999999999999999E-2</v>
          </cell>
          <cell r="S383">
            <v>1.4999999999999999E-2</v>
          </cell>
        </row>
        <row r="384">
          <cell r="C384" t="str">
            <v>- ICA</v>
          </cell>
          <cell r="G384">
            <v>-295.98700000000002</v>
          </cell>
          <cell r="H384">
            <v>-1701.838</v>
          </cell>
          <cell r="I384">
            <v>-12829.274960851579</v>
          </cell>
          <cell r="J384">
            <v>-17285.430963788182</v>
          </cell>
          <cell r="K384">
            <v>-23487.007135752378</v>
          </cell>
          <cell r="L384">
            <v>-32201.967093837688</v>
          </cell>
          <cell r="M384">
            <v>-41076.712019037499</v>
          </cell>
          <cell r="N384">
            <v>-49730.557295301725</v>
          </cell>
          <cell r="O384">
            <v>-57480.285719324245</v>
          </cell>
          <cell r="P384">
            <v>-64544.97565450627</v>
          </cell>
          <cell r="Q384">
            <v>-71588.51531014088</v>
          </cell>
          <cell r="R384">
            <v>-77917.323363205083</v>
          </cell>
          <cell r="S384">
            <v>-83551.087502439113</v>
          </cell>
        </row>
        <row r="385">
          <cell r="C385" t="str">
            <v>% sales</v>
          </cell>
          <cell r="G385">
            <v>-1.0154057847645233E-2</v>
          </cell>
          <cell r="H385">
            <v>-4.3529771304463491E-2</v>
          </cell>
          <cell r="I385">
            <v>-0.184731902321397</v>
          </cell>
          <cell r="J385">
            <v>-0.18</v>
          </cell>
          <cell r="K385">
            <v>-0.18</v>
          </cell>
          <cell r="L385">
            <v>-0.18</v>
          </cell>
          <cell r="M385">
            <v>-0.18</v>
          </cell>
          <cell r="N385">
            <v>-0.18</v>
          </cell>
          <cell r="O385">
            <v>-0.18</v>
          </cell>
          <cell r="P385">
            <v>-0.18</v>
          </cell>
          <cell r="Q385">
            <v>-0.18</v>
          </cell>
          <cell r="R385">
            <v>-0.18</v>
          </cell>
          <cell r="S385">
            <v>-0.18</v>
          </cell>
        </row>
        <row r="386">
          <cell r="C386" t="str">
            <v>+ cancellation of 2005 ICA provision</v>
          </cell>
          <cell r="G386">
            <v>3429.42</v>
          </cell>
          <cell r="H386">
            <v>0</v>
          </cell>
          <cell r="I386">
            <v>0</v>
          </cell>
          <cell r="J386">
            <v>0</v>
          </cell>
          <cell r="K386">
            <v>0</v>
          </cell>
          <cell r="L386">
            <v>0</v>
          </cell>
          <cell r="M386">
            <v>0</v>
          </cell>
          <cell r="N386">
            <v>0</v>
          </cell>
          <cell r="O386">
            <v>0</v>
          </cell>
          <cell r="P386">
            <v>0</v>
          </cell>
          <cell r="Q386">
            <v>0</v>
          </cell>
          <cell r="R386">
            <v>0</v>
          </cell>
          <cell r="S386">
            <v>0</v>
          </cell>
        </row>
        <row r="388">
          <cell r="B388" t="str">
            <v>a</v>
          </cell>
          <cell r="C388" t="str">
            <v>Normal units revenues</v>
          </cell>
          <cell r="F388">
            <v>21413</v>
          </cell>
          <cell r="G388">
            <v>44422.834999999985</v>
          </cell>
          <cell r="H388">
            <v>51942.977439999995</v>
          </cell>
          <cell r="I388">
            <v>82503.990475677187</v>
          </cell>
          <cell r="J388">
            <v>114537.80405531829</v>
          </cell>
          <cell r="K388">
            <v>155631.07606610167</v>
          </cell>
          <cell r="L388">
            <v>213378.68896162428</v>
          </cell>
          <cell r="M388">
            <v>272185.07900263357</v>
          </cell>
          <cell r="N388">
            <v>329527.72997004515</v>
          </cell>
          <cell r="O388">
            <v>380879.46528819599</v>
          </cell>
          <cell r="P388">
            <v>427691.95571453392</v>
          </cell>
          <cell r="Q388">
            <v>474364.29883534077</v>
          </cell>
          <cell r="R388">
            <v>516300.64269649063</v>
          </cell>
          <cell r="S388">
            <v>553631.44309280592</v>
          </cell>
          <cell r="T388">
            <v>0.36059077184243216</v>
          </cell>
          <cell r="U388">
            <v>0.24001437226963573</v>
          </cell>
        </row>
        <row r="390">
          <cell r="C390" t="str">
            <v>Local</v>
          </cell>
          <cell r="G390">
            <v>3092.8093816666678</v>
          </cell>
          <cell r="H390">
            <v>5985.1765791666667</v>
          </cell>
          <cell r="I390">
            <v>11813.500618888889</v>
          </cell>
          <cell r="J390">
            <v>16772.752820608166</v>
          </cell>
          <cell r="K390">
            <v>21640.798208059667</v>
          </cell>
          <cell r="L390">
            <v>31413.91801963032</v>
          </cell>
          <cell r="M390">
            <v>42659.110205824101</v>
          </cell>
          <cell r="N390">
            <v>51915.400571160528</v>
          </cell>
          <cell r="O390">
            <v>59998.269048055903</v>
          </cell>
          <cell r="P390">
            <v>67168.363930550331</v>
          </cell>
          <cell r="Q390">
            <v>74171.748497606459</v>
          </cell>
          <cell r="R390">
            <v>80261.661246971024</v>
          </cell>
          <cell r="S390">
            <v>85491.264512473936</v>
          </cell>
        </row>
        <row r="391">
          <cell r="C391" t="str">
            <v>International &amp; other</v>
          </cell>
          <cell r="G391">
            <v>680.53830800000014</v>
          </cell>
          <cell r="H391">
            <v>3384.7582209083334</v>
          </cell>
          <cell r="I391">
            <v>838.57987255555531</v>
          </cell>
          <cell r="J391">
            <v>1228.2100399977664</v>
          </cell>
          <cell r="K391">
            <v>2330.6000538840208</v>
          </cell>
          <cell r="L391">
            <v>4461.7875195318593</v>
          </cell>
          <cell r="M391">
            <v>7738.4698442234239</v>
          </cell>
          <cell r="N391">
            <v>12371.731649761134</v>
          </cell>
          <cell r="O391">
            <v>14448.429092198276</v>
          </cell>
          <cell r="P391">
            <v>16345.353124906551</v>
          </cell>
          <cell r="Q391">
            <v>18239.615640687913</v>
          </cell>
          <cell r="R391">
            <v>19944.949337487349</v>
          </cell>
          <cell r="S391">
            <v>21468.127286984465</v>
          </cell>
        </row>
        <row r="392">
          <cell r="C392" t="str">
            <v>Ecart</v>
          </cell>
          <cell r="G392">
            <v>38.652310333332025</v>
          </cell>
          <cell r="H392">
            <v>-108.93480007500011</v>
          </cell>
        </row>
        <row r="393">
          <cell r="B393" t="str">
            <v>b</v>
          </cell>
          <cell r="C393" t="str">
            <v>Interconnection revenues</v>
          </cell>
          <cell r="G393">
            <v>3812</v>
          </cell>
          <cell r="H393">
            <v>9261</v>
          </cell>
          <cell r="I393">
            <v>12652.080491444445</v>
          </cell>
          <cell r="J393">
            <v>18000.962860605934</v>
          </cell>
          <cell r="K393">
            <v>23971.398261943687</v>
          </cell>
          <cell r="L393">
            <v>35875.705539162183</v>
          </cell>
          <cell r="M393">
            <v>50397.580050047523</v>
          </cell>
          <cell r="N393">
            <v>64287.13222092166</v>
          </cell>
          <cell r="O393">
            <v>74446.698140254186</v>
          </cell>
          <cell r="P393">
            <v>83513.717055456887</v>
          </cell>
          <cell r="Q393">
            <v>92411.364138294375</v>
          </cell>
          <cell r="R393">
            <v>100206.61058445837</v>
          </cell>
          <cell r="S393">
            <v>106959.3917994584</v>
          </cell>
          <cell r="T393">
            <v>0.38116117428751095</v>
          </cell>
          <cell r="U393">
            <v>0.24909784251767642</v>
          </cell>
        </row>
        <row r="394">
          <cell r="C394" t="str">
            <v>% outgoing revenues</v>
          </cell>
          <cell r="G394">
            <v>8.5811722732238985E-2</v>
          </cell>
          <cell r="H394">
            <v>0.17829166629305185</v>
          </cell>
          <cell r="I394">
            <v>0.15335113390878197</v>
          </cell>
          <cell r="J394">
            <v>0.15716175990166542</v>
          </cell>
          <cell r="K394">
            <v>0.15402706752321266</v>
          </cell>
          <cell r="L394">
            <v>0.16813162417365099</v>
          </cell>
          <cell r="M394">
            <v>0.1851592314858666</v>
          </cell>
          <cell r="N394">
            <v>0.19508868715469108</v>
          </cell>
          <cell r="O394">
            <v>0.19545999436835851</v>
          </cell>
          <cell r="P394">
            <v>0.19526604589963042</v>
          </cell>
          <cell r="Q394">
            <v>0.19481095935166864</v>
          </cell>
          <cell r="R394">
            <v>0.19408577541392916</v>
          </cell>
          <cell r="S394">
            <v>0.19319602080752604</v>
          </cell>
        </row>
        <row r="396">
          <cell r="B396" t="str">
            <v>c</v>
          </cell>
          <cell r="C396" t="str">
            <v>Mobile engineering service revenues</v>
          </cell>
          <cell r="F396">
            <v>743</v>
          </cell>
          <cell r="G396">
            <v>1296</v>
          </cell>
          <cell r="H396">
            <v>828</v>
          </cell>
          <cell r="I396">
            <v>90.933333333333351</v>
          </cell>
          <cell r="J396">
            <v>90.933333333333351</v>
          </cell>
          <cell r="K396">
            <v>90.933333333333351</v>
          </cell>
          <cell r="L396">
            <v>90.933333333333351</v>
          </cell>
          <cell r="M396">
            <v>90.933333333333351</v>
          </cell>
          <cell r="N396">
            <v>90.933333333333351</v>
          </cell>
          <cell r="O396">
            <v>90.933333333333351</v>
          </cell>
          <cell r="P396">
            <v>90.933333333333351</v>
          </cell>
          <cell r="Q396">
            <v>90.933333333333351</v>
          </cell>
          <cell r="R396">
            <v>90.933333333333351</v>
          </cell>
          <cell r="S396">
            <v>90.933333333333351</v>
          </cell>
          <cell r="T396">
            <v>-0.30798507304115974</v>
          </cell>
          <cell r="U396">
            <v>-0.18193040389815895</v>
          </cell>
        </row>
        <row r="398">
          <cell r="B398" t="str">
            <v>d</v>
          </cell>
          <cell r="C398" t="str">
            <v>Revenues from sale of Mobile terminals</v>
          </cell>
          <cell r="F398">
            <v>2292</v>
          </cell>
          <cell r="G398">
            <v>4087</v>
          </cell>
          <cell r="H398">
            <v>4842</v>
          </cell>
          <cell r="I398">
            <v>7825.8179733333318</v>
          </cell>
          <cell r="J398">
            <v>3434.7914802486944</v>
          </cell>
          <cell r="K398">
            <v>2523.2805917462706</v>
          </cell>
          <cell r="L398">
            <v>2947.2367514363141</v>
          </cell>
          <cell r="M398">
            <v>3183.4965300593885</v>
          </cell>
          <cell r="N398">
            <v>3307.1540906660102</v>
          </cell>
          <cell r="O398">
            <v>3197.7464245620058</v>
          </cell>
          <cell r="P398">
            <v>3268.2059134729266</v>
          </cell>
          <cell r="Q398">
            <v>3300.3595764959055</v>
          </cell>
          <cell r="R398">
            <v>3080.4452411971383</v>
          </cell>
          <cell r="S398">
            <v>3006.6783229887451</v>
          </cell>
          <cell r="T398">
            <v>-6.1563392371074221E-2</v>
          </cell>
          <cell r="U398">
            <v>-4.2392649448929065E-2</v>
          </cell>
        </row>
        <row r="399">
          <cell r="C399" t="str">
            <v>Volume (thousands)</v>
          </cell>
          <cell r="G399">
            <v>105.907</v>
          </cell>
          <cell r="H399">
            <v>158.28</v>
          </cell>
          <cell r="I399">
            <v>329.33</v>
          </cell>
          <cell r="J399">
            <v>111.97675761297806</v>
          </cell>
          <cell r="K399">
            <v>83.091741937033987</v>
          </cell>
          <cell r="L399">
            <v>98.032966769864288</v>
          </cell>
          <cell r="M399">
            <v>106.96121018647629</v>
          </cell>
          <cell r="N399">
            <v>112.23832145120076</v>
          </cell>
          <cell r="O399">
            <v>109.62145445776825</v>
          </cell>
          <cell r="P399">
            <v>113.16855089342224</v>
          </cell>
          <cell r="Q399">
            <v>115.43630259393233</v>
          </cell>
          <cell r="R399">
            <v>108.8327109393574</v>
          </cell>
          <cell r="S399">
            <v>107.29950688514269</v>
          </cell>
        </row>
        <row r="400">
          <cell r="C400" t="str">
            <v>Mobile terminals as % gross ad 3 month</v>
          </cell>
          <cell r="G400" t="str">
            <v>NA</v>
          </cell>
          <cell r="H400">
            <v>0.24672961040493974</v>
          </cell>
          <cell r="I400">
            <v>0.38620552039636791</v>
          </cell>
          <cell r="J400">
            <v>0.15</v>
          </cell>
          <cell r="K400">
            <v>5.000000000000001E-2</v>
          </cell>
          <cell r="L400">
            <v>0.05</v>
          </cell>
          <cell r="M400">
            <v>4.7E-2</v>
          </cell>
          <cell r="N400">
            <v>4.3999999999999997E-2</v>
          </cell>
          <cell r="O400">
            <v>4.0999999999999995E-2</v>
          </cell>
          <cell r="P400">
            <v>3.7999999999999992E-2</v>
          </cell>
          <cell r="Q400">
            <v>3.4999999999999989E-2</v>
          </cell>
          <cell r="R400">
            <v>3.1999999999999987E-2</v>
          </cell>
          <cell r="S400">
            <v>2.8999999999999988E-2</v>
          </cell>
        </row>
        <row r="401">
          <cell r="C401" t="str">
            <v>Price per unit post subvention</v>
          </cell>
          <cell r="G401">
            <v>38.590461442586424</v>
          </cell>
          <cell r="H401">
            <v>30.591357088703564</v>
          </cell>
          <cell r="I401">
            <v>23.76284569681879</v>
          </cell>
          <cell r="J401">
            <v>30.674146612819975</v>
          </cell>
          <cell r="K401">
            <v>30.367405146691773</v>
          </cell>
          <cell r="L401">
            <v>30.063731095224856</v>
          </cell>
          <cell r="M401">
            <v>29.763093784272609</v>
          </cell>
          <cell r="N401">
            <v>29.465462846429883</v>
          </cell>
          <cell r="O401">
            <v>29.170808217965583</v>
          </cell>
          <cell r="P401">
            <v>28.879100135785926</v>
          </cell>
          <cell r="Q401">
            <v>28.590309134428065</v>
          </cell>
          <cell r="R401">
            <v>28.304406043083784</v>
          </cell>
          <cell r="S401">
            <v>28.021361982652945</v>
          </cell>
        </row>
        <row r="402">
          <cell r="C402" t="str">
            <v>Subvention</v>
          </cell>
          <cell r="G402">
            <v>-0.17517658930373359</v>
          </cell>
          <cell r="H402">
            <v>-2.4380415071529327E-2</v>
          </cell>
          <cell r="I402">
            <v>-0.23306041609586436</v>
          </cell>
          <cell r="J402">
            <v>0</v>
          </cell>
          <cell r="K402">
            <v>0</v>
          </cell>
          <cell r="L402">
            <v>0</v>
          </cell>
          <cell r="M402">
            <v>0</v>
          </cell>
          <cell r="N402">
            <v>0</v>
          </cell>
          <cell r="O402">
            <v>0</v>
          </cell>
          <cell r="P402">
            <v>0</v>
          </cell>
          <cell r="Q402">
            <v>0</v>
          </cell>
          <cell r="R402">
            <v>0</v>
          </cell>
          <cell r="S402">
            <v>0</v>
          </cell>
        </row>
        <row r="404">
          <cell r="B404" t="str">
            <v>e</v>
          </cell>
          <cell r="C404" t="str">
            <v>Revenues from sale of SIM cards</v>
          </cell>
          <cell r="F404">
            <v>214</v>
          </cell>
          <cell r="G404">
            <v>283</v>
          </cell>
          <cell r="H404">
            <v>692</v>
          </cell>
          <cell r="I404">
            <v>386.89400000000001</v>
          </cell>
          <cell r="J404">
            <v>348.86149004184915</v>
          </cell>
          <cell r="K404">
            <v>799.91066376266929</v>
          </cell>
          <cell r="L404">
            <v>972.0598233010661</v>
          </cell>
          <cell r="M404">
            <v>1162.1348545786836</v>
          </cell>
          <cell r="N404">
            <v>1341.694958627995</v>
          </cell>
          <cell r="O404">
            <v>1448.4857575595454</v>
          </cell>
          <cell r="P404">
            <v>1661.8120698701371</v>
          </cell>
          <cell r="Q404">
            <v>1895.6202482496803</v>
          </cell>
          <cell r="R404">
            <v>2013.3703518825848</v>
          </cell>
          <cell r="S404">
            <v>2256.0626363069737</v>
          </cell>
        </row>
        <row r="405">
          <cell r="C405" t="str">
            <v>Volume (thousands)</v>
          </cell>
          <cell r="F405" t="str">
            <v>NA</v>
          </cell>
          <cell r="G405" t="str">
            <v>NA</v>
          </cell>
          <cell r="H405">
            <v>691</v>
          </cell>
          <cell r="I405">
            <v>904.69453333333308</v>
          </cell>
          <cell r="J405">
            <v>792.00108780549544</v>
          </cell>
          <cell r="K405">
            <v>1763.1002559273213</v>
          </cell>
          <cell r="L405">
            <v>2080.1338950414602</v>
          </cell>
          <cell r="M405">
            <v>2414.4465702277325</v>
          </cell>
          <cell r="N405">
            <v>2706.3105827135842</v>
          </cell>
          <cell r="O405">
            <v>2836.6179872174962</v>
          </cell>
          <cell r="P405">
            <v>3159.5941962800057</v>
          </cell>
          <cell r="Q405">
            <v>3499.157676323865</v>
          </cell>
          <cell r="R405">
            <v>3608.2665985600465</v>
          </cell>
          <cell r="S405">
            <v>3925.4448247018363</v>
          </cell>
        </row>
        <row r="406">
          <cell r="C406" t="str">
            <v>Mobile terminals as % gross ad 3 month</v>
          </cell>
          <cell r="G406" t="str">
            <v>NA</v>
          </cell>
          <cell r="H406">
            <v>1.0771427899280601</v>
          </cell>
          <cell r="I406">
            <v>1.0609359094092525</v>
          </cell>
          <cell r="J406">
            <v>1.0609359094092525</v>
          </cell>
          <cell r="K406">
            <v>1.0609359094092525</v>
          </cell>
          <cell r="L406">
            <v>1.0609359094092525</v>
          </cell>
          <cell r="M406">
            <v>1.0609359094092525</v>
          </cell>
          <cell r="N406">
            <v>1.0609359094092525</v>
          </cell>
          <cell r="O406">
            <v>1.0609359094092525</v>
          </cell>
          <cell r="P406">
            <v>1.0609359094092525</v>
          </cell>
          <cell r="Q406">
            <v>1.0609359094092525</v>
          </cell>
          <cell r="R406">
            <v>1.0609359094092525</v>
          </cell>
          <cell r="S406">
            <v>1.0609359094092525</v>
          </cell>
        </row>
        <row r="407">
          <cell r="C407" t="str">
            <v>Price per unit</v>
          </cell>
          <cell r="F407" t="str">
            <v>NA</v>
          </cell>
          <cell r="G407" t="str">
            <v>NA</v>
          </cell>
          <cell r="H407">
            <v>1.0014471780028944</v>
          </cell>
          <cell r="I407">
            <v>0.4276515284938166</v>
          </cell>
          <cell r="J407">
            <v>0.4404810743486311</v>
          </cell>
          <cell r="K407">
            <v>0.45369550657909002</v>
          </cell>
          <cell r="L407">
            <v>0.46730637177646273</v>
          </cell>
          <cell r="M407">
            <v>0.48132556292975665</v>
          </cell>
          <cell r="N407">
            <v>0.49576532981764937</v>
          </cell>
          <cell r="O407">
            <v>0.51063828971217884</v>
          </cell>
          <cell r="P407">
            <v>0.52595743840354425</v>
          </cell>
          <cell r="Q407">
            <v>0.54173616155565063</v>
          </cell>
          <cell r="R407">
            <v>0.55798824640232014</v>
          </cell>
          <cell r="S407">
            <v>0.57472789379438971</v>
          </cell>
        </row>
        <row r="408">
          <cell r="C408" t="str">
            <v>% growth</v>
          </cell>
          <cell r="G408" t="str">
            <v>NA</v>
          </cell>
          <cell r="H408" t="str">
            <v>NA</v>
          </cell>
          <cell r="I408">
            <v>-0.57296646504446924</v>
          </cell>
          <cell r="J408">
            <v>0.03</v>
          </cell>
          <cell r="K408">
            <v>0.03</v>
          </cell>
          <cell r="L408">
            <v>0.03</v>
          </cell>
          <cell r="M408">
            <v>0.03</v>
          </cell>
          <cell r="N408">
            <v>0.03</v>
          </cell>
          <cell r="O408">
            <v>0.03</v>
          </cell>
          <cell r="P408">
            <v>0.03</v>
          </cell>
          <cell r="Q408">
            <v>0.03</v>
          </cell>
          <cell r="R408">
            <v>0.03</v>
          </cell>
          <cell r="S408">
            <v>0.03</v>
          </cell>
        </row>
        <row r="410">
          <cell r="B410" t="str">
            <v>f</v>
          </cell>
          <cell r="C410" t="str">
            <v>Post service</v>
          </cell>
          <cell r="F410">
            <v>2</v>
          </cell>
          <cell r="G410">
            <v>252</v>
          </cell>
          <cell r="H410">
            <v>131</v>
          </cell>
          <cell r="I410">
            <v>79.244213333333335</v>
          </cell>
          <cell r="J410">
            <v>79.244213333333335</v>
          </cell>
          <cell r="K410">
            <v>79.244213333333335</v>
          </cell>
          <cell r="L410">
            <v>79.244213333333335</v>
          </cell>
          <cell r="M410">
            <v>79.244213333333335</v>
          </cell>
          <cell r="N410">
            <v>79.244213333333335</v>
          </cell>
          <cell r="O410">
            <v>79.244213333333335</v>
          </cell>
          <cell r="P410">
            <v>79.244213333333335</v>
          </cell>
          <cell r="Q410">
            <v>79.244213333333335</v>
          </cell>
          <cell r="R410">
            <v>79.244213333333335</v>
          </cell>
          <cell r="S410">
            <v>79.244213333333335</v>
          </cell>
        </row>
        <row r="412">
          <cell r="B412" t="str">
            <v>g</v>
          </cell>
          <cell r="C412" t="str">
            <v>Roaming in</v>
          </cell>
          <cell r="F412">
            <v>0</v>
          </cell>
          <cell r="G412">
            <v>0</v>
          </cell>
          <cell r="H412">
            <v>0</v>
          </cell>
          <cell r="I412">
            <v>0</v>
          </cell>
          <cell r="J412">
            <v>0</v>
          </cell>
          <cell r="K412">
            <v>352.94203586572229</v>
          </cell>
          <cell r="L412">
            <v>483.90277055263442</v>
          </cell>
          <cell r="M412">
            <v>617.26461285058338</v>
          </cell>
          <cell r="N412">
            <v>747.30696998097903</v>
          </cell>
          <cell r="O412">
            <v>863.76305617245373</v>
          </cell>
          <cell r="P412">
            <v>969.92498791929108</v>
          </cell>
          <cell r="Q412">
            <v>1075.7690919122792</v>
          </cell>
          <cell r="R412">
            <v>1170.8728395264941</v>
          </cell>
          <cell r="S412">
            <v>1255.5320799906308</v>
          </cell>
          <cell r="T412" t="e">
            <v>#DIV/0!</v>
          </cell>
          <cell r="U412" t="e">
            <v>#DIV/0!</v>
          </cell>
        </row>
        <row r="413">
          <cell r="C413" t="str">
            <v>% prepaid cards and interconnect pre discount</v>
          </cell>
          <cell r="F413" t="str">
            <v>NA</v>
          </cell>
          <cell r="G413">
            <v>0</v>
          </cell>
          <cell r="H413">
            <v>0</v>
          </cell>
          <cell r="I413">
            <v>0</v>
          </cell>
          <cell r="J413">
            <v>0</v>
          </cell>
          <cell r="K413">
            <v>2E-3</v>
          </cell>
          <cell r="L413">
            <v>2E-3</v>
          </cell>
          <cell r="M413">
            <v>2E-3</v>
          </cell>
          <cell r="N413">
            <v>2E-3</v>
          </cell>
          <cell r="O413">
            <v>2E-3</v>
          </cell>
          <cell r="P413">
            <v>2E-3</v>
          </cell>
          <cell r="Q413">
            <v>2E-3</v>
          </cell>
          <cell r="R413">
            <v>2E-3</v>
          </cell>
          <cell r="S413">
            <v>2E-3</v>
          </cell>
          <cell r="T413">
            <v>1.8815690930534907E-3</v>
          </cell>
        </row>
        <row r="414">
          <cell r="C414" t="str">
            <v>% growth</v>
          </cell>
          <cell r="G414" t="str">
            <v>na</v>
          </cell>
          <cell r="H414" t="str">
            <v>na</v>
          </cell>
          <cell r="I414" t="str">
            <v>na</v>
          </cell>
          <cell r="J414" t="str">
            <v>na</v>
          </cell>
          <cell r="K414" t="str">
            <v>na</v>
          </cell>
          <cell r="L414">
            <v>0.37105451144599977</v>
          </cell>
          <cell r="M414">
            <v>0.27559636028875167</v>
          </cell>
          <cell r="N414">
            <v>0.21067521841216252</v>
          </cell>
          <cell r="O414">
            <v>0.1558343369852937</v>
          </cell>
          <cell r="P414">
            <v>0.1229063120820042</v>
          </cell>
          <cell r="Q414">
            <v>0.1091260719244358</v>
          </cell>
          <cell r="R414">
            <v>8.8405354205853826E-2</v>
          </cell>
          <cell r="S414">
            <v>7.2304384905173213E-2</v>
          </cell>
        </row>
        <row r="416">
          <cell r="B416" t="str">
            <v>A</v>
          </cell>
          <cell r="C416" t="str">
            <v>Total revenues</v>
          </cell>
          <cell r="F416">
            <v>24664</v>
          </cell>
          <cell r="G416">
            <v>54152.834999999985</v>
          </cell>
          <cell r="H416">
            <v>67696.977439999988</v>
          </cell>
          <cell r="I416">
            <v>103538.96048712164</v>
          </cell>
          <cell r="J416">
            <v>136492.59743288145</v>
          </cell>
          <cell r="K416">
            <v>183448.78516608666</v>
          </cell>
          <cell r="L416">
            <v>253827.77139274313</v>
          </cell>
          <cell r="M416">
            <v>327715.73259683646</v>
          </cell>
          <cell r="N416">
            <v>399381.19575690856</v>
          </cell>
          <cell r="O416">
            <v>461006.33621341089</v>
          </cell>
          <cell r="P416">
            <v>517275.79328791983</v>
          </cell>
          <cell r="Q416">
            <v>573217.58943695982</v>
          </cell>
          <cell r="R416">
            <v>622942.11926022184</v>
          </cell>
          <cell r="S416">
            <v>667279.28547821741</v>
          </cell>
          <cell r="T416">
            <v>0.34421804886953278</v>
          </cell>
          <cell r="U416">
            <v>0.23123187792976019</v>
          </cell>
        </row>
        <row r="417">
          <cell r="C417" t="str">
            <v>% growth</v>
          </cell>
          <cell r="G417">
            <v>1.1956225673045728</v>
          </cell>
          <cell r="H417">
            <v>0.25010957302604764</v>
          </cell>
          <cell r="I417">
            <v>0.52944731659383915</v>
          </cell>
          <cell r="J417">
            <v>0.31827282011256663</v>
          </cell>
          <cell r="K417">
            <v>0.34402003197496001</v>
          </cell>
          <cell r="L417">
            <v>0.38364378462870907</v>
          </cell>
          <cell r="M417">
            <v>0.29109486640753679</v>
          </cell>
          <cell r="N417">
            <v>0.21868179044134162</v>
          </cell>
          <cell r="O417">
            <v>0.15430155728716821</v>
          </cell>
          <cell r="P417">
            <v>0.12205788219027958</v>
          </cell>
          <cell r="Q417">
            <v>0.1081469438062459</v>
          </cell>
          <cell r="R417">
            <v>8.674634334250575E-2</v>
          </cell>
          <cell r="S417">
            <v>7.1173813500760463E-2</v>
          </cell>
        </row>
        <row r="418">
          <cell r="C418" t="str">
            <v>DB</v>
          </cell>
          <cell r="I418">
            <v>82101</v>
          </cell>
          <cell r="J418">
            <v>130363</v>
          </cell>
          <cell r="K418">
            <v>199160</v>
          </cell>
          <cell r="L418">
            <v>289077</v>
          </cell>
          <cell r="M418">
            <v>381357</v>
          </cell>
        </row>
        <row r="419">
          <cell r="C419" t="str">
            <v>Budget 2008</v>
          </cell>
          <cell r="I419">
            <v>92291.628780000014</v>
          </cell>
        </row>
        <row r="420">
          <cell r="C420" t="str">
            <v>BP 1st phase</v>
          </cell>
          <cell r="I420">
            <v>95848.960649993591</v>
          </cell>
          <cell r="J420">
            <v>141701.40795336361</v>
          </cell>
          <cell r="K420">
            <v>191492.91777423938</v>
          </cell>
          <cell r="L420">
            <v>236855.57210172896</v>
          </cell>
          <cell r="M420">
            <v>280476.2512164911</v>
          </cell>
          <cell r="N420">
            <v>328153.02115111356</v>
          </cell>
          <cell r="O420">
            <v>377541.69266368868</v>
          </cell>
          <cell r="P420">
            <v>428695.78829867032</v>
          </cell>
          <cell r="Q420">
            <v>486533.78042787418</v>
          </cell>
          <cell r="R420">
            <v>547407.57038062834</v>
          </cell>
          <cell r="S420">
            <v>611449.50789129012</v>
          </cell>
        </row>
        <row r="422">
          <cell r="C422" t="str">
            <v>SMS</v>
          </cell>
          <cell r="F422">
            <v>0</v>
          </cell>
          <cell r="G422">
            <v>0</v>
          </cell>
          <cell r="H422">
            <v>0</v>
          </cell>
          <cell r="I422">
            <v>-320.39846999999997</v>
          </cell>
          <cell r="J422">
            <v>-512.03199370655079</v>
          </cell>
          <cell r="K422">
            <v>-837.42067539600339</v>
          </cell>
          <cell r="L422">
            <v>-1383.4064889881586</v>
          </cell>
          <cell r="M422">
            <v>-2071.1299831480615</v>
          </cell>
          <cell r="N422">
            <v>-2918.1364425070969</v>
          </cell>
          <cell r="O422">
            <v>-3869.2670931198131</v>
          </cell>
          <cell r="P422">
            <v>-4924.4036987646923</v>
          </cell>
          <cell r="Q422">
            <v>-6125.0829526123316</v>
          </cell>
          <cell r="R422">
            <v>-7395.91166977589</v>
          </cell>
          <cell r="S422">
            <v>-8707.6500444466019</v>
          </cell>
          <cell r="T422" t="e">
            <v>#DIV/0!</v>
          </cell>
          <cell r="U422" t="e">
            <v>#DIV/0!</v>
          </cell>
        </row>
        <row r="423">
          <cell r="C423" t="str">
            <v>Local off net</v>
          </cell>
          <cell r="G423">
            <v>-19454.937008333331</v>
          </cell>
          <cell r="H423">
            <v>-20668.621536666662</v>
          </cell>
          <cell r="I423">
            <v>-25711.76468962221</v>
          </cell>
          <cell r="J423">
            <v>-31154.373688883592</v>
          </cell>
          <cell r="K423">
            <v>-33664.240213959165</v>
          </cell>
          <cell r="L423">
            <v>-41338.541330623484</v>
          </cell>
          <cell r="M423">
            <v>-49346.84470993877</v>
          </cell>
          <cell r="N423">
            <v>-56538.546142339394</v>
          </cell>
          <cell r="O423">
            <v>-62320.708516510495</v>
          </cell>
          <cell r="P423">
            <v>-67000.968168339401</v>
          </cell>
          <cell r="Q423">
            <v>-71251.756779720061</v>
          </cell>
          <cell r="R423">
            <v>-74510.268111382145</v>
          </cell>
          <cell r="S423">
            <v>-76883.406584661512</v>
          </cell>
        </row>
        <row r="424">
          <cell r="C424" t="str">
            <v>International off net &amp; other</v>
          </cell>
          <cell r="G424">
            <v>-1049.2286624008004</v>
          </cell>
          <cell r="H424">
            <v>-3386.6921995166658</v>
          </cell>
          <cell r="I424">
            <v>-3973.3350768192054</v>
          </cell>
          <cell r="J424">
            <v>-5450.1985848651957</v>
          </cell>
          <cell r="K424">
            <v>-7650.723403631082</v>
          </cell>
          <cell r="L424">
            <v>-10858.854682624713</v>
          </cell>
          <cell r="M424">
            <v>-14035.620698641716</v>
          </cell>
          <cell r="N424">
            <v>-17113.424975498012</v>
          </cell>
          <cell r="O424">
            <v>-19845.75466629451</v>
          </cell>
          <cell r="P424">
            <v>-22311.172883302264</v>
          </cell>
          <cell r="Q424">
            <v>-24749.099461505321</v>
          </cell>
          <cell r="R424">
            <v>-26912.855489552527</v>
          </cell>
          <cell r="S424">
            <v>-28815.059447074625</v>
          </cell>
        </row>
        <row r="425">
          <cell r="C425" t="str">
            <v>Voice</v>
          </cell>
          <cell r="F425">
            <v>-14250</v>
          </cell>
          <cell r="G425">
            <v>-20504.165670734132</v>
          </cell>
          <cell r="H425">
            <v>-24055.313736183329</v>
          </cell>
          <cell r="I425">
            <v>-29685.099766441417</v>
          </cell>
          <cell r="J425">
            <v>-36604.572273748789</v>
          </cell>
          <cell r="K425">
            <v>-41314.963617590249</v>
          </cell>
          <cell r="L425">
            <v>-52197.396013248195</v>
          </cell>
          <cell r="M425">
            <v>-63382.465408580487</v>
          </cell>
          <cell r="N425">
            <v>-73651.971117837413</v>
          </cell>
          <cell r="O425">
            <v>-82166.463182805004</v>
          </cell>
          <cell r="P425">
            <v>-89312.141051641665</v>
          </cell>
          <cell r="Q425">
            <v>-96000.856241225381</v>
          </cell>
          <cell r="R425">
            <v>-101423.12360093468</v>
          </cell>
          <cell r="S425">
            <v>-105698.46603173614</v>
          </cell>
          <cell r="T425">
            <v>0.20502361555774606</v>
          </cell>
          <cell r="U425">
            <v>0.14404104332193524</v>
          </cell>
        </row>
        <row r="426">
          <cell r="B426" t="str">
            <v>a</v>
          </cell>
          <cell r="C426" t="str">
            <v>- Interconnection costs</v>
          </cell>
          <cell r="F426">
            <v>-14250</v>
          </cell>
          <cell r="G426">
            <v>-20504.165670734132</v>
          </cell>
          <cell r="H426">
            <v>-24055.313736183329</v>
          </cell>
          <cell r="I426">
            <v>-30005.498236441417</v>
          </cell>
          <cell r="J426">
            <v>-37116.604267455339</v>
          </cell>
          <cell r="K426">
            <v>-42152.384292986251</v>
          </cell>
          <cell r="L426">
            <v>-53580.802502236351</v>
          </cell>
          <cell r="M426">
            <v>-65453.595391728551</v>
          </cell>
          <cell r="N426">
            <v>-76570.107560344506</v>
          </cell>
          <cell r="O426">
            <v>-86035.730275924812</v>
          </cell>
          <cell r="P426">
            <v>-94236.544750406363</v>
          </cell>
          <cell r="Q426">
            <v>-102125.93919383771</v>
          </cell>
          <cell r="R426">
            <v>-108819.03527071056</v>
          </cell>
          <cell r="S426">
            <v>-114406.11607618275</v>
          </cell>
          <cell r="T426">
            <v>0.21285264210024213</v>
          </cell>
          <cell r="U426">
            <v>0.15230410919151693</v>
          </cell>
        </row>
        <row r="427">
          <cell r="C427" t="str">
            <v>% total revenues</v>
          </cell>
          <cell r="F427">
            <v>0.57776516380149201</v>
          </cell>
          <cell r="G427">
            <v>0.37863512908851654</v>
          </cell>
          <cell r="H427">
            <v>0.35533807631963504</v>
          </cell>
          <cell r="I427">
            <v>0.28979910649357499</v>
          </cell>
          <cell r="J427">
            <v>0.27193126195511791</v>
          </cell>
          <cell r="K427">
            <v>0.22977739675312264</v>
          </cell>
          <cell r="L427">
            <v>0.2110911749657674</v>
          </cell>
          <cell r="M427">
            <v>0.19972674144469924</v>
          </cell>
          <cell r="N427">
            <v>0.19172186465922259</v>
          </cell>
          <cell r="O427">
            <v>0.18662591708088108</v>
          </cell>
          <cell r="P427">
            <v>0.1821785321741386</v>
          </cell>
          <cell r="Q427">
            <v>0.17816260539762993</v>
          </cell>
          <cell r="R427">
            <v>0.17468562793592954</v>
          </cell>
          <cell r="S427">
            <v>0.17145162238056227</v>
          </cell>
        </row>
        <row r="428">
          <cell r="C428" t="str">
            <v>% growth</v>
          </cell>
          <cell r="G428">
            <v>0.43888881899888643</v>
          </cell>
          <cell r="H428">
            <v>0.17319154178108298</v>
          </cell>
          <cell r="I428">
            <v>0.24735426714921571</v>
          </cell>
          <cell r="J428">
            <v>0.23699343283617091</v>
          </cell>
          <cell r="K428">
            <v>0.13567458890484763</v>
          </cell>
          <cell r="L428">
            <v>0.27112151307539856</v>
          </cell>
          <cell r="M428">
            <v>0.22158669402155096</v>
          </cell>
          <cell r="N428">
            <v>0.16983806774991561</v>
          </cell>
          <cell r="O428">
            <v>0.12362033980585041</v>
          </cell>
          <cell r="P428">
            <v>9.5318705939738679E-2</v>
          </cell>
          <cell r="Q428">
            <v>8.3719054686555827E-2</v>
          </cell>
          <cell r="R428">
            <v>6.5537669760560968E-2</v>
          </cell>
          <cell r="S428">
            <v>5.1342862869286909E-2</v>
          </cell>
        </row>
        <row r="430">
          <cell r="B430" t="str">
            <v>b</v>
          </cell>
          <cell r="C430" t="str">
            <v>- Sale discount</v>
          </cell>
          <cell r="G430">
            <v>-5699.8419999999996</v>
          </cell>
          <cell r="H430">
            <v>-7283.5879999999997</v>
          </cell>
          <cell r="I430">
            <v>-11975.67124160932</v>
          </cell>
          <cell r="J430">
            <v>-16559.505408374709</v>
          </cell>
          <cell r="K430">
            <v>-22500.637820706688</v>
          </cell>
          <cell r="L430">
            <v>-30849.600994492397</v>
          </cell>
          <cell r="M430">
            <v>-39351.638744934753</v>
          </cell>
          <cell r="N430">
            <v>-47642.053832400401</v>
          </cell>
          <cell r="O430">
            <v>-55066.321703990194</v>
          </cell>
          <cell r="P430">
            <v>-61834.320224548857</v>
          </cell>
          <cell r="Q430">
            <v>-68582.056700771573</v>
          </cell>
          <cell r="R430">
            <v>-74645.077715569249</v>
          </cell>
          <cell r="S430">
            <v>-80042.244145992328</v>
          </cell>
          <cell r="T430">
            <v>0.36754255845831119</v>
          </cell>
          <cell r="U430">
            <v>0.24346621369543575</v>
          </cell>
        </row>
        <row r="431">
          <cell r="C431" t="str">
            <v>% total revenues</v>
          </cell>
          <cell r="G431">
            <v>-0.14215345307042765</v>
          </cell>
          <cell r="H431">
            <v>-0.13635384176320339</v>
          </cell>
          <cell r="I431">
            <v>-0.12750330385280101</v>
          </cell>
          <cell r="J431">
            <v>-0.12750330385280101</v>
          </cell>
          <cell r="K431">
            <v>-0.12750330385280101</v>
          </cell>
          <cell r="L431">
            <v>-0.12750330385280101</v>
          </cell>
          <cell r="M431">
            <v>-0.12750330385280101</v>
          </cell>
          <cell r="N431">
            <v>-0.12750330385280101</v>
          </cell>
          <cell r="O431">
            <v>-0.12750330385280101</v>
          </cell>
          <cell r="P431">
            <v>-0.12750330385280101</v>
          </cell>
          <cell r="Q431">
            <v>-0.12750330385280101</v>
          </cell>
          <cell r="R431">
            <v>-0.12750330385280101</v>
          </cell>
          <cell r="S431">
            <v>-0.12750330385280101</v>
          </cell>
        </row>
        <row r="433">
          <cell r="B433" t="str">
            <v>c</v>
          </cell>
          <cell r="C433" t="str">
            <v>- Cost of sales - Prepaid</v>
          </cell>
          <cell r="F433">
            <v>-315</v>
          </cell>
          <cell r="G433">
            <v>-485</v>
          </cell>
          <cell r="H433">
            <v>-237</v>
          </cell>
          <cell r="I433">
            <v>-703.80320000000006</v>
          </cell>
          <cell r="J433">
            <v>-977.06877631417183</v>
          </cell>
          <cell r="K433">
            <v>-1327.6163822288952</v>
          </cell>
          <cell r="L433">
            <v>-1820.2344303245438</v>
          </cell>
          <cell r="M433">
            <v>-2321.8844141942577</v>
          </cell>
          <cell r="N433">
            <v>-2811.047920282429</v>
          </cell>
          <cell r="O433">
            <v>-3249.1057091735297</v>
          </cell>
          <cell r="P433">
            <v>-3648.4413094526335</v>
          </cell>
          <cell r="Q433">
            <v>-4046.5813782000446</v>
          </cell>
          <cell r="R433">
            <v>-4404.3208382626317</v>
          </cell>
          <cell r="S433">
            <v>-4722.7725473982482</v>
          </cell>
          <cell r="T433">
            <v>0.51014964138764962</v>
          </cell>
          <cell r="U433">
            <v>0.31259788020851698</v>
          </cell>
        </row>
        <row r="434">
          <cell r="C434" t="str">
            <v>% outgoing revenues</v>
          </cell>
          <cell r="F434">
            <v>-1.4710689767898006E-2</v>
          </cell>
          <cell r="G434">
            <v>-1.0917808374904487E-2</v>
          </cell>
          <cell r="H434">
            <v>-4.5626957036446697E-3</v>
          </cell>
          <cell r="I434">
            <v>-8.5305352618972614E-3</v>
          </cell>
          <cell r="J434">
            <v>-8.5305352618972614E-3</v>
          </cell>
          <cell r="K434">
            <v>-8.5305352618972614E-3</v>
          </cell>
          <cell r="L434">
            <v>-8.5305352618972614E-3</v>
          </cell>
          <cell r="M434">
            <v>-8.5305352618972614E-3</v>
          </cell>
          <cell r="N434">
            <v>-8.5305352618972614E-3</v>
          </cell>
          <cell r="O434">
            <v>-8.5305352618972614E-3</v>
          </cell>
          <cell r="P434">
            <v>-8.5305352618972614E-3</v>
          </cell>
          <cell r="Q434">
            <v>-8.5305352618972614E-3</v>
          </cell>
          <cell r="R434">
            <v>-8.5305352618972614E-3</v>
          </cell>
          <cell r="S434">
            <v>-8.5305352618972614E-3</v>
          </cell>
        </row>
        <row r="436">
          <cell r="B436" t="str">
            <v>d</v>
          </cell>
          <cell r="C436" t="str">
            <v>- Cost of Mobile terminals</v>
          </cell>
          <cell r="F436">
            <v>-3366</v>
          </cell>
          <cell r="G436">
            <v>-4955</v>
          </cell>
          <cell r="H436">
            <v>-4963</v>
          </cell>
          <cell r="I436">
            <v>-10203.956266666668</v>
          </cell>
          <cell r="J436">
            <v>-3434.7914802486944</v>
          </cell>
          <cell r="K436">
            <v>-2523.2805917462706</v>
          </cell>
          <cell r="L436">
            <v>-2947.2367514363141</v>
          </cell>
          <cell r="M436">
            <v>-3183.4965300593885</v>
          </cell>
          <cell r="N436">
            <v>-3307.1540906660102</v>
          </cell>
          <cell r="O436">
            <v>-3197.7464245620058</v>
          </cell>
          <cell r="P436">
            <v>-3268.2059134729266</v>
          </cell>
          <cell r="Q436">
            <v>-3300.3595764959055</v>
          </cell>
          <cell r="R436">
            <v>-3080.4452411971383</v>
          </cell>
          <cell r="S436">
            <v>-3006.6783229887451</v>
          </cell>
          <cell r="T436">
            <v>-6.5415962223202562E-2</v>
          </cell>
          <cell r="U436">
            <v>-4.4538984131185289E-2</v>
          </cell>
        </row>
        <row r="437">
          <cell r="C437" t="str">
            <v>Volume (thousands)</v>
          </cell>
          <cell r="G437">
            <v>105.907</v>
          </cell>
          <cell r="H437">
            <v>158.28</v>
          </cell>
          <cell r="I437">
            <v>329.33</v>
          </cell>
          <cell r="J437">
            <v>111.97675761297806</v>
          </cell>
          <cell r="K437">
            <v>83.091741937033987</v>
          </cell>
          <cell r="L437">
            <v>98.032966769864288</v>
          </cell>
          <cell r="M437">
            <v>106.96121018647629</v>
          </cell>
          <cell r="N437">
            <v>112.23832145120076</v>
          </cell>
          <cell r="O437">
            <v>109.62145445776825</v>
          </cell>
          <cell r="P437">
            <v>113.16855089342224</v>
          </cell>
          <cell r="Q437">
            <v>115.43630259393233</v>
          </cell>
          <cell r="R437">
            <v>108.8327109393574</v>
          </cell>
          <cell r="S437">
            <v>107.29950688514269</v>
          </cell>
        </row>
        <row r="438">
          <cell r="C438" t="str">
            <v>Mobile terminals as % gross ad 3 month</v>
          </cell>
          <cell r="G438" t="e">
            <v>#DIV/0!</v>
          </cell>
          <cell r="H438">
            <v>0.24672961040493974</v>
          </cell>
          <cell r="I438">
            <v>0.38620552039636791</v>
          </cell>
          <cell r="J438">
            <v>0.15</v>
          </cell>
          <cell r="K438">
            <v>0.05</v>
          </cell>
          <cell r="L438">
            <v>0.05</v>
          </cell>
          <cell r="M438">
            <v>4.7E-2</v>
          </cell>
          <cell r="N438">
            <v>4.3999999999999997E-2</v>
          </cell>
          <cell r="O438">
            <v>4.0999999999999995E-2</v>
          </cell>
          <cell r="P438">
            <v>3.7999999999999992E-2</v>
          </cell>
          <cell r="Q438">
            <v>3.4999999999999989E-2</v>
          </cell>
          <cell r="R438">
            <v>3.1999999999999987E-2</v>
          </cell>
          <cell r="S438">
            <v>2.8999999999999988E-2</v>
          </cell>
        </row>
        <row r="439">
          <cell r="C439" t="str">
            <v>Cost per unit</v>
          </cell>
          <cell r="G439">
            <v>-46.786331403967637</v>
          </cell>
          <cell r="H439">
            <v>-31.355825120040436</v>
          </cell>
          <cell r="I439">
            <v>-30.983986477595934</v>
          </cell>
          <cell r="J439">
            <v>-30.674146612819975</v>
          </cell>
          <cell r="K439">
            <v>-30.367405146691773</v>
          </cell>
          <cell r="L439">
            <v>-30.063731095224856</v>
          </cell>
          <cell r="M439">
            <v>-29.763093784272609</v>
          </cell>
          <cell r="N439">
            <v>-29.465462846429883</v>
          </cell>
          <cell r="O439">
            <v>-29.170808217965583</v>
          </cell>
          <cell r="P439">
            <v>-28.879100135785926</v>
          </cell>
          <cell r="Q439">
            <v>-28.590309134428065</v>
          </cell>
          <cell r="R439">
            <v>-28.304406043083784</v>
          </cell>
          <cell r="S439">
            <v>-28.021361982652945</v>
          </cell>
        </row>
        <row r="440">
          <cell r="C440" t="str">
            <v>% growth</v>
          </cell>
          <cell r="G440" t="e">
            <v>#DIV/0!</v>
          </cell>
          <cell r="H440">
            <v>-0.32980799778241732</v>
          </cell>
          <cell r="I440">
            <v>-1.185867828452869E-2</v>
          </cell>
          <cell r="J440">
            <v>-0.01</v>
          </cell>
          <cell r="K440">
            <v>-0.01</v>
          </cell>
          <cell r="L440">
            <v>-0.01</v>
          </cell>
          <cell r="M440">
            <v>-0.01</v>
          </cell>
          <cell r="N440">
            <v>-0.01</v>
          </cell>
          <cell r="O440">
            <v>-0.01</v>
          </cell>
          <cell r="P440">
            <v>-0.01</v>
          </cell>
          <cell r="Q440">
            <v>-0.01</v>
          </cell>
          <cell r="R440">
            <v>-0.01</v>
          </cell>
          <cell r="S440">
            <v>-0.01</v>
          </cell>
        </row>
        <row r="441">
          <cell r="C441" t="str">
            <v>% sales</v>
          </cell>
          <cell r="F441">
            <v>-0.13647421342847876</v>
          </cell>
          <cell r="G441">
            <v>-9.1500288027395085E-2</v>
          </cell>
          <cell r="H441">
            <v>-7.3311988033715692E-2</v>
          </cell>
          <cell r="I441">
            <v>-9.8551851579926325E-2</v>
          </cell>
          <cell r="J441">
            <v>-2.5164672259517303E-2</v>
          </cell>
          <cell r="K441">
            <v>-1.3754686843315973E-2</v>
          </cell>
          <cell r="L441">
            <v>-1.1611167427681141E-2</v>
          </cell>
          <cell r="M441">
            <v>-9.7142010999386481E-3</v>
          </cell>
          <cell r="N441">
            <v>-8.2806955505210517E-3</v>
          </cell>
          <cell r="O441">
            <v>-6.9364478823165073E-3</v>
          </cell>
          <cell r="P441">
            <v>-6.3181110654714455E-3</v>
          </cell>
          <cell r="Q441">
            <v>-5.7576034603852048E-3</v>
          </cell>
          <cell r="R441">
            <v>-4.9449943196252918E-3</v>
          </cell>
          <cell r="S441">
            <v>-4.5058769070494319E-3</v>
          </cell>
        </row>
        <row r="443">
          <cell r="B443" t="str">
            <v>e</v>
          </cell>
          <cell r="C443" t="str">
            <v>- Cost of SIM cards</v>
          </cell>
          <cell r="F443">
            <v>-149</v>
          </cell>
          <cell r="G443">
            <v>67</v>
          </cell>
          <cell r="H443">
            <v>-691</v>
          </cell>
          <cell r="I443">
            <v>-904.69453333333308</v>
          </cell>
          <cell r="J443">
            <v>-815.76112043966032</v>
          </cell>
          <cell r="K443">
            <v>-1870.4730615132951</v>
          </cell>
          <cell r="L443">
            <v>-2273.0184707269696</v>
          </cell>
          <cell r="M443">
            <v>-2717.4808860655971</v>
          </cell>
          <cell r="N443">
            <v>-3137.3556955435843</v>
          </cell>
          <cell r="O443">
            <v>-3387.0702220125213</v>
          </cell>
          <cell r="P443">
            <v>-3885.9023273528765</v>
          </cell>
          <cell r="Q443">
            <v>-4432.6282544248852</v>
          </cell>
          <cell r="R443">
            <v>-4707.9694979079122</v>
          </cell>
          <cell r="S443">
            <v>-5275.4695961284142</v>
          </cell>
        </row>
        <row r="444">
          <cell r="C444" t="str">
            <v>Volume (thousands)</v>
          </cell>
          <cell r="F444" t="str">
            <v>NA</v>
          </cell>
          <cell r="G444" t="str">
            <v>NA</v>
          </cell>
          <cell r="H444">
            <v>691</v>
          </cell>
          <cell r="I444">
            <v>904.69453333333308</v>
          </cell>
          <cell r="J444">
            <v>792.00108780549544</v>
          </cell>
          <cell r="K444">
            <v>1763.1002559273213</v>
          </cell>
          <cell r="L444">
            <v>2080.1338950414602</v>
          </cell>
          <cell r="M444">
            <v>2414.4465702277325</v>
          </cell>
          <cell r="N444">
            <v>2706.3105827135842</v>
          </cell>
          <cell r="O444">
            <v>2836.6179872174962</v>
          </cell>
          <cell r="P444">
            <v>3159.5941962800057</v>
          </cell>
          <cell r="Q444">
            <v>3499.157676323865</v>
          </cell>
          <cell r="R444">
            <v>3608.2665985600465</v>
          </cell>
          <cell r="S444">
            <v>3925.4448247018363</v>
          </cell>
        </row>
        <row r="445">
          <cell r="C445" t="str">
            <v>Mobile terminals as % gross ad 3 month</v>
          </cell>
          <cell r="G445" t="str">
            <v>NA</v>
          </cell>
          <cell r="H445">
            <v>1.0771427899280601</v>
          </cell>
          <cell r="I445">
            <v>1.0609359094092525</v>
          </cell>
          <cell r="J445">
            <v>1.0609359094092525</v>
          </cell>
          <cell r="K445">
            <v>1.0609359094092525</v>
          </cell>
          <cell r="L445">
            <v>1.0609359094092525</v>
          </cell>
          <cell r="M445">
            <v>1.0609359094092525</v>
          </cell>
          <cell r="N445">
            <v>1.0609359094092525</v>
          </cell>
          <cell r="O445">
            <v>1.0609359094092525</v>
          </cell>
          <cell r="P445">
            <v>1.0609359094092525</v>
          </cell>
          <cell r="Q445">
            <v>1.0609359094092525</v>
          </cell>
          <cell r="R445">
            <v>1.0609359094092525</v>
          </cell>
          <cell r="S445">
            <v>1.0609359094092525</v>
          </cell>
        </row>
        <row r="446">
          <cell r="C446" t="str">
            <v>Price per unit</v>
          </cell>
          <cell r="H446">
            <v>-1</v>
          </cell>
          <cell r="I446">
            <v>-1</v>
          </cell>
          <cell r="J446">
            <v>-1.03</v>
          </cell>
          <cell r="K446">
            <v>-1.0609</v>
          </cell>
          <cell r="L446">
            <v>-1.092727</v>
          </cell>
          <cell r="M446">
            <v>-1.1255088100000001</v>
          </cell>
          <cell r="N446">
            <v>-1.1592740743000001</v>
          </cell>
          <cell r="O446">
            <v>-1.1940522965290001</v>
          </cell>
          <cell r="P446">
            <v>-1.2298738654248702</v>
          </cell>
          <cell r="Q446">
            <v>-1.2667700813876164</v>
          </cell>
          <cell r="R446">
            <v>-1.3047731838292449</v>
          </cell>
          <cell r="S446">
            <v>-1.3439163793441222</v>
          </cell>
        </row>
        <row r="447">
          <cell r="C447" t="str">
            <v>% growth</v>
          </cell>
          <cell r="G447" t="str">
            <v>NA</v>
          </cell>
          <cell r="H447" t="str">
            <v>NA</v>
          </cell>
          <cell r="I447">
            <v>0</v>
          </cell>
          <cell r="J447">
            <v>0.03</v>
          </cell>
          <cell r="K447">
            <v>0.03</v>
          </cell>
          <cell r="L447">
            <v>0.03</v>
          </cell>
          <cell r="M447">
            <v>0.03</v>
          </cell>
          <cell r="N447">
            <v>0.03</v>
          </cell>
          <cell r="O447">
            <v>0.03</v>
          </cell>
          <cell r="P447">
            <v>0.03</v>
          </cell>
          <cell r="Q447">
            <v>0.03</v>
          </cell>
          <cell r="R447">
            <v>0.03</v>
          </cell>
          <cell r="S447">
            <v>0.03</v>
          </cell>
        </row>
        <row r="449">
          <cell r="B449" t="str">
            <v>f</v>
          </cell>
          <cell r="C449" t="str">
            <v>Post service</v>
          </cell>
          <cell r="F449">
            <v>-33</v>
          </cell>
          <cell r="G449">
            <v>-335</v>
          </cell>
          <cell r="H449">
            <v>-18</v>
          </cell>
          <cell r="I449">
            <v>-22.518000000000001</v>
          </cell>
          <cell r="J449">
            <v>-19.713041074199946</v>
          </cell>
          <cell r="K449">
            <v>-43.883863669090481</v>
          </cell>
          <cell r="L449">
            <v>-51.77488458558566</v>
          </cell>
          <cell r="M449">
            <v>-60.095983633357605</v>
          </cell>
          <cell r="N449">
            <v>-67.360528284623769</v>
          </cell>
          <cell r="O449">
            <v>-70.603901629445303</v>
          </cell>
          <cell r="P449">
            <v>-78.64283411737928</v>
          </cell>
          <cell r="Q449">
            <v>-87.094626586440612</v>
          </cell>
          <cell r="R449">
            <v>-89.81036612104559</v>
          </cell>
          <cell r="S449">
            <v>-97.704985833121697</v>
          </cell>
        </row>
        <row r="450">
          <cell r="C450" t="str">
            <v>% gross ads</v>
          </cell>
          <cell r="F450" t="str">
            <v>NA</v>
          </cell>
          <cell r="G450" t="str">
            <v>NA</v>
          </cell>
          <cell r="H450">
            <v>-2.8058712328082606E-2</v>
          </cell>
          <cell r="I450">
            <v>-2.6406874285019321E-2</v>
          </cell>
          <cell r="J450">
            <v>-2.6406874285019321E-2</v>
          </cell>
          <cell r="K450">
            <v>-2.6406874285019321E-2</v>
          </cell>
          <cell r="L450">
            <v>-2.6406874285019321E-2</v>
          </cell>
          <cell r="M450">
            <v>-2.6406874285019321E-2</v>
          </cell>
          <cell r="N450">
            <v>-2.6406874285019321E-2</v>
          </cell>
          <cell r="O450">
            <v>-2.6406874285019321E-2</v>
          </cell>
          <cell r="P450">
            <v>-2.6406874285019321E-2</v>
          </cell>
          <cell r="Q450">
            <v>-2.6406874285019321E-2</v>
          </cell>
          <cell r="R450">
            <v>-2.6406874285019321E-2</v>
          </cell>
          <cell r="S450">
            <v>-2.6406874285019321E-2</v>
          </cell>
        </row>
        <row r="452">
          <cell r="B452" t="str">
            <v>g</v>
          </cell>
          <cell r="C452" t="str">
            <v>Distributors and group clients' Bonus</v>
          </cell>
          <cell r="F452">
            <v>0</v>
          </cell>
          <cell r="G452">
            <v>-513</v>
          </cell>
          <cell r="H452">
            <v>-720</v>
          </cell>
          <cell r="I452">
            <v>-1527.7341999999999</v>
          </cell>
          <cell r="J452">
            <v>-592.45817286137753</v>
          </cell>
          <cell r="K452">
            <v>0</v>
          </cell>
          <cell r="L452">
            <v>0</v>
          </cell>
          <cell r="M452">
            <v>0</v>
          </cell>
          <cell r="N452">
            <v>0</v>
          </cell>
          <cell r="O452">
            <v>0</v>
          </cell>
          <cell r="P452">
            <v>0</v>
          </cell>
          <cell r="Q452">
            <v>0</v>
          </cell>
          <cell r="R452">
            <v>0</v>
          </cell>
          <cell r="S452">
            <v>0</v>
          </cell>
        </row>
        <row r="453">
          <cell r="C453" t="str">
            <v>% outgoing revenues + sale of commodity</v>
          </cell>
          <cell r="F453">
            <v>0</v>
          </cell>
          <cell r="G453">
            <v>-1.0190534185616908E-2</v>
          </cell>
          <cell r="H453">
            <v>-1.23211766371029E-2</v>
          </cell>
          <cell r="I453">
            <v>-1.6809183020394834E-2</v>
          </cell>
          <cell r="J453">
            <v>-5.0000000000000001E-3</v>
          </cell>
          <cell r="K453">
            <v>0</v>
          </cell>
          <cell r="L453">
            <v>0</v>
          </cell>
          <cell r="M453">
            <v>0</v>
          </cell>
          <cell r="N453">
            <v>0</v>
          </cell>
          <cell r="O453">
            <v>0</v>
          </cell>
          <cell r="P453">
            <v>0</v>
          </cell>
          <cell r="Q453">
            <v>0</v>
          </cell>
          <cell r="R453">
            <v>0</v>
          </cell>
          <cell r="S453">
            <v>0</v>
          </cell>
        </row>
        <row r="455">
          <cell r="B455" t="str">
            <v>B</v>
          </cell>
          <cell r="C455" t="str">
            <v>Cost of sales</v>
          </cell>
          <cell r="F455">
            <v>-18113</v>
          </cell>
          <cell r="G455">
            <v>-32425.007670734132</v>
          </cell>
          <cell r="H455">
            <v>-37967.901736183325</v>
          </cell>
          <cell r="I455">
            <v>-55343.875678050739</v>
          </cell>
          <cell r="J455">
            <v>-59515.902266768149</v>
          </cell>
          <cell r="K455">
            <v>-70418.276012850489</v>
          </cell>
          <cell r="L455">
            <v>-91522.668033802154</v>
          </cell>
          <cell r="M455">
            <v>-113088.1919506159</v>
          </cell>
          <cell r="N455">
            <v>-133535.07962752157</v>
          </cell>
          <cell r="O455">
            <v>-151006.5782372925</v>
          </cell>
          <cell r="P455">
            <v>-166952.05735935102</v>
          </cell>
          <cell r="Q455">
            <v>-182574.65973031655</v>
          </cell>
          <cell r="R455">
            <v>-195746.65892976854</v>
          </cell>
          <cell r="S455">
            <v>-207550.9856745236</v>
          </cell>
          <cell r="T455">
            <v>0.23318943527598912</v>
          </cell>
          <cell r="U455">
            <v>0.16698260393784903</v>
          </cell>
        </row>
        <row r="456">
          <cell r="C456" t="str">
            <v>% sales</v>
          </cell>
          <cell r="F456">
            <v>0.73439020434641578</v>
          </cell>
          <cell r="G456">
            <v>0.59876842404897435</v>
          </cell>
          <cell r="H456">
            <v>0.56085076722715399</v>
          </cell>
          <cell r="I456">
            <v>0.53452222639355651</v>
          </cell>
          <cell r="J456">
            <v>0.43603758288821753</v>
          </cell>
          <cell r="K456">
            <v>0.38385795768065079</v>
          </cell>
          <cell r="L456">
            <v>0.36056995470440772</v>
          </cell>
          <cell r="M456">
            <v>0.34508014325250486</v>
          </cell>
          <cell r="N456">
            <v>0.33435494972277163</v>
          </cell>
          <cell r="O456">
            <v>0.32755857430859242</v>
          </cell>
          <cell r="P456">
            <v>0.32275250364639463</v>
          </cell>
          <cell r="Q456">
            <v>0.31850847408511945</v>
          </cell>
          <cell r="R456">
            <v>0.31422928852880988</v>
          </cell>
          <cell r="S456">
            <v>0.31104065447765034</v>
          </cell>
        </row>
        <row r="457">
          <cell r="C457" t="str">
            <v>% growth</v>
          </cell>
          <cell r="G457">
            <v>0.79015114397030484</v>
          </cell>
          <cell r="H457">
            <v>0.1709450348242183</v>
          </cell>
          <cell r="I457">
            <v>0.45764904425329744</v>
          </cell>
          <cell r="J457">
            <v>7.5383708451991049E-2</v>
          </cell>
          <cell r="K457">
            <v>0.18318421347650293</v>
          </cell>
          <cell r="L457">
            <v>0.29970049276838817</v>
          </cell>
          <cell r="M457">
            <v>0.23563041135174223</v>
          </cell>
          <cell r="N457">
            <v>0.18080479777972358</v>
          </cell>
          <cell r="O457">
            <v>0.13083826855464031</v>
          </cell>
          <cell r="P457">
            <v>0.10559459930945336</v>
          </cell>
          <cell r="Q457">
            <v>9.3575380969035393E-2</v>
          </cell>
          <cell r="R457">
            <v>7.2145823625844541E-2</v>
          </cell>
          <cell r="S457">
            <v>6.0304103320559355E-2</v>
          </cell>
        </row>
        <row r="459">
          <cell r="B459" t="str">
            <v>C</v>
          </cell>
          <cell r="C459" t="str">
            <v>Gross margin</v>
          </cell>
          <cell r="F459">
            <v>6551</v>
          </cell>
          <cell r="G459">
            <v>21727.827329265852</v>
          </cell>
          <cell r="H459">
            <v>29729.075703816663</v>
          </cell>
          <cell r="I459">
            <v>48195.084809070904</v>
          </cell>
          <cell r="J459">
            <v>76976.695166113292</v>
          </cell>
          <cell r="K459">
            <v>113030.50915323617</v>
          </cell>
          <cell r="L459">
            <v>162305.10335894098</v>
          </cell>
          <cell r="M459">
            <v>214627.54064622056</v>
          </cell>
          <cell r="N459">
            <v>265846.116129387</v>
          </cell>
          <cell r="O459">
            <v>309999.75797611836</v>
          </cell>
          <cell r="P459">
            <v>350323.73592856881</v>
          </cell>
          <cell r="Q459">
            <v>390642.92970664328</v>
          </cell>
          <cell r="R459">
            <v>427195.46033045329</v>
          </cell>
          <cell r="S459">
            <v>459728.29980369378</v>
          </cell>
          <cell r="T459">
            <v>0.44070418865631233</v>
          </cell>
          <cell r="U459">
            <v>0.28268490748742292</v>
          </cell>
        </row>
        <row r="460">
          <cell r="C460" t="str">
            <v>% sales</v>
          </cell>
          <cell r="F460">
            <v>0.26560979565358417</v>
          </cell>
          <cell r="G460">
            <v>0.4012315759510256</v>
          </cell>
          <cell r="H460">
            <v>0.43914923277284607</v>
          </cell>
          <cell r="I460">
            <v>0.46547777360644349</v>
          </cell>
          <cell r="J460">
            <v>0.56396241711178241</v>
          </cell>
          <cell r="K460">
            <v>0.61614204231934921</v>
          </cell>
          <cell r="L460">
            <v>0.63943004529559222</v>
          </cell>
          <cell r="M460">
            <v>0.65491985674749509</v>
          </cell>
          <cell r="N460">
            <v>0.66564505027722842</v>
          </cell>
          <cell r="O460">
            <v>0.67244142569140752</v>
          </cell>
          <cell r="P460">
            <v>0.67724749635360537</v>
          </cell>
          <cell r="Q460">
            <v>0.6814915259148806</v>
          </cell>
          <cell r="R460">
            <v>0.68577071147119006</v>
          </cell>
          <cell r="S460">
            <v>0.68895934552234961</v>
          </cell>
        </row>
        <row r="461">
          <cell r="C461" t="str">
            <v>% growth</v>
          </cell>
          <cell r="G461">
            <v>2.3167191771127849</v>
          </cell>
          <cell r="H461">
            <v>0.36824889360997881</v>
          </cell>
          <cell r="I461">
            <v>0.6211430617361422</v>
          </cell>
          <cell r="J461">
            <v>0.59718974395549429</v>
          </cell>
          <cell r="K461">
            <v>0.46837310837156476</v>
          </cell>
          <cell r="L461">
            <v>0.43594065509253732</v>
          </cell>
          <cell r="M461">
            <v>0.32237086945792126</v>
          </cell>
          <cell r="N461">
            <v>0.23863934390224473</v>
          </cell>
          <cell r="O461">
            <v>0.16608721801014337</v>
          </cell>
          <cell r="P461">
            <v>0.13007744978806368</v>
          </cell>
          <cell r="Q461">
            <v>0.11509124173731577</v>
          </cell>
          <cell r="R461">
            <v>9.3570183520944372E-2</v>
          </cell>
          <cell r="S461">
            <v>7.6154459712832523E-2</v>
          </cell>
        </row>
        <row r="462">
          <cell r="C462" t="str">
            <v>DB</v>
          </cell>
          <cell r="I462">
            <v>50458</v>
          </cell>
          <cell r="J462">
            <v>83403</v>
          </cell>
          <cell r="K462">
            <v>139854</v>
          </cell>
          <cell r="L462">
            <v>210889</v>
          </cell>
          <cell r="M462">
            <v>288687.24900000001</v>
          </cell>
        </row>
        <row r="463">
          <cell r="C463" t="str">
            <v>DB</v>
          </cell>
          <cell r="I463">
            <v>0.61499999999999999</v>
          </cell>
          <cell r="J463">
            <v>0.64</v>
          </cell>
          <cell r="K463">
            <v>0.70199999999999996</v>
          </cell>
          <cell r="L463">
            <v>0.73</v>
          </cell>
          <cell r="M463">
            <v>0.75700000000000001</v>
          </cell>
        </row>
        <row r="465">
          <cell r="B465" t="str">
            <v>a</v>
          </cell>
          <cell r="C465" t="str">
            <v>- Frequency usage tax</v>
          </cell>
          <cell r="F465">
            <v>0</v>
          </cell>
          <cell r="G465">
            <v>-575</v>
          </cell>
          <cell r="H465">
            <v>-747</v>
          </cell>
          <cell r="I465">
            <v>-850.11160000000007</v>
          </cell>
          <cell r="J465">
            <v>-2290.7560811063659</v>
          </cell>
          <cell r="K465">
            <v>-3112.6215213220335</v>
          </cell>
          <cell r="L465">
            <v>-4267.5737792324853</v>
          </cell>
          <cell r="M465">
            <v>-5443.7015800526715</v>
          </cell>
          <cell r="N465">
            <v>-6590.5545994009035</v>
          </cell>
          <cell r="O465">
            <v>-7617.5893057639196</v>
          </cell>
          <cell r="P465">
            <v>-8553.8391142906785</v>
          </cell>
          <cell r="Q465">
            <v>-9487.2859767068148</v>
          </cell>
          <cell r="R465">
            <v>-10326.012853929813</v>
          </cell>
          <cell r="S465">
            <v>-11072.628861856119</v>
          </cell>
          <cell r="T465">
            <v>0.4374747563824819</v>
          </cell>
          <cell r="U465">
            <v>0.2777567817663984</v>
          </cell>
        </row>
        <row r="466">
          <cell r="C466" t="str">
            <v>% normal units revenues</v>
          </cell>
          <cell r="F466">
            <v>0</v>
          </cell>
          <cell r="G466">
            <v>1.2943793434165114E-2</v>
          </cell>
          <cell r="H466">
            <v>1.4381154812753453E-2</v>
          </cell>
          <cell r="I466">
            <v>1.0303884637563314E-2</v>
          </cell>
          <cell r="J466">
            <v>0.02</v>
          </cell>
          <cell r="K466">
            <v>0.02</v>
          </cell>
          <cell r="L466">
            <v>0.02</v>
          </cell>
          <cell r="M466">
            <v>0.02</v>
          </cell>
          <cell r="N466">
            <v>0.02</v>
          </cell>
          <cell r="O466">
            <v>0.02</v>
          </cell>
          <cell r="P466">
            <v>0.02</v>
          </cell>
          <cell r="Q466">
            <v>0.02</v>
          </cell>
          <cell r="R466">
            <v>0.02</v>
          </cell>
          <cell r="S466">
            <v>0.02</v>
          </cell>
        </row>
        <row r="468">
          <cell r="C468" t="str">
            <v>Tax 1</v>
          </cell>
          <cell r="J468">
            <v>-1346.0578970612048</v>
          </cell>
          <cell r="K468">
            <v>-2004.8847907675629</v>
          </cell>
          <cell r="L468">
            <v>-3012.73633618946</v>
          </cell>
          <cell r="M468">
            <v>-4101.4545909806538</v>
          </cell>
          <cell r="N468">
            <v>-5254.1046545098588</v>
          </cell>
          <cell r="O468">
            <v>-6391.7182914746736</v>
          </cell>
          <cell r="P468">
            <v>-7532.1692328974441</v>
          </cell>
          <cell r="Q468">
            <v>-8755.2834524038681</v>
          </cell>
          <cell r="R468">
            <v>-9972.7798736245804</v>
          </cell>
          <cell r="S468">
            <v>-11181.65849645524</v>
          </cell>
        </row>
        <row r="469">
          <cell r="C469" t="str">
            <v>Tax per active user (avg) in USD</v>
          </cell>
          <cell r="J469">
            <v>1</v>
          </cell>
          <cell r="K469">
            <v>1</v>
          </cell>
          <cell r="L469">
            <v>1</v>
          </cell>
          <cell r="M469">
            <v>1</v>
          </cell>
          <cell r="N469">
            <v>1</v>
          </cell>
          <cell r="O469">
            <v>1</v>
          </cell>
          <cell r="P469">
            <v>1</v>
          </cell>
          <cell r="Q469">
            <v>1</v>
          </cell>
          <cell r="R469">
            <v>1</v>
          </cell>
          <cell r="S469">
            <v>1</v>
          </cell>
        </row>
        <row r="471">
          <cell r="C471" t="str">
            <v>Tax 2 (sur trafic entrant depuis l'international)</v>
          </cell>
          <cell r="F471">
            <v>0</v>
          </cell>
          <cell r="G471">
            <v>-171.14674133333335</v>
          </cell>
          <cell r="H471">
            <v>-1028.5191007833332</v>
          </cell>
          <cell r="I471">
            <v>-217.61699020833345</v>
          </cell>
          <cell r="J471">
            <v>-325.23324520430515</v>
          </cell>
          <cell r="K471">
            <v>-629.74389485133133</v>
          </cell>
          <cell r="L471">
            <v>-1230.2093468031353</v>
          </cell>
          <cell r="M471">
            <v>-2177.204167027528</v>
          </cell>
          <cell r="N471">
            <v>-3625.7956250056213</v>
          </cell>
          <cell r="O471">
            <v>-4410.8493723293022</v>
          </cell>
          <cell r="P471">
            <v>-5197.8611099799618</v>
          </cell>
          <cell r="Q471">
            <v>-6041.9178004309179</v>
          </cell>
          <cell r="R471">
            <v>-6882.0977145734669</v>
          </cell>
          <cell r="S471">
            <v>-7716.3305877348248</v>
          </cell>
        </row>
        <row r="472">
          <cell r="C472" t="str">
            <v>Tax per incoming minute</v>
          </cell>
          <cell r="F472">
            <v>0.05</v>
          </cell>
          <cell r="G472">
            <v>0.05</v>
          </cell>
          <cell r="H472">
            <v>0.05</v>
          </cell>
          <cell r="I472">
            <v>0.05</v>
          </cell>
          <cell r="J472">
            <v>0.05</v>
          </cell>
          <cell r="K472">
            <v>0.05</v>
          </cell>
          <cell r="L472">
            <v>0.05</v>
          </cell>
          <cell r="M472">
            <v>0.05</v>
          </cell>
          <cell r="N472">
            <v>0.05</v>
          </cell>
          <cell r="O472">
            <v>0.05</v>
          </cell>
          <cell r="P472">
            <v>0.05</v>
          </cell>
          <cell r="Q472">
            <v>0.05</v>
          </cell>
          <cell r="R472">
            <v>0.05</v>
          </cell>
          <cell r="S472">
            <v>0.05</v>
          </cell>
        </row>
        <row r="474">
          <cell r="C474" t="str">
            <v>Frequency maintenance</v>
          </cell>
          <cell r="G474">
            <v>-132.28122000000002</v>
          </cell>
          <cell r="H474">
            <v>-77.598839999999996</v>
          </cell>
          <cell r="I474">
            <v>-81.47878200000001</v>
          </cell>
          <cell r="J474">
            <v>-85.552721100000014</v>
          </cell>
          <cell r="K474">
            <v>-89.830357155000002</v>
          </cell>
          <cell r="L474">
            <v>-94.321875012750013</v>
          </cell>
          <cell r="M474">
            <v>-99.037968763387511</v>
          </cell>
          <cell r="N474">
            <v>-103.98986720155689</v>
          </cell>
          <cell r="O474">
            <v>-109.18936056163474</v>
          </cell>
          <cell r="P474">
            <v>-114.6488285897165</v>
          </cell>
          <cell r="Q474">
            <v>-120.38127001920233</v>
          </cell>
          <cell r="R474">
            <v>-126.40033352016245</v>
          </cell>
          <cell r="S474">
            <v>-132.72035019617056</v>
          </cell>
        </row>
        <row r="475">
          <cell r="C475" t="str">
            <v>Nombre de fréquences</v>
          </cell>
          <cell r="H475">
            <v>14</v>
          </cell>
          <cell r="I475">
            <v>14</v>
          </cell>
          <cell r="J475">
            <v>14</v>
          </cell>
          <cell r="K475">
            <v>14</v>
          </cell>
          <cell r="L475">
            <v>14</v>
          </cell>
          <cell r="M475">
            <v>14</v>
          </cell>
          <cell r="N475">
            <v>14</v>
          </cell>
          <cell r="O475">
            <v>14</v>
          </cell>
          <cell r="P475">
            <v>14</v>
          </cell>
          <cell r="Q475">
            <v>14</v>
          </cell>
          <cell r="R475">
            <v>14</v>
          </cell>
          <cell r="S475">
            <v>14</v>
          </cell>
        </row>
        <row r="476">
          <cell r="C476" t="str">
            <v>Coût par fréquence en USD et par an</v>
          </cell>
          <cell r="H476">
            <v>-5542.7742857142857</v>
          </cell>
          <cell r="I476">
            <v>-5819.9130000000005</v>
          </cell>
          <cell r="J476">
            <v>-6110.9086500000003</v>
          </cell>
          <cell r="K476">
            <v>-6416.4540825000004</v>
          </cell>
          <cell r="L476">
            <v>-6737.2767866250006</v>
          </cell>
          <cell r="M476">
            <v>-7074.1406259562509</v>
          </cell>
          <cell r="N476">
            <v>-7427.847657254064</v>
          </cell>
          <cell r="O476">
            <v>-7799.2400401167679</v>
          </cell>
          <cell r="P476">
            <v>-8189.2020421226071</v>
          </cell>
          <cell r="Q476">
            <v>-8598.6621442287378</v>
          </cell>
          <cell r="R476">
            <v>-9028.5952514401743</v>
          </cell>
          <cell r="S476">
            <v>-9480.0250140121825</v>
          </cell>
        </row>
        <row r="477">
          <cell r="C477" t="str">
            <v>% growth</v>
          </cell>
          <cell r="G477" t="str">
            <v>NA</v>
          </cell>
          <cell r="H477" t="str">
            <v>NA</v>
          </cell>
          <cell r="I477">
            <v>0.05</v>
          </cell>
          <cell r="J477">
            <v>0.05</v>
          </cell>
          <cell r="K477">
            <v>0.05</v>
          </cell>
          <cell r="L477">
            <v>0.05</v>
          </cell>
          <cell r="M477">
            <v>0.05</v>
          </cell>
          <cell r="N477">
            <v>0.05</v>
          </cell>
          <cell r="O477">
            <v>0.05</v>
          </cell>
          <cell r="P477">
            <v>0.05</v>
          </cell>
          <cell r="Q477">
            <v>0.05</v>
          </cell>
          <cell r="R477">
            <v>0.05</v>
          </cell>
          <cell r="S477">
            <v>0.05</v>
          </cell>
        </row>
        <row r="479">
          <cell r="B479" t="str">
            <v>b</v>
          </cell>
          <cell r="C479" t="str">
            <v>- Taxe régulateur</v>
          </cell>
          <cell r="F479">
            <v>0</v>
          </cell>
          <cell r="G479">
            <v>-303.42796133333337</v>
          </cell>
          <cell r="H479">
            <v>-1106.1179407833333</v>
          </cell>
          <cell r="I479">
            <v>-299.09577220833347</v>
          </cell>
          <cell r="J479">
            <v>-1756.8438633655101</v>
          </cell>
          <cell r="K479">
            <v>-2724.4590427738945</v>
          </cell>
          <cell r="L479">
            <v>-4337.2675580053447</v>
          </cell>
          <cell r="M479">
            <v>-6377.696726771569</v>
          </cell>
          <cell r="N479">
            <v>-8983.8901467170381</v>
          </cell>
          <cell r="O479">
            <v>-10911.757024365612</v>
          </cell>
          <cell r="P479">
            <v>-12844.679171467122</v>
          </cell>
          <cell r="Q479">
            <v>-14917.582522853989</v>
          </cell>
          <cell r="R479">
            <v>-16981.277921718211</v>
          </cell>
          <cell r="S479">
            <v>-19030.709434386234</v>
          </cell>
          <cell r="T479">
            <v>0.4177853987246507</v>
          </cell>
          <cell r="U479">
            <v>0.29518599643888854</v>
          </cell>
        </row>
        <row r="480">
          <cell r="C480" t="str">
            <v>% sales</v>
          </cell>
          <cell r="G480">
            <v>-5.6031777714561654E-3</v>
          </cell>
          <cell r="H480">
            <v>-1.6339251508882928E-2</v>
          </cell>
          <cell r="I480">
            <v>-2.8887268212967575E-3</v>
          </cell>
          <cell r="J480">
            <v>-1.2871349043155372E-2</v>
          </cell>
          <cell r="K480">
            <v>-1.4851333249807494E-2</v>
          </cell>
          <cell r="L480">
            <v>-1.7087442931113982E-2</v>
          </cell>
          <cell r="M480">
            <v>-1.9461063636568101E-2</v>
          </cell>
          <cell r="N480">
            <v>-2.2494524635018782E-2</v>
          </cell>
          <cell r="O480">
            <v>-2.3669429609128621E-2</v>
          </cell>
          <cell r="P480">
            <v>-2.4831394273881421E-2</v>
          </cell>
          <cell r="Q480">
            <v>-2.6024293039414077E-2</v>
          </cell>
          <cell r="R480">
            <v>-2.7259800544365848E-2</v>
          </cell>
          <cell r="S480">
            <v>-2.8519856450732683E-2</v>
          </cell>
        </row>
        <row r="482">
          <cell r="C482" t="str">
            <v>Salary</v>
          </cell>
        </row>
        <row r="483">
          <cell r="C483" t="str">
            <v>Temporary workers Salary</v>
          </cell>
          <cell r="G483">
            <v>-267.22534999999999</v>
          </cell>
          <cell r="H483">
            <v>-453.45517000000001</v>
          </cell>
          <cell r="I483">
            <v>-865.65853333333348</v>
          </cell>
        </row>
        <row r="484">
          <cell r="C484" t="str">
            <v>Salary add-ons</v>
          </cell>
        </row>
        <row r="485">
          <cell r="C485" t="str">
            <v>Traveling fees</v>
          </cell>
          <cell r="G485">
            <v>-119.70459999999999</v>
          </cell>
          <cell r="H485">
            <v>-209.97050000000002</v>
          </cell>
          <cell r="I485">
            <v>-204.44216</v>
          </cell>
        </row>
        <row r="486">
          <cell r="C486" t="str">
            <v>Office Supplies</v>
          </cell>
          <cell r="G486">
            <v>-133.24655999999999</v>
          </cell>
          <cell r="H486">
            <v>-86.539139999999989</v>
          </cell>
          <cell r="I486">
            <v>-206.2887466666667</v>
          </cell>
        </row>
        <row r="487">
          <cell r="C487" t="str">
            <v>Expendables</v>
          </cell>
          <cell r="G487">
            <v>-27.811100000000003</v>
          </cell>
          <cell r="H487">
            <v>-0.53371999999999997</v>
          </cell>
          <cell r="I487">
            <v>-3.6047599999999997</v>
          </cell>
        </row>
        <row r="488">
          <cell r="C488" t="str">
            <v>Water &amp; Electricity</v>
          </cell>
          <cell r="G488">
            <v>-383.03528</v>
          </cell>
          <cell r="H488">
            <v>-563.28260000000012</v>
          </cell>
          <cell r="I488">
            <v>-693.4075600000001</v>
          </cell>
        </row>
        <row r="489">
          <cell r="C489" t="str">
            <v>Communication</v>
          </cell>
          <cell r="G489">
            <v>-2.1475399999999998</v>
          </cell>
          <cell r="H489">
            <v>-20.580540000000003</v>
          </cell>
          <cell r="I489">
            <v>-28.186959999999999</v>
          </cell>
        </row>
        <row r="490">
          <cell r="C490" t="str">
            <v>Conference</v>
          </cell>
          <cell r="G490">
            <v>0</v>
          </cell>
          <cell r="H490">
            <v>0</v>
          </cell>
          <cell r="I490">
            <v>-1.5666666666666669</v>
          </cell>
        </row>
        <row r="491">
          <cell r="C491" t="str">
            <v>Infomation Consultant</v>
          </cell>
          <cell r="G491">
            <v>-0.15</v>
          </cell>
          <cell r="H491">
            <v>0</v>
          </cell>
          <cell r="I491">
            <v>-0.14666666666666667</v>
          </cell>
        </row>
        <row r="492">
          <cell r="C492" t="str">
            <v>Rent Charges</v>
          </cell>
          <cell r="G492">
            <v>-443.19099999999997</v>
          </cell>
          <cell r="H492">
            <v>-548.17647999999997</v>
          </cell>
          <cell r="I492">
            <v>-747.03572000000008</v>
          </cell>
        </row>
        <row r="493">
          <cell r="C493" t="str">
            <v>Vehicle Charges</v>
          </cell>
          <cell r="G493">
            <v>-127.08651</v>
          </cell>
          <cell r="H493">
            <v>-232.38294999999999</v>
          </cell>
          <cell r="I493">
            <v>-344.10217333333338</v>
          </cell>
        </row>
        <row r="494">
          <cell r="C494" t="str">
            <v>Transport Fees</v>
          </cell>
          <cell r="G494">
            <v>-38.923909999999999</v>
          </cell>
          <cell r="H494">
            <v>-170.93209000000002</v>
          </cell>
          <cell r="I494">
            <v>-179.13081333333335</v>
          </cell>
        </row>
        <row r="495">
          <cell r="C495" t="str">
            <v>Repairing Fees</v>
          </cell>
          <cell r="G495">
            <v>-124.82385999999998</v>
          </cell>
          <cell r="H495">
            <v>-611.45678999999996</v>
          </cell>
          <cell r="I495">
            <v>-377.00041333333326</v>
          </cell>
        </row>
        <row r="496">
          <cell r="C496" t="str">
            <v>Entertainment &amp; Gift</v>
          </cell>
          <cell r="G496">
            <v>-34.162129999999998</v>
          </cell>
          <cell r="H496">
            <v>-79.078339999999997</v>
          </cell>
          <cell r="I496">
            <v>-109.76590666666667</v>
          </cell>
        </row>
        <row r="497">
          <cell r="C497" t="str">
            <v>Property Insurance</v>
          </cell>
          <cell r="G497">
            <v>0</v>
          </cell>
          <cell r="H497">
            <v>-2.9329999999999998</v>
          </cell>
          <cell r="I497">
            <v>-187.8786666666667</v>
          </cell>
        </row>
        <row r="498">
          <cell r="C498" t="str">
            <v>Materials Cost-Fuel for generators</v>
          </cell>
          <cell r="G498">
            <v>-949.85305000000017</v>
          </cell>
          <cell r="H498">
            <v>-1493.87167</v>
          </cell>
          <cell r="I498">
            <v>-3445.5875733333332</v>
          </cell>
        </row>
        <row r="499">
          <cell r="C499" t="str">
            <v>Leased line fees</v>
          </cell>
          <cell r="G499">
            <v>-398.00803999999999</v>
          </cell>
          <cell r="H499">
            <v>-989.80871999999999</v>
          </cell>
          <cell r="I499">
            <v>-1818.7159999999999</v>
          </cell>
        </row>
        <row r="500">
          <cell r="C500" t="str">
            <v>frequecy fees</v>
          </cell>
        </row>
        <row r="501">
          <cell r="C501" t="str">
            <v>taxes</v>
          </cell>
          <cell r="G501">
            <v>-20.278409999999997</v>
          </cell>
          <cell r="H501">
            <v>-81.960409999999996</v>
          </cell>
          <cell r="I501">
            <v>-175.52969333333331</v>
          </cell>
        </row>
        <row r="502">
          <cell r="C502" t="str">
            <v>Others</v>
          </cell>
          <cell r="F502">
            <v>0</v>
          </cell>
          <cell r="G502">
            <v>-142.02249866666665</v>
          </cell>
          <cell r="H502">
            <v>-3194.0594592166667</v>
          </cell>
          <cell r="I502">
            <v>-2630.1044097916665</v>
          </cell>
        </row>
        <row r="504">
          <cell r="B504" t="str">
            <v>c</v>
          </cell>
          <cell r="C504" t="str">
            <v>- Maintenance</v>
          </cell>
          <cell r="E504" t="str">
            <v>en fonction BTS / a voir avec adib</v>
          </cell>
          <cell r="F504">
            <v>0</v>
          </cell>
          <cell r="G504">
            <v>-3211.6698386666667</v>
          </cell>
          <cell r="H504">
            <v>-8739.0215792166673</v>
          </cell>
          <cell r="I504">
            <v>-12018.153423125001</v>
          </cell>
          <cell r="J504">
            <v>-15760.303076845337</v>
          </cell>
          <cell r="K504">
            <v>-21070.741192275931</v>
          </cell>
          <cell r="L504">
            <v>-29000.231933836338</v>
          </cell>
          <cell r="M504">
            <v>-37243.004861725152</v>
          </cell>
          <cell r="N504">
            <v>-45144.798460795653</v>
          </cell>
          <cell r="O504">
            <v>-51830.708330064459</v>
          </cell>
          <cell r="P504">
            <v>-57842.875431358458</v>
          </cell>
          <cell r="Q504">
            <v>-63750.24869950537</v>
          </cell>
          <cell r="R504">
            <v>-68901.991389993607</v>
          </cell>
          <cell r="S504">
            <v>-73400.721402603915</v>
          </cell>
          <cell r="T504">
            <v>0.31479330652252835</v>
          </cell>
          <cell r="U504">
            <v>0.21344917968120636</v>
          </cell>
        </row>
        <row r="505">
          <cell r="C505" t="str">
            <v>% sales</v>
          </cell>
          <cell r="F505">
            <v>0</v>
          </cell>
          <cell r="G505">
            <v>5.930751065325883E-2</v>
          </cell>
          <cell r="H505">
            <v>0.12909027713921328</v>
          </cell>
          <cell r="I505">
            <v>0.11607373076359831</v>
          </cell>
          <cell r="J505">
            <v>0.11546635768723848</v>
          </cell>
          <cell r="K505">
            <v>0.11485898461087865</v>
          </cell>
          <cell r="L505">
            <v>0.11425161153451882</v>
          </cell>
          <cell r="M505">
            <v>0.11364423845815899</v>
          </cell>
          <cell r="N505">
            <v>0.11303686538179916</v>
          </cell>
          <cell r="O505">
            <v>0.11242949230543933</v>
          </cell>
          <cell r="P505">
            <v>0.1118221192290795</v>
          </cell>
          <cell r="Q505">
            <v>0.11121474615271967</v>
          </cell>
          <cell r="R505">
            <v>0.11060737307635984</v>
          </cell>
          <cell r="S505">
            <v>0.11</v>
          </cell>
        </row>
        <row r="506">
          <cell r="C506" t="str">
            <v>% cumulated gross capex</v>
          </cell>
          <cell r="J506">
            <v>5.7771093103977593E-2</v>
          </cell>
          <cell r="K506">
            <v>6.2522021638453412E-2</v>
          </cell>
          <cell r="L506">
            <v>7.287739625337003E-2</v>
          </cell>
          <cell r="M506">
            <v>8.1508699723363623E-2</v>
          </cell>
          <cell r="N506">
            <v>8.6679965420816477E-2</v>
          </cell>
          <cell r="O506">
            <v>8.8544635655090118E-2</v>
          </cell>
          <cell r="P506">
            <v>8.7936359695889976E-2</v>
          </cell>
          <cell r="Q506">
            <v>8.6378756569019985E-2</v>
          </cell>
          <cell r="R506">
            <v>8.3492926361099146E-2</v>
          </cell>
          <cell r="S506">
            <v>7.9899545975880379E-2</v>
          </cell>
        </row>
        <row r="507">
          <cell r="C507" t="str">
            <v>% cumulated gross capex (with 2 years delay)</v>
          </cell>
          <cell r="J507">
            <v>7.2225724314053663E-2</v>
          </cell>
          <cell r="K507">
            <v>9.6562200423795222E-2</v>
          </cell>
          <cell r="L507">
            <v>0.10630348229457748</v>
          </cell>
          <cell r="M507">
            <v>0.11050906726999167</v>
          </cell>
          <cell r="N507">
            <v>0.11344858805654066</v>
          </cell>
          <cell r="O507">
            <v>0.11343482238905395</v>
          </cell>
          <cell r="P507">
            <v>0.11106082235774767</v>
          </cell>
          <cell r="Q507">
            <v>0.10890730082391804</v>
          </cell>
          <cell r="R507">
            <v>0.10474911998148731</v>
          </cell>
          <cell r="S507">
            <v>9.9454718614692586E-2</v>
          </cell>
        </row>
        <row r="508">
          <cell r="C508" t="str">
            <v>% net asset base</v>
          </cell>
          <cell r="F508" t="e">
            <v>#DIV/0!</v>
          </cell>
          <cell r="G508">
            <v>3.7246684201777479E-2</v>
          </cell>
          <cell r="H508">
            <v>5.8207756880252225E-2</v>
          </cell>
          <cell r="I508">
            <v>6.4275605812638401E-2</v>
          </cell>
          <cell r="J508">
            <v>7.7001150718134251E-2</v>
          </cell>
          <cell r="K508">
            <v>9.456754619490422E-2</v>
          </cell>
          <cell r="L508">
            <v>0.12666300705636727</v>
          </cell>
          <cell r="M508">
            <v>0.16571354646828079</v>
          </cell>
          <cell r="N508">
            <v>0.20870013585713665</v>
          </cell>
          <cell r="O508">
            <v>0.26005743246570118</v>
          </cell>
          <cell r="P508">
            <v>0.29429496612062928</v>
          </cell>
          <cell r="Q508">
            <v>0.3030862971715711</v>
          </cell>
          <cell r="R508">
            <v>0.30246483587291773</v>
          </cell>
          <cell r="S508">
            <v>0.29737280263548088</v>
          </cell>
        </row>
        <row r="509">
          <cell r="C509" t="str">
            <v>% growth</v>
          </cell>
          <cell r="G509" t="e">
            <v>#DIV/0!</v>
          </cell>
          <cell r="H509">
            <v>1.721021156659333</v>
          </cell>
          <cell r="I509">
            <v>0.37522871573024119</v>
          </cell>
          <cell r="J509">
            <v>0.31137476132729303</v>
          </cell>
          <cell r="K509">
            <v>0.33695025340169771</v>
          </cell>
          <cell r="L509">
            <v>0.37632709116408214</v>
          </cell>
          <cell r="M509">
            <v>0.28423127603581233</v>
          </cell>
          <cell r="N509">
            <v>0.21216853012822323</v>
          </cell>
          <cell r="O509">
            <v>0.1480992295286232</v>
          </cell>
          <cell r="P509">
            <v>0.11599623649763302</v>
          </cell>
          <cell r="Q509">
            <v>0.10212793233554107</v>
          </cell>
          <cell r="R509">
            <v>8.0811334788223554E-2</v>
          </cell>
          <cell r="S509">
            <v>6.5291727014781697E-2</v>
          </cell>
        </row>
        <row r="511">
          <cell r="C511" t="str">
            <v>Salary and add-on</v>
          </cell>
        </row>
        <row r="512">
          <cell r="C512" t="str">
            <v>Assorted welfare</v>
          </cell>
        </row>
        <row r="513">
          <cell r="C513" t="str">
            <v>Lease payments</v>
          </cell>
          <cell r="F513">
            <v>-49</v>
          </cell>
          <cell r="G513">
            <v>-153</v>
          </cell>
          <cell r="H513">
            <v>-53</v>
          </cell>
          <cell r="I513">
            <v>-337.64370666666667</v>
          </cell>
        </row>
        <row r="514">
          <cell r="C514" t="str">
            <v>Travel fees</v>
          </cell>
          <cell r="F514">
            <v>-11</v>
          </cell>
          <cell r="G514">
            <v>-57</v>
          </cell>
          <cell r="H514">
            <v>-77</v>
          </cell>
          <cell r="I514">
            <v>-148.7586</v>
          </cell>
        </row>
        <row r="515">
          <cell r="C515" t="str">
            <v>Advertisement Fees</v>
          </cell>
        </row>
        <row r="516">
          <cell r="C516" t="str">
            <v>Distributors and group clients' Bonus</v>
          </cell>
        </row>
        <row r="517">
          <cell r="C517" t="str">
            <v>Entertainment &amp; Gift</v>
          </cell>
          <cell r="F517">
            <v>-5</v>
          </cell>
          <cell r="G517">
            <v>-50</v>
          </cell>
          <cell r="H517">
            <v>-66</v>
          </cell>
          <cell r="I517">
            <v>-129.26172000000003</v>
          </cell>
        </row>
        <row r="518">
          <cell r="C518" t="str">
            <v>Marketing activities</v>
          </cell>
          <cell r="F518">
            <v>-156</v>
          </cell>
          <cell r="G518">
            <v>-167</v>
          </cell>
          <cell r="H518">
            <v>-364</v>
          </cell>
          <cell r="I518">
            <v>-436.95442666666668</v>
          </cell>
        </row>
        <row r="519">
          <cell r="C519" t="str">
            <v>Assorted office fees</v>
          </cell>
          <cell r="F519">
            <v>-317</v>
          </cell>
          <cell r="G519">
            <v>-320</v>
          </cell>
          <cell r="H519">
            <v>-326</v>
          </cell>
          <cell r="I519">
            <v>-951.84426666666661</v>
          </cell>
        </row>
        <row r="520">
          <cell r="C520" t="str">
            <v>Bad debts</v>
          </cell>
        </row>
        <row r="522">
          <cell r="B522" t="str">
            <v>d</v>
          </cell>
          <cell r="C522" t="str">
            <v>- Selling and marketing expenses</v>
          </cell>
          <cell r="F522">
            <v>-538</v>
          </cell>
          <cell r="G522">
            <v>-747</v>
          </cell>
          <cell r="H522">
            <v>-886</v>
          </cell>
          <cell r="I522">
            <v>-2004.46272</v>
          </cell>
          <cell r="J522">
            <v>-2204.9089920000001</v>
          </cell>
          <cell r="K522">
            <v>-2425.3998912000002</v>
          </cell>
          <cell r="L522">
            <v>-2667.9398803200006</v>
          </cell>
          <cell r="M522">
            <v>-2934.7338683520011</v>
          </cell>
          <cell r="N522">
            <v>-3228.2072551872016</v>
          </cell>
          <cell r="O522">
            <v>-3551.0279807059219</v>
          </cell>
          <cell r="P522">
            <v>-3906.1307787765145</v>
          </cell>
          <cell r="Q522">
            <v>-4296.7438566541659</v>
          </cell>
          <cell r="R522">
            <v>-4726.4182423195825</v>
          </cell>
          <cell r="S522">
            <v>-5199.0600665515412</v>
          </cell>
          <cell r="T522">
            <v>0.24047480513719632</v>
          </cell>
          <cell r="U522">
            <v>0.1745265231690234</v>
          </cell>
        </row>
        <row r="523">
          <cell r="C523" t="str">
            <v>% growth</v>
          </cell>
          <cell r="G523">
            <v>0.38847583643122685</v>
          </cell>
          <cell r="H523">
            <v>0.1860776439089693</v>
          </cell>
          <cell r="I523">
            <v>1.2623732731376975</v>
          </cell>
          <cell r="J523">
            <v>0.1</v>
          </cell>
          <cell r="K523">
            <v>0.1</v>
          </cell>
          <cell r="L523">
            <v>0.1</v>
          </cell>
          <cell r="M523">
            <v>0.1</v>
          </cell>
          <cell r="N523">
            <v>0.1</v>
          </cell>
          <cell r="O523">
            <v>0.1</v>
          </cell>
          <cell r="P523">
            <v>0.1</v>
          </cell>
          <cell r="Q523">
            <v>0.1</v>
          </cell>
          <cell r="R523">
            <v>0.1</v>
          </cell>
          <cell r="S523">
            <v>0.1</v>
          </cell>
        </row>
        <row r="524">
          <cell r="C524" t="str">
            <v>% sales</v>
          </cell>
          <cell r="F524">
            <v>2.1813168991242297E-2</v>
          </cell>
          <cell r="G524">
            <v>1.3794291656198613E-2</v>
          </cell>
          <cell r="H524">
            <v>1.3087733507530144E-2</v>
          </cell>
          <cell r="I524">
            <v>1.9359502071196848E-2</v>
          </cell>
          <cell r="J524">
            <v>1.6154055483369616E-2</v>
          </cell>
          <cell r="K524">
            <v>1.3221128114880385E-2</v>
          </cell>
          <cell r="L524">
            <v>1.0510827344388355E-2</v>
          </cell>
          <cell r="M524">
            <v>8.9551204792550475E-3</v>
          </cell>
          <cell r="N524">
            <v>8.0830226597651718E-3</v>
          </cell>
          <cell r="O524">
            <v>7.7027747815207161E-3</v>
          </cell>
          <cell r="P524">
            <v>7.5513504197601816E-3</v>
          </cell>
          <cell r="Q524">
            <v>7.4958339308370172E-3</v>
          </cell>
          <cell r="R524">
            <v>7.5872510401647992E-3</v>
          </cell>
          <cell r="S524">
            <v>7.7914303346394813E-3</v>
          </cell>
        </row>
        <row r="526">
          <cell r="B526" t="str">
            <v>e</v>
          </cell>
          <cell r="C526" t="str">
            <v>- Advertisement fees</v>
          </cell>
          <cell r="F526">
            <v>-321</v>
          </cell>
          <cell r="G526">
            <v>-962</v>
          </cell>
          <cell r="H526">
            <v>-1456</v>
          </cell>
          <cell r="I526">
            <v>-817.9710133333333</v>
          </cell>
          <cell r="J526">
            <v>-2729.8519486576292</v>
          </cell>
          <cell r="K526">
            <v>-2751.7317774912999</v>
          </cell>
          <cell r="L526">
            <v>-3299.7610281056604</v>
          </cell>
          <cell r="M526">
            <v>-3604.8730585652011</v>
          </cell>
          <cell r="N526">
            <v>-3594.430761812177</v>
          </cell>
          <cell r="O526">
            <v>-4149.0570259206979</v>
          </cell>
          <cell r="P526">
            <v>-4655.4821395912786</v>
          </cell>
          <cell r="Q526">
            <v>-5158.9583049326384</v>
          </cell>
          <cell r="R526">
            <v>-5606.4790733419959</v>
          </cell>
          <cell r="S526">
            <v>-6005.5135693039565</v>
          </cell>
          <cell r="T526">
            <v>0.1625495112215749</v>
          </cell>
          <cell r="U526">
            <v>0.1374817417661236</v>
          </cell>
        </row>
        <row r="527">
          <cell r="C527" t="str">
            <v>% sales</v>
          </cell>
          <cell r="F527">
            <v>-1.30149205319494E-2</v>
          </cell>
          <cell r="G527">
            <v>-1.7764536242654706E-2</v>
          </cell>
          <cell r="H527">
            <v>-2.1507607208762852E-2</v>
          </cell>
          <cell r="I527">
            <v>-7.9001277343814357E-3</v>
          </cell>
          <cell r="J527">
            <v>-0.02</v>
          </cell>
          <cell r="K527">
            <v>-1.4999999999999999E-2</v>
          </cell>
          <cell r="L527">
            <v>-1.2999999999999999E-2</v>
          </cell>
          <cell r="M527">
            <v>-1.0999999999999999E-2</v>
          </cell>
          <cell r="N527">
            <v>-8.9999999999999993E-3</v>
          </cell>
          <cell r="O527">
            <v>-8.9999999999999993E-3</v>
          </cell>
          <cell r="P527">
            <v>-8.9999999999999993E-3</v>
          </cell>
          <cell r="Q527">
            <v>-8.9999999999999993E-3</v>
          </cell>
          <cell r="R527">
            <v>-8.9999999999999993E-3</v>
          </cell>
          <cell r="S527">
            <v>-8.9999999999999993E-3</v>
          </cell>
        </row>
        <row r="528">
          <cell r="C528" t="str">
            <v>% growth</v>
          </cell>
          <cell r="G528">
            <v>1.9968847352024923</v>
          </cell>
          <cell r="H528">
            <v>0.5135135135135136</v>
          </cell>
          <cell r="I528">
            <v>-0.43820672161172158</v>
          </cell>
          <cell r="J528">
            <v>2.3373455833515959</v>
          </cell>
          <cell r="K528">
            <v>8.0150239812197821E-3</v>
          </cell>
          <cell r="L528">
            <v>0.19915794667821451</v>
          </cell>
          <cell r="M528">
            <v>9.2464886960223369E-2</v>
          </cell>
          <cell r="N528">
            <v>-2.8967169116297375E-3</v>
          </cell>
          <cell r="O528">
            <v>0.15430155728716799</v>
          </cell>
          <cell r="P528">
            <v>0.12205788219027958</v>
          </cell>
          <cell r="Q528">
            <v>0.1081469438062459</v>
          </cell>
          <cell r="R528">
            <v>8.6746343342505527E-2</v>
          </cell>
          <cell r="S528">
            <v>7.1173813500760685E-2</v>
          </cell>
        </row>
        <row r="530">
          <cell r="C530" t="str">
            <v>Amortizing for intangibles assets</v>
          </cell>
        </row>
        <row r="531">
          <cell r="C531" t="str">
            <v>Salary</v>
          </cell>
        </row>
        <row r="532">
          <cell r="C532" t="str">
            <v>Assorted welfare</v>
          </cell>
        </row>
        <row r="533">
          <cell r="C533" t="str">
            <v>Lease payments</v>
          </cell>
          <cell r="F533">
            <v>-100</v>
          </cell>
          <cell r="G533">
            <v>-357</v>
          </cell>
          <cell r="H533">
            <v>-578</v>
          </cell>
          <cell r="I533">
            <v>-817.9710133333333</v>
          </cell>
        </row>
        <row r="534">
          <cell r="C534" t="str">
            <v>Travel fees</v>
          </cell>
          <cell r="F534">
            <v>-174</v>
          </cell>
          <cell r="G534">
            <v>-128</v>
          </cell>
          <cell r="H534">
            <v>-110</v>
          </cell>
          <cell r="I534">
            <v>-173.09855999999996</v>
          </cell>
        </row>
        <row r="535">
          <cell r="C535" t="str">
            <v>Assorted office fees</v>
          </cell>
          <cell r="F535">
            <v>-223</v>
          </cell>
          <cell r="G535">
            <v>-810</v>
          </cell>
          <cell r="H535">
            <v>-1690</v>
          </cell>
          <cell r="I535">
            <v>-1803.6884</v>
          </cell>
        </row>
        <row r="536">
          <cell r="C536" t="str">
            <v>Transport fees</v>
          </cell>
          <cell r="F536">
            <v>-32</v>
          </cell>
          <cell r="G536">
            <v>-23</v>
          </cell>
          <cell r="H536">
            <v>-74</v>
          </cell>
          <cell r="I536">
            <v>-97.870426666666646</v>
          </cell>
        </row>
        <row r="537">
          <cell r="C537" t="str">
            <v>Information Consultant</v>
          </cell>
          <cell r="F537">
            <v>-221</v>
          </cell>
          <cell r="G537">
            <v>-514</v>
          </cell>
          <cell r="H537">
            <v>-1017</v>
          </cell>
          <cell r="I537">
            <v>-77.40666666666668</v>
          </cell>
        </row>
        <row r="538">
          <cell r="C538" t="str">
            <v>Depreciation</v>
          </cell>
        </row>
        <row r="539">
          <cell r="C539" t="str">
            <v>Taxes</v>
          </cell>
          <cell r="F539">
            <v>-21</v>
          </cell>
          <cell r="G539">
            <v>131</v>
          </cell>
          <cell r="H539">
            <v>-1155</v>
          </cell>
          <cell r="I539">
            <v>-1534.1788533333336</v>
          </cell>
        </row>
        <row r="540">
          <cell r="C540" t="str">
            <v>Entertainment &amp; Gift</v>
          </cell>
          <cell r="F540">
            <v>-786</v>
          </cell>
          <cell r="G540">
            <v>-356</v>
          </cell>
          <cell r="H540">
            <v>-756</v>
          </cell>
          <cell r="I540">
            <v>-828.70716000000004</v>
          </cell>
        </row>
        <row r="541">
          <cell r="C541" t="str">
            <v>Bad debts</v>
          </cell>
          <cell r="F541">
            <v>-415</v>
          </cell>
          <cell r="G541">
            <v>-920</v>
          </cell>
          <cell r="H541">
            <v>-3</v>
          </cell>
          <cell r="I541">
            <v>-766.66666666666663</v>
          </cell>
        </row>
        <row r="542">
          <cell r="C542" t="str">
            <v>Exchange rate loss and bank charges</v>
          </cell>
          <cell r="F542">
            <v>-2</v>
          </cell>
          <cell r="G542">
            <v>-458</v>
          </cell>
          <cell r="H542">
            <v>-218</v>
          </cell>
          <cell r="I542">
            <v>-404.61469333333332</v>
          </cell>
        </row>
        <row r="544">
          <cell r="B544" t="str">
            <v>f</v>
          </cell>
          <cell r="C544" t="str">
            <v>- Administrative expenses</v>
          </cell>
          <cell r="F544">
            <v>-1974</v>
          </cell>
          <cell r="G544">
            <v>-3435</v>
          </cell>
          <cell r="H544">
            <v>-5601</v>
          </cell>
          <cell r="I544">
            <v>-6504.20244</v>
          </cell>
          <cell r="J544">
            <v>-8574.3132931618366</v>
          </cell>
          <cell r="K544">
            <v>-10855.094907388018</v>
          </cell>
          <cell r="L544">
            <v>-14093.990667864698</v>
          </cell>
          <cell r="M544">
            <v>-17001.649424108593</v>
          </cell>
          <cell r="N544">
            <v>-19263.239779308427</v>
          </cell>
          <cell r="O544">
            <v>-20554.508157801938</v>
          </cell>
          <cell r="P544">
            <v>-21177.07936941395</v>
          </cell>
          <cell r="Q544">
            <v>-21377.053082341848</v>
          </cell>
          <cell r="R544">
            <v>-20959.848923240148</v>
          </cell>
          <cell r="S544">
            <v>-20018.37856434652</v>
          </cell>
          <cell r="T544">
            <v>0.22860032626510818</v>
          </cell>
          <cell r="U544">
            <v>0.12276166275324862</v>
          </cell>
        </row>
        <row r="545">
          <cell r="C545" t="str">
            <v>% sales</v>
          </cell>
          <cell r="F545">
            <v>8.0035679532922482E-2</v>
          </cell>
          <cell r="G545">
            <v>6.3431582113845031E-2</v>
          </cell>
          <cell r="H545">
            <v>8.2736337895797207E-2</v>
          </cell>
          <cell r="I545">
            <v>6.2818888748733426E-2</v>
          </cell>
          <cell r="J545">
            <v>6.2818888748733426E-2</v>
          </cell>
          <cell r="K545">
            <v>5.9172345554429712E-2</v>
          </cell>
          <cell r="L545">
            <v>5.5525802360125998E-2</v>
          </cell>
          <cell r="M545">
            <v>5.1879259165822283E-2</v>
          </cell>
          <cell r="N545">
            <v>4.8232715971518569E-2</v>
          </cell>
          <cell r="O545">
            <v>4.4586172777214855E-2</v>
          </cell>
          <cell r="P545">
            <v>4.0939629582911141E-2</v>
          </cell>
          <cell r="Q545">
            <v>3.7293086388607427E-2</v>
          </cell>
          <cell r="R545">
            <v>3.3646543194303713E-2</v>
          </cell>
          <cell r="S545">
            <v>0.03</v>
          </cell>
        </row>
        <row r="546">
          <cell r="C546" t="str">
            <v>% growth</v>
          </cell>
          <cell r="G546">
            <v>0.74012158054711241</v>
          </cell>
          <cell r="H546">
            <v>0.6305676855895197</v>
          </cell>
          <cell r="I546">
            <v>0.16125735404392083</v>
          </cell>
          <cell r="J546">
            <v>0.31827282011256663</v>
          </cell>
          <cell r="K546">
            <v>0.26600166523482938</v>
          </cell>
          <cell r="L546">
            <v>0.29837562804469586</v>
          </cell>
          <cell r="M546">
            <v>0.20630485891221451</v>
          </cell>
          <cell r="N546">
            <v>0.13302182034131738</v>
          </cell>
          <cell r="O546">
            <v>6.7032772954449982E-2</v>
          </cell>
          <cell r="P546">
            <v>3.0288791482256938E-2</v>
          </cell>
          <cell r="Q546">
            <v>9.4429316450841405E-3</v>
          </cell>
          <cell r="R546">
            <v>-1.9516448665523711E-2</v>
          </cell>
          <cell r="S546">
            <v>-4.4917802716112676E-2</v>
          </cell>
        </row>
        <row r="548">
          <cell r="B548" t="str">
            <v>g</v>
          </cell>
          <cell r="C548" t="str">
            <v>- Employee benefits expenses</v>
          </cell>
          <cell r="F548">
            <v>-1281</v>
          </cell>
          <cell r="G548">
            <v>-2865.8593599999999</v>
          </cell>
          <cell r="H548">
            <v>-2888.2308599999997</v>
          </cell>
          <cell r="I548">
            <v>-3925.8543852300145</v>
          </cell>
          <cell r="J548">
            <v>-6481.0184797581096</v>
          </cell>
          <cell r="K548">
            <v>-6476.0942520616109</v>
          </cell>
          <cell r="L548">
            <v>-7337.2861828202058</v>
          </cell>
          <cell r="M548">
            <v>-8586.6331891813606</v>
          </cell>
          <cell r="N548">
            <v>-9673.3896961122264</v>
          </cell>
          <cell r="O548">
            <v>-10889.810711069489</v>
          </cell>
          <cell r="P548">
            <v>-12728.183859256731</v>
          </cell>
          <cell r="Q548">
            <v>-14648.39541659212</v>
          </cell>
          <cell r="R548">
            <v>-16609.26871400954</v>
          </cell>
          <cell r="S548">
            <v>-18858.595972918942</v>
          </cell>
          <cell r="T548">
            <v>0.22318213653389662</v>
          </cell>
          <cell r="U548">
            <v>0.18598656246888323</v>
          </cell>
        </row>
        <row r="549">
          <cell r="C549" t="str">
            <v>% sales</v>
          </cell>
          <cell r="F549">
            <v>5.1938047356470972E-2</v>
          </cell>
          <cell r="G549">
            <v>5.292168655620709E-2</v>
          </cell>
          <cell r="H549">
            <v>4.2664103616145144E-2</v>
          </cell>
          <cell r="I549">
            <v>3.79166872717282E-2</v>
          </cell>
          <cell r="J549">
            <v>4.748256390200993E-2</v>
          </cell>
          <cell r="K549">
            <v>3.5301919531374563E-2</v>
          </cell>
          <cell r="L549">
            <v>2.8906554009282756E-2</v>
          </cell>
          <cell r="M549">
            <v>2.6201467720638354E-2</v>
          </cell>
          <cell r="N549">
            <v>2.4220944298038834E-2</v>
          </cell>
          <cell r="O549">
            <v>2.3621824377763726E-2</v>
          </cell>
          <cell r="P549">
            <v>2.4606184987612831E-2</v>
          </cell>
          <cell r="Q549">
            <v>2.5554685840991787E-2</v>
          </cell>
          <cell r="R549">
            <v>2.6662619528334291E-2</v>
          </cell>
          <cell r="S549">
            <v>2.8261923280599965E-2</v>
          </cell>
        </row>
        <row r="550">
          <cell r="C550" t="str">
            <v>% growth</v>
          </cell>
          <cell r="G550">
            <v>1.2372048087431695</v>
          </cell>
          <cell r="H550">
            <v>7.8062100018752023E-3</v>
          </cell>
          <cell r="I550">
            <v>0.35925920590364968</v>
          </cell>
          <cell r="J550">
            <v>0.6508555447551041</v>
          </cell>
          <cell r="K550">
            <v>-7.597922628793663E-4</v>
          </cell>
          <cell r="L550">
            <v>0.13298014161613558</v>
          </cell>
          <cell r="M550">
            <v>0.17027371908791333</v>
          </cell>
          <cell r="N550">
            <v>0.12656375123839148</v>
          </cell>
          <cell r="O550">
            <v>0.12574919993620726</v>
          </cell>
          <cell r="P550">
            <v>0.1688158956076744</v>
          </cell>
          <cell r="Q550">
            <v>0.15086296509921104</v>
          </cell>
          <cell r="R550">
            <v>0.13386266834361638</v>
          </cell>
          <cell r="S550">
            <v>0.13542602613275467</v>
          </cell>
        </row>
        <row r="552">
          <cell r="C552" t="str">
            <v>DRC ( permanent)</v>
          </cell>
          <cell r="G552">
            <v>-1320.7857635885166</v>
          </cell>
          <cell r="H552">
            <v>-1386.3432320136519</v>
          </cell>
          <cell r="I552">
            <v>-1996.8674630350488</v>
          </cell>
          <cell r="J552">
            <v>-2646.9504649730197</v>
          </cell>
          <cell r="K552">
            <v>-3335.1575858660049</v>
          </cell>
          <cell r="L552">
            <v>-4202.2985581911662</v>
          </cell>
          <cell r="M552">
            <v>-5294.8961833208687</v>
          </cell>
          <cell r="N552">
            <v>-6671.5691909842953</v>
          </cell>
          <cell r="O552">
            <v>-8215.127699262026</v>
          </cell>
          <cell r="P552">
            <v>-9919.7666968588965</v>
          </cell>
          <cell r="Q552">
            <v>-11699.557396074395</v>
          </cell>
          <cell r="R552">
            <v>-13512.988792465929</v>
          </cell>
          <cell r="S552">
            <v>-15607.50205529815</v>
          </cell>
        </row>
        <row r="553">
          <cell r="C553" t="str">
            <v>Salary</v>
          </cell>
          <cell r="G553">
            <v>-814.84951999999998</v>
          </cell>
          <cell r="H553">
            <v>-788.00825999999995</v>
          </cell>
        </row>
        <row r="554">
          <cell r="C554" t="str">
            <v>Bonus</v>
          </cell>
          <cell r="G554">
            <v>-290.45299</v>
          </cell>
          <cell r="H554">
            <v>-373.44760000000002</v>
          </cell>
        </row>
        <row r="555">
          <cell r="C555" t="str">
            <v>Social security</v>
          </cell>
          <cell r="G555">
            <v>-5.4258373205741623</v>
          </cell>
          <cell r="H555">
            <v>-7.0034129692832767</v>
          </cell>
        </row>
        <row r="556">
          <cell r="C556" t="str">
            <v>Post-employment benefits</v>
          </cell>
          <cell r="G556">
            <v>-210.05741626794259</v>
          </cell>
          <cell r="H556">
            <v>-217.88395904436859</v>
          </cell>
        </row>
        <row r="557">
          <cell r="C557" t="str">
            <v>Chinese (permanent &amp; from ZTE)</v>
          </cell>
          <cell r="G557">
            <v>-1545.0735964114833</v>
          </cell>
          <cell r="H557">
            <v>-1501.887627986348</v>
          </cell>
          <cell r="I557">
            <v>-1928.9869221949657</v>
          </cell>
          <cell r="J557">
            <v>-1434.0680147850896</v>
          </cell>
          <cell r="K557">
            <v>-620.93666619560577</v>
          </cell>
          <cell r="L557">
            <v>-488.9876246290396</v>
          </cell>
          <cell r="M557">
            <v>-513.43700586049158</v>
          </cell>
          <cell r="N557">
            <v>-449.25738012793016</v>
          </cell>
          <cell r="O557">
            <v>-377.37619930746132</v>
          </cell>
          <cell r="P557">
            <v>-396.24500927283441</v>
          </cell>
          <cell r="Q557">
            <v>-416.05725973647617</v>
          </cell>
          <cell r="R557">
            <v>-436.86012272329998</v>
          </cell>
          <cell r="S557">
            <v>-458.70312885946498</v>
          </cell>
        </row>
        <row r="558">
          <cell r="C558" t="str">
            <v>Salary</v>
          </cell>
          <cell r="G558">
            <v>-1177.23685</v>
          </cell>
          <cell r="H558">
            <v>-1267.7139999999999</v>
          </cell>
        </row>
        <row r="559">
          <cell r="C559" t="str">
            <v>Bonus</v>
          </cell>
          <cell r="G559">
            <v>-305.32</v>
          </cell>
          <cell r="H559">
            <v>-170.06100000000001</v>
          </cell>
        </row>
        <row r="560">
          <cell r="C560" t="str">
            <v>Social security</v>
          </cell>
          <cell r="G560">
            <v>-1.5741626794258374</v>
          </cell>
          <cell r="H560">
            <v>-1.9965870307167235</v>
          </cell>
        </row>
        <row r="561">
          <cell r="C561" t="str">
            <v>Post-employment benefits</v>
          </cell>
          <cell r="G561">
            <v>-60.942583732057415</v>
          </cell>
          <cell r="H561">
            <v>-62.116040955631398</v>
          </cell>
        </row>
        <row r="562">
          <cell r="C562" t="str">
            <v>Moroccan (from MT)</v>
          </cell>
          <cell r="J562">
            <v>-2400</v>
          </cell>
          <cell r="K562">
            <v>-2520</v>
          </cell>
          <cell r="L562">
            <v>-2646</v>
          </cell>
          <cell r="M562">
            <v>-2778.3</v>
          </cell>
          <cell r="N562">
            <v>-2552.5631250000006</v>
          </cell>
          <cell r="O562">
            <v>-2297.3068125000004</v>
          </cell>
          <cell r="P562">
            <v>-2412.1721531250005</v>
          </cell>
          <cell r="Q562">
            <v>-2532.7807607812506</v>
          </cell>
          <cell r="R562">
            <v>-2659.4197988203132</v>
          </cell>
          <cell r="S562">
            <v>-2792.3907887613291</v>
          </cell>
        </row>
        <row r="564">
          <cell r="C564" t="str">
            <v>Number of employees</v>
          </cell>
          <cell r="F564">
            <v>179</v>
          </cell>
          <cell r="G564">
            <v>209</v>
          </cell>
          <cell r="H564">
            <v>293</v>
          </cell>
          <cell r="I564">
            <v>379</v>
          </cell>
          <cell r="J564">
            <v>413.4</v>
          </cell>
          <cell r="K564">
            <v>477.08</v>
          </cell>
          <cell r="L564">
            <v>565.49599999999998</v>
          </cell>
          <cell r="M564">
            <v>671.59519999999998</v>
          </cell>
          <cell r="N564">
            <v>788.91423999999995</v>
          </cell>
          <cell r="O564">
            <v>903.50137599999982</v>
          </cell>
          <cell r="P564">
            <v>1035.2765823999998</v>
          </cell>
          <cell r="Q564">
            <v>1136.3042406399998</v>
          </cell>
          <cell r="R564">
            <v>1247.4346647039999</v>
          </cell>
          <cell r="S564">
            <v>1369.6781311744001</v>
          </cell>
        </row>
        <row r="565">
          <cell r="C565" t="str">
            <v>DRC ( permanent)</v>
          </cell>
          <cell r="F565">
            <v>137</v>
          </cell>
          <cell r="G565">
            <v>162</v>
          </cell>
          <cell r="H565">
            <v>228</v>
          </cell>
          <cell r="I565">
            <v>307</v>
          </cell>
          <cell r="J565">
            <v>368.4</v>
          </cell>
          <cell r="K565">
            <v>442.08</v>
          </cell>
          <cell r="L565">
            <v>530.49599999999998</v>
          </cell>
          <cell r="M565">
            <v>636.59519999999998</v>
          </cell>
          <cell r="N565">
            <v>763.91423999999995</v>
          </cell>
          <cell r="O565">
            <v>878.50137599999982</v>
          </cell>
          <cell r="P565">
            <v>1010.2765823999997</v>
          </cell>
          <cell r="Q565">
            <v>1111.3042406399998</v>
          </cell>
          <cell r="R565">
            <v>1222.4346647039999</v>
          </cell>
          <cell r="S565">
            <v>1344.6781311744001</v>
          </cell>
          <cell r="U565">
            <v>0.15917230563900242</v>
          </cell>
        </row>
        <row r="566">
          <cell r="C566" t="str">
            <v>Chinese (permanent &amp; from ZTE)</v>
          </cell>
          <cell r="F566">
            <v>42</v>
          </cell>
          <cell r="G566">
            <v>47</v>
          </cell>
          <cell r="H566">
            <v>65</v>
          </cell>
          <cell r="I566">
            <v>72</v>
          </cell>
          <cell r="J566">
            <v>25</v>
          </cell>
          <cell r="K566">
            <v>15</v>
          </cell>
          <cell r="L566">
            <v>15</v>
          </cell>
          <cell r="M566">
            <v>15</v>
          </cell>
          <cell r="N566">
            <v>10</v>
          </cell>
          <cell r="O566">
            <v>10</v>
          </cell>
          <cell r="P566">
            <v>10</v>
          </cell>
          <cell r="Q566">
            <v>10</v>
          </cell>
          <cell r="R566">
            <v>10</v>
          </cell>
          <cell r="S566">
            <v>10</v>
          </cell>
        </row>
        <row r="567">
          <cell r="C567" t="str">
            <v>Chinese (permanent)</v>
          </cell>
          <cell r="F567">
            <v>21</v>
          </cell>
          <cell r="G567">
            <v>26</v>
          </cell>
          <cell r="H567">
            <v>42</v>
          </cell>
          <cell r="I567">
            <v>50</v>
          </cell>
          <cell r="J567">
            <v>20</v>
          </cell>
          <cell r="K567">
            <v>10</v>
          </cell>
          <cell r="L567">
            <v>10</v>
          </cell>
          <cell r="M567">
            <v>10</v>
          </cell>
          <cell r="N567">
            <v>10</v>
          </cell>
          <cell r="O567">
            <v>10</v>
          </cell>
          <cell r="P567">
            <v>10</v>
          </cell>
          <cell r="Q567">
            <v>10</v>
          </cell>
          <cell r="R567">
            <v>10</v>
          </cell>
          <cell r="S567">
            <v>10</v>
          </cell>
        </row>
        <row r="568">
          <cell r="C568" t="str">
            <v>Chinese (from ZTE)</v>
          </cell>
          <cell r="F568">
            <v>21</v>
          </cell>
          <cell r="G568">
            <v>21</v>
          </cell>
          <cell r="H568">
            <v>23</v>
          </cell>
          <cell r="I568">
            <v>22</v>
          </cell>
          <cell r="J568">
            <v>5</v>
          </cell>
          <cell r="K568">
            <v>5</v>
          </cell>
          <cell r="L568">
            <v>5</v>
          </cell>
          <cell r="M568">
            <v>5</v>
          </cell>
          <cell r="N568">
            <v>0</v>
          </cell>
          <cell r="O568">
            <v>0</v>
          </cell>
          <cell r="P568">
            <v>0</v>
          </cell>
          <cell r="Q568">
            <v>0</v>
          </cell>
          <cell r="R568">
            <v>0</v>
          </cell>
          <cell r="S568">
            <v>0</v>
          </cell>
        </row>
        <row r="569">
          <cell r="C569" t="str">
            <v>Moroccan (from MT)</v>
          </cell>
          <cell r="F569">
            <v>0</v>
          </cell>
          <cell r="G569">
            <v>0</v>
          </cell>
          <cell r="H569">
            <v>0</v>
          </cell>
          <cell r="I569">
            <v>0</v>
          </cell>
          <cell r="J569">
            <v>20</v>
          </cell>
          <cell r="K569">
            <v>20</v>
          </cell>
          <cell r="L569">
            <v>20</v>
          </cell>
          <cell r="M569">
            <v>20</v>
          </cell>
          <cell r="N569">
            <v>15</v>
          </cell>
          <cell r="O569">
            <v>15</v>
          </cell>
          <cell r="P569">
            <v>15</v>
          </cell>
          <cell r="Q569">
            <v>15</v>
          </cell>
          <cell r="R569">
            <v>15</v>
          </cell>
          <cell r="S569">
            <v>15</v>
          </cell>
        </row>
        <row r="571">
          <cell r="C571" t="str">
            <v>Ratios clés</v>
          </cell>
        </row>
        <row r="572">
          <cell r="C572" t="str">
            <v>Croissance employés DRC</v>
          </cell>
          <cell r="G572">
            <v>0.18248175182481763</v>
          </cell>
          <cell r="H572">
            <v>0.40740740740740744</v>
          </cell>
          <cell r="I572">
            <v>0.34649122807017552</v>
          </cell>
          <cell r="J572">
            <v>0.2</v>
          </cell>
          <cell r="K572">
            <v>0.2</v>
          </cell>
          <cell r="L572">
            <v>0.2</v>
          </cell>
          <cell r="M572">
            <v>0.2</v>
          </cell>
          <cell r="N572">
            <v>0.2</v>
          </cell>
          <cell r="O572">
            <v>0.15</v>
          </cell>
          <cell r="P572">
            <v>0.15</v>
          </cell>
          <cell r="Q572">
            <v>0.1</v>
          </cell>
          <cell r="R572">
            <v>0.1</v>
          </cell>
          <cell r="S572">
            <v>0.1</v>
          </cell>
        </row>
        <row r="573">
          <cell r="C573" t="str">
            <v>Number of subs / employees</v>
          </cell>
          <cell r="G573">
            <v>962.84793814432987</v>
          </cell>
          <cell r="H573">
            <v>1898.5577689243025</v>
          </cell>
          <cell r="I573">
            <v>2747.5537367724864</v>
          </cell>
          <cell r="J573">
            <v>3397.4202348844142</v>
          </cell>
          <cell r="K573">
            <v>4502.9305335719228</v>
          </cell>
          <cell r="L573">
            <v>5779.4085729758981</v>
          </cell>
          <cell r="M573">
            <v>6630.8039229131273</v>
          </cell>
          <cell r="N573">
            <v>7194.8931114198886</v>
          </cell>
          <cell r="O573">
            <v>7553.3671883522429</v>
          </cell>
          <cell r="P573">
            <v>7770.0173970550604</v>
          </cell>
          <cell r="Q573">
            <v>8063.5114839035377</v>
          </cell>
          <cell r="R573">
            <v>8367.3424562287782</v>
          </cell>
          <cell r="S573">
            <v>8545.0336829691441</v>
          </cell>
        </row>
        <row r="575">
          <cell r="C575" t="str">
            <v>Salary &amp; other benefits - PER EMPLOYEE (K USD)</v>
          </cell>
        </row>
        <row r="576">
          <cell r="C576" t="str">
            <v>DRC ( permanent)</v>
          </cell>
          <cell r="G576">
            <v>-8.8346873818629881</v>
          </cell>
          <cell r="H576">
            <v>-7.1094524718648815</v>
          </cell>
          <cell r="I576">
            <v>-7.4649250954581259</v>
          </cell>
          <cell r="J576">
            <v>-7.8381713502310326</v>
          </cell>
          <cell r="K576">
            <v>-8.2300799177425841</v>
          </cell>
          <cell r="L576">
            <v>-8.641583913629713</v>
          </cell>
          <cell r="M576">
            <v>-9.0736631093111999</v>
          </cell>
          <cell r="N576">
            <v>-9.5273462647767602</v>
          </cell>
          <cell r="O576">
            <v>-10.003713578015599</v>
          </cell>
          <cell r="P576">
            <v>-10.50389925691638</v>
          </cell>
          <cell r="Q576">
            <v>-11.0290942197622</v>
          </cell>
          <cell r="R576">
            <v>-11.580548930750311</v>
          </cell>
          <cell r="S576">
            <v>-12.159576377287827</v>
          </cell>
        </row>
        <row r="577">
          <cell r="C577" t="str">
            <v>Chinese (permanent &amp; from ZTE)</v>
          </cell>
          <cell r="G577">
            <v>-34.720754975538952</v>
          </cell>
          <cell r="H577">
            <v>-26.819421928327642</v>
          </cell>
          <cell r="I577">
            <v>-28.160393024744025</v>
          </cell>
          <cell r="J577">
            <v>-29.568412675981229</v>
          </cell>
          <cell r="K577">
            <v>-31.04683330978029</v>
          </cell>
          <cell r="L577">
            <v>-32.599174975269307</v>
          </cell>
          <cell r="M577">
            <v>-34.229133724032771</v>
          </cell>
          <cell r="N577">
            <v>-35.940590410234414</v>
          </cell>
          <cell r="O577">
            <v>-37.737619930746135</v>
          </cell>
          <cell r="P577">
            <v>-39.624500927283442</v>
          </cell>
          <cell r="Q577">
            <v>-41.605725973647615</v>
          </cell>
          <cell r="R577">
            <v>-43.686012272329997</v>
          </cell>
          <cell r="S577">
            <v>-45.870312885946497</v>
          </cell>
        </row>
        <row r="578">
          <cell r="C578" t="str">
            <v>Moroccan (from MT)</v>
          </cell>
          <cell r="G578" t="str">
            <v>NA</v>
          </cell>
          <cell r="H578" t="str">
            <v>NA</v>
          </cell>
          <cell r="I578" t="str">
            <v>NA</v>
          </cell>
          <cell r="J578">
            <v>-120</v>
          </cell>
          <cell r="K578">
            <v>-126</v>
          </cell>
          <cell r="L578">
            <v>-132.30000000000001</v>
          </cell>
          <cell r="M578">
            <v>-138.91500000000002</v>
          </cell>
          <cell r="N578">
            <v>-145.86075000000002</v>
          </cell>
          <cell r="O578">
            <v>-153.15378750000002</v>
          </cell>
          <cell r="P578">
            <v>-160.81147687500004</v>
          </cell>
          <cell r="Q578">
            <v>-168.85205071875004</v>
          </cell>
          <cell r="R578">
            <v>-177.29465325468755</v>
          </cell>
          <cell r="S578">
            <v>-186.15938591742193</v>
          </cell>
        </row>
        <row r="580">
          <cell r="C580" t="str">
            <v>Salary &amp; other benefits - PER EMPLOYEE (% growth)</v>
          </cell>
        </row>
        <row r="581">
          <cell r="C581" t="str">
            <v>DRC ( permanent)</v>
          </cell>
          <cell r="G581" t="str">
            <v>NA</v>
          </cell>
          <cell r="H581">
            <v>-0.19527967832114768</v>
          </cell>
          <cell r="I581">
            <v>0.05</v>
          </cell>
          <cell r="J581">
            <v>0.05</v>
          </cell>
          <cell r="K581">
            <v>0.05</v>
          </cell>
          <cell r="L581">
            <v>0.05</v>
          </cell>
          <cell r="M581">
            <v>0.05</v>
          </cell>
          <cell r="N581">
            <v>0.05</v>
          </cell>
          <cell r="O581">
            <v>0.05</v>
          </cell>
          <cell r="P581">
            <v>0.05</v>
          </cell>
          <cell r="Q581">
            <v>0.05</v>
          </cell>
          <cell r="R581">
            <v>0.05</v>
          </cell>
          <cell r="S581">
            <v>0.05</v>
          </cell>
        </row>
        <row r="582">
          <cell r="C582" t="str">
            <v>Chinese (permanent &amp; from ZTE)</v>
          </cell>
          <cell r="G582" t="str">
            <v>NA</v>
          </cell>
          <cell r="H582">
            <v>-0.22756800803374988</v>
          </cell>
          <cell r="I582">
            <v>0.05</v>
          </cell>
          <cell r="J582">
            <v>0.05</v>
          </cell>
          <cell r="K582">
            <v>0.05</v>
          </cell>
          <cell r="L582">
            <v>0.05</v>
          </cell>
          <cell r="M582">
            <v>0.05</v>
          </cell>
          <cell r="N582">
            <v>0.05</v>
          </cell>
          <cell r="O582">
            <v>0.05</v>
          </cell>
          <cell r="P582">
            <v>0.05</v>
          </cell>
          <cell r="Q582">
            <v>0.05</v>
          </cell>
          <cell r="R582">
            <v>0.05</v>
          </cell>
          <cell r="S582">
            <v>0.05</v>
          </cell>
        </row>
        <row r="583">
          <cell r="C583" t="str">
            <v>Moroccan (from MT)</v>
          </cell>
          <cell r="G583" t="str">
            <v>NA</v>
          </cell>
          <cell r="H583" t="str">
            <v>NA</v>
          </cell>
          <cell r="I583" t="str">
            <v>NA</v>
          </cell>
          <cell r="J583">
            <v>0.05</v>
          </cell>
          <cell r="K583">
            <v>0.05</v>
          </cell>
          <cell r="L583">
            <v>0.05</v>
          </cell>
          <cell r="M583">
            <v>0.05</v>
          </cell>
          <cell r="N583">
            <v>0.05</v>
          </cell>
          <cell r="O583">
            <v>0.05</v>
          </cell>
          <cell r="P583">
            <v>0.05</v>
          </cell>
          <cell r="Q583">
            <v>0.05</v>
          </cell>
          <cell r="R583">
            <v>0.05</v>
          </cell>
          <cell r="S583">
            <v>0.05</v>
          </cell>
        </row>
        <row r="585">
          <cell r="C585" t="str">
            <v>Breakdown 1</v>
          </cell>
        </row>
        <row r="586">
          <cell r="C586" t="str">
            <v>MaintenanceSalary</v>
          </cell>
          <cell r="G586">
            <v>-578.99600999999996</v>
          </cell>
          <cell r="H586">
            <v>-606.97174000000007</v>
          </cell>
          <cell r="I586">
            <v>-911.25356000000011</v>
          </cell>
        </row>
        <row r="587">
          <cell r="C587" t="str">
            <v>Maintenance Salary add-ons</v>
          </cell>
          <cell r="G587">
            <v>-11.230370000000001</v>
          </cell>
          <cell r="H587">
            <v>-11.06561</v>
          </cell>
          <cell r="I587">
            <v>-46.190586666666668</v>
          </cell>
        </row>
        <row r="588">
          <cell r="C588" t="str">
            <v>Salary and add-on (reclassified from selling expenses)</v>
          </cell>
          <cell r="G588">
            <v>-536</v>
          </cell>
          <cell r="H588">
            <v>-638</v>
          </cell>
          <cell r="I588">
            <v>-1029.5059600000002</v>
          </cell>
        </row>
        <row r="589">
          <cell r="C589" t="str">
            <v>Assorted welfare</v>
          </cell>
          <cell r="G589">
            <v>-8</v>
          </cell>
          <cell r="H589">
            <v>-22</v>
          </cell>
          <cell r="I589">
            <v>-130.68757333333335</v>
          </cell>
        </row>
        <row r="590">
          <cell r="C590" t="str">
            <v>Salary (reclassified from adm. expenses)</v>
          </cell>
          <cell r="G590">
            <v>-1473</v>
          </cell>
          <cell r="H590">
            <v>-1354</v>
          </cell>
          <cell r="I590">
            <v>-892.07414666666682</v>
          </cell>
        </row>
        <row r="591">
          <cell r="C591" t="str">
            <v>Assorted welfare</v>
          </cell>
          <cell r="G591">
            <v>-259</v>
          </cell>
          <cell r="H591">
            <v>-255</v>
          </cell>
          <cell r="I591">
            <v>-237.35279999999995</v>
          </cell>
        </row>
        <row r="593">
          <cell r="C593" t="str">
            <v>Total</v>
          </cell>
          <cell r="F593">
            <v>0</v>
          </cell>
          <cell r="G593">
            <v>-2866.2263800000001</v>
          </cell>
          <cell r="H593">
            <v>-2887.0373500000001</v>
          </cell>
          <cell r="I593">
            <v>-3247.0646266666672</v>
          </cell>
        </row>
        <row r="595">
          <cell r="C595" t="str">
            <v>Breakdown 2</v>
          </cell>
        </row>
        <row r="596">
          <cell r="C596" t="str">
            <v>Wages and salaries</v>
          </cell>
          <cell r="F596">
            <v>-1089</v>
          </cell>
          <cell r="G596">
            <v>-1992</v>
          </cell>
          <cell r="H596">
            <v>-2056</v>
          </cell>
        </row>
        <row r="597">
          <cell r="C597" t="str">
            <v>Social security</v>
          </cell>
          <cell r="F597">
            <v>0</v>
          </cell>
          <cell r="G597">
            <v>-7</v>
          </cell>
          <cell r="H597">
            <v>-9</v>
          </cell>
        </row>
        <row r="598">
          <cell r="C598" t="str">
            <v>Performance bonus</v>
          </cell>
          <cell r="F598">
            <v>-140</v>
          </cell>
          <cell r="G598">
            <v>-596</v>
          </cell>
          <cell r="H598">
            <v>-544</v>
          </cell>
        </row>
        <row r="599">
          <cell r="C599" t="str">
            <v>Post employment benefits</v>
          </cell>
          <cell r="F599">
            <v>-52</v>
          </cell>
          <cell r="G599">
            <v>-271</v>
          </cell>
          <cell r="H599">
            <v>-280</v>
          </cell>
        </row>
        <row r="602">
          <cell r="B602" t="str">
            <v>h</v>
          </cell>
          <cell r="C602" t="str">
            <v>- Other income and gains, net</v>
          </cell>
          <cell r="F602">
            <v>14</v>
          </cell>
          <cell r="G602">
            <v>2</v>
          </cell>
          <cell r="H602">
            <v>-3</v>
          </cell>
          <cell r="I602">
            <v>53</v>
          </cell>
          <cell r="J602">
            <v>0</v>
          </cell>
          <cell r="K602">
            <v>0</v>
          </cell>
          <cell r="L602">
            <v>0</v>
          </cell>
          <cell r="M602">
            <v>0</v>
          </cell>
          <cell r="N602">
            <v>0</v>
          </cell>
          <cell r="O602">
            <v>0</v>
          </cell>
          <cell r="P602">
            <v>0</v>
          </cell>
          <cell r="Q602">
            <v>0</v>
          </cell>
          <cell r="R602">
            <v>0</v>
          </cell>
          <cell r="S602">
            <v>0</v>
          </cell>
        </row>
        <row r="604">
          <cell r="B604" t="str">
            <v>D</v>
          </cell>
          <cell r="C604" t="str">
            <v>EBITDA</v>
          </cell>
          <cell r="F604">
            <v>2451</v>
          </cell>
          <cell r="G604">
            <v>9629.8701692658524</v>
          </cell>
          <cell r="H604">
            <v>8302.7053238166627</v>
          </cell>
          <cell r="I604">
            <v>21828.233455174228</v>
          </cell>
          <cell r="J604">
            <v>37178.699431218505</v>
          </cell>
          <cell r="K604">
            <v>63614.366568723402</v>
          </cell>
          <cell r="L604">
            <v>97301.052328756268</v>
          </cell>
          <cell r="M604">
            <v>133435.24793746404</v>
          </cell>
          <cell r="N604">
            <v>169367.60543005334</v>
          </cell>
          <cell r="O604">
            <v>200495.29944042632</v>
          </cell>
          <cell r="P604">
            <v>228615.46606441401</v>
          </cell>
          <cell r="Q604">
            <v>257006.66184705636</v>
          </cell>
          <cell r="R604">
            <v>283084.16321190039</v>
          </cell>
          <cell r="S604">
            <v>306142.69193172653</v>
          </cell>
          <cell r="T604">
            <v>0.65298325391285617</v>
          </cell>
          <cell r="U604">
            <v>0.38812207612081062</v>
          </cell>
        </row>
        <row r="605">
          <cell r="C605" t="str">
            <v>% sales</v>
          </cell>
          <cell r="F605">
            <v>9.9375608173856628E-2</v>
          </cell>
          <cell r="G605">
            <v>0.17782762747815245</v>
          </cell>
          <cell r="H605">
            <v>0.12264514071068199</v>
          </cell>
          <cell r="I605">
            <v>0.2108214468493651</v>
          </cell>
          <cell r="J605">
            <v>0.27238619625141702</v>
          </cell>
          <cell r="K605">
            <v>0.34676908059723416</v>
          </cell>
          <cell r="L605">
            <v>0.38333493531802754</v>
          </cell>
          <cell r="M605">
            <v>0.40716765984994441</v>
          </cell>
          <cell r="N605">
            <v>0.42407506219482188</v>
          </cell>
          <cell r="O605">
            <v>0.43490790405885493</v>
          </cell>
          <cell r="P605">
            <v>0.44196049579525715</v>
          </cell>
          <cell r="Q605">
            <v>0.44835794745848584</v>
          </cell>
          <cell r="R605">
            <v>0.45443092457462736</v>
          </cell>
          <cell r="S605">
            <v>0.45879244057804669</v>
          </cell>
        </row>
        <row r="606">
          <cell r="C606" t="str">
            <v>% growth</v>
          </cell>
          <cell r="G606">
            <v>2.9289555974156882</v>
          </cell>
          <cell r="H606">
            <v>-0.13781752215984111</v>
          </cell>
          <cell r="I606">
            <v>1.6290507254977498</v>
          </cell>
          <cell r="J606">
            <v>0.70323904165527229</v>
          </cell>
          <cell r="K606">
            <v>0.71104335390783424</v>
          </cell>
          <cell r="L606">
            <v>0.52954525175756828</v>
          </cell>
          <cell r="M606">
            <v>0.37136490041874604</v>
          </cell>
          <cell r="N606">
            <v>0.26928684922464718</v>
          </cell>
          <cell r="O606">
            <v>0.1837877670368806</v>
          </cell>
          <cell r="P606">
            <v>0.14025349573017354</v>
          </cell>
          <cell r="Q606">
            <v>0.12418755507399881</v>
          </cell>
          <cell r="R606">
            <v>0.10146624674018234</v>
          </cell>
          <cell r="S606">
            <v>8.1454675733894311E-2</v>
          </cell>
        </row>
        <row r="607">
          <cell r="C607" t="str">
            <v>DB</v>
          </cell>
          <cell r="F607">
            <v>1299</v>
          </cell>
          <cell r="G607">
            <v>9500</v>
          </cell>
          <cell r="H607">
            <v>9496</v>
          </cell>
          <cell r="I607">
            <v>24820</v>
          </cell>
          <cell r="J607">
            <v>42766</v>
          </cell>
          <cell r="K607">
            <v>75930</v>
          </cell>
          <cell r="L607">
            <v>117720</v>
          </cell>
          <cell r="M607">
            <v>163116</v>
          </cell>
        </row>
        <row r="608">
          <cell r="C608" t="str">
            <v>DB</v>
          </cell>
          <cell r="F608">
            <v>-1152</v>
          </cell>
          <cell r="G608">
            <v>-129.87016926585238</v>
          </cell>
          <cell r="H608">
            <v>1193.2946761833373</v>
          </cell>
          <cell r="I608">
            <v>0.30199999999999999</v>
          </cell>
          <cell r="J608">
            <v>0.32800000000000001</v>
          </cell>
          <cell r="K608">
            <v>0.38100000000000001</v>
          </cell>
          <cell r="L608">
            <v>0.40699999999999997</v>
          </cell>
          <cell r="M608">
            <v>0.42799999999999999</v>
          </cell>
        </row>
        <row r="609">
          <cell r="C609" t="str">
            <v>BP phase 1</v>
          </cell>
          <cell r="I609">
            <v>25075.518483245691</v>
          </cell>
          <cell r="J609">
            <v>41328.973408782069</v>
          </cell>
          <cell r="K609">
            <v>59751.791193828452</v>
          </cell>
          <cell r="L609">
            <v>78526.672190737736</v>
          </cell>
          <cell r="M609">
            <v>96458.818820949804</v>
          </cell>
          <cell r="N609">
            <v>116997.01504682501</v>
          </cell>
          <cell r="O609">
            <v>139392.78625559452</v>
          </cell>
          <cell r="P609">
            <v>163710.17924056255</v>
          </cell>
          <cell r="Q609">
            <v>191968.79421037409</v>
          </cell>
          <cell r="R609">
            <v>222887.40428271395</v>
          </cell>
          <cell r="S609">
            <v>256876.49772144179</v>
          </cell>
        </row>
        <row r="611">
          <cell r="C611" t="str">
            <v>- Depreciation</v>
          </cell>
          <cell r="F611">
            <v>-1645</v>
          </cell>
          <cell r="G611">
            <v>-4220</v>
          </cell>
          <cell r="H611">
            <v>-6138</v>
          </cell>
        </row>
        <row r="612">
          <cell r="C612" t="str">
            <v>- Amortizing for intangible assets (reclassified from adm. expenses)</v>
          </cell>
          <cell r="F612">
            <v>-470</v>
          </cell>
          <cell r="G612">
            <v>-481</v>
          </cell>
          <cell r="H612">
            <v>-471</v>
          </cell>
        </row>
        <row r="613">
          <cell r="C613" t="str">
            <v>- Depreciation (reclassified from adm. expenses)</v>
          </cell>
          <cell r="F613">
            <v>-105</v>
          </cell>
          <cell r="G613">
            <v>-209</v>
          </cell>
          <cell r="H613">
            <v>-237</v>
          </cell>
        </row>
        <row r="614">
          <cell r="C614" t="str">
            <v>- D&amp;A</v>
          </cell>
          <cell r="F614">
            <v>-2220</v>
          </cell>
          <cell r="G614">
            <v>-4910</v>
          </cell>
          <cell r="H614">
            <v>-6846</v>
          </cell>
          <cell r="I614">
            <v>-16719.545714285712</v>
          </cell>
          <cell r="J614">
            <v>-36899.291281878934</v>
          </cell>
          <cell r="K614">
            <v>-46071.730540183264</v>
          </cell>
          <cell r="L614">
            <v>-54774.396987934459</v>
          </cell>
          <cell r="M614">
            <v>-63201.372968995965</v>
          </cell>
          <cell r="N614">
            <v>-72330.086014868168</v>
          </cell>
          <cell r="O614">
            <v>-81550.21273913639</v>
          </cell>
          <cell r="P614">
            <v>-75176.182890609067</v>
          </cell>
          <cell r="Q614">
            <v>-66460.789111755032</v>
          </cell>
          <cell r="R614">
            <v>-69747.192238655145</v>
          </cell>
          <cell r="S614">
            <v>-74390.111500468294</v>
          </cell>
          <cell r="T614">
            <v>0.48131361476930601</v>
          </cell>
          <cell r="U614">
            <v>0.24219259994123332</v>
          </cell>
        </row>
        <row r="615">
          <cell r="C615" t="str">
            <v>% sales</v>
          </cell>
          <cell r="F615">
            <v>9.0009730781706127E-2</v>
          </cell>
          <cell r="G615">
            <v>9.0669306602322877E-2</v>
          </cell>
          <cell r="H615">
            <v>0.10112711466427919</v>
          </cell>
          <cell r="I615">
            <v>0.1614807183269463</v>
          </cell>
          <cell r="J615">
            <v>0.27033913908791796</v>
          </cell>
          <cell r="K615">
            <v>0.25114219480097344</v>
          </cell>
          <cell r="L615">
            <v>0.21579355437503733</v>
          </cell>
          <cell r="M615">
            <v>0.19285425349642207</v>
          </cell>
          <cell r="N615">
            <v>0.18110538699196377</v>
          </cell>
          <cell r="O615">
            <v>0.17689607784779957</v>
          </cell>
          <cell r="P615">
            <v>0.14533095085074937</v>
          </cell>
          <cell r="Q615">
            <v>0.11594338753113947</v>
          </cell>
          <cell r="R615">
            <v>0.11196416180926053</v>
          </cell>
          <cell r="S615">
            <v>0.11148272263113235</v>
          </cell>
        </row>
        <row r="617">
          <cell r="B617" t="str">
            <v>E</v>
          </cell>
          <cell r="C617" t="str">
            <v>EBIT</v>
          </cell>
          <cell r="F617">
            <v>231</v>
          </cell>
          <cell r="G617">
            <v>4719.8701692658524</v>
          </cell>
          <cell r="H617">
            <v>1456.7053238166627</v>
          </cell>
          <cell r="I617">
            <v>5108.6877408885157</v>
          </cell>
          <cell r="J617">
            <v>279.40814933957154</v>
          </cell>
          <cell r="K617">
            <v>17542.636028540139</v>
          </cell>
          <cell r="L617">
            <v>42526.65534082181</v>
          </cell>
          <cell r="M617">
            <v>70233.874968468066</v>
          </cell>
          <cell r="N617">
            <v>97037.519415185176</v>
          </cell>
          <cell r="O617">
            <v>118945.08670128993</v>
          </cell>
          <cell r="P617">
            <v>153439.28317380493</v>
          </cell>
          <cell r="Q617">
            <v>190545.87273530132</v>
          </cell>
          <cell r="R617">
            <v>213336.97097324525</v>
          </cell>
          <cell r="S617">
            <v>231752.58043125825</v>
          </cell>
          <cell r="T617">
            <v>1.0133904134721958</v>
          </cell>
          <cell r="U617">
            <v>0.58544164253707964</v>
          </cell>
        </row>
        <row r="618">
          <cell r="C618" t="str">
            <v>% sales</v>
          </cell>
          <cell r="F618">
            <v>9.3658773921505029E-3</v>
          </cell>
          <cell r="G618">
            <v>8.7158320875829559E-2</v>
          </cell>
          <cell r="H618">
            <v>2.1518026046402804E-2</v>
          </cell>
          <cell r="I618">
            <v>4.9340728522418796E-2</v>
          </cell>
          <cell r="J618">
            <v>2.0470571634990465E-3</v>
          </cell>
          <cell r="K618">
            <v>9.5626885796260733E-2</v>
          </cell>
          <cell r="L618">
            <v>0.1675413809429902</v>
          </cell>
          <cell r="M618">
            <v>0.21431340635352231</v>
          </cell>
          <cell r="N618">
            <v>0.24296967520285814</v>
          </cell>
          <cell r="O618">
            <v>0.25801182621105534</v>
          </cell>
          <cell r="P618">
            <v>0.29662954494450777</v>
          </cell>
          <cell r="Q618">
            <v>0.33241455992734642</v>
          </cell>
          <cell r="R618">
            <v>0.34246676276536686</v>
          </cell>
          <cell r="S618">
            <v>0.3473097179469144</v>
          </cell>
        </row>
        <row r="619">
          <cell r="C619" t="str">
            <v>% growth</v>
          </cell>
          <cell r="G619">
            <v>19.43233839509027</v>
          </cell>
          <cell r="H619">
            <v>-0.69136750131344304</v>
          </cell>
          <cell r="I619">
            <v>2.5070152194566169</v>
          </cell>
          <cell r="J619">
            <v>-0.94530725628359191</v>
          </cell>
          <cell r="K619">
            <v>61.784983437330403</v>
          </cell>
          <cell r="L619">
            <v>1.4241884327780121</v>
          </cell>
          <cell r="M619">
            <v>0.65152595250183687</v>
          </cell>
          <cell r="N619">
            <v>0.38163413963348547</v>
          </cell>
          <cell r="O619">
            <v>0.22576388409488213</v>
          </cell>
          <cell r="P619">
            <v>0.29000102004331829</v>
          </cell>
          <cell r="Q619">
            <v>0.24183239646306709</v>
          </cell>
          <cell r="R619">
            <v>0.11960950878009524</v>
          </cell>
          <cell r="S619">
            <v>8.6321697425443045E-2</v>
          </cell>
        </row>
        <row r="620">
          <cell r="C620" t="str">
            <v>DB</v>
          </cell>
          <cell r="F620">
            <v>-960</v>
          </cell>
          <cell r="G620">
            <v>4720</v>
          </cell>
          <cell r="H620">
            <v>1491</v>
          </cell>
        </row>
        <row r="622">
          <cell r="C622" t="str">
            <v>Financial income</v>
          </cell>
          <cell r="G622">
            <v>12</v>
          </cell>
          <cell r="H622">
            <v>8</v>
          </cell>
          <cell r="I622">
            <v>22.197041523692626</v>
          </cell>
          <cell r="J622">
            <v>454.93795169219641</v>
          </cell>
          <cell r="K622">
            <v>142.40245939203928</v>
          </cell>
          <cell r="L622">
            <v>210.87150791019698</v>
          </cell>
          <cell r="M622">
            <v>672.63847027159682</v>
          </cell>
          <cell r="N622">
            <v>1844.2760394491179</v>
          </cell>
          <cell r="O622">
            <v>3838.653529278009</v>
          </cell>
          <cell r="P622">
            <v>6800.3266035600836</v>
          </cell>
          <cell r="Q622">
            <v>10435.358450537748</v>
          </cell>
          <cell r="R622">
            <v>14434.140191334302</v>
          </cell>
          <cell r="S622">
            <v>18876.840619598395</v>
          </cell>
        </row>
        <row r="623">
          <cell r="C623" t="str">
            <v>% cash</v>
          </cell>
          <cell r="H623">
            <v>1.6286644951140066E-3</v>
          </cell>
          <cell r="I623">
            <v>1.6286644951140066E-3</v>
          </cell>
          <cell r="J623">
            <v>3.6312499999999998E-2</v>
          </cell>
          <cell r="K623">
            <v>3.6312499999999998E-2</v>
          </cell>
          <cell r="L623">
            <v>3.6312499999999998E-2</v>
          </cell>
          <cell r="M623">
            <v>3.6312499999999998E-2</v>
          </cell>
          <cell r="N623">
            <v>3.6312499999999998E-2</v>
          </cell>
          <cell r="O623">
            <v>3.6312499999999998E-2</v>
          </cell>
          <cell r="P623">
            <v>3.6312499999999998E-2</v>
          </cell>
          <cell r="Q623">
            <v>3.6312499999999998E-2</v>
          </cell>
          <cell r="R623">
            <v>3.6312499999999998E-2</v>
          </cell>
          <cell r="S623">
            <v>3.6312499999999998E-2</v>
          </cell>
        </row>
        <row r="624">
          <cell r="C624" t="str">
            <v>% revolver</v>
          </cell>
          <cell r="I624">
            <v>-0.06</v>
          </cell>
          <cell r="J624">
            <v>-0.06</v>
          </cell>
          <cell r="K624">
            <v>-0.06</v>
          </cell>
          <cell r="L624">
            <v>-0.06</v>
          </cell>
          <cell r="M624">
            <v>-0.06</v>
          </cell>
          <cell r="N624">
            <v>-0.06</v>
          </cell>
          <cell r="O624">
            <v>-0.06</v>
          </cell>
          <cell r="P624">
            <v>-0.06</v>
          </cell>
          <cell r="Q624">
            <v>-0.06</v>
          </cell>
          <cell r="R624">
            <v>-0.06</v>
          </cell>
          <cell r="S624">
            <v>-0.06</v>
          </cell>
        </row>
        <row r="626">
          <cell r="C626" t="str">
            <v>Financial expense</v>
          </cell>
          <cell r="F626">
            <v>-344</v>
          </cell>
          <cell r="G626">
            <v>-305</v>
          </cell>
          <cell r="H626">
            <v>-4050</v>
          </cell>
          <cell r="I626">
            <v>-4892.6125398108097</v>
          </cell>
          <cell r="J626">
            <v>-9000</v>
          </cell>
          <cell r="K626">
            <v>-9525</v>
          </cell>
          <cell r="L626">
            <v>-9637.5</v>
          </cell>
          <cell r="M626">
            <v>-8437.5</v>
          </cell>
          <cell r="N626">
            <v>-6862.5</v>
          </cell>
          <cell r="O626">
            <v>-5287.5</v>
          </cell>
          <cell r="P626">
            <v>-4500</v>
          </cell>
          <cell r="Q626">
            <v>-4500</v>
          </cell>
          <cell r="R626">
            <v>-4500</v>
          </cell>
          <cell r="S626">
            <v>-4500</v>
          </cell>
        </row>
        <row r="627">
          <cell r="C627" t="str">
            <v>% gross debt</v>
          </cell>
          <cell r="H627">
            <v>-3.8503588914769217E-2</v>
          </cell>
          <cell r="I627">
            <v>-3.8503588914769217E-2</v>
          </cell>
          <cell r="J627">
            <v>-7.4999999999999997E-2</v>
          </cell>
          <cell r="K627">
            <v>-7.4999999999999997E-2</v>
          </cell>
          <cell r="L627">
            <v>-7.4999999999999997E-2</v>
          </cell>
          <cell r="M627">
            <v>-7.4999999999999997E-2</v>
          </cell>
          <cell r="N627">
            <v>-7.4999999999999997E-2</v>
          </cell>
          <cell r="O627">
            <v>-7.4999999999999997E-2</v>
          </cell>
          <cell r="P627">
            <v>-7.4999999999999997E-2</v>
          </cell>
          <cell r="Q627">
            <v>-7.4999999999999997E-2</v>
          </cell>
          <cell r="R627">
            <v>-7.4999999999999997E-2</v>
          </cell>
          <cell r="S627">
            <v>-7.4999999999999997E-2</v>
          </cell>
        </row>
        <row r="629">
          <cell r="C629" t="str">
            <v>- Net financial costs</v>
          </cell>
          <cell r="F629">
            <v>-344</v>
          </cell>
          <cell r="G629">
            <v>-293</v>
          </cell>
          <cell r="H629">
            <v>-4042</v>
          </cell>
          <cell r="I629">
            <v>-4870.4154982871169</v>
          </cell>
          <cell r="J629">
            <v>-8545.0620483078037</v>
          </cell>
          <cell r="K629">
            <v>-9382.5975406079615</v>
          </cell>
          <cell r="L629">
            <v>-9426.6284920898033</v>
          </cell>
          <cell r="M629">
            <v>-7764.8615297284032</v>
          </cell>
          <cell r="N629">
            <v>-5018.2239605508821</v>
          </cell>
          <cell r="O629">
            <v>-1448.846470721991</v>
          </cell>
          <cell r="P629">
            <v>2300.3266035600836</v>
          </cell>
          <cell r="Q629">
            <v>5935.3584505377476</v>
          </cell>
          <cell r="R629">
            <v>9934.1401913343016</v>
          </cell>
          <cell r="S629">
            <v>14376.840619598395</v>
          </cell>
          <cell r="T629">
            <v>3.6713980222230047E-2</v>
          </cell>
          <cell r="U629">
            <v>-2.1222691209694995</v>
          </cell>
        </row>
        <row r="632">
          <cell r="C632" t="str">
            <v>Taux Libor 6 mois</v>
          </cell>
          <cell r="H632">
            <v>3.6312499999999998E-2</v>
          </cell>
        </row>
        <row r="635">
          <cell r="B635" t="str">
            <v>F</v>
          </cell>
          <cell r="C635" t="str">
            <v>Profit before tax</v>
          </cell>
          <cell r="F635">
            <v>-113</v>
          </cell>
          <cell r="G635">
            <v>4426.8701692658524</v>
          </cell>
          <cell r="H635">
            <v>-2585.2946761833373</v>
          </cell>
          <cell r="I635">
            <v>238.27224260139883</v>
          </cell>
          <cell r="J635">
            <v>-8265.6538989682322</v>
          </cell>
          <cell r="K635">
            <v>8160.0384879321773</v>
          </cell>
          <cell r="L635">
            <v>33100.026848732006</v>
          </cell>
          <cell r="M635">
            <v>62469.013438739661</v>
          </cell>
          <cell r="N635">
            <v>92019.295454634295</v>
          </cell>
          <cell r="O635">
            <v>117496.24023056793</v>
          </cell>
          <cell r="P635">
            <v>155739.60977736503</v>
          </cell>
          <cell r="Q635">
            <v>196481.23118583907</v>
          </cell>
          <cell r="R635">
            <v>223271.11116457955</v>
          </cell>
          <cell r="S635">
            <v>246129.42105085665</v>
          </cell>
          <cell r="T635" t="e">
            <v>#NUM!</v>
          </cell>
          <cell r="U635">
            <v>-2.5131346933149592</v>
          </cell>
        </row>
        <row r="636">
          <cell r="C636" t="str">
            <v>% sales</v>
          </cell>
          <cell r="F636">
            <v>-4.5815763866363934E-3</v>
          </cell>
          <cell r="G636">
            <v>8.1747708485914977E-2</v>
          </cell>
          <cell r="H636">
            <v>-3.8189218691110555E-2</v>
          </cell>
          <cell r="I636">
            <v>2.301281000701524E-3</v>
          </cell>
          <cell r="J636">
            <v>-6.0557525129029545E-2</v>
          </cell>
          <cell r="K636">
            <v>4.4481289317584896E-2</v>
          </cell>
          <cell r="L636">
            <v>0.13040348842490104</v>
          </cell>
          <cell r="M636">
            <v>0.19061951327063842</v>
          </cell>
          <cell r="N636">
            <v>0.2304046771161547</v>
          </cell>
          <cell r="O636">
            <v>0.25486903541424666</v>
          </cell>
          <cell r="P636">
            <v>0.30107654716925658</v>
          </cell>
          <cell r="Q636">
            <v>0.3427690196646474</v>
          </cell>
          <cell r="R636">
            <v>0.35841389474470969</v>
          </cell>
          <cell r="S636">
            <v>0.3688551801431445</v>
          </cell>
        </row>
        <row r="637">
          <cell r="C637" t="str">
            <v>% growth</v>
          </cell>
          <cell r="G637">
            <v>-40.175842205892501</v>
          </cell>
          <cell r="H637">
            <v>-1.5840005641304091</v>
          </cell>
          <cell r="I637">
            <v>-1.0921644425281374</v>
          </cell>
          <cell r="J637">
            <v>-35.689957204942623</v>
          </cell>
          <cell r="K637">
            <v>-1.9872223767983754</v>
          </cell>
          <cell r="L637">
            <v>3.0563567068566408</v>
          </cell>
          <cell r="M637">
            <v>0.88727984192353371</v>
          </cell>
          <cell r="N637">
            <v>0.47303903790433899</v>
          </cell>
          <cell r="O637">
            <v>0.27686524494739073</v>
          </cell>
          <cell r="P637">
            <v>0.32548590041477476</v>
          </cell>
          <cell r="Q637">
            <v>0.26160089566626987</v>
          </cell>
          <cell r="R637">
            <v>0.13634829045529351</v>
          </cell>
          <cell r="S637">
            <v>0.10237916480573062</v>
          </cell>
        </row>
        <row r="639">
          <cell r="C639" t="str">
            <v>Loss carry forward generated</v>
          </cell>
          <cell r="I639">
            <v>0</v>
          </cell>
          <cell r="J639">
            <v>8265.6538989682322</v>
          </cell>
          <cell r="K639">
            <v>0</v>
          </cell>
          <cell r="L639">
            <v>0</v>
          </cell>
          <cell r="M639">
            <v>0</v>
          </cell>
          <cell r="N639">
            <v>0</v>
          </cell>
          <cell r="O639">
            <v>0</v>
          </cell>
          <cell r="P639">
            <v>0</v>
          </cell>
          <cell r="Q639">
            <v>0</v>
          </cell>
          <cell r="R639">
            <v>0</v>
          </cell>
          <cell r="S639">
            <v>0</v>
          </cell>
        </row>
        <row r="640">
          <cell r="C640" t="str">
            <v>Cumulated loss carry forwards since 2008</v>
          </cell>
          <cell r="I640">
            <v>0</v>
          </cell>
          <cell r="J640">
            <v>0</v>
          </cell>
          <cell r="K640">
            <v>0</v>
          </cell>
          <cell r="L640">
            <v>0</v>
          </cell>
          <cell r="M640">
            <v>0</v>
          </cell>
          <cell r="N640">
            <v>0</v>
          </cell>
          <cell r="O640">
            <v>0</v>
          </cell>
          <cell r="P640">
            <v>0</v>
          </cell>
          <cell r="Q640">
            <v>0</v>
          </cell>
          <cell r="R640">
            <v>0</v>
          </cell>
          <cell r="S640">
            <v>0</v>
          </cell>
        </row>
        <row r="641">
          <cell r="C641" t="str">
            <v>Use of loss carry forwards</v>
          </cell>
          <cell r="I641">
            <v>0</v>
          </cell>
          <cell r="J641">
            <v>0</v>
          </cell>
          <cell r="K641">
            <v>0</v>
          </cell>
          <cell r="L641">
            <v>0</v>
          </cell>
          <cell r="M641">
            <v>0</v>
          </cell>
          <cell r="N641">
            <v>0</v>
          </cell>
          <cell r="O641">
            <v>0</v>
          </cell>
          <cell r="P641">
            <v>0</v>
          </cell>
          <cell r="Q641">
            <v>0</v>
          </cell>
          <cell r="R641">
            <v>0</v>
          </cell>
          <cell r="S641">
            <v>0</v>
          </cell>
        </row>
        <row r="642">
          <cell r="C642" t="str">
            <v>Taxable base - After use of loss carry forwards</v>
          </cell>
          <cell r="I642">
            <v>238.27224260139883</v>
          </cell>
          <cell r="J642">
            <v>-8265.6538989682322</v>
          </cell>
          <cell r="K642">
            <v>8160.0384879321773</v>
          </cell>
          <cell r="L642">
            <v>33100.026848732006</v>
          </cell>
          <cell r="M642">
            <v>62469.013438739661</v>
          </cell>
          <cell r="N642">
            <v>92019.295454634295</v>
          </cell>
          <cell r="O642">
            <v>117496.24023056793</v>
          </cell>
          <cell r="P642">
            <v>155739.60977736503</v>
          </cell>
          <cell r="Q642">
            <v>196481.23118583907</v>
          </cell>
          <cell r="R642">
            <v>223271.11116457955</v>
          </cell>
          <cell r="S642">
            <v>246129.42105085665</v>
          </cell>
        </row>
        <row r="644">
          <cell r="B644">
            <v>1</v>
          </cell>
          <cell r="C644" t="str">
            <v>- Income tax expense</v>
          </cell>
          <cell r="D644">
            <v>-0.4</v>
          </cell>
          <cell r="F644">
            <v>-2</v>
          </cell>
          <cell r="G644">
            <v>-2</v>
          </cell>
          <cell r="H644">
            <v>-171</v>
          </cell>
          <cell r="I644">
            <v>-95.308897040559543</v>
          </cell>
          <cell r="J644">
            <v>0</v>
          </cell>
          <cell r="K644">
            <v>-3264.0153951728712</v>
          </cell>
          <cell r="L644">
            <v>-13240.010739492804</v>
          </cell>
          <cell r="M644">
            <v>-24987.605375495867</v>
          </cell>
          <cell r="N644">
            <v>-36807.718181853721</v>
          </cell>
          <cell r="O644">
            <v>-46998.496092227171</v>
          </cell>
          <cell r="P644">
            <v>-62295.843910946016</v>
          </cell>
          <cell r="Q644">
            <v>-78592.492474335639</v>
          </cell>
          <cell r="R644">
            <v>-89308.444465831824</v>
          </cell>
          <cell r="S644">
            <v>-98451.768420342662</v>
          </cell>
        </row>
        <row r="645">
          <cell r="C645" t="str">
            <v>% PbT</v>
          </cell>
          <cell r="F645">
            <v>-1.7699115044247787E-2</v>
          </cell>
          <cell r="G645">
            <v>4.517864594008814E-4</v>
          </cell>
          <cell r="H645">
            <v>-6.6143330420053617E-2</v>
          </cell>
          <cell r="I645">
            <v>0.4</v>
          </cell>
          <cell r="J645">
            <v>0</v>
          </cell>
          <cell r="K645">
            <v>0.4</v>
          </cell>
          <cell r="L645">
            <v>0.4</v>
          </cell>
          <cell r="M645">
            <v>0.4</v>
          </cell>
          <cell r="N645">
            <v>0.4</v>
          </cell>
          <cell r="O645">
            <v>0.4</v>
          </cell>
          <cell r="P645">
            <v>0.4</v>
          </cell>
          <cell r="Q645">
            <v>0.4</v>
          </cell>
          <cell r="R645">
            <v>0.4</v>
          </cell>
          <cell r="S645">
            <v>0.4</v>
          </cell>
        </row>
        <row r="647">
          <cell r="B647" t="str">
            <v>G</v>
          </cell>
          <cell r="C647" t="str">
            <v>Net income</v>
          </cell>
          <cell r="F647">
            <v>-115</v>
          </cell>
          <cell r="G647">
            <v>4424.8701692658524</v>
          </cell>
          <cell r="H647">
            <v>-2756.2946761833373</v>
          </cell>
          <cell r="I647">
            <v>142.96334556083929</v>
          </cell>
          <cell r="J647">
            <v>-8265.6538989682322</v>
          </cell>
          <cell r="K647">
            <v>4896.0230927593057</v>
          </cell>
          <cell r="L647">
            <v>19860.016109239201</v>
          </cell>
          <cell r="M647">
            <v>37481.408063243798</v>
          </cell>
          <cell r="N647">
            <v>55211.577272780574</v>
          </cell>
          <cell r="O647">
            <v>70497.744138340757</v>
          </cell>
          <cell r="P647">
            <v>93443.765866419009</v>
          </cell>
          <cell r="Q647">
            <v>117888.73871150344</v>
          </cell>
          <cell r="R647">
            <v>133962.66669874772</v>
          </cell>
          <cell r="S647">
            <v>147677.652630514</v>
          </cell>
          <cell r="T647" t="e">
            <v>#NUM!</v>
          </cell>
          <cell r="U647">
            <v>-2.4360872631027428</v>
          </cell>
        </row>
        <row r="648">
          <cell r="C648" t="str">
            <v>% sales</v>
          </cell>
          <cell r="F648">
            <v>-4.6626662341874795E-3</v>
          </cell>
          <cell r="G648">
            <v>8.171077597813399E-2</v>
          </cell>
          <cell r="H648">
            <v>-4.0715180801480372E-2</v>
          </cell>
          <cell r="I648">
            <v>1.3807686004209143E-3</v>
          </cell>
          <cell r="J648">
            <v>-6.0557525129029545E-2</v>
          </cell>
          <cell r="K648">
            <v>2.6688773590550934E-2</v>
          </cell>
          <cell r="L648">
            <v>7.8242093054940606E-2</v>
          </cell>
          <cell r="M648">
            <v>0.11437170796238307</v>
          </cell>
          <cell r="N648">
            <v>0.13824280626969282</v>
          </cell>
          <cell r="O648">
            <v>0.15292142124854799</v>
          </cell>
          <cell r="P648">
            <v>0.18064592830155396</v>
          </cell>
          <cell r="Q648">
            <v>0.20566141179878844</v>
          </cell>
          <cell r="R648">
            <v>0.21504833684682581</v>
          </cell>
          <cell r="S648">
            <v>0.22131310808588672</v>
          </cell>
        </row>
        <row r="649">
          <cell r="C649" t="str">
            <v>% growth</v>
          </cell>
          <cell r="G649">
            <v>-39.477131906659586</v>
          </cell>
          <cell r="H649">
            <v>-1.6229097285899905</v>
          </cell>
          <cell r="I649">
            <v>-1.0518679467751255</v>
          </cell>
          <cell r="J649">
            <v>-58.816595341571045</v>
          </cell>
          <cell r="K649">
            <v>-1.5923334260790252</v>
          </cell>
          <cell r="L649">
            <v>3.0563567068566408</v>
          </cell>
          <cell r="M649">
            <v>0.88727984192353393</v>
          </cell>
          <cell r="N649">
            <v>0.47303903790433899</v>
          </cell>
          <cell r="O649">
            <v>0.27686524494739073</v>
          </cell>
          <cell r="P649">
            <v>0.32548590041477476</v>
          </cell>
          <cell r="Q649">
            <v>0.26160089566626987</v>
          </cell>
          <cell r="R649">
            <v>0.13634829045529351</v>
          </cell>
          <cell r="S649">
            <v>0.10237916480573084</v>
          </cell>
        </row>
        <row r="651">
          <cell r="A651">
            <v>8</v>
          </cell>
          <cell r="C651" t="str">
            <v>Capex</v>
          </cell>
          <cell r="E651" t="str">
            <v>En cours de construction</v>
          </cell>
        </row>
        <row r="654">
          <cell r="C654" t="str">
            <v>PP&amp;E</v>
          </cell>
          <cell r="F654">
            <v>-7641</v>
          </cell>
          <cell r="G654">
            <v>-48781</v>
          </cell>
          <cell r="H654">
            <v>-19392</v>
          </cell>
        </row>
        <row r="655">
          <cell r="C655" t="str">
            <v>Prepayment</v>
          </cell>
          <cell r="G655">
            <v>-122</v>
          </cell>
          <cell r="H655">
            <v>-62248</v>
          </cell>
        </row>
        <row r="656">
          <cell r="C656" t="str">
            <v>Purchase of intangible assets</v>
          </cell>
          <cell r="F656">
            <v>-3750</v>
          </cell>
          <cell r="G656">
            <v>-150</v>
          </cell>
          <cell r="H656">
            <v>0</v>
          </cell>
        </row>
        <row r="657">
          <cell r="C657" t="str">
            <v>Capex</v>
          </cell>
          <cell r="F657">
            <v>-11391</v>
          </cell>
          <cell r="G657">
            <v>-49053</v>
          </cell>
          <cell r="H657">
            <v>-81640</v>
          </cell>
          <cell r="I657">
            <v>-68074</v>
          </cell>
          <cell r="J657">
            <v>-54597.038973152579</v>
          </cell>
          <cell r="K657">
            <v>-64207.074808130325</v>
          </cell>
          <cell r="L657">
            <v>-60918.66513425835</v>
          </cell>
          <cell r="M657">
            <v>-58988.831867430563</v>
          </cell>
          <cell r="N657">
            <v>-63900.991321105372</v>
          </cell>
          <cell r="O657">
            <v>-64540.887069877528</v>
          </cell>
          <cell r="P657">
            <v>-72418.611060308787</v>
          </cell>
          <cell r="Q657">
            <v>-80250.462521174384</v>
          </cell>
          <cell r="R657">
            <v>-87211.896696431068</v>
          </cell>
          <cell r="S657">
            <v>-93419.099966950453</v>
          </cell>
        </row>
        <row r="658">
          <cell r="C658" t="str">
            <v>% CA</v>
          </cell>
          <cell r="F658">
            <v>0.46184722672721373</v>
          </cell>
          <cell r="G658">
            <v>0.90582515209037562</v>
          </cell>
          <cell r="H658">
            <v>1.2059622613484886</v>
          </cell>
          <cell r="I658">
            <v>0.65747231457348043</v>
          </cell>
          <cell r="J658">
            <v>0.4</v>
          </cell>
          <cell r="K658">
            <v>0.35</v>
          </cell>
          <cell r="L658">
            <v>0.24</v>
          </cell>
          <cell r="M658">
            <v>0.18</v>
          </cell>
          <cell r="N658">
            <v>0.16</v>
          </cell>
          <cell r="O658">
            <v>0.14000000000000001</v>
          </cell>
          <cell r="P658">
            <v>0.14000000000000001</v>
          </cell>
          <cell r="Q658">
            <v>0.14000000000000001</v>
          </cell>
          <cell r="R658">
            <v>0.14000000000000001</v>
          </cell>
          <cell r="S658">
            <v>0.14000000000000001</v>
          </cell>
        </row>
        <row r="659">
          <cell r="C659" t="str">
            <v>DB</v>
          </cell>
          <cell r="I659">
            <v>-123569</v>
          </cell>
          <cell r="J659">
            <v>-693</v>
          </cell>
          <cell r="K659">
            <v>-13750</v>
          </cell>
          <cell r="L659">
            <v>-12500</v>
          </cell>
          <cell r="M659">
            <v>-60000</v>
          </cell>
        </row>
        <row r="661">
          <cell r="C661" t="str">
            <v>Existing assets + Cumulated capex</v>
          </cell>
          <cell r="I661">
            <v>218209</v>
          </cell>
          <cell r="J661">
            <v>272806.03897315258</v>
          </cell>
          <cell r="K661">
            <v>337013.11378128291</v>
          </cell>
          <cell r="L661">
            <v>397931.77891554125</v>
          </cell>
          <cell r="M661">
            <v>456920.61078297184</v>
          </cell>
          <cell r="N661">
            <v>520821.60210407723</v>
          </cell>
          <cell r="O661">
            <v>585362.48917395482</v>
          </cell>
          <cell r="P661">
            <v>657781.10023426358</v>
          </cell>
          <cell r="Q661">
            <v>738031.56275543792</v>
          </cell>
          <cell r="R661">
            <v>825243.45945186901</v>
          </cell>
          <cell r="S661">
            <v>918662.5594188195</v>
          </cell>
        </row>
        <row r="662">
          <cell r="C662" t="str">
            <v>Cumulated capex (with 2 years delay)</v>
          </cell>
          <cell r="I662">
            <v>218209</v>
          </cell>
          <cell r="J662">
            <v>218209</v>
          </cell>
          <cell r="K662">
            <v>218209</v>
          </cell>
          <cell r="L662">
            <v>272806.03897315258</v>
          </cell>
          <cell r="M662">
            <v>337013.11378128291</v>
          </cell>
          <cell r="N662">
            <v>397931.77891554125</v>
          </cell>
          <cell r="O662">
            <v>456920.61078297184</v>
          </cell>
          <cell r="P662">
            <v>520821.60210407723</v>
          </cell>
          <cell r="Q662">
            <v>585362.48917395482</v>
          </cell>
          <cell r="R662">
            <v>657781.10023426358</v>
          </cell>
          <cell r="S662">
            <v>738031.56275543792</v>
          </cell>
        </row>
        <row r="664">
          <cell r="J664">
            <v>64.285714285714292</v>
          </cell>
        </row>
        <row r="667">
          <cell r="A667">
            <v>9</v>
          </cell>
          <cell r="C667" t="str">
            <v>Depreciation table</v>
          </cell>
          <cell r="E667" t="str">
            <v>En cours de construction</v>
          </cell>
        </row>
        <row r="669">
          <cell r="E669" t="str">
            <v>Base</v>
          </cell>
          <cell r="F669" t="str">
            <v>Period</v>
          </cell>
          <cell r="G669" t="str">
            <v>Rate</v>
          </cell>
        </row>
        <row r="670">
          <cell r="C670" t="str">
            <v>Existing end 2007</v>
          </cell>
          <cell r="E670">
            <v>87765</v>
          </cell>
          <cell r="F670">
            <v>7</v>
          </cell>
          <cell r="G670">
            <v>0.14285714285714285</v>
          </cell>
          <cell r="I670">
            <v>12537.857142857141</v>
          </cell>
          <cell r="J670">
            <v>12537.857142857141</v>
          </cell>
          <cell r="K670">
            <v>12537.857142857141</v>
          </cell>
          <cell r="L670">
            <v>12537.857142857141</v>
          </cell>
          <cell r="M670">
            <v>12537.857142857141</v>
          </cell>
          <cell r="N670">
            <v>12537.857142857141</v>
          </cell>
          <cell r="O670">
            <v>12537.857142857141</v>
          </cell>
          <cell r="P670">
            <v>0</v>
          </cell>
          <cell r="Q670">
            <v>0</v>
          </cell>
          <cell r="R670">
            <v>0</v>
          </cell>
          <cell r="S670">
            <v>0</v>
          </cell>
        </row>
        <row r="671">
          <cell r="C671">
            <v>2008</v>
          </cell>
          <cell r="E671">
            <v>29271.82</v>
          </cell>
          <cell r="F671">
            <v>7</v>
          </cell>
          <cell r="G671">
            <v>0.14285714285714285</v>
          </cell>
          <cell r="I671">
            <v>4181.6885714285709</v>
          </cell>
          <cell r="J671">
            <v>4181.6885714285709</v>
          </cell>
          <cell r="K671">
            <v>4181.6885714285709</v>
          </cell>
          <cell r="L671">
            <v>4181.6885714285709</v>
          </cell>
          <cell r="M671">
            <v>4181.6885714285709</v>
          </cell>
          <cell r="N671">
            <v>4181.6885714285709</v>
          </cell>
          <cell r="O671">
            <v>4181.6885714285709</v>
          </cell>
          <cell r="P671">
            <v>3.637978807091713E-12</v>
          </cell>
          <cell r="Q671">
            <v>0</v>
          </cell>
          <cell r="R671">
            <v>0</v>
          </cell>
          <cell r="S671">
            <v>0</v>
          </cell>
        </row>
        <row r="672">
          <cell r="C672">
            <v>2009</v>
          </cell>
          <cell r="E672">
            <v>141258.21897315257</v>
          </cell>
          <cell r="F672">
            <v>7</v>
          </cell>
          <cell r="G672">
            <v>0.14285714285714285</v>
          </cell>
          <cell r="J672">
            <v>20179.745567593225</v>
          </cell>
          <cell r="K672">
            <v>20179.745567593225</v>
          </cell>
          <cell r="L672">
            <v>20179.745567593225</v>
          </cell>
          <cell r="M672">
            <v>20179.745567593225</v>
          </cell>
          <cell r="N672">
            <v>20179.745567593225</v>
          </cell>
          <cell r="O672">
            <v>20179.745567593225</v>
          </cell>
          <cell r="P672">
            <v>20179.745567593214</v>
          </cell>
          <cell r="Q672">
            <v>0</v>
          </cell>
          <cell r="R672">
            <v>0</v>
          </cell>
          <cell r="S672">
            <v>0</v>
          </cell>
        </row>
        <row r="673">
          <cell r="C673">
            <v>2010</v>
          </cell>
          <cell r="E673">
            <v>64207.074808130325</v>
          </cell>
          <cell r="F673">
            <v>7</v>
          </cell>
          <cell r="G673">
            <v>0.14285714285714285</v>
          </cell>
          <cell r="K673">
            <v>9172.4392583043318</v>
          </cell>
          <cell r="L673">
            <v>9172.4392583043318</v>
          </cell>
          <cell r="M673">
            <v>9172.4392583043318</v>
          </cell>
          <cell r="N673">
            <v>9172.4392583043318</v>
          </cell>
          <cell r="O673">
            <v>9172.4392583043318</v>
          </cell>
          <cell r="P673">
            <v>9172.4392583043318</v>
          </cell>
          <cell r="Q673">
            <v>9172.4392583043318</v>
          </cell>
          <cell r="R673">
            <v>7.2759576141834259E-12</v>
          </cell>
          <cell r="S673">
            <v>0</v>
          </cell>
        </row>
        <row r="674">
          <cell r="C674">
            <v>2011</v>
          </cell>
          <cell r="E674">
            <v>60918.66513425835</v>
          </cell>
          <cell r="F674">
            <v>7</v>
          </cell>
          <cell r="G674">
            <v>0.14285714285714285</v>
          </cell>
          <cell r="L674">
            <v>8702.6664477511931</v>
          </cell>
          <cell r="M674">
            <v>8702.6664477511931</v>
          </cell>
          <cell r="N674">
            <v>8702.6664477511931</v>
          </cell>
          <cell r="O674">
            <v>8702.6664477511931</v>
          </cell>
          <cell r="P674">
            <v>8702.6664477511931</v>
          </cell>
          <cell r="Q674">
            <v>8702.6664477511931</v>
          </cell>
          <cell r="R674">
            <v>8702.6664477511877</v>
          </cell>
          <cell r="S674">
            <v>0</v>
          </cell>
        </row>
        <row r="675">
          <cell r="C675">
            <v>2012</v>
          </cell>
          <cell r="E675">
            <v>58988.831867430563</v>
          </cell>
          <cell r="F675">
            <v>7</v>
          </cell>
          <cell r="G675">
            <v>0.14285714285714285</v>
          </cell>
          <cell r="M675">
            <v>8426.9759810615087</v>
          </cell>
          <cell r="N675">
            <v>8426.9759810615087</v>
          </cell>
          <cell r="O675">
            <v>8426.9759810615087</v>
          </cell>
          <cell r="P675">
            <v>8426.9759810615087</v>
          </cell>
          <cell r="Q675">
            <v>8426.9759810615087</v>
          </cell>
          <cell r="R675">
            <v>8426.9759810615087</v>
          </cell>
          <cell r="S675">
            <v>8426.9759810615087</v>
          </cell>
        </row>
        <row r="676">
          <cell r="C676">
            <v>2013</v>
          </cell>
          <cell r="E676">
            <v>63900.991321105372</v>
          </cell>
          <cell r="F676">
            <v>7</v>
          </cell>
          <cell r="G676">
            <v>0.14285714285714285</v>
          </cell>
          <cell r="N676">
            <v>9128.7130458721949</v>
          </cell>
          <cell r="O676">
            <v>9128.7130458721949</v>
          </cell>
          <cell r="P676">
            <v>9128.7130458721949</v>
          </cell>
          <cell r="Q676">
            <v>9128.7130458721949</v>
          </cell>
          <cell r="R676">
            <v>9128.7130458721949</v>
          </cell>
          <cell r="S676">
            <v>9128.7130458721949</v>
          </cell>
        </row>
        <row r="677">
          <cell r="C677">
            <v>2014</v>
          </cell>
          <cell r="E677">
            <v>64540.887069877528</v>
          </cell>
          <cell r="F677">
            <v>7</v>
          </cell>
          <cell r="G677">
            <v>0.14285714285714285</v>
          </cell>
          <cell r="O677">
            <v>9220.126724268217</v>
          </cell>
          <cell r="P677">
            <v>9220.126724268217</v>
          </cell>
          <cell r="Q677">
            <v>9220.126724268217</v>
          </cell>
          <cell r="R677">
            <v>9220.126724268217</v>
          </cell>
          <cell r="S677">
            <v>9220.126724268217</v>
          </cell>
        </row>
        <row r="678">
          <cell r="C678">
            <v>2015</v>
          </cell>
          <cell r="E678">
            <v>72418.611060308787</v>
          </cell>
          <cell r="F678">
            <v>7</v>
          </cell>
          <cell r="G678">
            <v>0.14285714285714285</v>
          </cell>
          <cell r="P678">
            <v>10345.515865758398</v>
          </cell>
          <cell r="Q678">
            <v>10345.515865758398</v>
          </cell>
          <cell r="R678">
            <v>10345.515865758398</v>
          </cell>
          <cell r="S678">
            <v>10345.515865758398</v>
          </cell>
        </row>
        <row r="679">
          <cell r="C679">
            <v>2016</v>
          </cell>
          <cell r="E679">
            <v>80250.462521174384</v>
          </cell>
          <cell r="F679">
            <v>7</v>
          </cell>
          <cell r="G679">
            <v>0.14285714285714285</v>
          </cell>
          <cell r="Q679">
            <v>11464.351788739197</v>
          </cell>
          <cell r="R679">
            <v>11464.351788739197</v>
          </cell>
          <cell r="S679">
            <v>11464.351788739197</v>
          </cell>
        </row>
        <row r="680">
          <cell r="C680">
            <v>2017</v>
          </cell>
          <cell r="E680">
            <v>87211.896696431068</v>
          </cell>
          <cell r="F680">
            <v>7</v>
          </cell>
          <cell r="G680">
            <v>0.14285714285714285</v>
          </cell>
          <cell r="R680">
            <v>12458.842385204438</v>
          </cell>
          <cell r="S680">
            <v>12458.842385204438</v>
          </cell>
        </row>
        <row r="681">
          <cell r="C681">
            <v>2018</v>
          </cell>
          <cell r="E681">
            <v>93419.099966950453</v>
          </cell>
          <cell r="F681">
            <v>7</v>
          </cell>
          <cell r="G681">
            <v>0.14285714285714285</v>
          </cell>
          <cell r="S681">
            <v>13345.58570956435</v>
          </cell>
        </row>
        <row r="683">
          <cell r="C683" t="str">
            <v>Total depreciation</v>
          </cell>
          <cell r="I683">
            <v>16719.545714285712</v>
          </cell>
          <cell r="J683">
            <v>36899.291281878934</v>
          </cell>
          <cell r="K683">
            <v>46071.730540183264</v>
          </cell>
          <cell r="L683">
            <v>54774.396987934459</v>
          </cell>
          <cell r="M683">
            <v>63201.372968995965</v>
          </cell>
          <cell r="N683">
            <v>72330.086014868168</v>
          </cell>
          <cell r="O683">
            <v>81550.21273913639</v>
          </cell>
          <cell r="P683">
            <v>75176.182890609067</v>
          </cell>
          <cell r="Q683">
            <v>66460.789111755032</v>
          </cell>
          <cell r="R683">
            <v>69747.192238655145</v>
          </cell>
          <cell r="S683">
            <v>74390.111500468294</v>
          </cell>
        </row>
        <row r="685">
          <cell r="A685">
            <v>10</v>
          </cell>
          <cell r="C685" t="str">
            <v>BFR</v>
          </cell>
          <cell r="F685" t="str">
            <v>En cours de construction</v>
          </cell>
        </row>
        <row r="687">
          <cell r="C687" t="str">
            <v>Receivables</v>
          </cell>
          <cell r="G687">
            <v>1193</v>
          </cell>
          <cell r="H687">
            <v>3795</v>
          </cell>
          <cell r="I687">
            <v>5804.2525664736195</v>
          </cell>
          <cell r="J687">
            <v>7651.5883994507803</v>
          </cell>
          <cell r="K687">
            <v>10283.888085289071</v>
          </cell>
          <cell r="L687">
            <v>14229.237831027458</v>
          </cell>
          <cell r="M687">
            <v>18371.295916531464</v>
          </cell>
          <cell r="N687">
            <v>22388.76380028627</v>
          </cell>
          <cell r="O687">
            <v>25843.384920405017</v>
          </cell>
          <cell r="P687">
            <v>28997.773752417863</v>
          </cell>
          <cell r="Q687">
            <v>32133.794360926833</v>
          </cell>
          <cell r="R687">
            <v>34921.283519457269</v>
          </cell>
          <cell r="S687">
            <v>37406.764439878301</v>
          </cell>
        </row>
        <row r="688">
          <cell r="C688" t="str">
            <v>% CA</v>
          </cell>
          <cell r="G688">
            <v>2.2030240891358695E-2</v>
          </cell>
          <cell r="H688">
            <v>5.6058632800312522E-2</v>
          </cell>
          <cell r="I688">
            <v>5.6058632800312522E-2</v>
          </cell>
          <cell r="J688">
            <v>5.6058632800312522E-2</v>
          </cell>
          <cell r="K688">
            <v>5.6058632800312522E-2</v>
          </cell>
          <cell r="L688">
            <v>5.6058632800312522E-2</v>
          </cell>
          <cell r="M688">
            <v>5.6058632800312522E-2</v>
          </cell>
          <cell r="N688">
            <v>5.6058632800312522E-2</v>
          </cell>
          <cell r="O688">
            <v>5.6058632800312522E-2</v>
          </cell>
          <cell r="P688">
            <v>5.6058632800312522E-2</v>
          </cell>
          <cell r="Q688">
            <v>5.6058632800312522E-2</v>
          </cell>
          <cell r="R688">
            <v>5.6058632800312522E-2</v>
          </cell>
          <cell r="S688">
            <v>5.6058632800312522E-2</v>
          </cell>
        </row>
        <row r="689">
          <cell r="C689" t="str">
            <v>Inventories</v>
          </cell>
          <cell r="G689">
            <v>1711</v>
          </cell>
          <cell r="H689">
            <v>2861</v>
          </cell>
          <cell r="I689">
            <v>4375.748772774974</v>
          </cell>
          <cell r="J689">
            <v>5768.4306747901664</v>
          </cell>
          <cell r="K689">
            <v>7752.8863799768196</v>
          </cell>
          <cell r="L689">
            <v>10727.233052587499</v>
          </cell>
          <cell r="M689">
            <v>13849.875524952969</v>
          </cell>
          <cell r="N689">
            <v>16878.591102139399</v>
          </cell>
          <cell r="O689">
            <v>19482.983994012848</v>
          </cell>
          <cell r="P689">
            <v>21861.035759069171</v>
          </cell>
          <cell r="Q689">
            <v>24225.23996485156</v>
          </cell>
          <cell r="R689">
            <v>26326.690948397165</v>
          </cell>
          <cell r="S689">
            <v>28200.461940050543</v>
          </cell>
        </row>
        <row r="690">
          <cell r="C690" t="str">
            <v>% CA</v>
          </cell>
          <cell r="G690">
            <v>3.1595760406634303E-2</v>
          </cell>
          <cell r="H690">
            <v>4.2261857296889097E-2</v>
          </cell>
          <cell r="I690">
            <v>4.2261857296889097E-2</v>
          </cell>
          <cell r="J690">
            <v>4.2261857296889097E-2</v>
          </cell>
          <cell r="K690">
            <v>4.2261857296889097E-2</v>
          </cell>
          <cell r="L690">
            <v>4.2261857296889097E-2</v>
          </cell>
          <cell r="M690">
            <v>4.2261857296889097E-2</v>
          </cell>
          <cell r="N690">
            <v>4.2261857296889097E-2</v>
          </cell>
          <cell r="O690">
            <v>4.2261857296889097E-2</v>
          </cell>
          <cell r="P690">
            <v>4.2261857296889097E-2</v>
          </cell>
          <cell r="Q690">
            <v>4.2261857296889097E-2</v>
          </cell>
          <cell r="R690">
            <v>4.2261857296889097E-2</v>
          </cell>
          <cell r="S690">
            <v>4.2261857296889097E-2</v>
          </cell>
        </row>
        <row r="691">
          <cell r="C691" t="str">
            <v>Prepayments, deposits and other receivables</v>
          </cell>
          <cell r="G691">
            <v>3903</v>
          </cell>
          <cell r="H691">
            <v>4936</v>
          </cell>
          <cell r="I691">
            <v>4115.7920627143558</v>
          </cell>
          <cell r="J691">
            <v>3300.9674714782109</v>
          </cell>
          <cell r="K691">
            <v>3881.9956057438912</v>
          </cell>
          <cell r="L691">
            <v>3683.1765201212543</v>
          </cell>
          <cell r="M691">
            <v>3566.4977229009951</v>
          </cell>
          <cell r="N691">
            <v>3863.4896271555135</v>
          </cell>
          <cell r="O691">
            <v>3902.1780815398761</v>
          </cell>
          <cell r="P691">
            <v>4378.4696741019616</v>
          </cell>
          <cell r="Q691">
            <v>4851.9877879044188</v>
          </cell>
          <cell r="R691">
            <v>5272.8799864476205</v>
          </cell>
          <cell r="S691">
            <v>5648.1709632149368</v>
          </cell>
        </row>
        <row r="692">
          <cell r="C692" t="str">
            <v>% Capex</v>
          </cell>
          <cell r="G692">
            <v>7.9566998960308236E-2</v>
          </cell>
          <cell r="H692">
            <v>6.0460558549730523E-2</v>
          </cell>
          <cell r="I692">
            <v>6.0460558549730523E-2</v>
          </cell>
          <cell r="J692">
            <v>6.0460558549730523E-2</v>
          </cell>
          <cell r="K692">
            <v>6.0460558549730523E-2</v>
          </cell>
          <cell r="L692">
            <v>6.0460558549730523E-2</v>
          </cell>
          <cell r="M692">
            <v>6.0460558549730523E-2</v>
          </cell>
          <cell r="N692">
            <v>6.0460558549730523E-2</v>
          </cell>
          <cell r="O692">
            <v>6.0460558549730523E-2</v>
          </cell>
          <cell r="P692">
            <v>6.0460558549730523E-2</v>
          </cell>
          <cell r="Q692">
            <v>6.0460558549730523E-2</v>
          </cell>
          <cell r="R692">
            <v>6.0460558549730523E-2</v>
          </cell>
          <cell r="S692">
            <v>6.0460558549730523E-2</v>
          </cell>
        </row>
        <row r="693">
          <cell r="C693" t="str">
            <v>- Payables (excl ZTE)</v>
          </cell>
          <cell r="G693">
            <v>-3404.09112</v>
          </cell>
          <cell r="H693">
            <v>-5536.0135499999997</v>
          </cell>
          <cell r="I693">
            <v>-7616.0827620607979</v>
          </cell>
          <cell r="J693">
            <v>-9256.8368203087648</v>
          </cell>
          <cell r="K693">
            <v>-11169.510821071501</v>
          </cell>
          <cell r="L693">
            <v>-14589.521965690821</v>
          </cell>
          <cell r="M693">
            <v>-18108.470013252296</v>
          </cell>
          <cell r="N693">
            <v>-21439.076654441629</v>
          </cell>
          <cell r="O693">
            <v>-24281.678655454598</v>
          </cell>
          <cell r="P693">
            <v>-26905.414039434669</v>
          </cell>
          <cell r="Q693">
            <v>-29473.346796328489</v>
          </cell>
          <cell r="R693">
            <v>-31677.435933189347</v>
          </cell>
          <cell r="S693">
            <v>-33660.772395078697</v>
          </cell>
        </row>
        <row r="694">
          <cell r="C694" t="str">
            <v>% Costs</v>
          </cell>
          <cell r="G694">
            <v>7.6456973001271494E-2</v>
          </cell>
          <cell r="H694">
            <v>9.3207869256665007E-2</v>
          </cell>
          <cell r="I694">
            <v>9.3207869256665007E-2</v>
          </cell>
          <cell r="J694">
            <v>9.3207869256665007E-2</v>
          </cell>
          <cell r="K694">
            <v>9.3207869256665007E-2</v>
          </cell>
          <cell r="L694">
            <v>9.3207869256665007E-2</v>
          </cell>
          <cell r="M694">
            <v>9.3207869256665007E-2</v>
          </cell>
          <cell r="N694">
            <v>9.3207869256665007E-2</v>
          </cell>
          <cell r="O694">
            <v>9.3207869256665007E-2</v>
          </cell>
          <cell r="P694">
            <v>9.3207869256665007E-2</v>
          </cell>
          <cell r="Q694">
            <v>9.3207869256665007E-2</v>
          </cell>
          <cell r="R694">
            <v>9.3207869256665007E-2</v>
          </cell>
          <cell r="S694">
            <v>9.3207869256665007E-2</v>
          </cell>
        </row>
        <row r="695">
          <cell r="C695" t="str">
            <v>- Deferred revenue</v>
          </cell>
          <cell r="G695">
            <v>-2558</v>
          </cell>
          <cell r="H695">
            <v>-2920</v>
          </cell>
          <cell r="I695">
            <v>-4017.1436475652295</v>
          </cell>
          <cell r="J695">
            <v>-4882.5681641081956</v>
          </cell>
          <cell r="K695">
            <v>-5891.4183108400784</v>
          </cell>
          <cell r="L695">
            <v>-7695.3215079860493</v>
          </cell>
          <cell r="M695">
            <v>-9551.4095045335853</v>
          </cell>
          <cell r="N695">
            <v>-11308.155817459941</v>
          </cell>
          <cell r="O695">
            <v>-12807.501468981671</v>
          </cell>
          <cell r="P695">
            <v>-14191.404751014246</v>
          </cell>
          <cell r="Q695">
            <v>-15545.874638489495</v>
          </cell>
          <cell r="R695">
            <v>-16708.433259689711</v>
          </cell>
          <cell r="S695">
            <v>-17754.554700038585</v>
          </cell>
        </row>
        <row r="696">
          <cell r="C696" t="str">
            <v>% Costs</v>
          </cell>
          <cell r="G696">
            <v>5.745349640853694E-2</v>
          </cell>
          <cell r="H696">
            <v>4.916298989720895E-2</v>
          </cell>
          <cell r="I696">
            <v>4.916298989720895E-2</v>
          </cell>
          <cell r="J696">
            <v>4.916298989720895E-2</v>
          </cell>
          <cell r="K696">
            <v>4.916298989720895E-2</v>
          </cell>
          <cell r="L696">
            <v>4.916298989720895E-2</v>
          </cell>
          <cell r="M696">
            <v>4.916298989720895E-2</v>
          </cell>
          <cell r="N696">
            <v>4.916298989720895E-2</v>
          </cell>
          <cell r="O696">
            <v>4.916298989720895E-2</v>
          </cell>
          <cell r="P696">
            <v>4.916298989720895E-2</v>
          </cell>
          <cell r="Q696">
            <v>4.916298989720895E-2</v>
          </cell>
          <cell r="R696">
            <v>4.916298989720895E-2</v>
          </cell>
          <cell r="S696">
            <v>4.916298989720895E-2</v>
          </cell>
        </row>
        <row r="697">
          <cell r="C697" t="str">
            <v>- Other recurring payables (excl. ZTE)</v>
          </cell>
          <cell r="G697">
            <v>-2179</v>
          </cell>
          <cell r="H697">
            <v>-3297</v>
          </cell>
          <cell r="I697">
            <v>-4535.7954130214248</v>
          </cell>
          <cell r="J697">
            <v>-5512.9545332413427</v>
          </cell>
          <cell r="K697">
            <v>-6652.0569078218277</v>
          </cell>
          <cell r="L697">
            <v>-8688.8613054212346</v>
          </cell>
          <cell r="M697">
            <v>-10784.588060427133</v>
          </cell>
          <cell r="N697">
            <v>-12768.147167864872</v>
          </cell>
          <cell r="O697">
            <v>-14461.072720285125</v>
          </cell>
          <cell r="P697">
            <v>-16023.651186333551</v>
          </cell>
          <cell r="Q697">
            <v>-17552.996124349269</v>
          </cell>
          <cell r="R697">
            <v>-18865.652211368826</v>
          </cell>
          <cell r="S697">
            <v>-20046.837960968227</v>
          </cell>
        </row>
        <row r="698">
          <cell r="C698" t="str">
            <v>% Costs</v>
          </cell>
          <cell r="G698">
            <v>4.8941035447303355E-2</v>
          </cell>
          <cell r="H698">
            <v>5.5510403318869146E-2</v>
          </cell>
          <cell r="I698">
            <v>5.5510403318869146E-2</v>
          </cell>
          <cell r="J698">
            <v>5.5510403318869146E-2</v>
          </cell>
          <cell r="K698">
            <v>5.5510403318869146E-2</v>
          </cell>
          <cell r="L698">
            <v>5.5510403318869146E-2</v>
          </cell>
          <cell r="M698">
            <v>5.5510403318869146E-2</v>
          </cell>
          <cell r="N698">
            <v>5.5510403318869146E-2</v>
          </cell>
          <cell r="O698">
            <v>5.5510403318869146E-2</v>
          </cell>
          <cell r="P698">
            <v>5.5510403318869146E-2</v>
          </cell>
          <cell r="Q698">
            <v>5.5510403318869146E-2</v>
          </cell>
          <cell r="R698">
            <v>5.5510403318869146E-2</v>
          </cell>
          <cell r="S698">
            <v>5.5510403318869146E-2</v>
          </cell>
        </row>
        <row r="699">
          <cell r="C699" t="str">
            <v>- Other taxes payable</v>
          </cell>
          <cell r="G699">
            <v>-46</v>
          </cell>
          <cell r="H699">
            <v>-740</v>
          </cell>
          <cell r="I699">
            <v>-1018.0432531500924</v>
          </cell>
          <cell r="J699">
            <v>-1237.3631648767346</v>
          </cell>
          <cell r="K699">
            <v>-1493.0306678156362</v>
          </cell>
          <cell r="L699">
            <v>-1950.1842177772864</v>
          </cell>
          <cell r="M699">
            <v>-2420.5626826557714</v>
          </cell>
          <cell r="N699">
            <v>-2865.765515383684</v>
          </cell>
          <cell r="O699">
            <v>-3245.7366736460399</v>
          </cell>
          <cell r="P699">
            <v>-3596.4518889556653</v>
          </cell>
          <cell r="Q699">
            <v>-3939.7079563295297</v>
          </cell>
          <cell r="R699">
            <v>-4234.3289767706801</v>
          </cell>
          <cell r="S699">
            <v>-4499.4419445303265</v>
          </cell>
        </row>
        <row r="700">
          <cell r="C700" t="str">
            <v>% Costs</v>
          </cell>
          <cell r="G700">
            <v>1.0331746813106721E-3</v>
          </cell>
          <cell r="H700">
            <v>1.2459113878059803E-2</v>
          </cell>
          <cell r="I700">
            <v>1.2459113878059803E-2</v>
          </cell>
          <cell r="J700">
            <v>1.2459113878059803E-2</v>
          </cell>
          <cell r="K700">
            <v>1.2459113878059803E-2</v>
          </cell>
          <cell r="L700">
            <v>1.2459113878059803E-2</v>
          </cell>
          <cell r="M700">
            <v>1.2459113878059803E-2</v>
          </cell>
          <cell r="N700">
            <v>1.2459113878059803E-2</v>
          </cell>
          <cell r="O700">
            <v>1.2459113878059803E-2</v>
          </cell>
          <cell r="P700">
            <v>1.2459113878059803E-2</v>
          </cell>
          <cell r="Q700">
            <v>1.2459113878059803E-2</v>
          </cell>
          <cell r="R700">
            <v>1.2459113878059803E-2</v>
          </cell>
          <cell r="S700">
            <v>1.2459113878059803E-2</v>
          </cell>
        </row>
        <row r="701">
          <cell r="C701" t="str">
            <v>- Income tax payable</v>
          </cell>
          <cell r="G701">
            <v>-5</v>
          </cell>
          <cell r="H701">
            <v>-186</v>
          </cell>
          <cell r="I701">
            <v>-255.88654741340159</v>
          </cell>
          <cell r="J701">
            <v>-311.0129036041522</v>
          </cell>
          <cell r="K701">
            <v>-375.27527596447072</v>
          </cell>
          <cell r="L701">
            <v>-490.18143852239905</v>
          </cell>
          <cell r="M701">
            <v>-608.41170131618037</v>
          </cell>
          <cell r="N701">
            <v>-720.31403494779079</v>
          </cell>
          <cell r="O701">
            <v>-815.82029905157219</v>
          </cell>
          <cell r="P701">
            <v>-903.97304235912668</v>
          </cell>
          <cell r="Q701">
            <v>-990.25091875309795</v>
          </cell>
          <cell r="R701">
            <v>-1064.3043103774953</v>
          </cell>
          <cell r="S701">
            <v>-1130.9408130846498</v>
          </cell>
        </row>
        <row r="702">
          <cell r="C702" t="str">
            <v>% Costs</v>
          </cell>
          <cell r="G702">
            <v>1.1230159579463827E-4</v>
          </cell>
          <cell r="H702">
            <v>3.1316151098907071E-3</v>
          </cell>
          <cell r="I702">
            <v>3.1316151098907071E-3</v>
          </cell>
          <cell r="J702">
            <v>3.1316151098907071E-3</v>
          </cell>
          <cell r="K702">
            <v>3.1316151098907071E-3</v>
          </cell>
          <cell r="L702">
            <v>3.1316151098907071E-3</v>
          </cell>
          <cell r="M702">
            <v>3.1316151098907071E-3</v>
          </cell>
          <cell r="N702">
            <v>3.1316151098907071E-3</v>
          </cell>
          <cell r="O702">
            <v>3.1316151098907071E-3</v>
          </cell>
          <cell r="P702">
            <v>3.1316151098907071E-3</v>
          </cell>
          <cell r="Q702">
            <v>3.1316151098907071E-3</v>
          </cell>
          <cell r="R702">
            <v>3.1316151098907071E-3</v>
          </cell>
          <cell r="S702">
            <v>3.1316151098907071E-3</v>
          </cell>
        </row>
        <row r="703">
          <cell r="C703" t="str">
            <v>Working capital</v>
          </cell>
          <cell r="G703">
            <v>-1385.09112</v>
          </cell>
          <cell r="H703">
            <v>-1087.0135499999997</v>
          </cell>
          <cell r="I703">
            <v>-3147.158221247998</v>
          </cell>
          <cell r="J703">
            <v>-4479.7490404200307</v>
          </cell>
          <cell r="K703">
            <v>-3662.5219125037324</v>
          </cell>
          <cell r="L703">
            <v>-4774.4230316615776</v>
          </cell>
          <cell r="M703">
            <v>-5685.7727977995373</v>
          </cell>
          <cell r="N703">
            <v>-5970.6146605167414</v>
          </cell>
          <cell r="O703">
            <v>-6383.2628214612669</v>
          </cell>
          <cell r="P703">
            <v>-6383.6157225082625</v>
          </cell>
          <cell r="Q703">
            <v>-6291.1543205670623</v>
          </cell>
          <cell r="R703">
            <v>-6029.3002370940085</v>
          </cell>
          <cell r="S703">
            <v>-5837.1504705566931</v>
          </cell>
        </row>
        <row r="704">
          <cell r="C704" t="str">
            <v>% CA</v>
          </cell>
          <cell r="G704">
            <v>-2.5577444283387943E-2</v>
          </cell>
          <cell r="H704">
            <v>-1.6057047021980009E-2</v>
          </cell>
          <cell r="I704">
            <v>-3.0395883891836513E-2</v>
          </cell>
          <cell r="J704">
            <v>-3.2820454183406483E-2</v>
          </cell>
          <cell r="K704">
            <v>-1.996481965900097E-2</v>
          </cell>
          <cell r="L704">
            <v>-1.8809695272761148E-2</v>
          </cell>
          <cell r="M704">
            <v>-1.7349709617982569E-2</v>
          </cell>
          <cell r="N704">
            <v>-1.4949663939988995E-2</v>
          </cell>
          <cell r="O704">
            <v>-1.3846366785089699E-2</v>
          </cell>
          <cell r="P704">
            <v>-1.2340835982160663E-2</v>
          </cell>
          <cell r="Q704">
            <v>-1.0975159235337697E-2</v>
          </cell>
          <cell r="R704">
            <v>-9.6787487162597625E-3</v>
          </cell>
          <cell r="S704">
            <v>-8.7476872092221419E-3</v>
          </cell>
        </row>
        <row r="705">
          <cell r="C705" t="str">
            <v>En jours de CA</v>
          </cell>
          <cell r="G705">
            <v>-9.3357671634366</v>
          </cell>
          <cell r="H705">
            <v>-5.8608221630227035</v>
          </cell>
          <cell r="I705">
            <v>-11.094497620520327</v>
          </cell>
          <cell r="J705">
            <v>-11.979465776943366</v>
          </cell>
          <cell r="K705">
            <v>-7.2871591755353542</v>
          </cell>
          <cell r="L705">
            <v>-6.8655387745578187</v>
          </cell>
          <cell r="M705">
            <v>-6.3326440105636381</v>
          </cell>
          <cell r="N705">
            <v>-5.4566273380959833</v>
          </cell>
          <cell r="O705">
            <v>-5.0539238765577403</v>
          </cell>
          <cell r="P705">
            <v>-4.5044051334886417</v>
          </cell>
          <cell r="Q705">
            <v>-4.0059331208982591</v>
          </cell>
          <cell r="R705">
            <v>-3.5327432814348132</v>
          </cell>
          <cell r="S705">
            <v>-3.1929058313660819</v>
          </cell>
        </row>
        <row r="711">
          <cell r="A711">
            <v>11</v>
          </cell>
          <cell r="C711" t="str">
            <v>Cash flow statement</v>
          </cell>
          <cell r="G711">
            <v>2006</v>
          </cell>
          <cell r="H711">
            <v>2007</v>
          </cell>
          <cell r="I711" t="str">
            <v>H1 2008</v>
          </cell>
          <cell r="J711" t="str">
            <v>H2 2008</v>
          </cell>
          <cell r="K711">
            <v>2008</v>
          </cell>
          <cell r="L711">
            <v>2009</v>
          </cell>
          <cell r="M711">
            <v>2010</v>
          </cell>
          <cell r="N711">
            <v>2011</v>
          </cell>
          <cell r="O711">
            <v>2012</v>
          </cell>
          <cell r="P711">
            <v>2013</v>
          </cell>
          <cell r="Q711">
            <v>2014</v>
          </cell>
          <cell r="R711">
            <v>2015</v>
          </cell>
          <cell r="S711">
            <v>2016</v>
          </cell>
          <cell r="T711">
            <v>2017</v>
          </cell>
          <cell r="U711">
            <v>2018</v>
          </cell>
        </row>
        <row r="714">
          <cell r="C714" t="str">
            <v>Net income</v>
          </cell>
          <cell r="I714">
            <v>1100</v>
          </cell>
          <cell r="J714">
            <v>-957.03665443916066</v>
          </cell>
          <cell r="K714">
            <v>142.96334556083929</v>
          </cell>
          <cell r="L714">
            <v>-8265.6538989682322</v>
          </cell>
          <cell r="M714">
            <v>4896.0230927593057</v>
          </cell>
          <cell r="N714">
            <v>19860.016109239201</v>
          </cell>
          <cell r="O714">
            <v>37481.408063243798</v>
          </cell>
          <cell r="P714">
            <v>55211.577272780574</v>
          </cell>
          <cell r="Q714">
            <v>70497.744138340757</v>
          </cell>
          <cell r="R714">
            <v>93443.765866419009</v>
          </cell>
          <cell r="S714">
            <v>117888.73871150344</v>
          </cell>
          <cell r="T714">
            <v>133962.66669874772</v>
          </cell>
          <cell r="U714">
            <v>147677.652630514</v>
          </cell>
        </row>
        <row r="715">
          <cell r="C715" t="str">
            <v>+ D&amp;A</v>
          </cell>
          <cell r="I715">
            <v>4436</v>
          </cell>
          <cell r="J715">
            <v>12283.545714285712</v>
          </cell>
          <cell r="K715">
            <v>16719.545714285712</v>
          </cell>
          <cell r="L715">
            <v>36899.291281878934</v>
          </cell>
          <cell r="M715">
            <v>46071.730540183264</v>
          </cell>
          <cell r="N715">
            <v>54774.396987934459</v>
          </cell>
          <cell r="O715">
            <v>63201.372968995965</v>
          </cell>
          <cell r="P715">
            <v>72330.086014868168</v>
          </cell>
          <cell r="Q715">
            <v>81550.21273913639</v>
          </cell>
          <cell r="R715">
            <v>75176.182890609067</v>
          </cell>
          <cell r="S715">
            <v>66460.789111755032</v>
          </cell>
          <cell r="T715">
            <v>69747.192238655145</v>
          </cell>
          <cell r="U715">
            <v>74390.111500468294</v>
          </cell>
        </row>
        <row r="717">
          <cell r="C717" t="str">
            <v>Operating profit before WC changes</v>
          </cell>
          <cell r="I717">
            <v>5536</v>
          </cell>
          <cell r="J717">
            <v>11326.509059846552</v>
          </cell>
          <cell r="K717">
            <v>16862.50905984655</v>
          </cell>
          <cell r="L717">
            <v>28633.637382910703</v>
          </cell>
          <cell r="M717">
            <v>50967.753632942571</v>
          </cell>
          <cell r="N717">
            <v>74634.413097173659</v>
          </cell>
          <cell r="O717">
            <v>100682.78103223976</v>
          </cell>
          <cell r="P717">
            <v>127541.66328764874</v>
          </cell>
          <cell r="Q717">
            <v>152047.95687747715</v>
          </cell>
          <cell r="R717">
            <v>168619.94875702809</v>
          </cell>
          <cell r="S717">
            <v>184349.52782325848</v>
          </cell>
          <cell r="T717">
            <v>203709.85893740287</v>
          </cell>
          <cell r="U717">
            <v>222067.76413098228</v>
          </cell>
        </row>
        <row r="718">
          <cell r="C718" t="str">
            <v>- Change in receivables</v>
          </cell>
          <cell r="I718">
            <v>-501</v>
          </cell>
          <cell r="J718">
            <v>-1508.2525664736195</v>
          </cell>
          <cell r="K718">
            <v>-2009.2525664736195</v>
          </cell>
          <cell r="L718">
            <v>-1847.3358329771609</v>
          </cell>
          <cell r="M718">
            <v>-2632.2996858382903</v>
          </cell>
          <cell r="N718">
            <v>-3945.3497457383874</v>
          </cell>
          <cell r="O718">
            <v>-4142.0580855040062</v>
          </cell>
          <cell r="P718">
            <v>-4017.4678837548054</v>
          </cell>
          <cell r="Q718">
            <v>-3454.6211201187471</v>
          </cell>
          <cell r="R718">
            <v>-3154.3888320128463</v>
          </cell>
          <cell r="S718">
            <v>-3136.0206085089703</v>
          </cell>
          <cell r="T718">
            <v>-2787.4891585304358</v>
          </cell>
          <cell r="U718">
            <v>-2485.4809204210324</v>
          </cell>
        </row>
        <row r="719">
          <cell r="C719" t="str">
            <v>- Change in inventories</v>
          </cell>
          <cell r="I719">
            <v>458</v>
          </cell>
          <cell r="J719">
            <v>-1972.748772774974</v>
          </cell>
          <cell r="K719">
            <v>-1514.748772774974</v>
          </cell>
          <cell r="L719">
            <v>-1392.6819020151925</v>
          </cell>
          <cell r="M719">
            <v>-1984.4557051866532</v>
          </cell>
          <cell r="N719">
            <v>-2974.346672610679</v>
          </cell>
          <cell r="O719">
            <v>-3122.6424723654709</v>
          </cell>
          <cell r="P719">
            <v>-3028.7155771864291</v>
          </cell>
          <cell r="Q719">
            <v>-2604.3928918734491</v>
          </cell>
          <cell r="R719">
            <v>-2378.0517650563233</v>
          </cell>
          <cell r="S719">
            <v>-2364.2042057823892</v>
          </cell>
          <cell r="T719">
            <v>-2101.4509835456047</v>
          </cell>
          <cell r="U719">
            <v>-1873.7709916533786</v>
          </cell>
        </row>
        <row r="720">
          <cell r="C720" t="str">
            <v>- Change in prepayments, deposits and other receivables</v>
          </cell>
          <cell r="I720">
            <v>67</v>
          </cell>
          <cell r="J720">
            <v>753.20793728564422</v>
          </cell>
          <cell r="K720">
            <v>820.20793728564422</v>
          </cell>
          <cell r="L720">
            <v>814.8245912361449</v>
          </cell>
          <cell r="M720">
            <v>-581.02813426568036</v>
          </cell>
          <cell r="N720">
            <v>198.81908562263698</v>
          </cell>
          <cell r="O720">
            <v>116.67879722025918</v>
          </cell>
          <cell r="P720">
            <v>-296.99190425451843</v>
          </cell>
          <cell r="Q720">
            <v>-38.688454384362558</v>
          </cell>
          <cell r="R720">
            <v>-476.2915925620855</v>
          </cell>
          <cell r="S720">
            <v>-473.51811380245726</v>
          </cell>
          <cell r="T720">
            <v>-420.89219854320163</v>
          </cell>
          <cell r="U720">
            <v>-375.29097676731635</v>
          </cell>
        </row>
        <row r="721">
          <cell r="C721" t="str">
            <v>- Change in payables</v>
          </cell>
          <cell r="I721">
            <v>1061.6867400000083</v>
          </cell>
          <cell r="J721">
            <v>1018.38247206079</v>
          </cell>
          <cell r="K721">
            <v>2080.0692120607982</v>
          </cell>
          <cell r="L721">
            <v>1640.7540582479669</v>
          </cell>
          <cell r="M721">
            <v>1912.6740007627359</v>
          </cell>
          <cell r="N721">
            <v>3420.0111446193205</v>
          </cell>
          <cell r="O721">
            <v>3518.9480475614746</v>
          </cell>
          <cell r="P721">
            <v>3330.6066411893335</v>
          </cell>
          <cell r="Q721">
            <v>2842.6020010129687</v>
          </cell>
          <cell r="R721">
            <v>2623.7353839800708</v>
          </cell>
          <cell r="S721">
            <v>2567.9327568938206</v>
          </cell>
          <cell r="T721">
            <v>2204.0891368608573</v>
          </cell>
          <cell r="U721">
            <v>1983.3364618893502</v>
          </cell>
        </row>
        <row r="722">
          <cell r="C722" t="str">
            <v>- Change in deferred revenue</v>
          </cell>
          <cell r="I722">
            <v>-395</v>
          </cell>
          <cell r="J722">
            <v>1492.1436475652295</v>
          </cell>
          <cell r="K722">
            <v>1097.1436475652295</v>
          </cell>
          <cell r="L722">
            <v>865.4245165429661</v>
          </cell>
          <cell r="M722">
            <v>1008.8501467318829</v>
          </cell>
          <cell r="N722">
            <v>1803.9031971459708</v>
          </cell>
          <cell r="O722">
            <v>1856.087996547536</v>
          </cell>
          <cell r="P722">
            <v>1756.746312926356</v>
          </cell>
          <cell r="Q722">
            <v>1499.3456515217295</v>
          </cell>
          <cell r="R722">
            <v>1383.9032820325756</v>
          </cell>
          <cell r="S722">
            <v>1354.4698874752485</v>
          </cell>
          <cell r="T722">
            <v>1162.5586212002163</v>
          </cell>
          <cell r="U722">
            <v>1046.1214403488739</v>
          </cell>
        </row>
        <row r="723">
          <cell r="C723" t="str">
            <v>- Change in other payables and accruals (excl. ZTE)</v>
          </cell>
          <cell r="I723">
            <v>-388</v>
          </cell>
          <cell r="J723">
            <v>1626.7954130214248</v>
          </cell>
          <cell r="K723">
            <v>1238.7954130214248</v>
          </cell>
          <cell r="L723">
            <v>977.1591202199179</v>
          </cell>
          <cell r="M723">
            <v>1139.102374580485</v>
          </cell>
          <cell r="N723">
            <v>2036.8043975994069</v>
          </cell>
          <cell r="O723">
            <v>2095.7267550058987</v>
          </cell>
          <cell r="P723">
            <v>1983.5591074377389</v>
          </cell>
          <cell r="Q723">
            <v>1692.9255524202526</v>
          </cell>
          <cell r="R723">
            <v>1562.578466048426</v>
          </cell>
          <cell r="S723">
            <v>1529.3449380157181</v>
          </cell>
          <cell r="T723">
            <v>1312.6560870195572</v>
          </cell>
          <cell r="U723">
            <v>1181.1857495994009</v>
          </cell>
        </row>
        <row r="724">
          <cell r="C724" t="str">
            <v>- Change in other taxes payable</v>
          </cell>
          <cell r="I724">
            <v>3302</v>
          </cell>
          <cell r="J724">
            <v>-3023.9567468499076</v>
          </cell>
          <cell r="K724">
            <v>278.04325315009237</v>
          </cell>
          <cell r="L724">
            <v>219.3199117266422</v>
          </cell>
          <cell r="M724">
            <v>255.66750293890163</v>
          </cell>
          <cell r="N724">
            <v>457.15354996165024</v>
          </cell>
          <cell r="O724">
            <v>470.37846487848492</v>
          </cell>
          <cell r="P724">
            <v>445.20283272791266</v>
          </cell>
          <cell r="Q724">
            <v>379.97115826235586</v>
          </cell>
          <cell r="R724">
            <v>350.71521530962536</v>
          </cell>
          <cell r="S724">
            <v>343.25606737386443</v>
          </cell>
          <cell r="T724">
            <v>294.62102044115045</v>
          </cell>
          <cell r="U724">
            <v>265.11296775964638</v>
          </cell>
        </row>
        <row r="725">
          <cell r="C725" t="str">
            <v>- Change in income taxes</v>
          </cell>
          <cell r="I725">
            <v>0</v>
          </cell>
          <cell r="J725">
            <v>69.886547413401587</v>
          </cell>
          <cell r="K725">
            <v>69.886547413401587</v>
          </cell>
          <cell r="L725">
            <v>55.126356190750613</v>
          </cell>
          <cell r="M725">
            <v>64.262372360318523</v>
          </cell>
          <cell r="N725">
            <v>114.90616255792833</v>
          </cell>
          <cell r="O725">
            <v>118.23026279378132</v>
          </cell>
          <cell r="P725">
            <v>111.90233363161042</v>
          </cell>
          <cell r="Q725">
            <v>95.506264103781405</v>
          </cell>
          <cell r="R725">
            <v>88.152743307554488</v>
          </cell>
          <cell r="S725">
            <v>86.277876393971269</v>
          </cell>
          <cell r="T725">
            <v>74.053391624397364</v>
          </cell>
          <cell r="U725">
            <v>66.636502707154477</v>
          </cell>
        </row>
        <row r="727">
          <cell r="C727" t="str">
            <v>- Total change in working capital</v>
          </cell>
          <cell r="I727">
            <v>3604.6867400000083</v>
          </cell>
          <cell r="J727">
            <v>-1544.5420687520111</v>
          </cell>
          <cell r="K727">
            <v>2060.1446712479974</v>
          </cell>
          <cell r="L727">
            <v>1332.5908191720353</v>
          </cell>
          <cell r="M727">
            <v>-817.22712791630033</v>
          </cell>
          <cell r="N727">
            <v>1111.901119157847</v>
          </cell>
          <cell r="O727">
            <v>911.34976613795766</v>
          </cell>
          <cell r="P727">
            <v>284.84186271719818</v>
          </cell>
          <cell r="Q727">
            <v>412.64816094452931</v>
          </cell>
          <cell r="R727">
            <v>0.35290104699708991</v>
          </cell>
          <cell r="S727">
            <v>-92.461401941193913</v>
          </cell>
          <cell r="T727">
            <v>-261.85408347306361</v>
          </cell>
          <cell r="U727">
            <v>-192.1497665373015</v>
          </cell>
        </row>
        <row r="729">
          <cell r="C729" t="str">
            <v>Net cash flow from operating activities</v>
          </cell>
          <cell r="I729">
            <v>9140.6867400000083</v>
          </cell>
          <cell r="J729">
            <v>9781.9669910945413</v>
          </cell>
          <cell r="K729">
            <v>18922.65373109455</v>
          </cell>
          <cell r="L729">
            <v>29966.228202082737</v>
          </cell>
          <cell r="M729">
            <v>50150.526505026268</v>
          </cell>
          <cell r="N729">
            <v>75746.314216331506</v>
          </cell>
          <cell r="O729">
            <v>101594.13079837771</v>
          </cell>
          <cell r="P729">
            <v>127826.50515036593</v>
          </cell>
          <cell r="Q729">
            <v>152460.60503842167</v>
          </cell>
          <cell r="R729">
            <v>168620.3016580751</v>
          </cell>
          <cell r="S729">
            <v>184257.06642131729</v>
          </cell>
          <cell r="T729">
            <v>203448.0048539298</v>
          </cell>
          <cell r="U729">
            <v>221875.61436444498</v>
          </cell>
        </row>
        <row r="731">
          <cell r="C731" t="str">
            <v>Purchase of PPE</v>
          </cell>
          <cell r="I731">
            <v>-16620</v>
          </cell>
        </row>
        <row r="732">
          <cell r="C732" t="str">
            <v>Prepayment</v>
          </cell>
          <cell r="I732">
            <v>-28299</v>
          </cell>
        </row>
        <row r="733">
          <cell r="C733" t="str">
            <v>Purchase of intangible assets</v>
          </cell>
          <cell r="I733">
            <v>0</v>
          </cell>
        </row>
        <row r="734">
          <cell r="C734" t="str">
            <v>Other</v>
          </cell>
          <cell r="I734">
            <v>-773</v>
          </cell>
        </row>
        <row r="736">
          <cell r="C736" t="str">
            <v>Total capex (non current assets)</v>
          </cell>
          <cell r="I736">
            <v>-45692</v>
          </cell>
          <cell r="J736">
            <v>-22382</v>
          </cell>
          <cell r="K736">
            <v>-68074</v>
          </cell>
          <cell r="L736">
            <v>-54597.038973152579</v>
          </cell>
          <cell r="M736">
            <v>-64207.074808130325</v>
          </cell>
          <cell r="N736">
            <v>-60918.66513425835</v>
          </cell>
          <cell r="O736">
            <v>-58988.831867430563</v>
          </cell>
          <cell r="P736">
            <v>-63900.991321105372</v>
          </cell>
          <cell r="Q736">
            <v>-64540.887069877528</v>
          </cell>
          <cell r="R736">
            <v>-72418.611060308787</v>
          </cell>
          <cell r="S736">
            <v>-80250.462521174384</v>
          </cell>
          <cell r="T736">
            <v>-87211.896696431068</v>
          </cell>
          <cell r="U736">
            <v>-93419.099966950453</v>
          </cell>
        </row>
        <row r="738">
          <cell r="C738" t="str">
            <v>Offset Prepayment with ZTE / payable to ZTE</v>
          </cell>
          <cell r="I738">
            <v>0</v>
          </cell>
          <cell r="J738">
            <v>14511</v>
          </cell>
          <cell r="K738">
            <v>14511</v>
          </cell>
        </row>
        <row r="739">
          <cell r="C739" t="str">
            <v>Offset payable to ZTE / Prepayment with ZTE</v>
          </cell>
          <cell r="I739">
            <v>0</v>
          </cell>
          <cell r="J739">
            <v>-14511</v>
          </cell>
          <cell r="K739">
            <v>-14511</v>
          </cell>
        </row>
        <row r="741">
          <cell r="C741" t="str">
            <v>Long term payable for telecommunication equipments - ZTE</v>
          </cell>
          <cell r="I741">
            <v>537</v>
          </cell>
          <cell r="J741">
            <v>12382</v>
          </cell>
          <cell r="K741">
            <v>12919</v>
          </cell>
          <cell r="L741">
            <v>-34843</v>
          </cell>
          <cell r="M741">
            <v>0</v>
          </cell>
          <cell r="N741">
            <v>0</v>
          </cell>
          <cell r="O741">
            <v>0</v>
          </cell>
          <cell r="P741">
            <v>0</v>
          </cell>
          <cell r="Q741">
            <v>0</v>
          </cell>
          <cell r="R741">
            <v>0</v>
          </cell>
          <cell r="S741">
            <v>0</v>
          </cell>
          <cell r="T741">
            <v>0</v>
          </cell>
          <cell r="U741">
            <v>0</v>
          </cell>
        </row>
        <row r="742">
          <cell r="C742" t="str">
            <v>Payable with ZTE corporation</v>
          </cell>
          <cell r="I742">
            <v>7225</v>
          </cell>
          <cell r="K742">
            <v>7225</v>
          </cell>
          <cell r="L742">
            <v>0</v>
          </cell>
          <cell r="M742">
            <v>0</v>
          </cell>
          <cell r="N742">
            <v>0</v>
          </cell>
          <cell r="O742">
            <v>0</v>
          </cell>
          <cell r="P742">
            <v>0</v>
          </cell>
          <cell r="Q742">
            <v>0</v>
          </cell>
          <cell r="R742">
            <v>0</v>
          </cell>
          <cell r="S742">
            <v>0</v>
          </cell>
          <cell r="T742">
            <v>0</v>
          </cell>
          <cell r="U742">
            <v>0</v>
          </cell>
        </row>
        <row r="743">
          <cell r="C743" t="str">
            <v>Short term loan with other ZTE's subsidiaries</v>
          </cell>
          <cell r="I743">
            <v>25</v>
          </cell>
          <cell r="K743">
            <v>25</v>
          </cell>
          <cell r="L743">
            <v>-2061</v>
          </cell>
          <cell r="M743">
            <v>0</v>
          </cell>
          <cell r="N743">
            <v>0</v>
          </cell>
          <cell r="O743">
            <v>0</v>
          </cell>
          <cell r="P743">
            <v>0</v>
          </cell>
          <cell r="Q743">
            <v>0</v>
          </cell>
          <cell r="R743">
            <v>0</v>
          </cell>
          <cell r="S743">
            <v>0</v>
          </cell>
          <cell r="T743">
            <v>0</v>
          </cell>
          <cell r="U743">
            <v>0</v>
          </cell>
        </row>
        <row r="744">
          <cell r="C744" t="str">
            <v>Payable - Stock to ZTE</v>
          </cell>
          <cell r="I744">
            <v>-516.57839999999987</v>
          </cell>
          <cell r="K744">
            <v>-516.57839999999987</v>
          </cell>
          <cell r="L744">
            <v>-1615.7066</v>
          </cell>
          <cell r="M744">
            <v>0</v>
          </cell>
          <cell r="N744">
            <v>0</v>
          </cell>
          <cell r="O744">
            <v>0</v>
          </cell>
          <cell r="P744">
            <v>0</v>
          </cell>
          <cell r="Q744">
            <v>0</v>
          </cell>
          <cell r="R744">
            <v>0</v>
          </cell>
          <cell r="S744">
            <v>0</v>
          </cell>
          <cell r="T744">
            <v>0</v>
          </cell>
          <cell r="U744">
            <v>0</v>
          </cell>
        </row>
        <row r="745">
          <cell r="C745" t="str">
            <v>Payable - Service to ZTE</v>
          </cell>
          <cell r="I745">
            <v>897.85788999999932</v>
          </cell>
          <cell r="K745">
            <v>897.85788999999932</v>
          </cell>
          <cell r="L745">
            <v>-5053.5931099999998</v>
          </cell>
          <cell r="M745">
            <v>0</v>
          </cell>
          <cell r="N745">
            <v>0</v>
          </cell>
          <cell r="O745">
            <v>0</v>
          </cell>
          <cell r="P745">
            <v>0</v>
          </cell>
          <cell r="Q745">
            <v>0</v>
          </cell>
          <cell r="R745">
            <v>0</v>
          </cell>
          <cell r="S745">
            <v>0</v>
          </cell>
          <cell r="T745">
            <v>0</v>
          </cell>
          <cell r="U745">
            <v>0</v>
          </cell>
        </row>
        <row r="747">
          <cell r="C747" t="str">
            <v>Net cash flow from investing activities</v>
          </cell>
          <cell r="I747">
            <v>-37523.720509999999</v>
          </cell>
          <cell r="J747">
            <v>-10000</v>
          </cell>
          <cell r="K747">
            <v>-47523.720509999999</v>
          </cell>
          <cell r="L747">
            <v>-98170.338683152571</v>
          </cell>
          <cell r="M747">
            <v>-64207.074808130325</v>
          </cell>
          <cell r="N747">
            <v>-60918.66513425835</v>
          </cell>
          <cell r="O747">
            <v>-58988.831867430563</v>
          </cell>
          <cell r="P747">
            <v>-63900.991321105372</v>
          </cell>
          <cell r="Q747">
            <v>-64540.887069877528</v>
          </cell>
          <cell r="R747">
            <v>-72418.611060308787</v>
          </cell>
          <cell r="S747">
            <v>-80250.462521174384</v>
          </cell>
          <cell r="T747">
            <v>-87211.896696431068</v>
          </cell>
          <cell r="U747">
            <v>-93419.099966950453</v>
          </cell>
        </row>
        <row r="749">
          <cell r="C749" t="str">
            <v>Issue of share capital MT</v>
          </cell>
          <cell r="I749">
            <v>0</v>
          </cell>
          <cell r="K749">
            <v>0</v>
          </cell>
          <cell r="L749">
            <v>50000</v>
          </cell>
        </row>
        <row r="750">
          <cell r="C750" t="str">
            <v>Dividends paid</v>
          </cell>
          <cell r="I750">
            <v>-211</v>
          </cell>
          <cell r="K750">
            <v>-211</v>
          </cell>
          <cell r="L750">
            <v>0</v>
          </cell>
        </row>
        <row r="751">
          <cell r="C751" t="str">
            <v>Maroc Telecom Shareholder's loan</v>
          </cell>
          <cell r="I751">
            <v>0</v>
          </cell>
          <cell r="K751">
            <v>0</v>
          </cell>
          <cell r="L751">
            <v>15000</v>
          </cell>
          <cell r="M751">
            <v>35000</v>
          </cell>
          <cell r="N751">
            <v>10000</v>
          </cell>
        </row>
        <row r="752">
          <cell r="C752" t="str">
            <v>Remboursement des dettes existantes Exim</v>
          </cell>
          <cell r="I752">
            <v>10681.3448000403</v>
          </cell>
          <cell r="K752">
            <v>10681.3448000403</v>
          </cell>
          <cell r="L752">
            <v>-43953</v>
          </cell>
        </row>
        <row r="753">
          <cell r="C753" t="str">
            <v>Remboursement des dettes existantes CDB</v>
          </cell>
          <cell r="I753">
            <v>23086.6551999597</v>
          </cell>
          <cell r="J753">
            <v>10000</v>
          </cell>
          <cell r="K753">
            <v>33086.6551999597</v>
          </cell>
          <cell r="L753">
            <v>-105000</v>
          </cell>
        </row>
        <row r="754">
          <cell r="C754" t="str">
            <v>External financing (CDB, IFC, other banks)</v>
          </cell>
          <cell r="I754">
            <v>0</v>
          </cell>
          <cell r="K754">
            <v>0</v>
          </cell>
          <cell r="L754">
            <v>105000</v>
          </cell>
          <cell r="M754">
            <v>-21000</v>
          </cell>
          <cell r="N754">
            <v>-21000</v>
          </cell>
          <cell r="O754">
            <v>-21000</v>
          </cell>
          <cell r="P754">
            <v>-21000</v>
          </cell>
          <cell r="Q754">
            <v>-21000</v>
          </cell>
        </row>
        <row r="755">
          <cell r="C755" t="str">
            <v>Change in new loan - Local bank</v>
          </cell>
          <cell r="I755">
            <v>0</v>
          </cell>
          <cell r="K755">
            <v>0</v>
          </cell>
          <cell r="M755">
            <v>0</v>
          </cell>
          <cell r="N755">
            <v>0</v>
          </cell>
          <cell r="O755">
            <v>0</v>
          </cell>
          <cell r="P755">
            <v>0</v>
          </cell>
          <cell r="Q755">
            <v>0</v>
          </cell>
        </row>
        <row r="756">
          <cell r="C756" t="str">
            <v>Change in new loan - IFC</v>
          </cell>
          <cell r="I756">
            <v>0</v>
          </cell>
          <cell r="K756">
            <v>0</v>
          </cell>
          <cell r="M756">
            <v>0</v>
          </cell>
          <cell r="N756">
            <v>0</v>
          </cell>
          <cell r="O756">
            <v>0</v>
          </cell>
          <cell r="P756">
            <v>0</v>
          </cell>
          <cell r="Q756">
            <v>0</v>
          </cell>
        </row>
        <row r="757">
          <cell r="C757" t="str">
            <v>Issue of share capital (Banque mondiale, Proparco, IFC…)</v>
          </cell>
          <cell r="I757">
            <v>0</v>
          </cell>
          <cell r="K757">
            <v>0</v>
          </cell>
          <cell r="L757">
            <v>30000</v>
          </cell>
        </row>
        <row r="759">
          <cell r="C759" t="str">
            <v>Net cash flow from financing activities</v>
          </cell>
          <cell r="I759">
            <v>33557</v>
          </cell>
          <cell r="J759">
            <v>10000</v>
          </cell>
          <cell r="K759">
            <v>43557</v>
          </cell>
          <cell r="L759">
            <v>51047</v>
          </cell>
          <cell r="M759">
            <v>14000</v>
          </cell>
          <cell r="N759">
            <v>-11000</v>
          </cell>
          <cell r="O759">
            <v>-21000</v>
          </cell>
          <cell r="P759">
            <v>-21000</v>
          </cell>
          <cell r="Q759">
            <v>-21000</v>
          </cell>
          <cell r="R759">
            <v>0</v>
          </cell>
          <cell r="S759">
            <v>0</v>
          </cell>
          <cell r="T759">
            <v>0</v>
          </cell>
          <cell r="U759">
            <v>0</v>
          </cell>
        </row>
        <row r="761">
          <cell r="C761" t="str">
            <v>Total change in cash</v>
          </cell>
          <cell r="I761">
            <v>5173.9662300000091</v>
          </cell>
          <cell r="J761">
            <v>9781.9669910945413</v>
          </cell>
          <cell r="K761">
            <v>14955.93322109455</v>
          </cell>
          <cell r="L761">
            <v>-17157.110481069831</v>
          </cell>
          <cell r="M761">
            <v>-56.548303104056686</v>
          </cell>
          <cell r="N761">
            <v>3827.649082073156</v>
          </cell>
          <cell r="O761">
            <v>21605.298930947145</v>
          </cell>
          <cell r="P761">
            <v>42925.513829260562</v>
          </cell>
          <cell r="Q761">
            <v>66919.717968544137</v>
          </cell>
          <cell r="R761">
            <v>96201.690597766312</v>
          </cell>
          <cell r="S761">
            <v>104006.6039001429</v>
          </cell>
          <cell r="T761">
            <v>116236.10815749873</v>
          </cell>
          <cell r="U761">
            <v>128456.51439749452</v>
          </cell>
        </row>
        <row r="762">
          <cell r="C762" t="str">
            <v>Cash begining of period</v>
          </cell>
          <cell r="J762">
            <v>11325</v>
          </cell>
          <cell r="K762">
            <v>6151</v>
          </cell>
          <cell r="L762">
            <v>21106.93322109455</v>
          </cell>
          <cell r="M762">
            <v>3949.8227400247197</v>
          </cell>
          <cell r="N762">
            <v>3893.274436920663</v>
          </cell>
          <cell r="O762">
            <v>7720.923518993819</v>
          </cell>
          <cell r="P762">
            <v>29326.222449940964</v>
          </cell>
          <cell r="Q762">
            <v>72251.736279201519</v>
          </cell>
          <cell r="R762">
            <v>139171.45424774566</v>
          </cell>
          <cell r="S762">
            <v>235373.14484551197</v>
          </cell>
          <cell r="T762">
            <v>339379.74874565488</v>
          </cell>
          <cell r="U762">
            <v>455615.85690315359</v>
          </cell>
        </row>
        <row r="763">
          <cell r="C763" t="str">
            <v>Cash end of period</v>
          </cell>
          <cell r="H763">
            <v>6151</v>
          </cell>
          <cell r="I763">
            <v>11325</v>
          </cell>
          <cell r="J763">
            <v>21106.966991094541</v>
          </cell>
          <cell r="K763">
            <v>21106.93322109455</v>
          </cell>
          <cell r="L763">
            <v>3949.8227400247197</v>
          </cell>
          <cell r="M763">
            <v>3893.274436920663</v>
          </cell>
          <cell r="N763">
            <v>7720.923518993819</v>
          </cell>
          <cell r="O763">
            <v>29326.222449940964</v>
          </cell>
          <cell r="P763">
            <v>72251.736279201519</v>
          </cell>
          <cell r="Q763">
            <v>139171.45424774566</v>
          </cell>
          <cell r="R763">
            <v>235373.14484551197</v>
          </cell>
          <cell r="S763">
            <v>339379.74874565488</v>
          </cell>
          <cell r="T763">
            <v>455615.85690315359</v>
          </cell>
          <cell r="U763">
            <v>584072.37130064808</v>
          </cell>
        </row>
        <row r="764">
          <cell r="N764" t="str">
            <v>gvt</v>
          </cell>
          <cell r="O764">
            <v>61.74</v>
          </cell>
          <cell r="P764">
            <v>0.2997087378640777</v>
          </cell>
        </row>
        <row r="765">
          <cell r="N765" t="str">
            <v>mt</v>
          </cell>
          <cell r="O765">
            <v>64.260000000000005</v>
          </cell>
          <cell r="P765">
            <v>0.31194174757281556</v>
          </cell>
        </row>
        <row r="766">
          <cell r="C766" t="str">
            <v>Pourcentage de dette CDB maintenu en 2009</v>
          </cell>
          <cell r="L766">
            <v>0</v>
          </cell>
          <cell r="N766" t="str">
            <v>mt</v>
          </cell>
          <cell r="O766">
            <v>50</v>
          </cell>
          <cell r="P766">
            <v>0.24271844660194175</v>
          </cell>
        </row>
        <row r="767">
          <cell r="N767" t="str">
            <v>other</v>
          </cell>
          <cell r="O767">
            <v>30</v>
          </cell>
          <cell r="P767">
            <v>0.14563106796116504</v>
          </cell>
        </row>
        <row r="768">
          <cell r="O768">
            <v>206</v>
          </cell>
          <cell r="P768">
            <v>1</v>
          </cell>
        </row>
        <row r="769">
          <cell r="H769">
            <v>81142</v>
          </cell>
        </row>
        <row r="771">
          <cell r="A771">
            <v>12</v>
          </cell>
          <cell r="C771" t="str">
            <v>Balance sheet</v>
          </cell>
          <cell r="G771">
            <v>2006</v>
          </cell>
          <cell r="H771">
            <v>2007</v>
          </cell>
          <cell r="I771" t="str">
            <v>H1 2008</v>
          </cell>
          <cell r="K771">
            <v>2008</v>
          </cell>
          <cell r="L771">
            <v>2009</v>
          </cell>
          <cell r="M771">
            <v>2010</v>
          </cell>
          <cell r="N771">
            <v>2011</v>
          </cell>
          <cell r="O771">
            <v>2012</v>
          </cell>
          <cell r="P771">
            <v>2013</v>
          </cell>
          <cell r="Q771">
            <v>2014</v>
          </cell>
          <cell r="R771">
            <v>2015</v>
          </cell>
          <cell r="S771">
            <v>2016</v>
          </cell>
          <cell r="T771">
            <v>2017</v>
          </cell>
          <cell r="U771">
            <v>2018</v>
          </cell>
        </row>
        <row r="774">
          <cell r="C774" t="str">
            <v>PPE</v>
          </cell>
          <cell r="G774">
            <v>68596</v>
          </cell>
          <cell r="H774">
            <v>70727</v>
          </cell>
          <cell r="I774">
            <v>83937</v>
          </cell>
        </row>
        <row r="775">
          <cell r="C775" t="str">
            <v>Intangible assets</v>
          </cell>
          <cell r="G775">
            <v>6574</v>
          </cell>
          <cell r="H775">
            <v>6103</v>
          </cell>
          <cell r="I775">
            <v>5850</v>
          </cell>
        </row>
        <row r="776">
          <cell r="C776" t="str">
            <v>Prepayment for telecommunication equipment</v>
          </cell>
          <cell r="G776">
            <v>122</v>
          </cell>
          <cell r="H776">
            <v>62370</v>
          </cell>
          <cell r="I776">
            <v>90669</v>
          </cell>
        </row>
        <row r="777">
          <cell r="C777" t="str">
            <v>Adjustment of PPE for discount value</v>
          </cell>
          <cell r="G777">
            <v>10935</v>
          </cell>
          <cell r="H777">
            <v>10935</v>
          </cell>
          <cell r="I777">
            <v>10935</v>
          </cell>
        </row>
        <row r="778">
          <cell r="C778" t="str">
            <v>Non current assets</v>
          </cell>
          <cell r="G778">
            <v>86227</v>
          </cell>
          <cell r="H778">
            <v>150135</v>
          </cell>
          <cell r="I778">
            <v>191391</v>
          </cell>
          <cell r="K778">
            <v>186978.45428571428</v>
          </cell>
          <cell r="L778">
            <v>204676.20197698794</v>
          </cell>
          <cell r="M778">
            <v>222811.54624493502</v>
          </cell>
          <cell r="N778">
            <v>228955.8143912589</v>
          </cell>
          <cell r="O778">
            <v>224743.27328969349</v>
          </cell>
          <cell r="P778">
            <v>216314.17859593069</v>
          </cell>
          <cell r="Q778">
            <v>199304.85292667183</v>
          </cell>
          <cell r="R778">
            <v>196547.28109637153</v>
          </cell>
          <cell r="S778">
            <v>210336.9545057909</v>
          </cell>
          <cell r="T778">
            <v>227801.65896356679</v>
          </cell>
          <cell r="U778">
            <v>246830.64743004896</v>
          </cell>
        </row>
        <row r="780">
          <cell r="C780" t="str">
            <v>Receivables</v>
          </cell>
          <cell r="G780">
            <v>1193</v>
          </cell>
          <cell r="H780">
            <v>3795</v>
          </cell>
          <cell r="I780">
            <v>4296</v>
          </cell>
          <cell r="K780">
            <v>5804.2525664736195</v>
          </cell>
          <cell r="L780">
            <v>7651.5883994507803</v>
          </cell>
          <cell r="M780">
            <v>10283.888085289071</v>
          </cell>
          <cell r="N780">
            <v>14229.237831027458</v>
          </cell>
          <cell r="O780">
            <v>18371.295916531464</v>
          </cell>
          <cell r="P780">
            <v>22388.76380028627</v>
          </cell>
          <cell r="Q780">
            <v>25843.384920405017</v>
          </cell>
          <cell r="R780">
            <v>28997.773752417863</v>
          </cell>
          <cell r="S780">
            <v>32133.794360926833</v>
          </cell>
          <cell r="T780">
            <v>34921.283519457269</v>
          </cell>
          <cell r="U780">
            <v>37406.764439878301</v>
          </cell>
        </row>
        <row r="781">
          <cell r="C781" t="str">
            <v>Inventories</v>
          </cell>
          <cell r="G781">
            <v>1711</v>
          </cell>
          <cell r="H781">
            <v>2861</v>
          </cell>
          <cell r="I781">
            <v>2403</v>
          </cell>
          <cell r="K781">
            <v>4375.748772774974</v>
          </cell>
          <cell r="L781">
            <v>5768.4306747901664</v>
          </cell>
          <cell r="M781">
            <v>7752.8863799768196</v>
          </cell>
          <cell r="N781">
            <v>10727.233052587499</v>
          </cell>
          <cell r="O781">
            <v>13849.875524952969</v>
          </cell>
          <cell r="P781">
            <v>16878.591102139399</v>
          </cell>
          <cell r="Q781">
            <v>19482.983994012848</v>
          </cell>
          <cell r="R781">
            <v>21861.035759069171</v>
          </cell>
          <cell r="S781">
            <v>24225.23996485156</v>
          </cell>
          <cell r="T781">
            <v>26326.690948397165</v>
          </cell>
          <cell r="U781">
            <v>28200.461940050543</v>
          </cell>
        </row>
        <row r="782">
          <cell r="C782" t="str">
            <v>Prepayments, deposits and other receivables</v>
          </cell>
          <cell r="G782">
            <v>3903</v>
          </cell>
          <cell r="H782">
            <v>4936</v>
          </cell>
          <cell r="I782">
            <v>4869</v>
          </cell>
          <cell r="K782">
            <v>4115.7920627143558</v>
          </cell>
          <cell r="L782">
            <v>3300.9674714782109</v>
          </cell>
          <cell r="M782">
            <v>3881.9956057438912</v>
          </cell>
          <cell r="N782">
            <v>3683.1765201212543</v>
          </cell>
          <cell r="O782">
            <v>3566.4977229009951</v>
          </cell>
          <cell r="P782">
            <v>3863.4896271555135</v>
          </cell>
          <cell r="Q782">
            <v>3902.1780815398761</v>
          </cell>
          <cell r="R782">
            <v>4378.4696741019616</v>
          </cell>
          <cell r="S782">
            <v>4851.9877879044188</v>
          </cell>
          <cell r="T782">
            <v>5272.8799864476205</v>
          </cell>
          <cell r="U782">
            <v>5648.1709632149368</v>
          </cell>
        </row>
        <row r="783">
          <cell r="C783" t="str">
            <v>- Accounts payable (excl ZTE)</v>
          </cell>
          <cell r="G783">
            <v>-3404.09112</v>
          </cell>
          <cell r="H783">
            <v>-5536.0135499999997</v>
          </cell>
          <cell r="I783">
            <v>-6597.700290000008</v>
          </cell>
          <cell r="K783">
            <v>-7616.0827620607979</v>
          </cell>
          <cell r="L783">
            <v>-9256.8368203087648</v>
          </cell>
          <cell r="M783">
            <v>-11169.510821071501</v>
          </cell>
          <cell r="N783">
            <v>-14589.521965690821</v>
          </cell>
          <cell r="O783">
            <v>-18108.470013252296</v>
          </cell>
          <cell r="P783">
            <v>-21439.076654441629</v>
          </cell>
          <cell r="Q783">
            <v>-24281.678655454598</v>
          </cell>
          <cell r="R783">
            <v>-26905.414039434669</v>
          </cell>
          <cell r="S783">
            <v>-29473.346796328489</v>
          </cell>
          <cell r="T783">
            <v>-31677.435933189347</v>
          </cell>
          <cell r="U783">
            <v>-33660.772395078697</v>
          </cell>
        </row>
        <row r="784">
          <cell r="C784" t="str">
            <v>- Deferred revenue</v>
          </cell>
          <cell r="G784">
            <v>-2558</v>
          </cell>
          <cell r="H784">
            <v>-2920</v>
          </cell>
          <cell r="I784">
            <v>-2525</v>
          </cell>
          <cell r="K784">
            <v>-4017.1436475652295</v>
          </cell>
          <cell r="L784">
            <v>-4882.5681641081956</v>
          </cell>
          <cell r="M784">
            <v>-5891.4183108400784</v>
          </cell>
          <cell r="N784">
            <v>-7695.3215079860493</v>
          </cell>
          <cell r="O784">
            <v>-9551.4095045335853</v>
          </cell>
          <cell r="P784">
            <v>-11308.155817459941</v>
          </cell>
          <cell r="Q784">
            <v>-12807.501468981671</v>
          </cell>
          <cell r="R784">
            <v>-14191.404751014246</v>
          </cell>
          <cell r="S784">
            <v>-15545.874638489495</v>
          </cell>
          <cell r="T784">
            <v>-16708.433259689711</v>
          </cell>
          <cell r="U784">
            <v>-17754.554700038585</v>
          </cell>
        </row>
        <row r="785">
          <cell r="C785" t="str">
            <v>- Other payables and accruals (excl ZTE)</v>
          </cell>
          <cell r="G785">
            <v>-2179</v>
          </cell>
          <cell r="H785">
            <v>-3297</v>
          </cell>
          <cell r="I785">
            <v>-2909</v>
          </cell>
          <cell r="K785">
            <v>-4535.7954130214248</v>
          </cell>
          <cell r="L785">
            <v>-5512.9545332413427</v>
          </cell>
          <cell r="M785">
            <v>-6652.0569078218277</v>
          </cell>
          <cell r="N785">
            <v>-8688.8613054212346</v>
          </cell>
          <cell r="O785">
            <v>-10784.588060427133</v>
          </cell>
          <cell r="P785">
            <v>-12768.147167864872</v>
          </cell>
          <cell r="Q785">
            <v>-14461.072720285125</v>
          </cell>
          <cell r="R785">
            <v>-16023.651186333551</v>
          </cell>
          <cell r="S785">
            <v>-17552.996124349269</v>
          </cell>
          <cell r="T785">
            <v>-18865.652211368826</v>
          </cell>
          <cell r="U785">
            <v>-20046.837960968227</v>
          </cell>
        </row>
        <row r="786">
          <cell r="C786" t="str">
            <v>- Other taxes payable</v>
          </cell>
          <cell r="G786">
            <v>-46</v>
          </cell>
          <cell r="H786">
            <v>-740</v>
          </cell>
          <cell r="I786">
            <v>-4042</v>
          </cell>
          <cell r="K786">
            <v>-1018.0432531500924</v>
          </cell>
          <cell r="L786">
            <v>-1237.3631648767346</v>
          </cell>
          <cell r="M786">
            <v>-1493.0306678156362</v>
          </cell>
          <cell r="N786">
            <v>-1950.1842177772864</v>
          </cell>
          <cell r="O786">
            <v>-2420.5626826557714</v>
          </cell>
          <cell r="P786">
            <v>-2865.765515383684</v>
          </cell>
          <cell r="Q786">
            <v>-3245.7366736460399</v>
          </cell>
          <cell r="R786">
            <v>-3596.4518889556653</v>
          </cell>
          <cell r="S786">
            <v>-3939.7079563295297</v>
          </cell>
          <cell r="T786">
            <v>-4234.3289767706801</v>
          </cell>
          <cell r="U786">
            <v>-4499.4419445303265</v>
          </cell>
        </row>
        <row r="787">
          <cell r="C787" t="str">
            <v>- Income tax payable</v>
          </cell>
          <cell r="G787">
            <v>-5</v>
          </cell>
          <cell r="H787">
            <v>-186</v>
          </cell>
          <cell r="I787">
            <v>-186</v>
          </cell>
          <cell r="K787">
            <v>-255.88654741340159</v>
          </cell>
          <cell r="L787">
            <v>-311.0129036041522</v>
          </cell>
          <cell r="M787">
            <v>-375.27527596447072</v>
          </cell>
          <cell r="N787">
            <v>-490.18143852239905</v>
          </cell>
          <cell r="O787">
            <v>-608.41170131618037</v>
          </cell>
          <cell r="P787">
            <v>-720.31403494779079</v>
          </cell>
          <cell r="Q787">
            <v>-815.82029905157219</v>
          </cell>
          <cell r="R787">
            <v>-903.97304235912668</v>
          </cell>
          <cell r="S787">
            <v>-990.25091875309795</v>
          </cell>
          <cell r="T787">
            <v>-1064.3043103774953</v>
          </cell>
          <cell r="U787">
            <v>-1130.9408130846498</v>
          </cell>
        </row>
        <row r="788">
          <cell r="C788" t="str">
            <v>Working capital</v>
          </cell>
          <cell r="G788">
            <v>-1385.09112</v>
          </cell>
          <cell r="H788">
            <v>-1087.0135499999997</v>
          </cell>
          <cell r="I788">
            <v>-4691.700290000008</v>
          </cell>
          <cell r="K788">
            <v>-3147.1582212479971</v>
          </cell>
          <cell r="L788">
            <v>-4479.7490404200325</v>
          </cell>
          <cell r="M788">
            <v>-3662.521912503732</v>
          </cell>
          <cell r="N788">
            <v>-4774.4230316615794</v>
          </cell>
          <cell r="O788">
            <v>-5685.7727977995373</v>
          </cell>
          <cell r="P788">
            <v>-5970.614660516736</v>
          </cell>
          <cell r="Q788">
            <v>-6383.262821461265</v>
          </cell>
          <cell r="R788">
            <v>-6383.6157225082625</v>
          </cell>
          <cell r="S788">
            <v>-6291.1543205670687</v>
          </cell>
          <cell r="T788">
            <v>-6029.3002370940048</v>
          </cell>
          <cell r="U788">
            <v>-5837.1504705567031</v>
          </cell>
        </row>
        <row r="790">
          <cell r="C790" t="str">
            <v>CAPITAL EMPLOYED</v>
          </cell>
          <cell r="G790">
            <v>84841.908880000003</v>
          </cell>
          <cell r="H790">
            <v>149047.98645</v>
          </cell>
          <cell r="I790">
            <v>186699.29970999999</v>
          </cell>
          <cell r="K790">
            <v>183831.2960644663</v>
          </cell>
          <cell r="L790">
            <v>200196.45293656792</v>
          </cell>
          <cell r="M790">
            <v>219149.02433243129</v>
          </cell>
          <cell r="N790">
            <v>224181.39135959733</v>
          </cell>
          <cell r="O790">
            <v>219057.50049189397</v>
          </cell>
          <cell r="P790">
            <v>210343.56393541396</v>
          </cell>
          <cell r="Q790">
            <v>192921.59010521055</v>
          </cell>
          <cell r="R790">
            <v>190163.66537386327</v>
          </cell>
          <cell r="S790">
            <v>204045.80018522384</v>
          </cell>
          <cell r="T790">
            <v>221772.3587264728</v>
          </cell>
          <cell r="U790">
            <v>240993.49695949227</v>
          </cell>
        </row>
        <row r="792">
          <cell r="C792" t="str">
            <v>Issued capital</v>
          </cell>
          <cell r="G792">
            <v>17454</v>
          </cell>
          <cell r="H792">
            <v>17454</v>
          </cell>
          <cell r="I792">
            <v>17454</v>
          </cell>
        </row>
        <row r="793">
          <cell r="C793" t="str">
            <v>Reserves</v>
          </cell>
          <cell r="G793">
            <v>-2150</v>
          </cell>
          <cell r="H793">
            <v>-4974</v>
          </cell>
          <cell r="I793">
            <v>-4085</v>
          </cell>
        </row>
        <row r="794">
          <cell r="C794" t="str">
            <v>Total Equity</v>
          </cell>
          <cell r="G794">
            <v>15304</v>
          </cell>
          <cell r="H794">
            <v>12480</v>
          </cell>
          <cell r="I794">
            <v>13369</v>
          </cell>
          <cell r="K794">
            <v>12411.96334556084</v>
          </cell>
          <cell r="L794">
            <v>84146.309446592611</v>
          </cell>
          <cell r="M794">
            <v>89042.332539351919</v>
          </cell>
          <cell r="N794">
            <v>108902.34864859111</v>
          </cell>
          <cell r="O794">
            <v>146383.75671183493</v>
          </cell>
          <cell r="P794">
            <v>201595.33398461551</v>
          </cell>
          <cell r="Q794">
            <v>272093.07812295627</v>
          </cell>
          <cell r="R794">
            <v>365536.84398937528</v>
          </cell>
          <cell r="S794">
            <v>483425.58270087873</v>
          </cell>
          <cell r="T794">
            <v>617388.24939962639</v>
          </cell>
          <cell r="U794">
            <v>765065.90203014039</v>
          </cell>
        </row>
        <row r="796">
          <cell r="C796" t="str">
            <v>MT Shareholder's loan</v>
          </cell>
          <cell r="K796">
            <v>0</v>
          </cell>
          <cell r="L796">
            <v>15000</v>
          </cell>
          <cell r="M796">
            <v>50000</v>
          </cell>
          <cell r="N796">
            <v>60000</v>
          </cell>
          <cell r="O796">
            <v>60000</v>
          </cell>
          <cell r="P796">
            <v>60000</v>
          </cell>
          <cell r="Q796">
            <v>60000</v>
          </cell>
          <cell r="R796">
            <v>60000</v>
          </cell>
          <cell r="S796">
            <v>60000</v>
          </cell>
          <cell r="T796">
            <v>60000</v>
          </cell>
          <cell r="U796">
            <v>60000</v>
          </cell>
        </row>
        <row r="798">
          <cell r="C798" t="str">
            <v>Export-Import Bank of China (EIBC) loans</v>
          </cell>
          <cell r="G798" t="str">
            <v>na</v>
          </cell>
          <cell r="H798">
            <v>33271.6551999597</v>
          </cell>
          <cell r="I798">
            <v>43953</v>
          </cell>
          <cell r="K798">
            <v>43953</v>
          </cell>
          <cell r="L798">
            <v>0</v>
          </cell>
          <cell r="M798">
            <v>0</v>
          </cell>
          <cell r="N798">
            <v>0</v>
          </cell>
          <cell r="O798">
            <v>0</v>
          </cell>
          <cell r="P798">
            <v>0</v>
          </cell>
          <cell r="Q798">
            <v>0</v>
          </cell>
          <cell r="R798">
            <v>0</v>
          </cell>
          <cell r="S798">
            <v>0</v>
          </cell>
          <cell r="T798">
            <v>0</v>
          </cell>
          <cell r="U798">
            <v>0</v>
          </cell>
        </row>
        <row r="799">
          <cell r="C799" t="str">
            <v>China Development Bank (CDB)</v>
          </cell>
          <cell r="G799" t="str">
            <v>na</v>
          </cell>
          <cell r="H799">
            <v>71913.3448000403</v>
          </cell>
          <cell r="I799">
            <v>95000</v>
          </cell>
          <cell r="K799">
            <v>105000</v>
          </cell>
          <cell r="L799">
            <v>0</v>
          </cell>
          <cell r="M799">
            <v>0</v>
          </cell>
          <cell r="N799">
            <v>0</v>
          </cell>
          <cell r="O799">
            <v>0</v>
          </cell>
          <cell r="P799">
            <v>0</v>
          </cell>
          <cell r="Q799">
            <v>0</v>
          </cell>
          <cell r="R799">
            <v>0</v>
          </cell>
          <cell r="S799">
            <v>0</v>
          </cell>
          <cell r="T799">
            <v>0</v>
          </cell>
          <cell r="U799">
            <v>0</v>
          </cell>
        </row>
        <row r="800">
          <cell r="C800" t="str">
            <v>Local bank</v>
          </cell>
          <cell r="G800">
            <v>0</v>
          </cell>
          <cell r="H800">
            <v>0</v>
          </cell>
          <cell r="I800">
            <v>0</v>
          </cell>
          <cell r="K800">
            <v>0</v>
          </cell>
          <cell r="L800">
            <v>0</v>
          </cell>
          <cell r="M800">
            <v>0</v>
          </cell>
          <cell r="N800">
            <v>0</v>
          </cell>
          <cell r="O800">
            <v>0</v>
          </cell>
          <cell r="P800">
            <v>0</v>
          </cell>
          <cell r="Q800">
            <v>0</v>
          </cell>
          <cell r="R800">
            <v>0</v>
          </cell>
          <cell r="S800">
            <v>0</v>
          </cell>
          <cell r="T800">
            <v>0</v>
          </cell>
          <cell r="U800">
            <v>0</v>
          </cell>
        </row>
        <row r="801">
          <cell r="C801" t="str">
            <v>IFC</v>
          </cell>
          <cell r="G801">
            <v>0</v>
          </cell>
          <cell r="H801">
            <v>0</v>
          </cell>
          <cell r="I801">
            <v>0</v>
          </cell>
          <cell r="K801">
            <v>0</v>
          </cell>
          <cell r="L801">
            <v>0</v>
          </cell>
          <cell r="M801">
            <v>0</v>
          </cell>
          <cell r="N801">
            <v>0</v>
          </cell>
          <cell r="O801">
            <v>0</v>
          </cell>
          <cell r="P801">
            <v>0</v>
          </cell>
          <cell r="Q801">
            <v>0</v>
          </cell>
          <cell r="R801">
            <v>0</v>
          </cell>
          <cell r="S801">
            <v>0</v>
          </cell>
          <cell r="T801">
            <v>0</v>
          </cell>
          <cell r="U801">
            <v>0</v>
          </cell>
        </row>
        <row r="802">
          <cell r="C802" t="str">
            <v>Other bank</v>
          </cell>
          <cell r="G802">
            <v>0</v>
          </cell>
          <cell r="H802">
            <v>0</v>
          </cell>
          <cell r="I802">
            <v>0</v>
          </cell>
          <cell r="K802">
            <v>0</v>
          </cell>
          <cell r="L802">
            <v>105000</v>
          </cell>
          <cell r="M802">
            <v>84000</v>
          </cell>
          <cell r="N802">
            <v>63000</v>
          </cell>
          <cell r="O802">
            <v>42000</v>
          </cell>
          <cell r="P802">
            <v>21000</v>
          </cell>
          <cell r="Q802">
            <v>0</v>
          </cell>
          <cell r="R802">
            <v>0</v>
          </cell>
          <cell r="S802">
            <v>0</v>
          </cell>
          <cell r="T802">
            <v>0</v>
          </cell>
          <cell r="U802">
            <v>0</v>
          </cell>
        </row>
        <row r="803">
          <cell r="C803" t="str">
            <v>Interest bearing bank borrowings (incl. Current portion)</v>
          </cell>
          <cell r="G803">
            <v>9647</v>
          </cell>
          <cell r="H803">
            <v>105185</v>
          </cell>
          <cell r="I803">
            <v>138953</v>
          </cell>
          <cell r="K803">
            <v>148953</v>
          </cell>
          <cell r="L803">
            <v>105000</v>
          </cell>
          <cell r="M803">
            <v>84000</v>
          </cell>
          <cell r="N803">
            <v>63000</v>
          </cell>
          <cell r="O803">
            <v>42000</v>
          </cell>
          <cell r="P803">
            <v>21000</v>
          </cell>
          <cell r="Q803">
            <v>0</v>
          </cell>
          <cell r="R803">
            <v>0</v>
          </cell>
          <cell r="S803">
            <v>0</v>
          </cell>
          <cell r="T803">
            <v>0</v>
          </cell>
          <cell r="U803">
            <v>0</v>
          </cell>
        </row>
        <row r="804">
          <cell r="C804" t="str">
            <v>- Cash and cash equivalents</v>
          </cell>
          <cell r="G804">
            <v>-3673</v>
          </cell>
          <cell r="H804">
            <v>-6151</v>
          </cell>
          <cell r="I804">
            <v>-11325</v>
          </cell>
          <cell r="K804">
            <v>-21106.966991094541</v>
          </cell>
          <cell r="L804">
            <v>-3949.8565100247106</v>
          </cell>
          <cell r="M804">
            <v>-3893.3082069206539</v>
          </cell>
          <cell r="N804">
            <v>-7720.9572889938099</v>
          </cell>
          <cell r="O804">
            <v>-29326.256219940955</v>
          </cell>
          <cell r="P804">
            <v>-72251.770049201514</v>
          </cell>
          <cell r="Q804">
            <v>-139171.48801774567</v>
          </cell>
          <cell r="R804">
            <v>-235373.17861551198</v>
          </cell>
          <cell r="S804">
            <v>-339379.78251565486</v>
          </cell>
          <cell r="T804">
            <v>-455615.89067315357</v>
          </cell>
          <cell r="U804">
            <v>-584072.40507064806</v>
          </cell>
        </row>
        <row r="805">
          <cell r="C805" t="str">
            <v>Net debt</v>
          </cell>
          <cell r="G805">
            <v>5974</v>
          </cell>
          <cell r="H805">
            <v>99034</v>
          </cell>
          <cell r="I805">
            <v>127628</v>
          </cell>
          <cell r="K805">
            <v>127846.03300890546</v>
          </cell>
          <cell r="L805">
            <v>101050.14348997529</v>
          </cell>
          <cell r="M805">
            <v>80106.691793079342</v>
          </cell>
          <cell r="N805">
            <v>55279.042711006186</v>
          </cell>
          <cell r="O805">
            <v>12673.743780059045</v>
          </cell>
          <cell r="P805">
            <v>-51251.770049201514</v>
          </cell>
          <cell r="Q805">
            <v>-139171.48801774567</v>
          </cell>
          <cell r="R805">
            <v>-235373.17861551198</v>
          </cell>
          <cell r="S805">
            <v>-339379.78251565486</v>
          </cell>
          <cell r="T805">
            <v>-455615.89067315357</v>
          </cell>
          <cell r="U805">
            <v>-584072.40507064806</v>
          </cell>
        </row>
        <row r="807">
          <cell r="C807" t="str">
            <v>Long term payable for telecommunication equipments - ZTE</v>
          </cell>
          <cell r="G807">
            <v>62570</v>
          </cell>
          <cell r="H807">
            <v>21924</v>
          </cell>
          <cell r="I807">
            <v>22461</v>
          </cell>
          <cell r="K807">
            <v>34843</v>
          </cell>
          <cell r="L807">
            <v>0</v>
          </cell>
          <cell r="M807">
            <v>0</v>
          </cell>
          <cell r="N807">
            <v>0</v>
          </cell>
          <cell r="O807">
            <v>0</v>
          </cell>
          <cell r="P807">
            <v>0</v>
          </cell>
          <cell r="Q807">
            <v>0</v>
          </cell>
          <cell r="R807">
            <v>0</v>
          </cell>
          <cell r="S807">
            <v>0</v>
          </cell>
          <cell r="T807">
            <v>0</v>
          </cell>
          <cell r="U807">
            <v>0</v>
          </cell>
        </row>
        <row r="808">
          <cell r="C808" t="str">
            <v>Payable with ZTE corporation</v>
          </cell>
          <cell r="G808">
            <v>0</v>
          </cell>
          <cell r="H808">
            <v>7286</v>
          </cell>
          <cell r="I808">
            <v>14511</v>
          </cell>
          <cell r="K808">
            <v>0</v>
          </cell>
          <cell r="L808">
            <v>0</v>
          </cell>
          <cell r="M808">
            <v>0</v>
          </cell>
          <cell r="N808">
            <v>0</v>
          </cell>
          <cell r="O808">
            <v>0</v>
          </cell>
          <cell r="P808">
            <v>0</v>
          </cell>
          <cell r="Q808">
            <v>0</v>
          </cell>
          <cell r="R808">
            <v>0</v>
          </cell>
          <cell r="S808">
            <v>0</v>
          </cell>
          <cell r="T808">
            <v>0</v>
          </cell>
          <cell r="U808">
            <v>0</v>
          </cell>
        </row>
        <row r="809">
          <cell r="C809" t="str">
            <v>Short term loan with other ZTE's subsidiaries</v>
          </cell>
          <cell r="G809">
            <v>0</v>
          </cell>
          <cell r="H809">
            <v>2036</v>
          </cell>
          <cell r="I809">
            <v>2061</v>
          </cell>
          <cell r="K809">
            <v>2061</v>
          </cell>
          <cell r="L809">
            <v>0</v>
          </cell>
          <cell r="M809">
            <v>0</v>
          </cell>
          <cell r="N809">
            <v>0</v>
          </cell>
          <cell r="O809">
            <v>0</v>
          </cell>
          <cell r="P809">
            <v>0</v>
          </cell>
          <cell r="Q809">
            <v>0</v>
          </cell>
          <cell r="R809">
            <v>0</v>
          </cell>
          <cell r="S809">
            <v>0</v>
          </cell>
          <cell r="T809">
            <v>0</v>
          </cell>
          <cell r="U809">
            <v>0</v>
          </cell>
        </row>
        <row r="810">
          <cell r="C810" t="str">
            <v>Payable - Stock to ZTE</v>
          </cell>
          <cell r="G810">
            <v>689.27668000000006</v>
          </cell>
          <cell r="H810">
            <v>2132.2849999999999</v>
          </cell>
          <cell r="I810">
            <v>1615.7066</v>
          </cell>
          <cell r="K810">
            <v>1615.7066</v>
          </cell>
          <cell r="L810">
            <v>0</v>
          </cell>
          <cell r="M810">
            <v>0</v>
          </cell>
          <cell r="N810">
            <v>0</v>
          </cell>
          <cell r="O810">
            <v>0</v>
          </cell>
          <cell r="P810">
            <v>0</v>
          </cell>
          <cell r="Q810">
            <v>0</v>
          </cell>
          <cell r="R810">
            <v>0</v>
          </cell>
          <cell r="S810">
            <v>0</v>
          </cell>
          <cell r="T810">
            <v>0</v>
          </cell>
          <cell r="U810">
            <v>0</v>
          </cell>
        </row>
        <row r="811">
          <cell r="C811" t="str">
            <v>Payable - Service to ZTE</v>
          </cell>
          <cell r="G811">
            <v>304.44058000000001</v>
          </cell>
          <cell r="H811">
            <v>4155.7352200000005</v>
          </cell>
          <cell r="I811">
            <v>5053.5931099999998</v>
          </cell>
          <cell r="K811">
            <v>5053.5931099999998</v>
          </cell>
          <cell r="L811">
            <v>0</v>
          </cell>
          <cell r="M811">
            <v>0</v>
          </cell>
          <cell r="N811">
            <v>0</v>
          </cell>
          <cell r="O811">
            <v>0</v>
          </cell>
          <cell r="P811">
            <v>0</v>
          </cell>
          <cell r="Q811">
            <v>0</v>
          </cell>
          <cell r="R811">
            <v>0</v>
          </cell>
          <cell r="S811">
            <v>0</v>
          </cell>
          <cell r="T811">
            <v>0</v>
          </cell>
          <cell r="U811">
            <v>0</v>
          </cell>
        </row>
        <row r="812">
          <cell r="C812" t="str">
            <v>Payables to ZTE</v>
          </cell>
          <cell r="G812">
            <v>63563.717260000005</v>
          </cell>
          <cell r="H812">
            <v>37534.020220000006</v>
          </cell>
          <cell r="I812">
            <v>45702.299709999999</v>
          </cell>
          <cell r="K812">
            <v>43573.299709999999</v>
          </cell>
          <cell r="L812">
            <v>0</v>
          </cell>
          <cell r="M812">
            <v>0</v>
          </cell>
          <cell r="N812">
            <v>0</v>
          </cell>
          <cell r="O812">
            <v>0</v>
          </cell>
          <cell r="P812">
            <v>0</v>
          </cell>
          <cell r="Q812">
            <v>0</v>
          </cell>
          <cell r="R812">
            <v>0</v>
          </cell>
          <cell r="S812">
            <v>0</v>
          </cell>
          <cell r="T812">
            <v>0</v>
          </cell>
          <cell r="U812">
            <v>0</v>
          </cell>
        </row>
        <row r="814">
          <cell r="C814" t="str">
            <v>CAPITAL INVESTED</v>
          </cell>
          <cell r="G814">
            <v>84841.717260000005</v>
          </cell>
          <cell r="H814">
            <v>149048.02022000001</v>
          </cell>
          <cell r="I814">
            <v>186699.29970999999</v>
          </cell>
          <cell r="K814">
            <v>183831.2960644663</v>
          </cell>
          <cell r="L814">
            <v>200196.45293656789</v>
          </cell>
          <cell r="M814">
            <v>219149.02433243126</v>
          </cell>
          <cell r="N814">
            <v>224181.3913595973</v>
          </cell>
          <cell r="O814">
            <v>219057.50049189397</v>
          </cell>
          <cell r="P814">
            <v>210343.56393541401</v>
          </cell>
          <cell r="Q814">
            <v>192921.59010521061</v>
          </cell>
          <cell r="R814">
            <v>190163.6653738633</v>
          </cell>
          <cell r="S814">
            <v>204045.80018522387</v>
          </cell>
          <cell r="T814">
            <v>221772.35872647283</v>
          </cell>
          <cell r="U814">
            <v>240993.49695949233</v>
          </cell>
        </row>
        <row r="815">
          <cell r="C815" t="str">
            <v>Check</v>
          </cell>
          <cell r="G815">
            <v>0.19161999999778345</v>
          </cell>
          <cell r="H815">
            <v>-3.3770000009099022E-2</v>
          </cell>
          <cell r="I815">
            <v>0</v>
          </cell>
          <cell r="K815">
            <v>0</v>
          </cell>
          <cell r="L815">
            <v>0</v>
          </cell>
          <cell r="M815">
            <v>0</v>
          </cell>
          <cell r="N815">
            <v>0</v>
          </cell>
          <cell r="O815">
            <v>0</v>
          </cell>
          <cell r="P815">
            <v>0</v>
          </cell>
          <cell r="Q815">
            <v>0</v>
          </cell>
          <cell r="R815">
            <v>0</v>
          </cell>
          <cell r="S815">
            <v>0</v>
          </cell>
          <cell r="T815">
            <v>0</v>
          </cell>
          <cell r="U815">
            <v>0</v>
          </cell>
        </row>
        <row r="818">
          <cell r="C818" t="str">
            <v>Breakdown of payables (source: Q&amp;A)</v>
          </cell>
          <cell r="G818">
            <v>2006</v>
          </cell>
          <cell r="H818">
            <v>2007</v>
          </cell>
          <cell r="I818">
            <v>39629</v>
          </cell>
          <cell r="K818">
            <v>138.953</v>
          </cell>
          <cell r="L818">
            <v>148.953</v>
          </cell>
        </row>
        <row r="819">
          <cell r="C819" t="str">
            <v>A/p- stocks to zte</v>
          </cell>
          <cell r="G819">
            <v>689.27668000000006</v>
          </cell>
          <cell r="H819">
            <v>2132.2849999999999</v>
          </cell>
          <cell r="I819">
            <v>1615.7066</v>
          </cell>
          <cell r="K819">
            <v>-11.324999999999999</v>
          </cell>
          <cell r="L819">
            <v>-21.106966991094541</v>
          </cell>
        </row>
        <row r="820">
          <cell r="C820" t="str">
            <v>A/p- service to zte</v>
          </cell>
          <cell r="G820">
            <v>304.44058000000001</v>
          </cell>
          <cell r="H820">
            <v>4155.7352200000005</v>
          </cell>
          <cell r="I820">
            <v>5053.5931099999998</v>
          </cell>
          <cell r="K820">
            <v>45.702299709999998</v>
          </cell>
          <cell r="L820">
            <v>43.573299710000001</v>
          </cell>
        </row>
        <row r="821">
          <cell r="C821" t="str">
            <v>A/p-interconnect</v>
          </cell>
          <cell r="G821">
            <v>3536.6746699999999</v>
          </cell>
          <cell r="H821">
            <v>5485.7098599999999</v>
          </cell>
          <cell r="I821">
            <v>6678</v>
          </cell>
          <cell r="K821">
            <v>173.33029970999999</v>
          </cell>
          <cell r="L821">
            <v>171.41933271890548</v>
          </cell>
          <cell r="M821">
            <v>-1.9109669910945115</v>
          </cell>
        </row>
        <row r="822">
          <cell r="C822" t="str">
            <v>A/p-others</v>
          </cell>
          <cell r="G822">
            <v>-132.58355</v>
          </cell>
          <cell r="H822">
            <v>50.303690000000003</v>
          </cell>
          <cell r="I822">
            <v>-80.299709999992047</v>
          </cell>
        </row>
        <row r="823">
          <cell r="C823" t="str">
            <v>Total A/P</v>
          </cell>
          <cell r="G823">
            <v>4397.8083799999995</v>
          </cell>
          <cell r="H823">
            <v>11824.033770000002</v>
          </cell>
          <cell r="I823">
            <v>13267.000000000007</v>
          </cell>
        </row>
        <row r="824">
          <cell r="C824" t="str">
            <v>Check</v>
          </cell>
          <cell r="G824">
            <v>0</v>
          </cell>
          <cell r="H824">
            <v>0</v>
          </cell>
          <cell r="I824">
            <v>0</v>
          </cell>
          <cell r="L824">
            <v>173.3</v>
          </cell>
        </row>
        <row r="825">
          <cell r="L825">
            <v>-1.9</v>
          </cell>
        </row>
        <row r="826">
          <cell r="L826">
            <v>171.4</v>
          </cell>
        </row>
        <row r="827">
          <cell r="C827" t="str">
            <v>Breakdown of other payables and accruals (source: IFRS audited accounts)</v>
          </cell>
          <cell r="G827">
            <v>2006</v>
          </cell>
          <cell r="H827">
            <v>2007</v>
          </cell>
          <cell r="I827">
            <v>39629</v>
          </cell>
        </row>
        <row r="828">
          <cell r="C828" t="str">
            <v>Payable with ZTE corporation</v>
          </cell>
          <cell r="G828">
            <v>0</v>
          </cell>
          <cell r="H828">
            <v>7286</v>
          </cell>
          <cell r="I828">
            <v>14511</v>
          </cell>
        </row>
        <row r="829">
          <cell r="C829" t="str">
            <v>Short term loan with other ZTE's subsidiaries</v>
          </cell>
          <cell r="G829">
            <v>0</v>
          </cell>
          <cell r="H829">
            <v>2036</v>
          </cell>
          <cell r="I829">
            <v>2061</v>
          </cell>
          <cell r="K829">
            <v>171419.33271890547</v>
          </cell>
        </row>
        <row r="830">
          <cell r="C830" t="str">
            <v>Payroll payables</v>
          </cell>
          <cell r="G830">
            <v>800</v>
          </cell>
          <cell r="H830">
            <v>1062</v>
          </cell>
          <cell r="I830">
            <v>489</v>
          </cell>
        </row>
        <row r="831">
          <cell r="C831" t="str">
            <v>Accruals</v>
          </cell>
          <cell r="G831">
            <v>949</v>
          </cell>
          <cell r="H831">
            <v>1823</v>
          </cell>
          <cell r="I831">
            <v>1904</v>
          </cell>
        </row>
        <row r="832">
          <cell r="C832" t="str">
            <v>Others</v>
          </cell>
          <cell r="G832">
            <v>430</v>
          </cell>
          <cell r="H832">
            <v>412</v>
          </cell>
          <cell r="I832">
            <v>516</v>
          </cell>
        </row>
        <row r="833">
          <cell r="C833" t="str">
            <v>Total A/P</v>
          </cell>
          <cell r="G833">
            <v>2179</v>
          </cell>
          <cell r="H833">
            <v>12619</v>
          </cell>
          <cell r="I833">
            <v>19481</v>
          </cell>
        </row>
        <row r="834">
          <cell r="C834" t="str">
            <v>Check</v>
          </cell>
          <cell r="G834">
            <v>0</v>
          </cell>
          <cell r="H834">
            <v>0</v>
          </cell>
          <cell r="I834">
            <v>0</v>
          </cell>
        </row>
        <row r="840">
          <cell r="C840" t="str">
            <v>K USD</v>
          </cell>
          <cell r="H840">
            <v>2007</v>
          </cell>
          <cell r="I840">
            <v>39629</v>
          </cell>
        </row>
        <row r="841">
          <cell r="C841" t="str">
            <v>Long term payable for telecommunication equipments - ZTE</v>
          </cell>
          <cell r="H841">
            <v>21924</v>
          </cell>
          <cell r="I841">
            <v>22461</v>
          </cell>
        </row>
        <row r="842">
          <cell r="C842" t="str">
            <v>Payable with ZTE corporation</v>
          </cell>
          <cell r="H842">
            <v>7286</v>
          </cell>
          <cell r="I842">
            <v>14511</v>
          </cell>
        </row>
        <row r="843">
          <cell r="C843" t="str">
            <v>Short term loan with other ZTE's subsidiaries</v>
          </cell>
          <cell r="H843">
            <v>2036</v>
          </cell>
          <cell r="I843">
            <v>2061</v>
          </cell>
        </row>
        <row r="844">
          <cell r="C844" t="str">
            <v>Other payable to ZTE</v>
          </cell>
          <cell r="H844">
            <v>6288.0202200000003</v>
          </cell>
          <cell r="I844">
            <v>6669.2997099999993</v>
          </cell>
        </row>
        <row r="845">
          <cell r="C845" t="str">
            <v>Total payable to ZTE</v>
          </cell>
          <cell r="H845">
            <v>37534.020219999999</v>
          </cell>
          <cell r="I845">
            <v>45702.299709999999</v>
          </cell>
          <cell r="M845">
            <v>173.3</v>
          </cell>
        </row>
        <row r="846">
          <cell r="M846">
            <v>-9.8000000000000007</v>
          </cell>
        </row>
        <row r="847">
          <cell r="M847">
            <v>163.5</v>
          </cell>
        </row>
        <row r="848">
          <cell r="M848">
            <v>10</v>
          </cell>
        </row>
        <row r="849">
          <cell r="M849">
            <v>12.4</v>
          </cell>
        </row>
        <row r="850">
          <cell r="M850">
            <v>185.9</v>
          </cell>
        </row>
        <row r="851">
          <cell r="C851" t="str">
            <v>Cash flow statement (source: comptes détaillés)</v>
          </cell>
          <cell r="G851">
            <v>2006</v>
          </cell>
          <cell r="H851">
            <v>2007</v>
          </cell>
          <cell r="I851" t="str">
            <v>H1 2008</v>
          </cell>
          <cell r="M851">
            <v>-14.5</v>
          </cell>
          <cell r="N851">
            <v>171.4</v>
          </cell>
        </row>
        <row r="854">
          <cell r="C854" t="str">
            <v>- Capex (PPE)</v>
          </cell>
          <cell r="H854">
            <v>8508</v>
          </cell>
          <cell r="I854">
            <v>17402</v>
          </cell>
        </row>
        <row r="855">
          <cell r="C855" t="str">
            <v>- D&amp;A (PPE)</v>
          </cell>
          <cell r="H855">
            <v>-6377</v>
          </cell>
          <cell r="I855">
            <v>-4192</v>
          </cell>
        </row>
        <row r="856">
          <cell r="C856" t="str">
            <v>- Net change in PPE</v>
          </cell>
          <cell r="H856">
            <v>2131</v>
          </cell>
          <cell r="I856">
            <v>13210</v>
          </cell>
        </row>
        <row r="858">
          <cell r="C858" t="str">
            <v>- Capex (Intangibles)</v>
          </cell>
          <cell r="H858">
            <v>0</v>
          </cell>
          <cell r="I858">
            <v>0</v>
          </cell>
        </row>
        <row r="859">
          <cell r="C859" t="str">
            <v>- D&amp;A (Intangibles)</v>
          </cell>
          <cell r="H859">
            <v>-471</v>
          </cell>
          <cell r="I859">
            <v>-253</v>
          </cell>
        </row>
        <row r="860">
          <cell r="C860" t="str">
            <v>- Net change in intangibles</v>
          </cell>
          <cell r="H860">
            <v>-471</v>
          </cell>
          <cell r="I860">
            <v>-253</v>
          </cell>
        </row>
        <row r="862">
          <cell r="C862" t="str">
            <v>- Capex (Prepayment)</v>
          </cell>
          <cell r="H862">
            <v>62248</v>
          </cell>
          <cell r="I862">
            <v>28299</v>
          </cell>
        </row>
        <row r="865">
          <cell r="A865">
            <v>1</v>
          </cell>
          <cell r="C865" t="str">
            <v>Capex</v>
          </cell>
          <cell r="G865">
            <v>2006</v>
          </cell>
          <cell r="H865">
            <v>2007</v>
          </cell>
          <cell r="I865" t="str">
            <v>H1 2008</v>
          </cell>
          <cell r="J865" t="str">
            <v>H2 2008e</v>
          </cell>
          <cell r="K865" t="str">
            <v>2008e</v>
          </cell>
          <cell r="L865" t="str">
            <v>2009e</v>
          </cell>
        </row>
        <row r="868">
          <cell r="C868" t="str">
            <v>Capex - PPE &amp; intangibles</v>
          </cell>
          <cell r="G868">
            <v>-48.930999999999997</v>
          </cell>
          <cell r="H868">
            <v>-19.391999999999999</v>
          </cell>
          <cell r="I868">
            <v>-16.620772000000002</v>
          </cell>
          <cell r="J868">
            <v>-22.382000000000001</v>
          </cell>
          <cell r="K868">
            <v>-39.002772000000007</v>
          </cell>
          <cell r="L868">
            <v>-54.597038973152578</v>
          </cell>
        </row>
        <row r="869">
          <cell r="C869" t="str">
            <v>Phase II</v>
          </cell>
          <cell r="H869">
            <v>-7.9080000000000004</v>
          </cell>
          <cell r="I869">
            <v>-6.0209999999999999</v>
          </cell>
        </row>
        <row r="870">
          <cell r="C870" t="str">
            <v>Autres 1</v>
          </cell>
          <cell r="H870">
            <v>-11.484</v>
          </cell>
          <cell r="I870">
            <v>-10.599</v>
          </cell>
        </row>
        <row r="871">
          <cell r="C871" t="str">
            <v>Autres 2</v>
          </cell>
          <cell r="I871">
            <v>-0.77200000000000002</v>
          </cell>
        </row>
        <row r="872">
          <cell r="C872" t="str">
            <v>Capex - Prepayment</v>
          </cell>
          <cell r="G872">
            <v>-0.122</v>
          </cell>
          <cell r="H872">
            <v>-62.247999999999998</v>
          </cell>
          <cell r="I872">
            <v>-28.298999999999999</v>
          </cell>
          <cell r="J872">
            <v>0</v>
          </cell>
          <cell r="K872">
            <v>-28.298999999999999</v>
          </cell>
          <cell r="L872">
            <v>0</v>
          </cell>
        </row>
        <row r="873">
          <cell r="C873" t="str">
            <v>Phase II</v>
          </cell>
          <cell r="H873">
            <v>-61.27</v>
          </cell>
          <cell r="I873">
            <v>-25.978999999999999</v>
          </cell>
        </row>
        <row r="874">
          <cell r="C874" t="str">
            <v>Autres</v>
          </cell>
          <cell r="H874">
            <v>-0.97799999999999998</v>
          </cell>
          <cell r="I874">
            <v>-2.3199999999999998</v>
          </cell>
        </row>
        <row r="876">
          <cell r="C876" t="str">
            <v>Capex - Total</v>
          </cell>
          <cell r="G876">
            <v>-49.052999999999997</v>
          </cell>
          <cell r="H876">
            <v>-81.64</v>
          </cell>
          <cell r="I876">
            <v>-44.919772000000002</v>
          </cell>
          <cell r="J876">
            <v>-22.382000000000001</v>
          </cell>
          <cell r="K876">
            <v>-67.301772</v>
          </cell>
          <cell r="L876">
            <v>-54.597038973152578</v>
          </cell>
        </row>
        <row r="878">
          <cell r="A878">
            <v>2</v>
          </cell>
          <cell r="C878" t="str">
            <v>Amortissements</v>
          </cell>
          <cell r="G878">
            <v>2006</v>
          </cell>
          <cell r="H878">
            <v>2007</v>
          </cell>
          <cell r="I878" t="str">
            <v>H1 2008</v>
          </cell>
          <cell r="J878" t="str">
            <v>H2 2008e</v>
          </cell>
          <cell r="K878" t="str">
            <v>2008e</v>
          </cell>
          <cell r="L878" t="str">
            <v>2009e</v>
          </cell>
        </row>
        <row r="881">
          <cell r="C881" t="str">
            <v>Amortissements (PPE &amp; intangibles)</v>
          </cell>
          <cell r="G881">
            <v>-4.91</v>
          </cell>
          <cell r="H881">
            <v>-6.8460000000000001</v>
          </cell>
          <cell r="I881">
            <v>-4.4359999999999999</v>
          </cell>
          <cell r="J881">
            <v>-12.283545714285712</v>
          </cell>
          <cell r="K881">
            <v>-16.719545714285712</v>
          </cell>
          <cell r="L881">
            <v>-36.899291281878931</v>
          </cell>
        </row>
        <row r="884">
          <cell r="A884">
            <v>3</v>
          </cell>
          <cell r="C884" t="str">
            <v>Eléments de bilan</v>
          </cell>
          <cell r="G884">
            <v>2006</v>
          </cell>
          <cell r="H884">
            <v>2007</v>
          </cell>
          <cell r="I884" t="str">
            <v>H1 2008</v>
          </cell>
          <cell r="J884" t="str">
            <v>H2 2008e</v>
          </cell>
          <cell r="K884" t="str">
            <v>2008e</v>
          </cell>
          <cell r="L884" t="str">
            <v>2009e</v>
          </cell>
        </row>
        <row r="887">
          <cell r="C887" t="str">
            <v>PPE</v>
          </cell>
          <cell r="G887">
            <v>68.596000000000004</v>
          </cell>
          <cell r="H887">
            <v>70.727000000000004</v>
          </cell>
          <cell r="I887">
            <v>83.936999999999998</v>
          </cell>
        </row>
        <row r="888">
          <cell r="C888" t="str">
            <v>Intangible assets</v>
          </cell>
          <cell r="G888">
            <v>6.5739999999999998</v>
          </cell>
          <cell r="H888">
            <v>6.1029999999999998</v>
          </cell>
          <cell r="I888">
            <v>5.85</v>
          </cell>
        </row>
        <row r="889">
          <cell r="C889" t="str">
            <v>PPE &amp; intangibles</v>
          </cell>
          <cell r="G889">
            <v>75.17</v>
          </cell>
          <cell r="H889">
            <v>76.83</v>
          </cell>
          <cell r="I889">
            <v>89.786999999999992</v>
          </cell>
          <cell r="K889">
            <v>99.885454285714289</v>
          </cell>
          <cell r="L889">
            <v>117.58320197698794</v>
          </cell>
        </row>
        <row r="890">
          <cell r="C890" t="str">
            <v>Prepayment for telecommunication equipment</v>
          </cell>
          <cell r="G890">
            <v>0.122</v>
          </cell>
          <cell r="H890">
            <v>62.37</v>
          </cell>
          <cell r="I890">
            <v>90.668999999999997</v>
          </cell>
          <cell r="K890">
            <v>90.668999999999997</v>
          </cell>
          <cell r="L890">
            <v>90.668999999999997</v>
          </cell>
        </row>
        <row r="891">
          <cell r="C891" t="str">
            <v xml:space="preserve">Total </v>
          </cell>
          <cell r="G891">
            <v>75.292000000000002</v>
          </cell>
          <cell r="H891">
            <v>139.19999999999999</v>
          </cell>
          <cell r="I891">
            <v>180.45599999999999</v>
          </cell>
          <cell r="K891">
            <v>186.97845428571429</v>
          </cell>
          <cell r="L891">
            <v>204.67620197698795</v>
          </cell>
        </row>
        <row r="893">
          <cell r="C893" t="str">
            <v>Long term payable for telecommunication equipments - ZTE (discounted value)</v>
          </cell>
          <cell r="G893">
            <v>51.634999999999998</v>
          </cell>
          <cell r="H893">
            <v>10.989000000000001</v>
          </cell>
          <cell r="I893">
            <v>11.526</v>
          </cell>
          <cell r="K893">
            <v>11.526</v>
          </cell>
          <cell r="L893">
            <v>0</v>
          </cell>
        </row>
        <row r="894">
          <cell r="C894" t="str">
            <v>Payable with ZTE corporation</v>
          </cell>
          <cell r="G894">
            <v>0</v>
          </cell>
          <cell r="H894">
            <v>7.2859999999999996</v>
          </cell>
          <cell r="I894">
            <v>14.510999999999999</v>
          </cell>
          <cell r="K894">
            <v>14.510999999999999</v>
          </cell>
          <cell r="L894">
            <v>0</v>
          </cell>
        </row>
        <row r="895">
          <cell r="C895" t="str">
            <v>Short term loan with other ZTE's subsidiaries</v>
          </cell>
          <cell r="G895">
            <v>0</v>
          </cell>
          <cell r="H895">
            <v>2.036</v>
          </cell>
          <cell r="I895">
            <v>2.0609999999999999</v>
          </cell>
          <cell r="K895">
            <v>2.0609999999999999</v>
          </cell>
          <cell r="L895">
            <v>0</v>
          </cell>
        </row>
        <row r="896">
          <cell r="C896" t="str">
            <v>Other Payables to ZTE - stock &amp; service to ZTE</v>
          </cell>
          <cell r="G896">
            <v>0.99371726000000016</v>
          </cell>
          <cell r="H896">
            <v>6.2880202199999999</v>
          </cell>
          <cell r="I896">
            <v>6.6692997099999989</v>
          </cell>
          <cell r="K896">
            <v>6.6692997099999989</v>
          </cell>
          <cell r="L896">
            <v>0</v>
          </cell>
        </row>
        <row r="897">
          <cell r="C897" t="str">
            <v>Crédit fournisseur ZTE</v>
          </cell>
          <cell r="G897">
            <v>52.628717259999995</v>
          </cell>
          <cell r="H897">
            <v>26.59902022</v>
          </cell>
          <cell r="I897">
            <v>34.767299709999996</v>
          </cell>
          <cell r="K897">
            <v>34.767299709999996</v>
          </cell>
          <cell r="L897">
            <v>0</v>
          </cell>
        </row>
        <row r="898">
          <cell r="C898" t="str">
            <v>Adjustment to LT payable for telecom equipment - ZTE (Add discount to face value)</v>
          </cell>
          <cell r="G898" t="str">
            <v>na</v>
          </cell>
          <cell r="H898" t="str">
            <v>na</v>
          </cell>
          <cell r="I898">
            <v>10.934999999999999</v>
          </cell>
          <cell r="K898">
            <v>10.934999999999999</v>
          </cell>
          <cell r="L898">
            <v>0</v>
          </cell>
        </row>
        <row r="899">
          <cell r="C899" t="str">
            <v>Crédit fournisseur ZTE après retraitement</v>
          </cell>
          <cell r="I899">
            <v>45.702299709999991</v>
          </cell>
          <cell r="K899">
            <v>45.702299709999991</v>
          </cell>
          <cell r="L899">
            <v>0</v>
          </cell>
        </row>
        <row r="901">
          <cell r="C901" t="str">
            <v>Dette Exim</v>
          </cell>
          <cell r="H901" t="str">
            <v>na</v>
          </cell>
          <cell r="I901">
            <v>43.953000000000003</v>
          </cell>
          <cell r="K901">
            <v>43.953000000000003</v>
          </cell>
          <cell r="L901">
            <v>0</v>
          </cell>
        </row>
        <row r="902">
          <cell r="C902" t="str">
            <v>Dette CDB</v>
          </cell>
          <cell r="H902" t="str">
            <v>na</v>
          </cell>
          <cell r="I902">
            <v>95</v>
          </cell>
          <cell r="K902">
            <v>105</v>
          </cell>
          <cell r="L902">
            <v>0</v>
          </cell>
        </row>
        <row r="903">
          <cell r="C903" t="str">
            <v>Other</v>
          </cell>
          <cell r="H903">
            <v>0</v>
          </cell>
          <cell r="I903">
            <v>0</v>
          </cell>
          <cell r="K903">
            <v>0</v>
          </cell>
          <cell r="L903">
            <v>105</v>
          </cell>
        </row>
        <row r="904">
          <cell r="C904" t="str">
            <v>Gross debt</v>
          </cell>
          <cell r="H904">
            <v>105.185</v>
          </cell>
          <cell r="I904">
            <v>138.953</v>
          </cell>
          <cell r="K904">
            <v>148.953</v>
          </cell>
          <cell r="L904">
            <v>105</v>
          </cell>
        </row>
        <row r="905">
          <cell r="C905" t="str">
            <v>- cash</v>
          </cell>
          <cell r="H905">
            <v>-6.1509999999999998</v>
          </cell>
          <cell r="I905">
            <v>-11.324999999999999</v>
          </cell>
          <cell r="K905">
            <v>-21.106966991094541</v>
          </cell>
          <cell r="L905">
            <v>-3.9498565100247105</v>
          </cell>
        </row>
        <row r="906">
          <cell r="C906" t="str">
            <v>Dette nette</v>
          </cell>
          <cell r="H906">
            <v>99.034000000000006</v>
          </cell>
          <cell r="I906">
            <v>127.628</v>
          </cell>
          <cell r="K906">
            <v>127.84603300890547</v>
          </cell>
          <cell r="L906">
            <v>101.0501434899753</v>
          </cell>
        </row>
        <row r="918">
          <cell r="H918">
            <v>2007</v>
          </cell>
          <cell r="I918" t="str">
            <v>H1 2008</v>
          </cell>
          <cell r="J918" t="str">
            <v>Source</v>
          </cell>
        </row>
        <row r="921">
          <cell r="G921" t="str">
            <v>PPE &amp; intangibles</v>
          </cell>
          <cell r="H921">
            <v>76.83</v>
          </cell>
          <cell r="I921">
            <v>89.786999999999992</v>
          </cell>
          <cell r="J921" t="str">
            <v>IFRS audited accounts - balance sheet</v>
          </cell>
        </row>
        <row r="922">
          <cell r="G922" t="str">
            <v>Gross capex ( PPE &amp; intangibles)</v>
          </cell>
          <cell r="I922">
            <v>17.402000000000001</v>
          </cell>
          <cell r="J922" t="str">
            <v>IFRS audited accounts - note 12 &amp; 13 - pages 31 &amp; 32</v>
          </cell>
        </row>
        <row r="923">
          <cell r="G923" t="str">
            <v>- D&amp;A</v>
          </cell>
          <cell r="I923">
            <v>-4.4450000000000003</v>
          </cell>
          <cell r="J923" t="str">
            <v>IFRS audited accounts - cash flow statement</v>
          </cell>
        </row>
        <row r="926">
          <cell r="G926" t="str">
            <v>Gross capex ( PPE &amp; intangibles)</v>
          </cell>
          <cell r="I926">
            <v>16.62</v>
          </cell>
          <cell r="J926" t="str">
            <v>IFRS audited accounts - cash flow statement</v>
          </cell>
        </row>
        <row r="929">
          <cell r="A929">
            <v>3</v>
          </cell>
          <cell r="C929" t="str">
            <v>Statistics for graphs</v>
          </cell>
        </row>
        <row r="931">
          <cell r="C931" t="str">
            <v>Revenus sortants</v>
          </cell>
        </row>
        <row r="932">
          <cell r="C932" t="str">
            <v>On net</v>
          </cell>
          <cell r="H932">
            <v>14586.521200000001</v>
          </cell>
          <cell r="I932">
            <v>42703.735952499992</v>
          </cell>
          <cell r="J932">
            <v>63264.660675883046</v>
          </cell>
          <cell r="K932">
            <v>90085.039668802128</v>
          </cell>
          <cell r="L932">
            <v>128188.65278501141</v>
          </cell>
          <cell r="M932">
            <v>165497.50677379483</v>
          </cell>
          <cell r="N932">
            <v>201196.83738473934</v>
          </cell>
          <cell r="O932">
            <v>232381.94883295492</v>
          </cell>
          <cell r="P932">
            <v>260054.9488660965</v>
          </cell>
          <cell r="Q932">
            <v>287084.76681995403</v>
          </cell>
          <cell r="R932">
            <v>310599.32103442238</v>
          </cell>
          <cell r="S932">
            <v>330802.87114521</v>
          </cell>
        </row>
        <row r="933">
          <cell r="C933" t="str">
            <v>Off net</v>
          </cell>
          <cell r="H933">
            <v>34496.245499999997</v>
          </cell>
          <cell r="I933">
            <v>44205.362299999993</v>
          </cell>
          <cell r="J933">
            <v>56435.291915394257</v>
          </cell>
          <cell r="K933">
            <v>71429.033026963036</v>
          </cell>
          <cell r="L933">
            <v>91400.858176214635</v>
          </cell>
          <cell r="M933">
            <v>112545.04563437378</v>
          </cell>
          <cell r="N933">
            <v>132785.62092889164</v>
          </cell>
          <cell r="O933">
            <v>150543.60128528529</v>
          </cell>
          <cell r="P933">
            <v>166361.64552733279</v>
          </cell>
          <cell r="Q933">
            <v>181800.2605675642</v>
          </cell>
          <cell r="R933">
            <v>195295.91487233501</v>
          </cell>
          <cell r="S933">
            <v>206958.17752054121</v>
          </cell>
        </row>
        <row r="934">
          <cell r="C934" t="str">
            <v>International</v>
          </cell>
          <cell r="H934">
            <v>4334.0378199999996</v>
          </cell>
          <cell r="I934">
            <v>5006.0655273559332</v>
          </cell>
          <cell r="J934">
            <v>6948.5403525455677</v>
          </cell>
          <cell r="K934">
            <v>9660.9886773735416</v>
          </cell>
          <cell r="L934">
            <v>13590.950243724446</v>
          </cell>
          <cell r="M934">
            <v>17440.78788702028</v>
          </cell>
          <cell r="N934">
            <v>21129.406333488983</v>
          </cell>
          <cell r="O934">
            <v>24358.446574826958</v>
          </cell>
          <cell r="P934">
            <v>27229.95315716949</v>
          </cell>
          <cell r="Q934">
            <v>30038.068824465736</v>
          </cell>
          <cell r="R934">
            <v>32487.388438045185</v>
          </cell>
          <cell r="S934">
            <v>34598.261752597013</v>
          </cell>
        </row>
        <row r="935">
          <cell r="C935" t="str">
            <v>Total</v>
          </cell>
          <cell r="H935">
            <v>53416.804519999998</v>
          </cell>
          <cell r="I935">
            <v>91915.163779855924</v>
          </cell>
          <cell r="J935">
            <v>126648.49294382287</v>
          </cell>
          <cell r="K935">
            <v>171175.06137313871</v>
          </cell>
          <cell r="L935">
            <v>233180.46120495049</v>
          </cell>
          <cell r="M935">
            <v>295483.34029518889</v>
          </cell>
          <cell r="N935">
            <v>355111.86464712</v>
          </cell>
          <cell r="O935">
            <v>407283.99669306714</v>
          </cell>
          <cell r="P935">
            <v>453646.5475505988</v>
          </cell>
          <cell r="Q935">
            <v>498923.09621198394</v>
          </cell>
          <cell r="R935">
            <v>538382.62434480258</v>
          </cell>
          <cell r="S935">
            <v>572359.31041834829</v>
          </cell>
        </row>
        <row r="936">
          <cell r="C936" t="str">
            <v>Check</v>
          </cell>
          <cell r="H936">
            <v>1.0920000000623986E-2</v>
          </cell>
          <cell r="I936">
            <v>1.2195000002975576E-2</v>
          </cell>
          <cell r="J936">
            <v>1.740231376606971E-2</v>
          </cell>
          <cell r="K936">
            <v>2.4725020251935348E-2</v>
          </cell>
          <cell r="L936">
            <v>3.5411734454100952E-2</v>
          </cell>
          <cell r="M936">
            <v>4.5893946080468595E-2</v>
          </cell>
          <cell r="N936">
            <v>5.5938921985216439E-2</v>
          </cell>
          <cell r="O936">
            <v>6.4728626282885671E-2</v>
          </cell>
          <cell r="P936">
            <v>7.2542593930847943E-2</v>
          </cell>
          <cell r="Q936">
            <v>8.0186936655081809E-2</v>
          </cell>
          <cell r="R936">
            <v>8.6851733969524503E-2</v>
          </cell>
          <cell r="S936">
            <v>9.2592602712102234E-2</v>
          </cell>
        </row>
        <row r="939">
          <cell r="C939" t="str">
            <v>ARPM sortant</v>
          </cell>
        </row>
        <row r="940">
          <cell r="C940" t="str">
            <v>On net</v>
          </cell>
          <cell r="H940">
            <v>9.7791893082127976E-2</v>
          </cell>
          <cell r="I940">
            <v>0.10223043967041835</v>
          </cell>
          <cell r="J940">
            <v>0.10197407046499821</v>
          </cell>
          <cell r="K940">
            <v>9.7879239498495904E-2</v>
          </cell>
          <cell r="L940">
            <v>9.2980721809303876E-2</v>
          </cell>
          <cell r="M940">
            <v>8.8331429673330381E-2</v>
          </cell>
          <cell r="N940">
            <v>8.3917421572983722E-2</v>
          </cell>
          <cell r="O940">
            <v>7.9727787836012504E-2</v>
          </cell>
          <cell r="P940">
            <v>7.5748984691494409E-2</v>
          </cell>
          <cell r="Q940">
            <v>7.1967986925580499E-2</v>
          </cell>
          <cell r="R940">
            <v>6.8376907819482441E-2</v>
          </cell>
          <cell r="S940">
            <v>6.4965922302192156E-2</v>
          </cell>
        </row>
        <row r="941">
          <cell r="C941" t="str">
            <v>Off net</v>
          </cell>
          <cell r="H941">
            <v>0.25582982877984789</v>
          </cell>
          <cell r="I941">
            <v>0.26353234873052311</v>
          </cell>
          <cell r="J941">
            <v>0.2637826454515122</v>
          </cell>
          <cell r="K941">
            <v>0.25490266195025724</v>
          </cell>
          <cell r="L941">
            <v>0.24437195864568023</v>
          </cell>
          <cell r="M941">
            <v>0.23946764467102327</v>
          </cell>
          <cell r="N941">
            <v>0.23426632627299568</v>
          </cell>
          <cell r="O941">
            <v>0.22890589600112635</v>
          </cell>
          <cell r="P941">
            <v>0.22352329696103557</v>
          </cell>
          <cell r="Q941">
            <v>0.21820926950141012</v>
          </cell>
          <cell r="R941">
            <v>0.21294865871615645</v>
          </cell>
          <cell r="S941">
            <v>0.20776455336598254</v>
          </cell>
        </row>
        <row r="942">
          <cell r="C942" t="str">
            <v>International</v>
          </cell>
          <cell r="H942">
            <v>0.35048579870462815</v>
          </cell>
          <cell r="I942">
            <v>0.3381589378434014</v>
          </cell>
          <cell r="J942">
            <v>0.33534116202820319</v>
          </cell>
          <cell r="K942">
            <v>0.32549982184337756</v>
          </cell>
          <cell r="L942">
            <v>0.31617211196958178</v>
          </cell>
          <cell r="M942">
            <v>0.30762265188896049</v>
          </cell>
          <cell r="N942">
            <v>0.29954375527932908</v>
          </cell>
          <cell r="O942">
            <v>0.29182195063669258</v>
          </cell>
          <cell r="P942">
            <v>0.28437181805580442</v>
          </cell>
          <cell r="Q942">
            <v>0.27714097753030675</v>
          </cell>
          <cell r="R942">
            <v>0.27012777093868945</v>
          </cell>
          <cell r="S942">
            <v>0.2633146659965202</v>
          </cell>
        </row>
        <row r="946">
          <cell r="C946" t="str">
            <v>Passage des revenus 07 à 08</v>
          </cell>
        </row>
        <row r="948">
          <cell r="T948">
            <v>2007</v>
          </cell>
          <cell r="U948" t="str">
            <v>Choose</v>
          </cell>
        </row>
        <row r="949">
          <cell r="C949" t="str">
            <v>Subs</v>
          </cell>
          <cell r="H949">
            <v>476.53799999999995</v>
          </cell>
          <cell r="I949">
            <v>923.17805555555549</v>
          </cell>
          <cell r="J949">
            <v>1346.0578970612048</v>
          </cell>
          <cell r="K949">
            <v>2004.8847907675629</v>
          </cell>
          <cell r="L949">
            <v>3012.73633618946</v>
          </cell>
          <cell r="M949">
            <v>4101.4545909806538</v>
          </cell>
          <cell r="N949">
            <v>5254.1046545098588</v>
          </cell>
          <cell r="O949">
            <v>6391.7182914746736</v>
          </cell>
          <cell r="P949">
            <v>7532.1692328974441</v>
          </cell>
          <cell r="Q949">
            <v>8755.2834524038681</v>
          </cell>
          <cell r="R949">
            <v>9972.7798736245804</v>
          </cell>
          <cell r="S949">
            <v>11181.65849645524</v>
          </cell>
          <cell r="T949">
            <v>476.53799999999995</v>
          </cell>
          <cell r="U949">
            <v>1</v>
          </cell>
        </row>
        <row r="950">
          <cell r="C950" t="str">
            <v>ARPU sortant</v>
          </cell>
          <cell r="H950">
            <v>9.3411255485746505</v>
          </cell>
          <cell r="I950">
            <v>8.4783571706122594</v>
          </cell>
          <cell r="J950">
            <v>8.0404607580872227</v>
          </cell>
          <cell r="K950">
            <v>7.3350440029233077</v>
          </cell>
          <cell r="L950">
            <v>6.692459342524141</v>
          </cell>
          <cell r="M950">
            <v>6.270789618232695</v>
          </cell>
          <cell r="N950">
            <v>5.9263742280327465</v>
          </cell>
          <cell r="O950">
            <v>5.6307436747521917</v>
          </cell>
          <cell r="P950">
            <v>5.3654584640496283</v>
          </cell>
          <cell r="Q950">
            <v>5.1196186173395386</v>
          </cell>
          <cell r="R950">
            <v>4.8919527886734198</v>
          </cell>
          <cell r="S950">
            <v>4.678540011113788</v>
          </cell>
          <cell r="T950">
            <v>9.3411255485746505</v>
          </cell>
          <cell r="U950">
            <v>1</v>
          </cell>
        </row>
        <row r="951">
          <cell r="C951" t="str">
            <v xml:space="preserve">Revenus sortant avant ICA </v>
          </cell>
          <cell r="H951">
            <v>53416.815439999991</v>
          </cell>
          <cell r="I951">
            <v>93924.399444855924</v>
          </cell>
          <cell r="J951">
            <v>129875.10839320834</v>
          </cell>
          <cell r="K951">
            <v>176471.01793286114</v>
          </cell>
          <cell r="L951">
            <v>241951.38527631722</v>
          </cell>
          <cell r="M951">
            <v>308632.3064252917</v>
          </cell>
          <cell r="N951">
            <v>373653.48499048949</v>
          </cell>
          <cell r="O951">
            <v>431881.5280862269</v>
          </cell>
          <cell r="P951">
            <v>484962.49395964545</v>
          </cell>
          <cell r="Q951">
            <v>537884.54595613957</v>
          </cell>
          <cell r="R951">
            <v>585436.41976324702</v>
          </cell>
          <cell r="S951">
            <v>627766.03999531548</v>
          </cell>
        </row>
        <row r="952">
          <cell r="C952" t="str">
            <v>% defered</v>
          </cell>
          <cell r="H952">
            <v>4.268318845328755E-3</v>
          </cell>
          <cell r="I952">
            <v>1.4999999999999999E-2</v>
          </cell>
          <cell r="J952">
            <v>1.4999999999999999E-2</v>
          </cell>
          <cell r="K952">
            <v>1.4999999999999999E-2</v>
          </cell>
          <cell r="L952">
            <v>1.4999999999999999E-2</v>
          </cell>
          <cell r="M952">
            <v>1.4999999999999999E-2</v>
          </cell>
          <cell r="N952">
            <v>1.4999999999999999E-2</v>
          </cell>
          <cell r="O952">
            <v>1.4999999999999999E-2</v>
          </cell>
          <cell r="P952">
            <v>1.4999999999999999E-2</v>
          </cell>
          <cell r="Q952">
            <v>1.4999999999999999E-2</v>
          </cell>
          <cell r="R952">
            <v>1.4999999999999999E-2</v>
          </cell>
          <cell r="S952">
            <v>4.268318845328755E-3</v>
          </cell>
          <cell r="T952">
            <v>4.268318845328755E-3</v>
          </cell>
          <cell r="U952">
            <v>2</v>
          </cell>
        </row>
        <row r="953">
          <cell r="C953" t="str">
            <v>+ defered revenue</v>
          </cell>
          <cell r="H953">
            <v>227.99999999999997</v>
          </cell>
          <cell r="I953">
            <v>1408.8659916728388</v>
          </cell>
          <cell r="J953">
            <v>1948.126625898125</v>
          </cell>
          <cell r="K953">
            <v>2647.065268992917</v>
          </cell>
          <cell r="L953">
            <v>3629.2707791447583</v>
          </cell>
          <cell r="M953">
            <v>4629.484596379375</v>
          </cell>
          <cell r="N953">
            <v>5604.8022748573421</v>
          </cell>
          <cell r="O953">
            <v>6478.2229212934035</v>
          </cell>
          <cell r="P953">
            <v>7274.4374093946817</v>
          </cell>
          <cell r="Q953">
            <v>8068.2681893420931</v>
          </cell>
          <cell r="R953">
            <v>8781.5462964487051</v>
          </cell>
          <cell r="S953">
            <v>2679.5056189694101</v>
          </cell>
        </row>
        <row r="954">
          <cell r="C954" t="str">
            <v>% ICA</v>
          </cell>
          <cell r="H954">
            <v>-4.3529771304463491E-2</v>
          </cell>
          <cell r="I954">
            <v>-0.184731902321397</v>
          </cell>
          <cell r="J954">
            <v>-0.18</v>
          </cell>
          <cell r="K954">
            <v>-0.18</v>
          </cell>
          <cell r="L954">
            <v>-0.18</v>
          </cell>
          <cell r="M954">
            <v>-0.18</v>
          </cell>
          <cell r="N954">
            <v>-0.18</v>
          </cell>
          <cell r="O954">
            <v>-0.18</v>
          </cell>
          <cell r="P954">
            <v>-0.18</v>
          </cell>
          <cell r="Q954">
            <v>-0.18</v>
          </cell>
          <cell r="R954">
            <v>-0.18</v>
          </cell>
          <cell r="S954">
            <v>-4.3529771304463491E-2</v>
          </cell>
          <cell r="T954">
            <v>-4.3529771304463491E-2</v>
          </cell>
          <cell r="U954">
            <v>2</v>
          </cell>
        </row>
        <row r="955">
          <cell r="C955" t="str">
            <v>% sales discount</v>
          </cell>
          <cell r="H955">
            <v>-0.13635384176320339</v>
          </cell>
          <cell r="I955">
            <v>-0.12750330385280101</v>
          </cell>
          <cell r="J955">
            <v>-0.12750330385280101</v>
          </cell>
          <cell r="K955">
            <v>-0.12750330385280101</v>
          </cell>
          <cell r="L955">
            <v>-0.12750330385280101</v>
          </cell>
          <cell r="M955">
            <v>-0.12750330385280101</v>
          </cell>
          <cell r="N955">
            <v>-0.12750330385280101</v>
          </cell>
          <cell r="O955">
            <v>-0.12750330385280101</v>
          </cell>
          <cell r="P955">
            <v>-0.12750330385280101</v>
          </cell>
          <cell r="Q955">
            <v>-0.12750330385280101</v>
          </cell>
          <cell r="R955">
            <v>-0.12750330385280101</v>
          </cell>
          <cell r="S955">
            <v>-0.13635384176320339</v>
          </cell>
          <cell r="T955">
            <v>-0.13635384176320339</v>
          </cell>
          <cell r="U955">
            <v>2</v>
          </cell>
        </row>
        <row r="956">
          <cell r="C956" t="str">
            <v>- ICA</v>
          </cell>
          <cell r="H956">
            <v>-1701.8379999999997</v>
          </cell>
          <cell r="I956">
            <v>-12829.274960851579</v>
          </cell>
          <cell r="J956">
            <v>-17285.430963788182</v>
          </cell>
          <cell r="K956">
            <v>-23487.007135752378</v>
          </cell>
          <cell r="L956">
            <v>-32201.967093837688</v>
          </cell>
          <cell r="M956">
            <v>-41076.712019037499</v>
          </cell>
          <cell r="N956">
            <v>-49730.557295301725</v>
          </cell>
          <cell r="O956">
            <v>-57480.285719324245</v>
          </cell>
          <cell r="P956">
            <v>-64544.975654506263</v>
          </cell>
          <cell r="Q956">
            <v>-71588.51531014088</v>
          </cell>
          <cell r="R956">
            <v>-77917.323363205083</v>
          </cell>
          <cell r="S956">
            <v>-20000.37054199852</v>
          </cell>
        </row>
        <row r="957">
          <cell r="C957" t="str">
            <v xml:space="preserve">Revenus sortant après ICA </v>
          </cell>
          <cell r="H957">
            <v>51942.977439999988</v>
          </cell>
          <cell r="I957">
            <v>82503.990475677187</v>
          </cell>
          <cell r="J957">
            <v>114537.80405531829</v>
          </cell>
          <cell r="K957">
            <v>155631.07606610167</v>
          </cell>
          <cell r="L957">
            <v>213378.68896162428</v>
          </cell>
          <cell r="M957">
            <v>272185.07900263357</v>
          </cell>
          <cell r="N957">
            <v>329527.72997004515</v>
          </cell>
          <cell r="O957">
            <v>380879.46528819605</v>
          </cell>
          <cell r="P957">
            <v>427691.95571453386</v>
          </cell>
          <cell r="Q957">
            <v>474364.29883534077</v>
          </cell>
          <cell r="R957">
            <v>516300.64269649063</v>
          </cell>
          <cell r="S957">
            <v>610445.17507228639</v>
          </cell>
        </row>
        <row r="958">
          <cell r="C958" t="str">
            <v>Check</v>
          </cell>
          <cell r="H958">
            <v>0</v>
          </cell>
          <cell r="I958">
            <v>0</v>
          </cell>
          <cell r="J958">
            <v>0</v>
          </cell>
          <cell r="K958">
            <v>0</v>
          </cell>
          <cell r="L958">
            <v>0</v>
          </cell>
          <cell r="M958">
            <v>0</v>
          </cell>
          <cell r="N958">
            <v>0</v>
          </cell>
          <cell r="O958">
            <v>0</v>
          </cell>
          <cell r="P958">
            <v>0</v>
          </cell>
          <cell r="Q958">
            <v>0</v>
          </cell>
          <cell r="R958">
            <v>0</v>
          </cell>
          <cell r="S958">
            <v>-56813.731979480479</v>
          </cell>
        </row>
        <row r="960">
          <cell r="C960" t="str">
            <v>ARPU entrant</v>
          </cell>
          <cell r="H960">
            <v>1.6194930939400427</v>
          </cell>
          <cell r="I960">
            <v>1.1420765849110406</v>
          </cell>
          <cell r="J960">
            <v>1.1144247522033741</v>
          </cell>
          <cell r="K960">
            <v>0.99637471989792503</v>
          </cell>
          <cell r="L960">
            <v>0.99233447426230648</v>
          </cell>
          <cell r="M960">
            <v>1.0239777728466311</v>
          </cell>
          <cell r="N960">
            <v>1.0196334809988483</v>
          </cell>
          <cell r="O960">
            <v>0.97061403972741578</v>
          </cell>
          <cell r="P960">
            <v>0.92396708120841453</v>
          </cell>
          <cell r="Q960">
            <v>0.87957712087666839</v>
          </cell>
          <cell r="R960">
            <v>0.83733432281236253</v>
          </cell>
          <cell r="S960">
            <v>0.79713422233209108</v>
          </cell>
          <cell r="T960">
            <v>1.6194930939400427</v>
          </cell>
          <cell r="U960">
            <v>1</v>
          </cell>
        </row>
        <row r="961">
          <cell r="C961" t="str">
            <v>Revenus entrants</v>
          </cell>
          <cell r="H961">
            <v>9261</v>
          </cell>
          <cell r="I961">
            <v>12652.080491444443</v>
          </cell>
          <cell r="J961">
            <v>18000.962860605938</v>
          </cell>
          <cell r="K961">
            <v>23971.398261943687</v>
          </cell>
          <cell r="L961">
            <v>35875.705539162183</v>
          </cell>
          <cell r="M961">
            <v>50397.580050047523</v>
          </cell>
          <cell r="N961">
            <v>64287.13222092166</v>
          </cell>
          <cell r="O961">
            <v>74446.698140254186</v>
          </cell>
          <cell r="P961">
            <v>83513.717055456887</v>
          </cell>
          <cell r="Q961">
            <v>92411.364138294375</v>
          </cell>
          <cell r="R961">
            <v>100206.61058445837</v>
          </cell>
          <cell r="S961">
            <v>106959.39179945839</v>
          </cell>
        </row>
        <row r="963">
          <cell r="H963">
            <v>0.24672961040493974</v>
          </cell>
          <cell r="I963">
            <v>0.38620552039636791</v>
          </cell>
          <cell r="J963">
            <v>0.15</v>
          </cell>
          <cell r="K963">
            <v>5.000000000000001E-2</v>
          </cell>
          <cell r="L963">
            <v>0.05</v>
          </cell>
          <cell r="M963">
            <v>4.7E-2</v>
          </cell>
          <cell r="N963">
            <v>4.3999999999999997E-2</v>
          </cell>
          <cell r="O963">
            <v>4.0999999999999995E-2</v>
          </cell>
          <cell r="P963">
            <v>3.7999999999999992E-2</v>
          </cell>
          <cell r="Q963">
            <v>3.4999999999999989E-2</v>
          </cell>
          <cell r="R963">
            <v>3.1999999999999987E-2</v>
          </cell>
          <cell r="S963">
            <v>2.8999999999999988E-2</v>
          </cell>
        </row>
        <row r="964">
          <cell r="C964" t="str">
            <v>% gross ads</v>
          </cell>
          <cell r="H964">
            <v>0.33214560014101713</v>
          </cell>
          <cell r="I964">
            <v>0.35673508270494347</v>
          </cell>
          <cell r="J964">
            <v>8.3188663620972395E-2</v>
          </cell>
          <cell r="K964">
            <v>4.1444646754601105E-2</v>
          </cell>
          <cell r="L964">
            <v>3.2539510873313728E-2</v>
          </cell>
          <cell r="M964">
            <v>2.6078847836494508E-2</v>
          </cell>
          <cell r="N964">
            <v>2.1362026231217347E-2</v>
          </cell>
          <cell r="O964">
            <v>1.7150545355539566E-2</v>
          </cell>
          <cell r="P964">
            <v>1.5024695727646181E-2</v>
          </cell>
          <cell r="Q964">
            <v>1.3184759033956566E-2</v>
          </cell>
          <cell r="R964">
            <v>1.0912976353483117E-2</v>
          </cell>
          <cell r="S964">
            <v>9.5960278986483363E-3</v>
          </cell>
        </row>
        <row r="965">
          <cell r="C965" t="str">
            <v>Volume</v>
          </cell>
          <cell r="H965">
            <v>158.28</v>
          </cell>
          <cell r="I965">
            <v>329.33</v>
          </cell>
          <cell r="J965">
            <v>111.97675761297806</v>
          </cell>
          <cell r="K965">
            <v>83.091741937033987</v>
          </cell>
          <cell r="L965">
            <v>98.032966769864288</v>
          </cell>
          <cell r="M965">
            <v>106.96121018647629</v>
          </cell>
          <cell r="N965">
            <v>112.23832145120076</v>
          </cell>
          <cell r="O965">
            <v>109.62145445776825</v>
          </cell>
          <cell r="P965">
            <v>113.16855089342224</v>
          </cell>
          <cell r="Q965">
            <v>115.43630259393233</v>
          </cell>
          <cell r="R965">
            <v>108.8327109393574</v>
          </cell>
          <cell r="S965">
            <v>107.29950688514269</v>
          </cell>
        </row>
        <row r="969">
          <cell r="C969" t="str">
            <v>Revenue from sale of mobile terminals</v>
          </cell>
        </row>
        <row r="972">
          <cell r="C972" t="str">
            <v>Autres revenus</v>
          </cell>
          <cell r="H972">
            <v>6493</v>
          </cell>
          <cell r="I972">
            <v>8382.889519999997</v>
          </cell>
          <cell r="J972">
            <v>3953.8305169572104</v>
          </cell>
          <cell r="K972">
            <v>3846.3108380413287</v>
          </cell>
          <cell r="L972">
            <v>4573.3768919566819</v>
          </cell>
          <cell r="M972">
            <v>5133.0735441553225</v>
          </cell>
          <cell r="N972">
            <v>5566.3335659416507</v>
          </cell>
          <cell r="O972">
            <v>5680.1727849606714</v>
          </cell>
          <cell r="P972">
            <v>6070.1205179290218</v>
          </cell>
          <cell r="Q972">
            <v>6441.9264633245321</v>
          </cell>
          <cell r="R972">
            <v>6434.865979272884</v>
          </cell>
          <cell r="S972">
            <v>6493</v>
          </cell>
          <cell r="T972">
            <v>6493</v>
          </cell>
          <cell r="U972">
            <v>2</v>
          </cell>
        </row>
        <row r="974">
          <cell r="C974" t="str">
            <v>TOTAL</v>
          </cell>
          <cell r="H974">
            <v>67696.977439999988</v>
          </cell>
          <cell r="I974">
            <v>103538.96048712163</v>
          </cell>
          <cell r="J974">
            <v>136492.59743288145</v>
          </cell>
          <cell r="K974">
            <v>183448.78516608669</v>
          </cell>
          <cell r="L974">
            <v>253827.77139274316</v>
          </cell>
          <cell r="M974">
            <v>327715.7325968364</v>
          </cell>
          <cell r="N974">
            <v>399381.19575690845</v>
          </cell>
          <cell r="O974">
            <v>461006.33621341089</v>
          </cell>
          <cell r="P974">
            <v>517275.79328791978</v>
          </cell>
          <cell r="Q974">
            <v>573217.58943695971</v>
          </cell>
          <cell r="R974">
            <v>622942.11926022184</v>
          </cell>
          <cell r="S974">
            <v>723897.56687174481</v>
          </cell>
        </row>
        <row r="975">
          <cell r="C975" t="str">
            <v>Check</v>
          </cell>
          <cell r="H975">
            <v>0</v>
          </cell>
          <cell r="I975">
            <v>0</v>
          </cell>
          <cell r="J975">
            <v>0</v>
          </cell>
          <cell r="K975">
            <v>0</v>
          </cell>
          <cell r="L975">
            <v>0</v>
          </cell>
          <cell r="M975">
            <v>0</v>
          </cell>
          <cell r="N975">
            <v>0</v>
          </cell>
          <cell r="O975">
            <v>0</v>
          </cell>
          <cell r="P975">
            <v>0</v>
          </cell>
          <cell r="Q975">
            <v>0</v>
          </cell>
          <cell r="R975">
            <v>0</v>
          </cell>
          <cell r="S975">
            <v>56618.281393527403</v>
          </cell>
        </row>
        <row r="980">
          <cell r="O980">
            <v>67696.977439999988</v>
          </cell>
          <cell r="P980">
            <v>1146423.636170638</v>
          </cell>
          <cell r="Q980">
            <v>-543609.47953403473</v>
          </cell>
          <cell r="R980">
            <v>-138524.34040324227</v>
          </cell>
          <cell r="T980">
            <v>531986.79367336107</v>
          </cell>
        </row>
        <row r="981">
          <cell r="P981">
            <v>1214120.6136106381</v>
          </cell>
          <cell r="Q981">
            <v>670511.13407660334</v>
          </cell>
          <cell r="R981">
            <v>531986.79367336107</v>
          </cell>
        </row>
        <row r="983">
          <cell r="O983">
            <v>67696.977439999988</v>
          </cell>
          <cell r="P983">
            <v>-32253.386145001517</v>
          </cell>
          <cell r="Q983">
            <v>688453.97557674639</v>
          </cell>
        </row>
        <row r="984">
          <cell r="P984">
            <v>35443.59129499847</v>
          </cell>
        </row>
      </sheetData>
      <sheetData sheetId="2" refreshError="1"/>
      <sheetData sheetId="3" refreshError="1"/>
      <sheetData sheetId="4" refreshError="1"/>
      <sheetData sheetId="5" refreshError="1">
        <row r="2">
          <cell r="D2" t="str">
            <v>OUTPUT</v>
          </cell>
        </row>
        <row r="3">
          <cell r="I3" t="str">
            <v xml:space="preserve"> </v>
          </cell>
        </row>
        <row r="6">
          <cell r="A6">
            <v>1</v>
          </cell>
          <cell r="G6">
            <v>2006</v>
          </cell>
          <cell r="H6">
            <v>2007</v>
          </cell>
          <cell r="I6">
            <v>2008</v>
          </cell>
          <cell r="U6" t="str">
            <v>CAGR 08 - 18</v>
          </cell>
        </row>
        <row r="9">
          <cell r="D9" t="str">
            <v>Part de marché</v>
          </cell>
          <cell r="G9">
            <v>8.4011049745366065E-2</v>
          </cell>
          <cell r="H9">
            <v>0.12521499462351846</v>
          </cell>
          <cell r="I9">
            <v>0.15899202354683645</v>
          </cell>
        </row>
        <row r="10">
          <cell r="D10" t="str">
            <v>Part de marché des recrutements nets</v>
          </cell>
          <cell r="G10">
            <v>0.19766176227746066</v>
          </cell>
          <cell r="H10">
            <v>0.20557442561676148</v>
          </cell>
          <cell r="I10">
            <v>0.25409264490016081</v>
          </cell>
        </row>
        <row r="11">
          <cell r="D11" t="str">
            <v>Abonnés actifs 3 mois ('000)</v>
          </cell>
          <cell r="G11">
            <v>386.62700000000001</v>
          </cell>
          <cell r="H11">
            <v>871.72199999999998</v>
          </cell>
          <cell r="I11">
            <v>1500</v>
          </cell>
        </row>
        <row r="12">
          <cell r="D12" t="str">
            <v>Abonnés actifs 1 mois ('000)</v>
          </cell>
          <cell r="G12">
            <v>278.233</v>
          </cell>
          <cell r="H12">
            <v>674.84299999999996</v>
          </cell>
          <cell r="I12">
            <v>1171.5131111111111</v>
          </cell>
        </row>
        <row r="13">
          <cell r="D13" t="str">
            <v>Churn rate</v>
          </cell>
          <cell r="G13">
            <v>0.21574785227424975</v>
          </cell>
          <cell r="H13">
            <v>0.24860666853236238</v>
          </cell>
          <cell r="I13">
            <v>0.18927555825920947</v>
          </cell>
        </row>
        <row r="14">
          <cell r="D14" t="str">
            <v>ARPU total</v>
          </cell>
          <cell r="G14">
            <v>19.588760255363567</v>
          </cell>
          <cell r="H14">
            <v>10.960618642514694</v>
          </cell>
          <cell r="I14">
            <v>9.6204337555232993</v>
          </cell>
        </row>
        <row r="15">
          <cell r="D15" t="str">
            <v>Sortant</v>
          </cell>
          <cell r="G15">
            <v>17.888120954178206</v>
          </cell>
          <cell r="H15">
            <v>9.3411255485746505</v>
          </cell>
          <cell r="I15">
            <v>8.4783571706122594</v>
          </cell>
        </row>
        <row r="16">
          <cell r="D16" t="str">
            <v>Entrant</v>
          </cell>
          <cell r="G16">
            <v>1.7006393011853618</v>
          </cell>
          <cell r="H16">
            <v>1.6194930939400427</v>
          </cell>
          <cell r="I16">
            <v>1.1420765849110406</v>
          </cell>
        </row>
        <row r="17">
          <cell r="D17" t="str">
            <v>MoU</v>
          </cell>
        </row>
        <row r="18">
          <cell r="D18" t="str">
            <v>Sortant</v>
          </cell>
          <cell r="G18">
            <v>81.568170285318629</v>
          </cell>
          <cell r="H18">
            <v>51.931852268121418</v>
          </cell>
          <cell r="I18">
            <v>54.295649924442522</v>
          </cell>
        </row>
        <row r="19">
          <cell r="D19" t="str">
            <v>Entrant</v>
          </cell>
          <cell r="G19">
            <v>11.124846157277908</v>
          </cell>
          <cell r="H19">
            <v>10.906091918109828</v>
          </cell>
          <cell r="I19">
            <v>8.8585986929661171</v>
          </cell>
        </row>
        <row r="23">
          <cell r="A23">
            <v>1</v>
          </cell>
          <cell r="D23" t="str">
            <v>KUSD</v>
          </cell>
          <cell r="F23">
            <v>2005</v>
          </cell>
          <cell r="G23">
            <v>2006</v>
          </cell>
          <cell r="H23">
            <v>2007</v>
          </cell>
          <cell r="I23" t="str">
            <v>H1 08</v>
          </cell>
          <cell r="J23">
            <v>2008</v>
          </cell>
          <cell r="U23" t="str">
            <v>CAGR 08 - 18</v>
          </cell>
        </row>
        <row r="26">
          <cell r="D26" t="str">
            <v>CA avant commissions</v>
          </cell>
          <cell r="F26" t="str">
            <v>na</v>
          </cell>
          <cell r="G26">
            <v>54153.034740000003</v>
          </cell>
          <cell r="H26">
            <v>67697</v>
          </cell>
          <cell r="I26">
            <v>44225.971090000006</v>
          </cell>
          <cell r="J26">
            <v>103538.96048712164</v>
          </cell>
        </row>
        <row r="27">
          <cell r="D27" t="str">
            <v>% croissance</v>
          </cell>
          <cell r="F27" t="str">
            <v>NA</v>
          </cell>
          <cell r="G27" t="str">
            <v>NA</v>
          </cell>
          <cell r="H27">
            <v>0.2501053786741112</v>
          </cell>
          <cell r="J27">
            <v>0.52944680690609092</v>
          </cell>
        </row>
        <row r="28">
          <cell r="D28" t="str">
            <v>CA après commisions</v>
          </cell>
          <cell r="F28">
            <v>24664</v>
          </cell>
          <cell r="G28">
            <v>48453.192909999998</v>
          </cell>
          <cell r="H28">
            <v>60445.626649999998</v>
          </cell>
          <cell r="I28">
            <v>39178.067110000004</v>
          </cell>
          <cell r="J28">
            <v>91563.289245512322</v>
          </cell>
        </row>
        <row r="29">
          <cell r="D29" t="str">
            <v>% croissance</v>
          </cell>
          <cell r="F29" t="str">
            <v>NA</v>
          </cell>
          <cell r="G29">
            <v>0.96453101321764501</v>
          </cell>
          <cell r="H29">
            <v>0.24750554132264302</v>
          </cell>
          <cell r="J29">
            <v>0.51480420205904709</v>
          </cell>
        </row>
        <row r="30">
          <cell r="D30" t="str">
            <v>EBITDA</v>
          </cell>
          <cell r="F30">
            <v>1260</v>
          </cell>
          <cell r="G30">
            <v>9630.1929099999979</v>
          </cell>
          <cell r="H30">
            <v>8336.6266499999983</v>
          </cell>
          <cell r="I30">
            <v>9095.0671100000036</v>
          </cell>
          <cell r="J30">
            <v>21828.233455174228</v>
          </cell>
        </row>
        <row r="31">
          <cell r="D31" t="str">
            <v>Marge sur CA avant c. (%)</v>
          </cell>
          <cell r="F31" t="str">
            <v>NA</v>
          </cell>
          <cell r="G31">
            <v>0.17783293136269387</v>
          </cell>
          <cell r="H31">
            <v>0.1231461756060091</v>
          </cell>
          <cell r="I31">
            <v>0.20564991306785577</v>
          </cell>
          <cell r="J31">
            <v>0.2108214468493651</v>
          </cell>
        </row>
        <row r="32">
          <cell r="D32" t="str">
            <v>EBIT</v>
          </cell>
          <cell r="F32">
            <v>-960</v>
          </cell>
          <cell r="G32">
            <v>4720.1929099999979</v>
          </cell>
          <cell r="H32">
            <v>1490.6266499999983</v>
          </cell>
          <cell r="I32">
            <v>4659.0671100000036</v>
          </cell>
          <cell r="J32">
            <v>5108.6877408885157</v>
          </cell>
        </row>
        <row r="33">
          <cell r="D33" t="str">
            <v>Marge sur CA avant c. (%)</v>
          </cell>
          <cell r="F33" t="str">
            <v>NA</v>
          </cell>
          <cell r="G33">
            <v>8.7163959188300846E-2</v>
          </cell>
          <cell r="H33">
            <v>2.2019094642303179E-2</v>
          </cell>
          <cell r="I33">
            <v>0.10534685830908688</v>
          </cell>
          <cell r="J33">
            <v>4.9340728522418796E-2</v>
          </cell>
        </row>
        <row r="36">
          <cell r="D36" t="str">
            <v>Capex</v>
          </cell>
          <cell r="F36">
            <v>11391</v>
          </cell>
          <cell r="G36">
            <v>49053</v>
          </cell>
          <cell r="H36">
            <v>81640</v>
          </cell>
          <cell r="I36">
            <v>45692</v>
          </cell>
          <cell r="J36">
            <v>68074</v>
          </cell>
        </row>
        <row r="37">
          <cell r="D37" t="str">
            <v>Marge sur CA avant c. (%)</v>
          </cell>
          <cell r="F37" t="str">
            <v>NA</v>
          </cell>
          <cell r="G37">
            <v>0.90582181101232218</v>
          </cell>
          <cell r="H37">
            <v>1.2059618594620145</v>
          </cell>
          <cell r="I37">
            <v>1.0331485973935228</v>
          </cell>
          <cell r="J37">
            <v>0.65747231457348043</v>
          </cell>
        </row>
        <row r="40">
          <cell r="D40" t="str">
            <v>Effectif</v>
          </cell>
          <cell r="F40">
            <v>179</v>
          </cell>
          <cell r="G40">
            <v>209</v>
          </cell>
          <cell r="H40">
            <v>293</v>
          </cell>
          <cell r="I40">
            <v>379</v>
          </cell>
        </row>
        <row r="41">
          <cell r="D41" t="str">
            <v>Congolais</v>
          </cell>
          <cell r="F41">
            <v>137</v>
          </cell>
          <cell r="G41">
            <v>162</v>
          </cell>
          <cell r="H41">
            <v>228</v>
          </cell>
          <cell r="I41">
            <v>307</v>
          </cell>
        </row>
        <row r="42">
          <cell r="D42" t="str">
            <v>Chinois</v>
          </cell>
          <cell r="F42">
            <v>42</v>
          </cell>
          <cell r="G42">
            <v>47</v>
          </cell>
          <cell r="H42">
            <v>65</v>
          </cell>
          <cell r="I42">
            <v>72</v>
          </cell>
        </row>
        <row r="46">
          <cell r="A46">
            <v>1</v>
          </cell>
          <cell r="D46" t="str">
            <v>KUSD</v>
          </cell>
          <cell r="F46">
            <v>2005</v>
          </cell>
          <cell r="G46">
            <v>2006</v>
          </cell>
          <cell r="H46">
            <v>2007</v>
          </cell>
          <cell r="I46" t="str">
            <v>H1 08</v>
          </cell>
          <cell r="J46">
            <v>2008</v>
          </cell>
          <cell r="U46" t="str">
            <v>CAGR 08 - 18</v>
          </cell>
        </row>
        <row r="49">
          <cell r="D49" t="str">
            <v>Actifs non courants</v>
          </cell>
          <cell r="G49">
            <v>86227</v>
          </cell>
          <cell r="H49">
            <v>150135</v>
          </cell>
          <cell r="I49">
            <v>191391</v>
          </cell>
          <cell r="J49">
            <v>186978.45428571428</v>
          </cell>
        </row>
        <row r="50">
          <cell r="D50" t="str">
            <v>BFR</v>
          </cell>
          <cell r="G50">
            <v>-1385.09112</v>
          </cell>
          <cell r="H50">
            <v>-1087.0135499999997</v>
          </cell>
          <cell r="I50">
            <v>-4691.700290000008</v>
          </cell>
          <cell r="J50">
            <v>-3147.1582212479971</v>
          </cell>
        </row>
        <row r="52">
          <cell r="D52" t="str">
            <v>Capitaux employés</v>
          </cell>
          <cell r="F52">
            <v>0</v>
          </cell>
          <cell r="G52">
            <v>84841.908880000003</v>
          </cell>
          <cell r="H52">
            <v>149047.98645</v>
          </cell>
          <cell r="I52">
            <v>186699.29970999999</v>
          </cell>
          <cell r="J52">
            <v>183831.2960644663</v>
          </cell>
        </row>
        <row r="54">
          <cell r="D54" t="str">
            <v>Equity</v>
          </cell>
          <cell r="G54">
            <v>15304</v>
          </cell>
          <cell r="H54">
            <v>12480</v>
          </cell>
          <cell r="I54">
            <v>13369</v>
          </cell>
          <cell r="J54">
            <v>12411.96334556084</v>
          </cell>
        </row>
        <row r="55">
          <cell r="D55" t="str">
            <v>Dette Exim</v>
          </cell>
          <cell r="G55" t="str">
            <v>na</v>
          </cell>
          <cell r="H55">
            <v>33271.6551999597</v>
          </cell>
          <cell r="I55">
            <v>43953</v>
          </cell>
          <cell r="J55">
            <v>43953</v>
          </cell>
        </row>
        <row r="56">
          <cell r="D56" t="str">
            <v>Dette CDB</v>
          </cell>
          <cell r="G56" t="str">
            <v>na</v>
          </cell>
          <cell r="H56">
            <v>71913.3448000403</v>
          </cell>
          <cell r="I56">
            <v>95000</v>
          </cell>
          <cell r="J56">
            <v>105000</v>
          </cell>
        </row>
        <row r="57">
          <cell r="D57" t="str">
            <v>Dette brute</v>
          </cell>
          <cell r="G57">
            <v>9647</v>
          </cell>
          <cell r="H57">
            <v>105185</v>
          </cell>
          <cell r="I57">
            <v>138953</v>
          </cell>
          <cell r="J57">
            <v>148953</v>
          </cell>
        </row>
        <row r="58">
          <cell r="D58" t="str">
            <v>- Trésorerie</v>
          </cell>
          <cell r="G58">
            <v>-3673</v>
          </cell>
          <cell r="H58">
            <v>-6151</v>
          </cell>
          <cell r="I58">
            <v>-11325</v>
          </cell>
          <cell r="J58">
            <v>-21106.966991094541</v>
          </cell>
        </row>
        <row r="59">
          <cell r="D59" t="str">
            <v>Dette nette</v>
          </cell>
          <cell r="G59">
            <v>5974</v>
          </cell>
          <cell r="H59">
            <v>99034</v>
          </cell>
          <cell r="I59">
            <v>127628</v>
          </cell>
          <cell r="J59">
            <v>127846.03300890546</v>
          </cell>
        </row>
        <row r="60">
          <cell r="D60" t="str">
            <v>Dette envers ZTE</v>
          </cell>
          <cell r="G60">
            <v>63563.717260000005</v>
          </cell>
          <cell r="H60">
            <v>37534.020220000006</v>
          </cell>
          <cell r="I60">
            <v>45702.299709999999</v>
          </cell>
          <cell r="J60">
            <v>43573.299709999999</v>
          </cell>
        </row>
        <row r="62">
          <cell r="D62" t="str">
            <v>Capitaux investis</v>
          </cell>
          <cell r="F62">
            <v>0</v>
          </cell>
          <cell r="G62">
            <v>84841.717260000005</v>
          </cell>
          <cell r="H62">
            <v>149048.02022000001</v>
          </cell>
          <cell r="I62">
            <v>186699.29970999999</v>
          </cell>
          <cell r="J62">
            <v>183831.2960644663</v>
          </cell>
        </row>
      </sheetData>
      <sheetData sheetId="6" refreshError="1">
        <row r="2">
          <cell r="D2" t="str">
            <v>OUTPUT</v>
          </cell>
        </row>
        <row r="3">
          <cell r="I3" t="str">
            <v xml:space="preserve"> </v>
          </cell>
        </row>
        <row r="6">
          <cell r="U6" t="str">
            <v>CAGR</v>
          </cell>
        </row>
        <row r="7">
          <cell r="A7">
            <v>1</v>
          </cell>
          <cell r="D7" t="str">
            <v>USDm</v>
          </cell>
          <cell r="G7">
            <v>2006</v>
          </cell>
          <cell r="H7">
            <v>2007</v>
          </cell>
          <cell r="I7">
            <v>2008</v>
          </cell>
          <cell r="J7">
            <v>2009</v>
          </cell>
          <cell r="K7">
            <v>2010</v>
          </cell>
          <cell r="L7">
            <v>2011</v>
          </cell>
          <cell r="M7">
            <v>2012</v>
          </cell>
          <cell r="N7">
            <v>2013</v>
          </cell>
          <cell r="O7">
            <v>2014</v>
          </cell>
          <cell r="P7">
            <v>2015</v>
          </cell>
          <cell r="Q7">
            <v>2016</v>
          </cell>
          <cell r="R7">
            <v>2017</v>
          </cell>
          <cell r="S7">
            <v>2018</v>
          </cell>
          <cell r="U7" t="str">
            <v>07-18e</v>
          </cell>
        </row>
        <row r="10">
          <cell r="D10" t="str">
            <v>Normal units revenues</v>
          </cell>
          <cell r="G10">
            <v>44.422834999999985</v>
          </cell>
          <cell r="H10">
            <v>51.942977439999993</v>
          </cell>
          <cell r="I10">
            <v>82.503990475677185</v>
          </cell>
          <cell r="J10">
            <v>114.53780405531829</v>
          </cell>
          <cell r="K10">
            <v>155.63107606610166</v>
          </cell>
          <cell r="L10">
            <v>213.37868896162428</v>
          </cell>
          <cell r="M10">
            <v>272.18507900263359</v>
          </cell>
          <cell r="N10">
            <v>329.52772997004513</v>
          </cell>
          <cell r="O10">
            <v>380.879465288196</v>
          </cell>
          <cell r="P10">
            <v>427.69195571453395</v>
          </cell>
          <cell r="Q10">
            <v>474.36429883534078</v>
          </cell>
          <cell r="R10">
            <v>516.30064269649063</v>
          </cell>
          <cell r="S10">
            <v>553.63144309280597</v>
          </cell>
          <cell r="U10">
            <v>0.24001437226963573</v>
          </cell>
        </row>
        <row r="11">
          <cell r="D11" t="str">
            <v>Interconnection revenues</v>
          </cell>
          <cell r="G11">
            <v>3.8119999999999998</v>
          </cell>
          <cell r="H11">
            <v>9.2609999999999992</v>
          </cell>
          <cell r="I11">
            <v>12.652080491444446</v>
          </cell>
          <cell r="J11">
            <v>18.000962860605934</v>
          </cell>
          <cell r="K11">
            <v>23.971398261943687</v>
          </cell>
          <cell r="L11">
            <v>35.875705539162183</v>
          </cell>
          <cell r="M11">
            <v>50.397580050047523</v>
          </cell>
          <cell r="N11">
            <v>64.287132220921663</v>
          </cell>
          <cell r="O11">
            <v>74.446698140254185</v>
          </cell>
          <cell r="P11">
            <v>83.513717055456894</v>
          </cell>
          <cell r="Q11">
            <v>92.411364138294374</v>
          </cell>
          <cell r="R11">
            <v>100.20661058445836</v>
          </cell>
          <cell r="S11">
            <v>106.9593917994584</v>
          </cell>
          <cell r="U11">
            <v>0.24909784251767664</v>
          </cell>
        </row>
        <row r="12">
          <cell r="D12" t="str">
            <v>Other</v>
          </cell>
          <cell r="G12">
            <v>5.9180000000000001</v>
          </cell>
          <cell r="H12">
            <v>6.4930000000000003</v>
          </cell>
          <cell r="I12">
            <v>8.3828895199999991</v>
          </cell>
          <cell r="J12">
            <v>3.9538305169572103</v>
          </cell>
          <cell r="K12">
            <v>3.4933688021756066</v>
          </cell>
          <cell r="L12">
            <v>4.0894741214040469</v>
          </cell>
          <cell r="M12">
            <v>4.5158089313047389</v>
          </cell>
          <cell r="N12">
            <v>4.819026595960672</v>
          </cell>
          <cell r="O12">
            <v>4.8164097287882175</v>
          </cell>
          <cell r="P12">
            <v>5.1001955300097306</v>
          </cell>
          <cell r="Q12">
            <v>5.3661573714122524</v>
          </cell>
          <cell r="R12">
            <v>5.2639931397463897</v>
          </cell>
          <cell r="S12">
            <v>5.4329185059623848</v>
          </cell>
          <cell r="U12">
            <v>-1.6073797649718613E-2</v>
          </cell>
        </row>
        <row r="13">
          <cell r="D13" t="str">
            <v>Roaming</v>
          </cell>
          <cell r="G13">
            <v>0</v>
          </cell>
          <cell r="H13">
            <v>0</v>
          </cell>
          <cell r="I13">
            <v>0</v>
          </cell>
          <cell r="J13">
            <v>0</v>
          </cell>
          <cell r="K13">
            <v>0.35294203586572231</v>
          </cell>
          <cell r="L13">
            <v>0.48390277055263442</v>
          </cell>
          <cell r="M13">
            <v>0.61726461285058343</v>
          </cell>
          <cell r="N13">
            <v>0.74730696998097901</v>
          </cell>
          <cell r="O13">
            <v>0.86376305617245375</v>
          </cell>
          <cell r="P13">
            <v>0.96992498791929105</v>
          </cell>
          <cell r="Q13">
            <v>1.0757690919122793</v>
          </cell>
          <cell r="R13">
            <v>1.170872839526494</v>
          </cell>
          <cell r="S13">
            <v>1.2555320799906309</v>
          </cell>
          <cell r="U13" t="str">
            <v>NA</v>
          </cell>
        </row>
        <row r="15">
          <cell r="D15" t="str">
            <v>Total revenues</v>
          </cell>
          <cell r="G15">
            <v>54.152834999999982</v>
          </cell>
          <cell r="H15">
            <v>67.696977439999984</v>
          </cell>
          <cell r="I15">
            <v>103.53896048712164</v>
          </cell>
          <cell r="J15">
            <v>136.49259743288141</v>
          </cell>
          <cell r="K15">
            <v>183.44878516608665</v>
          </cell>
          <cell r="L15">
            <v>253.82777139274316</v>
          </cell>
          <cell r="M15">
            <v>327.7157325968364</v>
          </cell>
          <cell r="N15">
            <v>399.38119575690843</v>
          </cell>
          <cell r="O15">
            <v>461.00633621341086</v>
          </cell>
          <cell r="P15">
            <v>517.2757932879199</v>
          </cell>
          <cell r="Q15">
            <v>573.21758943695966</v>
          </cell>
          <cell r="R15">
            <v>622.94211926022194</v>
          </cell>
          <cell r="S15">
            <v>667.27928547821739</v>
          </cell>
          <cell r="U15">
            <v>0.23123187792976019</v>
          </cell>
        </row>
        <row r="16">
          <cell r="D16" t="str">
            <v>Check</v>
          </cell>
          <cell r="G16">
            <v>0</v>
          </cell>
          <cell r="H16">
            <v>0</v>
          </cell>
          <cell r="I16">
            <v>0</v>
          </cell>
          <cell r="J16">
            <v>0</v>
          </cell>
          <cell r="K16">
            <v>0</v>
          </cell>
          <cell r="L16">
            <v>0</v>
          </cell>
          <cell r="M16">
            <v>0</v>
          </cell>
          <cell r="N16">
            <v>0</v>
          </cell>
          <cell r="O16">
            <v>0</v>
          </cell>
          <cell r="P16">
            <v>0</v>
          </cell>
          <cell r="Q16">
            <v>0</v>
          </cell>
          <cell r="R16">
            <v>0</v>
          </cell>
          <cell r="S16">
            <v>0</v>
          </cell>
          <cell r="U16" t="str">
            <v>NA</v>
          </cell>
        </row>
        <row r="18">
          <cell r="D18" t="str">
            <v>- Interconnection costs</v>
          </cell>
          <cell r="G18">
            <v>-20.504165670734132</v>
          </cell>
          <cell r="H18">
            <v>-24.055313736183329</v>
          </cell>
          <cell r="I18">
            <v>-30.005498236441419</v>
          </cell>
          <cell r="J18">
            <v>-37.116604267455337</v>
          </cell>
          <cell r="K18">
            <v>-42.152384292986248</v>
          </cell>
          <cell r="L18">
            <v>-53.580802502236352</v>
          </cell>
          <cell r="M18">
            <v>-65.453595391728555</v>
          </cell>
          <cell r="N18">
            <v>-76.57010756034451</v>
          </cell>
          <cell r="O18">
            <v>-86.035730275924806</v>
          </cell>
          <cell r="P18">
            <v>-94.236544750406367</v>
          </cell>
          <cell r="Q18">
            <v>-102.12593919383771</v>
          </cell>
          <cell r="R18">
            <v>-108.81903527071056</v>
          </cell>
          <cell r="S18">
            <v>-114.40611607618276</v>
          </cell>
          <cell r="U18">
            <v>0.15230410919151693</v>
          </cell>
        </row>
        <row r="19">
          <cell r="D19" t="str">
            <v>% revenues</v>
          </cell>
          <cell r="G19">
            <v>0.3786351290885166</v>
          </cell>
          <cell r="H19">
            <v>0.3553380763196351</v>
          </cell>
          <cell r="I19">
            <v>0.28979910649357499</v>
          </cell>
          <cell r="J19">
            <v>0.27193126195511796</v>
          </cell>
          <cell r="K19">
            <v>0.22977739675312261</v>
          </cell>
          <cell r="L19">
            <v>0.21109117496576738</v>
          </cell>
          <cell r="M19">
            <v>0.19972674144469929</v>
          </cell>
          <cell r="N19">
            <v>0.19172186465922267</v>
          </cell>
          <cell r="O19">
            <v>0.18662591708088108</v>
          </cell>
          <cell r="P19">
            <v>0.18217853217413857</v>
          </cell>
          <cell r="Q19">
            <v>0.17816260539762996</v>
          </cell>
          <cell r="R19">
            <v>0.17468562793592951</v>
          </cell>
          <cell r="S19">
            <v>0.1714516223805623</v>
          </cell>
        </row>
        <row r="20">
          <cell r="D20" t="str">
            <v>- Sale discount</v>
          </cell>
          <cell r="G20">
            <v>-5.6998419999999994</v>
          </cell>
          <cell r="H20">
            <v>-7.283588</v>
          </cell>
          <cell r="I20">
            <v>-11.975671241609319</v>
          </cell>
          <cell r="J20">
            <v>-16.559505408374708</v>
          </cell>
          <cell r="K20">
            <v>-22.500637820706689</v>
          </cell>
          <cell r="L20">
            <v>-30.849600994492398</v>
          </cell>
          <cell r="M20">
            <v>-39.351638744934753</v>
          </cell>
          <cell r="N20">
            <v>-47.6420538324004</v>
          </cell>
          <cell r="O20">
            <v>-55.066321703990191</v>
          </cell>
          <cell r="P20">
            <v>-61.834320224548854</v>
          </cell>
          <cell r="Q20">
            <v>-68.582056700771574</v>
          </cell>
          <cell r="R20">
            <v>-74.645077715569244</v>
          </cell>
          <cell r="S20">
            <v>-80.042244145992328</v>
          </cell>
          <cell r="U20">
            <v>0.24346621369543575</v>
          </cell>
        </row>
        <row r="21">
          <cell r="D21" t="str">
            <v>% revenues</v>
          </cell>
          <cell r="G21">
            <v>0.105254729507698</v>
          </cell>
          <cell r="H21">
            <v>0.1075910369330073</v>
          </cell>
          <cell r="I21">
            <v>0.11566342935323244</v>
          </cell>
          <cell r="J21">
            <v>0.12132163736218475</v>
          </cell>
          <cell r="K21">
            <v>0.12265351226139534</v>
          </cell>
          <cell r="L21">
            <v>0.12153753241901716</v>
          </cell>
          <cell r="M21">
            <v>0.1200785767381698</v>
          </cell>
          <cell r="N21">
            <v>0.11928967697667647</v>
          </cell>
          <cell r="O21">
            <v>0.11944807994677685</v>
          </cell>
          <cell r="P21">
            <v>0.11953839910334133</v>
          </cell>
          <cell r="Q21">
            <v>0.11964401994037899</v>
          </cell>
          <cell r="R21">
            <v>0.1198266667282257</v>
          </cell>
          <cell r="S21">
            <v>0.11995313789581921</v>
          </cell>
        </row>
        <row r="22">
          <cell r="D22" t="str">
            <v>- Other</v>
          </cell>
          <cell r="G22">
            <v>-6.2210000000000001</v>
          </cell>
          <cell r="H22">
            <v>-6.6289999999999996</v>
          </cell>
          <cell r="I22">
            <v>-13.3627062</v>
          </cell>
          <cell r="J22">
            <v>-5.8397925909381039</v>
          </cell>
          <cell r="K22">
            <v>-5.7652538991575515</v>
          </cell>
          <cell r="L22">
            <v>-7.0922645370734134</v>
          </cell>
          <cell r="M22">
            <v>-8.282957813952601</v>
          </cell>
          <cell r="N22">
            <v>-9.3229182347766475</v>
          </cell>
          <cell r="O22">
            <v>-9.904526257377503</v>
          </cell>
          <cell r="P22">
            <v>-10.881192384395815</v>
          </cell>
          <cell r="Q22">
            <v>-11.866663835707277</v>
          </cell>
          <cell r="R22">
            <v>-12.28254594348873</v>
          </cell>
          <cell r="S22">
            <v>-13.102625452348528</v>
          </cell>
          <cell r="U22">
            <v>6.3900313960321586E-2</v>
          </cell>
        </row>
        <row r="23">
          <cell r="D23" t="str">
            <v>% revenues</v>
          </cell>
          <cell r="G23">
            <v>0.1148785654527598</v>
          </cell>
          <cell r="H23">
            <v>9.7921653974511649E-2</v>
          </cell>
          <cell r="I23">
            <v>0.1290596905467491</v>
          </cell>
          <cell r="J23">
            <v>4.278468357091491E-2</v>
          </cell>
          <cell r="K23">
            <v>3.1427048666132829E-2</v>
          </cell>
          <cell r="L23">
            <v>2.7941247319623195E-2</v>
          </cell>
          <cell r="M23">
            <v>2.5274825069635857E-2</v>
          </cell>
          <cell r="N23">
            <v>2.3343408086872557E-2</v>
          </cell>
          <cell r="O23">
            <v>2.148457728093451E-2</v>
          </cell>
          <cell r="P23">
            <v>2.1035572368914731E-2</v>
          </cell>
          <cell r="Q23">
            <v>2.0701848747110591E-2</v>
          </cell>
          <cell r="R23">
            <v>1.97169938646546E-2</v>
          </cell>
          <cell r="S23">
            <v>1.9635894201268815E-2</v>
          </cell>
        </row>
        <row r="25">
          <cell r="D25" t="str">
            <v>- Cost of sales</v>
          </cell>
          <cell r="G25">
            <v>-32.425007670734132</v>
          </cell>
          <cell r="H25">
            <v>-37.967901736183329</v>
          </cell>
          <cell r="I25">
            <v>-55.343875678050736</v>
          </cell>
          <cell r="J25">
            <v>-59.515902266768151</v>
          </cell>
          <cell r="K25">
            <v>-70.418276012850498</v>
          </cell>
          <cell r="L25">
            <v>-91.522668033802177</v>
          </cell>
          <cell r="M25">
            <v>-113.08819195061591</v>
          </cell>
          <cell r="N25">
            <v>-133.53507962752155</v>
          </cell>
          <cell r="O25">
            <v>-151.0065782372925</v>
          </cell>
          <cell r="P25">
            <v>-166.95205735935102</v>
          </cell>
          <cell r="Q25">
            <v>-182.57465973031654</v>
          </cell>
          <cell r="R25">
            <v>-195.74665892976856</v>
          </cell>
          <cell r="S25">
            <v>-207.55098567452362</v>
          </cell>
          <cell r="U25">
            <v>0.16698260393784903</v>
          </cell>
        </row>
        <row r="26">
          <cell r="D26" t="str">
            <v>% revenues</v>
          </cell>
          <cell r="G26">
            <v>0.59876842404897446</v>
          </cell>
          <cell r="H26">
            <v>0.56085076722715399</v>
          </cell>
          <cell r="I26">
            <v>0.53452222639355651</v>
          </cell>
          <cell r="J26">
            <v>0.43603758288821765</v>
          </cell>
          <cell r="K26">
            <v>0.38385795768065084</v>
          </cell>
          <cell r="L26">
            <v>0.36056995470440778</v>
          </cell>
          <cell r="M26">
            <v>0.34508014325250491</v>
          </cell>
          <cell r="N26">
            <v>0.33435494972277169</v>
          </cell>
          <cell r="O26">
            <v>0.32755857430859248</v>
          </cell>
          <cell r="P26">
            <v>0.32275250364639457</v>
          </cell>
          <cell r="Q26">
            <v>0.31850847408511951</v>
          </cell>
          <cell r="R26">
            <v>0.31422928852880982</v>
          </cell>
          <cell r="S26">
            <v>0.31104065447765034</v>
          </cell>
        </row>
        <row r="28">
          <cell r="D28" t="str">
            <v>Gross margin</v>
          </cell>
          <cell r="G28">
            <v>21.72782732926585</v>
          </cell>
          <cell r="H28">
            <v>29.729075703816655</v>
          </cell>
          <cell r="I28">
            <v>48.195084809070906</v>
          </cell>
          <cell r="J28">
            <v>76.976695166113259</v>
          </cell>
          <cell r="K28">
            <v>113.03050915323615</v>
          </cell>
          <cell r="L28">
            <v>162.30510335894098</v>
          </cell>
          <cell r="M28">
            <v>214.6275406462205</v>
          </cell>
          <cell r="N28">
            <v>265.84611612938687</v>
          </cell>
          <cell r="O28">
            <v>309.99975797611836</v>
          </cell>
          <cell r="P28">
            <v>350.32373592856891</v>
          </cell>
          <cell r="Q28">
            <v>390.64292970664314</v>
          </cell>
          <cell r="R28">
            <v>427.19546033045339</v>
          </cell>
          <cell r="S28">
            <v>459.72829980369374</v>
          </cell>
          <cell r="U28">
            <v>0.28268490748742314</v>
          </cell>
        </row>
        <row r="29">
          <cell r="D29" t="str">
            <v>% revenues</v>
          </cell>
          <cell r="G29">
            <v>0.4012315759510256</v>
          </cell>
          <cell r="H29">
            <v>0.43914923277284595</v>
          </cell>
          <cell r="I29">
            <v>0.46547777360644349</v>
          </cell>
          <cell r="J29">
            <v>0.5639624171117823</v>
          </cell>
          <cell r="K29">
            <v>0.6161420423193491</v>
          </cell>
          <cell r="L29">
            <v>0.63943004529559222</v>
          </cell>
          <cell r="M29">
            <v>0.65491985674749509</v>
          </cell>
          <cell r="N29">
            <v>0.66564505027722831</v>
          </cell>
          <cell r="O29">
            <v>0.67244142569140752</v>
          </cell>
          <cell r="P29">
            <v>0.67724749635360548</v>
          </cell>
          <cell r="Q29">
            <v>0.68149152591488049</v>
          </cell>
          <cell r="R29">
            <v>0.68577071147119018</v>
          </cell>
          <cell r="S29">
            <v>0.68895934552234961</v>
          </cell>
        </row>
        <row r="31">
          <cell r="D31" t="str">
            <v>- Frequency usage tax</v>
          </cell>
          <cell r="G31">
            <v>-0.57499999999999996</v>
          </cell>
          <cell r="H31">
            <v>-0.747</v>
          </cell>
          <cell r="I31">
            <v>-0.85011160000000008</v>
          </cell>
          <cell r="J31">
            <v>-2.2907560811063656</v>
          </cell>
          <cell r="K31">
            <v>-3.1126215213220334</v>
          </cell>
          <cell r="L31">
            <v>-4.2675737792324853</v>
          </cell>
          <cell r="M31">
            <v>-5.4437015800526716</v>
          </cell>
          <cell r="N31">
            <v>-6.5905545994009032</v>
          </cell>
          <cell r="O31">
            <v>-7.6175893057639197</v>
          </cell>
          <cell r="P31">
            <v>-8.5538391142906782</v>
          </cell>
          <cell r="Q31">
            <v>-9.4872859767068149</v>
          </cell>
          <cell r="R31">
            <v>-10.326012853929813</v>
          </cell>
          <cell r="S31">
            <v>-11.072628861856119</v>
          </cell>
          <cell r="U31">
            <v>0.2777567817663984</v>
          </cell>
        </row>
        <row r="32">
          <cell r="D32" t="str">
            <v>% revenues</v>
          </cell>
          <cell r="G32">
            <v>1.0618095987033739E-2</v>
          </cell>
          <cell r="H32">
            <v>1.1034466061089184E-2</v>
          </cell>
          <cell r="I32">
            <v>8.210547952195623E-3</v>
          </cell>
          <cell r="J32">
            <v>1.6783005995858621E-2</v>
          </cell>
          <cell r="K32">
            <v>1.6967250660744358E-2</v>
          </cell>
          <cell r="L32">
            <v>1.6812871798134905E-2</v>
          </cell>
          <cell r="M32">
            <v>1.6611047437108065E-2</v>
          </cell>
          <cell r="N32">
            <v>1.6501915136265904E-2</v>
          </cell>
          <cell r="O32">
            <v>1.6523827781485319E-2</v>
          </cell>
          <cell r="P32">
            <v>1.6536322065102981E-2</v>
          </cell>
          <cell r="Q32">
            <v>1.6550933103824775E-2</v>
          </cell>
          <cell r="R32">
            <v>1.6576199513034247E-2</v>
          </cell>
          <cell r="S32">
            <v>1.6593694878330782E-2</v>
          </cell>
        </row>
        <row r="33">
          <cell r="D33" t="str">
            <v>- Taxe régulateur</v>
          </cell>
          <cell r="G33">
            <v>-0.30342796133333338</v>
          </cell>
          <cell r="H33">
            <v>-1.1061179407833333</v>
          </cell>
          <cell r="I33">
            <v>-0.2990957722083335</v>
          </cell>
          <cell r="J33">
            <v>-1.7568438633655101</v>
          </cell>
          <cell r="K33">
            <v>-2.7244590427738946</v>
          </cell>
          <cell r="L33">
            <v>-4.3372675580053448</v>
          </cell>
          <cell r="M33">
            <v>-6.3776967267715694</v>
          </cell>
          <cell r="N33">
            <v>-8.9838901467170373</v>
          </cell>
          <cell r="O33">
            <v>-10.911757024365611</v>
          </cell>
          <cell r="P33">
            <v>-12.844679171467122</v>
          </cell>
          <cell r="Q33">
            <v>-14.917582522853989</v>
          </cell>
          <cell r="R33">
            <v>-16.98127792171821</v>
          </cell>
          <cell r="S33">
            <v>-19.030709434386235</v>
          </cell>
          <cell r="U33">
            <v>0.29518599643888854</v>
          </cell>
        </row>
        <row r="34">
          <cell r="D34" t="str">
            <v>% revenues</v>
          </cell>
          <cell r="G34">
            <v>5.6031777714561663E-3</v>
          </cell>
          <cell r="H34">
            <v>1.6339251508882928E-2</v>
          </cell>
          <cell r="I34">
            <v>2.8887268212967579E-3</v>
          </cell>
          <cell r="J34">
            <v>1.2871349043155376E-2</v>
          </cell>
          <cell r="K34">
            <v>1.4851333249807495E-2</v>
          </cell>
          <cell r="L34">
            <v>1.7087442931113982E-2</v>
          </cell>
          <cell r="M34">
            <v>1.9461063636568104E-2</v>
          </cell>
          <cell r="N34">
            <v>2.2494524635018786E-2</v>
          </cell>
          <cell r="O34">
            <v>2.3669429609128621E-2</v>
          </cell>
          <cell r="P34">
            <v>2.4831394273881417E-2</v>
          </cell>
          <cell r="Q34">
            <v>2.6024293039414084E-2</v>
          </cell>
          <cell r="R34">
            <v>2.7259800544365841E-2</v>
          </cell>
          <cell r="S34">
            <v>2.8519856450732687E-2</v>
          </cell>
        </row>
        <row r="35">
          <cell r="D35" t="str">
            <v>- Maintenance</v>
          </cell>
          <cell r="E35" t="str">
            <v xml:space="preserve"> </v>
          </cell>
          <cell r="G35">
            <v>-3.2116698386666669</v>
          </cell>
          <cell r="H35">
            <v>-8.7390215792166668</v>
          </cell>
          <cell r="I35">
            <v>-12.018153423125002</v>
          </cell>
          <cell r="J35">
            <v>-15.760303076845338</v>
          </cell>
          <cell r="K35">
            <v>-21.070741192275932</v>
          </cell>
          <cell r="L35">
            <v>-29.000231933836339</v>
          </cell>
          <cell r="M35">
            <v>-37.243004861725154</v>
          </cell>
          <cell r="N35">
            <v>-45.144798460795656</v>
          </cell>
          <cell r="O35">
            <v>-51.830708330064461</v>
          </cell>
          <cell r="P35">
            <v>-57.842875431358458</v>
          </cell>
          <cell r="Q35">
            <v>-63.75024869950537</v>
          </cell>
          <cell r="R35">
            <v>-68.901991389993611</v>
          </cell>
          <cell r="S35">
            <v>-73.400721402603921</v>
          </cell>
          <cell r="U35">
            <v>0.21344917968120636</v>
          </cell>
        </row>
        <row r="36">
          <cell r="D36" t="str">
            <v>% revenues</v>
          </cell>
          <cell r="G36">
            <v>5.9307510653258837E-2</v>
          </cell>
          <cell r="H36">
            <v>0.12909027713921328</v>
          </cell>
          <cell r="I36">
            <v>0.11607373076359831</v>
          </cell>
          <cell r="J36">
            <v>0.11546635768723851</v>
          </cell>
          <cell r="K36">
            <v>0.11485898461087866</v>
          </cell>
          <cell r="L36">
            <v>0.11425161153451882</v>
          </cell>
          <cell r="M36">
            <v>0.11364423845815902</v>
          </cell>
          <cell r="N36">
            <v>0.1130368653817992</v>
          </cell>
          <cell r="O36">
            <v>0.11242949230543935</v>
          </cell>
          <cell r="P36">
            <v>0.11182211922907949</v>
          </cell>
          <cell r="Q36">
            <v>0.1112147461527197</v>
          </cell>
          <cell r="R36">
            <v>0.11060737307635984</v>
          </cell>
          <cell r="S36">
            <v>0.11000000000000001</v>
          </cell>
        </row>
        <row r="37">
          <cell r="D37" t="str">
            <v>- Selling and marketing expenses</v>
          </cell>
          <cell r="G37">
            <v>-0.747</v>
          </cell>
          <cell r="H37">
            <v>-2.3420000000000001</v>
          </cell>
          <cell r="I37">
            <v>-2.8224337333333329</v>
          </cell>
          <cell r="J37">
            <v>-4.9347609406576289</v>
          </cell>
          <cell r="K37">
            <v>-5.1771316686912998</v>
          </cell>
          <cell r="L37">
            <v>-5.9677009084256607</v>
          </cell>
          <cell r="M37">
            <v>-6.5396069269172017</v>
          </cell>
          <cell r="N37">
            <v>-6.8226380169993783</v>
          </cell>
          <cell r="O37">
            <v>-7.7000850066266189</v>
          </cell>
          <cell r="P37">
            <v>-8.5616129183677927</v>
          </cell>
          <cell r="Q37">
            <v>-9.4557021615868031</v>
          </cell>
          <cell r="R37">
            <v>-10.33289731566158</v>
          </cell>
          <cell r="S37">
            <v>-11.204573635855498</v>
          </cell>
          <cell r="U37">
            <v>0.15292423319486681</v>
          </cell>
        </row>
        <row r="38">
          <cell r="D38" t="str">
            <v>% revenues</v>
          </cell>
          <cell r="G38">
            <v>1.3794291656198613E-2</v>
          </cell>
          <cell r="H38">
            <v>3.4595340716292999E-2</v>
          </cell>
          <cell r="I38">
            <v>2.7259629805578278E-2</v>
          </cell>
          <cell r="J38">
            <v>3.6154055483369626E-2</v>
          </cell>
          <cell r="K38">
            <v>2.8221128114880385E-2</v>
          </cell>
          <cell r="L38">
            <v>2.3510827344388349E-2</v>
          </cell>
          <cell r="M38">
            <v>1.9955120479255049E-2</v>
          </cell>
          <cell r="N38">
            <v>1.7083022659765176E-2</v>
          </cell>
          <cell r="O38">
            <v>1.6702774781520716E-2</v>
          </cell>
          <cell r="P38">
            <v>1.6551350419760181E-2</v>
          </cell>
          <cell r="Q38">
            <v>1.649583393083702E-2</v>
          </cell>
          <cell r="R38">
            <v>1.6587251040164796E-2</v>
          </cell>
          <cell r="S38">
            <v>1.6791430334639482E-2</v>
          </cell>
        </row>
        <row r="39">
          <cell r="D39" t="str">
            <v>- Administrative expenses</v>
          </cell>
          <cell r="F39" t="str">
            <v xml:space="preserve"> </v>
          </cell>
          <cell r="G39">
            <v>-3.4350000000000001</v>
          </cell>
          <cell r="H39">
            <v>-5.601</v>
          </cell>
          <cell r="I39">
            <v>-6.5042024400000003</v>
          </cell>
          <cell r="J39">
            <v>-8.5743132931618362</v>
          </cell>
          <cell r="K39">
            <v>-10.855094907388018</v>
          </cell>
          <cell r="L39">
            <v>-14.093990667864698</v>
          </cell>
          <cell r="M39">
            <v>-17.001649424108592</v>
          </cell>
          <cell r="N39">
            <v>-19.263239779308428</v>
          </cell>
          <cell r="O39">
            <v>-20.554508157801937</v>
          </cell>
          <cell r="P39">
            <v>-21.177079369413949</v>
          </cell>
          <cell r="Q39">
            <v>-21.377053082341849</v>
          </cell>
          <cell r="R39">
            <v>-20.959848923240148</v>
          </cell>
          <cell r="S39">
            <v>-20.01837856434652</v>
          </cell>
          <cell r="U39">
            <v>0.12276166275324862</v>
          </cell>
        </row>
        <row r="40">
          <cell r="D40" t="str">
            <v>% revenues</v>
          </cell>
          <cell r="G40">
            <v>6.3431582113845031E-2</v>
          </cell>
          <cell r="H40">
            <v>8.2736337895797221E-2</v>
          </cell>
          <cell r="I40">
            <v>6.2818888748733426E-2</v>
          </cell>
          <cell r="J40">
            <v>6.281888874873344E-2</v>
          </cell>
          <cell r="K40">
            <v>5.9172345554429712E-2</v>
          </cell>
          <cell r="L40">
            <v>5.5525802360125991E-2</v>
          </cell>
          <cell r="M40">
            <v>5.187925916582229E-2</v>
          </cell>
          <cell r="N40">
            <v>4.8232715971518583E-2</v>
          </cell>
          <cell r="O40">
            <v>4.4586172777214855E-2</v>
          </cell>
          <cell r="P40">
            <v>4.0939629582911134E-2</v>
          </cell>
          <cell r="Q40">
            <v>3.7293086388607441E-2</v>
          </cell>
          <cell r="R40">
            <v>3.3646543194303706E-2</v>
          </cell>
          <cell r="S40">
            <v>0.03</v>
          </cell>
        </row>
        <row r="41">
          <cell r="D41" t="str">
            <v>- Employee benefits expenses</v>
          </cell>
          <cell r="G41">
            <v>-2.86585936</v>
          </cell>
          <cell r="H41">
            <v>-2.8882308599999997</v>
          </cell>
          <cell r="I41">
            <v>-3.9258543852300143</v>
          </cell>
          <cell r="J41">
            <v>-6.4810184797581094</v>
          </cell>
          <cell r="K41">
            <v>-6.4760942520616105</v>
          </cell>
          <cell r="L41">
            <v>-7.3372861828202058</v>
          </cell>
          <cell r="M41">
            <v>-8.5866331891813612</v>
          </cell>
          <cell r="N41">
            <v>-9.6733896961122259</v>
          </cell>
          <cell r="O41">
            <v>-10.889810711069488</v>
          </cell>
          <cell r="P41">
            <v>-12.728183859256731</v>
          </cell>
          <cell r="Q41">
            <v>-14.64839541659212</v>
          </cell>
          <cell r="R41">
            <v>-16.609268714009541</v>
          </cell>
          <cell r="S41">
            <v>-18.858595972918941</v>
          </cell>
          <cell r="U41">
            <v>0.18598656246888323</v>
          </cell>
        </row>
        <row r="42">
          <cell r="D42" t="str">
            <v>% revenues</v>
          </cell>
          <cell r="G42">
            <v>5.292168655620709E-2</v>
          </cell>
          <cell r="H42">
            <v>4.2664103616145144E-2</v>
          </cell>
          <cell r="I42">
            <v>3.79166872717282E-2</v>
          </cell>
          <cell r="J42">
            <v>4.7482563902009937E-2</v>
          </cell>
          <cell r="K42">
            <v>3.5301919531374563E-2</v>
          </cell>
          <cell r="L42">
            <v>2.8906554009282753E-2</v>
          </cell>
          <cell r="M42">
            <v>2.6201467720638361E-2</v>
          </cell>
          <cell r="N42">
            <v>2.4220944298038841E-2</v>
          </cell>
          <cell r="O42">
            <v>2.3621824377763726E-2</v>
          </cell>
          <cell r="P42">
            <v>2.4606184987612828E-2</v>
          </cell>
          <cell r="Q42">
            <v>2.5554685840991794E-2</v>
          </cell>
          <cell r="R42">
            <v>2.6662619528334288E-2</v>
          </cell>
          <cell r="S42">
            <v>2.8261923280599965E-2</v>
          </cell>
        </row>
        <row r="43">
          <cell r="D43" t="str">
            <v>- Other income and gains, net</v>
          </cell>
          <cell r="E43" t="str">
            <v xml:space="preserve"> </v>
          </cell>
          <cell r="G43">
            <v>2E-3</v>
          </cell>
          <cell r="H43">
            <v>-3.0000000000000001E-3</v>
          </cell>
          <cell r="I43">
            <v>5.2999999999999999E-2</v>
          </cell>
          <cell r="J43">
            <v>0</v>
          </cell>
          <cell r="K43">
            <v>0</v>
          </cell>
          <cell r="L43">
            <v>0</v>
          </cell>
          <cell r="M43">
            <v>0</v>
          </cell>
          <cell r="N43">
            <v>0</v>
          </cell>
          <cell r="O43">
            <v>0</v>
          </cell>
          <cell r="P43">
            <v>0</v>
          </cell>
          <cell r="Q43">
            <v>0</v>
          </cell>
          <cell r="R43">
            <v>0</v>
          </cell>
          <cell r="S43">
            <v>0</v>
          </cell>
          <cell r="U43">
            <v>-1</v>
          </cell>
        </row>
        <row r="45">
          <cell r="D45" t="str">
            <v>- Opex</v>
          </cell>
          <cell r="G45">
            <v>-11.13595716</v>
          </cell>
          <cell r="H45">
            <v>-21.426370380000002</v>
          </cell>
          <cell r="I45">
            <v>-26.366851353896681</v>
          </cell>
          <cell r="J45">
            <v>-39.797995734894783</v>
          </cell>
          <cell r="K45">
            <v>-49.416142584512798</v>
          </cell>
          <cell r="L45">
            <v>-65.004051030184741</v>
          </cell>
          <cell r="M45">
            <v>-81.192292708756554</v>
          </cell>
          <cell r="N45">
            <v>-96.47851069933364</v>
          </cell>
          <cell r="O45">
            <v>-109.50445853569204</v>
          </cell>
          <cell r="P45">
            <v>-121.70826986415473</v>
          </cell>
          <cell r="Q45">
            <v>-133.63626785958695</v>
          </cell>
          <cell r="R45">
            <v>-144.1112971185529</v>
          </cell>
          <cell r="S45">
            <v>-153.58560787196726</v>
          </cell>
          <cell r="U45">
            <v>0.19608986457446598</v>
          </cell>
        </row>
        <row r="46">
          <cell r="D46" t="str">
            <v>% revenues</v>
          </cell>
          <cell r="G46">
            <v>0.2056394122302185</v>
          </cell>
          <cell r="H46">
            <v>0.31650409206216412</v>
          </cell>
          <cell r="I46">
            <v>0.25465632675707844</v>
          </cell>
          <cell r="J46">
            <v>0.2915762208603655</v>
          </cell>
          <cell r="K46">
            <v>0.26937296172211522</v>
          </cell>
          <cell r="L46">
            <v>0.25609510997756479</v>
          </cell>
          <cell r="M46">
            <v>0.2477521968975509</v>
          </cell>
          <cell r="N46">
            <v>0.24156998808240654</v>
          </cell>
          <cell r="O46">
            <v>0.23753352163255259</v>
          </cell>
          <cell r="P46">
            <v>0.23528700055834803</v>
          </cell>
          <cell r="Q46">
            <v>0.23313357845639482</v>
          </cell>
          <cell r="R46">
            <v>0.2313397868965627</v>
          </cell>
          <cell r="S46">
            <v>0.23016690494430295</v>
          </cell>
        </row>
        <row r="48">
          <cell r="D48" t="str">
            <v>EBITDA</v>
          </cell>
          <cell r="G48">
            <v>10.591870169265849</v>
          </cell>
          <cell r="H48">
            <v>8.302705323816653</v>
          </cell>
          <cell r="I48">
            <v>21.828233455174225</v>
          </cell>
          <cell r="J48">
            <v>37.178699431218476</v>
          </cell>
          <cell r="K48">
            <v>63.614366568723355</v>
          </cell>
          <cell r="L48">
            <v>97.301052328756242</v>
          </cell>
          <cell r="M48">
            <v>133.43524793746394</v>
          </cell>
          <cell r="N48">
            <v>169.36760543005323</v>
          </cell>
          <cell r="O48">
            <v>200.49529944042632</v>
          </cell>
          <cell r="P48">
            <v>228.61546606441419</v>
          </cell>
          <cell r="Q48">
            <v>257.00666184705619</v>
          </cell>
          <cell r="R48">
            <v>283.08416321190049</v>
          </cell>
          <cell r="S48">
            <v>306.14269193172652</v>
          </cell>
          <cell r="U48">
            <v>0.38812207612081084</v>
          </cell>
        </row>
        <row r="49">
          <cell r="D49" t="str">
            <v>% revenues</v>
          </cell>
          <cell r="G49">
            <v>0.19559216372080709</v>
          </cell>
          <cell r="H49">
            <v>0.12264514071068186</v>
          </cell>
          <cell r="I49">
            <v>0.21082144684936507</v>
          </cell>
          <cell r="J49">
            <v>0.27238619625141686</v>
          </cell>
          <cell r="K49">
            <v>0.34676908059723394</v>
          </cell>
          <cell r="L49">
            <v>0.38333493531802737</v>
          </cell>
          <cell r="M49">
            <v>0.40716765984994413</v>
          </cell>
          <cell r="N49">
            <v>0.42407506219482177</v>
          </cell>
          <cell r="O49">
            <v>0.43490790405885493</v>
          </cell>
          <cell r="P49">
            <v>0.44196049579525748</v>
          </cell>
          <cell r="Q49">
            <v>0.44835794745848573</v>
          </cell>
          <cell r="R49">
            <v>0.45443092457462742</v>
          </cell>
          <cell r="S49">
            <v>0.45879244057804669</v>
          </cell>
        </row>
        <row r="50">
          <cell r="D50" t="str">
            <v>Check</v>
          </cell>
          <cell r="G50">
            <v>0.96199999999999619</v>
          </cell>
          <cell r="H50">
            <v>0</v>
          </cell>
          <cell r="I50">
            <v>0</v>
          </cell>
          <cell r="J50">
            <v>0</v>
          </cell>
          <cell r="K50">
            <v>0</v>
          </cell>
          <cell r="L50">
            <v>0</v>
          </cell>
          <cell r="M50">
            <v>0</v>
          </cell>
          <cell r="N50">
            <v>0</v>
          </cell>
          <cell r="O50">
            <v>0</v>
          </cell>
          <cell r="P50">
            <v>0</v>
          </cell>
          <cell r="Q50">
            <v>0</v>
          </cell>
          <cell r="R50">
            <v>0</v>
          </cell>
          <cell r="S50">
            <v>0</v>
          </cell>
        </row>
        <row r="52">
          <cell r="D52" t="str">
            <v>- D&amp;A</v>
          </cell>
          <cell r="G52">
            <v>-4.91</v>
          </cell>
          <cell r="H52">
            <v>-6.8460000000000001</v>
          </cell>
          <cell r="I52">
            <v>-16.719545714285712</v>
          </cell>
          <cell r="J52">
            <v>-36.899291281878931</v>
          </cell>
          <cell r="K52">
            <v>-46.07173054018326</v>
          </cell>
          <cell r="L52">
            <v>-54.774396987934459</v>
          </cell>
          <cell r="M52">
            <v>-63.201372968995969</v>
          </cell>
          <cell r="N52">
            <v>-72.330086014868172</v>
          </cell>
          <cell r="O52">
            <v>-81.550212739136384</v>
          </cell>
          <cell r="P52">
            <v>-75.17618289060907</v>
          </cell>
          <cell r="Q52">
            <v>-66.460789111755034</v>
          </cell>
          <cell r="R52">
            <v>-69.747192238655146</v>
          </cell>
          <cell r="S52">
            <v>-74.390111500468294</v>
          </cell>
          <cell r="U52">
            <v>0.24219259994123332</v>
          </cell>
        </row>
        <row r="54">
          <cell r="D54" t="str">
            <v>EBIT</v>
          </cell>
          <cell r="G54">
            <v>5.6818701692658493</v>
          </cell>
          <cell r="H54">
            <v>1.456705323816653</v>
          </cell>
          <cell r="I54">
            <v>5.108687740888513</v>
          </cell>
          <cell r="J54">
            <v>0.27940814933954528</v>
          </cell>
          <cell r="K54">
            <v>17.542636028540095</v>
          </cell>
          <cell r="L54">
            <v>42.526655340821783</v>
          </cell>
          <cell r="M54">
            <v>70.233874968467973</v>
          </cell>
          <cell r="N54">
            <v>97.037519415185059</v>
          </cell>
          <cell r="O54">
            <v>118.94508670128994</v>
          </cell>
          <cell r="P54">
            <v>153.43928317380511</v>
          </cell>
          <cell r="Q54">
            <v>190.54587273530115</v>
          </cell>
          <cell r="R54">
            <v>213.33697097324534</v>
          </cell>
          <cell r="S54">
            <v>231.75258043125822</v>
          </cell>
          <cell r="U54">
            <v>0.58544164253708053</v>
          </cell>
        </row>
        <row r="55">
          <cell r="D55" t="str">
            <v>% revenues</v>
          </cell>
          <cell r="G55">
            <v>0.10492285711848422</v>
          </cell>
          <cell r="H55">
            <v>2.1518026046402662E-2</v>
          </cell>
          <cell r="I55">
            <v>4.9340728522418768E-2</v>
          </cell>
          <cell r="J55">
            <v>2.0470571634988548E-3</v>
          </cell>
          <cell r="K55">
            <v>9.5626885796260497E-2</v>
          </cell>
          <cell r="L55">
            <v>0.16754138094299009</v>
          </cell>
          <cell r="M55">
            <v>0.21431340635352206</v>
          </cell>
          <cell r="N55">
            <v>0.24296967520285792</v>
          </cell>
          <cell r="O55">
            <v>0.2580118262110554</v>
          </cell>
          <cell r="P55">
            <v>0.29662954494450811</v>
          </cell>
          <cell r="Q55">
            <v>0.3324145599273462</v>
          </cell>
          <cell r="R55">
            <v>0.34246676276536692</v>
          </cell>
          <cell r="S55">
            <v>0.34730971794691434</v>
          </cell>
        </row>
        <row r="57">
          <cell r="D57" t="str">
            <v>- Net financial expense</v>
          </cell>
          <cell r="G57">
            <v>-0.29299999999999998</v>
          </cell>
          <cell r="H57">
            <v>-4.0419999999999998</v>
          </cell>
          <cell r="I57">
            <v>-4.8704154982871168</v>
          </cell>
          <cell r="J57">
            <v>-8.5450620483078037</v>
          </cell>
          <cell r="K57">
            <v>-9.3825975406079607</v>
          </cell>
          <cell r="L57">
            <v>-9.4266284920898027</v>
          </cell>
          <cell r="M57">
            <v>-7.7648615297284032</v>
          </cell>
          <cell r="N57">
            <v>-5.0182239605508823</v>
          </cell>
          <cell r="O57">
            <v>-1.448846470721991</v>
          </cell>
          <cell r="P57">
            <v>2.3003266035600838</v>
          </cell>
          <cell r="Q57">
            <v>5.9353584505377475</v>
          </cell>
          <cell r="R57">
            <v>9.9341401913343024</v>
          </cell>
          <cell r="S57">
            <v>14.376840619598395</v>
          </cell>
          <cell r="U57">
            <v>-2.1222691209694995</v>
          </cell>
        </row>
        <row r="58">
          <cell r="D58" t="str">
            <v>- Income tax expense</v>
          </cell>
          <cell r="G58">
            <v>-2E-3</v>
          </cell>
          <cell r="H58">
            <v>-0.17100000000000001</v>
          </cell>
          <cell r="I58">
            <v>-9.5308897040559545E-2</v>
          </cell>
          <cell r="J58">
            <v>0</v>
          </cell>
          <cell r="K58">
            <v>-3.264015395172871</v>
          </cell>
          <cell r="L58">
            <v>-13.240010739492803</v>
          </cell>
          <cell r="M58">
            <v>-24.987605375495868</v>
          </cell>
          <cell r="N58">
            <v>-36.807718181853723</v>
          </cell>
          <cell r="O58">
            <v>-46.998496092227171</v>
          </cell>
          <cell r="P58">
            <v>-62.295843910946019</v>
          </cell>
          <cell r="Q58">
            <v>-78.592492474335643</v>
          </cell>
          <cell r="R58">
            <v>-89.308444465831826</v>
          </cell>
          <cell r="S58">
            <v>-98.45176842034266</v>
          </cell>
          <cell r="U58">
            <v>0.78209053931976946</v>
          </cell>
        </row>
        <row r="60">
          <cell r="D60" t="str">
            <v>Net income</v>
          </cell>
          <cell r="G60">
            <v>5.3868701692658494</v>
          </cell>
          <cell r="H60">
            <v>-2.7562946761833467</v>
          </cell>
          <cell r="I60">
            <v>0.14296334556083656</v>
          </cell>
          <cell r="J60">
            <v>-8.2656538989682584</v>
          </cell>
          <cell r="K60">
            <v>4.896023092759263</v>
          </cell>
          <cell r="L60">
            <v>19.860016109239176</v>
          </cell>
          <cell r="M60">
            <v>37.481408063243698</v>
          </cell>
          <cell r="N60">
            <v>55.211577272780453</v>
          </cell>
          <cell r="O60">
            <v>70.497744138340778</v>
          </cell>
          <cell r="P60">
            <v>93.44376586641917</v>
          </cell>
          <cell r="Q60">
            <v>117.88873871150324</v>
          </cell>
          <cell r="R60">
            <v>133.96266669874782</v>
          </cell>
          <cell r="S60">
            <v>147.67765263051396</v>
          </cell>
          <cell r="U60">
            <v>-2.4360872631027424</v>
          </cell>
        </row>
        <row r="61">
          <cell r="D61" t="str">
            <v>Check</v>
          </cell>
          <cell r="G61">
            <v>4.4248701692658523</v>
          </cell>
          <cell r="H61">
            <v>-2.7562946761833373</v>
          </cell>
          <cell r="I61">
            <v>0.14296334556083928</v>
          </cell>
          <cell r="J61">
            <v>-8.2656538989682318</v>
          </cell>
          <cell r="K61">
            <v>4.8960230927593056</v>
          </cell>
          <cell r="L61">
            <v>19.860016109239201</v>
          </cell>
          <cell r="M61">
            <v>37.481408063243798</v>
          </cell>
          <cell r="N61">
            <v>55.211577272780573</v>
          </cell>
          <cell r="O61">
            <v>70.497744138340764</v>
          </cell>
          <cell r="P61">
            <v>93.443765866419014</v>
          </cell>
          <cell r="Q61">
            <v>117.88873871150344</v>
          </cell>
          <cell r="R61">
            <v>133.96266669874771</v>
          </cell>
          <cell r="S61">
            <v>147.67765263051399</v>
          </cell>
        </row>
        <row r="63">
          <cell r="D63" t="str">
            <v>Capex</v>
          </cell>
          <cell r="G63">
            <v>49.052999999999997</v>
          </cell>
          <cell r="H63">
            <v>81.64</v>
          </cell>
          <cell r="I63">
            <v>68.073999999999998</v>
          </cell>
          <cell r="J63">
            <v>54.597038973152578</v>
          </cell>
          <cell r="K63">
            <v>64.207074808130329</v>
          </cell>
          <cell r="L63">
            <v>60.918665134258347</v>
          </cell>
          <cell r="M63">
            <v>58.988831867430562</v>
          </cell>
          <cell r="N63">
            <v>63.900991321105373</v>
          </cell>
          <cell r="O63">
            <v>64.540887069877527</v>
          </cell>
          <cell r="P63">
            <v>72.418611060308791</v>
          </cell>
          <cell r="Q63">
            <v>80.250462521174384</v>
          </cell>
          <cell r="R63">
            <v>87.211896696431069</v>
          </cell>
          <cell r="S63">
            <v>93.419099966950455</v>
          </cell>
          <cell r="U63">
            <v>1.2327775773895544E-2</v>
          </cell>
        </row>
        <row r="67">
          <cell r="A67">
            <v>2</v>
          </cell>
          <cell r="D67" t="str">
            <v>Ratios d'endettement</v>
          </cell>
          <cell r="G67">
            <v>2006</v>
          </cell>
          <cell r="H67">
            <v>2007</v>
          </cell>
          <cell r="I67">
            <v>2008</v>
          </cell>
          <cell r="J67">
            <v>2009</v>
          </cell>
          <cell r="K67">
            <v>2010</v>
          </cell>
          <cell r="L67">
            <v>2011</v>
          </cell>
          <cell r="M67">
            <v>2012</v>
          </cell>
          <cell r="N67">
            <v>2013</v>
          </cell>
          <cell r="O67">
            <v>2014</v>
          </cell>
          <cell r="P67">
            <v>2015</v>
          </cell>
          <cell r="Q67">
            <v>2016</v>
          </cell>
          <cell r="R67">
            <v>2017</v>
          </cell>
          <cell r="S67">
            <v>2018</v>
          </cell>
        </row>
        <row r="70">
          <cell r="D70" t="str">
            <v>Net debt incl. Sh. Loan / Equity</v>
          </cell>
          <cell r="H70">
            <v>7.9354166666666668</v>
          </cell>
          <cell r="I70">
            <v>10.300226438763197</v>
          </cell>
          <cell r="J70">
            <v>1.3791471575307999</v>
          </cell>
          <cell r="K70">
            <v>1.4611779373095284</v>
          </cell>
          <cell r="L70">
            <v>1.058554238191791</v>
          </cell>
          <cell r="M70">
            <v>0.49646043668029094</v>
          </cell>
          <cell r="N70">
            <v>4.3395002145566026E-2</v>
          </cell>
          <cell r="O70">
            <v>-0.29097207677575992</v>
          </cell>
          <cell r="P70">
            <v>-0.47976881537175337</v>
          </cell>
          <cell r="Q70">
            <v>-0.57791683459276522</v>
          </cell>
          <cell r="R70">
            <v>-0.64078947252051954</v>
          </cell>
          <cell r="S70">
            <v>-0.68500295684332024</v>
          </cell>
        </row>
        <row r="71">
          <cell r="D71" t="str">
            <v>Net debt incl. Sh. Loan / EBITDA</v>
          </cell>
          <cell r="H71">
            <v>11.927919411509992</v>
          </cell>
          <cell r="I71">
            <v>5.8569115669138352</v>
          </cell>
          <cell r="J71">
            <v>3.1214148226102143</v>
          </cell>
          <cell r="K71">
            <v>2.0452407028610988</v>
          </cell>
          <cell r="L71">
            <v>1.1847666592701047</v>
          </cell>
          <cell r="M71">
            <v>0.54463678003669969</v>
          </cell>
          <cell r="N71">
            <v>5.1652321166053221E-2</v>
          </cell>
          <cell r="O71">
            <v>-0.39487952205717469</v>
          </cell>
          <cell r="P71">
            <v>-0.76710986196401609</v>
          </cell>
          <cell r="Q71">
            <v>-1.0870526876922468</v>
          </cell>
          <cell r="R71">
            <v>-1.39752039176073</v>
          </cell>
          <cell r="S71">
            <v>-1.7118566566584006</v>
          </cell>
        </row>
        <row r="72">
          <cell r="D72" t="str">
            <v>Net debt excl. Sh. Loan / Equity</v>
          </cell>
          <cell r="H72">
            <v>7.9354166666666668</v>
          </cell>
          <cell r="I72">
            <v>10.300226438763197</v>
          </cell>
          <cell r="J72">
            <v>1.2008862201391197</v>
          </cell>
          <cell r="K72">
            <v>0.89964727460027516</v>
          </cell>
          <cell r="L72">
            <v>0.507601933263919</v>
          </cell>
          <cell r="M72">
            <v>8.657889416657108E-2</v>
          </cell>
          <cell r="N72" t="str">
            <v>nm</v>
          </cell>
          <cell r="O72" t="str">
            <v>nm</v>
          </cell>
          <cell r="P72" t="str">
            <v>nm</v>
          </cell>
          <cell r="Q72" t="str">
            <v>nm</v>
          </cell>
          <cell r="R72" t="str">
            <v>nm</v>
          </cell>
          <cell r="S72" t="str">
            <v>nm</v>
          </cell>
        </row>
        <row r="73">
          <cell r="D73" t="str">
            <v>Net debt excl. Sh. Loan / EBITDA</v>
          </cell>
          <cell r="H73">
            <v>11.927919411509992</v>
          </cell>
          <cell r="I73">
            <v>5.8569115669138352</v>
          </cell>
          <cell r="J73">
            <v>2.7179579984211282</v>
          </cell>
          <cell r="K73">
            <v>1.2592547267846979</v>
          </cell>
          <cell r="L73">
            <v>0.56812379093529164</v>
          </cell>
          <cell r="M73">
            <v>9.4980479115973543E-2</v>
          </cell>
          <cell r="N73">
            <v>-0.30260668750121683</v>
          </cell>
          <cell r="O73">
            <v>-0.69413840826277351</v>
          </cell>
          <cell r="P73">
            <v>-1.0295592973976386</v>
          </cell>
          <cell r="Q73">
            <v>-1.3205096711369242</v>
          </cell>
          <cell r="R73">
            <v>-1.6094714925190137</v>
          </cell>
          <cell r="S73">
            <v>-1.9078436966279215</v>
          </cell>
        </row>
        <row r="75">
          <cell r="A75">
            <v>3</v>
          </cell>
          <cell r="D75" t="str">
            <v>USDm</v>
          </cell>
          <cell r="I75">
            <v>2008</v>
          </cell>
          <cell r="J75">
            <v>2009</v>
          </cell>
          <cell r="K75">
            <v>2010</v>
          </cell>
          <cell r="L75">
            <v>2011</v>
          </cell>
          <cell r="M75">
            <v>2012</v>
          </cell>
          <cell r="N75">
            <v>2013</v>
          </cell>
          <cell r="O75">
            <v>2014</v>
          </cell>
          <cell r="P75">
            <v>2015</v>
          </cell>
          <cell r="Q75">
            <v>2016</v>
          </cell>
          <cell r="R75">
            <v>2017</v>
          </cell>
          <cell r="S75">
            <v>2018</v>
          </cell>
        </row>
        <row r="78">
          <cell r="D78" t="str">
            <v>Net income</v>
          </cell>
          <cell r="I78">
            <v>0.14296334556083928</v>
          </cell>
          <cell r="J78">
            <v>-8.2656538989682318</v>
          </cell>
          <cell r="K78">
            <v>4.8960230927593056</v>
          </cell>
          <cell r="L78">
            <v>19.860016109239201</v>
          </cell>
          <cell r="M78">
            <v>37.481408063243798</v>
          </cell>
          <cell r="N78">
            <v>55.211577272780573</v>
          </cell>
          <cell r="O78">
            <v>70.497744138340764</v>
          </cell>
          <cell r="P78">
            <v>93.443765866419014</v>
          </cell>
          <cell r="Q78">
            <v>117.88873871150344</v>
          </cell>
          <cell r="R78">
            <v>133.96266669874771</v>
          </cell>
          <cell r="S78">
            <v>147.67765263051399</v>
          </cell>
        </row>
        <row r="79">
          <cell r="D79" t="str">
            <v>+ D&amp;A</v>
          </cell>
          <cell r="I79">
            <v>16.719545714285712</v>
          </cell>
          <cell r="J79">
            <v>36.899291281878931</v>
          </cell>
          <cell r="K79">
            <v>46.07173054018326</v>
          </cell>
          <cell r="L79">
            <v>54.774396987934459</v>
          </cell>
          <cell r="M79">
            <v>63.201372968995969</v>
          </cell>
          <cell r="N79">
            <v>72.330086014868172</v>
          </cell>
          <cell r="O79">
            <v>81.550212739136384</v>
          </cell>
          <cell r="P79">
            <v>75.17618289060907</v>
          </cell>
          <cell r="Q79">
            <v>66.460789111755034</v>
          </cell>
          <cell r="R79">
            <v>69.747192238655146</v>
          </cell>
          <cell r="S79">
            <v>74.390111500468294</v>
          </cell>
        </row>
        <row r="80">
          <cell r="D80" t="str">
            <v>- Change in WC</v>
          </cell>
          <cell r="I80">
            <v>2.0601446712479974</v>
          </cell>
          <cell r="J80">
            <v>1.3325908191720353</v>
          </cell>
          <cell r="K80">
            <v>-0.81722712791630037</v>
          </cell>
          <cell r="L80">
            <v>1.111901119157847</v>
          </cell>
          <cell r="M80">
            <v>0.91134976613795771</v>
          </cell>
          <cell r="N80">
            <v>0.28484186271719819</v>
          </cell>
          <cell r="O80">
            <v>0.41264816094452933</v>
          </cell>
          <cell r="P80">
            <v>3.529010469970899E-4</v>
          </cell>
          <cell r="Q80">
            <v>-9.2461401941193913E-2</v>
          </cell>
          <cell r="R80">
            <v>-0.2618540834730636</v>
          </cell>
          <cell r="S80">
            <v>-0.19214976653730151</v>
          </cell>
        </row>
        <row r="82">
          <cell r="D82" t="str">
            <v>Net cash flow from operating activities</v>
          </cell>
          <cell r="I82">
            <v>18.922653731094549</v>
          </cell>
          <cell r="J82">
            <v>29.966228202082736</v>
          </cell>
          <cell r="K82">
            <v>50.150526505026271</v>
          </cell>
          <cell r="L82">
            <v>75.746314216331513</v>
          </cell>
          <cell r="M82">
            <v>101.59413079837771</v>
          </cell>
          <cell r="N82">
            <v>127.82650515036593</v>
          </cell>
          <cell r="O82">
            <v>152.46060503842168</v>
          </cell>
          <cell r="P82">
            <v>168.62030165807511</v>
          </cell>
          <cell r="Q82">
            <v>184.25706642131729</v>
          </cell>
          <cell r="R82">
            <v>203.4480048539298</v>
          </cell>
          <cell r="S82">
            <v>221.87561436444497</v>
          </cell>
        </row>
        <row r="84">
          <cell r="D84" t="str">
            <v>- Capex</v>
          </cell>
          <cell r="I84">
            <v>-68.073999999999998</v>
          </cell>
          <cell r="J84">
            <v>-54.597038973152578</v>
          </cell>
          <cell r="K84">
            <v>-64.207074808130329</v>
          </cell>
          <cell r="L84">
            <v>-60.918665134258347</v>
          </cell>
          <cell r="M84">
            <v>-58.988831867430562</v>
          </cell>
          <cell r="N84">
            <v>-63.900991321105373</v>
          </cell>
          <cell r="O84">
            <v>-64.540887069877527</v>
          </cell>
          <cell r="P84">
            <v>-72.418611060308791</v>
          </cell>
          <cell r="Q84">
            <v>-80.250462521174384</v>
          </cell>
          <cell r="R84">
            <v>-87.211896696431069</v>
          </cell>
          <cell r="S84">
            <v>-93.419099966950455</v>
          </cell>
        </row>
        <row r="85">
          <cell r="D85" t="str">
            <v>+ change in payables to ZTE</v>
          </cell>
          <cell r="I85">
            <v>20.550279490000001</v>
          </cell>
          <cell r="J85">
            <v>-43.573299710000001</v>
          </cell>
          <cell r="K85">
            <v>0</v>
          </cell>
          <cell r="L85">
            <v>0</v>
          </cell>
          <cell r="M85">
            <v>0</v>
          </cell>
          <cell r="N85">
            <v>0</v>
          </cell>
          <cell r="O85">
            <v>0</v>
          </cell>
          <cell r="P85">
            <v>0</v>
          </cell>
          <cell r="Q85">
            <v>0</v>
          </cell>
          <cell r="R85">
            <v>0</v>
          </cell>
          <cell r="S85">
            <v>0</v>
          </cell>
        </row>
        <row r="87">
          <cell r="D87" t="str">
            <v>Net cash flow from investing activities</v>
          </cell>
          <cell r="I87">
            <v>-47.523720509999997</v>
          </cell>
          <cell r="J87">
            <v>-98.170338683152579</v>
          </cell>
          <cell r="K87">
            <v>-64.207074808130329</v>
          </cell>
          <cell r="L87">
            <v>-60.918665134258347</v>
          </cell>
          <cell r="M87">
            <v>-58.988831867430562</v>
          </cell>
          <cell r="N87">
            <v>-63.900991321105373</v>
          </cell>
          <cell r="O87">
            <v>-64.540887069877527</v>
          </cell>
          <cell r="P87">
            <v>-72.418611060308791</v>
          </cell>
          <cell r="Q87">
            <v>-80.250462521174384</v>
          </cell>
          <cell r="R87">
            <v>-87.211896696431069</v>
          </cell>
          <cell r="S87">
            <v>-93.419099966950455</v>
          </cell>
        </row>
        <row r="89">
          <cell r="D89" t="str">
            <v>Reimbursement of existing debt - EXIM</v>
          </cell>
          <cell r="I89">
            <v>10.6813448000403</v>
          </cell>
          <cell r="J89">
            <v>-43.953000000000003</v>
          </cell>
          <cell r="K89">
            <v>0</v>
          </cell>
          <cell r="L89">
            <v>0</v>
          </cell>
          <cell r="M89">
            <v>0</v>
          </cell>
          <cell r="N89">
            <v>0</v>
          </cell>
          <cell r="O89">
            <v>0</v>
          </cell>
          <cell r="P89">
            <v>0</v>
          </cell>
          <cell r="Q89">
            <v>0</v>
          </cell>
          <cell r="R89">
            <v>0</v>
          </cell>
          <cell r="S89">
            <v>0</v>
          </cell>
        </row>
        <row r="90">
          <cell r="D90" t="str">
            <v>Reimbursement of existing debt - CDB</v>
          </cell>
          <cell r="I90">
            <v>33.086655199959701</v>
          </cell>
          <cell r="J90">
            <v>-105</v>
          </cell>
          <cell r="K90">
            <v>0</v>
          </cell>
          <cell r="L90">
            <v>0</v>
          </cell>
          <cell r="M90">
            <v>0</v>
          </cell>
          <cell r="N90">
            <v>0</v>
          </cell>
          <cell r="O90">
            <v>0</v>
          </cell>
          <cell r="P90">
            <v>0</v>
          </cell>
          <cell r="Q90">
            <v>0</v>
          </cell>
          <cell r="R90">
            <v>0</v>
          </cell>
          <cell r="S90">
            <v>0</v>
          </cell>
        </row>
        <row r="91">
          <cell r="D91" t="str">
            <v>Reimbursement of existing debt</v>
          </cell>
          <cell r="I91">
            <v>43.768000000000001</v>
          </cell>
          <cell r="J91">
            <v>-148.953</v>
          </cell>
          <cell r="K91">
            <v>0</v>
          </cell>
          <cell r="L91">
            <v>0</v>
          </cell>
          <cell r="M91">
            <v>0</v>
          </cell>
          <cell r="N91">
            <v>0</v>
          </cell>
          <cell r="O91">
            <v>0</v>
          </cell>
          <cell r="P91">
            <v>0</v>
          </cell>
          <cell r="Q91">
            <v>0</v>
          </cell>
          <cell r="R91">
            <v>0</v>
          </cell>
          <cell r="S91">
            <v>0</v>
          </cell>
        </row>
        <row r="92">
          <cell r="D92" t="str">
            <v>External financing (CDB, banques, SFI…)</v>
          </cell>
          <cell r="I92">
            <v>0</v>
          </cell>
          <cell r="J92">
            <v>105</v>
          </cell>
          <cell r="K92">
            <v>-21</v>
          </cell>
          <cell r="L92">
            <v>-21</v>
          </cell>
          <cell r="M92">
            <v>-21</v>
          </cell>
          <cell r="N92">
            <v>-21</v>
          </cell>
          <cell r="O92">
            <v>-21</v>
          </cell>
          <cell r="P92">
            <v>0</v>
          </cell>
          <cell r="Q92">
            <v>0</v>
          </cell>
          <cell r="R92">
            <v>0</v>
          </cell>
          <cell r="S92">
            <v>0</v>
          </cell>
        </row>
        <row r="93">
          <cell r="D93" t="str">
            <v>Issue of share capital (MT) &amp; dividends paid</v>
          </cell>
          <cell r="I93">
            <v>-0.21099999999999999</v>
          </cell>
          <cell r="J93">
            <v>50</v>
          </cell>
          <cell r="K93">
            <v>0</v>
          </cell>
          <cell r="L93">
            <v>0</v>
          </cell>
          <cell r="M93">
            <v>0</v>
          </cell>
          <cell r="N93">
            <v>0</v>
          </cell>
          <cell r="O93">
            <v>0</v>
          </cell>
          <cell r="P93">
            <v>0</v>
          </cell>
          <cell r="Q93">
            <v>0</v>
          </cell>
          <cell r="R93">
            <v>0</v>
          </cell>
          <cell r="S93">
            <v>0</v>
          </cell>
        </row>
        <row r="94">
          <cell r="D94" t="str">
            <v>Issue of share capital (SFI, Proparco...)</v>
          </cell>
          <cell r="I94">
            <v>0</v>
          </cell>
          <cell r="J94">
            <v>30</v>
          </cell>
          <cell r="K94">
            <v>0</v>
          </cell>
          <cell r="L94">
            <v>0</v>
          </cell>
          <cell r="M94">
            <v>0</v>
          </cell>
          <cell r="N94">
            <v>0</v>
          </cell>
          <cell r="O94">
            <v>0</v>
          </cell>
          <cell r="P94">
            <v>0</v>
          </cell>
          <cell r="Q94">
            <v>0</v>
          </cell>
          <cell r="R94">
            <v>0</v>
          </cell>
          <cell r="S94">
            <v>0</v>
          </cell>
        </row>
        <row r="95">
          <cell r="D95" t="str">
            <v>Maroc Telecom Shareholder's loan</v>
          </cell>
          <cell r="I95">
            <v>0</v>
          </cell>
          <cell r="J95">
            <v>15</v>
          </cell>
          <cell r="K95">
            <v>35</v>
          </cell>
          <cell r="L95">
            <v>10</v>
          </cell>
          <cell r="M95">
            <v>0</v>
          </cell>
          <cell r="N95">
            <v>0</v>
          </cell>
          <cell r="O95">
            <v>0</v>
          </cell>
          <cell r="P95">
            <v>0</v>
          </cell>
          <cell r="Q95">
            <v>0</v>
          </cell>
          <cell r="R95">
            <v>0</v>
          </cell>
          <cell r="S95">
            <v>0</v>
          </cell>
        </row>
        <row r="96">
          <cell r="D96" t="str">
            <v>Financing sources</v>
          </cell>
          <cell r="I96">
            <v>-0.21099999999999999</v>
          </cell>
          <cell r="J96">
            <v>200</v>
          </cell>
          <cell r="K96">
            <v>14</v>
          </cell>
          <cell r="L96">
            <v>-11</v>
          </cell>
          <cell r="M96">
            <v>-21</v>
          </cell>
          <cell r="N96">
            <v>-21</v>
          </cell>
          <cell r="O96">
            <v>-21</v>
          </cell>
          <cell r="P96">
            <v>0</v>
          </cell>
          <cell r="Q96">
            <v>0</v>
          </cell>
          <cell r="R96">
            <v>0</v>
          </cell>
          <cell r="S96">
            <v>0</v>
          </cell>
        </row>
        <row r="98">
          <cell r="D98" t="str">
            <v>Net cash flow from financing activities</v>
          </cell>
          <cell r="I98">
            <v>43.557000000000002</v>
          </cell>
          <cell r="J98">
            <v>51.046999999999997</v>
          </cell>
          <cell r="K98">
            <v>14</v>
          </cell>
          <cell r="L98">
            <v>-11</v>
          </cell>
          <cell r="M98">
            <v>-21</v>
          </cell>
          <cell r="N98">
            <v>-21</v>
          </cell>
          <cell r="O98">
            <v>-21</v>
          </cell>
          <cell r="P98">
            <v>0</v>
          </cell>
          <cell r="Q98">
            <v>0</v>
          </cell>
          <cell r="R98">
            <v>0</v>
          </cell>
          <cell r="S98">
            <v>0</v>
          </cell>
        </row>
        <row r="100">
          <cell r="D100" t="str">
            <v>Change in cash</v>
          </cell>
          <cell r="I100">
            <v>14.955933221094551</v>
          </cell>
          <cell r="J100">
            <v>-17.157110481069832</v>
          </cell>
          <cell r="K100">
            <v>-5.6548303104056688E-2</v>
          </cell>
          <cell r="L100">
            <v>3.8276490820731559</v>
          </cell>
          <cell r="M100">
            <v>21.605298930947146</v>
          </cell>
          <cell r="N100">
            <v>42.925513829260559</v>
          </cell>
          <cell r="O100">
            <v>66.919717968544134</v>
          </cell>
          <cell r="P100">
            <v>96.201690597766316</v>
          </cell>
          <cell r="Q100">
            <v>104.00660390014291</v>
          </cell>
          <cell r="R100">
            <v>116.23610815749873</v>
          </cell>
          <cell r="S100">
            <v>128.45651439749452</v>
          </cell>
        </row>
        <row r="101">
          <cell r="D101" t="str">
            <v>Cash begining of period</v>
          </cell>
          <cell r="I101">
            <v>6.1509999999999998</v>
          </cell>
          <cell r="J101">
            <v>21.10693322109455</v>
          </cell>
          <cell r="K101">
            <v>3.9498227400247199</v>
          </cell>
          <cell r="L101">
            <v>3.8932744369206631</v>
          </cell>
          <cell r="M101">
            <v>7.7209235189938195</v>
          </cell>
          <cell r="N101">
            <v>29.326222449940964</v>
          </cell>
          <cell r="O101">
            <v>72.251736279201523</v>
          </cell>
          <cell r="P101">
            <v>139.17145424774566</v>
          </cell>
          <cell r="Q101">
            <v>235.37314484551197</v>
          </cell>
          <cell r="R101">
            <v>339.37974874565487</v>
          </cell>
          <cell r="S101">
            <v>455.6158569031536</v>
          </cell>
        </row>
        <row r="102">
          <cell r="D102" t="str">
            <v>Cash end of period</v>
          </cell>
          <cell r="I102">
            <v>21.10693322109455</v>
          </cell>
          <cell r="J102">
            <v>3.9498227400247199</v>
          </cell>
          <cell r="K102">
            <v>3.8932744369206631</v>
          </cell>
          <cell r="L102">
            <v>7.7209235189938195</v>
          </cell>
          <cell r="M102">
            <v>29.326222449940964</v>
          </cell>
          <cell r="N102">
            <v>72.251736279201523</v>
          </cell>
          <cell r="O102">
            <v>139.17145424774566</v>
          </cell>
          <cell r="P102">
            <v>235.37314484551197</v>
          </cell>
          <cell r="Q102">
            <v>339.37974874565487</v>
          </cell>
          <cell r="R102">
            <v>455.6158569031536</v>
          </cell>
          <cell r="S102">
            <v>584.07237130064811</v>
          </cell>
        </row>
        <row r="105">
          <cell r="A105">
            <v>4</v>
          </cell>
          <cell r="D105" t="str">
            <v>USDm</v>
          </cell>
          <cell r="G105">
            <v>2006</v>
          </cell>
          <cell r="H105">
            <v>2007</v>
          </cell>
          <cell r="I105">
            <v>2008</v>
          </cell>
          <cell r="J105">
            <v>2009</v>
          </cell>
          <cell r="K105">
            <v>2010</v>
          </cell>
          <cell r="L105">
            <v>2011</v>
          </cell>
          <cell r="M105">
            <v>2012</v>
          </cell>
          <cell r="N105">
            <v>2013</v>
          </cell>
          <cell r="O105">
            <v>2014</v>
          </cell>
          <cell r="P105">
            <v>2015</v>
          </cell>
          <cell r="Q105">
            <v>2016</v>
          </cell>
          <cell r="R105">
            <v>2017</v>
          </cell>
          <cell r="S105">
            <v>2018</v>
          </cell>
        </row>
        <row r="108">
          <cell r="D108" t="str">
            <v>Non current assets</v>
          </cell>
          <cell r="H108">
            <v>150.13499999999999</v>
          </cell>
          <cell r="I108">
            <v>186.97845428571429</v>
          </cell>
          <cell r="J108">
            <v>204.67620197698795</v>
          </cell>
          <cell r="K108">
            <v>222.81154624493502</v>
          </cell>
          <cell r="L108">
            <v>228.95581439125891</v>
          </cell>
          <cell r="M108">
            <v>224.74327328969349</v>
          </cell>
          <cell r="N108">
            <v>216.31417859593068</v>
          </cell>
          <cell r="O108">
            <v>199.30485292667183</v>
          </cell>
          <cell r="P108">
            <v>196.54728109637153</v>
          </cell>
          <cell r="Q108">
            <v>210.33695450579089</v>
          </cell>
          <cell r="R108">
            <v>227.80165896356678</v>
          </cell>
          <cell r="S108">
            <v>246.83064743004897</v>
          </cell>
        </row>
        <row r="109">
          <cell r="D109" t="str">
            <v>Working capital</v>
          </cell>
          <cell r="H109">
            <v>-1.0870135499999998</v>
          </cell>
          <cell r="I109">
            <v>-3.1471582212479969</v>
          </cell>
          <cell r="J109">
            <v>-4.4797490404200326</v>
          </cell>
          <cell r="K109">
            <v>-3.662521912503732</v>
          </cell>
          <cell r="L109">
            <v>-4.7744230316615797</v>
          </cell>
          <cell r="M109">
            <v>-5.6857727977995376</v>
          </cell>
          <cell r="N109">
            <v>-5.9706146605167358</v>
          </cell>
          <cell r="O109">
            <v>-6.3832628214612654</v>
          </cell>
          <cell r="P109">
            <v>-6.3836157225082628</v>
          </cell>
          <cell r="Q109">
            <v>-6.2911543205670686</v>
          </cell>
          <cell r="R109">
            <v>-6.029300237094005</v>
          </cell>
          <cell r="S109">
            <v>-5.8371504705567032</v>
          </cell>
        </row>
        <row r="111">
          <cell r="D111" t="str">
            <v>CAPITAL EMPLOYED</v>
          </cell>
          <cell r="H111">
            <v>149.04798645</v>
          </cell>
          <cell r="I111">
            <v>183.8312960644663</v>
          </cell>
          <cell r="J111">
            <v>200.19645293656791</v>
          </cell>
          <cell r="K111">
            <v>219.14902433243128</v>
          </cell>
          <cell r="L111">
            <v>224.18139135959734</v>
          </cell>
          <cell r="M111">
            <v>219.05750049189396</v>
          </cell>
          <cell r="N111">
            <v>210.34356393541395</v>
          </cell>
          <cell r="O111">
            <v>192.92159010521056</v>
          </cell>
          <cell r="P111">
            <v>190.16366537386327</v>
          </cell>
          <cell r="Q111">
            <v>204.04580018522381</v>
          </cell>
          <cell r="R111">
            <v>221.77235872647279</v>
          </cell>
          <cell r="S111">
            <v>240.99349695949226</v>
          </cell>
        </row>
        <row r="113">
          <cell r="D113" t="str">
            <v>Total Equity</v>
          </cell>
          <cell r="H113">
            <v>12.48</v>
          </cell>
          <cell r="I113">
            <v>12.41196334556084</v>
          </cell>
          <cell r="J113">
            <v>84.14630944659261</v>
          </cell>
          <cell r="K113">
            <v>89.042332539351918</v>
          </cell>
          <cell r="L113">
            <v>108.90234864859111</v>
          </cell>
          <cell r="M113">
            <v>146.38375671183493</v>
          </cell>
          <cell r="N113">
            <v>201.59533398461551</v>
          </cell>
          <cell r="O113">
            <v>272.09307812295629</v>
          </cell>
          <cell r="P113">
            <v>365.53684398937526</v>
          </cell>
          <cell r="Q113">
            <v>483.42558270087875</v>
          </cell>
          <cell r="R113">
            <v>617.38824939962637</v>
          </cell>
          <cell r="S113">
            <v>765.06590203014036</v>
          </cell>
        </row>
        <row r="114">
          <cell r="D114" t="str">
            <v>MT Shareholder's loan</v>
          </cell>
          <cell r="H114">
            <v>0</v>
          </cell>
          <cell r="I114">
            <v>0</v>
          </cell>
          <cell r="J114">
            <v>15</v>
          </cell>
          <cell r="K114">
            <v>50</v>
          </cell>
          <cell r="L114">
            <v>60</v>
          </cell>
          <cell r="M114">
            <v>60</v>
          </cell>
          <cell r="N114">
            <v>60</v>
          </cell>
          <cell r="O114">
            <v>60</v>
          </cell>
          <cell r="P114">
            <v>60</v>
          </cell>
          <cell r="Q114">
            <v>60</v>
          </cell>
          <cell r="R114">
            <v>60</v>
          </cell>
          <cell r="S114">
            <v>60</v>
          </cell>
        </row>
        <row r="115">
          <cell r="D115" t="str">
            <v>EXIM</v>
          </cell>
          <cell r="H115">
            <v>33.271655199959703</v>
          </cell>
          <cell r="I115">
            <v>43.953000000000003</v>
          </cell>
          <cell r="J115">
            <v>0</v>
          </cell>
          <cell r="K115">
            <v>0</v>
          </cell>
          <cell r="L115">
            <v>0</v>
          </cell>
          <cell r="M115">
            <v>0</v>
          </cell>
          <cell r="N115">
            <v>0</v>
          </cell>
          <cell r="O115">
            <v>0</v>
          </cell>
          <cell r="P115">
            <v>0</v>
          </cell>
          <cell r="Q115">
            <v>0</v>
          </cell>
          <cell r="R115">
            <v>0</v>
          </cell>
          <cell r="S115">
            <v>0</v>
          </cell>
        </row>
        <row r="116">
          <cell r="D116" t="str">
            <v>CDB</v>
          </cell>
          <cell r="H116">
            <v>71.913344800040306</v>
          </cell>
          <cell r="I116">
            <v>105</v>
          </cell>
          <cell r="J116">
            <v>0</v>
          </cell>
          <cell r="K116">
            <v>0</v>
          </cell>
          <cell r="L116">
            <v>0</v>
          </cell>
          <cell r="M116">
            <v>0</v>
          </cell>
          <cell r="N116">
            <v>0</v>
          </cell>
          <cell r="O116">
            <v>0</v>
          </cell>
          <cell r="P116">
            <v>0</v>
          </cell>
          <cell r="Q116">
            <v>0</v>
          </cell>
          <cell r="R116">
            <v>0</v>
          </cell>
          <cell r="S116">
            <v>0</v>
          </cell>
        </row>
        <row r="117">
          <cell r="D117" t="str">
            <v>External financing</v>
          </cell>
          <cell r="H117">
            <v>0</v>
          </cell>
          <cell r="I117">
            <v>0</v>
          </cell>
          <cell r="J117">
            <v>105</v>
          </cell>
          <cell r="K117">
            <v>84</v>
          </cell>
          <cell r="L117">
            <v>63</v>
          </cell>
          <cell r="M117">
            <v>42</v>
          </cell>
          <cell r="N117">
            <v>21</v>
          </cell>
          <cell r="O117">
            <v>0</v>
          </cell>
          <cell r="P117">
            <v>0</v>
          </cell>
          <cell r="Q117">
            <v>0</v>
          </cell>
          <cell r="R117">
            <v>0</v>
          </cell>
          <cell r="S117">
            <v>0</v>
          </cell>
        </row>
        <row r="118">
          <cell r="D118" t="str">
            <v>Total gross debt</v>
          </cell>
          <cell r="H118">
            <v>105.185</v>
          </cell>
          <cell r="I118">
            <v>148.953</v>
          </cell>
          <cell r="J118">
            <v>105</v>
          </cell>
          <cell r="K118">
            <v>84</v>
          </cell>
          <cell r="L118">
            <v>63</v>
          </cell>
          <cell r="M118">
            <v>42</v>
          </cell>
          <cell r="N118">
            <v>21</v>
          </cell>
          <cell r="O118">
            <v>0</v>
          </cell>
          <cell r="P118">
            <v>0</v>
          </cell>
          <cell r="Q118">
            <v>0</v>
          </cell>
          <cell r="R118">
            <v>0</v>
          </cell>
          <cell r="S118">
            <v>0</v>
          </cell>
        </row>
        <row r="119">
          <cell r="D119" t="str">
            <v>- Cash and cash equivalents</v>
          </cell>
          <cell r="H119">
            <v>-6.1509999999999998</v>
          </cell>
          <cell r="I119">
            <v>-21.106966991094541</v>
          </cell>
          <cell r="J119">
            <v>-3.9498565100247105</v>
          </cell>
          <cell r="K119">
            <v>-3.8933082069206537</v>
          </cell>
          <cell r="L119">
            <v>-7.7209572889938096</v>
          </cell>
          <cell r="M119">
            <v>-29.326256219940955</v>
          </cell>
          <cell r="N119">
            <v>-72.251770049201511</v>
          </cell>
          <cell r="O119">
            <v>-139.17148801774567</v>
          </cell>
          <cell r="P119">
            <v>-235.37317861551199</v>
          </cell>
          <cell r="Q119">
            <v>-339.37978251565488</v>
          </cell>
          <cell r="R119">
            <v>-455.61589067315356</v>
          </cell>
          <cell r="S119">
            <v>-584.07240507064807</v>
          </cell>
        </row>
        <row r="120">
          <cell r="D120" t="str">
            <v>External net debt</v>
          </cell>
          <cell r="H120">
            <v>99.034000000000006</v>
          </cell>
          <cell r="I120">
            <v>127.84603300890547</v>
          </cell>
          <cell r="J120">
            <v>101.0501434899753</v>
          </cell>
          <cell r="K120">
            <v>80.106691793079349</v>
          </cell>
          <cell r="L120">
            <v>55.279042711006184</v>
          </cell>
          <cell r="M120">
            <v>12.673743780059045</v>
          </cell>
          <cell r="N120">
            <v>-51.251770049201511</v>
          </cell>
          <cell r="O120">
            <v>-139.17148801774567</v>
          </cell>
          <cell r="P120">
            <v>-235.37317861551199</v>
          </cell>
          <cell r="Q120">
            <v>-339.37978251565488</v>
          </cell>
          <cell r="R120">
            <v>-455.61589067315356</v>
          </cell>
          <cell r="S120">
            <v>-584.07240507064807</v>
          </cell>
        </row>
        <row r="121">
          <cell r="D121" t="str">
            <v>Payables to ZTE</v>
          </cell>
          <cell r="H121">
            <v>37.534020220000009</v>
          </cell>
          <cell r="I121">
            <v>43.573299710000001</v>
          </cell>
          <cell r="J121">
            <v>0</v>
          </cell>
          <cell r="K121">
            <v>0</v>
          </cell>
          <cell r="L121">
            <v>0</v>
          </cell>
          <cell r="M121">
            <v>0</v>
          </cell>
          <cell r="N121">
            <v>0</v>
          </cell>
          <cell r="O121">
            <v>0</v>
          </cell>
          <cell r="P121">
            <v>0</v>
          </cell>
          <cell r="Q121">
            <v>0</v>
          </cell>
          <cell r="R121">
            <v>0</v>
          </cell>
          <cell r="S121">
            <v>0</v>
          </cell>
        </row>
        <row r="122">
          <cell r="I122" t="str">
            <v>*</v>
          </cell>
        </row>
        <row r="123">
          <cell r="D123" t="str">
            <v>CAPITAL INVESTED</v>
          </cell>
          <cell r="H123">
            <v>149.04802022000001</v>
          </cell>
          <cell r="I123">
            <v>183.8312960644663</v>
          </cell>
          <cell r="J123">
            <v>200.19645293656791</v>
          </cell>
          <cell r="K123">
            <v>219.14902433243128</v>
          </cell>
          <cell r="L123">
            <v>224.18139135959728</v>
          </cell>
          <cell r="M123">
            <v>219.05750049189399</v>
          </cell>
          <cell r="N123">
            <v>210.34356393541401</v>
          </cell>
          <cell r="O123">
            <v>192.92159010521061</v>
          </cell>
          <cell r="P123">
            <v>190.16366537386327</v>
          </cell>
          <cell r="Q123">
            <v>204.04580018522387</v>
          </cell>
          <cell r="R123">
            <v>221.77235872647282</v>
          </cell>
          <cell r="S123">
            <v>240.99349695949229</v>
          </cell>
        </row>
        <row r="124">
          <cell r="D124" t="str">
            <v>Check</v>
          </cell>
          <cell r="H124">
            <v>-3.3770000015920232E-5</v>
          </cell>
          <cell r="I124">
            <v>0</v>
          </cell>
          <cell r="J124">
            <v>0</v>
          </cell>
          <cell r="K124">
            <v>0</v>
          </cell>
          <cell r="L124">
            <v>0</v>
          </cell>
          <cell r="M124">
            <v>0</v>
          </cell>
          <cell r="N124">
            <v>0</v>
          </cell>
          <cell r="O124">
            <v>0</v>
          </cell>
          <cell r="P124">
            <v>0</v>
          </cell>
          <cell r="Q124">
            <v>0</v>
          </cell>
          <cell r="R124">
            <v>0</v>
          </cell>
          <cell r="S124">
            <v>0</v>
          </cell>
        </row>
        <row r="130">
          <cell r="A130">
            <v>4</v>
          </cell>
          <cell r="D130" t="str">
            <v>ROCE calculation</v>
          </cell>
          <cell r="H130">
            <v>2007</v>
          </cell>
          <cell r="I130">
            <v>2008</v>
          </cell>
          <cell r="J130">
            <v>2009</v>
          </cell>
          <cell r="K130">
            <v>2010</v>
          </cell>
          <cell r="L130">
            <v>2011</v>
          </cell>
          <cell r="M130">
            <v>2012</v>
          </cell>
          <cell r="N130">
            <v>2013</v>
          </cell>
          <cell r="O130">
            <v>2014</v>
          </cell>
          <cell r="P130">
            <v>2015</v>
          </cell>
          <cell r="Q130">
            <v>2016</v>
          </cell>
          <cell r="R130">
            <v>2017</v>
          </cell>
          <cell r="S130">
            <v>2018</v>
          </cell>
        </row>
        <row r="133">
          <cell r="D133" t="str">
            <v>EBIT après impôts</v>
          </cell>
          <cell r="H133">
            <v>0.87402319428999176</v>
          </cell>
          <cell r="I133">
            <v>3.0652126445331076</v>
          </cell>
          <cell r="J133">
            <v>0.16764488960372717</v>
          </cell>
          <cell r="K133">
            <v>10.525581617124056</v>
          </cell>
          <cell r="L133">
            <v>25.515993204493068</v>
          </cell>
          <cell r="M133">
            <v>42.140324981080781</v>
          </cell>
          <cell r="N133">
            <v>58.222511649111034</v>
          </cell>
          <cell r="O133">
            <v>71.367052020773954</v>
          </cell>
          <cell r="P133">
            <v>92.063569904283057</v>
          </cell>
          <cell r="Q133">
            <v>114.32752364118069</v>
          </cell>
          <cell r="R133">
            <v>128.00218258394719</v>
          </cell>
          <cell r="S133">
            <v>139.05154825875493</v>
          </cell>
        </row>
        <row r="135">
          <cell r="D135" t="str">
            <v>Capital employed excl. Goodwill</v>
          </cell>
          <cell r="H135">
            <v>149.04798645</v>
          </cell>
          <cell r="I135">
            <v>183.8312960644663</v>
          </cell>
          <cell r="J135">
            <v>200.19645293656791</v>
          </cell>
          <cell r="K135">
            <v>219.14902433243128</v>
          </cell>
          <cell r="L135">
            <v>224.18139135959734</v>
          </cell>
          <cell r="M135">
            <v>219.05750049189396</v>
          </cell>
          <cell r="N135">
            <v>210.34356393541395</v>
          </cell>
          <cell r="O135">
            <v>192.92159010521056</v>
          </cell>
          <cell r="P135">
            <v>190.16366537386327</v>
          </cell>
          <cell r="Q135">
            <v>204.04580018522381</v>
          </cell>
          <cell r="R135">
            <v>221.77235872647279</v>
          </cell>
          <cell r="S135">
            <v>240.99349695949226</v>
          </cell>
        </row>
        <row r="137">
          <cell r="D137" t="str">
            <v>Goodwill - Based on equity value of CCT at 100% :</v>
          </cell>
        </row>
        <row r="138">
          <cell r="D138" t="str">
            <v>@ 166 MUSD = valeur haute DCF à 100%</v>
          </cell>
          <cell r="J138">
            <v>144.97142067493027</v>
          </cell>
          <cell r="K138">
            <v>144.97142067493027</v>
          </cell>
          <cell r="L138">
            <v>144.97142067493027</v>
          </cell>
          <cell r="M138">
            <v>144.97142067493027</v>
          </cell>
          <cell r="N138">
            <v>144.97142067493027</v>
          </cell>
          <cell r="O138">
            <v>144.97142067493027</v>
          </cell>
          <cell r="P138">
            <v>144.97142067493027</v>
          </cell>
          <cell r="Q138">
            <v>144.97142067493027</v>
          </cell>
          <cell r="R138">
            <v>144.97142067493027</v>
          </cell>
          <cell r="S138">
            <v>144.97142067493027</v>
          </cell>
          <cell r="U138">
            <v>157.38338402049112</v>
          </cell>
        </row>
        <row r="139">
          <cell r="D139" t="str">
            <v>@ 137 MUSD = valeur centrale DCF à 100%</v>
          </cell>
          <cell r="J139">
            <v>115.95611105503762</v>
          </cell>
          <cell r="K139">
            <v>115.95611105503762</v>
          </cell>
          <cell r="L139">
            <v>115.95611105503762</v>
          </cell>
          <cell r="M139">
            <v>115.95611105503762</v>
          </cell>
          <cell r="N139">
            <v>115.95611105503762</v>
          </cell>
          <cell r="O139">
            <v>115.95611105503762</v>
          </cell>
          <cell r="P139">
            <v>115.95611105503762</v>
          </cell>
          <cell r="Q139">
            <v>115.95611105503762</v>
          </cell>
          <cell r="R139">
            <v>115.95611105503762</v>
          </cell>
          <cell r="S139">
            <v>115.95611105503762</v>
          </cell>
          <cell r="U139">
            <v>128.36807440059846</v>
          </cell>
        </row>
        <row r="140">
          <cell r="D140" t="str">
            <v>@ 111 MUSD = valeur basse DCF à 100%</v>
          </cell>
          <cell r="J140">
            <v>90.149969581532318</v>
          </cell>
          <cell r="K140">
            <v>90.149969581532318</v>
          </cell>
          <cell r="L140">
            <v>90.149969581532318</v>
          </cell>
          <cell r="M140">
            <v>90.149969581532318</v>
          </cell>
          <cell r="N140">
            <v>90.149969581532318</v>
          </cell>
          <cell r="O140">
            <v>90.149969581532318</v>
          </cell>
          <cell r="P140">
            <v>90.149969581532318</v>
          </cell>
          <cell r="Q140">
            <v>90.149969581532318</v>
          </cell>
          <cell r="R140">
            <v>90.149969581532318</v>
          </cell>
          <cell r="S140">
            <v>90.149969581532318</v>
          </cell>
          <cell r="U140">
            <v>102.56193292709315</v>
          </cell>
        </row>
        <row r="142">
          <cell r="D142" t="str">
            <v>Capital employed including goodwill</v>
          </cell>
          <cell r="G142">
            <v>0</v>
          </cell>
        </row>
        <row r="143">
          <cell r="D143" t="str">
            <v>@ 166 MUSD = valeur haute DCF à 100%</v>
          </cell>
          <cell r="J143">
            <v>345.16787361149818</v>
          </cell>
          <cell r="K143">
            <v>364.12044500736158</v>
          </cell>
          <cell r="L143">
            <v>369.15281203452764</v>
          </cell>
          <cell r="M143">
            <v>364.02892116682426</v>
          </cell>
          <cell r="N143">
            <v>355.31498461034425</v>
          </cell>
          <cell r="O143">
            <v>337.8930107801408</v>
          </cell>
          <cell r="P143">
            <v>335.13508604879354</v>
          </cell>
          <cell r="Q143">
            <v>349.01722086015411</v>
          </cell>
          <cell r="R143">
            <v>366.74377940140306</v>
          </cell>
          <cell r="S143">
            <v>385.96491763442253</v>
          </cell>
        </row>
        <row r="144">
          <cell r="D144" t="str">
            <v>@ 137 MUSD = valeur centrale DCF à 100%</v>
          </cell>
          <cell r="J144">
            <v>316.15256399160552</v>
          </cell>
          <cell r="K144">
            <v>335.10513538746892</v>
          </cell>
          <cell r="L144">
            <v>340.13750241463498</v>
          </cell>
          <cell r="M144">
            <v>335.0136115469316</v>
          </cell>
          <cell r="N144">
            <v>326.29967499045159</v>
          </cell>
          <cell r="O144">
            <v>308.87770116024819</v>
          </cell>
          <cell r="P144">
            <v>306.11977642890088</v>
          </cell>
          <cell r="Q144">
            <v>320.00191124026145</v>
          </cell>
          <cell r="R144">
            <v>337.7284697815104</v>
          </cell>
          <cell r="S144">
            <v>356.94960801452987</v>
          </cell>
        </row>
        <row r="145">
          <cell r="D145" t="str">
            <v>@ 111 MUSD = valeur basse DCF à 100%</v>
          </cell>
          <cell r="J145">
            <v>290.34642251810021</v>
          </cell>
          <cell r="K145">
            <v>309.29899391396361</v>
          </cell>
          <cell r="L145">
            <v>314.33136094112967</v>
          </cell>
          <cell r="M145">
            <v>309.20747007342629</v>
          </cell>
          <cell r="N145">
            <v>300.49353351694629</v>
          </cell>
          <cell r="O145">
            <v>283.07155968674289</v>
          </cell>
          <cell r="P145">
            <v>280.31363495539557</v>
          </cell>
          <cell r="Q145">
            <v>294.19576976675614</v>
          </cell>
          <cell r="R145">
            <v>311.92232830800509</v>
          </cell>
          <cell r="S145">
            <v>331.14346654102457</v>
          </cell>
        </row>
        <row r="147">
          <cell r="D147" t="str">
            <v>ROCE</v>
          </cell>
          <cell r="G147" t="e">
            <v>#DIV/0!</v>
          </cell>
        </row>
        <row r="148">
          <cell r="D148" t="str">
            <v>@ 166 MUSD = valeur haute DCF à 100%</v>
          </cell>
          <cell r="J148">
            <v>4.8569088382894801E-4</v>
          </cell>
          <cell r="K148">
            <v>2.8906867937369612E-2</v>
          </cell>
          <cell r="L148">
            <v>6.9120408602241667E-2</v>
          </cell>
          <cell r="M148">
            <v>0.11576092593414865</v>
          </cell>
          <cell r="N148">
            <v>0.16386168377604643</v>
          </cell>
          <cell r="O148">
            <v>0.21121198054969789</v>
          </cell>
          <cell r="P148">
            <v>0.27470585365949773</v>
          </cell>
          <cell r="Q148">
            <v>0.3275698642016005</v>
          </cell>
          <cell r="R148">
            <v>0.34902345935593387</v>
          </cell>
          <cell r="S148">
            <v>0.36026991549128695</v>
          </cell>
        </row>
        <row r="149">
          <cell r="D149" t="str">
            <v>@ 137 MUSD = valeur centrale DCF à 100%</v>
          </cell>
          <cell r="J149">
            <v>5.3026579157579908E-4</v>
          </cell>
          <cell r="K149">
            <v>3.1409789065016083E-2</v>
          </cell>
          <cell r="L149">
            <v>7.5016700667686204E-2</v>
          </cell>
          <cell r="M149">
            <v>0.12578690396040043</v>
          </cell>
          <cell r="N149">
            <v>0.17843263757714373</v>
          </cell>
          <cell r="O149">
            <v>0.23105278157890771</v>
          </cell>
          <cell r="P149">
            <v>0.30074362061239013</v>
          </cell>
          <cell r="Q149">
            <v>0.35727137753043653</v>
          </cell>
          <cell r="R149">
            <v>0.37900915687314352</v>
          </cell>
          <cell r="S149">
            <v>0.38955512245049095</v>
          </cell>
        </row>
        <row r="150">
          <cell r="D150" t="str">
            <v>@ 111 MUSD = valeur basse DCF à 100%</v>
          </cell>
          <cell r="J150">
            <v>5.7739609170929661E-4</v>
          </cell>
          <cell r="K150">
            <v>3.4030442465816463E-2</v>
          </cell>
          <cell r="L150">
            <v>8.117546123331898E-2</v>
          </cell>
          <cell r="M150">
            <v>0.13628495123702503</v>
          </cell>
          <cell r="N150">
            <v>0.19375628808939938</v>
          </cell>
          <cell r="O150">
            <v>0.25211664534491307</v>
          </cell>
          <cell r="P150">
            <v>0.32843058069198994</v>
          </cell>
          <cell r="Q150">
            <v>0.38861035878191474</v>
          </cell>
          <cell r="R150">
            <v>0.41036556529403856</v>
          </cell>
          <cell r="S150">
            <v>0.41991330739882854</v>
          </cell>
        </row>
        <row r="152">
          <cell r="D152" t="str">
            <v>Coût du capital</v>
          </cell>
          <cell r="J152">
            <v>0.17349999999999999</v>
          </cell>
          <cell r="K152">
            <v>0.17349999999999999</v>
          </cell>
          <cell r="L152">
            <v>0.17349999999999999</v>
          </cell>
          <cell r="M152">
            <v>0.17349999999999999</v>
          </cell>
          <cell r="N152">
            <v>0.17349999999999999</v>
          </cell>
          <cell r="O152">
            <v>0.17349999999999999</v>
          </cell>
          <cell r="P152">
            <v>0.17349999999999999</v>
          </cell>
          <cell r="Q152">
            <v>0.17349999999999999</v>
          </cell>
          <cell r="R152">
            <v>0.17349999999999999</v>
          </cell>
          <cell r="S152">
            <v>0.17349999999999999</v>
          </cell>
        </row>
        <row r="158">
          <cell r="A158">
            <v>5</v>
          </cell>
          <cell r="B158" t="str">
            <v>BFR</v>
          </cell>
        </row>
        <row r="159">
          <cell r="D159" t="str">
            <v>USD</v>
          </cell>
          <cell r="G159">
            <v>2006</v>
          </cell>
          <cell r="H159">
            <v>2007</v>
          </cell>
          <cell r="I159">
            <v>2008</v>
          </cell>
          <cell r="J159">
            <v>2009</v>
          </cell>
          <cell r="K159">
            <v>2010</v>
          </cell>
          <cell r="L159">
            <v>2011</v>
          </cell>
          <cell r="M159">
            <v>2012</v>
          </cell>
          <cell r="N159">
            <v>2013</v>
          </cell>
          <cell r="O159">
            <v>2014</v>
          </cell>
          <cell r="P159">
            <v>2015</v>
          </cell>
          <cell r="Q159">
            <v>2016</v>
          </cell>
          <cell r="R159">
            <v>2017</v>
          </cell>
          <cell r="S159">
            <v>2018</v>
          </cell>
          <cell r="U159" t="str">
            <v>CAGR 08 - 18</v>
          </cell>
        </row>
        <row r="162">
          <cell r="D162" t="str">
            <v>Créances</v>
          </cell>
          <cell r="H162">
            <v>3.7949999999999999</v>
          </cell>
          <cell r="I162">
            <v>5.8042525664736191</v>
          </cell>
          <cell r="J162">
            <v>7.6515883994507803</v>
          </cell>
          <cell r="K162">
            <v>10.283888085289071</v>
          </cell>
          <cell r="L162">
            <v>14.229237831027458</v>
          </cell>
          <cell r="M162">
            <v>18.371295916531466</v>
          </cell>
          <cell r="N162">
            <v>22.38876380028627</v>
          </cell>
          <cell r="O162">
            <v>25.843384920405018</v>
          </cell>
          <cell r="P162">
            <v>28.997773752417864</v>
          </cell>
          <cell r="Q162">
            <v>32.133794360926835</v>
          </cell>
          <cell r="R162">
            <v>34.921283519457269</v>
          </cell>
          <cell r="S162">
            <v>37.406764439878302</v>
          </cell>
        </row>
        <row r="163">
          <cell r="D163" t="str">
            <v>En jours de CA</v>
          </cell>
          <cell r="H163">
            <v>20.46140097211407</v>
          </cell>
          <cell r="I163">
            <v>20.46140097211407</v>
          </cell>
          <cell r="J163">
            <v>20.46140097211407</v>
          </cell>
          <cell r="K163">
            <v>20.46140097211407</v>
          </cell>
          <cell r="L163">
            <v>20.46140097211407</v>
          </cell>
          <cell r="M163">
            <v>20.46140097211407</v>
          </cell>
          <cell r="N163">
            <v>20.46140097211407</v>
          </cell>
          <cell r="O163">
            <v>20.46140097211407</v>
          </cell>
          <cell r="P163">
            <v>20.46140097211407</v>
          </cell>
          <cell r="Q163">
            <v>20.46140097211407</v>
          </cell>
          <cell r="R163">
            <v>20.46140097211407</v>
          </cell>
          <cell r="S163">
            <v>20.46140097211407</v>
          </cell>
        </row>
        <row r="164">
          <cell r="D164" t="str">
            <v>Stocks</v>
          </cell>
          <cell r="H164">
            <v>2.8610000000000002</v>
          </cell>
          <cell r="I164">
            <v>4.3757487727749744</v>
          </cell>
          <cell r="J164">
            <v>5.7684306747901664</v>
          </cell>
          <cell r="K164">
            <v>7.75288637997682</v>
          </cell>
          <cell r="L164">
            <v>10.727233052587499</v>
          </cell>
          <cell r="M164">
            <v>13.849875524952969</v>
          </cell>
          <cell r="N164">
            <v>16.878591102139399</v>
          </cell>
          <cell r="O164">
            <v>19.482983994012848</v>
          </cell>
          <cell r="P164">
            <v>21.861035759069171</v>
          </cell>
          <cell r="Q164">
            <v>24.225239964851561</v>
          </cell>
          <cell r="R164">
            <v>26.326690948397165</v>
          </cell>
          <cell r="S164">
            <v>28.200461940050545</v>
          </cell>
        </row>
        <row r="165">
          <cell r="D165" t="str">
            <v>En jours de CA</v>
          </cell>
          <cell r="H165">
            <v>15.425577913364521</v>
          </cell>
          <cell r="I165">
            <v>15.425577913364521</v>
          </cell>
          <cell r="J165">
            <v>15.425577913364521</v>
          </cell>
          <cell r="K165">
            <v>15.425577913364521</v>
          </cell>
          <cell r="L165">
            <v>15.425577913364521</v>
          </cell>
          <cell r="M165">
            <v>15.425577913364521</v>
          </cell>
          <cell r="N165">
            <v>15.425577913364521</v>
          </cell>
          <cell r="O165">
            <v>15.425577913364521</v>
          </cell>
          <cell r="P165">
            <v>15.425577913364521</v>
          </cell>
          <cell r="Q165">
            <v>15.425577913364521</v>
          </cell>
          <cell r="R165">
            <v>15.425577913364521</v>
          </cell>
          <cell r="S165">
            <v>15.425577913364521</v>
          </cell>
        </row>
        <row r="166">
          <cell r="D166" t="str">
            <v>Prépaiments, dépôts et autres créances</v>
          </cell>
          <cell r="H166">
            <v>4.9359999999999999</v>
          </cell>
          <cell r="I166">
            <v>4.1157920627143554</v>
          </cell>
          <cell r="J166">
            <v>3.3009674714782107</v>
          </cell>
          <cell r="K166">
            <v>3.8819956057438914</v>
          </cell>
          <cell r="L166">
            <v>3.6831765201212541</v>
          </cell>
          <cell r="M166">
            <v>3.5664977229009951</v>
          </cell>
          <cell r="N166">
            <v>3.8634896271555137</v>
          </cell>
          <cell r="O166">
            <v>3.9021780815398759</v>
          </cell>
          <cell r="P166">
            <v>4.3784696741019618</v>
          </cell>
          <cell r="Q166">
            <v>4.8519877879044184</v>
          </cell>
          <cell r="R166">
            <v>5.2728799864476201</v>
          </cell>
          <cell r="S166">
            <v>5.6481709632149366</v>
          </cell>
        </row>
        <row r="167">
          <cell r="D167" t="str">
            <v>% Capex</v>
          </cell>
          <cell r="H167">
            <v>6.0460558549730523E-2</v>
          </cell>
          <cell r="I167">
            <v>6.0460558549730523E-2</v>
          </cell>
          <cell r="J167">
            <v>6.0460558549730523E-2</v>
          </cell>
          <cell r="K167">
            <v>6.0460558549730523E-2</v>
          </cell>
          <cell r="L167">
            <v>6.0460558549730523E-2</v>
          </cell>
          <cell r="M167">
            <v>6.0460558549730523E-2</v>
          </cell>
          <cell r="N167">
            <v>6.0460558549730523E-2</v>
          </cell>
          <cell r="O167">
            <v>6.0460558549730523E-2</v>
          </cell>
          <cell r="P167">
            <v>6.0460558549730523E-2</v>
          </cell>
          <cell r="Q167">
            <v>6.0460558549730523E-2</v>
          </cell>
          <cell r="R167">
            <v>6.0460558549730523E-2</v>
          </cell>
          <cell r="S167">
            <v>6.0460558549730523E-2</v>
          </cell>
        </row>
        <row r="168">
          <cell r="D168" t="str">
            <v>- Dettes fournisseurs (hors ZTE)</v>
          </cell>
          <cell r="H168">
            <v>-5.5360135499999998</v>
          </cell>
          <cell r="I168">
            <v>-7.616082762060798</v>
          </cell>
          <cell r="J168">
            <v>-9.2568368203087648</v>
          </cell>
          <cell r="K168">
            <v>-11.169510821071501</v>
          </cell>
          <cell r="L168">
            <v>-14.589521965690821</v>
          </cell>
          <cell r="M168">
            <v>-18.108470013252294</v>
          </cell>
          <cell r="N168">
            <v>-21.439076654441628</v>
          </cell>
          <cell r="O168">
            <v>-24.281678655454598</v>
          </cell>
          <cell r="P168">
            <v>-26.905414039434667</v>
          </cell>
          <cell r="Q168">
            <v>-29.473346796328489</v>
          </cell>
          <cell r="R168">
            <v>-31.677435933189347</v>
          </cell>
          <cell r="S168">
            <v>-33.660772395078695</v>
          </cell>
        </row>
        <row r="169">
          <cell r="D169" t="str">
            <v>En jours de coûts</v>
          </cell>
          <cell r="H169">
            <v>34.020872278682731</v>
          </cell>
          <cell r="I169">
            <v>34.020872278682731</v>
          </cell>
          <cell r="J169">
            <v>34.020872278682731</v>
          </cell>
          <cell r="K169">
            <v>34.020872278682731</v>
          </cell>
          <cell r="L169">
            <v>34.020872278682731</v>
          </cell>
          <cell r="M169">
            <v>34.020872278682731</v>
          </cell>
          <cell r="N169">
            <v>34.020872278682731</v>
          </cell>
          <cell r="O169">
            <v>34.020872278682731</v>
          </cell>
          <cell r="P169">
            <v>34.020872278682731</v>
          </cell>
          <cell r="Q169">
            <v>34.020872278682731</v>
          </cell>
          <cell r="R169">
            <v>34.020872278682731</v>
          </cell>
          <cell r="S169">
            <v>34.020872278682731</v>
          </cell>
        </row>
        <row r="170">
          <cell r="D170" t="str">
            <v>- Autres dettes (hors ZTE)</v>
          </cell>
          <cell r="H170">
            <v>-7.1429999999999998</v>
          </cell>
          <cell r="I170">
            <v>-9.8268688611501478</v>
          </cell>
          <cell r="J170">
            <v>-11.943898765830426</v>
          </cell>
          <cell r="K170">
            <v>-14.411781162442011</v>
          </cell>
          <cell r="L170">
            <v>-18.824548469706968</v>
          </cell>
          <cell r="M170">
            <v>-23.36497194893267</v>
          </cell>
          <cell r="N170">
            <v>-27.662382535656288</v>
          </cell>
          <cell r="O170">
            <v>-31.330131161964403</v>
          </cell>
          <cell r="P170">
            <v>-34.715480868662581</v>
          </cell>
          <cell r="Q170">
            <v>-38.028829637921383</v>
          </cell>
          <cell r="R170">
            <v>-40.872718758206723</v>
          </cell>
          <cell r="S170">
            <v>-43.431775418621797</v>
          </cell>
        </row>
        <row r="171">
          <cell r="D171" t="str">
            <v>En jours de coûts</v>
          </cell>
          <cell r="H171">
            <v>43.896404604470447</v>
          </cell>
          <cell r="I171">
            <v>43.896404604470447</v>
          </cell>
          <cell r="J171">
            <v>43.896404604470447</v>
          </cell>
          <cell r="K171">
            <v>43.896404604470447</v>
          </cell>
          <cell r="L171">
            <v>43.896404604470447</v>
          </cell>
          <cell r="M171">
            <v>43.896404604470447</v>
          </cell>
          <cell r="N171">
            <v>43.896404604470447</v>
          </cell>
          <cell r="O171">
            <v>43.896404604470447</v>
          </cell>
          <cell r="P171">
            <v>43.896404604470447</v>
          </cell>
          <cell r="Q171">
            <v>43.896404604470447</v>
          </cell>
          <cell r="R171">
            <v>43.896404604470447</v>
          </cell>
          <cell r="S171">
            <v>43.896404604470447</v>
          </cell>
        </row>
        <row r="172">
          <cell r="D172" t="str">
            <v>BFR</v>
          </cell>
          <cell r="H172">
            <v>-1.0870135499999998</v>
          </cell>
          <cell r="I172">
            <v>-3.1471582212479978</v>
          </cell>
          <cell r="J172">
            <v>-4.4797490404200309</v>
          </cell>
          <cell r="K172">
            <v>-3.6625219125037325</v>
          </cell>
          <cell r="L172">
            <v>-4.7744230316615779</v>
          </cell>
          <cell r="M172">
            <v>-5.6857727977995376</v>
          </cell>
          <cell r="N172">
            <v>-5.9706146605167412</v>
          </cell>
          <cell r="O172">
            <v>-6.3832628214612672</v>
          </cell>
          <cell r="P172">
            <v>-6.3836157225082628</v>
          </cell>
          <cell r="Q172">
            <v>-6.2911543205670624</v>
          </cell>
          <cell r="R172">
            <v>-6.0293002370940085</v>
          </cell>
          <cell r="S172">
            <v>-5.8371504705566934</v>
          </cell>
        </row>
        <row r="173">
          <cell r="D173" t="str">
            <v>% CA</v>
          </cell>
          <cell r="H173">
            <v>-1.6057047021980009E-2</v>
          </cell>
          <cell r="I173">
            <v>-3.0395883891836513E-2</v>
          </cell>
          <cell r="J173">
            <v>-3.2820454183406483E-2</v>
          </cell>
          <cell r="K173">
            <v>-1.996481965900097E-2</v>
          </cell>
          <cell r="L173">
            <v>-1.8809695272761148E-2</v>
          </cell>
          <cell r="M173">
            <v>-1.7349709617982569E-2</v>
          </cell>
          <cell r="N173">
            <v>-1.4949663939988995E-2</v>
          </cell>
          <cell r="O173">
            <v>-1.3846366785089699E-2</v>
          </cell>
          <cell r="P173">
            <v>-1.2340835982160663E-2</v>
          </cell>
          <cell r="Q173">
            <v>-1.0975159235337697E-2</v>
          </cell>
          <cell r="R173">
            <v>-9.6787487162597625E-3</v>
          </cell>
          <cell r="S173">
            <v>-8.7476872092221419E-3</v>
          </cell>
        </row>
        <row r="174">
          <cell r="D174" t="str">
            <v>Check</v>
          </cell>
          <cell r="H174">
            <v>-1.0870135499999991</v>
          </cell>
          <cell r="I174">
            <v>-3.147158221247996</v>
          </cell>
          <cell r="J174">
            <v>-4.4797490404200335</v>
          </cell>
          <cell r="K174">
            <v>-3.6625219125037276</v>
          </cell>
          <cell r="L174">
            <v>-4.7744230316615806</v>
          </cell>
          <cell r="M174">
            <v>-5.6857727977995296</v>
          </cell>
          <cell r="N174">
            <v>-5.9706146605167341</v>
          </cell>
          <cell r="O174">
            <v>-6.3832628214612583</v>
          </cell>
          <cell r="P174">
            <v>-6.3836157225082459</v>
          </cell>
          <cell r="Q174">
            <v>-6.2911543205670561</v>
          </cell>
          <cell r="R174">
            <v>-6.029300237094013</v>
          </cell>
          <cell r="S174">
            <v>-5.8371504705567077</v>
          </cell>
        </row>
        <row r="175">
          <cell r="D175" t="str">
            <v>- Variation du BFR</v>
          </cell>
          <cell r="I175">
            <v>2.0601446712479978</v>
          </cell>
          <cell r="J175">
            <v>1.332590819172033</v>
          </cell>
          <cell r="K175">
            <v>-0.81722712791629837</v>
          </cell>
          <cell r="L175">
            <v>1.1119011191578454</v>
          </cell>
          <cell r="M175">
            <v>0.9113497661379597</v>
          </cell>
          <cell r="N175">
            <v>0.28484186271720358</v>
          </cell>
          <cell r="O175">
            <v>0.41264816094452605</v>
          </cell>
          <cell r="P175">
            <v>3.5290104699559066E-4</v>
          </cell>
          <cell r="Q175">
            <v>-9.246140194120045E-2</v>
          </cell>
          <cell r="R175">
            <v>-0.26185408347305383</v>
          </cell>
          <cell r="S175">
            <v>-0.19214976653731508</v>
          </cell>
        </row>
      </sheetData>
      <sheetData sheetId="7" refreshError="1"/>
      <sheetData sheetId="8" refreshError="1">
        <row r="4">
          <cell r="A4">
            <v>1</v>
          </cell>
          <cell r="C4" t="str">
            <v>('000 USD - FYE 31/12)</v>
          </cell>
          <cell r="E4">
            <v>2005</v>
          </cell>
          <cell r="F4">
            <v>2006</v>
          </cell>
          <cell r="G4">
            <v>2007</v>
          </cell>
          <cell r="H4" t="str">
            <v>H1 2008</v>
          </cell>
          <cell r="I4">
            <v>2008</v>
          </cell>
          <cell r="K4">
            <v>2005</v>
          </cell>
          <cell r="L4">
            <v>2006</v>
          </cell>
          <cell r="M4">
            <v>2007</v>
          </cell>
          <cell r="N4" t="str">
            <v>H1 2008</v>
          </cell>
          <cell r="O4">
            <v>2008</v>
          </cell>
        </row>
        <row r="8">
          <cell r="B8">
            <v>1</v>
          </cell>
          <cell r="D8" t="str">
            <v>Key operational data</v>
          </cell>
        </row>
        <row r="10">
          <cell r="D10" t="str">
            <v>Number of subscribers (1)</v>
          </cell>
          <cell r="F10">
            <v>386.62700000000001</v>
          </cell>
          <cell r="G10">
            <v>871.72199999999998</v>
          </cell>
          <cell r="H10">
            <v>1203</v>
          </cell>
          <cell r="I10">
            <v>1500</v>
          </cell>
        </row>
        <row r="11">
          <cell r="D11" t="str">
            <v>Estimated market share</v>
          </cell>
          <cell r="F11">
            <v>8.4011049745366065E-2</v>
          </cell>
          <cell r="G11">
            <v>0.12521499462351846</v>
          </cell>
          <cell r="H11" t="str">
            <v>na</v>
          </cell>
          <cell r="I11">
            <v>0.15899202354683645</v>
          </cell>
        </row>
        <row r="12">
          <cell r="D12" t="str">
            <v>Estimated ARPU</v>
          </cell>
          <cell r="F12">
            <v>19.588760255363567</v>
          </cell>
          <cell r="G12">
            <v>10.960618642514694</v>
          </cell>
          <cell r="H12" t="str">
            <v>na</v>
          </cell>
          <cell r="I12">
            <v>9.6204337555232993</v>
          </cell>
        </row>
        <row r="14">
          <cell r="B14">
            <v>2</v>
          </cell>
          <cell r="D14" t="str">
            <v>Income statement</v>
          </cell>
        </row>
        <row r="16">
          <cell r="D16" t="str">
            <v>Net sales (before discount)</v>
          </cell>
          <cell r="E16" t="str">
            <v>na</v>
          </cell>
          <cell r="F16">
            <v>54152.834999999985</v>
          </cell>
          <cell r="G16">
            <v>67696.977439999988</v>
          </cell>
          <cell r="H16">
            <v>44225.971090000006</v>
          </cell>
          <cell r="I16">
            <v>103538.96048712164</v>
          </cell>
          <cell r="K16" t="str">
            <v>na</v>
          </cell>
          <cell r="L16">
            <v>54153.034740000003</v>
          </cell>
          <cell r="M16">
            <v>67729.215100000001</v>
          </cell>
          <cell r="N16">
            <v>44225.971090000006</v>
          </cell>
          <cell r="O16">
            <v>103538.96048712164</v>
          </cell>
        </row>
        <row r="17">
          <cell r="D17" t="str">
            <v>% growth</v>
          </cell>
          <cell r="E17" t="str">
            <v>na</v>
          </cell>
          <cell r="F17" t="str">
            <v>na</v>
          </cell>
          <cell r="G17">
            <v>0.25010957302604764</v>
          </cell>
          <cell r="H17" t="str">
            <v>na</v>
          </cell>
          <cell r="I17">
            <v>0.52944731659383915</v>
          </cell>
        </row>
        <row r="19">
          <cell r="D19" t="str">
            <v>Net sales (post discount)</v>
          </cell>
          <cell r="E19">
            <v>24664</v>
          </cell>
          <cell r="F19">
            <v>48453</v>
          </cell>
          <cell r="G19">
            <v>60446</v>
          </cell>
          <cell r="H19">
            <v>39178.067110000004</v>
          </cell>
          <cell r="I19">
            <v>91563</v>
          </cell>
          <cell r="K19">
            <v>24664</v>
          </cell>
          <cell r="L19">
            <v>48453.192909999998</v>
          </cell>
          <cell r="M19">
            <v>60445.626649999998</v>
          </cell>
          <cell r="N19">
            <v>39178.067110000004</v>
          </cell>
          <cell r="O19">
            <v>91563.289245512322</v>
          </cell>
        </row>
        <row r="20">
          <cell r="D20" t="str">
            <v>% growth</v>
          </cell>
          <cell r="F20">
            <v>0.96452319169639966</v>
          </cell>
          <cell r="G20">
            <v>0.24751821352651016</v>
          </cell>
          <cell r="H20" t="str">
            <v>na</v>
          </cell>
          <cell r="I20">
            <v>0.51479006054991228</v>
          </cell>
        </row>
        <row r="22">
          <cell r="D22" t="str">
            <v>EBITDA</v>
          </cell>
          <cell r="E22">
            <v>1260</v>
          </cell>
          <cell r="F22">
            <v>9630</v>
          </cell>
          <cell r="G22">
            <v>8302.7053238166627</v>
          </cell>
          <cell r="H22">
            <v>9095</v>
          </cell>
          <cell r="I22">
            <v>21828.233455174228</v>
          </cell>
          <cell r="K22">
            <v>1260</v>
          </cell>
          <cell r="L22">
            <v>9630.1929099999979</v>
          </cell>
          <cell r="M22">
            <v>8336.6266499999983</v>
          </cell>
          <cell r="N22">
            <v>9095.0671100000036</v>
          </cell>
          <cell r="O22">
            <v>21828.233455174228</v>
          </cell>
        </row>
        <row r="23">
          <cell r="D23" t="str">
            <v>% revenues post discount</v>
          </cell>
          <cell r="E23" t="str">
            <v>NA</v>
          </cell>
          <cell r="F23">
            <v>0.19874930344870287</v>
          </cell>
          <cell r="G23">
            <v>0.13735739873302885</v>
          </cell>
          <cell r="H23">
            <v>0.2321451942604526</v>
          </cell>
          <cell r="I23">
            <v>0.2383957871102326</v>
          </cell>
        </row>
        <row r="25">
          <cell r="D25" t="str">
            <v>EBIT</v>
          </cell>
          <cell r="E25">
            <v>-960</v>
          </cell>
          <cell r="F25">
            <v>4720</v>
          </cell>
          <cell r="G25">
            <v>1456.7053238166627</v>
          </cell>
          <cell r="H25">
            <v>4659.0671100000036</v>
          </cell>
          <cell r="I25">
            <v>3082.3763123170866</v>
          </cell>
          <cell r="K25">
            <v>-960</v>
          </cell>
          <cell r="L25">
            <v>4720.1929099999979</v>
          </cell>
          <cell r="M25">
            <v>1490.6266499999983</v>
          </cell>
          <cell r="N25">
            <v>4659.0671100000036</v>
          </cell>
          <cell r="O25">
            <v>5108.6877408885157</v>
          </cell>
        </row>
        <row r="26">
          <cell r="D26" t="str">
            <v>% revenues post discount</v>
          </cell>
          <cell r="E26">
            <v>-3.8923126824521571E-2</v>
          </cell>
          <cell r="F26">
            <v>9.7413988813902133E-2</v>
          </cell>
          <cell r="G26">
            <v>2.409928405215668E-2</v>
          </cell>
          <cell r="H26">
            <v>0.11892029019499026</v>
          </cell>
          <cell r="I26">
            <v>3.3663994324313169E-2</v>
          </cell>
        </row>
        <row r="28">
          <cell r="D28" t="str">
            <v>Net Income</v>
          </cell>
          <cell r="E28">
            <v>-1306</v>
          </cell>
          <cell r="F28">
            <v>4425</v>
          </cell>
          <cell r="G28">
            <v>-2722</v>
          </cell>
          <cell r="H28">
            <v>1100.0671100000036</v>
          </cell>
          <cell r="I28">
            <v>-1601.70289692654</v>
          </cell>
          <cell r="K28">
            <v>-1306</v>
          </cell>
          <cell r="L28">
            <v>4425.1929099999979</v>
          </cell>
          <cell r="M28">
            <v>-2722.3733500000017</v>
          </cell>
          <cell r="N28">
            <v>1100.0671100000036</v>
          </cell>
          <cell r="O28">
            <v>142.96334556083929</v>
          </cell>
        </row>
        <row r="29">
          <cell r="D29" t="str">
            <v>% revenues post discount</v>
          </cell>
          <cell r="E29">
            <v>-5.295167045085955E-2</v>
          </cell>
          <cell r="F29">
            <v>9.1325614513033254E-2</v>
          </cell>
          <cell r="G29">
            <v>-4.5031929325348247E-2</v>
          </cell>
          <cell r="H29">
            <v>2.8078646833478344E-2</v>
          </cell>
          <cell r="I29">
            <v>-1.7492905397666524E-2</v>
          </cell>
        </row>
        <row r="31">
          <cell r="B31">
            <v>3</v>
          </cell>
          <cell r="D31" t="str">
            <v>Balance sheet</v>
          </cell>
        </row>
        <row r="33">
          <cell r="D33" t="str">
            <v>Non current assets (2)</v>
          </cell>
          <cell r="F33">
            <v>86227</v>
          </cell>
          <cell r="G33">
            <v>150135</v>
          </cell>
          <cell r="H33">
            <v>191391</v>
          </cell>
          <cell r="I33">
            <v>0</v>
          </cell>
          <cell r="L33">
            <v>86227</v>
          </cell>
          <cell r="M33">
            <v>150135</v>
          </cell>
          <cell r="N33">
            <v>191391</v>
          </cell>
        </row>
        <row r="34">
          <cell r="D34" t="str">
            <v>Working capital</v>
          </cell>
          <cell r="F34">
            <v>-1385.09112</v>
          </cell>
          <cell r="G34">
            <v>-1087.0135499999997</v>
          </cell>
          <cell r="H34">
            <v>-4691.700290000008</v>
          </cell>
          <cell r="I34">
            <v>0</v>
          </cell>
          <cell r="L34">
            <v>-1385.09112</v>
          </cell>
          <cell r="M34">
            <v>-1087.0135499999997</v>
          </cell>
          <cell r="N34">
            <v>-4691.700290000008</v>
          </cell>
        </row>
        <row r="35">
          <cell r="D35" t="str">
            <v>Capital employed</v>
          </cell>
          <cell r="F35">
            <v>84841.908880000003</v>
          </cell>
          <cell r="G35">
            <v>149047.98645</v>
          </cell>
          <cell r="H35">
            <v>186699.29970999999</v>
          </cell>
          <cell r="I35">
            <v>0</v>
          </cell>
          <cell r="L35">
            <v>84841.908880000003</v>
          </cell>
          <cell r="M35">
            <v>149047.98645</v>
          </cell>
          <cell r="N35">
            <v>186699.29970999999</v>
          </cell>
        </row>
        <row r="37">
          <cell r="D37" t="str">
            <v>Equity</v>
          </cell>
          <cell r="F37">
            <v>15304</v>
          </cell>
          <cell r="G37">
            <v>12480</v>
          </cell>
          <cell r="H37">
            <v>13369</v>
          </cell>
          <cell r="I37">
            <v>0</v>
          </cell>
          <cell r="L37">
            <v>15304</v>
          </cell>
          <cell r="M37">
            <v>12480</v>
          </cell>
          <cell r="N37">
            <v>13369</v>
          </cell>
        </row>
        <row r="39">
          <cell r="D39" t="str">
            <v>Export-Import Bank of China (EIBC) loans</v>
          </cell>
          <cell r="F39" t="str">
            <v>na</v>
          </cell>
          <cell r="G39">
            <v>33271.6551999597</v>
          </cell>
          <cell r="H39">
            <v>43953</v>
          </cell>
          <cell r="I39">
            <v>43953</v>
          </cell>
        </row>
        <row r="40">
          <cell r="D40" t="str">
            <v>China Development Bank (CDB)</v>
          </cell>
          <cell r="F40" t="str">
            <v>na</v>
          </cell>
          <cell r="G40">
            <v>71913.3448000403</v>
          </cell>
          <cell r="H40">
            <v>95000</v>
          </cell>
          <cell r="I40">
            <v>105000</v>
          </cell>
        </row>
        <row r="41">
          <cell r="D41" t="str">
            <v>Bank borrowings (incl. Current portion)</v>
          </cell>
          <cell r="F41">
            <v>9647</v>
          </cell>
          <cell r="G41">
            <v>105185</v>
          </cell>
          <cell r="H41">
            <v>138953</v>
          </cell>
          <cell r="I41">
            <v>148953</v>
          </cell>
        </row>
        <row r="42">
          <cell r="D42" t="str">
            <v>- Cash and cash equivalents</v>
          </cell>
          <cell r="F42">
            <v>-3673</v>
          </cell>
          <cell r="G42">
            <v>-6151</v>
          </cell>
          <cell r="H42">
            <v>-11325</v>
          </cell>
          <cell r="I42">
            <v>-21106.966991094541</v>
          </cell>
        </row>
        <row r="43">
          <cell r="D43" t="str">
            <v>Net debt</v>
          </cell>
          <cell r="F43">
            <v>5974</v>
          </cell>
          <cell r="G43">
            <v>99034</v>
          </cell>
          <cell r="H43">
            <v>127628</v>
          </cell>
          <cell r="I43">
            <v>127846.03300890546</v>
          </cell>
          <cell r="L43">
            <v>5974</v>
          </cell>
          <cell r="M43">
            <v>99034</v>
          </cell>
          <cell r="N43">
            <v>127628</v>
          </cell>
          <cell r="O43">
            <v>127846.03300890546</v>
          </cell>
        </row>
        <row r="44">
          <cell r="D44" t="str">
            <v>Payables to ZTE (2)</v>
          </cell>
          <cell r="F44">
            <v>63563.717260000005</v>
          </cell>
          <cell r="G44">
            <v>37534.020220000006</v>
          </cell>
          <cell r="H44">
            <v>45702.299709999999</v>
          </cell>
          <cell r="I44">
            <v>43573.299709999999</v>
          </cell>
          <cell r="L44">
            <v>63563.717260000005</v>
          </cell>
          <cell r="M44">
            <v>37534.020220000006</v>
          </cell>
          <cell r="N44">
            <v>45702.299709999999</v>
          </cell>
          <cell r="O44">
            <v>43573.299709999999</v>
          </cell>
        </row>
        <row r="46">
          <cell r="D46" t="str">
            <v>Capital invested</v>
          </cell>
          <cell r="F46">
            <v>84841.717260000005</v>
          </cell>
          <cell r="G46">
            <v>149048.02022000001</v>
          </cell>
          <cell r="H46">
            <v>186699.29970999999</v>
          </cell>
          <cell r="I46">
            <v>171419.33271890547</v>
          </cell>
          <cell r="L46">
            <v>84841.717260000005</v>
          </cell>
          <cell r="M46">
            <v>149048.02022000001</v>
          </cell>
          <cell r="N46">
            <v>186699.29970999999</v>
          </cell>
          <cell r="O46">
            <v>171419.33271890547</v>
          </cell>
        </row>
        <row r="53">
          <cell r="A53">
            <v>2</v>
          </cell>
          <cell r="D53" t="str">
            <v>(USDm - FYE 31/12)</v>
          </cell>
          <cell r="E53">
            <v>2005</v>
          </cell>
          <cell r="F53">
            <v>2007</v>
          </cell>
          <cell r="G53">
            <v>2008</v>
          </cell>
          <cell r="H53">
            <v>2009</v>
          </cell>
          <cell r="I53">
            <v>2010</v>
          </cell>
          <cell r="J53">
            <v>2011</v>
          </cell>
          <cell r="K53">
            <v>2012</v>
          </cell>
        </row>
        <row r="57">
          <cell r="B57">
            <v>1</v>
          </cell>
          <cell r="D57" t="str">
            <v>Income statement</v>
          </cell>
        </row>
        <row r="60">
          <cell r="D60" t="str">
            <v>Number of subscibers (m)</v>
          </cell>
          <cell r="F60">
            <v>871.72199999999998</v>
          </cell>
          <cell r="G60">
            <v>1500</v>
          </cell>
          <cell r="H60">
            <v>1922.6040694474041</v>
          </cell>
          <cell r="I60">
            <v>3108.3231309771809</v>
          </cell>
          <cell r="J60">
            <v>4362.0070122541147</v>
          </cell>
          <cell r="K60">
            <v>5686.782334989266</v>
          </cell>
        </row>
        <row r="61">
          <cell r="D61" t="str">
            <v>Revenues post discount</v>
          </cell>
          <cell r="F61">
            <v>60.413389439999982</v>
          </cell>
          <cell r="G61">
            <v>91.563289245512323</v>
          </cell>
          <cell r="H61">
            <v>119.93309202450671</v>
          </cell>
          <cell r="I61">
            <v>160.94814734537997</v>
          </cell>
          <cell r="J61">
            <v>222.97817039825077</v>
          </cell>
          <cell r="K61">
            <v>288.36409385190166</v>
          </cell>
        </row>
        <row r="62">
          <cell r="D62" t="str">
            <v>EBITDA</v>
          </cell>
          <cell r="F62">
            <v>8.302705323816653</v>
          </cell>
          <cell r="G62">
            <v>21.828233455174225</v>
          </cell>
          <cell r="H62">
            <v>37.178699431218476</v>
          </cell>
          <cell r="I62">
            <v>63.614366568723355</v>
          </cell>
          <cell r="J62">
            <v>97.301052328756242</v>
          </cell>
          <cell r="K62">
            <v>133.43524793746394</v>
          </cell>
        </row>
        <row r="63">
          <cell r="D63" t="str">
            <v>EBIT</v>
          </cell>
          <cell r="F63">
            <v>1.456705323816653</v>
          </cell>
          <cell r="G63">
            <v>5.108687740888513</v>
          </cell>
          <cell r="H63">
            <v>0.27940814933954528</v>
          </cell>
          <cell r="I63">
            <v>17.542636028540095</v>
          </cell>
          <cell r="J63">
            <v>42.526655340821783</v>
          </cell>
          <cell r="K63">
            <v>70.233874968467973</v>
          </cell>
        </row>
        <row r="64">
          <cell r="D64" t="str">
            <v>Net income</v>
          </cell>
          <cell r="F64">
            <v>-2.7562946761833467</v>
          </cell>
          <cell r="G64">
            <v>0.14296334556083656</v>
          </cell>
          <cell r="H64">
            <v>-8.2656538989682584</v>
          </cell>
          <cell r="I64">
            <v>4.896023092759263</v>
          </cell>
          <cell r="J64">
            <v>19.860016109239176</v>
          </cell>
          <cell r="K64">
            <v>37.481408063243698</v>
          </cell>
        </row>
        <row r="66">
          <cell r="D66" t="str">
            <v>Net cash flow from operating activities</v>
          </cell>
          <cell r="G66">
            <v>18.922653731094549</v>
          </cell>
          <cell r="H66">
            <v>29.966228202082736</v>
          </cell>
          <cell r="I66">
            <v>50.150526505026271</v>
          </cell>
          <cell r="J66">
            <v>75.746314216331513</v>
          </cell>
          <cell r="K66">
            <v>101.59413079837771</v>
          </cell>
        </row>
        <row r="68">
          <cell r="D68" t="str">
            <v>Net cash flow from investing activities</v>
          </cell>
          <cell r="G68">
            <v>-47.523720509999997</v>
          </cell>
          <cell r="H68">
            <v>-54.597038973152578</v>
          </cell>
          <cell r="I68">
            <v>-64.207074808130329</v>
          </cell>
          <cell r="J68">
            <v>-60.918665134258347</v>
          </cell>
          <cell r="K68">
            <v>-58.988831867430562</v>
          </cell>
        </row>
        <row r="71">
          <cell r="B71">
            <v>2</v>
          </cell>
          <cell r="D71" t="str">
            <v>Cash flow statement</v>
          </cell>
        </row>
        <row r="73">
          <cell r="D73" t="str">
            <v>Net cash flow from operating activities</v>
          </cell>
          <cell r="G73">
            <v>18.922653731094549</v>
          </cell>
          <cell r="H73">
            <v>29.966228202082736</v>
          </cell>
          <cell r="I73">
            <v>50.150526505026271</v>
          </cell>
          <cell r="J73">
            <v>75.746314216331513</v>
          </cell>
          <cell r="K73">
            <v>101.59413079837771</v>
          </cell>
        </row>
        <row r="75">
          <cell r="D75" t="str">
            <v>- Capex</v>
          </cell>
          <cell r="G75">
            <v>-68.073999999999998</v>
          </cell>
          <cell r="H75">
            <v>-54.597038973152578</v>
          </cell>
          <cell r="I75">
            <v>-64.207074808130329</v>
          </cell>
          <cell r="J75">
            <v>-60.918665134258347</v>
          </cell>
          <cell r="K75">
            <v>-58.988831867430562</v>
          </cell>
        </row>
        <row r="76">
          <cell r="D76" t="str">
            <v>+ change in payables to ZTE</v>
          </cell>
          <cell r="G76">
            <v>20.550279490000001</v>
          </cell>
          <cell r="H76">
            <v>-43.573299710000001</v>
          </cell>
          <cell r="I76">
            <v>0</v>
          </cell>
          <cell r="J76">
            <v>0</v>
          </cell>
          <cell r="K76">
            <v>0</v>
          </cell>
        </row>
        <row r="78">
          <cell r="D78" t="str">
            <v>Net cash flow from investing activities</v>
          </cell>
          <cell r="G78">
            <v>-47.523720509999997</v>
          </cell>
          <cell r="H78">
            <v>-98.170338683152579</v>
          </cell>
          <cell r="I78">
            <v>-64.207074808130329</v>
          </cell>
          <cell r="J78">
            <v>-60.918665134258347</v>
          </cell>
          <cell r="K78">
            <v>-58.988831867430562</v>
          </cell>
        </row>
        <row r="80">
          <cell r="D80" t="str">
            <v>Reimbursement of existing debt - EXIM</v>
          </cell>
          <cell r="G80">
            <v>10.6813448000403</v>
          </cell>
          <cell r="H80">
            <v>-43.953000000000003</v>
          </cell>
          <cell r="I80">
            <v>0</v>
          </cell>
          <cell r="J80">
            <v>0</v>
          </cell>
          <cell r="K80">
            <v>0</v>
          </cell>
        </row>
        <row r="81">
          <cell r="D81" t="str">
            <v>Reimbursement of existing debt - CDB</v>
          </cell>
          <cell r="G81">
            <v>33.086655199959701</v>
          </cell>
          <cell r="H81">
            <v>-105</v>
          </cell>
          <cell r="I81">
            <v>0</v>
          </cell>
          <cell r="J81">
            <v>0</v>
          </cell>
          <cell r="K81">
            <v>0</v>
          </cell>
        </row>
        <row r="82">
          <cell r="D82" t="str">
            <v>Reimbursement of existing debt</v>
          </cell>
          <cell r="G82">
            <v>43.768000000000001</v>
          </cell>
          <cell r="H82">
            <v>-148.953</v>
          </cell>
          <cell r="I82">
            <v>0</v>
          </cell>
          <cell r="J82">
            <v>0</v>
          </cell>
          <cell r="K82">
            <v>0</v>
          </cell>
        </row>
        <row r="83">
          <cell r="D83" t="str">
            <v>Issue of share capital (MT) &amp; dividends paid</v>
          </cell>
          <cell r="G83">
            <v>-0.21099999999999999</v>
          </cell>
          <cell r="H83">
            <v>50</v>
          </cell>
          <cell r="I83">
            <v>0</v>
          </cell>
          <cell r="J83">
            <v>0</v>
          </cell>
          <cell r="K83">
            <v>0</v>
          </cell>
        </row>
        <row r="84">
          <cell r="D84" t="str">
            <v>Issue of share capital (SFI, Proparco...)</v>
          </cell>
          <cell r="G84">
            <v>0</v>
          </cell>
          <cell r="H84">
            <v>30</v>
          </cell>
          <cell r="I84">
            <v>0</v>
          </cell>
          <cell r="J84">
            <v>0</v>
          </cell>
          <cell r="K84">
            <v>0</v>
          </cell>
        </row>
        <row r="85">
          <cell r="D85" t="str">
            <v>External financing (CDB, banques, SFI…)</v>
          </cell>
          <cell r="G85">
            <v>0</v>
          </cell>
          <cell r="H85">
            <v>105</v>
          </cell>
          <cell r="I85">
            <v>-21</v>
          </cell>
          <cell r="J85">
            <v>-21</v>
          </cell>
          <cell r="K85">
            <v>-21</v>
          </cell>
        </row>
        <row r="86">
          <cell r="D86" t="str">
            <v>Maroc Telecom Shareholder's loan</v>
          </cell>
          <cell r="G86">
            <v>0</v>
          </cell>
          <cell r="H86">
            <v>15</v>
          </cell>
          <cell r="I86">
            <v>35</v>
          </cell>
          <cell r="J86">
            <v>10</v>
          </cell>
          <cell r="K86">
            <v>0</v>
          </cell>
        </row>
        <row r="88">
          <cell r="D88" t="str">
            <v>Net cash flow from financing activities</v>
          </cell>
          <cell r="G88">
            <v>43.557000000000002</v>
          </cell>
          <cell r="H88">
            <v>51.046999999999997</v>
          </cell>
          <cell r="I88">
            <v>14</v>
          </cell>
          <cell r="J88">
            <v>-11</v>
          </cell>
          <cell r="K88">
            <v>-21</v>
          </cell>
        </row>
        <row r="90">
          <cell r="D90" t="str">
            <v>Change in cash</v>
          </cell>
          <cell r="G90">
            <v>14.955933221094551</v>
          </cell>
          <cell r="H90">
            <v>-17.157110481069832</v>
          </cell>
          <cell r="I90">
            <v>-5.6548303104056688E-2</v>
          </cell>
          <cell r="J90">
            <v>3.8276490820731559</v>
          </cell>
          <cell r="K90">
            <v>21.605298930947146</v>
          </cell>
        </row>
        <row r="91">
          <cell r="D91" t="str">
            <v>Cash end of period</v>
          </cell>
          <cell r="G91">
            <v>21.10693322109455</v>
          </cell>
          <cell r="H91">
            <v>3.9498227400247199</v>
          </cell>
          <cell r="I91">
            <v>3.8932744369206631</v>
          </cell>
          <cell r="J91">
            <v>7.7209235189938195</v>
          </cell>
          <cell r="K91">
            <v>29.326222449940964</v>
          </cell>
        </row>
        <row r="94">
          <cell r="B94">
            <v>3</v>
          </cell>
          <cell r="D94" t="str">
            <v>Balance sheet</v>
          </cell>
        </row>
        <row r="95">
          <cell r="A95">
            <v>2</v>
          </cell>
          <cell r="D95" t="str">
            <v>(USDm - FYE 31/12)</v>
          </cell>
          <cell r="E95">
            <v>2005</v>
          </cell>
          <cell r="F95">
            <v>2007</v>
          </cell>
          <cell r="G95">
            <v>2008</v>
          </cell>
          <cell r="H95">
            <v>2009</v>
          </cell>
          <cell r="I95">
            <v>2010</v>
          </cell>
          <cell r="J95">
            <v>2011</v>
          </cell>
          <cell r="K95">
            <v>2012</v>
          </cell>
        </row>
        <row r="99">
          <cell r="D99" t="str">
            <v>CAPITAL EMPLOYED (2)</v>
          </cell>
          <cell r="F99">
            <v>149.04798645</v>
          </cell>
          <cell r="G99">
            <v>183.8312960644663</v>
          </cell>
          <cell r="H99">
            <v>200.19645293656791</v>
          </cell>
          <cell r="I99">
            <v>219.14902433243128</v>
          </cell>
          <cell r="J99">
            <v>224.18139135959734</v>
          </cell>
          <cell r="K99">
            <v>219.05750049189396</v>
          </cell>
        </row>
        <row r="101">
          <cell r="D101" t="str">
            <v>Total Equity</v>
          </cell>
          <cell r="F101">
            <v>12.48</v>
          </cell>
          <cell r="G101">
            <v>12.41196334556084</v>
          </cell>
          <cell r="H101">
            <v>84.14630944659261</v>
          </cell>
          <cell r="I101">
            <v>89.042332539351918</v>
          </cell>
          <cell r="J101">
            <v>108.90234864859111</v>
          </cell>
          <cell r="K101">
            <v>146.38375671183493</v>
          </cell>
        </row>
        <row r="102">
          <cell r="D102" t="str">
            <v>MT Shareholder's loan</v>
          </cell>
          <cell r="F102">
            <v>0</v>
          </cell>
          <cell r="G102">
            <v>0</v>
          </cell>
          <cell r="H102">
            <v>15</v>
          </cell>
          <cell r="I102">
            <v>50</v>
          </cell>
          <cell r="J102">
            <v>60</v>
          </cell>
          <cell r="K102">
            <v>60</v>
          </cell>
        </row>
        <row r="103">
          <cell r="D103" t="str">
            <v>Export-Import Bank of China (EIBC) (3)</v>
          </cell>
          <cell r="F103">
            <v>33.271655199959703</v>
          </cell>
          <cell r="G103">
            <v>43.953000000000003</v>
          </cell>
          <cell r="H103">
            <v>0</v>
          </cell>
          <cell r="I103">
            <v>0</v>
          </cell>
          <cell r="J103">
            <v>0</v>
          </cell>
          <cell r="K103">
            <v>0</v>
          </cell>
        </row>
        <row r="104">
          <cell r="D104" t="str">
            <v>China Development Bank (CDB) (3)</v>
          </cell>
          <cell r="F104">
            <v>71.913344800040306</v>
          </cell>
          <cell r="G104">
            <v>105</v>
          </cell>
          <cell r="H104">
            <v>0</v>
          </cell>
          <cell r="I104">
            <v>0</v>
          </cell>
          <cell r="J104">
            <v>0</v>
          </cell>
          <cell r="K104">
            <v>0</v>
          </cell>
        </row>
        <row r="105">
          <cell r="D105" t="str">
            <v>New financing</v>
          </cell>
          <cell r="F105">
            <v>0</v>
          </cell>
          <cell r="G105">
            <v>0</v>
          </cell>
          <cell r="H105">
            <v>105</v>
          </cell>
          <cell r="I105">
            <v>84</v>
          </cell>
          <cell r="J105">
            <v>63</v>
          </cell>
          <cell r="K105">
            <v>42</v>
          </cell>
        </row>
        <row r="106">
          <cell r="D106" t="str">
            <v>Total external gross debt</v>
          </cell>
          <cell r="F106">
            <v>105.185</v>
          </cell>
          <cell r="G106">
            <v>148.953</v>
          </cell>
          <cell r="H106">
            <v>105</v>
          </cell>
          <cell r="I106">
            <v>84</v>
          </cell>
          <cell r="J106">
            <v>63</v>
          </cell>
          <cell r="K106">
            <v>42</v>
          </cell>
        </row>
        <row r="107">
          <cell r="D107" t="str">
            <v>- Cash and cash equivalents</v>
          </cell>
          <cell r="F107">
            <v>-6.1509999999999998</v>
          </cell>
          <cell r="G107">
            <v>-21.106966991094541</v>
          </cell>
          <cell r="H107">
            <v>-3.9498565100247105</v>
          </cell>
          <cell r="I107">
            <v>-3.8933082069206537</v>
          </cell>
          <cell r="J107">
            <v>-7.7209572889938096</v>
          </cell>
          <cell r="K107">
            <v>-29.326256219940955</v>
          </cell>
        </row>
        <row r="108">
          <cell r="D108" t="str">
            <v>External net debt</v>
          </cell>
          <cell r="F108">
            <v>99.034000000000006</v>
          </cell>
          <cell r="G108">
            <v>127.84603300890547</v>
          </cell>
          <cell r="H108">
            <v>101.0501434899753</v>
          </cell>
          <cell r="I108">
            <v>80.106691793079349</v>
          </cell>
          <cell r="J108">
            <v>55.279042711006184</v>
          </cell>
          <cell r="K108">
            <v>12.673743780059045</v>
          </cell>
        </row>
        <row r="109">
          <cell r="D109" t="str">
            <v>Payables to ZTE (2)</v>
          </cell>
          <cell r="F109">
            <v>37.534020220000009</v>
          </cell>
          <cell r="G109">
            <v>43.573299710000001</v>
          </cell>
          <cell r="H109">
            <v>0</v>
          </cell>
          <cell r="I109">
            <v>0</v>
          </cell>
          <cell r="J109">
            <v>0</v>
          </cell>
          <cell r="K109">
            <v>0</v>
          </cell>
        </row>
        <row r="111">
          <cell r="D111" t="str">
            <v>CAPITAL INVESTED</v>
          </cell>
          <cell r="F111">
            <v>149.04802022000001</v>
          </cell>
          <cell r="G111">
            <v>183.8312960644663</v>
          </cell>
          <cell r="H111">
            <v>200.19645293656791</v>
          </cell>
          <cell r="I111">
            <v>219.14902433243128</v>
          </cell>
          <cell r="J111">
            <v>224.18139135959728</v>
          </cell>
          <cell r="K111">
            <v>219.05750049189399</v>
          </cell>
        </row>
        <row r="117">
          <cell r="B117">
            <v>3</v>
          </cell>
          <cell r="D117" t="str">
            <v>Balance sheet</v>
          </cell>
        </row>
        <row r="118">
          <cell r="A118">
            <v>2</v>
          </cell>
          <cell r="D118" t="str">
            <v>(USDm - FYE 31/12)</v>
          </cell>
          <cell r="E118">
            <v>2005</v>
          </cell>
          <cell r="F118">
            <v>2007</v>
          </cell>
          <cell r="G118">
            <v>2008</v>
          </cell>
          <cell r="H118">
            <v>2009</v>
          </cell>
        </row>
        <row r="122">
          <cell r="D122" t="str">
            <v>CAPITAL EMPLOYED (2)</v>
          </cell>
          <cell r="E122">
            <v>0</v>
          </cell>
          <cell r="F122">
            <v>149.04798645</v>
          </cell>
          <cell r="G122">
            <v>183.8312960644663</v>
          </cell>
          <cell r="H122">
            <v>200.19645293656791</v>
          </cell>
        </row>
        <row r="124">
          <cell r="D124" t="str">
            <v>Total Equity</v>
          </cell>
          <cell r="E124">
            <v>0</v>
          </cell>
          <cell r="F124">
            <v>12.48</v>
          </cell>
          <cell r="G124">
            <v>12.41196334556084</v>
          </cell>
          <cell r="H124">
            <v>84.14630944659261</v>
          </cell>
        </row>
        <row r="125">
          <cell r="D125" t="str">
            <v>MT Shareholder's loan</v>
          </cell>
          <cell r="E125">
            <v>0</v>
          </cell>
          <cell r="F125">
            <v>0</v>
          </cell>
          <cell r="G125">
            <v>0</v>
          </cell>
          <cell r="H125">
            <v>15.000000000000014</v>
          </cell>
        </row>
        <row r="126">
          <cell r="D126" t="str">
            <v>Export-Import Bank of China (EIBC) (3)</v>
          </cell>
          <cell r="E126">
            <v>0</v>
          </cell>
          <cell r="F126">
            <v>33.271655199959703</v>
          </cell>
          <cell r="G126">
            <v>43.953000000000003</v>
          </cell>
          <cell r="H126">
            <v>0</v>
          </cell>
        </row>
        <row r="127">
          <cell r="D127" t="str">
            <v>China Development Bank (CDB) (3)</v>
          </cell>
          <cell r="E127">
            <v>0</v>
          </cell>
          <cell r="F127">
            <v>71.913344800040306</v>
          </cell>
          <cell r="G127">
            <v>105</v>
          </cell>
          <cell r="H127">
            <v>105</v>
          </cell>
        </row>
        <row r="128">
          <cell r="D128" t="str">
            <v>New financing</v>
          </cell>
          <cell r="E128">
            <v>0</v>
          </cell>
          <cell r="F128">
            <v>0</v>
          </cell>
          <cell r="G128">
            <v>0</v>
          </cell>
          <cell r="H128">
            <v>0</v>
          </cell>
        </row>
        <row r="129">
          <cell r="D129" t="str">
            <v>Total external gross debt</v>
          </cell>
          <cell r="E129">
            <v>0</v>
          </cell>
          <cell r="F129">
            <v>105.185</v>
          </cell>
          <cell r="G129">
            <v>148.953</v>
          </cell>
          <cell r="H129">
            <v>105</v>
          </cell>
          <cell r="J129">
            <v>-43.953000000000003</v>
          </cell>
        </row>
        <row r="130">
          <cell r="D130" t="str">
            <v>- Cash and cash equivalents</v>
          </cell>
          <cell r="E130">
            <v>0</v>
          </cell>
          <cell r="F130">
            <v>-6.1509999999999998</v>
          </cell>
          <cell r="G130">
            <v>-21.106966991094541</v>
          </cell>
          <cell r="H130">
            <v>-3.9498565100247105</v>
          </cell>
          <cell r="J130">
            <v>17.157110481069832</v>
          </cell>
        </row>
        <row r="131">
          <cell r="D131" t="str">
            <v>External net debt</v>
          </cell>
          <cell r="E131">
            <v>0</v>
          </cell>
          <cell r="F131">
            <v>99.034000000000006</v>
          </cell>
          <cell r="G131">
            <v>127.84603300890547</v>
          </cell>
          <cell r="H131">
            <v>101.05014348997528</v>
          </cell>
          <cell r="J131">
            <v>-26.795889518930181</v>
          </cell>
        </row>
        <row r="132">
          <cell r="D132" t="str">
            <v>Payables to ZTE (2)</v>
          </cell>
          <cell r="E132">
            <v>0</v>
          </cell>
          <cell r="F132">
            <v>37.534020220000009</v>
          </cell>
          <cell r="G132">
            <v>43.573299710000001</v>
          </cell>
          <cell r="H132">
            <v>0</v>
          </cell>
        </row>
        <row r="134">
          <cell r="D134" t="str">
            <v>CAPITAL INVESTED</v>
          </cell>
          <cell r="E134">
            <v>0</v>
          </cell>
          <cell r="F134">
            <v>149.04802022000001</v>
          </cell>
          <cell r="G134">
            <v>183.8312960644663</v>
          </cell>
          <cell r="H134">
            <v>200.19645293656791</v>
          </cell>
        </row>
        <row r="140">
          <cell r="P140">
            <v>2</v>
          </cell>
        </row>
        <row r="141">
          <cell r="Q141" t="str">
            <v>Uses of funds (USDm)</v>
          </cell>
          <cell r="U141" t="str">
            <v>Sources of funds (USDm)</v>
          </cell>
        </row>
        <row r="144">
          <cell r="Q144" t="str">
            <v>2009 Cash-flow</v>
          </cell>
          <cell r="R144">
            <v>-24.630810771069843</v>
          </cell>
          <cell r="U144" t="str">
            <v>Capital increase (1)</v>
          </cell>
          <cell r="V144">
            <v>80</v>
          </cell>
        </row>
        <row r="145">
          <cell r="Q145" t="str">
            <v>ZTE repayment</v>
          </cell>
          <cell r="R145">
            <v>-43.573299710000001</v>
          </cell>
          <cell r="U145" t="str">
            <v>MT shareholder's loan</v>
          </cell>
          <cell r="V145">
            <v>15</v>
          </cell>
        </row>
        <row r="146">
          <cell r="Q146" t="str">
            <v>EIBC + CDB repayment</v>
          </cell>
          <cell r="R146">
            <v>-148.953</v>
          </cell>
          <cell r="U146" t="str">
            <v>Existing cash</v>
          </cell>
          <cell r="V146">
            <v>17.157110481069832</v>
          </cell>
        </row>
        <row r="148">
          <cell r="V148">
            <v>112.15711048106984</v>
          </cell>
        </row>
        <row r="149">
          <cell r="U149" t="str">
            <v>Funding requirement</v>
          </cell>
          <cell r="V149">
            <v>104.99999999999999</v>
          </cell>
        </row>
        <row r="152">
          <cell r="Q152" t="str">
            <v>Total</v>
          </cell>
          <cell r="R152">
            <v>-217.15711048106982</v>
          </cell>
          <cell r="U152" t="str">
            <v>Total</v>
          </cell>
          <cell r="V152">
            <v>217.15711048106982</v>
          </cell>
        </row>
        <row r="156">
          <cell r="Q156" t="str">
            <v>Uses of funds (USDm)</v>
          </cell>
          <cell r="U156" t="str">
            <v>Sources of funds (USDm)</v>
          </cell>
        </row>
        <row r="159">
          <cell r="Q159" t="str">
            <v>2009 Cash-flow</v>
          </cell>
          <cell r="R159">
            <v>-24.630810771069843</v>
          </cell>
          <cell r="U159" t="str">
            <v>Capital increase (1)</v>
          </cell>
          <cell r="V159">
            <v>80</v>
          </cell>
        </row>
        <row r="160">
          <cell r="Q160" t="str">
            <v>ZTE repayment</v>
          </cell>
          <cell r="R160">
            <v>-43.573299710000001</v>
          </cell>
          <cell r="U160" t="str">
            <v>MT shareholder's loan</v>
          </cell>
          <cell r="V160">
            <v>15</v>
          </cell>
        </row>
        <row r="161">
          <cell r="Q161" t="str">
            <v>EIBC repayment</v>
          </cell>
          <cell r="R161">
            <v>-43.953000000000003</v>
          </cell>
          <cell r="U161" t="str">
            <v>Existing cash</v>
          </cell>
          <cell r="V161">
            <v>17.157110481069832</v>
          </cell>
        </row>
        <row r="162">
          <cell r="Q162" t="str">
            <v>CDB existing facility</v>
          </cell>
          <cell r="R162">
            <v>-105</v>
          </cell>
          <cell r="U162" t="str">
            <v>CDB facility</v>
          </cell>
          <cell r="V162">
            <v>105</v>
          </cell>
        </row>
        <row r="165">
          <cell r="Q165" t="str">
            <v>Total</v>
          </cell>
          <cell r="R165">
            <v>-217.15711048106982</v>
          </cell>
          <cell r="U165" t="str">
            <v>Total</v>
          </cell>
          <cell r="V165">
            <v>217.15711048106982</v>
          </cell>
        </row>
        <row r="170">
          <cell r="A170">
            <v>1</v>
          </cell>
          <cell r="C170" t="str">
            <v>(€ in millions - FYE 31/12)</v>
          </cell>
          <cell r="E170">
            <v>2002</v>
          </cell>
          <cell r="F170">
            <v>2003</v>
          </cell>
          <cell r="G170">
            <v>2004</v>
          </cell>
        </row>
        <row r="173">
          <cell r="C173" t="str">
            <v>Net sales</v>
          </cell>
          <cell r="E173">
            <v>1000</v>
          </cell>
          <cell r="F173">
            <v>1050</v>
          </cell>
          <cell r="G173">
            <v>1102.5</v>
          </cell>
        </row>
        <row r="174">
          <cell r="C174" t="str">
            <v>% growth</v>
          </cell>
          <cell r="E174">
            <v>0.05</v>
          </cell>
          <cell r="F174">
            <v>5.0000000000000044E-2</v>
          </cell>
          <cell r="G174">
            <v>5.0000000000000044E-2</v>
          </cell>
        </row>
        <row r="175">
          <cell r="D175" t="str">
            <v>Op. expenses</v>
          </cell>
          <cell r="E175">
            <v>-800</v>
          </cell>
          <cell r="F175">
            <v>-825</v>
          </cell>
          <cell r="G175">
            <v>-850</v>
          </cell>
        </row>
        <row r="177">
          <cell r="C177" t="str">
            <v>EBITDA</v>
          </cell>
          <cell r="E177">
            <v>200</v>
          </cell>
          <cell r="F177">
            <v>225</v>
          </cell>
          <cell r="G177">
            <v>252.5</v>
          </cell>
        </row>
        <row r="178">
          <cell r="C178" t="str">
            <v>% sales</v>
          </cell>
          <cell r="E178">
            <v>0.2</v>
          </cell>
          <cell r="F178">
            <v>0.21428571428571427</v>
          </cell>
          <cell r="G178">
            <v>0.22902494331065759</v>
          </cell>
        </row>
        <row r="179">
          <cell r="C179" t="str">
            <v>Net debt / EBITDA</v>
          </cell>
          <cell r="E179">
            <v>4</v>
          </cell>
          <cell r="F179">
            <v>3.5555555555555554</v>
          </cell>
          <cell r="G179">
            <v>3.1683168316831685</v>
          </cell>
        </row>
        <row r="180">
          <cell r="D180" t="str">
            <v>Depreciation</v>
          </cell>
          <cell r="E180">
            <v>-75</v>
          </cell>
          <cell r="F180">
            <v>-78.75</v>
          </cell>
          <cell r="G180">
            <v>-82.6875</v>
          </cell>
        </row>
        <row r="182">
          <cell r="C182" t="str">
            <v>EBITA</v>
          </cell>
          <cell r="E182">
            <v>125</v>
          </cell>
          <cell r="F182">
            <v>146.25</v>
          </cell>
          <cell r="G182">
            <v>169.8125</v>
          </cell>
        </row>
        <row r="183">
          <cell r="C183" t="str">
            <v>% sales</v>
          </cell>
          <cell r="E183">
            <v>0.125</v>
          </cell>
          <cell r="F183">
            <v>0.13928571428571429</v>
          </cell>
          <cell r="G183">
            <v>0.15402494331065761</v>
          </cell>
        </row>
        <row r="185">
          <cell r="C185" t="str">
            <v>ROCE</v>
          </cell>
          <cell r="E185">
            <v>0.09</v>
          </cell>
          <cell r="F185">
            <v>0.1</v>
          </cell>
          <cell r="G185">
            <v>0.11</v>
          </cell>
        </row>
        <row r="189">
          <cell r="A189">
            <v>2</v>
          </cell>
          <cell r="C189" t="str">
            <v>(€ in millions - FYE 31/12)</v>
          </cell>
          <cell r="E189">
            <v>2002</v>
          </cell>
          <cell r="F189">
            <v>2003</v>
          </cell>
          <cell r="G189">
            <v>2004</v>
          </cell>
          <cell r="I189">
            <v>2005</v>
          </cell>
          <cell r="J189">
            <v>2006</v>
          </cell>
          <cell r="K189">
            <v>2007</v>
          </cell>
          <cell r="L189">
            <v>2008</v>
          </cell>
          <cell r="M189">
            <v>2009</v>
          </cell>
          <cell r="N189">
            <v>2011</v>
          </cell>
          <cell r="O189">
            <v>2010</v>
          </cell>
        </row>
        <row r="192">
          <cell r="C192" t="str">
            <v>Net sales</v>
          </cell>
          <cell r="E192">
            <v>1000</v>
          </cell>
          <cell r="F192">
            <v>1050</v>
          </cell>
          <cell r="G192">
            <v>1102.5</v>
          </cell>
          <cell r="I192">
            <v>1157.625</v>
          </cell>
          <cell r="J192">
            <v>1215.5062500000001</v>
          </cell>
          <cell r="K192">
            <v>1276.2815625000003</v>
          </cell>
          <cell r="L192">
            <v>1340.0956406250004</v>
          </cell>
          <cell r="M192">
            <v>1407.1004226562504</v>
          </cell>
          <cell r="N192">
            <v>1551.3282159785163</v>
          </cell>
          <cell r="O192">
            <v>1477.4554437890631</v>
          </cell>
        </row>
        <row r="193">
          <cell r="C193" t="str">
            <v>% growth</v>
          </cell>
          <cell r="E193">
            <v>0.05</v>
          </cell>
          <cell r="F193">
            <v>5.0000000000000044E-2</v>
          </cell>
          <cell r="G193">
            <v>5.0000000000000044E-2</v>
          </cell>
          <cell r="I193">
            <v>5.0000000000000044E-2</v>
          </cell>
          <cell r="J193">
            <v>5.0000000000000044E-2</v>
          </cell>
          <cell r="K193">
            <v>5.0000000000000044E-2</v>
          </cell>
          <cell r="L193">
            <v>5.0000000000000044E-2</v>
          </cell>
          <cell r="M193">
            <v>5.0000000000000044E-2</v>
          </cell>
          <cell r="N193">
            <v>5.0000000000000044E-2</v>
          </cell>
          <cell r="O193">
            <v>5.0000000000000044E-2</v>
          </cell>
        </row>
        <row r="194">
          <cell r="D194" t="str">
            <v>Operating expenses</v>
          </cell>
          <cell r="E194">
            <v>-800</v>
          </cell>
          <cell r="F194">
            <v>-825</v>
          </cell>
          <cell r="G194">
            <v>-850</v>
          </cell>
          <cell r="I194">
            <v>-875</v>
          </cell>
          <cell r="J194">
            <v>-900</v>
          </cell>
          <cell r="K194">
            <v>-925</v>
          </cell>
          <cell r="L194">
            <v>-950</v>
          </cell>
          <cell r="M194">
            <v>-975</v>
          </cell>
          <cell r="N194">
            <v>-1025</v>
          </cell>
          <cell r="O194">
            <v>-1000</v>
          </cell>
        </row>
        <row r="196">
          <cell r="C196" t="str">
            <v>EBITDA</v>
          </cell>
          <cell r="E196">
            <v>200</v>
          </cell>
          <cell r="F196">
            <v>225</v>
          </cell>
          <cell r="G196">
            <v>252.5</v>
          </cell>
          <cell r="I196">
            <v>282.625</v>
          </cell>
          <cell r="J196">
            <v>315.50625000000014</v>
          </cell>
          <cell r="K196">
            <v>351.28156250000029</v>
          </cell>
          <cell r="L196">
            <v>390.09564062500044</v>
          </cell>
          <cell r="M196">
            <v>432.10042265625043</v>
          </cell>
          <cell r="N196">
            <v>526.32821597851625</v>
          </cell>
          <cell r="O196">
            <v>477.45544378906311</v>
          </cell>
        </row>
        <row r="197">
          <cell r="C197" t="str">
            <v>% sales</v>
          </cell>
          <cell r="E197">
            <v>0.2</v>
          </cell>
          <cell r="F197">
            <v>0.21428571428571427</v>
          </cell>
          <cell r="G197">
            <v>0.22902494331065759</v>
          </cell>
          <cell r="I197">
            <v>0.24414210128495842</v>
          </cell>
          <cell r="J197">
            <v>0.2595677726873063</v>
          </cell>
          <cell r="K197">
            <v>0.27523829601667554</v>
          </cell>
          <cell r="L197">
            <v>0.29109537319520395</v>
          </cell>
          <cell r="M197">
            <v>0.30708570312313166</v>
          </cell>
          <cell r="N197">
            <v>0.33927586087675798</v>
          </cell>
          <cell r="O197">
            <v>0.32316063797131306</v>
          </cell>
        </row>
        <row r="198">
          <cell r="C198" t="str">
            <v>Net debt / EBITDA</v>
          </cell>
          <cell r="E198">
            <v>4</v>
          </cell>
          <cell r="F198">
            <v>3.5555555555555554</v>
          </cell>
          <cell r="G198">
            <v>3.1683168316831685</v>
          </cell>
          <cell r="I198">
            <v>2.8306059265811587</v>
          </cell>
          <cell r="J198">
            <v>2.5356074562706752</v>
          </cell>
          <cell r="K198">
            <v>2.2773754315670902</v>
          </cell>
          <cell r="L198">
            <v>2.0507791338510271</v>
          </cell>
          <cell r="M198">
            <v>1.8514214706899867</v>
          </cell>
          <cell r="N198">
            <v>1.5199641131013477</v>
          </cell>
          <cell r="O198">
            <v>1.6755490180428965</v>
          </cell>
        </row>
        <row r="199">
          <cell r="D199" t="str">
            <v>Depreciation</v>
          </cell>
          <cell r="E199">
            <v>-75</v>
          </cell>
          <cell r="F199">
            <v>-78.75</v>
          </cell>
          <cell r="G199">
            <v>-82.6875</v>
          </cell>
          <cell r="I199">
            <v>-86.821875000000006</v>
          </cell>
          <cell r="J199">
            <v>-91.162968750000005</v>
          </cell>
          <cell r="K199">
            <v>-95.721117187500013</v>
          </cell>
          <cell r="L199">
            <v>-100.50717304687502</v>
          </cell>
          <cell r="M199">
            <v>-105.53253169921878</v>
          </cell>
          <cell r="N199">
            <v>-116.3496161983887</v>
          </cell>
          <cell r="O199">
            <v>-110.80915828417972</v>
          </cell>
        </row>
        <row r="201">
          <cell r="C201" t="str">
            <v>EBITA</v>
          </cell>
          <cell r="E201">
            <v>125</v>
          </cell>
          <cell r="F201">
            <v>146.25</v>
          </cell>
          <cell r="G201">
            <v>169.8125</v>
          </cell>
          <cell r="I201">
            <v>195.80312499999999</v>
          </cell>
          <cell r="J201">
            <v>224.34328125000013</v>
          </cell>
          <cell r="K201">
            <v>255.56044531250029</v>
          </cell>
          <cell r="L201">
            <v>289.5884675781254</v>
          </cell>
          <cell r="M201">
            <v>326.56789095703164</v>
          </cell>
          <cell r="N201">
            <v>409.97859978012752</v>
          </cell>
          <cell r="O201">
            <v>366.64628550488339</v>
          </cell>
        </row>
        <row r="202">
          <cell r="C202" t="str">
            <v>% sales</v>
          </cell>
          <cell r="E202">
            <v>0.125</v>
          </cell>
          <cell r="F202">
            <v>0.13928571428571429</v>
          </cell>
          <cell r="G202">
            <v>0.15402494331065761</v>
          </cell>
          <cell r="I202">
            <v>0.16914210128495843</v>
          </cell>
          <cell r="J202">
            <v>0.18456777268730631</v>
          </cell>
          <cell r="K202">
            <v>0.20023829601667559</v>
          </cell>
          <cell r="L202">
            <v>0.21609537319520397</v>
          </cell>
          <cell r="M202">
            <v>0.23208570312313168</v>
          </cell>
          <cell r="N202">
            <v>0.26427586087675797</v>
          </cell>
          <cell r="O202">
            <v>0.24816063797131308</v>
          </cell>
        </row>
        <row r="204">
          <cell r="C204" t="str">
            <v>ROCE</v>
          </cell>
          <cell r="E204">
            <v>0.09</v>
          </cell>
          <cell r="F204">
            <v>0.1</v>
          </cell>
          <cell r="G204">
            <v>0.11</v>
          </cell>
          <cell r="I204">
            <v>0.11</v>
          </cell>
          <cell r="J204">
            <v>0.11</v>
          </cell>
          <cell r="K204">
            <v>0.11</v>
          </cell>
          <cell r="L204">
            <v>0.11</v>
          </cell>
          <cell r="M204">
            <v>0.11</v>
          </cell>
          <cell r="N204">
            <v>0.11</v>
          </cell>
          <cell r="O204">
            <v>0.11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Charts (2)"/>
      <sheetName val="User Guide"/>
      <sheetName val="Colour pannel"/>
      <sheetName val="Charts"/>
      <sheetName val="ds"/>
      <sheetName val="Financials"/>
      <sheetName val="SOTP"/>
      <sheetName val="Projections"/>
      <sheetName val="Banques"/>
      <sheetName val="Key historical financials"/>
      <sheetName val="OUTPUT"/>
      <sheetName val="Vendas por produto e cliente"/>
      <sheetName val="XREF"/>
    </sheetNames>
    <sheetDataSet>
      <sheetData sheetId="0" refreshError="1"/>
      <sheetData sheetId="1" refreshError="1">
        <row r="2">
          <cell r="C2" t="str">
            <v>Customised charts</v>
          </cell>
        </row>
        <row r="4">
          <cell r="C4" t="str">
            <v>Standard chart size (ready to paste into CF PowerPoint presentations chart boxes)</v>
          </cell>
        </row>
        <row r="5">
          <cell r="C5" t="str">
            <v>High:</v>
          </cell>
          <cell r="D5" t="str">
            <v>14 rows</v>
          </cell>
          <cell r="E5" t="str">
            <v>Row height</v>
          </cell>
          <cell r="F5">
            <v>12.75</v>
          </cell>
          <cell r="G5" t="str">
            <v>(default)</v>
          </cell>
          <cell r="I5" t="str">
            <v>Total height</v>
          </cell>
          <cell r="J5">
            <v>178.5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Airports</v>
          </cell>
          <cell r="K12">
            <v>37</v>
          </cell>
        </row>
        <row r="13">
          <cell r="J13" t="str">
            <v>Ports &amp; Borders</v>
          </cell>
          <cell r="K13">
            <v>12</v>
          </cell>
        </row>
        <row r="14">
          <cell r="J14" t="str">
            <v>First responders</v>
          </cell>
          <cell r="K14">
            <v>7</v>
          </cell>
        </row>
        <row r="15">
          <cell r="J15" t="str">
            <v>Military</v>
          </cell>
          <cell r="K15">
            <v>20</v>
          </cell>
        </row>
        <row r="16">
          <cell r="J16" t="str">
            <v>Non-security applications</v>
          </cell>
          <cell r="K16">
            <v>8</v>
          </cell>
        </row>
        <row r="17">
          <cell r="J17" t="str">
            <v>Critical infrastructure</v>
          </cell>
          <cell r="K17">
            <v>8</v>
          </cell>
        </row>
        <row r="18">
          <cell r="J18" t="str">
            <v>Service</v>
          </cell>
          <cell r="K18">
            <v>8</v>
          </cell>
        </row>
        <row r="19">
          <cell r="J19" t="str">
            <v>Category 8</v>
          </cell>
        </row>
        <row r="22">
          <cell r="K22">
            <v>100</v>
          </cell>
        </row>
        <row r="26">
          <cell r="A26">
            <v>1</v>
          </cell>
        </row>
        <row r="27">
          <cell r="K27">
            <v>2006</v>
          </cell>
        </row>
        <row r="29">
          <cell r="J29" t="str">
            <v>X-Ray</v>
          </cell>
          <cell r="K29">
            <v>70</v>
          </cell>
        </row>
        <row r="30">
          <cell r="J30" t="str">
            <v>Trace</v>
          </cell>
          <cell r="K30">
            <v>30</v>
          </cell>
        </row>
        <row r="39">
          <cell r="K39">
            <v>100</v>
          </cell>
        </row>
        <row r="44">
          <cell r="A44">
            <v>1</v>
          </cell>
        </row>
        <row r="45">
          <cell r="K45">
            <v>2006</v>
          </cell>
        </row>
        <row r="47">
          <cell r="J47" t="str">
            <v xml:space="preserve">Medical </v>
          </cell>
          <cell r="K47">
            <v>127.16666666666667</v>
          </cell>
        </row>
        <row r="48">
          <cell r="J48" t="str">
            <v>John Crane</v>
          </cell>
          <cell r="K48">
            <v>75</v>
          </cell>
        </row>
        <row r="49">
          <cell r="J49" t="str">
            <v>Other Spec. Eng.</v>
          </cell>
          <cell r="K49">
            <v>66.400000000000006</v>
          </cell>
        </row>
        <row r="50">
          <cell r="J50" t="str">
            <v>Detection</v>
          </cell>
          <cell r="K50">
            <v>78.833333333333329</v>
          </cell>
        </row>
        <row r="57">
          <cell r="K57">
            <v>347.40000000000003</v>
          </cell>
        </row>
        <row r="61">
          <cell r="A61">
            <v>2</v>
          </cell>
        </row>
        <row r="62">
          <cell r="K62">
            <v>2001</v>
          </cell>
          <cell r="L62">
            <v>2002</v>
          </cell>
          <cell r="M62">
            <v>2003</v>
          </cell>
        </row>
        <row r="64">
          <cell r="J64" t="str">
            <v>Category 1</v>
          </cell>
          <cell r="K64">
            <v>15</v>
          </cell>
          <cell r="L64">
            <v>17</v>
          </cell>
          <cell r="M64">
            <v>10</v>
          </cell>
        </row>
        <row r="65">
          <cell r="J65" t="str">
            <v>Category 2</v>
          </cell>
          <cell r="K65">
            <v>15</v>
          </cell>
          <cell r="L65">
            <v>11</v>
          </cell>
          <cell r="M65">
            <v>21</v>
          </cell>
        </row>
        <row r="66">
          <cell r="J66" t="str">
            <v>Category 3</v>
          </cell>
          <cell r="K66">
            <v>15</v>
          </cell>
          <cell r="L66">
            <v>29</v>
          </cell>
          <cell r="M66">
            <v>14</v>
          </cell>
        </row>
        <row r="67">
          <cell r="J67" t="str">
            <v>Category 4</v>
          </cell>
          <cell r="K67">
            <v>14</v>
          </cell>
          <cell r="L67">
            <v>10</v>
          </cell>
          <cell r="M67">
            <v>17</v>
          </cell>
        </row>
        <row r="68">
          <cell r="J68" t="str">
            <v>Category 5</v>
          </cell>
          <cell r="K68">
            <v>12</v>
          </cell>
          <cell r="L68">
            <v>16</v>
          </cell>
          <cell r="M68">
            <v>10</v>
          </cell>
        </row>
        <row r="69">
          <cell r="J69" t="str">
            <v>Category 6</v>
          </cell>
          <cell r="K69">
            <v>12</v>
          </cell>
          <cell r="L69">
            <v>15</v>
          </cell>
          <cell r="M69">
            <v>10</v>
          </cell>
        </row>
        <row r="70">
          <cell r="J70" t="str">
            <v>Category 7</v>
          </cell>
          <cell r="K70">
            <v>12</v>
          </cell>
          <cell r="L70">
            <v>14</v>
          </cell>
          <cell r="M70">
            <v>10</v>
          </cell>
        </row>
        <row r="71">
          <cell r="J71" t="str">
            <v>Category 8</v>
          </cell>
          <cell r="K71">
            <v>12</v>
          </cell>
          <cell r="L71">
            <v>13</v>
          </cell>
          <cell r="M71">
            <v>10</v>
          </cell>
        </row>
        <row r="79">
          <cell r="A79">
            <v>3</v>
          </cell>
        </row>
        <row r="80">
          <cell r="K80">
            <v>2002</v>
          </cell>
          <cell r="L80">
            <v>2003</v>
          </cell>
          <cell r="M80">
            <v>2004</v>
          </cell>
          <cell r="N80">
            <v>2005</v>
          </cell>
          <cell r="O80">
            <v>2006</v>
          </cell>
          <cell r="P80">
            <v>2007</v>
          </cell>
          <cell r="Q80">
            <v>2008</v>
          </cell>
          <cell r="R80">
            <v>2009</v>
          </cell>
        </row>
        <row r="82">
          <cell r="J82" t="str">
            <v>Revenues (£m)</v>
          </cell>
          <cell r="K82">
            <v>119</v>
          </cell>
          <cell r="L82">
            <v>273</v>
          </cell>
          <cell r="M82">
            <v>317</v>
          </cell>
          <cell r="N82">
            <v>367</v>
          </cell>
          <cell r="O82">
            <v>412</v>
          </cell>
          <cell r="P82">
            <v>438.4</v>
          </cell>
          <cell r="Q82">
            <v>485.2</v>
          </cell>
          <cell r="R82">
            <v>526.4</v>
          </cell>
        </row>
        <row r="84">
          <cell r="J84" t="str">
            <v>EBITA</v>
          </cell>
          <cell r="K84">
            <v>29</v>
          </cell>
          <cell r="L84">
            <v>71</v>
          </cell>
          <cell r="M84">
            <v>56</v>
          </cell>
          <cell r="N84">
            <v>67</v>
          </cell>
          <cell r="O84">
            <v>77</v>
          </cell>
          <cell r="P84">
            <v>78.833333333333329</v>
          </cell>
          <cell r="Q84">
            <v>85.333333333333329</v>
          </cell>
          <cell r="R84">
            <v>97</v>
          </cell>
        </row>
        <row r="86">
          <cell r="J86" t="str">
            <v>EBITA margin (% of revenues)</v>
          </cell>
          <cell r="K86">
            <v>0.24369747899159663</v>
          </cell>
          <cell r="L86">
            <v>0.26007326007326009</v>
          </cell>
          <cell r="M86">
            <v>0.17665615141955837</v>
          </cell>
          <cell r="N86">
            <v>0.18256130790190736</v>
          </cell>
          <cell r="O86">
            <v>0.18689320388349515</v>
          </cell>
          <cell r="P86">
            <v>0.17982055961070559</v>
          </cell>
          <cell r="Q86">
            <v>0.17587249244297884</v>
          </cell>
          <cell r="R86">
            <v>0.18427051671732522</v>
          </cell>
        </row>
        <row r="97">
          <cell r="A97">
            <v>4</v>
          </cell>
        </row>
        <row r="98">
          <cell r="K98">
            <v>2001</v>
          </cell>
          <cell r="L98">
            <v>2002</v>
          </cell>
          <cell r="M98">
            <v>2003</v>
          </cell>
        </row>
        <row r="100">
          <cell r="J100" t="str">
            <v>Category 1</v>
          </cell>
          <cell r="K100">
            <v>15</v>
          </cell>
          <cell r="L100">
            <v>17</v>
          </cell>
          <cell r="M100">
            <v>10</v>
          </cell>
        </row>
        <row r="101">
          <cell r="J101" t="str">
            <v>Category 2</v>
          </cell>
          <cell r="K101">
            <v>15</v>
          </cell>
          <cell r="L101">
            <v>11</v>
          </cell>
          <cell r="M101">
            <v>21</v>
          </cell>
        </row>
        <row r="102">
          <cell r="J102" t="str">
            <v>Category 3</v>
          </cell>
          <cell r="K102">
            <v>15</v>
          </cell>
          <cell r="L102">
            <v>29</v>
          </cell>
          <cell r="M102">
            <v>14</v>
          </cell>
        </row>
        <row r="103">
          <cell r="J103" t="str">
            <v>Category 4</v>
          </cell>
          <cell r="K103">
            <v>14</v>
          </cell>
          <cell r="L103">
            <v>10</v>
          </cell>
          <cell r="M103">
            <v>17</v>
          </cell>
        </row>
        <row r="104">
          <cell r="J104" t="str">
            <v>Category 5</v>
          </cell>
          <cell r="K104">
            <v>12</v>
          </cell>
          <cell r="L104">
            <v>25</v>
          </cell>
          <cell r="M104">
            <v>10</v>
          </cell>
        </row>
        <row r="105">
          <cell r="J105" t="str">
            <v>Category 6</v>
          </cell>
          <cell r="K105">
            <v>12</v>
          </cell>
          <cell r="L105">
            <v>20</v>
          </cell>
          <cell r="M105">
            <v>10</v>
          </cell>
        </row>
        <row r="106">
          <cell r="J106" t="str">
            <v>Category 7</v>
          </cell>
          <cell r="K106">
            <v>12</v>
          </cell>
          <cell r="L106">
            <v>5</v>
          </cell>
          <cell r="M106">
            <v>10</v>
          </cell>
        </row>
        <row r="107">
          <cell r="J107" t="str">
            <v>Category 8</v>
          </cell>
          <cell r="K107">
            <v>12</v>
          </cell>
          <cell r="L107">
            <v>13</v>
          </cell>
          <cell r="M107">
            <v>10</v>
          </cell>
        </row>
        <row r="115">
          <cell r="A115">
            <v>5</v>
          </cell>
        </row>
        <row r="116">
          <cell r="K116" t="str">
            <v>Europe</v>
          </cell>
          <cell r="L116" t="str">
            <v>US</v>
          </cell>
          <cell r="M116" t="str">
            <v>Asia</v>
          </cell>
          <cell r="N116" t="str">
            <v>Total</v>
          </cell>
        </row>
        <row r="118">
          <cell r="J118" t="str">
            <v>Category 6</v>
          </cell>
          <cell r="K118">
            <v>15</v>
          </cell>
          <cell r="L118">
            <v>17</v>
          </cell>
          <cell r="M118">
            <v>10</v>
          </cell>
          <cell r="N118">
            <v>42</v>
          </cell>
        </row>
        <row r="119">
          <cell r="J119" t="str">
            <v>Category 5</v>
          </cell>
          <cell r="K119">
            <v>15</v>
          </cell>
          <cell r="L119">
            <v>11</v>
          </cell>
          <cell r="M119">
            <v>21</v>
          </cell>
          <cell r="N119">
            <v>47</v>
          </cell>
        </row>
        <row r="120">
          <cell r="J120" t="str">
            <v>Category 4</v>
          </cell>
          <cell r="K120">
            <v>15</v>
          </cell>
          <cell r="L120">
            <v>29</v>
          </cell>
          <cell r="M120">
            <v>14</v>
          </cell>
          <cell r="N120">
            <v>58</v>
          </cell>
        </row>
        <row r="121">
          <cell r="J121" t="str">
            <v>Category 3</v>
          </cell>
          <cell r="K121">
            <v>14</v>
          </cell>
          <cell r="L121">
            <v>10</v>
          </cell>
          <cell r="M121">
            <v>17</v>
          </cell>
          <cell r="N121">
            <v>41</v>
          </cell>
        </row>
        <row r="122">
          <cell r="J122" t="str">
            <v>Category 2</v>
          </cell>
          <cell r="K122">
            <v>12</v>
          </cell>
          <cell r="L122">
            <v>25</v>
          </cell>
          <cell r="M122">
            <v>10</v>
          </cell>
          <cell r="N122">
            <v>47</v>
          </cell>
        </row>
        <row r="123">
          <cell r="J123" t="str">
            <v>Category 1</v>
          </cell>
          <cell r="K123">
            <v>12</v>
          </cell>
          <cell r="L123">
            <v>20</v>
          </cell>
          <cell r="M123">
            <v>10</v>
          </cell>
          <cell r="N123">
            <v>42</v>
          </cell>
        </row>
        <row r="133">
          <cell r="A133">
            <v>6</v>
          </cell>
        </row>
        <row r="134">
          <cell r="K134">
            <v>2001</v>
          </cell>
          <cell r="L134">
            <v>2002</v>
          </cell>
          <cell r="M134">
            <v>2003</v>
          </cell>
        </row>
        <row r="136">
          <cell r="J136" t="str">
            <v>Category 1</v>
          </cell>
          <cell r="K136">
            <v>45</v>
          </cell>
          <cell r="L136">
            <v>47</v>
          </cell>
          <cell r="M136">
            <v>50</v>
          </cell>
        </row>
        <row r="137">
          <cell r="J137" t="str">
            <v>Category 2</v>
          </cell>
          <cell r="K137">
            <v>25</v>
          </cell>
          <cell r="L137">
            <v>25</v>
          </cell>
          <cell r="M137">
            <v>23</v>
          </cell>
        </row>
        <row r="138">
          <cell r="J138" t="str">
            <v>Category 3</v>
          </cell>
          <cell r="K138">
            <v>15</v>
          </cell>
          <cell r="L138">
            <v>18</v>
          </cell>
          <cell r="M138">
            <v>21</v>
          </cell>
        </row>
        <row r="139">
          <cell r="J139" t="str">
            <v>Category 4</v>
          </cell>
          <cell r="K139">
            <v>5</v>
          </cell>
          <cell r="L139">
            <v>6</v>
          </cell>
          <cell r="M139">
            <v>7</v>
          </cell>
        </row>
        <row r="142">
          <cell r="J142" t="str">
            <v>Total</v>
          </cell>
          <cell r="K142">
            <v>90</v>
          </cell>
          <cell r="L142">
            <v>96</v>
          </cell>
          <cell r="M142">
            <v>101</v>
          </cell>
        </row>
        <row r="151">
          <cell r="A151">
            <v>7</v>
          </cell>
        </row>
        <row r="152">
          <cell r="K152" t="str">
            <v>Low end</v>
          </cell>
          <cell r="M152" t="str">
            <v>High End</v>
          </cell>
        </row>
        <row r="154">
          <cell r="J154" t="str">
            <v>Method 6</v>
          </cell>
          <cell r="K154">
            <v>45</v>
          </cell>
          <cell r="L154">
            <v>5</v>
          </cell>
          <cell r="M154">
            <v>50</v>
          </cell>
        </row>
        <row r="155">
          <cell r="J155" t="str">
            <v>Method 5</v>
          </cell>
          <cell r="K155">
            <v>42</v>
          </cell>
          <cell r="L155">
            <v>13</v>
          </cell>
          <cell r="M155">
            <v>55</v>
          </cell>
        </row>
        <row r="156">
          <cell r="J156" t="str">
            <v>Method 4</v>
          </cell>
          <cell r="K156">
            <v>30</v>
          </cell>
          <cell r="L156">
            <v>7</v>
          </cell>
          <cell r="M156">
            <v>37</v>
          </cell>
        </row>
        <row r="157">
          <cell r="J157" t="str">
            <v>Method 3</v>
          </cell>
          <cell r="K157">
            <v>45</v>
          </cell>
          <cell r="L157">
            <v>15</v>
          </cell>
          <cell r="M157">
            <v>60</v>
          </cell>
        </row>
        <row r="158">
          <cell r="J158" t="str">
            <v>Method 2</v>
          </cell>
          <cell r="K158">
            <v>40</v>
          </cell>
          <cell r="L158">
            <v>10</v>
          </cell>
          <cell r="M158">
            <v>50</v>
          </cell>
        </row>
        <row r="159">
          <cell r="J159" t="str">
            <v>Method 1</v>
          </cell>
          <cell r="K159">
            <v>39</v>
          </cell>
          <cell r="L159">
            <v>8</v>
          </cell>
          <cell r="M159">
            <v>47</v>
          </cell>
        </row>
        <row r="169">
          <cell r="A169">
            <v>8</v>
          </cell>
        </row>
        <row r="170">
          <cell r="K170" t="str">
            <v>Low end</v>
          </cell>
          <cell r="M170" t="str">
            <v>High End</v>
          </cell>
        </row>
        <row r="172">
          <cell r="J172" t="str">
            <v>Method 1</v>
          </cell>
          <cell r="K172">
            <v>45</v>
          </cell>
          <cell r="L172">
            <v>5</v>
          </cell>
          <cell r="M172">
            <v>50</v>
          </cell>
        </row>
        <row r="173">
          <cell r="J173" t="str">
            <v>Method 2</v>
          </cell>
          <cell r="K173">
            <v>42</v>
          </cell>
          <cell r="L173">
            <v>13</v>
          </cell>
          <cell r="M173">
            <v>55</v>
          </cell>
        </row>
        <row r="174">
          <cell r="J174" t="str">
            <v>Method 3</v>
          </cell>
          <cell r="K174">
            <v>30</v>
          </cell>
          <cell r="L174">
            <v>7</v>
          </cell>
          <cell r="M174">
            <v>37</v>
          </cell>
        </row>
        <row r="175">
          <cell r="J175" t="str">
            <v>Method 4</v>
          </cell>
          <cell r="K175">
            <v>45</v>
          </cell>
          <cell r="L175">
            <v>15</v>
          </cell>
          <cell r="M175">
            <v>60</v>
          </cell>
        </row>
        <row r="176">
          <cell r="J176" t="str">
            <v>Method 5</v>
          </cell>
          <cell r="K176">
            <v>40</v>
          </cell>
          <cell r="L176">
            <v>10</v>
          </cell>
          <cell r="M176">
            <v>50</v>
          </cell>
        </row>
        <row r="177">
          <cell r="J177" t="str">
            <v>Method 6</v>
          </cell>
          <cell r="K177">
            <v>39</v>
          </cell>
          <cell r="L177">
            <v>8</v>
          </cell>
          <cell r="M177">
            <v>47</v>
          </cell>
        </row>
      </sheetData>
      <sheetData sheetId="2" refreshError="1"/>
      <sheetData sheetId="3" refreshError="1">
        <row r="5">
          <cell r="B5" t="str">
            <v>Broker</v>
          </cell>
          <cell r="C5" t="str">
            <v>Date</v>
          </cell>
          <cell r="D5" t="str">
            <v>Classification</v>
          </cell>
          <cell r="E5" t="str">
            <v>General comments 
on valuation</v>
          </cell>
          <cell r="F5" t="str">
            <v>Valuation methodology</v>
          </cell>
        </row>
        <row r="6">
          <cell r="F6" t="str">
            <v>Detection</v>
          </cell>
          <cell r="G6" t="str">
            <v>Medical</v>
          </cell>
          <cell r="H6" t="str">
            <v>Specialty Engineering</v>
          </cell>
        </row>
        <row r="9">
          <cell r="B9" t="str">
            <v>Citigroup</v>
          </cell>
          <cell r="C9">
            <v>39352</v>
          </cell>
          <cell r="D9" t="str">
            <v>Industrial conglomerate</v>
          </cell>
          <cell r="E9" t="str">
            <v>Raising price target to 1,240p. By reversing out assumptions on the Detection JV, SOTP increases by c20p to 1,240p. On a standalone basis SG is worth c1,140p, which comes from applying a 15x P/E to SG’s rolling two-year forward clean EPS</v>
          </cell>
          <cell r="F9" t="str">
            <v>No rationale by division</v>
          </cell>
          <cell r="G9" t="str">
            <v>No rationale by division</v>
          </cell>
          <cell r="H9" t="str">
            <v>No rationale by division</v>
          </cell>
        </row>
        <row r="12">
          <cell r="B12" t="str">
            <v>Credit Suisse</v>
          </cell>
          <cell r="C12">
            <v>39349</v>
          </cell>
          <cell r="D12" t="str">
            <v>Capital Goods (Aerosace &amp; Defense)</v>
          </cell>
          <cell r="F12" t="str">
            <v>15.2x 2008e EBITA based on recent transactions
Recent take-out in the detection market  were made at higher multiples but they were smaller businesses and Detection is without a clear peer</v>
          </cell>
          <cell r="G12" t="str">
            <v>2.5x 2008e sales: discount applied to American peers trading level of ca.4.0x</v>
          </cell>
          <cell r="H12" t="str">
            <v>Small premium to the capital goods sector average multiples of 11 times EBITA because of its strong oil and gas exposure and better than average growth</v>
          </cell>
        </row>
        <row r="15">
          <cell r="B15" t="str">
            <v>JP Morgan</v>
          </cell>
          <cell r="C15">
            <v>39352</v>
          </cell>
          <cell r="D15" t="str">
            <v>Capital Goods</v>
          </cell>
          <cell r="E15" t="str">
            <v>Target price of 1,060p for Dec 2007 based on 12x 2008 EBITA. The multiple represents a premium of 20% over the capital goods average, justified by the lower cyclicality of Medical and higher growth in Detection and John Crane</v>
          </cell>
          <cell r="F15" t="str">
            <v>20x 2007 EBITA. GE bought Invision for around 18x earnings in 2004.</v>
          </cell>
          <cell r="G15" t="str">
            <v>14x 2007 EBITA, which compares to the 12.5x Smiths paid for Medex in 2004. The higher multiple is due to the raise in valuations since then</v>
          </cell>
          <cell r="H15" t="str">
            <v>No information given</v>
          </cell>
        </row>
        <row r="18">
          <cell r="B18" t="str">
            <v>Morgan Stanley</v>
          </cell>
          <cell r="C18">
            <v>39352</v>
          </cell>
          <cell r="D18" t="str">
            <v>Aerospace &amp; Defence</v>
          </cell>
          <cell r="E18" t="str">
            <v>Target price implies a 17x 2008e P/E and 12x EBIT, putting Smiths in line with the best-in-class European industrials. The defensive nature of Smiths end-markets, the potential for operational improvement under new senior management, and likely market spe</v>
          </cell>
          <cell r="F18" t="str">
            <v>No rationale by division</v>
          </cell>
          <cell r="G18" t="str">
            <v>No rationale by division</v>
          </cell>
          <cell r="H18" t="str">
            <v>No rationale by division</v>
          </cell>
        </row>
        <row r="21">
          <cell r="B21" t="str">
            <v>UBS</v>
          </cell>
          <cell r="C21">
            <v>39352</v>
          </cell>
          <cell r="D21" t="str">
            <v>Aerospace</v>
          </cell>
          <cell r="E21" t="str">
            <v>Valuation aligned to peer group multiples</v>
          </cell>
          <cell r="F21" t="str">
            <v>No rationale by division</v>
          </cell>
          <cell r="G21" t="str">
            <v>No rationale by division</v>
          </cell>
          <cell r="H21" t="str">
            <v>No rationale by division</v>
          </cell>
        </row>
        <row r="24">
          <cell r="B24" t="str">
            <v>Societe Generale</v>
          </cell>
          <cell r="C24">
            <v>39370</v>
          </cell>
          <cell r="D24" t="str">
            <v>Diversified industrial</v>
          </cell>
          <cell r="F24" t="str">
            <v>2.1x 08e sales based on linear regression on Detection peers
Peers include: L3 Communications, Analogic, Cobham, Meggitt, American Science &amp; Engineering</v>
          </cell>
          <cell r="G24" t="str">
            <v>2.8x 08e sales based on linear regression on Medical peers
Peers include: Hospira, Respironics, Becton Dickinson, Smith &amp; Nephew, C R Bard, Medtronic</v>
          </cell>
          <cell r="H24" t="str">
            <v>- 1.91x 08e sales based on linear regression on john Crane peers
Peers include: Parket Hannifin, Flow Serve, Weir Group, Spirax-Sarco, Rotork
- 2.2x 08e sales based on linear regression on Interconnect peers
Peers include: ITT Industries, L3 Communication</v>
          </cell>
        </row>
        <row r="27">
          <cell r="B27" t="str">
            <v>Deutsche Bank</v>
          </cell>
          <cell r="C27">
            <v>39351</v>
          </cell>
          <cell r="D27" t="str">
            <v>Capital goods</v>
          </cell>
          <cell r="F27" t="str">
            <v>Reliable pure-play comps not readily available. OSI Systems, owner of the Rapiscan detection subsidiary only generates 28% of revenues from security, with the remainder in healthcare and optoelectronics. Relevant M&amp;A multiples include the Smiths acquisiti</v>
          </cell>
          <cell r="G27" t="str">
            <v>Pure-play trading multiples are not readily available. Becton Dickinson generates only 54% of revenues in medical devices, with the remainder in diagnostics and biosciences where Smiths does not compete. Similarly, diabetes-care only accounts for 7% of re</v>
          </cell>
          <cell r="H27" t="str">
            <v>John Crane is valued at 11x EBIT to reflect the mid-term growth potential of the oil &amp; gas cycle. The remaining Specialty Engineering division is valued at a sector multiple of 9.5x EV/EBIT which reflects the mix of premium growth in Interconnect offset b</v>
          </cell>
        </row>
      </sheetData>
      <sheetData sheetId="4" refreshError="1">
        <row r="5">
          <cell r="S5" t="str">
            <v>Low end</v>
          </cell>
          <cell r="V5" t="str">
            <v>High End (Intrisic)</v>
          </cell>
          <cell r="W5" t="str">
            <v>High End (takeout)</v>
          </cell>
        </row>
        <row r="7">
          <cell r="R7" t="str">
            <v>JP Morgan</v>
          </cell>
          <cell r="S7">
            <v>1228</v>
          </cell>
          <cell r="T7">
            <v>5</v>
          </cell>
          <cell r="V7">
            <v>1233</v>
          </cell>
          <cell r="W7">
            <v>1233</v>
          </cell>
        </row>
        <row r="8">
          <cell r="R8" t="str">
            <v>Morgan Stanley</v>
          </cell>
          <cell r="S8">
            <v>1172</v>
          </cell>
          <cell r="T8">
            <v>5</v>
          </cell>
          <cell r="U8">
            <v>0</v>
          </cell>
          <cell r="V8">
            <v>1177</v>
          </cell>
          <cell r="W8">
            <v>1177</v>
          </cell>
        </row>
        <row r="9">
          <cell r="R9" t="str">
            <v>Societe Generale</v>
          </cell>
          <cell r="S9">
            <v>1170</v>
          </cell>
          <cell r="T9">
            <v>59</v>
          </cell>
          <cell r="U9">
            <v>139</v>
          </cell>
          <cell r="V9">
            <v>1229</v>
          </cell>
          <cell r="W9">
            <v>1368</v>
          </cell>
          <cell r="X9">
            <v>1358</v>
          </cell>
        </row>
        <row r="10">
          <cell r="R10" t="str">
            <v>Credit Suisse</v>
          </cell>
          <cell r="S10">
            <v>1157</v>
          </cell>
          <cell r="T10">
            <v>5</v>
          </cell>
          <cell r="V10">
            <v>1162</v>
          </cell>
          <cell r="W10">
            <v>1162</v>
          </cell>
        </row>
        <row r="11">
          <cell r="R11" t="str">
            <v>Deutsche Bank</v>
          </cell>
          <cell r="S11">
            <v>1097</v>
          </cell>
          <cell r="T11">
            <v>5</v>
          </cell>
          <cell r="U11">
            <v>167</v>
          </cell>
          <cell r="V11">
            <v>1102</v>
          </cell>
          <cell r="W11">
            <v>1269</v>
          </cell>
        </row>
        <row r="12">
          <cell r="R12" t="str">
            <v>UBS</v>
          </cell>
          <cell r="S12">
            <v>1079</v>
          </cell>
          <cell r="T12">
            <v>106</v>
          </cell>
          <cell r="U12">
            <v>106</v>
          </cell>
          <cell r="V12">
            <v>1185</v>
          </cell>
          <cell r="W12">
            <v>1291</v>
          </cell>
        </row>
        <row r="13">
          <cell r="R13" t="str">
            <v>Exane BNP Paribas</v>
          </cell>
          <cell r="S13">
            <v>1054</v>
          </cell>
          <cell r="T13">
            <v>5</v>
          </cell>
          <cell r="U13">
            <v>311</v>
          </cell>
          <cell r="V13">
            <v>1059</v>
          </cell>
          <cell r="W13">
            <v>1370</v>
          </cell>
        </row>
        <row r="14">
          <cell r="R14" t="str">
            <v>Citigroup</v>
          </cell>
          <cell r="S14">
            <v>1003</v>
          </cell>
          <cell r="T14">
            <v>5</v>
          </cell>
          <cell r="U14">
            <v>250</v>
          </cell>
          <cell r="V14">
            <v>1008</v>
          </cell>
          <cell r="W14">
            <v>1258</v>
          </cell>
        </row>
        <row r="15">
          <cell r="R15" t="str">
            <v>SOTP "Broker consensus"</v>
          </cell>
          <cell r="S15">
            <v>1127.8681149535257</v>
          </cell>
          <cell r="T15">
            <v>5</v>
          </cell>
          <cell r="V15">
            <v>1132.8681149535257</v>
          </cell>
          <cell r="W15">
            <v>1132.8681149535257</v>
          </cell>
        </row>
        <row r="16">
          <cell r="R16" t="str">
            <v>Average brokers target price</v>
          </cell>
          <cell r="S16">
            <v>1161.125</v>
          </cell>
          <cell r="T16">
            <v>5</v>
          </cell>
          <cell r="V16">
            <v>1166.125</v>
          </cell>
          <cell r="W16">
            <v>1166.125</v>
          </cell>
          <cell r="X16">
            <v>1156.125</v>
          </cell>
        </row>
        <row r="17">
          <cell r="R17" t="str">
            <v>Last closing price (16/11/07)</v>
          </cell>
          <cell r="S17">
            <v>1052</v>
          </cell>
          <cell r="T17">
            <v>5</v>
          </cell>
          <cell r="V17">
            <v>1057</v>
          </cell>
          <cell r="W17">
            <v>1057</v>
          </cell>
          <cell r="X17">
            <v>1047</v>
          </cell>
        </row>
        <row r="18">
          <cell r="R18" t="str">
            <v>Last  month to date</v>
          </cell>
          <cell r="S18">
            <v>1052</v>
          </cell>
          <cell r="T18">
            <v>76</v>
          </cell>
          <cell r="V18">
            <v>1128</v>
          </cell>
          <cell r="W18">
            <v>1128</v>
          </cell>
        </row>
        <row r="19">
          <cell r="R19" t="str">
            <v>Last 3 months to date</v>
          </cell>
          <cell r="S19">
            <v>914</v>
          </cell>
          <cell r="T19">
            <v>214</v>
          </cell>
          <cell r="V19">
            <v>1128</v>
          </cell>
          <cell r="W19">
            <v>1128</v>
          </cell>
        </row>
        <row r="20">
          <cell r="R20" t="str">
            <v>Last 12 months to date</v>
          </cell>
          <cell r="S20">
            <v>914</v>
          </cell>
          <cell r="T20">
            <v>295</v>
          </cell>
          <cell r="V20">
            <v>1209</v>
          </cell>
          <cell r="W20">
            <v>1209</v>
          </cell>
        </row>
        <row r="42">
          <cell r="F42">
            <v>800</v>
          </cell>
          <cell r="G42">
            <v>900</v>
          </cell>
          <cell r="H42">
            <v>1000</v>
          </cell>
          <cell r="I42">
            <v>1100</v>
          </cell>
          <cell r="J42">
            <v>1200</v>
          </cell>
          <cell r="K42">
            <v>1300</v>
          </cell>
          <cell r="L42">
            <v>1400</v>
          </cell>
        </row>
        <row r="43">
          <cell r="F43">
            <v>3552.7141234839</v>
          </cell>
          <cell r="G43">
            <v>3939.1631234839001</v>
          </cell>
          <cell r="H43">
            <v>4325.6121234839002</v>
          </cell>
          <cell r="I43">
            <v>4712.0611234839007</v>
          </cell>
          <cell r="J43">
            <v>5098.5101234839003</v>
          </cell>
          <cell r="K43">
            <v>5484.9591234839008</v>
          </cell>
          <cell r="L43">
            <v>5871.4081234839005</v>
          </cell>
        </row>
        <row r="44">
          <cell r="E44" t="str">
            <v>2009e multiple</v>
          </cell>
          <cell r="F44">
            <v>8.5442860112647914</v>
          </cell>
          <cell r="G44">
            <v>9.4736967856755658</v>
          </cell>
          <cell r="H44">
            <v>10.40310756008634</v>
          </cell>
          <cell r="I44">
            <v>11.332518334497117</v>
          </cell>
          <cell r="J44">
            <v>12.261929108907891</v>
          </cell>
          <cell r="K44">
            <v>13.191339883318665</v>
          </cell>
          <cell r="L44">
            <v>14.12075065772944</v>
          </cell>
        </row>
        <row r="45">
          <cell r="E45" t="str">
            <v>2008e multiple</v>
          </cell>
          <cell r="F45">
            <v>9.3780399212069518</v>
          </cell>
          <cell r="G45">
            <v>10.398142868853235</v>
          </cell>
          <cell r="H45">
            <v>11.418245816499518</v>
          </cell>
          <cell r="I45">
            <v>12.4383487641458</v>
          </cell>
          <cell r="J45">
            <v>13.458451711792083</v>
          </cell>
          <cell r="K45">
            <v>14.478554659438366</v>
          </cell>
          <cell r="L45">
            <v>15.498657607084647</v>
          </cell>
        </row>
        <row r="48">
          <cell r="L48">
            <v>1071.4747092058494</v>
          </cell>
        </row>
        <row r="49">
          <cell r="L49">
            <v>1184.261520701202</v>
          </cell>
        </row>
      </sheetData>
      <sheetData sheetId="5" refreshError="1"/>
      <sheetData sheetId="6" refreshError="1"/>
      <sheetData sheetId="7" refreshError="1">
        <row r="5">
          <cell r="G5" t="str">
            <v>Sales 07e</v>
          </cell>
          <cell r="H5" t="str">
            <v>Sales 08e</v>
          </cell>
          <cell r="I5" t="str">
            <v>Sales 09e</v>
          </cell>
          <cell r="K5" t="str">
            <v>EBITA 07e</v>
          </cell>
          <cell r="L5" t="str">
            <v>EBITA 08e</v>
          </cell>
          <cell r="M5" t="str">
            <v>EBITA 09e</v>
          </cell>
          <cell r="O5" t="str">
            <v>EV/Sales</v>
          </cell>
          <cell r="S5" t="str">
            <v>EV/EBITA</v>
          </cell>
          <cell r="V5" t="str">
            <v>EV/EBITA 09e</v>
          </cell>
          <cell r="Z5" t="str">
            <v>broker</v>
          </cell>
          <cell r="AB5" t="str">
            <v>Implied valuation (£m)</v>
          </cell>
          <cell r="AF5" t="str">
            <v>Value per share (pence)</v>
          </cell>
        </row>
        <row r="6">
          <cell r="D6" t="str">
            <v>YE 31/07</v>
          </cell>
          <cell r="I6" t="str">
            <v>£m</v>
          </cell>
          <cell r="M6" t="str">
            <v>£m</v>
          </cell>
          <cell r="O6">
            <v>2007</v>
          </cell>
          <cell r="P6">
            <v>2008</v>
          </cell>
          <cell r="Q6">
            <v>2009</v>
          </cell>
          <cell r="S6">
            <v>2007</v>
          </cell>
          <cell r="T6">
            <v>2008</v>
          </cell>
          <cell r="U6">
            <v>2009</v>
          </cell>
          <cell r="V6" t="str">
            <v>Min</v>
          </cell>
          <cell r="W6" t="str">
            <v>Average</v>
          </cell>
          <cell r="X6" t="str">
            <v>Max</v>
          </cell>
          <cell r="Z6" t="str">
            <v>valuation</v>
          </cell>
          <cell r="AB6" t="str">
            <v>Min</v>
          </cell>
          <cell r="AC6" t="str">
            <v>Average</v>
          </cell>
          <cell r="AD6" t="str">
            <v>Max</v>
          </cell>
          <cell r="AF6" t="str">
            <v>Min</v>
          </cell>
          <cell r="AG6" t="str">
            <v>Average</v>
          </cell>
          <cell r="AH6" t="str">
            <v>Max</v>
          </cell>
        </row>
        <row r="10">
          <cell r="D10" t="str">
            <v>Detection</v>
          </cell>
          <cell r="G10">
            <v>438.4</v>
          </cell>
          <cell r="H10">
            <v>485.2</v>
          </cell>
          <cell r="I10">
            <v>526.4</v>
          </cell>
          <cell r="K10">
            <v>78.833333333333329</v>
          </cell>
          <cell r="L10">
            <v>85.333333333333329</v>
          </cell>
          <cell r="M10">
            <v>97</v>
          </cell>
          <cell r="O10">
            <v>2.7497685954444115</v>
          </cell>
          <cell r="P10">
            <v>2.4845394728829966</v>
          </cell>
          <cell r="Q10">
            <v>2.2900808363275647</v>
          </cell>
          <cell r="S10">
            <v>15.291736392086637</v>
          </cell>
          <cell r="T10">
            <v>14.126936159095663</v>
          </cell>
          <cell r="U10">
            <v>12.427820126214741</v>
          </cell>
          <cell r="V10">
            <v>11.043956043956044</v>
          </cell>
          <cell r="W10">
            <v>12.427820126214741</v>
          </cell>
          <cell r="X10">
            <v>13.91</v>
          </cell>
          <cell r="Z10">
            <v>1205.4985522428299</v>
          </cell>
          <cell r="AB10">
            <v>1071.2637362637363</v>
          </cell>
          <cell r="AC10">
            <v>1205.4985522428299</v>
          </cell>
          <cell r="AD10">
            <v>1349.27</v>
          </cell>
          <cell r="AF10">
            <v>277.20701470665887</v>
          </cell>
          <cell r="AG10">
            <v>311.94246905615739</v>
          </cell>
          <cell r="AH10">
            <v>349.14568287147853</v>
          </cell>
        </row>
        <row r="12">
          <cell r="E12" t="str">
            <v>Citigroup</v>
          </cell>
          <cell r="F12">
            <v>39352</v>
          </cell>
          <cell r="G12">
            <v>438</v>
          </cell>
          <cell r="H12">
            <v>470</v>
          </cell>
          <cell r="I12">
            <v>508</v>
          </cell>
          <cell r="K12">
            <v>79</v>
          </cell>
          <cell r="L12">
            <v>85</v>
          </cell>
          <cell r="M12">
            <v>91</v>
          </cell>
          <cell r="O12">
            <v>2.2945205479452055</v>
          </cell>
          <cell r="P12">
            <v>2.1382978723404253</v>
          </cell>
          <cell r="Q12">
            <v>1.9783464566929134</v>
          </cell>
          <cell r="S12">
            <v>12.721518987341772</v>
          </cell>
          <cell r="T12">
            <v>11.823529411764707</v>
          </cell>
          <cell r="U12">
            <v>11.043956043956044</v>
          </cell>
          <cell r="Z12">
            <v>1005</v>
          </cell>
        </row>
        <row r="13">
          <cell r="E13" t="str">
            <v>Credit Suisse</v>
          </cell>
          <cell r="F13">
            <v>39349</v>
          </cell>
          <cell r="G13">
            <v>440</v>
          </cell>
          <cell r="H13">
            <v>488</v>
          </cell>
          <cell r="I13">
            <v>530</v>
          </cell>
          <cell r="K13">
            <v>78</v>
          </cell>
          <cell r="L13">
            <v>85</v>
          </cell>
          <cell r="M13">
            <v>100</v>
          </cell>
          <cell r="O13">
            <v>3.1613636363636362</v>
          </cell>
          <cell r="P13">
            <v>2.8504098360655736</v>
          </cell>
          <cell r="Q13">
            <v>2.6245283018867926</v>
          </cell>
          <cell r="S13">
            <v>17.833333333333332</v>
          </cell>
          <cell r="T13">
            <v>16.36470588235294</v>
          </cell>
          <cell r="U13">
            <v>13.91</v>
          </cell>
          <cell r="Z13">
            <v>1391</v>
          </cell>
        </row>
        <row r="15">
          <cell r="E15" t="str">
            <v>Morgan Stanley</v>
          </cell>
          <cell r="F15">
            <v>39352</v>
          </cell>
          <cell r="G15">
            <v>438</v>
          </cell>
          <cell r="H15">
            <v>501</v>
          </cell>
          <cell r="I15">
            <v>553</v>
          </cell>
          <cell r="K15">
            <v>79</v>
          </cell>
          <cell r="L15">
            <v>82</v>
          </cell>
          <cell r="M15">
            <v>103</v>
          </cell>
          <cell r="O15">
            <v>2.993150684931507</v>
          </cell>
          <cell r="P15">
            <v>2.6167664670658684</v>
          </cell>
          <cell r="Q15">
            <v>2.3707052441229655</v>
          </cell>
          <cell r="S15">
            <v>16.594936708860761</v>
          </cell>
          <cell r="T15">
            <v>15.987804878048781</v>
          </cell>
          <cell r="U15">
            <v>12.728155339805825</v>
          </cell>
          <cell r="Z15">
            <v>1311</v>
          </cell>
        </row>
        <row r="16">
          <cell r="E16" t="str">
            <v>UBS</v>
          </cell>
          <cell r="F16">
            <v>39352</v>
          </cell>
          <cell r="I16">
            <v>509</v>
          </cell>
          <cell r="K16">
            <v>79</v>
          </cell>
          <cell r="L16">
            <v>85</v>
          </cell>
          <cell r="M16">
            <v>93</v>
          </cell>
          <cell r="Q16">
            <v>2.3673870333988214</v>
          </cell>
          <cell r="S16">
            <v>15.253164556962025</v>
          </cell>
          <cell r="T16">
            <v>14.176470588235293</v>
          </cell>
          <cell r="U16">
            <v>12.956989247311828</v>
          </cell>
          <cell r="Z16">
            <v>1205</v>
          </cell>
        </row>
        <row r="17">
          <cell r="E17" t="str">
            <v>Societe Generale</v>
          </cell>
          <cell r="F17">
            <v>39370</v>
          </cell>
          <cell r="G17">
            <v>438</v>
          </cell>
          <cell r="H17">
            <v>488</v>
          </cell>
          <cell r="K17">
            <v>79</v>
          </cell>
          <cell r="L17">
            <v>88</v>
          </cell>
          <cell r="O17">
            <v>2.5456621004566209</v>
          </cell>
          <cell r="P17">
            <v>2.2848360655737703</v>
          </cell>
          <cell r="S17">
            <v>14.113924050632912</v>
          </cell>
          <cell r="T17">
            <v>12.670454545454545</v>
          </cell>
          <cell r="Z17">
            <v>1115</v>
          </cell>
        </row>
        <row r="18">
          <cell r="E18" t="str">
            <v>Deutsche Bank</v>
          </cell>
          <cell r="F18">
            <v>39351</v>
          </cell>
          <cell r="G18">
            <v>438</v>
          </cell>
          <cell r="H18">
            <v>479</v>
          </cell>
          <cell r="I18">
            <v>532</v>
          </cell>
          <cell r="K18">
            <v>79</v>
          </cell>
          <cell r="L18">
            <v>87</v>
          </cell>
          <cell r="M18">
            <v>98</v>
          </cell>
          <cell r="O18">
            <v>2.5730593607305936</v>
          </cell>
          <cell r="P18">
            <v>2.3528183716075155</v>
          </cell>
          <cell r="Q18">
            <v>2.1184210526315788</v>
          </cell>
          <cell r="S18">
            <v>14.265822784810126</v>
          </cell>
          <cell r="T18">
            <v>12.954022988505747</v>
          </cell>
          <cell r="U18">
            <v>11.5</v>
          </cell>
          <cell r="Z18">
            <v>1127</v>
          </cell>
        </row>
        <row r="21">
          <cell r="D21" t="str">
            <v>Medical</v>
          </cell>
          <cell r="G21">
            <v>692.8</v>
          </cell>
          <cell r="H21">
            <v>725.6</v>
          </cell>
          <cell r="I21">
            <v>752.6</v>
          </cell>
          <cell r="K21">
            <v>127.16666666666667</v>
          </cell>
          <cell r="L21">
            <v>137.5</v>
          </cell>
          <cell r="M21">
            <v>147.19999999999999</v>
          </cell>
          <cell r="O21">
            <v>2.5013709568883522</v>
          </cell>
          <cell r="P21">
            <v>2.3882990613730022</v>
          </cell>
          <cell r="Q21">
            <v>2.3026173251823683</v>
          </cell>
          <cell r="S21">
            <v>13.627390293045218</v>
          </cell>
          <cell r="T21">
            <v>12.603271264961821</v>
          </cell>
          <cell r="U21">
            <v>11.772756786224528</v>
          </cell>
          <cell r="V21">
            <v>10.888111888111888</v>
          </cell>
          <cell r="W21">
            <v>11.772756786224528</v>
          </cell>
          <cell r="X21">
            <v>13.020833333333334</v>
          </cell>
          <cell r="Z21">
            <v>1732.9497989322504</v>
          </cell>
          <cell r="AB21">
            <v>1602.7300699300699</v>
          </cell>
          <cell r="AC21">
            <v>1732.9497989322504</v>
          </cell>
          <cell r="AD21">
            <v>1916.6666666666665</v>
          </cell>
          <cell r="AF21">
            <v>414.73262188026621</v>
          </cell>
          <cell r="AG21">
            <v>448.42910679863326</v>
          </cell>
          <cell r="AH21">
            <v>495.96885143102105</v>
          </cell>
        </row>
        <row r="23">
          <cell r="E23" t="str">
            <v>Citigroup</v>
          </cell>
          <cell r="F23">
            <v>39352</v>
          </cell>
          <cell r="G23">
            <v>691</v>
          </cell>
          <cell r="H23">
            <v>710</v>
          </cell>
          <cell r="I23">
            <v>744</v>
          </cell>
          <cell r="K23">
            <v>127</v>
          </cell>
          <cell r="L23">
            <v>136</v>
          </cell>
          <cell r="M23">
            <v>145</v>
          </cell>
          <cell r="O23">
            <v>2.4761215629522431</v>
          </cell>
          <cell r="P23">
            <v>2.4098591549295776</v>
          </cell>
          <cell r="Q23">
            <v>2.299731182795699</v>
          </cell>
          <cell r="S23">
            <v>13.472440944881889</v>
          </cell>
          <cell r="T23">
            <v>12.580882352941176</v>
          </cell>
          <cell r="U23">
            <v>11.8</v>
          </cell>
          <cell r="Z23">
            <v>1711</v>
          </cell>
        </row>
        <row r="24">
          <cell r="E24" t="str">
            <v>Credit Suisse</v>
          </cell>
          <cell r="F24">
            <v>39349</v>
          </cell>
          <cell r="G24">
            <v>700</v>
          </cell>
          <cell r="H24">
            <v>735</v>
          </cell>
          <cell r="I24">
            <v>780</v>
          </cell>
          <cell r="K24">
            <v>128</v>
          </cell>
          <cell r="L24">
            <v>140</v>
          </cell>
          <cell r="M24">
            <v>155</v>
          </cell>
          <cell r="O24">
            <v>2.6914285714285713</v>
          </cell>
          <cell r="P24">
            <v>2.5632653061224491</v>
          </cell>
          <cell r="Q24">
            <v>2.4153846153846152</v>
          </cell>
          <cell r="S24">
            <v>14.71875</v>
          </cell>
          <cell r="T24">
            <v>13.457142857142857</v>
          </cell>
          <cell r="U24">
            <v>12.154838709677419</v>
          </cell>
          <cell r="Z24">
            <v>1884</v>
          </cell>
        </row>
        <row r="26">
          <cell r="E26" t="str">
            <v>Morgan Stanley</v>
          </cell>
          <cell r="F26">
            <v>39352</v>
          </cell>
          <cell r="G26">
            <v>691</v>
          </cell>
          <cell r="H26">
            <v>715</v>
          </cell>
          <cell r="I26">
            <v>747</v>
          </cell>
          <cell r="K26">
            <v>127</v>
          </cell>
          <cell r="L26">
            <v>135</v>
          </cell>
          <cell r="M26">
            <v>143</v>
          </cell>
          <cell r="O26">
            <v>2.2532561505065125</v>
          </cell>
          <cell r="P26">
            <v>2.1776223776223778</v>
          </cell>
          <cell r="Q26">
            <v>2.0843373493975905</v>
          </cell>
          <cell r="S26">
            <v>12.259842519685039</v>
          </cell>
          <cell r="T26">
            <v>11.533333333333333</v>
          </cell>
          <cell r="U26">
            <v>10.888111888111888</v>
          </cell>
          <cell r="Z26">
            <v>1557</v>
          </cell>
        </row>
        <row r="27">
          <cell r="E27" t="str">
            <v>UBS</v>
          </cell>
          <cell r="F27">
            <v>39352</v>
          </cell>
          <cell r="I27">
            <v>745</v>
          </cell>
          <cell r="K27">
            <v>127</v>
          </cell>
          <cell r="L27">
            <v>137</v>
          </cell>
          <cell r="M27">
            <v>144</v>
          </cell>
          <cell r="Q27">
            <v>2.5167785234899327</v>
          </cell>
          <cell r="S27">
            <v>14.763779527559056</v>
          </cell>
          <cell r="T27">
            <v>13.686131386861314</v>
          </cell>
          <cell r="U27">
            <v>13.020833333333334</v>
          </cell>
          <cell r="Z27">
            <v>1875</v>
          </cell>
        </row>
        <row r="28">
          <cell r="E28" t="str">
            <v>Societe Generale</v>
          </cell>
          <cell r="F28">
            <v>39370</v>
          </cell>
          <cell r="G28">
            <v>691</v>
          </cell>
          <cell r="H28">
            <v>756</v>
          </cell>
          <cell r="K28">
            <v>127</v>
          </cell>
          <cell r="L28">
            <v>142</v>
          </cell>
          <cell r="O28">
            <v>3.2054992764109986</v>
          </cell>
          <cell r="P28">
            <v>2.92989417989418</v>
          </cell>
          <cell r="S28">
            <v>17.440944881889763</v>
          </cell>
          <cell r="T28">
            <v>15.598591549295774</v>
          </cell>
          <cell r="Z28">
            <v>2215</v>
          </cell>
        </row>
        <row r="29">
          <cell r="E29" t="str">
            <v>Deutsche Bank</v>
          </cell>
          <cell r="F29">
            <v>39351</v>
          </cell>
          <cell r="G29">
            <v>691</v>
          </cell>
          <cell r="H29">
            <v>712</v>
          </cell>
          <cell r="I29">
            <v>747</v>
          </cell>
          <cell r="K29">
            <v>127</v>
          </cell>
          <cell r="L29">
            <v>135</v>
          </cell>
          <cell r="M29">
            <v>149</v>
          </cell>
          <cell r="O29">
            <v>2.3719247467438493</v>
          </cell>
          <cell r="P29">
            <v>2.3019662921348316</v>
          </cell>
          <cell r="Q29">
            <v>2.1941097724230256</v>
          </cell>
          <cell r="S29">
            <v>12.905511811023622</v>
          </cell>
          <cell r="T29">
            <v>12.140740740740741</v>
          </cell>
          <cell r="U29">
            <v>11</v>
          </cell>
          <cell r="Z29">
            <v>1639</v>
          </cell>
        </row>
        <row r="31">
          <cell r="D31" t="str">
            <v>Specialty Engineering</v>
          </cell>
          <cell r="G31">
            <v>1031.5</v>
          </cell>
          <cell r="H31">
            <v>1078.8</v>
          </cell>
          <cell r="I31">
            <v>1151.2</v>
          </cell>
          <cell r="K31">
            <v>141</v>
          </cell>
          <cell r="L31">
            <v>156</v>
          </cell>
          <cell r="M31">
            <v>171.6</v>
          </cell>
          <cell r="O31">
            <v>1.8238573183379259</v>
          </cell>
          <cell r="P31">
            <v>1.7438902705465058</v>
          </cell>
          <cell r="Q31">
            <v>1.6342154481111626</v>
          </cell>
          <cell r="S31">
            <v>13.342615772096245</v>
          </cell>
          <cell r="T31">
            <v>12.059671947856222</v>
          </cell>
          <cell r="U31">
            <v>10.963338134414746</v>
          </cell>
          <cell r="V31">
            <v>9.7160100108818064</v>
          </cell>
          <cell r="W31">
            <v>10.963338134414746</v>
          </cell>
          <cell r="X31">
            <v>11.900519953364165</v>
          </cell>
          <cell r="Z31">
            <v>1881.3088238655705</v>
          </cell>
          <cell r="AB31">
            <v>1667.2673178673181</v>
          </cell>
          <cell r="AC31">
            <v>1881.3088238655705</v>
          </cell>
          <cell r="AD31">
            <v>2042.1292239972909</v>
          </cell>
          <cell r="AF31">
            <v>431.43269043711274</v>
          </cell>
          <cell r="AG31">
            <v>486.81943124851415</v>
          </cell>
          <cell r="AH31">
            <v>528.43434036503925</v>
          </cell>
        </row>
        <row r="33">
          <cell r="E33" t="str">
            <v>Citigroup</v>
          </cell>
          <cell r="F33">
            <v>39352</v>
          </cell>
          <cell r="G33">
            <v>1032</v>
          </cell>
          <cell r="H33">
            <v>1087</v>
          </cell>
          <cell r="I33">
            <v>1140</v>
          </cell>
          <cell r="K33">
            <v>141</v>
          </cell>
          <cell r="L33">
            <v>154</v>
          </cell>
          <cell r="M33">
            <v>169</v>
          </cell>
          <cell r="O33">
            <v>1.6201550387596899</v>
          </cell>
          <cell r="P33">
            <v>1.5381784728610857</v>
          </cell>
          <cell r="Q33">
            <v>1.4666666666666666</v>
          </cell>
          <cell r="S33">
            <v>11.858156028368795</v>
          </cell>
          <cell r="T33">
            <v>10.857142857142858</v>
          </cell>
          <cell r="U33">
            <v>9.8934911242603558</v>
          </cell>
          <cell r="Z33">
            <v>1672</v>
          </cell>
        </row>
        <row r="34">
          <cell r="E34" t="str">
            <v>Credit Suisse</v>
          </cell>
          <cell r="F34">
            <v>39349</v>
          </cell>
          <cell r="G34">
            <v>1030</v>
          </cell>
          <cell r="H34">
            <v>1037</v>
          </cell>
          <cell r="I34">
            <v>1089</v>
          </cell>
          <cell r="K34">
            <v>140</v>
          </cell>
          <cell r="L34">
            <v>155</v>
          </cell>
          <cell r="M34">
            <v>165</v>
          </cell>
          <cell r="O34">
            <v>1.7990291262135922</v>
          </cell>
          <cell r="P34">
            <v>1.7868852459016393</v>
          </cell>
          <cell r="Q34">
            <v>1.7015610651974289</v>
          </cell>
          <cell r="S34">
            <v>13.235714285714286</v>
          </cell>
          <cell r="T34">
            <v>11.95483870967742</v>
          </cell>
          <cell r="U34">
            <v>11.2</v>
          </cell>
          <cell r="Z34">
            <v>1853</v>
          </cell>
        </row>
        <row r="36">
          <cell r="E36" t="str">
            <v>Morgan Stanley</v>
          </cell>
          <cell r="F36">
            <v>39352</v>
          </cell>
          <cell r="G36">
            <v>1032</v>
          </cell>
          <cell r="H36">
            <v>1122</v>
          </cell>
          <cell r="I36">
            <v>1207</v>
          </cell>
          <cell r="K36">
            <v>141</v>
          </cell>
          <cell r="L36">
            <v>161</v>
          </cell>
          <cell r="M36">
            <v>179</v>
          </cell>
          <cell r="O36">
            <v>2.0193798449612403</v>
          </cell>
          <cell r="P36">
            <v>1.857397504456328</v>
          </cell>
          <cell r="Q36">
            <v>1.7265948632974317</v>
          </cell>
          <cell r="S36">
            <v>14.780141843971631</v>
          </cell>
          <cell r="T36">
            <v>12.944099378881987</v>
          </cell>
          <cell r="U36">
            <v>11.64245810055866</v>
          </cell>
          <cell r="Z36">
            <v>2084</v>
          </cell>
        </row>
        <row r="37">
          <cell r="E37" t="str">
            <v>UBS</v>
          </cell>
          <cell r="F37">
            <v>39352</v>
          </cell>
          <cell r="I37">
            <v>1149</v>
          </cell>
          <cell r="K37">
            <v>142</v>
          </cell>
          <cell r="L37">
            <v>152</v>
          </cell>
          <cell r="M37">
            <v>166</v>
          </cell>
          <cell r="Q37">
            <v>1.649260226283725</v>
          </cell>
          <cell r="S37">
            <v>13.345070422535212</v>
          </cell>
          <cell r="T37">
            <v>12.467105263157896</v>
          </cell>
          <cell r="U37">
            <v>11.41566265060241</v>
          </cell>
          <cell r="Z37">
            <v>1895</v>
          </cell>
        </row>
        <row r="38">
          <cell r="E38" t="str">
            <v>Societe Generale</v>
          </cell>
          <cell r="F38">
            <v>39370</v>
          </cell>
          <cell r="H38">
            <v>1060</v>
          </cell>
          <cell r="P38">
            <v>1.7028301886792452</v>
          </cell>
          <cell r="Z38">
            <v>1805</v>
          </cell>
        </row>
        <row r="39">
          <cell r="E39" t="str">
            <v>Deutsche Bank</v>
          </cell>
          <cell r="F39">
            <v>39351</v>
          </cell>
          <cell r="G39">
            <v>1032</v>
          </cell>
          <cell r="H39">
            <v>1088</v>
          </cell>
          <cell r="I39">
            <v>1171</v>
          </cell>
          <cell r="K39">
            <v>141</v>
          </cell>
          <cell r="L39">
            <v>158</v>
          </cell>
          <cell r="M39">
            <v>179</v>
          </cell>
          <cell r="O39">
            <v>1.7879677808008794</v>
          </cell>
          <cell r="P39">
            <v>1.6959400273773046</v>
          </cell>
          <cell r="Q39">
            <v>1.5757324934129013</v>
          </cell>
          <cell r="S39">
            <v>13.086402480755371</v>
          </cell>
          <cell r="T39">
            <v>11.67837183409182</v>
          </cell>
          <cell r="U39">
            <v>10.308283518360376</v>
          </cell>
          <cell r="Z39">
            <v>1845.1827497865074</v>
          </cell>
        </row>
        <row r="42">
          <cell r="E42" t="str">
            <v>o.w. Interconnect</v>
          </cell>
          <cell r="G42">
            <v>262</v>
          </cell>
          <cell r="H42">
            <v>271</v>
          </cell>
          <cell r="I42">
            <v>273.5</v>
          </cell>
          <cell r="K42">
            <v>45</v>
          </cell>
          <cell r="L42">
            <v>47</v>
          </cell>
          <cell r="M42">
            <v>47.333333333333336</v>
          </cell>
          <cell r="O42">
            <v>2.1363777770084567</v>
          </cell>
          <cell r="P42">
            <v>2.0654279615358511</v>
          </cell>
          <cell r="Q42">
            <v>2.0465483640812274</v>
          </cell>
          <cell r="S42">
            <v>12.438466168360348</v>
          </cell>
          <cell r="T42">
            <v>11.909169735664163</v>
          </cell>
          <cell r="U42">
            <v>11.825302343159485</v>
          </cell>
          <cell r="V42">
            <v>11.111111111111111</v>
          </cell>
          <cell r="W42">
            <v>11.825302343159485</v>
          </cell>
          <cell r="X42">
            <v>12.489795918367347</v>
          </cell>
          <cell r="Z42">
            <v>559.73097757621565</v>
          </cell>
          <cell r="AB42">
            <v>525.92592592592598</v>
          </cell>
          <cell r="AC42">
            <v>559.73097757621565</v>
          </cell>
          <cell r="AD42">
            <v>591.18367346938783</v>
          </cell>
          <cell r="AF42">
            <v>136.09193604484057</v>
          </cell>
          <cell r="AG42">
            <v>144.83954611765475</v>
          </cell>
          <cell r="AH42">
            <v>152.97844566020041</v>
          </cell>
        </row>
        <row r="44">
          <cell r="E44" t="str">
            <v>Citigroup</v>
          </cell>
          <cell r="F44">
            <v>39352</v>
          </cell>
          <cell r="I44">
            <v>267</v>
          </cell>
          <cell r="M44">
            <v>45</v>
          </cell>
          <cell r="Q44">
            <v>1.8726591760299625</v>
          </cell>
          <cell r="U44">
            <v>11.111111111111111</v>
          </cell>
          <cell r="Z44">
            <v>500</v>
          </cell>
        </row>
        <row r="47">
          <cell r="E47" t="str">
            <v>Morgan Stanley</v>
          </cell>
          <cell r="F47">
            <v>39352</v>
          </cell>
          <cell r="M47">
            <v>49</v>
          </cell>
          <cell r="U47">
            <v>12.489795918367347</v>
          </cell>
          <cell r="Z47">
            <v>612</v>
          </cell>
        </row>
        <row r="48">
          <cell r="E48" t="str">
            <v>UBS</v>
          </cell>
          <cell r="F48">
            <v>39352</v>
          </cell>
          <cell r="I48">
            <v>280</v>
          </cell>
          <cell r="M48">
            <v>48</v>
          </cell>
          <cell r="Q48">
            <v>2.0357142857142856</v>
          </cell>
          <cell r="U48">
            <v>11.875</v>
          </cell>
          <cell r="Z48">
            <v>570</v>
          </cell>
        </row>
        <row r="49">
          <cell r="E49" t="str">
            <v>Societe Generale</v>
          </cell>
          <cell r="F49">
            <v>39370</v>
          </cell>
          <cell r="G49">
            <v>262</v>
          </cell>
          <cell r="H49">
            <v>271</v>
          </cell>
          <cell r="K49">
            <v>45</v>
          </cell>
          <cell r="L49">
            <v>47</v>
          </cell>
          <cell r="O49">
            <v>1.9656488549618321</v>
          </cell>
          <cell r="P49">
            <v>1.9003690036900369</v>
          </cell>
          <cell r="S49">
            <v>11.444444444444445</v>
          </cell>
          <cell r="T49">
            <v>10.957446808510639</v>
          </cell>
          <cell r="Z49">
            <v>515</v>
          </cell>
        </row>
        <row r="53">
          <cell r="E53" t="str">
            <v>o.w. John Crane</v>
          </cell>
          <cell r="G53">
            <v>532</v>
          </cell>
          <cell r="H53">
            <v>556</v>
          </cell>
          <cell r="I53">
            <v>608</v>
          </cell>
          <cell r="K53">
            <v>75</v>
          </cell>
          <cell r="L53">
            <v>82</v>
          </cell>
          <cell r="M53">
            <v>95</v>
          </cell>
          <cell r="O53">
            <v>1.9739213968753606</v>
          </cell>
          <cell r="P53">
            <v>1.8887161567224675</v>
          </cell>
          <cell r="Q53">
            <v>1.7271812222659406</v>
          </cell>
          <cell r="S53">
            <v>14.001682441835891</v>
          </cell>
          <cell r="T53">
            <v>12.806416867532828</v>
          </cell>
          <cell r="U53">
            <v>11.053959822502021</v>
          </cell>
          <cell r="V53">
            <v>9.4615384615384617</v>
          </cell>
          <cell r="W53">
            <v>11.053959822502021</v>
          </cell>
          <cell r="X53">
            <v>12.156862745098039</v>
          </cell>
          <cell r="Z53">
            <v>1050.1261831376919</v>
          </cell>
          <cell r="AB53">
            <v>898.84615384615381</v>
          </cell>
          <cell r="AC53">
            <v>1050.1261831376919</v>
          </cell>
          <cell r="AD53">
            <v>1154.9019607843136</v>
          </cell>
          <cell r="AF53">
            <v>232.59114497544405</v>
          </cell>
          <cell r="AG53">
            <v>271.73732708266601</v>
          </cell>
          <cell r="AH53">
            <v>298.84977339424182</v>
          </cell>
        </row>
        <row r="55">
          <cell r="E55" t="str">
            <v>Citigroup</v>
          </cell>
          <cell r="F55">
            <v>39352</v>
          </cell>
          <cell r="I55">
            <v>604</v>
          </cell>
          <cell r="M55">
            <v>91</v>
          </cell>
          <cell r="Q55">
            <v>1.4254966887417218</v>
          </cell>
          <cell r="U55">
            <v>9.4615384615384617</v>
          </cell>
          <cell r="Z55">
            <v>861</v>
          </cell>
        </row>
        <row r="58">
          <cell r="E58" t="str">
            <v>Morgan Stanley</v>
          </cell>
          <cell r="F58">
            <v>39352</v>
          </cell>
          <cell r="M58">
            <v>102</v>
          </cell>
          <cell r="U58">
            <v>12.156862745098039</v>
          </cell>
          <cell r="Z58">
            <v>1240</v>
          </cell>
        </row>
        <row r="59">
          <cell r="E59" t="str">
            <v>UBS</v>
          </cell>
          <cell r="F59">
            <v>39352</v>
          </cell>
          <cell r="I59">
            <v>612</v>
          </cell>
          <cell r="M59">
            <v>92</v>
          </cell>
          <cell r="Q59">
            <v>1.7352941176470589</v>
          </cell>
          <cell r="U59">
            <v>11.543478260869565</v>
          </cell>
          <cell r="Z59">
            <v>1062</v>
          </cell>
        </row>
        <row r="60">
          <cell r="E60" t="str">
            <v>Societe Generale</v>
          </cell>
          <cell r="F60">
            <v>39370</v>
          </cell>
          <cell r="G60">
            <v>532</v>
          </cell>
          <cell r="H60">
            <v>556</v>
          </cell>
          <cell r="K60">
            <v>75</v>
          </cell>
          <cell r="L60">
            <v>82</v>
          </cell>
          <cell r="O60">
            <v>1.9736842105263157</v>
          </cell>
          <cell r="P60">
            <v>1.8884892086330936</v>
          </cell>
          <cell r="S60">
            <v>14</v>
          </cell>
          <cell r="T60">
            <v>12.804878048780488</v>
          </cell>
          <cell r="Z60">
            <v>1050</v>
          </cell>
        </row>
        <row r="64">
          <cell r="E64" t="str">
            <v>o.w. Other Industrial assets</v>
          </cell>
          <cell r="G64">
            <v>237.5</v>
          </cell>
          <cell r="H64">
            <v>251.79999999999995</v>
          </cell>
          <cell r="I64">
            <v>269.70000000000005</v>
          </cell>
          <cell r="K64">
            <v>21</v>
          </cell>
          <cell r="L64">
            <v>27</v>
          </cell>
          <cell r="M64">
            <v>29.266666666666659</v>
          </cell>
          <cell r="P64">
            <v>1.078044730546716</v>
          </cell>
          <cell r="Q64">
            <v>1.0064948578111348</v>
          </cell>
          <cell r="U64">
            <v>9.2751137751137751</v>
          </cell>
          <cell r="V64">
            <v>8.2857142857142865</v>
          </cell>
          <cell r="W64">
            <v>9.2751137751137751</v>
          </cell>
          <cell r="X64">
            <v>10.115384615384615</v>
          </cell>
          <cell r="Z64">
            <v>271.45166315166307</v>
          </cell>
          <cell r="AB64">
            <v>242.49523809523805</v>
          </cell>
          <cell r="AC64">
            <v>271.45166315166307</v>
          </cell>
          <cell r="AD64">
            <v>296.04358974358968</v>
          </cell>
          <cell r="AF64">
            <v>62.7496094168281</v>
          </cell>
          <cell r="AG64">
            <v>70.242558048193445</v>
          </cell>
          <cell r="AH64">
            <v>76.606121310597175</v>
          </cell>
        </row>
        <row r="66">
          <cell r="E66" t="str">
            <v>Citigroup</v>
          </cell>
          <cell r="F66">
            <v>39352</v>
          </cell>
          <cell r="I66">
            <v>269</v>
          </cell>
          <cell r="M66">
            <v>33</v>
          </cell>
          <cell r="Q66">
            <v>1.1561338289962826</v>
          </cell>
          <cell r="U66">
            <v>9.4242424242424239</v>
          </cell>
          <cell r="Z66">
            <v>311</v>
          </cell>
        </row>
        <row r="69">
          <cell r="E69" t="str">
            <v>Morgan Stanley</v>
          </cell>
          <cell r="F69">
            <v>39352</v>
          </cell>
          <cell r="M69">
            <v>28</v>
          </cell>
          <cell r="U69">
            <v>8.2857142857142865</v>
          </cell>
          <cell r="Z69">
            <v>232</v>
          </cell>
        </row>
        <row r="70">
          <cell r="E70" t="str">
            <v>UBS</v>
          </cell>
          <cell r="F70">
            <v>39352</v>
          </cell>
          <cell r="I70">
            <v>257</v>
          </cell>
          <cell r="M70">
            <v>26</v>
          </cell>
          <cell r="Q70">
            <v>1.0233463035019454</v>
          </cell>
          <cell r="U70">
            <v>10.115384615384615</v>
          </cell>
          <cell r="Z70">
            <v>263</v>
          </cell>
        </row>
        <row r="71">
          <cell r="E71" t="str">
            <v>Societe Generale</v>
          </cell>
          <cell r="F71">
            <v>39370</v>
          </cell>
          <cell r="H71">
            <v>233</v>
          </cell>
          <cell r="P71">
            <v>1.0300429184549356</v>
          </cell>
          <cell r="Z71">
            <v>240</v>
          </cell>
        </row>
        <row r="77">
          <cell r="D77" t="str">
            <v>Total Firm Value</v>
          </cell>
          <cell r="G77">
            <v>2162.6999999999998</v>
          </cell>
          <cell r="H77">
            <v>2289.6</v>
          </cell>
          <cell r="I77">
            <v>2430.1999999999998</v>
          </cell>
          <cell r="K77">
            <v>347</v>
          </cell>
          <cell r="L77">
            <v>378.83333333333331</v>
          </cell>
          <cell r="M77">
            <v>415.79999999999995</v>
          </cell>
          <cell r="V77">
            <v>10.440743444110449</v>
          </cell>
          <cell r="W77">
            <v>11.591527597500365</v>
          </cell>
          <cell r="X77">
            <v>12.765911232958052</v>
          </cell>
          <cell r="Z77">
            <v>4819.7571750406514</v>
          </cell>
          <cell r="AB77">
            <v>4341.2611240611241</v>
          </cell>
          <cell r="AC77">
            <v>4819.7571750406514</v>
          </cell>
          <cell r="AD77">
            <v>5308.0658906639574</v>
          </cell>
          <cell r="AF77">
            <v>1123.372327024038</v>
          </cell>
          <cell r="AG77">
            <v>1247.1910071033051</v>
          </cell>
          <cell r="AH77">
            <v>1373.5488746675389</v>
          </cell>
        </row>
        <row r="80">
          <cell r="D80" t="str">
            <v>Net Debt</v>
          </cell>
          <cell r="Z80">
            <v>-588</v>
          </cell>
          <cell r="AB80">
            <v>-588</v>
          </cell>
          <cell r="AC80">
            <v>-588</v>
          </cell>
          <cell r="AD80">
            <v>-588</v>
          </cell>
          <cell r="AF80">
            <v>-152.15461807379498</v>
          </cell>
          <cell r="AG80">
            <v>-152.15461807379498</v>
          </cell>
          <cell r="AH80">
            <v>-152.15461807379498</v>
          </cell>
        </row>
        <row r="81">
          <cell r="D81" t="str">
            <v>Pensions surplus after tax</v>
          </cell>
          <cell r="AB81">
            <v>215.78400000000002</v>
          </cell>
          <cell r="AC81">
            <v>215.78400000000002</v>
          </cell>
          <cell r="AD81">
            <v>215.78400000000002</v>
          </cell>
          <cell r="AF81">
            <v>55.837639636795544</v>
          </cell>
          <cell r="AG81">
            <v>55.837639636795544</v>
          </cell>
          <cell r="AH81">
            <v>55.837639636795544</v>
          </cell>
        </row>
        <row r="82">
          <cell r="D82" t="str">
            <v>Investment in associated companies at book value</v>
          </cell>
          <cell r="AB82">
            <v>12</v>
          </cell>
          <cell r="AC82">
            <v>12</v>
          </cell>
          <cell r="AD82">
            <v>12</v>
          </cell>
          <cell r="AF82">
            <v>3.1051962872203061</v>
          </cell>
          <cell r="AG82">
            <v>3.1051962872203061</v>
          </cell>
          <cell r="AH82">
            <v>3.1051962872203061</v>
          </cell>
        </row>
        <row r="83">
          <cell r="D83" t="str">
            <v xml:space="preserve">Dividend payment </v>
          </cell>
          <cell r="AB83">
            <v>-100.9061234839</v>
          </cell>
          <cell r="AC83">
            <v>-100.9061234839</v>
          </cell>
          <cell r="AD83">
            <v>-100.9061234839</v>
          </cell>
          <cell r="AF83">
            <v>-26.11111</v>
          </cell>
          <cell r="AG83">
            <v>-26.11111</v>
          </cell>
          <cell r="AH83">
            <v>-26.11111</v>
          </cell>
        </row>
        <row r="86">
          <cell r="D86" t="str">
            <v>Equity Value</v>
          </cell>
          <cell r="Z86">
            <v>4231.7571750406514</v>
          </cell>
          <cell r="AB86">
            <v>3880.1390005772241</v>
          </cell>
          <cell r="AC86">
            <v>4358.635051556751</v>
          </cell>
          <cell r="AD86">
            <v>4846.943767180057</v>
          </cell>
          <cell r="AF86">
            <v>1004.0494348742588</v>
          </cell>
          <cell r="AG86">
            <v>1127.8681149535259</v>
          </cell>
          <cell r="AH86">
            <v>1254.2259825177598</v>
          </cell>
        </row>
        <row r="89">
          <cell r="D89" t="str">
            <v>Undiluted number of shares (m)</v>
          </cell>
          <cell r="AB89">
            <v>386.44900000000001</v>
          </cell>
          <cell r="AC89">
            <v>386.44900000000001</v>
          </cell>
          <cell r="AD89">
            <v>386.44900000000001</v>
          </cell>
        </row>
        <row r="92">
          <cell r="D92" t="str">
            <v>Valuation per share (pence)</v>
          </cell>
          <cell r="Z92">
            <v>0</v>
          </cell>
          <cell r="AB92">
            <v>1004.0494348742587</v>
          </cell>
          <cell r="AC92">
            <v>1127.8681149535257</v>
          </cell>
          <cell r="AD92">
            <v>1254.2259825177596</v>
          </cell>
        </row>
        <row r="95">
          <cell r="D95" t="str">
            <v>One month average share price</v>
          </cell>
          <cell r="AB95">
            <v>1096.33</v>
          </cell>
          <cell r="AC95">
            <v>1096.33</v>
          </cell>
          <cell r="AD95">
            <v>1096.33</v>
          </cell>
        </row>
        <row r="96">
          <cell r="D96" t="str">
            <v>Implied premium/(discount) over 1M average</v>
          </cell>
          <cell r="AB96">
            <v>-8.4172252082622245E-2</v>
          </cell>
          <cell r="AC96">
            <v>2.8766990735933362E-2</v>
          </cell>
          <cell r="AD96">
            <v>0.14402231309711455</v>
          </cell>
        </row>
        <row r="97">
          <cell r="D97" t="str">
            <v xml:space="preserve"> </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SOTP"/>
      <sheetName val="Charts (2)"/>
    </sheetNames>
    <sheetDataSet>
      <sheetData sheetId="0" refreshError="1"/>
      <sheetData sheetId="1" refreshError="1"/>
      <sheetData sheetId="2" refreshError="1">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O78" t="str">
            <v>Total</v>
          </cell>
        </row>
        <row r="80">
          <cell r="J80" t="str">
            <v>Category 6</v>
          </cell>
          <cell r="K80">
            <v>15</v>
          </cell>
          <cell r="L80">
            <v>17</v>
          </cell>
          <cell r="M80">
            <v>10</v>
          </cell>
          <cell r="O80">
            <v>42</v>
          </cell>
        </row>
        <row r="81">
          <cell r="J81" t="str">
            <v>Category 5</v>
          </cell>
          <cell r="K81">
            <v>15</v>
          </cell>
          <cell r="L81">
            <v>11</v>
          </cell>
          <cell r="M81">
            <v>21</v>
          </cell>
          <cell r="O81">
            <v>47</v>
          </cell>
        </row>
        <row r="82">
          <cell r="J82" t="str">
            <v>Category 4</v>
          </cell>
          <cell r="K82">
            <v>15</v>
          </cell>
          <cell r="L82">
            <v>29</v>
          </cell>
          <cell r="M82">
            <v>14</v>
          </cell>
          <cell r="O82">
            <v>58</v>
          </cell>
        </row>
        <row r="83">
          <cell r="J83" t="str">
            <v>Category 3</v>
          </cell>
          <cell r="K83">
            <v>14</v>
          </cell>
          <cell r="L83">
            <v>10</v>
          </cell>
          <cell r="M83">
            <v>17</v>
          </cell>
          <cell r="O83">
            <v>41</v>
          </cell>
        </row>
        <row r="84">
          <cell r="J84" t="str">
            <v>Category 2</v>
          </cell>
          <cell r="K84">
            <v>12</v>
          </cell>
          <cell r="L84">
            <v>25</v>
          </cell>
          <cell r="M84">
            <v>10</v>
          </cell>
          <cell r="O84">
            <v>47</v>
          </cell>
        </row>
        <row r="85">
          <cell r="J85" t="str">
            <v>Category 1</v>
          </cell>
          <cell r="K85">
            <v>12</v>
          </cell>
          <cell r="L85">
            <v>20</v>
          </cell>
          <cell r="M85">
            <v>10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Internet"/>
      <sheetName val="CA Internet"/>
      <sheetName val="Objectif Data"/>
      <sheetName val="CA data"/>
      <sheetName val="Charts"/>
    </sheetNames>
    <sheetDataSet>
      <sheetData sheetId="0" refreshError="1"/>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e 2"/>
      <sheetName val="#REF"/>
      <sheetName val="CA Internet"/>
    </sheetNames>
    <sheetDataSet>
      <sheetData sheetId="0" refreshError="1"/>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RM"/>
      <sheetName val="RMD"/>
      <sheetName val="RMD pour tous"/>
      <sheetName val="RMD Carré Rouge"/>
      <sheetName val="Prév globale"/>
      <sheetName val="Ordre"/>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fev-01"/>
      <sheetName val="Synthèse RMD"/>
      <sheetName val="Mix Mob Z10"/>
      <sheetName val="Mix Mob Z06"/>
      <sheetName val="Daily Z10"/>
      <sheetName val="Daily Z06"/>
      <sheetName val="Module1"/>
      <sheetName val="RMD Carré Rouge"/>
      <sheetName val="RMD"/>
    </sheetNames>
    <sheetDataSet>
      <sheetData sheetId="0" refreshError="1"/>
      <sheetData sheetId="1" refreshError="1"/>
      <sheetData sheetId="2" refreshError="1"/>
      <sheetData sheetId="3" refreshError="1"/>
      <sheetData sheetId="4" refreshError="1"/>
      <sheetData sheetId="5" refreshError="1">
        <row r="1">
          <cell r="E1" t="str">
            <v>CATALOGUES RMD</v>
          </cell>
        </row>
        <row r="2">
          <cell r="E2" t="str">
            <v>Z10 récurrent</v>
          </cell>
        </row>
        <row r="4">
          <cell r="E4">
            <v>850</v>
          </cell>
        </row>
        <row r="5">
          <cell r="E5">
            <v>1736</v>
          </cell>
        </row>
        <row r="6">
          <cell r="E6">
            <v>1960</v>
          </cell>
        </row>
        <row r="7">
          <cell r="E7">
            <v>1125</v>
          </cell>
        </row>
        <row r="8">
          <cell r="E8">
            <v>1522</v>
          </cell>
        </row>
        <row r="9">
          <cell r="E9">
            <v>3401</v>
          </cell>
        </row>
        <row r="10">
          <cell r="E10">
            <v>1547</v>
          </cell>
        </row>
        <row r="11">
          <cell r="E11">
            <v>1614</v>
          </cell>
        </row>
        <row r="12">
          <cell r="E12">
            <v>719</v>
          </cell>
        </row>
        <row r="13">
          <cell r="E13">
            <v>2132</v>
          </cell>
        </row>
        <row r="14">
          <cell r="E14">
            <v>3098</v>
          </cell>
        </row>
        <row r="15">
          <cell r="E15">
            <v>1532</v>
          </cell>
        </row>
        <row r="16">
          <cell r="E16">
            <v>1395</v>
          </cell>
        </row>
        <row r="17">
          <cell r="E17">
            <v>1492</v>
          </cell>
        </row>
        <row r="18">
          <cell r="E18">
            <v>1290</v>
          </cell>
        </row>
        <row r="19">
          <cell r="E19">
            <v>2779</v>
          </cell>
        </row>
        <row r="20">
          <cell r="E20">
            <v>1248</v>
          </cell>
        </row>
        <row r="21">
          <cell r="E21">
            <v>1442</v>
          </cell>
        </row>
        <row r="22">
          <cell r="E22">
            <v>1344</v>
          </cell>
        </row>
        <row r="23">
          <cell r="E23">
            <v>1247</v>
          </cell>
        </row>
        <row r="24">
          <cell r="E24">
            <v>2415</v>
          </cell>
        </row>
        <row r="25">
          <cell r="E25">
            <v>1330</v>
          </cell>
        </row>
        <row r="26">
          <cell r="E26">
            <v>1313</v>
          </cell>
        </row>
        <row r="27">
          <cell r="E27">
            <v>1277</v>
          </cell>
        </row>
        <row r="28">
          <cell r="E28">
            <v>1828</v>
          </cell>
        </row>
        <row r="29">
          <cell r="E29">
            <v>2753</v>
          </cell>
        </row>
        <row r="30">
          <cell r="E30">
            <v>1419</v>
          </cell>
        </row>
        <row r="31">
          <cell r="E31">
            <v>885</v>
          </cell>
        </row>
        <row r="32">
          <cell r="E32">
            <v>1610</v>
          </cell>
        </row>
        <row r="33">
          <cell r="E33">
            <v>1354</v>
          </cell>
        </row>
        <row r="34">
          <cell r="E34">
            <v>2616</v>
          </cell>
        </row>
        <row r="35">
          <cell r="E35">
            <v>1243</v>
          </cell>
        </row>
        <row r="36">
          <cell r="E36">
            <v>1298</v>
          </cell>
        </row>
        <row r="39">
          <cell r="E39">
            <v>2660</v>
          </cell>
        </row>
        <row r="40">
          <cell r="E40">
            <v>1625</v>
          </cell>
        </row>
        <row r="41">
          <cell r="E41">
            <v>1761</v>
          </cell>
        </row>
        <row r="42">
          <cell r="E42">
            <v>1724</v>
          </cell>
        </row>
        <row r="43">
          <cell r="E43">
            <v>1617</v>
          </cell>
        </row>
        <row r="44">
          <cell r="E44">
            <v>2812</v>
          </cell>
        </row>
        <row r="45">
          <cell r="E45">
            <v>2404</v>
          </cell>
        </row>
        <row r="46">
          <cell r="E46">
            <v>1774</v>
          </cell>
        </row>
      </sheetData>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Liabilities"/>
      <sheetName val="P&amp;L (VUP)"/>
      <sheetName val="P&amp;L (ENV.)"/>
      <sheetName val="P&amp;L (VTI )"/>
      <sheetName val="P&amp;L (CANAL+)"/>
      <sheetName val="P&amp;L (VU NET)"/>
      <sheetName val="P&amp;L (MUSIC)"/>
      <sheetName val="Reporting Units"/>
      <sheetName val="Flow"/>
      <sheetName val="P&amp;L"/>
      <sheetName val="Audit ID"/>
      <sheetName val="Wacnt"/>
      <sheetName val="Account VENUS"/>
      <sheetName val="Code libelle"/>
      <sheetName val="O-V ACTIF"/>
      <sheetName val="O-V PASSIF"/>
      <sheetName val="Liquidity"/>
      <sheetName val="FX Rates"/>
      <sheetName val="Daily Z10"/>
      <sheetName val="RMD Carré Rouge"/>
      <sheetName val="RMD"/>
      <sheetName val="Indicateur Financiers"/>
      <sheetName val="P_L B.U"/>
      <sheetName val="P&amp;L_(VUP)"/>
      <sheetName val="P&amp;L_(ENV_)"/>
      <sheetName val="P&amp;L_(VTI_)"/>
      <sheetName val="P&amp;L_(CANAL+)"/>
      <sheetName val="P&amp;L_(VU_NET)"/>
      <sheetName val="P&amp;L_(MUSIC)"/>
      <sheetName val="Reporting_Units"/>
      <sheetName val="Audit_ID"/>
      <sheetName val="Account_VENUS"/>
      <sheetName val="Code_libelle"/>
      <sheetName val="O-V_ACTIF"/>
      <sheetName val="O-V_PASSIF"/>
      <sheetName val="FX_Rates"/>
      <sheetName val="Daily_Z10"/>
      <sheetName val="RMD_Carré_Rouge"/>
      <sheetName val="Indicateur_Financiers"/>
      <sheetName val="P_L_B_U"/>
      <sheetName val="CoverPage"/>
      <sheetName val="Combined PL"/>
      <sheetName val="Definitions"/>
      <sheetName val="Haendel"/>
      <sheetName val="O_V ACTIF"/>
      <sheetName val="O_V PASSI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A3" t="str">
            <v>A1102</v>
          </cell>
          <cell r="B3" t="str">
            <v>Droits d'entrée en concession</v>
          </cell>
          <cell r="C3" t="str">
            <v>A0100</v>
          </cell>
          <cell r="D3" t="str">
            <v>Mises de fonds du domaine concédé</v>
          </cell>
          <cell r="E3" t="str">
            <v>Patents on concession contracts-fundings</v>
          </cell>
          <cell r="F3" t="str">
            <v>Tronc C</v>
          </cell>
        </row>
        <row r="4">
          <cell r="A4" t="str">
            <v>A1104</v>
          </cell>
          <cell r="B4" t="str">
            <v>Marques</v>
          </cell>
          <cell r="C4" t="str">
            <v>A0350</v>
          </cell>
          <cell r="D4" t="str">
            <v>Brevets, licences, droits, marques</v>
          </cell>
          <cell r="E4" t="str">
            <v>Patents,licences,trade marks,similar rig</v>
          </cell>
          <cell r="F4" t="str">
            <v>Détail</v>
          </cell>
        </row>
        <row r="5">
          <cell r="A5" t="str">
            <v>A1106</v>
          </cell>
          <cell r="B5" t="str">
            <v>Fonds de commerce</v>
          </cell>
          <cell r="C5" t="str">
            <v>A0340</v>
          </cell>
          <cell r="D5" t="str">
            <v>Fonds de commerce</v>
          </cell>
          <cell r="E5" t="str">
            <v>Purchased business activity</v>
          </cell>
          <cell r="F5" t="str">
            <v>Détail</v>
          </cell>
        </row>
        <row r="6">
          <cell r="A6" t="str">
            <v>A1108</v>
          </cell>
          <cell r="B6" t="str">
            <v>Création éditoriale</v>
          </cell>
          <cell r="C6" t="str">
            <v>N/A</v>
          </cell>
          <cell r="D6" t="str">
            <v>N/A</v>
          </cell>
          <cell r="E6" t="str">
            <v>N/A</v>
          </cell>
          <cell r="F6" t="str">
            <v>N/A</v>
          </cell>
        </row>
        <row r="7">
          <cell r="A7" t="str">
            <v>A1110</v>
          </cell>
          <cell r="B7" t="str">
            <v>Logiciels</v>
          </cell>
          <cell r="C7" t="str">
            <v>A0370</v>
          </cell>
          <cell r="D7" t="str">
            <v>Logiciels</v>
          </cell>
          <cell r="E7" t="str">
            <v>Software</v>
          </cell>
          <cell r="F7" t="str">
            <v>Détail</v>
          </cell>
        </row>
        <row r="8">
          <cell r="A8" t="str">
            <v>A1112</v>
          </cell>
          <cell r="B8" t="str">
            <v>Droits audiovisuels et musicaux</v>
          </cell>
          <cell r="C8" t="str">
            <v>N/A</v>
          </cell>
          <cell r="D8" t="str">
            <v>N/A</v>
          </cell>
          <cell r="E8" t="str">
            <v>N/A</v>
          </cell>
          <cell r="F8" t="str">
            <v>N/A</v>
          </cell>
        </row>
        <row r="9">
          <cell r="A9" t="str">
            <v>A1114</v>
          </cell>
          <cell r="B9" t="str">
            <v>Frais de R&amp;D</v>
          </cell>
          <cell r="C9" t="str">
            <v>A0320</v>
          </cell>
          <cell r="D9" t="str">
            <v>Frais de recherche</v>
          </cell>
          <cell r="E9" t="str">
            <v>Research costs</v>
          </cell>
          <cell r="F9" t="str">
            <v>Détail</v>
          </cell>
        </row>
        <row r="10">
          <cell r="A10" t="str">
            <v>A1114</v>
          </cell>
          <cell r="B10" t="str">
            <v>Frais de R&amp;D</v>
          </cell>
          <cell r="C10" t="str">
            <v>A0330</v>
          </cell>
          <cell r="D10" t="str">
            <v>Frais de développement</v>
          </cell>
          <cell r="E10" t="str">
            <v>Development costs</v>
          </cell>
          <cell r="F10" t="str">
            <v>Détail</v>
          </cell>
        </row>
        <row r="11">
          <cell r="A11" t="str">
            <v>A1116</v>
          </cell>
          <cell r="B11" t="str">
            <v>Frais de publicité</v>
          </cell>
          <cell r="C11" t="str">
            <v>N/A</v>
          </cell>
          <cell r="D11" t="str">
            <v>N/A</v>
          </cell>
          <cell r="E11" t="str">
            <v>N/A</v>
          </cell>
          <cell r="F11" t="str">
            <v>N/A</v>
          </cell>
        </row>
        <row r="12">
          <cell r="A12" t="str">
            <v>A1118</v>
          </cell>
          <cell r="B12" t="str">
            <v>Autres frais d'établissement</v>
          </cell>
          <cell r="C12" t="str">
            <v>A0310</v>
          </cell>
          <cell r="D12" t="str">
            <v>Frais d'établissement</v>
          </cell>
          <cell r="E12" t="str">
            <v>Preliminary expenses</v>
          </cell>
          <cell r="F12" t="str">
            <v>Détail</v>
          </cell>
        </row>
        <row r="13">
          <cell r="A13" t="str">
            <v>A1120</v>
          </cell>
          <cell r="B13" t="str">
            <v>Catalogues</v>
          </cell>
          <cell r="C13" t="str">
            <v>N/A</v>
          </cell>
          <cell r="D13" t="str">
            <v>N/A</v>
          </cell>
          <cell r="E13" t="str">
            <v>N/A</v>
          </cell>
          <cell r="F13" t="str">
            <v>N/A</v>
          </cell>
        </row>
        <row r="14">
          <cell r="A14" t="str">
            <v>A1150</v>
          </cell>
          <cell r="B14" t="str">
            <v>Autres Immobilisations incorporelles</v>
          </cell>
          <cell r="C14" t="str">
            <v>A0300</v>
          </cell>
          <cell r="D14" t="str">
            <v>Autres immobilisations incorporelles</v>
          </cell>
          <cell r="E14" t="str">
            <v>Other intangible assets</v>
          </cell>
          <cell r="F14" t="str">
            <v>Tronc C</v>
          </cell>
        </row>
        <row r="15">
          <cell r="A15" t="str">
            <v>A11L</v>
          </cell>
          <cell r="B15" t="str">
            <v>Autres Immobilisations incorp liaison</v>
          </cell>
          <cell r="C15" t="str">
            <v>N/A</v>
          </cell>
          <cell r="D15" t="str">
            <v>N/A</v>
          </cell>
          <cell r="E15" t="str">
            <v>N/A</v>
          </cell>
          <cell r="F15" t="str">
            <v>N/A</v>
          </cell>
        </row>
        <row r="16">
          <cell r="A16" t="str">
            <v>A1202</v>
          </cell>
          <cell r="B16" t="str">
            <v>Amort/Prov Droits d'entrée en concession</v>
          </cell>
          <cell r="C16" t="str">
            <v>A0200</v>
          </cell>
          <cell r="D16" t="str">
            <v>Amort/Prov mises fonds domaine concédé</v>
          </cell>
          <cell r="E16" t="str">
            <v>Amort/Prov patents on concess. contracts</v>
          </cell>
          <cell r="F16" t="str">
            <v>Tronc C</v>
          </cell>
        </row>
        <row r="17">
          <cell r="A17" t="str">
            <v>A1204</v>
          </cell>
          <cell r="B17" t="str">
            <v>Amort/Prov Marques</v>
          </cell>
          <cell r="C17" t="str">
            <v>A0450</v>
          </cell>
          <cell r="D17" t="str">
            <v>Amort/Prov brevets,licences,marques</v>
          </cell>
          <cell r="E17" t="str">
            <v>Dep/prov patents,licences,trade marks</v>
          </cell>
          <cell r="F17" t="str">
            <v>Détail</v>
          </cell>
        </row>
        <row r="18">
          <cell r="A18" t="str">
            <v>A1206</v>
          </cell>
          <cell r="B18" t="str">
            <v>Amort/Prov Fonds de commerce</v>
          </cell>
          <cell r="C18" t="str">
            <v>A0440</v>
          </cell>
          <cell r="D18" t="str">
            <v>Amort/Prov fonds commercial</v>
          </cell>
          <cell r="E18" t="str">
            <v>Dep/prov purchased goodwill</v>
          </cell>
          <cell r="F18" t="str">
            <v>Détail</v>
          </cell>
        </row>
        <row r="19">
          <cell r="A19" t="str">
            <v>A1208</v>
          </cell>
          <cell r="B19" t="str">
            <v>Amort/Prov Création éditoriale</v>
          </cell>
          <cell r="C19" t="str">
            <v>N/A</v>
          </cell>
          <cell r="D19" t="str">
            <v>N/A</v>
          </cell>
          <cell r="E19" t="str">
            <v>N/A</v>
          </cell>
          <cell r="F19" t="str">
            <v>N/A</v>
          </cell>
        </row>
        <row r="20">
          <cell r="A20" t="str">
            <v>A1210</v>
          </cell>
          <cell r="B20" t="str">
            <v>Amort/Prov Logiciels</v>
          </cell>
          <cell r="C20" t="str">
            <v>A0470</v>
          </cell>
          <cell r="D20" t="str">
            <v>Amort/Prov logiciels</v>
          </cell>
          <cell r="E20" t="str">
            <v>Dep/prov software</v>
          </cell>
          <cell r="F20" t="str">
            <v>Détail</v>
          </cell>
        </row>
        <row r="21">
          <cell r="A21" t="str">
            <v>A1212</v>
          </cell>
          <cell r="B21" t="str">
            <v>Amort/Prov Droits audiovisuels</v>
          </cell>
          <cell r="C21" t="str">
            <v>N/A</v>
          </cell>
          <cell r="D21" t="str">
            <v>N/A</v>
          </cell>
          <cell r="E21" t="str">
            <v>N/A</v>
          </cell>
          <cell r="F21" t="str">
            <v>N/A</v>
          </cell>
        </row>
        <row r="22">
          <cell r="A22" t="str">
            <v>A1214</v>
          </cell>
          <cell r="B22" t="str">
            <v>Amort/Prov Frais de R&amp;D</v>
          </cell>
          <cell r="C22" t="str">
            <v>A0420</v>
          </cell>
          <cell r="D22" t="str">
            <v>Amort/Prov frais de recherche</v>
          </cell>
          <cell r="E22" t="str">
            <v>Dep/prov research costs</v>
          </cell>
          <cell r="F22" t="str">
            <v>Détail</v>
          </cell>
        </row>
        <row r="23">
          <cell r="A23" t="str">
            <v>A1214</v>
          </cell>
          <cell r="B23" t="str">
            <v>Amort/Prov Frais de R&amp;D</v>
          </cell>
          <cell r="C23" t="str">
            <v>A0430</v>
          </cell>
          <cell r="D23" t="str">
            <v>Amort/Prov frais de développement</v>
          </cell>
          <cell r="E23" t="str">
            <v>Prov for amort of development costs</v>
          </cell>
          <cell r="F23" t="str">
            <v>Détail</v>
          </cell>
        </row>
        <row r="24">
          <cell r="A24" t="str">
            <v>A1216</v>
          </cell>
          <cell r="B24" t="str">
            <v>Amort/Prov Autres frais de publicité</v>
          </cell>
          <cell r="C24" t="str">
            <v>N/A</v>
          </cell>
          <cell r="D24" t="str">
            <v>N/A</v>
          </cell>
          <cell r="E24" t="str">
            <v>N/A</v>
          </cell>
          <cell r="F24" t="str">
            <v>N/A</v>
          </cell>
        </row>
        <row r="25">
          <cell r="A25" t="str">
            <v>A1218</v>
          </cell>
          <cell r="B25" t="str">
            <v>Amort/Prov Autres frais d'établissement</v>
          </cell>
          <cell r="C25" t="str">
            <v>A0410</v>
          </cell>
          <cell r="D25" t="str">
            <v>Amort/Prov frais d'établissement</v>
          </cell>
          <cell r="E25" t="str">
            <v>Dep/prov prelimin &amp; formation expenses</v>
          </cell>
          <cell r="F25" t="str">
            <v>Détail</v>
          </cell>
        </row>
        <row r="26">
          <cell r="A26" t="str">
            <v>A1220</v>
          </cell>
          <cell r="B26" t="str">
            <v>Amort/Prov Catalogues</v>
          </cell>
          <cell r="C26" t="str">
            <v>N/A</v>
          </cell>
          <cell r="D26" t="str">
            <v>N/A</v>
          </cell>
          <cell r="E26" t="str">
            <v>N/A</v>
          </cell>
          <cell r="F26" t="str">
            <v>N/A</v>
          </cell>
        </row>
        <row r="27">
          <cell r="A27" t="str">
            <v>A1250</v>
          </cell>
          <cell r="B27" t="str">
            <v>Amort/Prov Autres immob. incorp.</v>
          </cell>
          <cell r="C27" t="str">
            <v>A0460</v>
          </cell>
          <cell r="D27" t="str">
            <v>Amort/Prov droit au bail</v>
          </cell>
          <cell r="E27" t="str">
            <v>Dep/prov leasehold premiums</v>
          </cell>
          <cell r="F27" t="str">
            <v>Détail</v>
          </cell>
        </row>
        <row r="28">
          <cell r="A28" t="str">
            <v>A1250</v>
          </cell>
          <cell r="B28" t="str">
            <v>Amort/Prov Autres immob. incorp.</v>
          </cell>
          <cell r="C28" t="str">
            <v>A0480</v>
          </cell>
          <cell r="D28" t="str">
            <v>Provisions immos incorporelles en cours</v>
          </cell>
          <cell r="E28" t="str">
            <v>Provisions for intang assets in progress</v>
          </cell>
          <cell r="F28" t="str">
            <v>Détail</v>
          </cell>
        </row>
        <row r="29">
          <cell r="A29" t="str">
            <v>A1250</v>
          </cell>
          <cell r="B29" t="str">
            <v>Amort/Prov Autres immob. incorp.</v>
          </cell>
          <cell r="C29" t="str">
            <v>A0490</v>
          </cell>
          <cell r="D29" t="str">
            <v>Amort/Prov autres immos incorporelles</v>
          </cell>
          <cell r="E29" t="str">
            <v>Dep/prov other intangible assets</v>
          </cell>
          <cell r="F29" t="str">
            <v>Détail</v>
          </cell>
        </row>
        <row r="30">
          <cell r="A30" t="str">
            <v>A1300</v>
          </cell>
          <cell r="B30" t="str">
            <v>Charges à répartir</v>
          </cell>
          <cell r="C30" t="str">
            <v>A0500</v>
          </cell>
          <cell r="D30" t="str">
            <v>Charges à répartir s/plusieurs exercices</v>
          </cell>
          <cell r="E30" t="str">
            <v>Deferred charges</v>
          </cell>
          <cell r="F30" t="str">
            <v>Tronc C</v>
          </cell>
        </row>
        <row r="31">
          <cell r="A31" t="str">
            <v>A2100</v>
          </cell>
          <cell r="B31" t="str">
            <v>Ecarts d'acquisition (IP&amp;IG)</v>
          </cell>
          <cell r="C31" t="str">
            <v>A1100</v>
          </cell>
          <cell r="D31" t="str">
            <v>Ecarts d'acquisition</v>
          </cell>
          <cell r="E31" t="str">
            <v>Goodwill</v>
          </cell>
          <cell r="F31" t="str">
            <v>Tronc C</v>
          </cell>
        </row>
        <row r="32">
          <cell r="A32" t="str">
            <v>A2200</v>
          </cell>
          <cell r="B32" t="str">
            <v>Amort/Prov Ecarts d'acquisition (IP&amp;IG)</v>
          </cell>
          <cell r="C32" t="str">
            <v>A1200</v>
          </cell>
          <cell r="D32" t="str">
            <v>Amort/Prov écarts d'acquisition</v>
          </cell>
          <cell r="E32" t="str">
            <v>Prov/dep goodwill</v>
          </cell>
          <cell r="F32" t="str">
            <v>Tronc C</v>
          </cell>
        </row>
        <row r="33">
          <cell r="A33" t="str">
            <v>A3102</v>
          </cell>
          <cell r="B33" t="str">
            <v>Domaine Privé (DP) - Terrains</v>
          </cell>
          <cell r="C33" t="str">
            <v>A2310</v>
          </cell>
          <cell r="D33" t="str">
            <v>Terrains</v>
          </cell>
          <cell r="E33" t="str">
            <v>Freehold land</v>
          </cell>
          <cell r="F33" t="str">
            <v>Détail</v>
          </cell>
        </row>
        <row r="34">
          <cell r="A34" t="str">
            <v>A3104</v>
          </cell>
          <cell r="B34" t="str">
            <v>Domaine Privé (DP) - Constructions</v>
          </cell>
          <cell r="C34" t="str">
            <v>A2320</v>
          </cell>
          <cell r="D34" t="str">
            <v>Constructions</v>
          </cell>
          <cell r="E34" t="str">
            <v>Buildings on freehold land</v>
          </cell>
          <cell r="F34" t="str">
            <v>Détail</v>
          </cell>
        </row>
        <row r="35">
          <cell r="A35" t="str">
            <v>A3106</v>
          </cell>
          <cell r="B35" t="str">
            <v>Domaine Privé (DP) - Inst tech,mat,outil</v>
          </cell>
          <cell r="C35" t="str">
            <v>A2330</v>
          </cell>
          <cell r="D35" t="str">
            <v>Installations tech.,matériel,outillage</v>
          </cell>
          <cell r="E35" t="str">
            <v>Ind. fixtures,fittings,plant mach.&amp;equip</v>
          </cell>
          <cell r="F35" t="str">
            <v>Détail</v>
          </cell>
        </row>
        <row r="36">
          <cell r="A36" t="str">
            <v>A3150</v>
          </cell>
          <cell r="B36" t="str">
            <v>Domaine Privé (DP) - Autres immob. corp.</v>
          </cell>
          <cell r="C36" t="str">
            <v>A2390</v>
          </cell>
          <cell r="D36" t="str">
            <v>Autres immobilisations corporelles</v>
          </cell>
          <cell r="E36" t="str">
            <v>Other tangible assets</v>
          </cell>
          <cell r="F36" t="str">
            <v>Détail</v>
          </cell>
        </row>
        <row r="37">
          <cell r="A37" t="str">
            <v>A3200</v>
          </cell>
          <cell r="B37" t="str">
            <v>Immob. corp. du Domaine Concédé</v>
          </cell>
          <cell r="C37" t="str">
            <v>A2100</v>
          </cell>
          <cell r="D37" t="str">
            <v>Immos corporelles du domaine concédé</v>
          </cell>
          <cell r="E37" t="str">
            <v>Assets to be returned to public entities</v>
          </cell>
          <cell r="F37" t="str">
            <v>Tronc C</v>
          </cell>
        </row>
        <row r="38">
          <cell r="A38" t="str">
            <v>A3302</v>
          </cell>
          <cell r="B38" t="str">
            <v>Immo. corp en cours du Domaine Privé</v>
          </cell>
          <cell r="C38" t="str">
            <v>A2340</v>
          </cell>
          <cell r="D38" t="str">
            <v>Immobilisations en cours</v>
          </cell>
          <cell r="E38" t="str">
            <v>Tangible assets in progress</v>
          </cell>
          <cell r="F38" t="str">
            <v>Détail</v>
          </cell>
        </row>
        <row r="39">
          <cell r="A39" t="str">
            <v>A3304</v>
          </cell>
          <cell r="B39" t="str">
            <v>Immo. corp. en cours du Domaine concédé</v>
          </cell>
          <cell r="C39" t="str">
            <v>N/A</v>
          </cell>
          <cell r="D39" t="str">
            <v>N/A</v>
          </cell>
          <cell r="E39" t="str">
            <v>N/A</v>
          </cell>
          <cell r="F39" t="str">
            <v>N/A</v>
          </cell>
        </row>
        <row r="40">
          <cell r="A40" t="str">
            <v>A33L</v>
          </cell>
          <cell r="B40" t="str">
            <v>Autres Immobilisations corp liaison</v>
          </cell>
          <cell r="C40" t="str">
            <v>N/A</v>
          </cell>
          <cell r="D40" t="str">
            <v>N/A</v>
          </cell>
          <cell r="E40" t="str">
            <v>N/A</v>
          </cell>
          <cell r="F40" t="str">
            <v>N/A</v>
          </cell>
        </row>
        <row r="41">
          <cell r="A41" t="str">
            <v>A3402</v>
          </cell>
          <cell r="B41" t="str">
            <v>Amort/Prov - DP - Terrains</v>
          </cell>
          <cell r="C41" t="str">
            <v>A2410</v>
          </cell>
          <cell r="D41" t="str">
            <v>Amort/Prov terrains</v>
          </cell>
          <cell r="E41" t="str">
            <v>Prov/dep freehold land</v>
          </cell>
          <cell r="F41" t="str">
            <v>Détail</v>
          </cell>
        </row>
        <row r="42">
          <cell r="A42" t="str">
            <v>A3404</v>
          </cell>
          <cell r="B42" t="str">
            <v>Amort/Prov - DP - Constructions</v>
          </cell>
          <cell r="C42" t="str">
            <v>A2420</v>
          </cell>
          <cell r="D42" t="str">
            <v>Amort/Prov constructions</v>
          </cell>
          <cell r="E42" t="str">
            <v>Prov/dep buildings on freehold land</v>
          </cell>
          <cell r="F42" t="str">
            <v>Détail</v>
          </cell>
        </row>
        <row r="43">
          <cell r="A43" t="str">
            <v>A3406</v>
          </cell>
          <cell r="B43" t="str">
            <v>Amort/Prov - DP - Inst tech, mat, outil</v>
          </cell>
          <cell r="C43" t="str">
            <v>A2430</v>
          </cell>
          <cell r="D43" t="str">
            <v>Amort/Prov inst. tech., matériel..</v>
          </cell>
          <cell r="E43" t="str">
            <v>Prov/dep ind.fixtures,fittings,plant eq.</v>
          </cell>
          <cell r="F43" t="str">
            <v>Détail</v>
          </cell>
        </row>
        <row r="44">
          <cell r="A44" t="str">
            <v>A3450</v>
          </cell>
          <cell r="B44" t="str">
            <v>Amort/Prov - DP - Autres immob. corp.</v>
          </cell>
          <cell r="C44" t="str">
            <v>A2490</v>
          </cell>
          <cell r="D44" t="str">
            <v>Amort/Prov autres immos corporelles</v>
          </cell>
          <cell r="E44" t="str">
            <v>Prov/dep other tangible assets</v>
          </cell>
          <cell r="F44" t="str">
            <v>Détail</v>
          </cell>
        </row>
        <row r="45">
          <cell r="A45" t="str">
            <v>A3502</v>
          </cell>
          <cell r="B45" t="str">
            <v>Amort/Prov Immob. corp. Domaine Concédé</v>
          </cell>
          <cell r="C45" t="str">
            <v>A2200</v>
          </cell>
          <cell r="D45" t="str">
            <v>Amort/Prov immos corporelles dom concédé</v>
          </cell>
          <cell r="E45" t="str">
            <v>Prov/dep assets to be returned</v>
          </cell>
          <cell r="F45" t="str">
            <v>Tronc C</v>
          </cell>
        </row>
        <row r="46">
          <cell r="A46" t="str">
            <v>A3602</v>
          </cell>
          <cell r="B46" t="str">
            <v>Prov / Immob. corp. en cours</v>
          </cell>
          <cell r="C46" t="str">
            <v>A2440</v>
          </cell>
          <cell r="D46" t="str">
            <v>Provisions immos corporelles en cours</v>
          </cell>
          <cell r="E46" t="str">
            <v>Prov/dep tangible assets in progress</v>
          </cell>
          <cell r="F46" t="str">
            <v>Détail</v>
          </cell>
        </row>
        <row r="47">
          <cell r="A47" t="str">
            <v>A3604</v>
          </cell>
          <cell r="B47" t="str">
            <v>Prov / Immo. corp. en cours D. Concédé</v>
          </cell>
          <cell r="C47" t="str">
            <v>N/A</v>
          </cell>
          <cell r="D47" t="str">
            <v>N/A</v>
          </cell>
          <cell r="E47" t="str">
            <v>N/A</v>
          </cell>
          <cell r="F47" t="str">
            <v>N/A</v>
          </cell>
        </row>
        <row r="48">
          <cell r="A48" t="str">
            <v>A4100</v>
          </cell>
          <cell r="B48" t="str">
            <v>Titres part. &amp; autres titres immob.</v>
          </cell>
          <cell r="C48" t="str">
            <v>A4100</v>
          </cell>
          <cell r="D48" t="str">
            <v>Titres de participation</v>
          </cell>
          <cell r="E48" t="str">
            <v>Investments in subsidiaries</v>
          </cell>
          <cell r="F48" t="str">
            <v>Tronc C</v>
          </cell>
        </row>
        <row r="49">
          <cell r="A49" t="str">
            <v>A4100</v>
          </cell>
          <cell r="B49" t="str">
            <v>Titres part. &amp; autres titres immob.</v>
          </cell>
          <cell r="C49" t="str">
            <v>A4500</v>
          </cell>
          <cell r="D49" t="str">
            <v>Autres titres immobilisés</v>
          </cell>
          <cell r="E49" t="str">
            <v>Other fixed investments</v>
          </cell>
          <cell r="F49" t="str">
            <v>Tronc C</v>
          </cell>
        </row>
        <row r="50">
          <cell r="A50" t="str">
            <v>A410L</v>
          </cell>
          <cell r="B50" t="str">
            <v>Liaison élim. PV cession titres</v>
          </cell>
          <cell r="C50" t="str">
            <v>N/A</v>
          </cell>
          <cell r="D50" t="str">
            <v>N/A</v>
          </cell>
          <cell r="E50" t="str">
            <v>N/A</v>
          </cell>
          <cell r="F50" t="str">
            <v>N/A</v>
          </cell>
        </row>
        <row r="51">
          <cell r="A51" t="str">
            <v>A410T</v>
          </cell>
          <cell r="B51" t="str">
            <v>Liaison élimination des titres</v>
          </cell>
          <cell r="C51" t="str">
            <v>N/A</v>
          </cell>
          <cell r="D51" t="str">
            <v>N/A</v>
          </cell>
          <cell r="E51" t="str">
            <v>N/A</v>
          </cell>
          <cell r="F51" t="str">
            <v>N/A</v>
          </cell>
        </row>
        <row r="52">
          <cell r="A52" t="str">
            <v>A4200</v>
          </cell>
          <cell r="B52" t="str">
            <v>Prov/Titres part. &amp; autres titres immob.</v>
          </cell>
          <cell r="C52" t="str">
            <v>A4200</v>
          </cell>
          <cell r="D52" t="str">
            <v>Provisions titres de participation</v>
          </cell>
          <cell r="E52" t="str">
            <v>Prov/deprec investments in subsidiaries</v>
          </cell>
          <cell r="F52" t="str">
            <v>Tronc C</v>
          </cell>
        </row>
        <row r="53">
          <cell r="A53" t="str">
            <v>A4200</v>
          </cell>
          <cell r="B53" t="str">
            <v>Prov/Titres part. &amp; autres titres immob.</v>
          </cell>
          <cell r="C53" t="str">
            <v>A4600</v>
          </cell>
          <cell r="D53" t="str">
            <v>Provisions autres titres immobilisés</v>
          </cell>
          <cell r="E53" t="str">
            <v>Prov/dep other fixed investments</v>
          </cell>
          <cell r="F53" t="str">
            <v>Tronc C</v>
          </cell>
        </row>
        <row r="54">
          <cell r="A54" t="str">
            <v>A4300</v>
          </cell>
          <cell r="B54" t="str">
            <v>Titres mis en équivalence</v>
          </cell>
          <cell r="C54" t="str">
            <v>A4900</v>
          </cell>
          <cell r="D54" t="str">
            <v>Titres mis en équivalence</v>
          </cell>
          <cell r="E54" t="str">
            <v>Investments accounted for by equity meth</v>
          </cell>
          <cell r="F54" t="str">
            <v>Tronc C</v>
          </cell>
        </row>
        <row r="55">
          <cell r="A55" t="str">
            <v>A4350</v>
          </cell>
          <cell r="B55" t="str">
            <v>Ecarts d'acquisition sur titres MEE</v>
          </cell>
          <cell r="C55" t="str">
            <v>Tronc C</v>
          </cell>
          <cell r="D55" t="str">
            <v>Tronc C</v>
          </cell>
          <cell r="E55" t="str">
            <v>Tronc C</v>
          </cell>
          <cell r="F55" t="str">
            <v>Tronc C</v>
          </cell>
        </row>
        <row r="56">
          <cell r="A56" t="str">
            <v>A4360</v>
          </cell>
          <cell r="B56" t="str">
            <v>Amort. des écarts d'aquisit° s/titre MEE</v>
          </cell>
          <cell r="C56" t="str">
            <v>D?tail (F25)</v>
          </cell>
          <cell r="D56" t="str">
            <v>D?tail (F25)</v>
          </cell>
          <cell r="E56" t="str">
            <v>D?tail (F25)</v>
          </cell>
          <cell r="F56" t="str">
            <v>Détail (F25)</v>
          </cell>
        </row>
        <row r="57">
          <cell r="A57" t="str">
            <v>A4400</v>
          </cell>
          <cell r="B57" t="str">
            <v>Titres immob. activ. portefeuille (TIAP)</v>
          </cell>
          <cell r="C57" t="str">
            <v>A4300</v>
          </cell>
          <cell r="D57" t="str">
            <v>Titres Immobilisés Activité Portefeuille</v>
          </cell>
          <cell r="E57" t="str">
            <v>Portfolio investmts held as fixed assets</v>
          </cell>
          <cell r="F57" t="str">
            <v>Tronc C</v>
          </cell>
        </row>
        <row r="58">
          <cell r="A58" t="str">
            <v>A44L</v>
          </cell>
          <cell r="B58" t="str">
            <v>Liaison TIAP</v>
          </cell>
          <cell r="C58" t="str">
            <v>N/A</v>
          </cell>
          <cell r="D58" t="str">
            <v>N/A</v>
          </cell>
          <cell r="E58" t="str">
            <v>N/A</v>
          </cell>
          <cell r="F58" t="str">
            <v>N/A</v>
          </cell>
        </row>
        <row r="59">
          <cell r="A59" t="str">
            <v>A4500</v>
          </cell>
          <cell r="B59" t="str">
            <v>Prov / TIAP</v>
          </cell>
          <cell r="C59" t="str">
            <v>A4400</v>
          </cell>
          <cell r="D59" t="str">
            <v>Provisions TIAP</v>
          </cell>
          <cell r="E59" t="str">
            <v>Prov/dep portfolio investments</v>
          </cell>
          <cell r="F59" t="str">
            <v>Tronc C</v>
          </cell>
        </row>
        <row r="60">
          <cell r="A60" t="str">
            <v>A4602</v>
          </cell>
          <cell r="B60" t="str">
            <v>Créances LT productrices d'intérêts</v>
          </cell>
          <cell r="C60" t="str">
            <v>A5100</v>
          </cell>
          <cell r="D60" t="str">
            <v>Créances LT productrices d'intérêts</v>
          </cell>
          <cell r="E60" t="str">
            <v>LT receivables generating interest</v>
          </cell>
          <cell r="F60" t="str">
            <v>Tronc C</v>
          </cell>
        </row>
        <row r="61">
          <cell r="A61" t="str">
            <v>A4650</v>
          </cell>
          <cell r="B61" t="str">
            <v>Autres immobilisations financières</v>
          </cell>
          <cell r="C61" t="str">
            <v>A5700</v>
          </cell>
          <cell r="D61" t="str">
            <v>Autres immobilisations financières</v>
          </cell>
          <cell r="E61" t="str">
            <v>Other LT financial assets</v>
          </cell>
          <cell r="F61" t="str">
            <v>Tronc C</v>
          </cell>
        </row>
        <row r="62">
          <cell r="A62" t="str">
            <v>A4702</v>
          </cell>
          <cell r="B62" t="str">
            <v>Prov / Créances LT product. d'intérêts</v>
          </cell>
          <cell r="C62" t="str">
            <v>A5200</v>
          </cell>
          <cell r="D62" t="str">
            <v>Provisions créances LT prod. d'intérêts</v>
          </cell>
          <cell r="E62" t="str">
            <v>Prov/dep LT receivables gen. interest</v>
          </cell>
          <cell r="F62" t="str">
            <v>Tronc C</v>
          </cell>
        </row>
        <row r="63">
          <cell r="A63" t="str">
            <v>A4750</v>
          </cell>
          <cell r="B63" t="str">
            <v>Prov / Autres immob. financières</v>
          </cell>
          <cell r="C63" t="str">
            <v>A5800</v>
          </cell>
          <cell r="D63" t="str">
            <v>Provisions autres immos financières</v>
          </cell>
          <cell r="E63" t="str">
            <v>Prov/dep other LT financial assets</v>
          </cell>
          <cell r="F63" t="str">
            <v>Tronc C</v>
          </cell>
        </row>
        <row r="64">
          <cell r="A64" t="str">
            <v>A5102</v>
          </cell>
          <cell r="B64" t="str">
            <v>Matières premières et fournitures</v>
          </cell>
          <cell r="C64" t="str">
            <v>A6100</v>
          </cell>
          <cell r="D64" t="str">
            <v>Stocks et travaux en cours</v>
          </cell>
          <cell r="E64" t="str">
            <v>Inventories and work in progress</v>
          </cell>
          <cell r="F64" t="str">
            <v>Tronc C</v>
          </cell>
        </row>
        <row r="65">
          <cell r="A65" t="str">
            <v>A5104</v>
          </cell>
          <cell r="B65" t="str">
            <v>Travaux en cours</v>
          </cell>
          <cell r="C65" t="str">
            <v>N/A</v>
          </cell>
          <cell r="D65" t="str">
            <v>N/A</v>
          </cell>
          <cell r="E65" t="str">
            <v>N/A</v>
          </cell>
          <cell r="F65" t="str">
            <v>N/A</v>
          </cell>
        </row>
        <row r="66">
          <cell r="A66" t="str">
            <v>A5106</v>
          </cell>
          <cell r="B66" t="str">
            <v>Stocks de produits finis</v>
          </cell>
          <cell r="C66" t="str">
            <v>N/A</v>
          </cell>
          <cell r="D66" t="str">
            <v>N/A</v>
          </cell>
          <cell r="E66" t="str">
            <v>N/A</v>
          </cell>
          <cell r="F66" t="str">
            <v>N/A</v>
          </cell>
        </row>
        <row r="67">
          <cell r="A67" t="str">
            <v>A5108</v>
          </cell>
          <cell r="B67" t="str">
            <v>Contrats en cours</v>
          </cell>
          <cell r="C67" t="str">
            <v>N/A</v>
          </cell>
          <cell r="D67" t="str">
            <v>N/A</v>
          </cell>
          <cell r="E67" t="str">
            <v>N/A</v>
          </cell>
          <cell r="F67" t="str">
            <v>N/A</v>
          </cell>
        </row>
        <row r="68">
          <cell r="A68" t="str">
            <v>A5110</v>
          </cell>
          <cell r="B68" t="str">
            <v>Créances clients</v>
          </cell>
          <cell r="C68" t="str">
            <v>A7100</v>
          </cell>
          <cell r="D68" t="str">
            <v>Créances clients et autres créances expl</v>
          </cell>
          <cell r="E68" t="str">
            <v>Receivables &amp; other operating debtors</v>
          </cell>
          <cell r="F68" t="str">
            <v>Tronc C</v>
          </cell>
        </row>
        <row r="69">
          <cell r="A69" t="str">
            <v>A5112</v>
          </cell>
          <cell r="B69" t="str">
            <v>Ecarts de conversion actif</v>
          </cell>
          <cell r="C69" t="str">
            <v>A7140</v>
          </cell>
          <cell r="D69" t="str">
            <v>Ecart de conversion actif</v>
          </cell>
          <cell r="E69" t="str">
            <v>Foreign exchange differences - assets</v>
          </cell>
          <cell r="F69" t="str">
            <v>Détail</v>
          </cell>
        </row>
        <row r="70">
          <cell r="A70" t="str">
            <v>A5114</v>
          </cell>
          <cell r="B70" t="str">
            <v>Charges constatées d'avance</v>
          </cell>
          <cell r="C70" t="str">
            <v>A7130</v>
          </cell>
          <cell r="D70" t="str">
            <v>Charges constatées d'avance</v>
          </cell>
          <cell r="E70" t="str">
            <v>Prepaid charges</v>
          </cell>
          <cell r="F70" t="str">
            <v>Détail</v>
          </cell>
        </row>
        <row r="71">
          <cell r="A71" t="str">
            <v>A5116</v>
          </cell>
          <cell r="B71" t="str">
            <v>Avances CT/ royalties &amp; droits d'auteurs</v>
          </cell>
          <cell r="C71" t="str">
            <v>N/A</v>
          </cell>
          <cell r="D71" t="str">
            <v>N/A</v>
          </cell>
          <cell r="E71" t="str">
            <v>N/A</v>
          </cell>
          <cell r="F71" t="str">
            <v>N/A</v>
          </cell>
        </row>
        <row r="72">
          <cell r="A72" t="str">
            <v>A5150</v>
          </cell>
          <cell r="B72" t="str">
            <v>Autres créances d'exploitation</v>
          </cell>
          <cell r="C72" t="str">
            <v>A7190</v>
          </cell>
          <cell r="D72" t="str">
            <v>Autres créances d'exploitation</v>
          </cell>
          <cell r="E72" t="str">
            <v>Other operating receivables</v>
          </cell>
          <cell r="F72" t="str">
            <v>Détail</v>
          </cell>
        </row>
        <row r="73">
          <cell r="A73" t="str">
            <v>A5150</v>
          </cell>
          <cell r="B73" t="str">
            <v>Autres créances d'exploitation</v>
          </cell>
          <cell r="C73" t="str">
            <v>A7300</v>
          </cell>
          <cell r="D73" t="str">
            <v>Etat, org. sociaux, autres collec. actif</v>
          </cell>
          <cell r="E73" t="str">
            <v>State, social org., other public bodies</v>
          </cell>
          <cell r="F73" t="str">
            <v>Tronc C</v>
          </cell>
        </row>
        <row r="74">
          <cell r="A74" t="str">
            <v>A5202</v>
          </cell>
          <cell r="B74" t="str">
            <v>Prov / Matières premières et fournitures</v>
          </cell>
          <cell r="C74" t="str">
            <v>A6200</v>
          </cell>
          <cell r="D74" t="str">
            <v>Provisions stocks et travaux en cours</v>
          </cell>
          <cell r="E74" t="str">
            <v>Prov/ inventories and work in progress</v>
          </cell>
          <cell r="F74" t="str">
            <v>Tronc C</v>
          </cell>
        </row>
        <row r="75">
          <cell r="A75" t="str">
            <v>A5204</v>
          </cell>
          <cell r="B75" t="str">
            <v>Prov / Travaux en cours</v>
          </cell>
          <cell r="C75" t="str">
            <v>N/A</v>
          </cell>
          <cell r="D75" t="str">
            <v>N/A</v>
          </cell>
          <cell r="E75" t="str">
            <v>N/A</v>
          </cell>
          <cell r="F75" t="str">
            <v>N/A</v>
          </cell>
        </row>
        <row r="76">
          <cell r="A76" t="str">
            <v>A5206</v>
          </cell>
          <cell r="B76" t="str">
            <v>Prov / Stocks de produits finis</v>
          </cell>
          <cell r="C76" t="str">
            <v>N/A</v>
          </cell>
          <cell r="D76" t="str">
            <v>N/A</v>
          </cell>
          <cell r="E76" t="str">
            <v>N/A</v>
          </cell>
          <cell r="F76" t="str">
            <v>N/A</v>
          </cell>
        </row>
        <row r="77">
          <cell r="A77" t="str">
            <v>A5208</v>
          </cell>
          <cell r="B77" t="str">
            <v>Prov / Contrats en cours</v>
          </cell>
          <cell r="C77" t="str">
            <v>N/A</v>
          </cell>
          <cell r="D77" t="str">
            <v>N/A</v>
          </cell>
          <cell r="E77" t="str">
            <v>N/A</v>
          </cell>
          <cell r="F77" t="str">
            <v>N/A</v>
          </cell>
        </row>
        <row r="78">
          <cell r="A78" t="str">
            <v>A5210</v>
          </cell>
          <cell r="B78" t="str">
            <v>Prov / Créances clients</v>
          </cell>
          <cell r="C78" t="str">
            <v>A7200</v>
          </cell>
          <cell r="D78" t="str">
            <v>Provisions clients et autres créances</v>
          </cell>
          <cell r="E78" t="str">
            <v>Allowances for doubtful debts</v>
          </cell>
          <cell r="F78" t="str">
            <v>Tronc C</v>
          </cell>
        </row>
        <row r="79">
          <cell r="A79" t="str">
            <v>A5216</v>
          </cell>
          <cell r="B79" t="str">
            <v>Prov / Avances royalties &amp; dts auteurs</v>
          </cell>
          <cell r="C79" t="str">
            <v>N/A</v>
          </cell>
          <cell r="D79" t="str">
            <v>N/A</v>
          </cell>
          <cell r="E79" t="str">
            <v>N/A</v>
          </cell>
          <cell r="F79" t="str">
            <v>N/A</v>
          </cell>
        </row>
        <row r="80">
          <cell r="A80" t="str">
            <v>A5250</v>
          </cell>
          <cell r="B80" t="str">
            <v>Prov / Autres créances d'exploitation</v>
          </cell>
          <cell r="C80" t="str">
            <v>A7290</v>
          </cell>
          <cell r="D80" t="str">
            <v>Provisions autres créances exploitation</v>
          </cell>
          <cell r="E80" t="str">
            <v>Prov other operating receivables</v>
          </cell>
          <cell r="F80" t="str">
            <v>Détail</v>
          </cell>
        </row>
        <row r="81">
          <cell r="A81" t="str">
            <v>A5250</v>
          </cell>
          <cell r="B81" t="str">
            <v>Prov / Autres créances d'exploitation</v>
          </cell>
          <cell r="C81" t="str">
            <v>A7400</v>
          </cell>
          <cell r="D81" t="str">
            <v>Provisions Etat, org soc, autres collect</v>
          </cell>
          <cell r="E81" t="str">
            <v>Prov/ State, soc.org., other pub. bodies</v>
          </cell>
          <cell r="F81" t="str">
            <v>Tronc C</v>
          </cell>
        </row>
        <row r="82">
          <cell r="A82" t="str">
            <v>A6002</v>
          </cell>
          <cell r="B82" t="str">
            <v>Impôts différés actif</v>
          </cell>
          <cell r="C82" t="str">
            <v>A7500</v>
          </cell>
          <cell r="D82" t="str">
            <v>Impôts différés actif</v>
          </cell>
          <cell r="E82" t="str">
            <v>Deferred tax assets</v>
          </cell>
          <cell r="F82" t="str">
            <v>Tronc C</v>
          </cell>
        </row>
        <row r="83">
          <cell r="A83" t="str">
            <v>A6004</v>
          </cell>
          <cell r="B83" t="str">
            <v>Prov / Impôts différés actif</v>
          </cell>
          <cell r="C83" t="str">
            <v>N/A</v>
          </cell>
          <cell r="D83" t="str">
            <v>N/A</v>
          </cell>
          <cell r="E83" t="str">
            <v>N/A</v>
          </cell>
          <cell r="F83" t="str">
            <v>N/A</v>
          </cell>
        </row>
        <row r="84">
          <cell r="A84" t="str">
            <v>A6050</v>
          </cell>
          <cell r="B84" t="str">
            <v>Autres créances hors exploitation</v>
          </cell>
          <cell r="C84" t="str">
            <v>N/A</v>
          </cell>
          <cell r="D84" t="str">
            <v>N/A</v>
          </cell>
          <cell r="E84" t="str">
            <v>N/A</v>
          </cell>
          <cell r="F84" t="str">
            <v>N/A</v>
          </cell>
        </row>
        <row r="85">
          <cell r="A85" t="str">
            <v>A6060</v>
          </cell>
          <cell r="B85" t="str">
            <v>Prov / Autres créances hors exploitation</v>
          </cell>
          <cell r="C85" t="str">
            <v>N/A</v>
          </cell>
          <cell r="D85" t="str">
            <v>N/A</v>
          </cell>
          <cell r="E85" t="str">
            <v>N/A</v>
          </cell>
          <cell r="F85" t="str">
            <v>N/A</v>
          </cell>
        </row>
        <row r="86">
          <cell r="A86" t="str">
            <v>A7002</v>
          </cell>
          <cell r="B86" t="str">
            <v>Créances fin. CT &gt; 3 mois</v>
          </cell>
          <cell r="C86" t="str">
            <v>A8300</v>
          </cell>
          <cell r="D86" t="str">
            <v>Autres créances financières CT</v>
          </cell>
          <cell r="E86" t="str">
            <v>Other ST financial receivables</v>
          </cell>
          <cell r="F86" t="str">
            <v>Tronc C</v>
          </cell>
        </row>
        <row r="87">
          <cell r="A87" t="str">
            <v>A7050</v>
          </cell>
          <cell r="B87" t="str">
            <v>Prov / Créances fin CT &gt; 3 mois</v>
          </cell>
          <cell r="C87" t="str">
            <v>A8400</v>
          </cell>
          <cell r="D87" t="str">
            <v>Provisions autres créances fin. CT</v>
          </cell>
          <cell r="E87" t="str">
            <v>Prov/ other ST financial receivables</v>
          </cell>
          <cell r="F87" t="str">
            <v>Tronc C</v>
          </cell>
        </row>
        <row r="88">
          <cell r="A88" t="str">
            <v>A8102</v>
          </cell>
          <cell r="B88" t="str">
            <v>Titres d'autocontrôle</v>
          </cell>
          <cell r="C88" t="str">
            <v>N/A</v>
          </cell>
          <cell r="D88" t="str">
            <v>N/A</v>
          </cell>
          <cell r="E88" t="str">
            <v>N/A</v>
          </cell>
          <cell r="F88" t="str">
            <v>N/A</v>
          </cell>
        </row>
        <row r="89">
          <cell r="A89" t="str">
            <v>A8104</v>
          </cell>
          <cell r="B89" t="str">
            <v>Valeurs mobilières de placement (VMP)</v>
          </cell>
          <cell r="C89" t="str">
            <v>A9100</v>
          </cell>
          <cell r="D89" t="str">
            <v>Valeurs Mobilières de Placement</v>
          </cell>
          <cell r="E89" t="str">
            <v>Marketable securities</v>
          </cell>
          <cell r="F89" t="str">
            <v>Tronc C</v>
          </cell>
        </row>
        <row r="90">
          <cell r="A90" t="str">
            <v>A8105</v>
          </cell>
          <cell r="B90" t="str">
            <v>Actifs fin. à très CT et C/CT déb.</v>
          </cell>
          <cell r="C90" t="str">
            <v>A8100</v>
          </cell>
          <cell r="D90" t="str">
            <v>Comptes courants financiers débiteurs</v>
          </cell>
          <cell r="E90" t="str">
            <v>Financial current accounts (assets)</v>
          </cell>
          <cell r="F90" t="str">
            <v>Tronc C</v>
          </cell>
        </row>
        <row r="91">
          <cell r="A91" t="str">
            <v>A8106</v>
          </cell>
          <cell r="B91" t="str">
            <v>Disponibilités</v>
          </cell>
          <cell r="C91" t="str">
            <v>A9300</v>
          </cell>
          <cell r="D91" t="str">
            <v>Disponibilités</v>
          </cell>
          <cell r="E91" t="str">
            <v>Cash</v>
          </cell>
          <cell r="F91" t="str">
            <v>Tronc C</v>
          </cell>
        </row>
        <row r="92">
          <cell r="A92" t="str">
            <v>A81L</v>
          </cell>
          <cell r="B92" t="str">
            <v>Liaison VMP</v>
          </cell>
          <cell r="C92" t="str">
            <v>N/A</v>
          </cell>
          <cell r="D92" t="str">
            <v>N/A</v>
          </cell>
          <cell r="E92" t="str">
            <v>N/A</v>
          </cell>
          <cell r="F92" t="str">
            <v>N/A</v>
          </cell>
        </row>
        <row r="93">
          <cell r="A93" t="str">
            <v>A8202</v>
          </cell>
          <cell r="B93" t="str">
            <v>Prov / Titres d'autocontrôle</v>
          </cell>
          <cell r="C93" t="str">
            <v>N/A</v>
          </cell>
          <cell r="D93" t="str">
            <v>N/A</v>
          </cell>
          <cell r="E93" t="str">
            <v>N/A</v>
          </cell>
          <cell r="F93" t="str">
            <v>N/A</v>
          </cell>
        </row>
        <row r="94">
          <cell r="A94" t="str">
            <v>A8204</v>
          </cell>
          <cell r="B94" t="str">
            <v>Prov / VMP</v>
          </cell>
          <cell r="C94" t="str">
            <v>A9200</v>
          </cell>
          <cell r="D94" t="str">
            <v>Provisions Valeurs Mobilières de Placemt</v>
          </cell>
          <cell r="E94" t="str">
            <v>Prov/ marketable securities</v>
          </cell>
          <cell r="F94" t="str">
            <v>Tronc C</v>
          </cell>
        </row>
        <row r="95">
          <cell r="A95" t="str">
            <v>A8205</v>
          </cell>
          <cell r="B95" t="str">
            <v>Prov / Actifs fin. à très CT et C/CT déb.</v>
          </cell>
          <cell r="C95" t="str">
            <v>A8200</v>
          </cell>
          <cell r="D95" t="str">
            <v>Provisions comptes courants financiers</v>
          </cell>
          <cell r="E95" t="str">
            <v>Prov loss in value/ fin. current account</v>
          </cell>
          <cell r="F95" t="str">
            <v>Tronc C</v>
          </cell>
        </row>
        <row r="96">
          <cell r="A96" t="str">
            <v>A8206</v>
          </cell>
          <cell r="B96" t="str">
            <v>Prov / Disponibilités</v>
          </cell>
          <cell r="C96" t="str">
            <v>A9400</v>
          </cell>
          <cell r="D96" t="str">
            <v>Provisions disponibilités</v>
          </cell>
          <cell r="E96" t="str">
            <v>Provision for cash</v>
          </cell>
          <cell r="F96" t="str">
            <v>Tronc C</v>
          </cell>
        </row>
        <row r="97">
          <cell r="A97" t="str">
            <v>N/A</v>
          </cell>
          <cell r="B97" t="str">
            <v>A0360</v>
          </cell>
          <cell r="C97" t="str">
            <v>A0360</v>
          </cell>
          <cell r="D97" t="str">
            <v>Droit au bail</v>
          </cell>
          <cell r="E97" t="str">
            <v>Leasehold premiums</v>
          </cell>
          <cell r="F97" t="str">
            <v>Détail</v>
          </cell>
        </row>
        <row r="98">
          <cell r="A98" t="str">
            <v>N/A</v>
          </cell>
          <cell r="B98" t="str">
            <v>A0380</v>
          </cell>
          <cell r="C98" t="str">
            <v>A0380</v>
          </cell>
          <cell r="D98" t="str">
            <v>Immobilisations en cours</v>
          </cell>
          <cell r="E98" t="str">
            <v>Intangible assets in progress</v>
          </cell>
          <cell r="F98" t="str">
            <v>Détail</v>
          </cell>
        </row>
        <row r="99">
          <cell r="A99" t="str">
            <v>N/A</v>
          </cell>
          <cell r="B99" t="str">
            <v>A0390</v>
          </cell>
          <cell r="C99" t="str">
            <v>A0390</v>
          </cell>
          <cell r="D99" t="str">
            <v>Autres immobilisations incorporelles</v>
          </cell>
          <cell r="E99" t="str">
            <v>Other intangible assets</v>
          </cell>
          <cell r="F99" t="str">
            <v>Détail</v>
          </cell>
        </row>
        <row r="100">
          <cell r="A100" t="str">
            <v>N/A</v>
          </cell>
          <cell r="B100" t="str">
            <v>A0400</v>
          </cell>
          <cell r="C100" t="str">
            <v>A0400</v>
          </cell>
          <cell r="D100" t="str">
            <v>Amort/Prov autres immos incorporelles</v>
          </cell>
          <cell r="E100" t="str">
            <v>Dep/prov other intangible assets</v>
          </cell>
          <cell r="F100" t="str">
            <v>Tronc C</v>
          </cell>
        </row>
        <row r="101">
          <cell r="A101" t="str">
            <v>N/A</v>
          </cell>
          <cell r="B101" t="str">
            <v>A0510</v>
          </cell>
          <cell r="C101" t="str">
            <v>A0510</v>
          </cell>
          <cell r="D101" t="str">
            <v>Frais de pré-études de projet</v>
          </cell>
          <cell r="E101" t="str">
            <v>Pre-enquiry costs</v>
          </cell>
          <cell r="F101" t="str">
            <v>Détail</v>
          </cell>
        </row>
        <row r="102">
          <cell r="A102" t="str">
            <v>N/A</v>
          </cell>
          <cell r="B102" t="str">
            <v>A0520</v>
          </cell>
          <cell r="C102" t="str">
            <v>A0520</v>
          </cell>
          <cell r="D102" t="str">
            <v>Frais de préexploitation et de lancement</v>
          </cell>
          <cell r="E102" t="str">
            <v>Start-up costs</v>
          </cell>
          <cell r="F102" t="str">
            <v>Détail</v>
          </cell>
        </row>
        <row r="103">
          <cell r="A103" t="str">
            <v>N/A</v>
          </cell>
          <cell r="B103" t="str">
            <v>A0530</v>
          </cell>
          <cell r="C103" t="str">
            <v>A0530</v>
          </cell>
          <cell r="D103" t="str">
            <v>Annuités d'emprunts du domaine concédé</v>
          </cell>
          <cell r="E103" t="str">
            <v>Loan annuity to lending collectivity</v>
          </cell>
          <cell r="F103" t="str">
            <v>Détail</v>
          </cell>
        </row>
        <row r="104">
          <cell r="A104" t="str">
            <v>N/A</v>
          </cell>
          <cell r="B104" t="str">
            <v>A0540</v>
          </cell>
          <cell r="C104" t="str">
            <v>A0540</v>
          </cell>
          <cell r="D104" t="str">
            <v>Frais d'acquisition d'immobilisations</v>
          </cell>
          <cell r="E104" t="str">
            <v>Expenses for the acquis. of fixed assets</v>
          </cell>
          <cell r="F104" t="str">
            <v>Détail</v>
          </cell>
        </row>
        <row r="105">
          <cell r="A105" t="str">
            <v>N/A</v>
          </cell>
          <cell r="B105" t="str">
            <v>A0550</v>
          </cell>
          <cell r="C105" t="str">
            <v>A0550</v>
          </cell>
          <cell r="D105" t="str">
            <v>Frais d'émission d'emprunts</v>
          </cell>
          <cell r="E105" t="str">
            <v>Loan issue costs</v>
          </cell>
          <cell r="F105" t="str">
            <v>Détail</v>
          </cell>
        </row>
        <row r="106">
          <cell r="A106" t="str">
            <v>N/A</v>
          </cell>
          <cell r="B106" t="str">
            <v>A0590</v>
          </cell>
          <cell r="C106" t="str">
            <v>A0590</v>
          </cell>
          <cell r="D106" t="str">
            <v>Autres charges à répartir</v>
          </cell>
          <cell r="E106" t="str">
            <v>Other deferred charges</v>
          </cell>
          <cell r="F106" t="str">
            <v>Détail</v>
          </cell>
        </row>
        <row r="107">
          <cell r="A107" t="str">
            <v>N/A</v>
          </cell>
          <cell r="B107" t="str">
            <v>A2300</v>
          </cell>
          <cell r="C107" t="str">
            <v>A2300</v>
          </cell>
          <cell r="D107" t="str">
            <v>Immos corporelles du domaine privé</v>
          </cell>
          <cell r="E107" t="str">
            <v>Owned property, plant and equipment</v>
          </cell>
          <cell r="F107" t="str">
            <v>Tronc C</v>
          </cell>
        </row>
        <row r="108">
          <cell r="A108" t="str">
            <v>N/A</v>
          </cell>
          <cell r="B108" t="str">
            <v>A2400</v>
          </cell>
          <cell r="C108" t="str">
            <v>A2400</v>
          </cell>
          <cell r="D108" t="str">
            <v>Amort/Prov immos corporelles dom privé</v>
          </cell>
          <cell r="E108" t="str">
            <v>Prov/dep owned property, plant, equipmnt</v>
          </cell>
          <cell r="F108" t="str">
            <v>Tronc C</v>
          </cell>
        </row>
        <row r="109">
          <cell r="A109" t="str">
            <v>N/A</v>
          </cell>
          <cell r="B109" t="str">
            <v>A7120</v>
          </cell>
          <cell r="C109" t="str">
            <v>A7120</v>
          </cell>
          <cell r="D109" t="str">
            <v>Créances clients et comptes rattachés</v>
          </cell>
          <cell r="E109" t="str">
            <v>Trade accounts receivables</v>
          </cell>
          <cell r="F109" t="str">
            <v>Détail</v>
          </cell>
        </row>
        <row r="110">
          <cell r="A110" t="str">
            <v>N/A</v>
          </cell>
          <cell r="B110" t="str">
            <v>A7110</v>
          </cell>
          <cell r="C110" t="str">
            <v>A7110</v>
          </cell>
          <cell r="D110" t="str">
            <v>Avances et acomptes versés</v>
          </cell>
          <cell r="E110" t="str">
            <v>Cash advances and payments received</v>
          </cell>
          <cell r="F110" t="str">
            <v>Détail</v>
          </cell>
        </row>
        <row r="111">
          <cell r="A111" t="str">
            <v>N/A</v>
          </cell>
          <cell r="B111" t="str">
            <v>A7220</v>
          </cell>
          <cell r="C111" t="str">
            <v>A7220</v>
          </cell>
          <cell r="D111" t="str">
            <v>Provisions clients et comptes rattachés</v>
          </cell>
          <cell r="E111" t="str">
            <v>Prov trade debtors and other receiv.</v>
          </cell>
          <cell r="F111" t="str">
            <v>Détail</v>
          </cell>
        </row>
        <row r="112">
          <cell r="A112" t="str">
            <v>N/A</v>
          </cell>
          <cell r="B112" t="str">
            <v>A7210</v>
          </cell>
          <cell r="C112" t="str">
            <v>A7210</v>
          </cell>
          <cell r="D112" t="str">
            <v>Provisions avances et acomptes versés</v>
          </cell>
          <cell r="E112" t="str">
            <v>Prov cash advances and payments</v>
          </cell>
          <cell r="F112" t="str">
            <v>Détail</v>
          </cell>
        </row>
      </sheetData>
      <sheetData sheetId="16" refreshError="1">
        <row r="3">
          <cell r="A3" t="str">
            <v>L1100</v>
          </cell>
          <cell r="B3" t="str">
            <v>Capital</v>
          </cell>
          <cell r="C3" t="str">
            <v>P0100</v>
          </cell>
          <cell r="D3" t="str">
            <v>Capital</v>
          </cell>
          <cell r="E3" t="str">
            <v>Share capital</v>
          </cell>
          <cell r="F3" t="str">
            <v>Tronc C</v>
          </cell>
        </row>
        <row r="4">
          <cell r="A4" t="str">
            <v>L1200</v>
          </cell>
          <cell r="B4" t="str">
            <v>Primes</v>
          </cell>
          <cell r="C4" t="str">
            <v>P0200</v>
          </cell>
          <cell r="D4" t="str">
            <v>Primes</v>
          </cell>
          <cell r="E4" t="str">
            <v>Premiums</v>
          </cell>
          <cell r="F4" t="str">
            <v>Tronc C</v>
          </cell>
        </row>
        <row r="5">
          <cell r="A5" t="str">
            <v>L1302</v>
          </cell>
          <cell r="B5" t="str">
            <v>Réserves</v>
          </cell>
          <cell r="C5" t="str">
            <v>P0300</v>
          </cell>
          <cell r="D5" t="str">
            <v>Réserves</v>
          </cell>
          <cell r="E5" t="str">
            <v>Retained earnings</v>
          </cell>
          <cell r="F5" t="str">
            <v>Tronc C</v>
          </cell>
        </row>
        <row r="6">
          <cell r="A6" t="str">
            <v>L1304</v>
          </cell>
          <cell r="B6" t="str">
            <v>Minimum Liabality Adjustment</v>
          </cell>
          <cell r="C6" t="str">
            <v>Tronc C</v>
          </cell>
          <cell r="D6" t="str">
            <v>Tronc C</v>
          </cell>
          <cell r="E6" t="str">
            <v>Tronc C</v>
          </cell>
          <cell r="F6" t="str">
            <v>Tronc C</v>
          </cell>
        </row>
        <row r="7">
          <cell r="A7" t="str">
            <v>L1306</v>
          </cell>
          <cell r="B7" t="str">
            <v>Gains &amp; pertes latentes s/instrum. côtés</v>
          </cell>
          <cell r="C7" t="str">
            <v>Tronc C</v>
          </cell>
          <cell r="D7" t="str">
            <v>Tronc C</v>
          </cell>
          <cell r="E7" t="str">
            <v>Tronc C</v>
          </cell>
          <cell r="F7" t="str">
            <v>Tronc C</v>
          </cell>
        </row>
        <row r="8">
          <cell r="A8" t="str">
            <v>L1308</v>
          </cell>
          <cell r="B8" t="str">
            <v>Ecarts et provisions de réévaluation</v>
          </cell>
          <cell r="C8" t="str">
            <v>P0400</v>
          </cell>
          <cell r="D8" t="str">
            <v>Ecarts et provisions de réévaluation</v>
          </cell>
          <cell r="E8" t="str">
            <v>Reevaluation differences</v>
          </cell>
          <cell r="F8" t="str">
            <v>Tronc C</v>
          </cell>
        </row>
        <row r="9">
          <cell r="A9" t="str">
            <v>L1400</v>
          </cell>
          <cell r="B9" t="str">
            <v>Résultat</v>
          </cell>
          <cell r="C9" t="str">
            <v>P0700</v>
          </cell>
          <cell r="D9" t="str">
            <v>Résultat</v>
          </cell>
          <cell r="E9" t="str">
            <v>Net income</v>
          </cell>
          <cell r="F9" t="str">
            <v>Tronc C</v>
          </cell>
        </row>
        <row r="10">
          <cell r="A10" t="str">
            <v>L1502</v>
          </cell>
          <cell r="B10" t="str">
            <v>Réserves conso. : diff. de conversion</v>
          </cell>
          <cell r="C10" t="str">
            <v>P1200</v>
          </cell>
          <cell r="D10" t="str">
            <v>Réserves conso. : différences conversion</v>
          </cell>
          <cell r="E10" t="str">
            <v>Conso retained earnings Conversion diff.</v>
          </cell>
          <cell r="F10" t="str">
            <v>Tronc C</v>
          </cell>
        </row>
        <row r="11">
          <cell r="A11" t="str">
            <v>L1504</v>
          </cell>
          <cell r="B11" t="str">
            <v>Autres réserves de consolidation</v>
          </cell>
          <cell r="C11" t="str">
            <v>P1100</v>
          </cell>
          <cell r="D11" t="str">
            <v>Réserves de consolidation</v>
          </cell>
          <cell r="E11" t="str">
            <v>Consolidation retained earnings</v>
          </cell>
          <cell r="F11" t="str">
            <v>Tronc C</v>
          </cell>
        </row>
        <row r="12">
          <cell r="A12" t="str">
            <v>L2102</v>
          </cell>
          <cell r="B12" t="str">
            <v>Réserves HG : diff. de conversion</v>
          </cell>
          <cell r="C12" t="str">
            <v>P1400</v>
          </cell>
          <cell r="D12" t="str">
            <v>Réserves HG : différences de conversion</v>
          </cell>
          <cell r="E12" t="str">
            <v>Outside Group reserves : conversion diff</v>
          </cell>
          <cell r="F12" t="str">
            <v>Tronc C</v>
          </cell>
        </row>
        <row r="13">
          <cell r="A13" t="str">
            <v>L2104</v>
          </cell>
          <cell r="B13" t="str">
            <v>Autres réserves Hors Groupe</v>
          </cell>
          <cell r="C13" t="str">
            <v>P1300</v>
          </cell>
          <cell r="D13" t="str">
            <v>Réserves hors-groupe</v>
          </cell>
          <cell r="E13" t="str">
            <v>Minority interest reserves</v>
          </cell>
          <cell r="F13" t="str">
            <v>Tronc C</v>
          </cell>
        </row>
        <row r="14">
          <cell r="A14" t="str">
            <v>L2106</v>
          </cell>
          <cell r="B14" t="str">
            <v>Minimum Liability Adjustment HG</v>
          </cell>
          <cell r="C14" t="str">
            <v>Tronc C</v>
          </cell>
          <cell r="D14" t="str">
            <v>Tronc C</v>
          </cell>
          <cell r="E14" t="str">
            <v>Tronc C</v>
          </cell>
          <cell r="F14" t="str">
            <v>Tronc C</v>
          </cell>
        </row>
        <row r="15">
          <cell r="A15" t="str">
            <v>L2108</v>
          </cell>
          <cell r="B15" t="str">
            <v>Gains &amp; pertes latentes s/instr côtés HG</v>
          </cell>
          <cell r="C15" t="str">
            <v>Tronc C</v>
          </cell>
          <cell r="D15" t="str">
            <v>Tronc C</v>
          </cell>
          <cell r="E15" t="str">
            <v>Tronc C</v>
          </cell>
          <cell r="F15" t="str">
            <v>Tronc C</v>
          </cell>
        </row>
        <row r="16">
          <cell r="A16" t="str">
            <v>L2200</v>
          </cell>
          <cell r="B16" t="str">
            <v>Résultat Hors Groupe</v>
          </cell>
          <cell r="C16" t="str">
            <v>P1500</v>
          </cell>
          <cell r="D16" t="str">
            <v>Résultat hors-groupe</v>
          </cell>
          <cell r="E16" t="str">
            <v>Minority profit and loss</v>
          </cell>
          <cell r="F16" t="str">
            <v>Tronc C</v>
          </cell>
        </row>
        <row r="17">
          <cell r="A17" t="str">
            <v>L3102</v>
          </cell>
          <cell r="B17" t="str">
            <v>Subventions d'investissemt remboursable</v>
          </cell>
          <cell r="C17" t="str">
            <v>P2100</v>
          </cell>
          <cell r="D17" t="str">
            <v>Subventions</v>
          </cell>
          <cell r="E17" t="str">
            <v>Subsidies &amp; grants related to assets</v>
          </cell>
          <cell r="F17" t="str">
            <v>Tronc C</v>
          </cell>
        </row>
        <row r="18">
          <cell r="A18" t="str">
            <v>L3104</v>
          </cell>
          <cell r="B18" t="str">
            <v>Autres Subventions</v>
          </cell>
          <cell r="C18" t="str">
            <v>Tronc C</v>
          </cell>
          <cell r="D18" t="str">
            <v>Tronc C</v>
          </cell>
          <cell r="E18" t="str">
            <v>Tronc C</v>
          </cell>
          <cell r="F18" t="str">
            <v>Tronc C</v>
          </cell>
        </row>
        <row r="19">
          <cell r="A19" t="str">
            <v>L3106</v>
          </cell>
          <cell r="B19" t="str">
            <v>Autres produits différés LT</v>
          </cell>
          <cell r="C19" t="str">
            <v>N/A</v>
          </cell>
          <cell r="D19" t="str">
            <v>N/A</v>
          </cell>
          <cell r="E19" t="str">
            <v>N/A</v>
          </cell>
          <cell r="F19" t="str">
            <v>N/A</v>
          </cell>
        </row>
        <row r="20">
          <cell r="A20" t="str">
            <v>L3202</v>
          </cell>
          <cell r="B20" t="str">
            <v>Provisions réglementées</v>
          </cell>
          <cell r="C20" t="str">
            <v>P3100</v>
          </cell>
          <cell r="D20" t="str">
            <v>Provisions réglementées avec échéance</v>
          </cell>
          <cell r="E20" t="str">
            <v>Regulated provisions with maturity date</v>
          </cell>
          <cell r="F20" t="str">
            <v>Tronc C</v>
          </cell>
        </row>
        <row r="21">
          <cell r="A21" t="str">
            <v>L3202</v>
          </cell>
          <cell r="B21" t="str">
            <v>Provisions réglementées</v>
          </cell>
          <cell r="C21" t="str">
            <v>P3200</v>
          </cell>
          <cell r="D21" t="str">
            <v>Provisions réglementées sans échéance</v>
          </cell>
          <cell r="E21" t="str">
            <v>Regulated provisions without maturity d.</v>
          </cell>
          <cell r="F21" t="str">
            <v>Tronc C</v>
          </cell>
        </row>
        <row r="22">
          <cell r="A22" t="str">
            <v>L3204</v>
          </cell>
          <cell r="B22" t="str">
            <v>Amortissements de caducité</v>
          </cell>
          <cell r="C22" t="str">
            <v>P3300</v>
          </cell>
          <cell r="D22" t="str">
            <v>Amortissements de caducité</v>
          </cell>
          <cell r="E22" t="str">
            <v>Fin.dpn.of publicly owned utility net.</v>
          </cell>
          <cell r="F22" t="str">
            <v>Tronc C</v>
          </cell>
        </row>
        <row r="23">
          <cell r="A23" t="str">
            <v>L3206</v>
          </cell>
          <cell r="B23" t="str">
            <v>Prov / Renouvellement et Garantie Totale</v>
          </cell>
          <cell r="C23" t="str">
            <v>P3400</v>
          </cell>
          <cell r="D23" t="str">
            <v>Provisions renouvelt/garantie totale</v>
          </cell>
          <cell r="E23" t="str">
            <v>Provisions for renewal / full warranty</v>
          </cell>
          <cell r="F23" t="str">
            <v>Tronc C</v>
          </cell>
        </row>
        <row r="24">
          <cell r="A24" t="str">
            <v>L3208</v>
          </cell>
          <cell r="B24" t="str">
            <v>Prov / Risques généraux</v>
          </cell>
          <cell r="C24" t="str">
            <v>N/A</v>
          </cell>
          <cell r="D24" t="str">
            <v>N/A</v>
          </cell>
          <cell r="E24" t="str">
            <v>N/A</v>
          </cell>
          <cell r="F24" t="str">
            <v>N/A</v>
          </cell>
        </row>
        <row r="25">
          <cell r="A25" t="str">
            <v>L3210</v>
          </cell>
          <cell r="B25" t="str">
            <v>Prov / Pertes filiales</v>
          </cell>
          <cell r="C25" t="str">
            <v>N/A</v>
          </cell>
          <cell r="D25" t="str">
            <v>N/A</v>
          </cell>
          <cell r="E25" t="str">
            <v>N/A</v>
          </cell>
          <cell r="F25" t="str">
            <v>N/A</v>
          </cell>
        </row>
        <row r="26">
          <cell r="A26" t="str">
            <v>L3212</v>
          </cell>
          <cell r="B26" t="str">
            <v>Prov / Litiges</v>
          </cell>
          <cell r="C26" t="str">
            <v>N/A</v>
          </cell>
          <cell r="D26" t="str">
            <v>N/A</v>
          </cell>
          <cell r="E26" t="str">
            <v>N/A</v>
          </cell>
          <cell r="F26" t="str">
            <v>N/A</v>
          </cell>
        </row>
        <row r="27">
          <cell r="A27" t="str">
            <v>L3214</v>
          </cell>
          <cell r="B27" t="str">
            <v>Prov / Restructurations technologiques</v>
          </cell>
          <cell r="C27" t="str">
            <v>N/A</v>
          </cell>
          <cell r="D27" t="str">
            <v>N/A</v>
          </cell>
          <cell r="E27" t="str">
            <v>N/A</v>
          </cell>
          <cell r="F27" t="str">
            <v>N/A</v>
          </cell>
        </row>
        <row r="28">
          <cell r="A28" t="str">
            <v>L3216</v>
          </cell>
          <cell r="B28" t="str">
            <v>Prov / Autres restructurations</v>
          </cell>
          <cell r="C28" t="str">
            <v>P3530</v>
          </cell>
          <cell r="D28" t="str">
            <v>Provisions pour restructuration</v>
          </cell>
          <cell r="E28" t="str">
            <v>Provision for restructuring</v>
          </cell>
          <cell r="F28" t="str">
            <v>Détail</v>
          </cell>
        </row>
        <row r="29">
          <cell r="A29" t="str">
            <v>L3218</v>
          </cell>
          <cell r="B29" t="str">
            <v>Prov / Pertes à terminaison</v>
          </cell>
          <cell r="C29" t="str">
            <v>N/A</v>
          </cell>
          <cell r="D29" t="str">
            <v>N/A</v>
          </cell>
          <cell r="E29" t="str">
            <v>N/A</v>
          </cell>
          <cell r="F29" t="str">
            <v>N/A</v>
          </cell>
        </row>
        <row r="30">
          <cell r="A30" t="str">
            <v>L3220</v>
          </cell>
          <cell r="B30" t="str">
            <v>Prov / Pertes sur contrats LT</v>
          </cell>
          <cell r="C30" t="str">
            <v>N/A</v>
          </cell>
          <cell r="D30" t="str">
            <v>N/A</v>
          </cell>
          <cell r="E30" t="str">
            <v>N/A</v>
          </cell>
          <cell r="F30" t="str">
            <v>N/A</v>
          </cell>
        </row>
        <row r="31">
          <cell r="A31" t="str">
            <v>L3222</v>
          </cell>
          <cell r="B31" t="str">
            <v>Prov / Grosses réparations</v>
          </cell>
          <cell r="C31" t="str">
            <v>N/A</v>
          </cell>
          <cell r="D31" t="str">
            <v>N/A</v>
          </cell>
          <cell r="E31" t="str">
            <v>N/A</v>
          </cell>
          <cell r="F31" t="str">
            <v>N/A</v>
          </cell>
        </row>
        <row r="32">
          <cell r="A32" t="str">
            <v>L3224</v>
          </cell>
          <cell r="B32" t="str">
            <v>Prov / Démantelements d'usine</v>
          </cell>
          <cell r="C32" t="str">
            <v>N/A</v>
          </cell>
          <cell r="D32" t="str">
            <v>N/A</v>
          </cell>
          <cell r="E32" t="str">
            <v>N/A</v>
          </cell>
          <cell r="F32" t="str">
            <v>N/A</v>
          </cell>
        </row>
        <row r="33">
          <cell r="A33" t="str">
            <v>L3226</v>
          </cell>
          <cell r="B33" t="str">
            <v>Prov / Remises en état</v>
          </cell>
          <cell r="C33" t="str">
            <v>N/A</v>
          </cell>
          <cell r="D33" t="str">
            <v>N/A</v>
          </cell>
          <cell r="E33" t="str">
            <v>N/A</v>
          </cell>
          <cell r="F33" t="str">
            <v>N/A</v>
          </cell>
        </row>
        <row r="34">
          <cell r="A34" t="str">
            <v>L3228</v>
          </cell>
          <cell r="B34" t="str">
            <v>Prov / Expropriations</v>
          </cell>
          <cell r="C34" t="str">
            <v>N/A</v>
          </cell>
          <cell r="D34" t="str">
            <v>N/A</v>
          </cell>
          <cell r="E34" t="str">
            <v>N/A</v>
          </cell>
          <cell r="F34" t="str">
            <v>N/A</v>
          </cell>
        </row>
        <row r="35">
          <cell r="A35" t="str">
            <v>L3230</v>
          </cell>
          <cell r="B35" t="str">
            <v>Prov / Poursuites engagées par employés</v>
          </cell>
          <cell r="C35" t="str">
            <v>N/A</v>
          </cell>
          <cell r="D35" t="str">
            <v>N/A</v>
          </cell>
          <cell r="E35" t="str">
            <v>N/A</v>
          </cell>
          <cell r="F35" t="str">
            <v>N/A</v>
          </cell>
        </row>
        <row r="36">
          <cell r="A36" t="str">
            <v>L3232</v>
          </cell>
          <cell r="B36" t="str">
            <v>Prov / Retraites</v>
          </cell>
          <cell r="C36" t="str">
            <v>P3510</v>
          </cell>
          <cell r="D36" t="str">
            <v>Provisions pour retraites</v>
          </cell>
          <cell r="E36" t="str">
            <v>Provision for pensions/retirement</v>
          </cell>
          <cell r="F36" t="str">
            <v>Détail</v>
          </cell>
        </row>
        <row r="37">
          <cell r="A37" t="str">
            <v>L3234</v>
          </cell>
          <cell r="B37" t="str">
            <v>Prov / Autres avantages aux employés</v>
          </cell>
          <cell r="C37" t="str">
            <v>N/A</v>
          </cell>
          <cell r="D37" t="str">
            <v>N/A</v>
          </cell>
          <cell r="E37" t="str">
            <v>N/A</v>
          </cell>
          <cell r="F37" t="str">
            <v>N/A</v>
          </cell>
        </row>
        <row r="38">
          <cell r="A38" t="str">
            <v>L3236</v>
          </cell>
          <cell r="B38" t="str">
            <v>Prov / Pertes de change</v>
          </cell>
          <cell r="C38" t="str">
            <v>P3520</v>
          </cell>
          <cell r="D38" t="str">
            <v>Provisions risques &amp; pertes de change</v>
          </cell>
          <cell r="E38" t="str">
            <v>Provision for contingencies &amp; exch. loss</v>
          </cell>
          <cell r="F38" t="str">
            <v>Détail</v>
          </cell>
        </row>
        <row r="39">
          <cell r="A39" t="str">
            <v>L3238</v>
          </cell>
          <cell r="B39" t="str">
            <v>Prov / Impôts</v>
          </cell>
          <cell r="C39" t="str">
            <v>N/A</v>
          </cell>
          <cell r="D39" t="str">
            <v>N/A</v>
          </cell>
          <cell r="E39" t="str">
            <v>N/A</v>
          </cell>
          <cell r="F39" t="str">
            <v>N/A</v>
          </cell>
        </row>
        <row r="40">
          <cell r="A40" t="str">
            <v>L3240</v>
          </cell>
          <cell r="B40" t="str">
            <v>Prov / Garantie et SAV</v>
          </cell>
          <cell r="C40" t="str">
            <v>N/A</v>
          </cell>
          <cell r="D40" t="str">
            <v>N/A</v>
          </cell>
          <cell r="E40" t="str">
            <v>N/A</v>
          </cell>
          <cell r="F40" t="str">
            <v>N/A</v>
          </cell>
        </row>
        <row r="41">
          <cell r="A41" t="str">
            <v>L3242</v>
          </cell>
          <cell r="B41" t="str">
            <v>Prov / Self insurance</v>
          </cell>
          <cell r="C41" t="str">
            <v>N/A</v>
          </cell>
          <cell r="D41" t="str">
            <v>N/A</v>
          </cell>
          <cell r="E41" t="str">
            <v>N/A</v>
          </cell>
          <cell r="F41" t="str">
            <v>N/A</v>
          </cell>
        </row>
        <row r="42">
          <cell r="A42" t="str">
            <v>L3244</v>
          </cell>
          <cell r="B42" t="str">
            <v>Prov / Catastrophes</v>
          </cell>
          <cell r="C42" t="str">
            <v>N/A</v>
          </cell>
          <cell r="D42" t="str">
            <v>N/A</v>
          </cell>
          <cell r="E42" t="str">
            <v>N/A</v>
          </cell>
          <cell r="F42" t="str">
            <v>N/A</v>
          </cell>
        </row>
        <row r="43">
          <cell r="A43" t="str">
            <v>L3246</v>
          </cell>
          <cell r="B43" t="str">
            <v>Prov / Dépréciation d'actifs long terme</v>
          </cell>
          <cell r="C43" t="str">
            <v>Tronc C</v>
          </cell>
          <cell r="D43" t="str">
            <v>Tronc C</v>
          </cell>
          <cell r="E43" t="str">
            <v>Tronc C</v>
          </cell>
          <cell r="F43" t="str">
            <v>Tronc C</v>
          </cell>
        </row>
        <row r="44">
          <cell r="A44" t="str">
            <v>L3250</v>
          </cell>
          <cell r="B44" t="str">
            <v>Autres provisions pour risques &amp; charges(=P3500-P3530-P3510-P3520)</v>
          </cell>
          <cell r="C44" t="str">
            <v>P3500</v>
          </cell>
          <cell r="D44" t="str">
            <v>Autres provisions risques et charges</v>
          </cell>
          <cell r="E44" t="str">
            <v>Other prov. for liabilities &amp; charges</v>
          </cell>
          <cell r="F44" t="str">
            <v>Tronc C</v>
          </cell>
        </row>
        <row r="45">
          <cell r="A45" t="str">
            <v>L3300</v>
          </cell>
          <cell r="B45" t="str">
            <v>Titres Sub. à Durée Indéterminée (TSDI)</v>
          </cell>
          <cell r="C45" t="str">
            <v>P4100</v>
          </cell>
          <cell r="D45" t="str">
            <v>Titres Subordonnés à Durée Indéterminée</v>
          </cell>
          <cell r="E45" t="str">
            <v>Subordinated securities</v>
          </cell>
          <cell r="F45" t="str">
            <v>Tronc C</v>
          </cell>
        </row>
        <row r="46">
          <cell r="A46" t="str">
            <v>L3402</v>
          </cell>
          <cell r="B46" t="str">
            <v>Emprunts obligataires</v>
          </cell>
          <cell r="C46" t="str">
            <v>P4200</v>
          </cell>
          <cell r="D46" t="str">
            <v>Emprunts obligataires</v>
          </cell>
          <cell r="E46" t="str">
            <v>Bonds</v>
          </cell>
          <cell r="F46" t="str">
            <v>Tronc C</v>
          </cell>
        </row>
        <row r="47">
          <cell r="A47" t="str">
            <v>L3404</v>
          </cell>
          <cell r="B47" t="str">
            <v>Dettes non-recourse</v>
          </cell>
          <cell r="C47" t="str">
            <v>N/A</v>
          </cell>
          <cell r="D47" t="str">
            <v>N/A</v>
          </cell>
          <cell r="E47" t="str">
            <v>N/A</v>
          </cell>
          <cell r="F47" t="str">
            <v>N/A</v>
          </cell>
        </row>
        <row r="48">
          <cell r="A48" t="str">
            <v>L3406</v>
          </cell>
          <cell r="B48" t="str">
            <v>Dettes sur retraitement des contrats LT</v>
          </cell>
          <cell r="C48" t="str">
            <v>N/A</v>
          </cell>
          <cell r="D48" t="str">
            <v>N/A</v>
          </cell>
          <cell r="E48" t="str">
            <v>N/A</v>
          </cell>
          <cell r="F48" t="str">
            <v>N/A</v>
          </cell>
        </row>
        <row r="49">
          <cell r="A49" t="str">
            <v>L3408</v>
          </cell>
          <cell r="B49" t="str">
            <v>Autres dettes financières à LT</v>
          </cell>
          <cell r="C49" t="str">
            <v>P5100</v>
          </cell>
          <cell r="D49" t="str">
            <v>Autres dettes financières LT</v>
          </cell>
          <cell r="E49" t="str">
            <v>Other LT financial debts</v>
          </cell>
          <cell r="F49" t="str">
            <v>Tronc C</v>
          </cell>
        </row>
        <row r="50">
          <cell r="A50" t="str">
            <v>L3499L</v>
          </cell>
          <cell r="B50" t="str">
            <v>Liaison IG dettes LT</v>
          </cell>
        </row>
        <row r="51">
          <cell r="A51" t="str">
            <v>L3500</v>
          </cell>
          <cell r="B51" t="str">
            <v>Autres dettes à LT</v>
          </cell>
          <cell r="C51" t="str">
            <v>P5700</v>
          </cell>
          <cell r="D51" t="str">
            <v>Autres dettes LT</v>
          </cell>
          <cell r="E51" t="str">
            <v>Other LT debts</v>
          </cell>
          <cell r="F51" t="str">
            <v>Tronc C</v>
          </cell>
        </row>
        <row r="52">
          <cell r="A52" t="str">
            <v>L4102</v>
          </cell>
          <cell r="B52" t="str">
            <v>Dettes fournisseurs</v>
          </cell>
          <cell r="C52" t="str">
            <v>P7100</v>
          </cell>
          <cell r="D52" t="str">
            <v>Dettes fournisseurs et autres det. d'exp</v>
          </cell>
          <cell r="E52" t="str">
            <v>Payables and other operating debts</v>
          </cell>
          <cell r="F52" t="str">
            <v>Tronc C</v>
          </cell>
        </row>
        <row r="53">
          <cell r="A53" t="str">
            <v>L4104</v>
          </cell>
          <cell r="B53" t="str">
            <v>Ecarts de conversion passif</v>
          </cell>
          <cell r="C53" t="str">
            <v>P7140</v>
          </cell>
          <cell r="D53" t="str">
            <v>Ecart de conversion passif</v>
          </cell>
          <cell r="E53" t="str">
            <v>Foreign exchange differences liabilities</v>
          </cell>
          <cell r="F53" t="str">
            <v>Détail</v>
          </cell>
        </row>
        <row r="54">
          <cell r="A54" t="str">
            <v>L4106</v>
          </cell>
          <cell r="B54" t="str">
            <v>Produits constatés d'avance</v>
          </cell>
          <cell r="C54" t="str">
            <v>P7130</v>
          </cell>
          <cell r="D54" t="str">
            <v>Produits constatés d'avance</v>
          </cell>
          <cell r="E54" t="str">
            <v>Unearned income</v>
          </cell>
          <cell r="F54" t="str">
            <v>Détail</v>
          </cell>
        </row>
        <row r="55">
          <cell r="A55" t="str">
            <v>L4108</v>
          </cell>
          <cell r="B55" t="str">
            <v>Autres dettes d'exploitation</v>
          </cell>
          <cell r="C55" t="str">
            <v>N/A</v>
          </cell>
          <cell r="D55" t="str">
            <v>N/A</v>
          </cell>
          <cell r="E55" t="str">
            <v>N/A</v>
          </cell>
          <cell r="F55" t="str">
            <v>N/A</v>
          </cell>
        </row>
        <row r="56">
          <cell r="A56" t="str">
            <v>L4108</v>
          </cell>
          <cell r="B56" t="str">
            <v>Autres dettes d'exploitation</v>
          </cell>
          <cell r="C56" t="str">
            <v>P7300</v>
          </cell>
          <cell r="D56" t="str">
            <v>Etat, org. sociaux, autres collec.passif</v>
          </cell>
          <cell r="E56" t="str">
            <v>State, social org., other public bodies</v>
          </cell>
          <cell r="F56" t="str">
            <v>Tronc C</v>
          </cell>
        </row>
        <row r="57">
          <cell r="A57" t="str">
            <v>L4110</v>
          </cell>
          <cell r="B57" t="str">
            <v>Royalties &amp; droits d'auteurs</v>
          </cell>
          <cell r="C57" t="str">
            <v>N/A</v>
          </cell>
          <cell r="D57" t="str">
            <v>N/A</v>
          </cell>
          <cell r="E57" t="str">
            <v>N/A</v>
          </cell>
          <cell r="F57" t="str">
            <v>N/A</v>
          </cell>
        </row>
        <row r="58">
          <cell r="A58" t="str">
            <v>L4202</v>
          </cell>
          <cell r="B58" t="str">
            <v>Impôts différés passif</v>
          </cell>
          <cell r="C58" t="str">
            <v>P7500</v>
          </cell>
          <cell r="D58" t="str">
            <v>Impôts différés passif</v>
          </cell>
          <cell r="E58" t="str">
            <v>Deferred tax liabilities</v>
          </cell>
          <cell r="F58" t="str">
            <v>Tronc C</v>
          </cell>
        </row>
        <row r="59">
          <cell r="A59" t="str">
            <v>L4204</v>
          </cell>
          <cell r="B59" t="str">
            <v>Autres dettes hors exploitation</v>
          </cell>
        </row>
        <row r="60">
          <cell r="A60" t="str">
            <v>L4299L</v>
          </cell>
          <cell r="B60" t="str">
            <v>Liaison IG éléments hors exploitation</v>
          </cell>
        </row>
        <row r="61">
          <cell r="A61" t="str">
            <v>L4300</v>
          </cell>
          <cell r="B61" t="str">
            <v>Dettes fin. CT et C/CT créditeurs</v>
          </cell>
          <cell r="C61" t="str">
            <v>P8300</v>
          </cell>
          <cell r="D61" t="str">
            <v>Autres dettes financières CT</v>
          </cell>
          <cell r="E61" t="str">
            <v>Other ST financial debts</v>
          </cell>
          <cell r="F61" t="str">
            <v>Tronc C</v>
          </cell>
        </row>
        <row r="62">
          <cell r="A62" t="str">
            <v>L4302</v>
          </cell>
          <cell r="B62" t="str">
            <v>Trésorerie passive</v>
          </cell>
          <cell r="C62" t="str">
            <v>P8100</v>
          </cell>
          <cell r="D62" t="str">
            <v>Comptes courants financiers créditeurs</v>
          </cell>
          <cell r="E62" t="str">
            <v>Financial current accounts (liabilities)</v>
          </cell>
          <cell r="F62" t="str">
            <v>Tronc C</v>
          </cell>
        </row>
        <row r="63">
          <cell r="A63" t="str">
            <v>L4399L</v>
          </cell>
          <cell r="B63" t="str">
            <v>Liaison IG dettes financières CT</v>
          </cell>
        </row>
        <row r="64">
          <cell r="A64" t="str">
            <v>L4999</v>
          </cell>
          <cell r="B64" t="str">
            <v>Compte de liaison unités / multi-métiers</v>
          </cell>
          <cell r="C64" t="str">
            <v>N/A</v>
          </cell>
          <cell r="D64" t="str">
            <v>N/A</v>
          </cell>
          <cell r="E64" t="str">
            <v>N/A</v>
          </cell>
          <cell r="F64" t="str">
            <v>N/A</v>
          </cell>
        </row>
        <row r="65">
          <cell r="A65" t="str">
            <v>N/A</v>
          </cell>
          <cell r="B65" t="str">
            <v>P3570</v>
          </cell>
          <cell r="C65" t="str">
            <v>P3570</v>
          </cell>
          <cell r="D65" t="str">
            <v>Autres prov. risques &amp; charges exploitat</v>
          </cell>
          <cell r="E65" t="str">
            <v>Other prov. operat.liabilities &amp; charges</v>
          </cell>
          <cell r="F65" t="str">
            <v>Détail</v>
          </cell>
        </row>
        <row r="66">
          <cell r="A66" t="str">
            <v>N/A</v>
          </cell>
          <cell r="B66" t="str">
            <v>P3580</v>
          </cell>
          <cell r="C66" t="str">
            <v>P3580</v>
          </cell>
          <cell r="D66" t="str">
            <v>Autres prov risques &amp; charges financier</v>
          </cell>
          <cell r="E66" t="str">
            <v>Other prov financial liabilities&amp;charges</v>
          </cell>
          <cell r="F66" t="str">
            <v>Détail</v>
          </cell>
        </row>
        <row r="67">
          <cell r="A67" t="str">
            <v>N/A</v>
          </cell>
          <cell r="B67" t="str">
            <v>P3590</v>
          </cell>
          <cell r="C67" t="str">
            <v>P3590</v>
          </cell>
          <cell r="D67" t="str">
            <v>Autres prov risques &amp; charges exceptionn</v>
          </cell>
          <cell r="E67" t="str">
            <v>Oth prov. except. liabilities &amp; charges</v>
          </cell>
          <cell r="F67" t="str">
            <v>Détail</v>
          </cell>
        </row>
        <row r="68">
          <cell r="A68" t="str">
            <v>N/A</v>
          </cell>
          <cell r="B68" t="str">
            <v>P4210</v>
          </cell>
          <cell r="C68" t="str">
            <v>P4210</v>
          </cell>
          <cell r="D68" t="str">
            <v>Emprunts obligataires convertibles</v>
          </cell>
          <cell r="E68" t="str">
            <v>Convertible bonds</v>
          </cell>
          <cell r="F68" t="str">
            <v>Détail</v>
          </cell>
        </row>
        <row r="69">
          <cell r="A69" t="str">
            <v>N/A</v>
          </cell>
          <cell r="B69" t="str">
            <v>P4290</v>
          </cell>
          <cell r="C69" t="str">
            <v>P4290</v>
          </cell>
          <cell r="D69" t="str">
            <v>Autres emprunts obligataires</v>
          </cell>
          <cell r="E69" t="str">
            <v>Other bonds</v>
          </cell>
          <cell r="F69" t="str">
            <v>Détail</v>
          </cell>
        </row>
        <row r="70">
          <cell r="A70" t="str">
            <v>N/A</v>
          </cell>
          <cell r="B70" t="str">
            <v>P5110</v>
          </cell>
          <cell r="C70" t="str">
            <v>P5110</v>
          </cell>
          <cell r="D70" t="str">
            <v>Emprunts auprès des éts. de crédit</v>
          </cell>
          <cell r="E70" t="str">
            <v>Loans from credit institutions</v>
          </cell>
          <cell r="F70" t="str">
            <v>Détail</v>
          </cell>
        </row>
        <row r="71">
          <cell r="A71" t="str">
            <v>N/A</v>
          </cell>
          <cell r="B71" t="str">
            <v>P5190</v>
          </cell>
          <cell r="C71" t="str">
            <v>P5190</v>
          </cell>
          <cell r="D71" t="str">
            <v>Autres dettes financières LT</v>
          </cell>
          <cell r="E71" t="str">
            <v>Other LT financial debts</v>
          </cell>
          <cell r="F71" t="str">
            <v>Détail</v>
          </cell>
        </row>
        <row r="72">
          <cell r="A72" t="str">
            <v>N/A</v>
          </cell>
          <cell r="B72" t="str">
            <v>P7120</v>
          </cell>
          <cell r="C72" t="str">
            <v>P7120</v>
          </cell>
          <cell r="D72" t="str">
            <v>Dettes fournisseurs et comptes rattachés</v>
          </cell>
          <cell r="E72" t="str">
            <v>Trade accounts payable</v>
          </cell>
          <cell r="F72" t="str">
            <v>Détail</v>
          </cell>
        </row>
        <row r="73">
          <cell r="A73" t="str">
            <v>N/A</v>
          </cell>
          <cell r="B73" t="str">
            <v>P7110</v>
          </cell>
          <cell r="C73" t="str">
            <v>P7110</v>
          </cell>
          <cell r="D73" t="str">
            <v>Avances et acomptes reçus</v>
          </cell>
          <cell r="E73" t="str">
            <v>Cash advances and payments from debtors</v>
          </cell>
          <cell r="F73" t="str">
            <v>Détail</v>
          </cell>
        </row>
        <row r="74">
          <cell r="A74" t="str">
            <v>N/A</v>
          </cell>
          <cell r="B74" t="str">
            <v>P7190</v>
          </cell>
          <cell r="C74" t="str">
            <v>P7190</v>
          </cell>
          <cell r="D74" t="str">
            <v>Autres dettes d'exploitation</v>
          </cell>
          <cell r="E74" t="str">
            <v>Other operating debts</v>
          </cell>
          <cell r="F74" t="str">
            <v>Détail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G9">
            <v>0.69464999999999999</v>
          </cell>
        </row>
        <row r="10">
          <cell r="G10">
            <v>7.35825</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00"/>
      <sheetName val="O-V ACTIF"/>
      <sheetName val="O-V PASSIF"/>
    </sheetNames>
    <sheetDataSet>
      <sheetData sheetId="0" refreshError="1"/>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IN"/>
      <sheetName val="BATIMENT"/>
      <sheetName val="A.I.A"/>
      <sheetName val="MMB"/>
      <sheetName val="M.O"/>
      <sheetName val="M. TRANSPORT"/>
      <sheetName val="OEUVRES D'ART"/>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 val="A3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PT"/>
      <sheetName val="Feuil3"/>
      <sheetName val="Feuil2"/>
      <sheetName val="Feuil1"/>
      <sheetName val="RECAP CA PREPAYE GLOBAL "/>
      <sheetName val="CAprépayéGLOBAL "/>
      <sheetName val="RECAP RECHARGES"/>
      <sheetName val="prépayéRECHARGES"/>
      <sheetName val="RECAP POCHETTES"/>
      <sheetName val="prépayéPOCHETTE  "/>
      <sheetName val="PRP 3G"/>
      <sheetName val="NA internet hd prp"/>
      <sheetName val="graph prépayé global"/>
      <sheetName val="graph  pochette"/>
      <sheetName val="Graph recharge"/>
      <sheetName val="RECAP PREPAYE"/>
      <sheetName val="Taux d'identi global "/>
      <sheetName val="RECAP dr fixe"/>
      <sheetName val="RECAP dr fixe (2)"/>
      <sheetName val="GRAP FIXE POST"/>
      <sheetName val="GraphTELECARTES"/>
      <sheetName val="GraphPOSPMOBILE"/>
      <sheetName val="GraphADSL"/>
      <sheetName val="RECAPGRAPHE"/>
      <sheetName val="internet Mobile"/>
      <sheetName val="COMPARAISON"/>
      <sheetName val="POSTPAYE 3G"/>
      <sheetName val="POSTPAYE 3G (2)"/>
      <sheetName val="NA internet hd pop"/>
      <sheetName val="RES internet hd pop "/>
      <sheetName val="RECAP "/>
      <sheetName val="RECAP fixe"/>
      <sheetName val="recapmobile"/>
      <sheetName val="recapadsl"/>
      <sheetName val="NA GP"/>
      <sheetName val="RES GP"/>
      <sheetName val="prof"/>
      <sheetName val="RES PROF"/>
      <sheetName val="ESES"/>
      <sheetName val="RESESES"/>
      <sheetName val="TBK"/>
      <sheetName val="RESTBK"/>
      <sheetName val="cartesàpuces"/>
      <sheetName val="manzil"/>
      <sheetName val="ADSLGP"/>
      <sheetName val="adslESES"/>
      <sheetName val="resadsl"/>
      <sheetName val="ADSLMES"/>
      <sheetName val="TVADSL"/>
      <sheetName val="BATIMENT"/>
      <sheetName val="O-V ACTIF"/>
      <sheetName val="O-V PASSIF"/>
      <sheetName val="A.I.A"/>
      <sheetName val="A300"/>
      <sheetName val="Tab nouveau reporting"/>
      <sheetName val="RECRUTEMENT"/>
      <sheetName val="CIG+OV"/>
      <sheetName val="RECAP_CA_PREPAYE_GLOBAL_"/>
      <sheetName val="CAprépayéGLOBAL_"/>
      <sheetName val="RECAP_RECHARGES"/>
      <sheetName val="RECAP_POCHETTES"/>
      <sheetName val="prépayéPOCHETTE__"/>
      <sheetName val="PRP_3G"/>
      <sheetName val="NA_internet_hd_prp"/>
      <sheetName val="graph_prépayé_global"/>
      <sheetName val="graph__pochette"/>
      <sheetName val="Graph_recharge"/>
      <sheetName val="RECAP_PREPAYE"/>
      <sheetName val="Taux_d'identi_global_"/>
      <sheetName val="RECAP_dr_fixe"/>
      <sheetName val="RECAP_dr_fixe_(2)"/>
      <sheetName val="GRAP_FIXE_POST"/>
      <sheetName val="internet_Mobile"/>
      <sheetName val="POSTPAYE_3G"/>
      <sheetName val="POSTPAYE_3G_(2)"/>
      <sheetName val="NA_internet_hd_pop"/>
      <sheetName val="RES_internet_hd_pop_"/>
      <sheetName val="RECAP_"/>
      <sheetName val="RECAP_fixe"/>
      <sheetName val="NA_GP"/>
      <sheetName val="RES_GP"/>
      <sheetName val="RES_PROF"/>
      <sheetName val="O-V_ACTIF"/>
      <sheetName val="O-V_PASSIF"/>
      <sheetName val="A_I_A"/>
      <sheetName val="Tab_nouveau_reporting"/>
      <sheetName val="AAASTRI3"/>
      <sheetName val="Indicateur Financiers"/>
      <sheetName val="Cover"/>
      <sheetName val="P&amp;L conso"/>
      <sheetName val="Opex Consolidés"/>
      <sheetName val="CA Mobile"/>
      <sheetName val="Marge Mobile"/>
      <sheetName val="P&amp;L Mobile"/>
      <sheetName val="Cash conso"/>
      <sheetName val="Capex Consolidés"/>
      <sheetName val="Parc Mobile"/>
      <sheetName val="Trafic mobile"/>
      <sheetName val="Indicateurs Mobile"/>
      <sheetName val="Parc fixe"/>
      <sheetName val="Parc Internet"/>
      <sheetName val="CA Fixe"/>
      <sheetName val="Marge Fixe"/>
      <sheetName val="P&amp;L- Fixe"/>
      <sheetName val="Trafic Fixe"/>
      <sheetName val="Indicateurs Fixe &amp; internet"/>
      <sheetName val="Réalisé de trésorerie"/>
      <sheetName val="Détail projets Capex"/>
      <sheetName val="SHL et management fees"/>
      <sheetName val="NRI 2015"/>
      <sheetName val="RH et QS"/>
      <sheetName val="BA clients opérateurs"/>
      <sheetName val="Activité Inter moblile 2016"/>
      <sheetName val="Activité Inter moblile 2017"/>
      <sheetName val="poids off net"/>
      <sheetName val="Poids trafic"/>
      <sheetName val="BDD"/>
      <sheetName val="LISTES SITE"/>
      <sheetName val="TABLE SITE"/>
      <sheetName val="FILTRE"/>
      <sheetName val="DONNEES"/>
      <sheetName val="LISTES_SITE"/>
      <sheetName val="TABLE_SITE"/>
      <sheetName val="LISTES_SITE2"/>
      <sheetName val="TABLE_SITE2"/>
      <sheetName val="RECAP_CA_PREPAYE_GLOBAL_2"/>
      <sheetName val="CAprépayéGLOBAL_2"/>
      <sheetName val="RECAP_RECHARGES2"/>
      <sheetName val="RECAP_POCHETTES2"/>
      <sheetName val="prépayéPOCHETTE__2"/>
      <sheetName val="PRP_3G2"/>
      <sheetName val="NA_internet_hd_prp2"/>
      <sheetName val="graph_prépayé_global2"/>
      <sheetName val="graph__pochette2"/>
      <sheetName val="Graph_recharge2"/>
      <sheetName val="RECAP_PREPAYE2"/>
      <sheetName val="Taux_d'identi_global_2"/>
      <sheetName val="RECAP_dr_fixe2"/>
      <sheetName val="RECAP_dr_fixe_(2)2"/>
      <sheetName val="GRAP_FIXE_POST2"/>
      <sheetName val="internet_Mobile2"/>
      <sheetName val="POSTPAYE_3G2"/>
      <sheetName val="POSTPAYE_3G_(2)2"/>
      <sheetName val="NA_internet_hd_pop2"/>
      <sheetName val="RES_internet_hd_pop_2"/>
      <sheetName val="RECAP_2"/>
      <sheetName val="RECAP_fixe2"/>
      <sheetName val="NA_GP2"/>
      <sheetName val="RES_GP2"/>
      <sheetName val="RES_PROF2"/>
      <sheetName val="O-V_ACTIF2"/>
      <sheetName val="O-V_PASSIF2"/>
      <sheetName val="A_I_A2"/>
      <sheetName val="Tab_nouveau_reporting2"/>
      <sheetName val="LISTES_SITE1"/>
      <sheetName val="TABLE_SITE1"/>
      <sheetName val="RECAP_CA_PREPAYE_GLOBAL_1"/>
      <sheetName val="CAprépayéGLOBAL_1"/>
      <sheetName val="RECAP_RECHARGES1"/>
      <sheetName val="RECAP_POCHETTES1"/>
      <sheetName val="prépayéPOCHETTE__1"/>
      <sheetName val="PRP_3G1"/>
      <sheetName val="NA_internet_hd_prp1"/>
      <sheetName val="graph_prépayé_global1"/>
      <sheetName val="graph__pochette1"/>
      <sheetName val="Graph_recharge1"/>
      <sheetName val="RECAP_PREPAYE1"/>
      <sheetName val="Taux_d'identi_global_1"/>
      <sheetName val="RECAP_dr_fixe1"/>
      <sheetName val="RECAP_dr_fixe_(2)1"/>
      <sheetName val="GRAP_FIXE_POST1"/>
      <sheetName val="internet_Mobile1"/>
      <sheetName val="POSTPAYE_3G1"/>
      <sheetName val="POSTPAYE_3G_(2)1"/>
      <sheetName val="NA_internet_hd_pop1"/>
      <sheetName val="RES_internet_hd_pop_1"/>
      <sheetName val="RECAP_1"/>
      <sheetName val="RECAP_fixe1"/>
      <sheetName val="NA_GP1"/>
      <sheetName val="RES_GP1"/>
      <sheetName val="RES_PROF1"/>
      <sheetName val="O-V_ACTIF1"/>
      <sheetName val="O-V_PASSIF1"/>
      <sheetName val="A_I_A1"/>
      <sheetName val="Tab_nouveau_reporting1"/>
      <sheetName val="LISTES_SITE3"/>
      <sheetName val="TABLE_SITE3"/>
      <sheetName val="RECAP_CA_PREPAYE_GLOBAL_3"/>
      <sheetName val="CAprépayéGLOBAL_3"/>
      <sheetName val="RECAP_RECHARGES3"/>
      <sheetName val="RECAP_POCHETTES3"/>
      <sheetName val="prépayéPOCHETTE__3"/>
      <sheetName val="PRP_3G3"/>
      <sheetName val="NA_internet_hd_prp3"/>
      <sheetName val="graph_prépayé_global3"/>
      <sheetName val="graph__pochette3"/>
      <sheetName val="Graph_recharge3"/>
      <sheetName val="RECAP_PREPAYE3"/>
      <sheetName val="Taux_d'identi_global_3"/>
      <sheetName val="RECAP_dr_fixe3"/>
      <sheetName val="RECAP_dr_fixe_(2)3"/>
      <sheetName val="GRAP_FIXE_POST3"/>
      <sheetName val="internet_Mobile3"/>
      <sheetName val="POSTPAYE_3G3"/>
      <sheetName val="POSTPAYE_3G_(2)3"/>
      <sheetName val="NA_internet_hd_pop3"/>
      <sheetName val="RES_internet_hd_pop_3"/>
      <sheetName val="RECAP_3"/>
      <sheetName val="RECAP_fixe3"/>
      <sheetName val="NA_GP3"/>
      <sheetName val="RES_GP3"/>
      <sheetName val="RES_PROF3"/>
      <sheetName val="O-V_ACTIF3"/>
      <sheetName val="O-V_PASSIF3"/>
      <sheetName val="A_I_A3"/>
      <sheetName val="Tab_nouveau_reporting3"/>
      <sheetName val="amort"/>
      <sheetName val="Data"/>
      <sheetName val="RECAP_CA_PREPAYE_GLOBAL_4"/>
      <sheetName val="CAprépayéGLOBAL_4"/>
      <sheetName val="RECAP_RECHARGES4"/>
      <sheetName val="RECAP_POCHETTES4"/>
      <sheetName val="prépayéPOCHETTE__4"/>
      <sheetName val="PRP_3G4"/>
      <sheetName val="NA_internet_hd_prp4"/>
      <sheetName val="graph_prépayé_global4"/>
      <sheetName val="graph__pochette4"/>
      <sheetName val="Graph_recharge4"/>
      <sheetName val="RECAP_PREPAYE4"/>
      <sheetName val="Taux_d'identi_global_4"/>
      <sheetName val="RECAP_dr_fixe4"/>
      <sheetName val="RECAP_dr_fixe_(2)4"/>
      <sheetName val="GRAP_FIXE_POST4"/>
      <sheetName val="internet_Mobile4"/>
      <sheetName val="POSTPAYE_3G4"/>
      <sheetName val="POSTPAYE_3G_(2)4"/>
      <sheetName val="NA_internet_hd_pop4"/>
      <sheetName val="RES_internet_hd_pop_4"/>
      <sheetName val="RECAP_4"/>
      <sheetName val="RECAP_fixe4"/>
      <sheetName val="NA_GP4"/>
      <sheetName val="RES_GP4"/>
      <sheetName val="RES_PROF4"/>
      <sheetName val="O-V_ACTIF4"/>
      <sheetName val="O-V_PASSIF4"/>
      <sheetName val="A_I_A4"/>
      <sheetName val="Tab_nouveau_reporting4"/>
      <sheetName val="Indicateur_Financiers"/>
      <sheetName val="P&amp;L_conso"/>
      <sheetName val="Opex_Consolidés"/>
      <sheetName val="CA_Mobile"/>
      <sheetName val="Marge_Mobile"/>
      <sheetName val="P&amp;L_Mobile"/>
      <sheetName val="Cash_conso"/>
      <sheetName val="Capex_Consolidés"/>
      <sheetName val="Parc_Mobile"/>
      <sheetName val="Trafic_mobile"/>
      <sheetName val="Indicateurs_Mobile"/>
      <sheetName val="Parc_fixe"/>
      <sheetName val="Parc_Internet"/>
      <sheetName val="CA_Fixe"/>
      <sheetName val="Marge_Fixe"/>
      <sheetName val="P&amp;L-_Fixe"/>
      <sheetName val="Trafic_Fixe"/>
      <sheetName val="Indicateurs_Fixe_&amp;_internet"/>
      <sheetName val="Réalisé_de_trésorerie"/>
      <sheetName val="Détail_projets_Capex"/>
      <sheetName val="SHL_et_management_fees"/>
      <sheetName val="NRI_2015"/>
      <sheetName val="RH_et_QS"/>
      <sheetName val="BA_clients_opérateurs"/>
      <sheetName val="Activité_Inter_moblile_2016"/>
      <sheetName val="Activité_Inter_moblile_2017"/>
      <sheetName val="poids_off_net"/>
      <sheetName val="Poids_trafic"/>
      <sheetName val="LISTES_SITE4"/>
      <sheetName val="TABLE_SITE4"/>
      <sheetName val="Vir94"/>
    </sheetNames>
    <sheetDataSet>
      <sheetData sheetId="0" refreshError="1">
        <row r="8">
          <cell r="E8">
            <v>36056</v>
          </cell>
        </row>
        <row r="17">
          <cell r="B17">
            <v>0</v>
          </cell>
          <cell r="E17">
            <v>0</v>
          </cell>
        </row>
        <row r="18">
          <cell r="E18">
            <v>0</v>
          </cell>
        </row>
        <row r="19">
          <cell r="B19">
            <v>0</v>
          </cell>
          <cell r="H19">
            <v>0</v>
          </cell>
        </row>
        <row r="24">
          <cell r="E24">
            <v>0</v>
          </cell>
          <cell r="H24">
            <v>0</v>
          </cell>
        </row>
        <row r="25">
          <cell r="E25">
            <v>0</v>
          </cell>
        </row>
        <row r="26">
          <cell r="E26">
            <v>0</v>
          </cell>
        </row>
        <row r="30">
          <cell r="B30">
            <v>3851303.45</v>
          </cell>
          <cell r="E30">
            <v>-3584089.2480000057</v>
          </cell>
          <cell r="H30">
            <v>520574.26</v>
          </cell>
        </row>
        <row r="49">
          <cell r="B49">
            <v>-370971.08</v>
          </cell>
          <cell r="E49">
            <v>2501.12</v>
          </cell>
        </row>
        <row r="50">
          <cell r="B50">
            <v>6487.64</v>
          </cell>
          <cell r="E50">
            <v>792809.7</v>
          </cell>
        </row>
        <row r="51">
          <cell r="B51">
            <v>10801.97</v>
          </cell>
          <cell r="E51">
            <v>181219.04</v>
          </cell>
        </row>
        <row r="52">
          <cell r="B52">
            <v>-93184.23</v>
          </cell>
          <cell r="E52">
            <v>123416.96000000001</v>
          </cell>
        </row>
        <row r="53">
          <cell r="B53">
            <v>-263.14999999999998</v>
          </cell>
          <cell r="E53">
            <v>141779.04</v>
          </cell>
        </row>
        <row r="54">
          <cell r="B54">
            <v>-60581.919999999998</v>
          </cell>
          <cell r="E54">
            <v>492371.93</v>
          </cell>
        </row>
        <row r="55">
          <cell r="B55">
            <v>4988877.13</v>
          </cell>
          <cell r="E55">
            <v>6609.87</v>
          </cell>
        </row>
        <row r="56">
          <cell r="B56">
            <v>0</v>
          </cell>
        </row>
      </sheetData>
      <sheetData sheetId="1" refreshError="1"/>
      <sheetData sheetId="2" refreshError="1"/>
      <sheetData sheetId="3" refreshError="1"/>
      <sheetData sheetId="4">
        <row r="8">
          <cell r="E8">
            <v>0</v>
          </cell>
        </row>
      </sheetData>
      <sheetData sheetId="5">
        <row r="8">
          <cell r="E8">
            <v>0</v>
          </cell>
        </row>
      </sheetData>
      <sheetData sheetId="6">
        <row r="8">
          <cell r="E8">
            <v>0</v>
          </cell>
        </row>
      </sheetData>
      <sheetData sheetId="7">
        <row r="8">
          <cell r="E8">
            <v>0</v>
          </cell>
        </row>
      </sheetData>
      <sheetData sheetId="8">
        <row r="8">
          <cell r="E8">
            <v>0</v>
          </cell>
        </row>
      </sheetData>
      <sheetData sheetId="9">
        <row r="8">
          <cell r="E8">
            <v>0</v>
          </cell>
        </row>
      </sheetData>
      <sheetData sheetId="10">
        <row r="8">
          <cell r="E8">
            <v>0</v>
          </cell>
        </row>
      </sheetData>
      <sheetData sheetId="11">
        <row r="8">
          <cell r="E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7">
          <cell r="B17">
            <v>1860</v>
          </cell>
        </row>
      </sheetData>
      <sheetData sheetId="55">
        <row r="17">
          <cell r="B17">
            <v>1860</v>
          </cell>
        </row>
      </sheetData>
      <sheetData sheetId="56" refreshError="1"/>
      <sheetData sheetId="57">
        <row r="17">
          <cell r="B17">
            <v>1860</v>
          </cell>
        </row>
      </sheetData>
      <sheetData sheetId="58"/>
      <sheetData sheetId="59">
        <row r="8">
          <cell r="E8">
            <v>36056</v>
          </cell>
        </row>
      </sheetData>
      <sheetData sheetId="60">
        <row r="8">
          <cell r="E8">
            <v>36056</v>
          </cell>
        </row>
      </sheetData>
      <sheetData sheetId="61"/>
      <sheetData sheetId="62"/>
      <sheetData sheetId="63"/>
      <sheetData sheetId="64"/>
      <sheetData sheetId="65"/>
      <sheetData sheetId="66"/>
      <sheetData sheetId="67">
        <row r="8">
          <cell r="E8">
            <v>0</v>
          </cell>
        </row>
      </sheetData>
      <sheetData sheetId="68">
        <row r="8">
          <cell r="E8">
            <v>0</v>
          </cell>
        </row>
      </sheetData>
      <sheetData sheetId="69"/>
      <sheetData sheetId="70"/>
      <sheetData sheetId="71"/>
      <sheetData sheetId="72"/>
      <sheetData sheetId="73"/>
      <sheetData sheetId="74"/>
      <sheetData sheetId="75"/>
      <sheetData sheetId="76"/>
      <sheetData sheetId="77"/>
      <sheetData sheetId="78"/>
      <sheetData sheetId="79"/>
      <sheetData sheetId="80">
        <row r="17">
          <cell r="B17">
            <v>1860</v>
          </cell>
        </row>
      </sheetData>
      <sheetData sheetId="81">
        <row r="17">
          <cell r="B17">
            <v>1860</v>
          </cell>
        </row>
      </sheetData>
      <sheetData sheetId="82">
        <row r="17">
          <cell r="B17">
            <v>1860</v>
          </cell>
        </row>
      </sheetData>
      <sheetData sheetId="83">
        <row r="17">
          <cell r="B17">
            <v>1860</v>
          </cell>
        </row>
      </sheetData>
      <sheetData sheetId="84"/>
      <sheetData sheetId="85">
        <row r="17">
          <cell r="B17">
            <v>1860</v>
          </cell>
        </row>
      </sheetData>
      <sheetData sheetId="86" refreshError="1"/>
      <sheetData sheetId="87" refreshError="1"/>
      <sheetData sheetId="88">
        <row r="8">
          <cell r="E8">
            <v>36056</v>
          </cell>
        </row>
      </sheetData>
      <sheetData sheetId="89"/>
      <sheetData sheetId="90"/>
      <sheetData sheetId="91"/>
      <sheetData sheetId="92">
        <row r="8">
          <cell r="E8">
            <v>0</v>
          </cell>
        </row>
      </sheetData>
      <sheetData sheetId="93"/>
      <sheetData sheetId="94">
        <row r="8">
          <cell r="E8">
            <v>0</v>
          </cell>
        </row>
      </sheetData>
      <sheetData sheetId="95">
        <row r="8">
          <cell r="E8">
            <v>0</v>
          </cell>
        </row>
      </sheetData>
      <sheetData sheetId="96">
        <row r="8">
          <cell r="E8">
            <v>0</v>
          </cell>
        </row>
      </sheetData>
      <sheetData sheetId="97"/>
      <sheetData sheetId="98">
        <row r="8">
          <cell r="E8">
            <v>0</v>
          </cell>
        </row>
      </sheetData>
      <sheetData sheetId="99"/>
      <sheetData sheetId="100"/>
      <sheetData sheetId="101"/>
      <sheetData sheetId="102"/>
      <sheetData sheetId="103"/>
      <sheetData sheetId="104"/>
      <sheetData sheetId="105"/>
      <sheetData sheetId="106"/>
      <sheetData sheetId="107"/>
      <sheetData sheetId="108">
        <row r="17">
          <cell r="B17">
            <v>1860</v>
          </cell>
        </row>
      </sheetData>
      <sheetData sheetId="109">
        <row r="17">
          <cell r="B17">
            <v>1860</v>
          </cell>
        </row>
      </sheetData>
      <sheetData sheetId="110">
        <row r="17">
          <cell r="B17">
            <v>1860</v>
          </cell>
        </row>
      </sheetData>
      <sheetData sheetId="111">
        <row r="17">
          <cell r="B17">
            <v>1860</v>
          </cell>
        </row>
      </sheetData>
      <sheetData sheetId="112"/>
      <sheetData sheetId="113">
        <row r="17">
          <cell r="B17">
            <v>1860</v>
          </cell>
        </row>
      </sheetData>
      <sheetData sheetId="114"/>
      <sheetData sheetId="115"/>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ow r="41">
          <cell r="H41">
            <v>0</v>
          </cell>
        </row>
      </sheetData>
      <sheetData sheetId="216">
        <row r="41">
          <cell r="H41">
            <v>0</v>
          </cell>
        </row>
      </sheetData>
      <sheetData sheetId="217" refreshError="1"/>
      <sheetData sheetId="218"/>
      <sheetData sheetId="219"/>
      <sheetData sheetId="220">
        <row r="8">
          <cell r="E8">
            <v>0</v>
          </cell>
        </row>
      </sheetData>
      <sheetData sheetId="221">
        <row r="8">
          <cell r="E8">
            <v>0</v>
          </cell>
        </row>
      </sheetData>
      <sheetData sheetId="222"/>
      <sheetData sheetId="223">
        <row r="8">
          <cell r="E8">
            <v>0</v>
          </cell>
        </row>
      </sheetData>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ow r="17">
          <cell r="B17">
            <v>1860</v>
          </cell>
        </row>
      </sheetData>
      <sheetData sheetId="246"/>
      <sheetData sheetId="247"/>
      <sheetData sheetId="248"/>
      <sheetData sheetId="249"/>
      <sheetData sheetId="250"/>
      <sheetData sheetId="251"/>
      <sheetData sheetId="252"/>
      <sheetData sheetId="253"/>
      <sheetData sheetId="254">
        <row r="8">
          <cell r="E8">
            <v>0</v>
          </cell>
        </row>
      </sheetData>
      <sheetData sheetId="255">
        <row r="8">
          <cell r="E8">
            <v>0</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ow r="17">
          <cell r="B17">
            <v>1860</v>
          </cell>
        </row>
      </sheetData>
      <sheetData sheetId="273"/>
      <sheetData sheetId="274"/>
      <sheetData sheetId="275"/>
      <sheetData sheetId="276"/>
      <sheetData sheetId="27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ATT"/>
      <sheetName val="DM ALLOUEE"/>
      <sheetName val="DM ENG"/>
      <sheetName val="DM CDEE"/>
      <sheetName val="CUMUL"/>
      <sheetName val="BUDGET"/>
      <sheetName val="TRANSFERT"/>
      <sheetName val="RECAP"/>
      <sheetName val="ONPT"/>
    </sheetNames>
    <sheetDataSet>
      <sheetData sheetId="0" refreshError="1"/>
      <sheetData sheetId="1" refreshError="1"/>
      <sheetData sheetId="2" refreshError="1"/>
      <sheetData sheetId="3" refreshError="1"/>
      <sheetData sheetId="4" refreshError="1">
        <row r="2">
          <cell r="C2">
            <v>131000</v>
          </cell>
          <cell r="D2" t="str">
            <v>DG</v>
          </cell>
          <cell r="E2" t="str">
            <v>DM-000274</v>
          </cell>
          <cell r="F2" t="str">
            <v>Affectation du résultat 2004</v>
          </cell>
          <cell r="G2" t="str">
            <v>Non</v>
          </cell>
          <cell r="H2" t="str">
            <v>Engagée</v>
          </cell>
          <cell r="I2">
            <v>38530</v>
          </cell>
          <cell r="J2">
            <v>1921782975</v>
          </cell>
          <cell r="K2">
            <v>1921782975</v>
          </cell>
          <cell r="L2">
            <v>1921782975</v>
          </cell>
        </row>
        <row r="3">
          <cell r="C3" t="str">
            <v>TOTAL   131000</v>
          </cell>
          <cell r="I3">
            <v>38530</v>
          </cell>
          <cell r="J3">
            <v>1921782975</v>
          </cell>
          <cell r="K3">
            <v>1921782975</v>
          </cell>
        </row>
        <row r="4">
          <cell r="I4">
            <v>38530</v>
          </cell>
          <cell r="J4">
            <v>1921782975</v>
          </cell>
          <cell r="K4">
            <v>1921782975</v>
          </cell>
        </row>
        <row r="5">
          <cell r="I5">
            <v>38530</v>
          </cell>
          <cell r="J5">
            <v>1921782975</v>
          </cell>
          <cell r="K5">
            <v>1921782975</v>
          </cell>
        </row>
        <row r="6">
          <cell r="C6">
            <v>161110</v>
          </cell>
          <cell r="D6" t="str">
            <v>DAF</v>
          </cell>
          <cell r="E6" t="str">
            <v>DM-000275</v>
          </cell>
          <cell r="F6" t="str">
            <v>Emprunt obligataire 2005</v>
          </cell>
          <cell r="G6" t="str">
            <v>Non</v>
          </cell>
          <cell r="H6" t="str">
            <v>Engagée</v>
          </cell>
          <cell r="I6">
            <v>38631</v>
          </cell>
          <cell r="J6">
            <v>4000000000</v>
          </cell>
          <cell r="K6">
            <v>4000000000</v>
          </cell>
          <cell r="L6">
            <v>4000000000</v>
          </cell>
        </row>
        <row r="7">
          <cell r="C7" t="str">
            <v>TOTAL   161110</v>
          </cell>
          <cell r="I7">
            <v>38631</v>
          </cell>
          <cell r="J7">
            <v>4000000000</v>
          </cell>
          <cell r="K7">
            <v>4000000000</v>
          </cell>
        </row>
        <row r="8">
          <cell r="I8">
            <v>38631</v>
          </cell>
          <cell r="J8">
            <v>4000000000</v>
          </cell>
          <cell r="K8">
            <v>4000000000</v>
          </cell>
        </row>
        <row r="9">
          <cell r="C9">
            <v>165100</v>
          </cell>
          <cell r="D9" t="str">
            <v>DC</v>
          </cell>
          <cell r="E9" t="str">
            <v>DM-000197</v>
          </cell>
          <cell r="F9" t="str">
            <v>Dépôts de garantie janv à juin 2005</v>
          </cell>
          <cell r="G9" t="str">
            <v>Non</v>
          </cell>
          <cell r="H9" t="str">
            <v>Engagée</v>
          </cell>
          <cell r="I9">
            <v>38532</v>
          </cell>
          <cell r="J9">
            <v>35286200</v>
          </cell>
          <cell r="K9">
            <v>35286200</v>
          </cell>
          <cell r="L9">
            <v>35286200</v>
          </cell>
        </row>
        <row r="10">
          <cell r="C10" t="str">
            <v>TOTAL   165100</v>
          </cell>
          <cell r="I10">
            <v>38532</v>
          </cell>
          <cell r="J10">
            <v>35286200</v>
          </cell>
          <cell r="K10">
            <v>35286200</v>
          </cell>
        </row>
        <row r="11">
          <cell r="I11">
            <v>38532</v>
          </cell>
          <cell r="J11">
            <v>35286200</v>
          </cell>
          <cell r="K11">
            <v>35286200</v>
          </cell>
        </row>
        <row r="12">
          <cell r="I12">
            <v>77163</v>
          </cell>
          <cell r="J12">
            <v>4035286200</v>
          </cell>
          <cell r="K12">
            <v>4035286200</v>
          </cell>
        </row>
        <row r="13">
          <cell r="C13">
            <v>213120</v>
          </cell>
          <cell r="D13" t="str">
            <v>DAF</v>
          </cell>
          <cell r="E13" t="str">
            <v>DM-000093</v>
          </cell>
          <cell r="F13" t="str">
            <v xml:space="preserve">Migartion de 4 vers 10 postes SAGE </v>
          </cell>
          <cell r="G13" t="str">
            <v>Non</v>
          </cell>
          <cell r="H13" t="str">
            <v>Engagée</v>
          </cell>
          <cell r="I13">
            <v>38532</v>
          </cell>
          <cell r="J13">
            <v>10419600</v>
          </cell>
          <cell r="K13">
            <v>10419600</v>
          </cell>
          <cell r="L13">
            <v>10419600</v>
          </cell>
        </row>
        <row r="14">
          <cell r="C14" t="str">
            <v>TOTAL   213120</v>
          </cell>
          <cell r="I14">
            <v>38532</v>
          </cell>
          <cell r="J14">
            <v>10419600</v>
          </cell>
          <cell r="K14">
            <v>10419600</v>
          </cell>
        </row>
        <row r="15">
          <cell r="I15">
            <v>38532</v>
          </cell>
          <cell r="J15">
            <v>10419600</v>
          </cell>
          <cell r="K15">
            <v>10419600</v>
          </cell>
        </row>
        <row r="16">
          <cell r="I16">
            <v>38532</v>
          </cell>
          <cell r="J16">
            <v>10419600</v>
          </cell>
          <cell r="K16">
            <v>10419600</v>
          </cell>
        </row>
        <row r="17">
          <cell r="C17">
            <v>231120</v>
          </cell>
          <cell r="D17" t="str">
            <v>DAF</v>
          </cell>
          <cell r="E17" t="str">
            <v>DM-000084</v>
          </cell>
          <cell r="F17" t="str">
            <v>Aménagement Agce Telmob OUAGA</v>
          </cell>
          <cell r="G17" t="str">
            <v>Non</v>
          </cell>
          <cell r="H17" t="str">
            <v>Engagée</v>
          </cell>
          <cell r="I17">
            <v>38546</v>
          </cell>
          <cell r="J17">
            <v>11506598</v>
          </cell>
          <cell r="K17">
            <v>11506598</v>
          </cell>
          <cell r="L17">
            <v>11506598</v>
          </cell>
        </row>
        <row r="18">
          <cell r="C18" t="str">
            <v>TOTAL   231120</v>
          </cell>
          <cell r="I18">
            <v>38546</v>
          </cell>
          <cell r="J18">
            <v>11506598</v>
          </cell>
          <cell r="K18">
            <v>11506598</v>
          </cell>
        </row>
        <row r="19">
          <cell r="C19">
            <v>231520</v>
          </cell>
          <cell r="D19" t="str">
            <v>DT</v>
          </cell>
          <cell r="E19" t="str">
            <v>DM-000132</v>
          </cell>
          <cell r="F19" t="str">
            <v>Construct° salle de batterie/Barama</v>
          </cell>
          <cell r="G19" t="str">
            <v>Non</v>
          </cell>
          <cell r="H19" t="str">
            <v>Engagée</v>
          </cell>
          <cell r="I19">
            <v>38532</v>
          </cell>
          <cell r="J19">
            <v>1216425</v>
          </cell>
          <cell r="K19">
            <v>1216425</v>
          </cell>
          <cell r="L19">
            <v>1216425</v>
          </cell>
        </row>
        <row r="20">
          <cell r="C20">
            <v>231520</v>
          </cell>
          <cell r="D20" t="str">
            <v>DT</v>
          </cell>
          <cell r="E20" t="str">
            <v>DM-000552</v>
          </cell>
          <cell r="F20" t="str">
            <v>CONSTRUCTION  07 SALLES DE BATTERIE</v>
          </cell>
          <cell r="G20" t="str">
            <v>Non</v>
          </cell>
          <cell r="H20" t="str">
            <v>Allouée</v>
          </cell>
          <cell r="J20">
            <v>15851962</v>
          </cell>
          <cell r="K20">
            <v>15851962</v>
          </cell>
        </row>
        <row r="21">
          <cell r="C21">
            <v>231520</v>
          </cell>
          <cell r="D21" t="str">
            <v>DT</v>
          </cell>
          <cell r="E21" t="str">
            <v>DM-000669</v>
          </cell>
          <cell r="F21" t="str">
            <v>CONSTRUCTION 4 BATIMENTS FH TELMOB</v>
          </cell>
          <cell r="G21" t="str">
            <v>Non</v>
          </cell>
          <cell r="H21" t="str">
            <v>Allouée</v>
          </cell>
          <cell r="J21">
            <v>6388704</v>
          </cell>
          <cell r="K21">
            <v>6388704</v>
          </cell>
        </row>
        <row r="22">
          <cell r="C22" t="str">
            <v>TOTAL   231520</v>
          </cell>
          <cell r="I22">
            <v>38532</v>
          </cell>
          <cell r="J22">
            <v>23457091</v>
          </cell>
          <cell r="K22">
            <v>23457091</v>
          </cell>
        </row>
        <row r="23">
          <cell r="I23">
            <v>77078</v>
          </cell>
          <cell r="J23">
            <v>34963689</v>
          </cell>
          <cell r="K23">
            <v>34963689</v>
          </cell>
        </row>
        <row r="24">
          <cell r="C24">
            <v>234120</v>
          </cell>
          <cell r="D24" t="str">
            <v>DT</v>
          </cell>
          <cell r="E24" t="str">
            <v>DM-000095</v>
          </cell>
          <cell r="F24" t="str">
            <v>Passage plate forme prepaid à 300K</v>
          </cell>
          <cell r="G24" t="str">
            <v>Non</v>
          </cell>
          <cell r="H24" t="str">
            <v>Engagée</v>
          </cell>
          <cell r="I24">
            <v>38532</v>
          </cell>
          <cell r="J24">
            <v>596885789</v>
          </cell>
          <cell r="K24">
            <v>596885789</v>
          </cell>
          <cell r="L24">
            <v>596885789</v>
          </cell>
        </row>
        <row r="25">
          <cell r="C25">
            <v>234120</v>
          </cell>
          <cell r="D25" t="str">
            <v>DT</v>
          </cell>
          <cell r="E25" t="str">
            <v>DM-000103</v>
          </cell>
          <cell r="F25" t="str">
            <v xml:space="preserve">Acquisit° d'1 Routeur CISCO / CFAO </v>
          </cell>
          <cell r="G25" t="str">
            <v>Non</v>
          </cell>
          <cell r="H25" t="str">
            <v>Engagée</v>
          </cell>
          <cell r="I25">
            <v>38532</v>
          </cell>
          <cell r="J25">
            <v>2989590</v>
          </cell>
          <cell r="K25">
            <v>2989590</v>
          </cell>
          <cell r="L25">
            <v>2989590</v>
          </cell>
        </row>
        <row r="26">
          <cell r="C26">
            <v>234120</v>
          </cell>
          <cell r="D26" t="str">
            <v>DT</v>
          </cell>
          <cell r="E26" t="str">
            <v>DM-000106</v>
          </cell>
          <cell r="F26" t="str">
            <v>Fournit.&amp; Installat°Logiciel IN-SSP</v>
          </cell>
          <cell r="G26" t="str">
            <v>Non</v>
          </cell>
          <cell r="H26" t="str">
            <v>Engagée</v>
          </cell>
          <cell r="I26">
            <v>38532</v>
          </cell>
          <cell r="J26">
            <v>548700159</v>
          </cell>
          <cell r="K26">
            <v>548700159</v>
          </cell>
          <cell r="L26">
            <v>548700159</v>
          </cell>
        </row>
        <row r="27">
          <cell r="C27">
            <v>234120</v>
          </cell>
          <cell r="D27" t="str">
            <v>DT</v>
          </cell>
          <cell r="E27" t="str">
            <v>DM-000119</v>
          </cell>
          <cell r="F27" t="str">
            <v xml:space="preserve">Acquisit°équipmt/plateform à 300K </v>
          </cell>
          <cell r="G27" t="str">
            <v>Non</v>
          </cell>
          <cell r="H27" t="str">
            <v>Engagée</v>
          </cell>
          <cell r="I27">
            <v>38532</v>
          </cell>
          <cell r="J27">
            <v>226800000</v>
          </cell>
          <cell r="K27">
            <v>226800000</v>
          </cell>
          <cell r="L27">
            <v>226800000</v>
          </cell>
        </row>
        <row r="28">
          <cell r="C28">
            <v>234120</v>
          </cell>
          <cell r="D28" t="str">
            <v>DT</v>
          </cell>
          <cell r="E28" t="str">
            <v>DM-000381</v>
          </cell>
          <cell r="F28" t="str">
            <v>DOUANE/PLATEFORME PREPAIEMENT INCAM</v>
          </cell>
          <cell r="G28" t="str">
            <v>Non</v>
          </cell>
          <cell r="H28" t="str">
            <v>Engagée</v>
          </cell>
          <cell r="I28">
            <v>38631</v>
          </cell>
          <cell r="J28">
            <v>33060052</v>
          </cell>
          <cell r="K28">
            <v>33060052</v>
          </cell>
          <cell r="L28">
            <v>33060052</v>
          </cell>
        </row>
        <row r="29">
          <cell r="C29">
            <v>234120</v>
          </cell>
          <cell r="D29" t="str">
            <v>DT</v>
          </cell>
          <cell r="E29" t="str">
            <v>DM-000388</v>
          </cell>
          <cell r="F29" t="str">
            <v>DOUANE ET TRANSIT/MATERIEL SIEMEN</v>
          </cell>
          <cell r="G29" t="str">
            <v>Non</v>
          </cell>
          <cell r="H29" t="str">
            <v>Engagée</v>
          </cell>
          <cell r="I29">
            <v>38623</v>
          </cell>
          <cell r="J29">
            <v>329510</v>
          </cell>
          <cell r="K29">
            <v>329510</v>
          </cell>
          <cell r="L29">
            <v>329510</v>
          </cell>
        </row>
        <row r="30">
          <cell r="C30">
            <v>234120</v>
          </cell>
          <cell r="D30" t="str">
            <v>DT</v>
          </cell>
          <cell r="E30" t="str">
            <v>DM-000448</v>
          </cell>
          <cell r="F30" t="str">
            <v>REPORT MARCHE 134/03 SIEMENS</v>
          </cell>
          <cell r="G30" t="str">
            <v>Non</v>
          </cell>
          <cell r="H30" t="str">
            <v>Engagée</v>
          </cell>
          <cell r="I30">
            <v>38631</v>
          </cell>
          <cell r="J30">
            <v>480466725</v>
          </cell>
          <cell r="K30">
            <v>480466725</v>
          </cell>
          <cell r="L30">
            <v>480466725</v>
          </cell>
        </row>
        <row r="31">
          <cell r="C31">
            <v>234120</v>
          </cell>
          <cell r="D31" t="str">
            <v>DT</v>
          </cell>
          <cell r="E31" t="str">
            <v>DM-000449</v>
          </cell>
          <cell r="F31" t="str">
            <v>REPORT MARCHE 42/04 SIEMENS EXTENT°</v>
          </cell>
          <cell r="G31" t="str">
            <v>Non</v>
          </cell>
          <cell r="H31" t="str">
            <v>Engagée</v>
          </cell>
          <cell r="I31">
            <v>38631</v>
          </cell>
          <cell r="J31">
            <v>1127110080</v>
          </cell>
          <cell r="K31">
            <v>1127110080</v>
          </cell>
          <cell r="L31">
            <v>1127110080</v>
          </cell>
        </row>
        <row r="32">
          <cell r="C32">
            <v>234120</v>
          </cell>
          <cell r="D32" t="str">
            <v>DT</v>
          </cell>
          <cell r="E32" t="str">
            <v>DM-000450</v>
          </cell>
          <cell r="F32" t="str">
            <v>REPORT MARCHE 40/04 &amp; 41/04 SIEMENS</v>
          </cell>
          <cell r="G32" t="str">
            <v>Non</v>
          </cell>
          <cell r="H32" t="str">
            <v>Engagée</v>
          </cell>
          <cell r="I32">
            <v>38631</v>
          </cell>
          <cell r="J32">
            <v>155317787</v>
          </cell>
          <cell r="K32">
            <v>155317787</v>
          </cell>
          <cell r="L32">
            <v>155317787</v>
          </cell>
        </row>
        <row r="33">
          <cell r="C33">
            <v>234120</v>
          </cell>
          <cell r="D33" t="str">
            <v>DT</v>
          </cell>
          <cell r="E33" t="str">
            <v>DM-000451</v>
          </cell>
          <cell r="F33" t="str">
            <v xml:space="preserve">REPORT MARCHE 14/04 COMVERSE </v>
          </cell>
          <cell r="G33" t="str">
            <v>Non</v>
          </cell>
          <cell r="H33" t="str">
            <v>Engagée</v>
          </cell>
          <cell r="I33">
            <v>38631</v>
          </cell>
          <cell r="J33">
            <v>220914773</v>
          </cell>
          <cell r="K33">
            <v>220914773</v>
          </cell>
          <cell r="L33">
            <v>220914773</v>
          </cell>
        </row>
        <row r="34">
          <cell r="C34">
            <v>234120</v>
          </cell>
          <cell r="D34" t="str">
            <v>DT</v>
          </cell>
          <cell r="E34" t="str">
            <v>DM-000452</v>
          </cell>
          <cell r="F34" t="str">
            <v>REPORT MARCHE 52/04 SWAPCOM PR SVA</v>
          </cell>
          <cell r="G34" t="str">
            <v>Non</v>
          </cell>
          <cell r="H34" t="str">
            <v>Engagée</v>
          </cell>
          <cell r="I34">
            <v>38631</v>
          </cell>
          <cell r="J34">
            <v>123938582</v>
          </cell>
          <cell r="K34">
            <v>123938582</v>
          </cell>
          <cell r="L34">
            <v>123938582</v>
          </cell>
        </row>
        <row r="35">
          <cell r="C35">
            <v>234120</v>
          </cell>
          <cell r="D35" t="str">
            <v>DT</v>
          </cell>
          <cell r="E35" t="str">
            <v>DM-000453</v>
          </cell>
          <cell r="F35" t="str">
            <v>REPORT 226/03 SIEMENS</v>
          </cell>
          <cell r="G35" t="str">
            <v>Non</v>
          </cell>
          <cell r="H35" t="str">
            <v>Engagée</v>
          </cell>
          <cell r="I35">
            <v>38631</v>
          </cell>
          <cell r="J35">
            <v>1322107572</v>
          </cell>
          <cell r="K35">
            <v>1322107572</v>
          </cell>
          <cell r="L35">
            <v>1322107572</v>
          </cell>
        </row>
        <row r="36">
          <cell r="C36">
            <v>234120</v>
          </cell>
          <cell r="D36" t="str">
            <v>DT</v>
          </cell>
          <cell r="E36" t="str">
            <v>DM-000454</v>
          </cell>
          <cell r="F36" t="str">
            <v>REPORT MARCHE 053/04 CFAO/EQUIP SVA</v>
          </cell>
          <cell r="G36" t="str">
            <v>Non</v>
          </cell>
          <cell r="H36" t="str">
            <v>Engagée</v>
          </cell>
          <cell r="I36">
            <v>38631</v>
          </cell>
          <cell r="J36">
            <v>98884213</v>
          </cell>
          <cell r="K36">
            <v>98884213</v>
          </cell>
          <cell r="L36">
            <v>98884213</v>
          </cell>
        </row>
        <row r="37">
          <cell r="C37">
            <v>234120</v>
          </cell>
          <cell r="D37" t="str">
            <v>DT</v>
          </cell>
          <cell r="E37" t="str">
            <v>DM-000454</v>
          </cell>
          <cell r="F37" t="str">
            <v>PLATE FORME D'IMPLEMENTAT° SCE ROAM</v>
          </cell>
          <cell r="G37" t="str">
            <v>Non</v>
          </cell>
          <cell r="H37" t="str">
            <v>Engagée</v>
          </cell>
          <cell r="I37">
            <v>38631</v>
          </cell>
          <cell r="J37">
            <v>62315915</v>
          </cell>
          <cell r="K37">
            <v>62315915</v>
          </cell>
          <cell r="L37">
            <v>62315915</v>
          </cell>
        </row>
        <row r="38">
          <cell r="C38">
            <v>234120</v>
          </cell>
          <cell r="D38" t="str">
            <v>DT</v>
          </cell>
          <cell r="E38" t="str">
            <v>DM-000455</v>
          </cell>
          <cell r="F38" t="str">
            <v>INST &amp; MISE SERV PLATE FORM RAOMING</v>
          </cell>
          <cell r="G38" t="str">
            <v>Non</v>
          </cell>
          <cell r="H38" t="str">
            <v>Engagée</v>
          </cell>
          <cell r="I38">
            <v>38631</v>
          </cell>
          <cell r="J38">
            <v>94293819</v>
          </cell>
          <cell r="K38">
            <v>94293819</v>
          </cell>
          <cell r="L38">
            <v>94293819</v>
          </cell>
        </row>
        <row r="39">
          <cell r="C39">
            <v>234120</v>
          </cell>
          <cell r="D39" t="str">
            <v>DT</v>
          </cell>
          <cell r="E39" t="str">
            <v>DM-000556</v>
          </cell>
          <cell r="F39" t="str">
            <v>TRANSIT SUR MATERIEL COMVERSE 300K</v>
          </cell>
          <cell r="G39" t="str">
            <v>Non</v>
          </cell>
          <cell r="H39" t="str">
            <v>Engagée</v>
          </cell>
          <cell r="I39">
            <v>38653</v>
          </cell>
          <cell r="J39">
            <v>211864</v>
          </cell>
          <cell r="K39">
            <v>211864</v>
          </cell>
          <cell r="L39">
            <v>211864</v>
          </cell>
        </row>
        <row r="40">
          <cell r="C40" t="str">
            <v>TOTAL   234120</v>
          </cell>
          <cell r="I40">
            <v>617714</v>
          </cell>
          <cell r="J40">
            <v>5094326430</v>
          </cell>
          <cell r="K40">
            <v>5094326430</v>
          </cell>
        </row>
        <row r="41">
          <cell r="C41">
            <v>234140</v>
          </cell>
          <cell r="D41" t="str">
            <v/>
          </cell>
          <cell r="E41" t="str">
            <v>DM-000383</v>
          </cell>
          <cell r="F41" t="str">
            <v>DOUANE ET TRANSIT/MAT-MARCHE046/05</v>
          </cell>
          <cell r="G41" t="str">
            <v>Non</v>
          </cell>
          <cell r="H41" t="str">
            <v>Engagée</v>
          </cell>
          <cell r="I41">
            <v>38623</v>
          </cell>
          <cell r="J41">
            <v>267207</v>
          </cell>
          <cell r="K41">
            <v>267207</v>
          </cell>
          <cell r="L41">
            <v>267207</v>
          </cell>
        </row>
        <row r="42">
          <cell r="C42">
            <v>234140</v>
          </cell>
          <cell r="D42" t="str">
            <v>DAF</v>
          </cell>
          <cell r="E42" t="str">
            <v>DM-000615</v>
          </cell>
          <cell r="F42" t="str">
            <v>ASSUR/MAT HARIS COMMUNICAT° M 46/05</v>
          </cell>
          <cell r="G42" t="str">
            <v>Non</v>
          </cell>
          <cell r="H42" t="str">
            <v>En attente</v>
          </cell>
          <cell r="J42">
            <v>1687928</v>
          </cell>
          <cell r="K42">
            <v>1687928</v>
          </cell>
          <cell r="L42">
            <v>0</v>
          </cell>
        </row>
        <row r="43">
          <cell r="C43">
            <v>234140</v>
          </cell>
          <cell r="D43" t="str">
            <v>DAF</v>
          </cell>
          <cell r="E43" t="str">
            <v>DM-000616</v>
          </cell>
          <cell r="F43" t="str">
            <v>ASSUR/3BTS 18MODULES  M06,44&amp;118/05</v>
          </cell>
          <cell r="G43" t="str">
            <v>Non</v>
          </cell>
          <cell r="H43" t="str">
            <v>En attente</v>
          </cell>
          <cell r="J43">
            <v>217208</v>
          </cell>
          <cell r="K43">
            <v>217208</v>
          </cell>
          <cell r="L43">
            <v>0</v>
          </cell>
        </row>
        <row r="44">
          <cell r="C44">
            <v>234140</v>
          </cell>
          <cell r="D44" t="str">
            <v>DT</v>
          </cell>
          <cell r="E44" t="str">
            <v>DM-000075</v>
          </cell>
          <cell r="F44" t="str">
            <v xml:space="preserve">Fourniture et installation de 20 </v>
          </cell>
          <cell r="G44" t="str">
            <v>Non</v>
          </cell>
          <cell r="H44" t="str">
            <v>Engagée</v>
          </cell>
          <cell r="I44">
            <v>38532</v>
          </cell>
          <cell r="J44">
            <v>1022594700</v>
          </cell>
          <cell r="K44">
            <v>1022594700</v>
          </cell>
          <cell r="L44">
            <v>1022594700</v>
          </cell>
        </row>
        <row r="45">
          <cell r="C45">
            <v>234140</v>
          </cell>
          <cell r="D45" t="str">
            <v>DT</v>
          </cell>
          <cell r="E45" t="str">
            <v>DM-000080</v>
          </cell>
          <cell r="F45" t="str">
            <v>Fornitures couverture axes routiers</v>
          </cell>
          <cell r="G45" t="str">
            <v>Non</v>
          </cell>
          <cell r="H45" t="str">
            <v>Engagée</v>
          </cell>
          <cell r="I45">
            <v>38464</v>
          </cell>
          <cell r="J45">
            <v>564771761</v>
          </cell>
          <cell r="K45">
            <v>920208621</v>
          </cell>
          <cell r="L45">
            <v>920208621</v>
          </cell>
        </row>
        <row r="46">
          <cell r="C46">
            <v>234140</v>
          </cell>
          <cell r="D46" t="str">
            <v>DT</v>
          </cell>
          <cell r="E46" t="str">
            <v>DM-000081</v>
          </cell>
          <cell r="F46" t="str">
            <v>Prestations couvertures axes routie</v>
          </cell>
          <cell r="G46" t="str">
            <v>Non</v>
          </cell>
          <cell r="H46" t="str">
            <v>Engagée</v>
          </cell>
          <cell r="I46">
            <v>38532</v>
          </cell>
          <cell r="J46">
            <v>564771761</v>
          </cell>
          <cell r="K46">
            <v>564771761</v>
          </cell>
          <cell r="L46">
            <v>564771761</v>
          </cell>
        </row>
        <row r="47">
          <cell r="C47">
            <v>234140</v>
          </cell>
          <cell r="D47" t="str">
            <v>DT</v>
          </cell>
          <cell r="E47" t="str">
            <v>DM-000086</v>
          </cell>
          <cell r="F47" t="str">
            <v>Acquisition de 10 clim pr sites GSM</v>
          </cell>
          <cell r="G47" t="str">
            <v>Non</v>
          </cell>
          <cell r="H47" t="str">
            <v>Engagée</v>
          </cell>
          <cell r="I47">
            <v>38532</v>
          </cell>
          <cell r="J47">
            <v>18654420</v>
          </cell>
          <cell r="K47">
            <v>18654420</v>
          </cell>
          <cell r="L47">
            <v>18654420</v>
          </cell>
        </row>
        <row r="48">
          <cell r="C48">
            <v>234140</v>
          </cell>
          <cell r="D48" t="str">
            <v>DT</v>
          </cell>
          <cell r="E48" t="str">
            <v>DM-000110</v>
          </cell>
          <cell r="F48" t="str">
            <v>Installation et mise en srvice FH</v>
          </cell>
          <cell r="G48" t="str">
            <v>Non</v>
          </cell>
          <cell r="H48" t="str">
            <v>Engagée</v>
          </cell>
          <cell r="I48">
            <v>38532</v>
          </cell>
          <cell r="J48">
            <v>188939520</v>
          </cell>
          <cell r="K48">
            <v>188939520</v>
          </cell>
          <cell r="L48">
            <v>188939520</v>
          </cell>
        </row>
        <row r="49">
          <cell r="C49">
            <v>234140</v>
          </cell>
          <cell r="D49" t="str">
            <v>DT</v>
          </cell>
          <cell r="E49" t="str">
            <v>DM-000111</v>
          </cell>
          <cell r="F49" t="str">
            <v>Fourniture d équipements FH</v>
          </cell>
          <cell r="G49" t="str">
            <v>Non</v>
          </cell>
          <cell r="H49" t="str">
            <v>Engagée</v>
          </cell>
          <cell r="I49">
            <v>38532</v>
          </cell>
          <cell r="J49">
            <v>439499592</v>
          </cell>
          <cell r="K49">
            <v>439499592</v>
          </cell>
          <cell r="L49">
            <v>439499592</v>
          </cell>
        </row>
        <row r="50">
          <cell r="C50">
            <v>234140</v>
          </cell>
          <cell r="D50" t="str">
            <v>DT</v>
          </cell>
          <cell r="E50" t="str">
            <v>DM-000177</v>
          </cell>
          <cell r="F50" t="str">
            <v>SNTB/Drts douane/5 répéteurs Avitec</v>
          </cell>
          <cell r="G50" t="str">
            <v>Non</v>
          </cell>
          <cell r="H50" t="str">
            <v>Engagée</v>
          </cell>
          <cell r="I50">
            <v>38532</v>
          </cell>
          <cell r="J50">
            <v>39363886</v>
          </cell>
          <cell r="K50">
            <v>39363886</v>
          </cell>
          <cell r="L50">
            <v>39363886</v>
          </cell>
        </row>
        <row r="51">
          <cell r="C51">
            <v>234140</v>
          </cell>
          <cell r="D51" t="str">
            <v>DT</v>
          </cell>
          <cell r="E51" t="str">
            <v>DM-000178</v>
          </cell>
          <cell r="F51" t="str">
            <v>SNTB/Magasinage 5 répéteurs Avitec</v>
          </cell>
          <cell r="G51" t="str">
            <v>Non</v>
          </cell>
          <cell r="H51" t="str">
            <v>Engagée</v>
          </cell>
          <cell r="I51">
            <v>38532</v>
          </cell>
          <cell r="J51">
            <v>31460</v>
          </cell>
          <cell r="K51">
            <v>31460</v>
          </cell>
          <cell r="L51">
            <v>31460</v>
          </cell>
        </row>
        <row r="52">
          <cell r="C52">
            <v>234140</v>
          </cell>
          <cell r="D52" t="str">
            <v>DT</v>
          </cell>
          <cell r="E52" t="str">
            <v>DM-000179</v>
          </cell>
          <cell r="F52" t="str">
            <v>SNTB/Honoraires/5 répéteurs Avitec</v>
          </cell>
          <cell r="G52" t="str">
            <v>Non</v>
          </cell>
          <cell r="H52" t="str">
            <v>Engagée</v>
          </cell>
          <cell r="I52">
            <v>38532</v>
          </cell>
          <cell r="J52">
            <v>5254585</v>
          </cell>
          <cell r="K52">
            <v>5254585</v>
          </cell>
          <cell r="L52">
            <v>5254585</v>
          </cell>
        </row>
        <row r="53">
          <cell r="C53">
            <v>234140</v>
          </cell>
          <cell r="D53" t="str">
            <v>DT</v>
          </cell>
          <cell r="E53" t="str">
            <v>DM-000194</v>
          </cell>
          <cell r="F53" t="str">
            <v>18 modules siemens/FPD</v>
          </cell>
          <cell r="G53" t="str">
            <v>Non</v>
          </cell>
          <cell r="H53" t="str">
            <v>Engagée</v>
          </cell>
          <cell r="I53">
            <v>38631</v>
          </cell>
          <cell r="J53">
            <v>18530785</v>
          </cell>
          <cell r="K53">
            <v>18530785</v>
          </cell>
          <cell r="L53">
            <v>18530785</v>
          </cell>
        </row>
        <row r="54">
          <cell r="C54">
            <v>234140</v>
          </cell>
          <cell r="D54" t="str">
            <v>DT</v>
          </cell>
          <cell r="E54" t="str">
            <v>DM-000288</v>
          </cell>
          <cell r="F54" t="str">
            <v>M114/05 /ACH 8 pylones autos/ZIL</v>
          </cell>
          <cell r="G54" t="str">
            <v>Non</v>
          </cell>
          <cell r="H54" t="str">
            <v>Engagée</v>
          </cell>
          <cell r="I54">
            <v>38631</v>
          </cell>
          <cell r="J54">
            <v>282485695</v>
          </cell>
          <cell r="K54">
            <v>282485695</v>
          </cell>
          <cell r="L54">
            <v>282485695</v>
          </cell>
        </row>
        <row r="55">
          <cell r="C55">
            <v>234140</v>
          </cell>
          <cell r="D55" t="str">
            <v>DT</v>
          </cell>
          <cell r="E55" t="str">
            <v>DM-000322</v>
          </cell>
          <cell r="F55" t="str">
            <v>FA55013/ITB Douane&amp;transit/matHarri</v>
          </cell>
          <cell r="G55" t="str">
            <v>Non</v>
          </cell>
          <cell r="H55" t="str">
            <v>Engagée</v>
          </cell>
          <cell r="I55">
            <v>38623</v>
          </cell>
          <cell r="J55">
            <v>258169</v>
          </cell>
          <cell r="K55">
            <v>258169</v>
          </cell>
          <cell r="L55">
            <v>258169</v>
          </cell>
        </row>
        <row r="56">
          <cell r="C56">
            <v>234140</v>
          </cell>
          <cell r="D56" t="str">
            <v>DT</v>
          </cell>
          <cell r="E56" t="str">
            <v>DM-000389</v>
          </cell>
          <cell r="F56" t="str">
            <v>DOUANE ET TRANSIT / MATERIEL HARRIS</v>
          </cell>
          <cell r="G56" t="str">
            <v>Non</v>
          </cell>
          <cell r="H56" t="str">
            <v>Engagée</v>
          </cell>
          <cell r="I56">
            <v>38631</v>
          </cell>
          <cell r="J56">
            <v>1711660</v>
          </cell>
          <cell r="K56">
            <v>1711660</v>
          </cell>
          <cell r="L56">
            <v>1711660</v>
          </cell>
        </row>
        <row r="57">
          <cell r="C57">
            <v>234140</v>
          </cell>
          <cell r="D57" t="str">
            <v>DT</v>
          </cell>
          <cell r="E57" t="str">
            <v>DM-000456</v>
          </cell>
          <cell r="F57" t="str">
            <v>FOURNITURE DE 03 BTS SIEMEN M118/05</v>
          </cell>
          <cell r="G57" t="str">
            <v>Non</v>
          </cell>
          <cell r="H57" t="str">
            <v>Allouée</v>
          </cell>
          <cell r="J57">
            <v>35880847</v>
          </cell>
          <cell r="K57">
            <v>35880847</v>
          </cell>
        </row>
        <row r="58">
          <cell r="C58">
            <v>234140</v>
          </cell>
          <cell r="D58" t="str">
            <v>DT</v>
          </cell>
          <cell r="E58" t="str">
            <v>DM-000460</v>
          </cell>
          <cell r="F58" t="str">
            <v>TRANSIT / BATTERYCEL 2VA602 M226/03</v>
          </cell>
          <cell r="G58" t="str">
            <v>Non</v>
          </cell>
          <cell r="H58" t="str">
            <v>Engagée</v>
          </cell>
          <cell r="I58">
            <v>38631</v>
          </cell>
          <cell r="J58">
            <v>84401</v>
          </cell>
          <cell r="K58">
            <v>84401</v>
          </cell>
          <cell r="L58">
            <v>84401</v>
          </cell>
        </row>
        <row r="59">
          <cell r="C59">
            <v>234140</v>
          </cell>
          <cell r="D59" t="str">
            <v>DT</v>
          </cell>
          <cell r="E59" t="str">
            <v>DM-000461</v>
          </cell>
          <cell r="F59" t="str">
            <v>DOUANE/BATTERYCEL 2VA602 M226/03SDV</v>
          </cell>
          <cell r="G59" t="str">
            <v>Non</v>
          </cell>
          <cell r="H59" t="str">
            <v>Engagée</v>
          </cell>
          <cell r="I59">
            <v>38631</v>
          </cell>
          <cell r="J59">
            <v>111267</v>
          </cell>
          <cell r="K59">
            <v>111267</v>
          </cell>
          <cell r="L59">
            <v>111267</v>
          </cell>
        </row>
        <row r="60">
          <cell r="C60">
            <v>234140</v>
          </cell>
          <cell r="D60" t="str">
            <v>DT</v>
          </cell>
          <cell r="E60" t="str">
            <v>DM-000462</v>
          </cell>
          <cell r="F60" t="str">
            <v>DOUANE/18MODULES SIEMENS M44/05 SDV</v>
          </cell>
          <cell r="G60" t="str">
            <v>Non</v>
          </cell>
          <cell r="H60" t="str">
            <v>Engagée</v>
          </cell>
          <cell r="I60">
            <v>38631</v>
          </cell>
          <cell r="J60">
            <v>2509628</v>
          </cell>
          <cell r="K60">
            <v>2509628</v>
          </cell>
          <cell r="L60">
            <v>2509628</v>
          </cell>
        </row>
        <row r="61">
          <cell r="C61">
            <v>234140</v>
          </cell>
          <cell r="D61" t="str">
            <v>DT</v>
          </cell>
          <cell r="E61" t="str">
            <v>DM-000463</v>
          </cell>
          <cell r="F61" t="str">
            <v>TRANSIT:18MODULES SIEMENS TRANSICO</v>
          </cell>
          <cell r="G61" t="str">
            <v>Non</v>
          </cell>
          <cell r="H61" t="str">
            <v>Engagée</v>
          </cell>
          <cell r="I61">
            <v>38631</v>
          </cell>
          <cell r="J61">
            <v>857978</v>
          </cell>
          <cell r="K61">
            <v>857978</v>
          </cell>
          <cell r="L61">
            <v>857978</v>
          </cell>
        </row>
        <row r="62">
          <cell r="C62">
            <v>234140</v>
          </cell>
          <cell r="D62" t="str">
            <v>DT</v>
          </cell>
          <cell r="E62" t="str">
            <v>DM-000480</v>
          </cell>
          <cell r="F62" t="str">
            <v>DOUANE SUR 03 BTS 05/661 DGD</v>
          </cell>
          <cell r="G62" t="str">
            <v>Non</v>
          </cell>
          <cell r="H62" t="str">
            <v>Engagée</v>
          </cell>
          <cell r="I62">
            <v>38653</v>
          </cell>
          <cell r="J62">
            <v>8057949</v>
          </cell>
          <cell r="K62">
            <v>8057949</v>
          </cell>
          <cell r="L62">
            <v>8057949</v>
          </cell>
        </row>
        <row r="63">
          <cell r="C63">
            <v>234140</v>
          </cell>
          <cell r="D63" t="str">
            <v>DT</v>
          </cell>
          <cell r="E63" t="str">
            <v>DM-000481</v>
          </cell>
          <cell r="F63" t="str">
            <v>DOUANE ET TRANSIT/MATERIEL HARRIS</v>
          </cell>
          <cell r="G63" t="str">
            <v>Non</v>
          </cell>
          <cell r="H63" t="str">
            <v>Engagée</v>
          </cell>
          <cell r="I63">
            <v>38653</v>
          </cell>
          <cell r="J63">
            <v>25759767</v>
          </cell>
          <cell r="K63">
            <v>25759767</v>
          </cell>
          <cell r="L63">
            <v>25759767</v>
          </cell>
        </row>
        <row r="64">
          <cell r="C64">
            <v>234140</v>
          </cell>
          <cell r="D64" t="str">
            <v>DT</v>
          </cell>
          <cell r="E64" t="str">
            <v>DM-000482</v>
          </cell>
          <cell r="F64" t="str">
            <v>DOUANE SUR MATERIEL HARIS M46/05</v>
          </cell>
          <cell r="G64" t="str">
            <v>Non</v>
          </cell>
          <cell r="H64" t="str">
            <v>Engagée</v>
          </cell>
          <cell r="I64">
            <v>38653</v>
          </cell>
          <cell r="J64">
            <v>67137687</v>
          </cell>
          <cell r="K64">
            <v>67137687</v>
          </cell>
          <cell r="L64">
            <v>67137687</v>
          </cell>
        </row>
        <row r="65">
          <cell r="C65">
            <v>234140</v>
          </cell>
          <cell r="D65" t="str">
            <v>DT</v>
          </cell>
          <cell r="E65" t="str">
            <v>DM-000492</v>
          </cell>
          <cell r="F65" t="str">
            <v>DOUANE SUR 03 BTS SIEMEN/SAFTRANS</v>
          </cell>
          <cell r="G65" t="str">
            <v>Non</v>
          </cell>
          <cell r="H65" t="str">
            <v>Engagée</v>
          </cell>
          <cell r="I65">
            <v>38653</v>
          </cell>
          <cell r="J65">
            <v>1946436</v>
          </cell>
          <cell r="K65">
            <v>1946436</v>
          </cell>
          <cell r="L65">
            <v>1946436</v>
          </cell>
        </row>
        <row r="66">
          <cell r="C66" t="str">
            <v>TOTAL   234140</v>
          </cell>
          <cell r="I66">
            <v>848995</v>
          </cell>
          <cell r="J66">
            <v>3291386297</v>
          </cell>
          <cell r="K66">
            <v>3646823157</v>
          </cell>
        </row>
        <row r="67">
          <cell r="C67">
            <v>234160</v>
          </cell>
          <cell r="D67" t="str">
            <v>DAF</v>
          </cell>
          <cell r="E67" t="str">
            <v>DM-000308</v>
          </cell>
          <cell r="F67" t="str">
            <v>M256/03/Fournt grpe électrog/Diacfa</v>
          </cell>
          <cell r="G67" t="str">
            <v>Non</v>
          </cell>
          <cell r="H67" t="str">
            <v>Engagée</v>
          </cell>
          <cell r="I67">
            <v>38531</v>
          </cell>
          <cell r="J67">
            <v>22115500</v>
          </cell>
          <cell r="K67">
            <v>22115500</v>
          </cell>
          <cell r="L67">
            <v>22115500</v>
          </cell>
        </row>
        <row r="68">
          <cell r="C68">
            <v>234160</v>
          </cell>
          <cell r="D68" t="str">
            <v>DT</v>
          </cell>
          <cell r="E68" t="str">
            <v>DM-000115</v>
          </cell>
          <cell r="F68" t="str">
            <v>Fournit.&amp;Instal.6 stations solaires</v>
          </cell>
          <cell r="G68" t="str">
            <v>Non</v>
          </cell>
          <cell r="H68" t="str">
            <v>Engagée</v>
          </cell>
          <cell r="I68">
            <v>38631</v>
          </cell>
          <cell r="J68">
            <v>549586357</v>
          </cell>
          <cell r="K68">
            <v>615051521</v>
          </cell>
          <cell r="L68">
            <v>615051521</v>
          </cell>
        </row>
        <row r="69">
          <cell r="C69">
            <v>234160</v>
          </cell>
          <cell r="D69" t="str">
            <v>DT</v>
          </cell>
          <cell r="E69" t="str">
            <v>DM-000117</v>
          </cell>
          <cell r="F69" t="str">
            <v>Fournit &amp; instal. de 20 groupe élec</v>
          </cell>
          <cell r="G69" t="str">
            <v>Non</v>
          </cell>
          <cell r="H69" t="str">
            <v>Engagée</v>
          </cell>
          <cell r="I69">
            <v>38631</v>
          </cell>
          <cell r="J69">
            <v>629450056</v>
          </cell>
          <cell r="K69">
            <v>629450056</v>
          </cell>
          <cell r="L69">
            <v>629450056</v>
          </cell>
        </row>
        <row r="70">
          <cell r="C70" t="str">
            <v>TOTAL   234160</v>
          </cell>
          <cell r="I70">
            <v>115793</v>
          </cell>
          <cell r="J70">
            <v>1201151913</v>
          </cell>
          <cell r="K70">
            <v>1266617077</v>
          </cell>
        </row>
        <row r="71">
          <cell r="C71">
            <v>234180</v>
          </cell>
          <cell r="D71" t="str">
            <v>DM</v>
          </cell>
          <cell r="E71" t="str">
            <v>DM-000226</v>
          </cell>
          <cell r="F71" t="str">
            <v>Acquisit° de 11 clim split/DIACFA</v>
          </cell>
          <cell r="G71" t="str">
            <v>Non</v>
          </cell>
          <cell r="H71" t="str">
            <v>Engagée</v>
          </cell>
          <cell r="I71">
            <v>38527</v>
          </cell>
          <cell r="J71">
            <v>26623165</v>
          </cell>
          <cell r="K71">
            <v>26623165</v>
          </cell>
          <cell r="L71">
            <v>26623165</v>
          </cell>
        </row>
        <row r="72">
          <cell r="C72" t="str">
            <v>TOTAL   234180</v>
          </cell>
          <cell r="I72">
            <v>38527</v>
          </cell>
          <cell r="J72">
            <v>26623165</v>
          </cell>
          <cell r="K72">
            <v>26623165</v>
          </cell>
        </row>
        <row r="73">
          <cell r="I73">
            <v>1621029</v>
          </cell>
          <cell r="J73">
            <v>9613487805</v>
          </cell>
          <cell r="K73">
            <v>10034389829</v>
          </cell>
        </row>
        <row r="74">
          <cell r="C74">
            <v>238320</v>
          </cell>
          <cell r="D74" t="str">
            <v>DT</v>
          </cell>
          <cell r="E74" t="str">
            <v>DM-000578</v>
          </cell>
          <cell r="F74" t="str">
            <v>TRAVAUX DE BRANCHEMENT SITE BOULSA</v>
          </cell>
          <cell r="G74" t="str">
            <v>Non</v>
          </cell>
          <cell r="H74" t="str">
            <v>Engagée</v>
          </cell>
          <cell r="I74">
            <v>38653</v>
          </cell>
          <cell r="J74">
            <v>2133629</v>
          </cell>
          <cell r="K74">
            <v>2133629</v>
          </cell>
          <cell r="L74">
            <v>2133629</v>
          </cell>
        </row>
        <row r="75">
          <cell r="C75" t="str">
            <v>TOTAL   238320</v>
          </cell>
          <cell r="I75">
            <v>38653</v>
          </cell>
          <cell r="J75">
            <v>2133629</v>
          </cell>
          <cell r="K75">
            <v>2133629</v>
          </cell>
        </row>
        <row r="76">
          <cell r="C76">
            <v>238810</v>
          </cell>
          <cell r="D76" t="str">
            <v>DM</v>
          </cell>
          <cell r="E76" t="str">
            <v>DM-000286</v>
          </cell>
          <cell r="F76" t="str">
            <v>CT066/05/Enseignes lumin&amp;pan/BIMEX</v>
          </cell>
          <cell r="G76" t="str">
            <v>Non</v>
          </cell>
          <cell r="H76" t="str">
            <v>Engagée</v>
          </cell>
          <cell r="I76">
            <v>38631</v>
          </cell>
          <cell r="J76">
            <v>41200000</v>
          </cell>
          <cell r="K76">
            <v>0</v>
          </cell>
          <cell r="L76">
            <v>0</v>
          </cell>
        </row>
        <row r="77">
          <cell r="C77">
            <v>238810</v>
          </cell>
          <cell r="D77" t="str">
            <v>DM</v>
          </cell>
          <cell r="E77" t="str">
            <v>DM-000287</v>
          </cell>
          <cell r="F77" t="str">
            <v>CT106/05/Kiosques de 4m² /BIMEX</v>
          </cell>
          <cell r="G77" t="str">
            <v>Non</v>
          </cell>
          <cell r="H77" t="str">
            <v>Engagée</v>
          </cell>
          <cell r="I77">
            <v>38623</v>
          </cell>
          <cell r="J77">
            <v>62180000</v>
          </cell>
          <cell r="K77">
            <v>62180000</v>
          </cell>
          <cell r="L77">
            <v>62180000</v>
          </cell>
        </row>
        <row r="78">
          <cell r="C78" t="str">
            <v>TOTAL   238810</v>
          </cell>
          <cell r="I78">
            <v>77254</v>
          </cell>
          <cell r="J78">
            <v>103380000</v>
          </cell>
          <cell r="K78">
            <v>62180000</v>
          </cell>
        </row>
        <row r="79">
          <cell r="I79">
            <v>115907</v>
          </cell>
          <cell r="J79">
            <v>105513629</v>
          </cell>
          <cell r="K79">
            <v>64313629</v>
          </cell>
        </row>
        <row r="80">
          <cell r="I80">
            <v>1814014</v>
          </cell>
          <cell r="J80">
            <v>9753965123</v>
          </cell>
          <cell r="K80">
            <v>10133667147</v>
          </cell>
        </row>
        <row r="81">
          <cell r="C81">
            <v>241120</v>
          </cell>
          <cell r="D81" t="str">
            <v>DT</v>
          </cell>
          <cell r="E81" t="str">
            <v>DM-000121</v>
          </cell>
          <cell r="F81" t="str">
            <v>Acquisit° analyseur de protocole</v>
          </cell>
          <cell r="G81" t="str">
            <v>Non</v>
          </cell>
          <cell r="H81" t="str">
            <v>Engagée</v>
          </cell>
          <cell r="I81">
            <v>38532</v>
          </cell>
          <cell r="J81">
            <v>55743226</v>
          </cell>
          <cell r="K81">
            <v>55743226</v>
          </cell>
          <cell r="L81">
            <v>55743226</v>
          </cell>
        </row>
        <row r="82">
          <cell r="C82" t="str">
            <v>TOTAL   241120</v>
          </cell>
          <cell r="I82">
            <v>38532</v>
          </cell>
          <cell r="J82">
            <v>55743226</v>
          </cell>
          <cell r="K82">
            <v>55743226</v>
          </cell>
        </row>
        <row r="83">
          <cell r="I83">
            <v>38532</v>
          </cell>
          <cell r="J83">
            <v>55743226</v>
          </cell>
          <cell r="K83">
            <v>55743226</v>
          </cell>
        </row>
        <row r="84">
          <cell r="C84">
            <v>244120</v>
          </cell>
          <cell r="D84" t="str">
            <v>DAF</v>
          </cell>
          <cell r="E84" t="str">
            <v>DM-000102</v>
          </cell>
          <cell r="F84" t="str">
            <v>Acquisit° mobilier bur./LE MOBILIER</v>
          </cell>
          <cell r="G84" t="str">
            <v>Non</v>
          </cell>
          <cell r="H84" t="str">
            <v>Engagée</v>
          </cell>
          <cell r="I84">
            <v>38631</v>
          </cell>
          <cell r="J84">
            <v>3355000</v>
          </cell>
          <cell r="K84">
            <v>3355000</v>
          </cell>
          <cell r="L84">
            <v>3355000</v>
          </cell>
        </row>
        <row r="85">
          <cell r="C85">
            <v>244120</v>
          </cell>
          <cell r="D85" t="str">
            <v>DAF</v>
          </cell>
          <cell r="E85" t="str">
            <v>DM-000083</v>
          </cell>
          <cell r="F85" t="str">
            <v>Acquisition de mobilier de burea</v>
          </cell>
          <cell r="G85" t="str">
            <v>Non</v>
          </cell>
          <cell r="H85" t="str">
            <v>Engagée</v>
          </cell>
          <cell r="I85">
            <v>38631</v>
          </cell>
          <cell r="J85">
            <v>9567500</v>
          </cell>
          <cell r="K85">
            <v>9567500</v>
          </cell>
          <cell r="L85">
            <v>9567500</v>
          </cell>
        </row>
        <row r="86">
          <cell r="C86" t="str">
            <v>TOTAL   244120</v>
          </cell>
          <cell r="J86">
            <v>12922500</v>
          </cell>
          <cell r="K86">
            <v>12922500</v>
          </cell>
          <cell r="L86">
            <v>12922500</v>
          </cell>
        </row>
        <row r="87">
          <cell r="C87">
            <v>244220</v>
          </cell>
          <cell r="D87" t="str">
            <v>DAF</v>
          </cell>
          <cell r="E87" t="str">
            <v>DM-000077</v>
          </cell>
          <cell r="F87" t="str">
            <v xml:space="preserve">Acquisition de divers matériels </v>
          </cell>
          <cell r="G87" t="str">
            <v>Non</v>
          </cell>
          <cell r="H87" t="str">
            <v>Engagée</v>
          </cell>
          <cell r="I87">
            <v>38532</v>
          </cell>
          <cell r="J87">
            <v>4335150</v>
          </cell>
          <cell r="K87">
            <v>4335150</v>
          </cell>
          <cell r="L87">
            <v>4335150</v>
          </cell>
        </row>
        <row r="88">
          <cell r="C88">
            <v>244220</v>
          </cell>
          <cell r="D88" t="str">
            <v>DAF</v>
          </cell>
          <cell r="E88" t="str">
            <v>DM-000097</v>
          </cell>
          <cell r="F88" t="str">
            <v>Acquisit° d'1 serveur pr la cptabil</v>
          </cell>
          <cell r="G88" t="str">
            <v>Non</v>
          </cell>
          <cell r="H88" t="str">
            <v>Engagée</v>
          </cell>
          <cell r="I88">
            <v>38532</v>
          </cell>
          <cell r="J88">
            <v>20040000</v>
          </cell>
          <cell r="K88">
            <v>20040000</v>
          </cell>
          <cell r="L88">
            <v>20040000</v>
          </cell>
        </row>
        <row r="89">
          <cell r="C89">
            <v>244220</v>
          </cell>
          <cell r="D89" t="str">
            <v>DAF</v>
          </cell>
          <cell r="E89" t="str">
            <v>DM-000099</v>
          </cell>
          <cell r="F89" t="str">
            <v>Acquisit° 5 micro-ordinateurs</v>
          </cell>
          <cell r="G89" t="str">
            <v>Non</v>
          </cell>
          <cell r="H89" t="str">
            <v>Engagée</v>
          </cell>
          <cell r="I89">
            <v>38532</v>
          </cell>
          <cell r="J89">
            <v>4800000</v>
          </cell>
          <cell r="K89">
            <v>4800000</v>
          </cell>
          <cell r="L89">
            <v>4800000</v>
          </cell>
        </row>
        <row r="90">
          <cell r="C90">
            <v>244220</v>
          </cell>
          <cell r="D90" t="str">
            <v>DAF</v>
          </cell>
          <cell r="E90" t="str">
            <v>DM-000137</v>
          </cell>
          <cell r="F90" t="str">
            <v>Acquisit° 7 micro-ordinateurs</v>
          </cell>
          <cell r="G90" t="str">
            <v>Non</v>
          </cell>
          <cell r="H90" t="str">
            <v>Engagée</v>
          </cell>
          <cell r="I90">
            <v>38532</v>
          </cell>
          <cell r="J90">
            <v>6745000</v>
          </cell>
          <cell r="K90">
            <v>6745000</v>
          </cell>
          <cell r="L90">
            <v>6745000</v>
          </cell>
        </row>
        <row r="91">
          <cell r="C91">
            <v>244220</v>
          </cell>
          <cell r="D91" t="str">
            <v>DAF</v>
          </cell>
          <cell r="E91" t="str">
            <v>DM-000139</v>
          </cell>
          <cell r="F91" t="str">
            <v>Fournit.de 2 imprimantes HP1320</v>
          </cell>
          <cell r="G91" t="str">
            <v>Non</v>
          </cell>
          <cell r="H91" t="str">
            <v>Engagée</v>
          </cell>
          <cell r="I91">
            <v>38532</v>
          </cell>
          <cell r="J91">
            <v>550000</v>
          </cell>
          <cell r="K91">
            <v>550000</v>
          </cell>
          <cell r="L91">
            <v>550000</v>
          </cell>
        </row>
        <row r="92">
          <cell r="C92">
            <v>244220</v>
          </cell>
          <cell r="D92" t="str">
            <v>DAF</v>
          </cell>
          <cell r="E92" t="str">
            <v>DM-000140</v>
          </cell>
          <cell r="F92" t="str">
            <v>Fournit. de matériel informatique</v>
          </cell>
          <cell r="G92" t="str">
            <v>Non</v>
          </cell>
          <cell r="H92" t="str">
            <v>Engagée</v>
          </cell>
          <cell r="I92">
            <v>38532</v>
          </cell>
          <cell r="J92">
            <v>640000</v>
          </cell>
          <cell r="K92">
            <v>640000</v>
          </cell>
          <cell r="L92">
            <v>640000</v>
          </cell>
        </row>
        <row r="93">
          <cell r="C93">
            <v>244220</v>
          </cell>
          <cell r="D93" t="str">
            <v>DAF</v>
          </cell>
          <cell r="E93" t="str">
            <v>DM-000147</v>
          </cell>
          <cell r="F93" t="str">
            <v>Acquisit° serveur IBM&amp;1 imprim DFX</v>
          </cell>
          <cell r="G93" t="str">
            <v>Non</v>
          </cell>
          <cell r="H93" t="str">
            <v>Engagée</v>
          </cell>
          <cell r="I93">
            <v>38532</v>
          </cell>
          <cell r="J93">
            <v>17510500</v>
          </cell>
          <cell r="K93">
            <v>17510500</v>
          </cell>
          <cell r="L93">
            <v>17510500</v>
          </cell>
        </row>
        <row r="94">
          <cell r="C94" t="str">
            <v>TOTAL   244220</v>
          </cell>
          <cell r="I94">
            <v>269724</v>
          </cell>
          <cell r="J94">
            <v>54620650</v>
          </cell>
          <cell r="K94">
            <v>54620650</v>
          </cell>
        </row>
        <row r="95">
          <cell r="C95">
            <v>244320</v>
          </cell>
          <cell r="D95" t="str">
            <v>DAF</v>
          </cell>
          <cell r="E95" t="str">
            <v>DM-000133</v>
          </cell>
          <cell r="F95" t="str">
            <v>Acquisit°1 copieur &amp; 7 micro-ordin.</v>
          </cell>
          <cell r="G95" t="str">
            <v>Non</v>
          </cell>
          <cell r="H95" t="str">
            <v>Engagée</v>
          </cell>
          <cell r="I95">
            <v>38532</v>
          </cell>
          <cell r="J95">
            <v>3055000</v>
          </cell>
          <cell r="K95">
            <v>3055000</v>
          </cell>
          <cell r="L95">
            <v>3055000</v>
          </cell>
        </row>
        <row r="96">
          <cell r="C96" t="str">
            <v>TOTAL   244320</v>
          </cell>
          <cell r="I96">
            <v>38532</v>
          </cell>
          <cell r="J96">
            <v>3055000</v>
          </cell>
          <cell r="K96">
            <v>3055000</v>
          </cell>
        </row>
        <row r="97">
          <cell r="C97">
            <v>244420</v>
          </cell>
          <cell r="D97" t="str">
            <v>DAF</v>
          </cell>
          <cell r="E97" t="str">
            <v>DM-000101</v>
          </cell>
          <cell r="F97" t="str">
            <v>Acquisit° mobilier bureau /ENAFF</v>
          </cell>
          <cell r="G97" t="str">
            <v>Non</v>
          </cell>
          <cell r="H97" t="str">
            <v>Engagée</v>
          </cell>
          <cell r="I97">
            <v>38532</v>
          </cell>
          <cell r="J97">
            <v>8125000</v>
          </cell>
          <cell r="K97">
            <v>8125000</v>
          </cell>
          <cell r="L97">
            <v>8125000</v>
          </cell>
        </row>
        <row r="98">
          <cell r="C98">
            <v>244420</v>
          </cell>
          <cell r="D98" t="str">
            <v>DAF</v>
          </cell>
          <cell r="E98" t="str">
            <v>DM-000105</v>
          </cell>
          <cell r="F98" t="str">
            <v xml:space="preserve">Confect° 5 armoires métalliques </v>
          </cell>
          <cell r="G98" t="str">
            <v>Non</v>
          </cell>
          <cell r="H98" t="str">
            <v>Engagée</v>
          </cell>
          <cell r="I98">
            <v>38631</v>
          </cell>
          <cell r="J98">
            <v>450000</v>
          </cell>
          <cell r="K98">
            <v>450000</v>
          </cell>
          <cell r="L98">
            <v>450000</v>
          </cell>
        </row>
        <row r="99">
          <cell r="C99">
            <v>244420</v>
          </cell>
          <cell r="D99" t="str">
            <v>DAF</v>
          </cell>
          <cell r="E99" t="str">
            <v>DM-000600</v>
          </cell>
          <cell r="F99" t="str">
            <v>1 SALON 5 PLACES PAR ORGA DECO</v>
          </cell>
          <cell r="G99" t="str">
            <v>Non</v>
          </cell>
          <cell r="H99" t="str">
            <v>Allouée</v>
          </cell>
          <cell r="J99">
            <v>754237</v>
          </cell>
          <cell r="K99">
            <v>754237</v>
          </cell>
        </row>
        <row r="100">
          <cell r="C100">
            <v>244420</v>
          </cell>
          <cell r="D100" t="str">
            <v>DAF</v>
          </cell>
          <cell r="E100" t="str">
            <v>DM-000601</v>
          </cell>
          <cell r="F100" t="str">
            <v>FAUTEILLES DIRECT° &amp; VISITEURS</v>
          </cell>
          <cell r="G100" t="str">
            <v>Non</v>
          </cell>
          <cell r="H100" t="str">
            <v>Allouée</v>
          </cell>
          <cell r="J100">
            <v>427966</v>
          </cell>
          <cell r="K100">
            <v>427966</v>
          </cell>
        </row>
        <row r="101">
          <cell r="C101">
            <v>244420</v>
          </cell>
          <cell r="D101" t="str">
            <v>DC</v>
          </cell>
          <cell r="E101" t="str">
            <v>DM-000515</v>
          </cell>
          <cell r="F101" t="str">
            <v>BUREAU DIRECTEUR AVEC RETOUR/COGECO</v>
          </cell>
          <cell r="G101" t="str">
            <v>Non</v>
          </cell>
          <cell r="H101" t="str">
            <v>Allouée</v>
          </cell>
          <cell r="J101">
            <v>500847</v>
          </cell>
          <cell r="K101">
            <v>500847</v>
          </cell>
        </row>
        <row r="102">
          <cell r="C102">
            <v>244420</v>
          </cell>
          <cell r="D102" t="str">
            <v>DC</v>
          </cell>
          <cell r="E102" t="str">
            <v>DM-000533</v>
          </cell>
          <cell r="F102" t="str">
            <v>FOURNITURE D'UN GUERIDON DE BUREAU</v>
          </cell>
          <cell r="G102" t="str">
            <v>Non</v>
          </cell>
          <cell r="H102" t="str">
            <v>Allouée</v>
          </cell>
          <cell r="J102">
            <v>175000</v>
          </cell>
          <cell r="K102">
            <v>175000</v>
          </cell>
        </row>
        <row r="103">
          <cell r="C103" t="str">
            <v>TOTAL   244420</v>
          </cell>
          <cell r="I103">
            <v>77163</v>
          </cell>
          <cell r="J103">
            <v>10433050</v>
          </cell>
          <cell r="K103">
            <v>10433050</v>
          </cell>
          <cell r="L103">
            <v>8575000</v>
          </cell>
        </row>
        <row r="104">
          <cell r="I104">
            <v>385419</v>
          </cell>
          <cell r="J104">
            <v>81031200</v>
          </cell>
          <cell r="K104">
            <v>81031200</v>
          </cell>
          <cell r="L104">
            <v>79173150</v>
          </cell>
        </row>
        <row r="105">
          <cell r="I105">
            <v>501213</v>
          </cell>
          <cell r="J105">
            <v>136774426</v>
          </cell>
          <cell r="K105">
            <v>136774426</v>
          </cell>
          <cell r="L105">
            <v>134916376</v>
          </cell>
        </row>
        <row r="106">
          <cell r="C106">
            <v>278022</v>
          </cell>
          <cell r="D106" t="str">
            <v>DAF</v>
          </cell>
          <cell r="E106" t="str">
            <v>DM-000229</v>
          </cell>
          <cell r="F106" t="str">
            <v>Remb.empr licence au  31/03/05</v>
          </cell>
          <cell r="G106" t="str">
            <v>Non</v>
          </cell>
          <cell r="H106" t="str">
            <v>Engagée</v>
          </cell>
          <cell r="I106">
            <v>38532</v>
          </cell>
          <cell r="J106">
            <v>504918648</v>
          </cell>
          <cell r="K106">
            <v>504918648</v>
          </cell>
          <cell r="L106">
            <v>504918648</v>
          </cell>
        </row>
        <row r="107">
          <cell r="C107">
            <v>278022</v>
          </cell>
          <cell r="D107" t="str">
            <v>DAF</v>
          </cell>
          <cell r="E107" t="str">
            <v>DM-000231</v>
          </cell>
          <cell r="F107" t="str">
            <v>Remb.emprunt extens° GSM/ 07/03/05</v>
          </cell>
          <cell r="G107" t="str">
            <v>Non</v>
          </cell>
          <cell r="H107" t="str">
            <v>Engagée</v>
          </cell>
          <cell r="I107">
            <v>38532</v>
          </cell>
          <cell r="J107">
            <v>841250000</v>
          </cell>
          <cell r="K107">
            <v>841250000</v>
          </cell>
          <cell r="L107">
            <v>841250000</v>
          </cell>
        </row>
        <row r="108">
          <cell r="C108">
            <v>278022</v>
          </cell>
          <cell r="D108" t="str">
            <v>DAF</v>
          </cell>
          <cell r="E108" t="str">
            <v>DM-000233</v>
          </cell>
          <cell r="F108" t="str">
            <v>Remb.emprunt SBIF au 30/06/05</v>
          </cell>
          <cell r="G108" t="str">
            <v>Non</v>
          </cell>
          <cell r="H108" t="str">
            <v>Engagée</v>
          </cell>
          <cell r="I108">
            <v>38532</v>
          </cell>
          <cell r="J108">
            <v>1823684211</v>
          </cell>
          <cell r="K108">
            <v>1823684211</v>
          </cell>
          <cell r="L108">
            <v>1823684211</v>
          </cell>
        </row>
        <row r="109">
          <cell r="C109">
            <v>278022</v>
          </cell>
          <cell r="D109" t="str">
            <v>DAF</v>
          </cell>
          <cell r="E109" t="str">
            <v>DM-000468</v>
          </cell>
          <cell r="F109" t="str">
            <v>REMB.EMPRUNT LICENCE AU 30/09/2005</v>
          </cell>
          <cell r="G109" t="str">
            <v>Non</v>
          </cell>
          <cell r="H109" t="str">
            <v>Engagée</v>
          </cell>
          <cell r="I109">
            <v>38636</v>
          </cell>
          <cell r="J109">
            <v>504918468</v>
          </cell>
          <cell r="K109">
            <v>504918468</v>
          </cell>
          <cell r="L109">
            <v>504918468</v>
          </cell>
        </row>
        <row r="110">
          <cell r="C110" t="str">
            <v>TOTAL   278022</v>
          </cell>
          <cell r="I110">
            <v>154232</v>
          </cell>
          <cell r="J110">
            <v>3674771327</v>
          </cell>
          <cell r="K110">
            <v>3674771327</v>
          </cell>
        </row>
        <row r="111">
          <cell r="I111">
            <v>154232</v>
          </cell>
          <cell r="J111">
            <v>3674771327</v>
          </cell>
          <cell r="K111">
            <v>3674771327</v>
          </cell>
        </row>
        <row r="112">
          <cell r="I112">
            <v>154232</v>
          </cell>
          <cell r="J112">
            <v>3674771327</v>
          </cell>
          <cell r="K112">
            <v>3674771327</v>
          </cell>
        </row>
        <row r="113">
          <cell r="C113">
            <v>280000</v>
          </cell>
          <cell r="D113" t="str">
            <v>DAF</v>
          </cell>
          <cell r="E113" t="str">
            <v>DM-000310</v>
          </cell>
          <cell r="F113" t="str">
            <v>Amortmts des immob. au 30/06/05</v>
          </cell>
          <cell r="G113" t="str">
            <v>Non</v>
          </cell>
          <cell r="H113" t="str">
            <v>Engagée</v>
          </cell>
          <cell r="I113">
            <v>38531</v>
          </cell>
          <cell r="J113">
            <v>4490653131</v>
          </cell>
          <cell r="K113">
            <v>4490653131</v>
          </cell>
          <cell r="L113">
            <v>4490653131</v>
          </cell>
        </row>
        <row r="114">
          <cell r="C114" t="str">
            <v>TOTAL   280000</v>
          </cell>
          <cell r="I114">
            <v>38531</v>
          </cell>
          <cell r="J114">
            <v>4490653131</v>
          </cell>
          <cell r="K114">
            <v>4490653131</v>
          </cell>
        </row>
        <row r="115">
          <cell r="I115">
            <v>38531</v>
          </cell>
          <cell r="J115">
            <v>4490653131</v>
          </cell>
          <cell r="K115">
            <v>4490653131</v>
          </cell>
        </row>
        <row r="116">
          <cell r="I116">
            <v>38531</v>
          </cell>
          <cell r="J116">
            <v>4490653131</v>
          </cell>
          <cell r="K116">
            <v>4490653131</v>
          </cell>
        </row>
        <row r="117">
          <cell r="C117">
            <v>601220</v>
          </cell>
          <cell r="D117" t="str">
            <v>DC</v>
          </cell>
          <cell r="E117" t="str">
            <v>DM-0000296</v>
          </cell>
          <cell r="F117" t="str">
            <v>LC072/05/Achat term/GES</v>
          </cell>
          <cell r="G117" t="str">
            <v>Non</v>
          </cell>
          <cell r="H117" t="str">
            <v>Engagée</v>
          </cell>
          <cell r="I117">
            <v>38623</v>
          </cell>
          <cell r="J117">
            <v>14027076</v>
          </cell>
          <cell r="K117">
            <v>14027076</v>
          </cell>
          <cell r="L117">
            <v>14027076</v>
          </cell>
        </row>
        <row r="118">
          <cell r="C118">
            <v>601220</v>
          </cell>
          <cell r="D118" t="str">
            <v>DC</v>
          </cell>
          <cell r="E118" t="str">
            <v>DM-000112</v>
          </cell>
          <cell r="F118" t="str">
            <v>Forniture de terminaux GSM NOKIA</v>
          </cell>
          <cell r="G118" t="str">
            <v>Oui</v>
          </cell>
          <cell r="H118" t="str">
            <v>Engagée</v>
          </cell>
          <cell r="I118">
            <v>38532</v>
          </cell>
          <cell r="J118">
            <v>8465000</v>
          </cell>
          <cell r="K118">
            <v>8465000</v>
          </cell>
          <cell r="L118">
            <v>8465000</v>
          </cell>
        </row>
        <row r="119">
          <cell r="C119">
            <v>601220</v>
          </cell>
          <cell r="D119" t="str">
            <v>DC</v>
          </cell>
          <cell r="E119" t="str">
            <v>DM-000113</v>
          </cell>
          <cell r="F119" t="str">
            <v>Achat de terminaux GSM/KOZ</v>
          </cell>
          <cell r="G119" t="str">
            <v>Non</v>
          </cell>
          <cell r="H119" t="str">
            <v>Engagée</v>
          </cell>
          <cell r="I119">
            <v>38532</v>
          </cell>
          <cell r="J119">
            <v>189878500</v>
          </cell>
          <cell r="K119">
            <v>189878500</v>
          </cell>
          <cell r="L119">
            <v>189878500</v>
          </cell>
        </row>
        <row r="120">
          <cell r="C120">
            <v>601220</v>
          </cell>
          <cell r="D120" t="str">
            <v>DC</v>
          </cell>
          <cell r="E120" t="str">
            <v>DM-000114</v>
          </cell>
          <cell r="F120" t="str">
            <v>Achat 5000 chargeurs à pile</v>
          </cell>
          <cell r="G120" t="str">
            <v>Non</v>
          </cell>
          <cell r="H120" t="str">
            <v>Engagée</v>
          </cell>
          <cell r="I120">
            <v>38532</v>
          </cell>
          <cell r="J120">
            <v>32625000</v>
          </cell>
          <cell r="K120">
            <v>32625000</v>
          </cell>
          <cell r="L120">
            <v>32625000</v>
          </cell>
        </row>
        <row r="121">
          <cell r="C121">
            <v>601220</v>
          </cell>
          <cell r="D121" t="str">
            <v>DC</v>
          </cell>
          <cell r="E121" t="str">
            <v>DM-000118</v>
          </cell>
          <cell r="F121" t="str">
            <v>Achat de terminaux GSM LG T5100</v>
          </cell>
          <cell r="G121" t="str">
            <v>Non</v>
          </cell>
          <cell r="H121" t="str">
            <v>Engagée</v>
          </cell>
          <cell r="I121">
            <v>38532</v>
          </cell>
          <cell r="J121">
            <v>28000000</v>
          </cell>
          <cell r="K121">
            <v>28000000</v>
          </cell>
          <cell r="L121">
            <v>28000000</v>
          </cell>
        </row>
        <row r="122">
          <cell r="C122">
            <v>601220</v>
          </cell>
          <cell r="D122" t="str">
            <v>DC</v>
          </cell>
          <cell r="E122" t="str">
            <v>DM-000136</v>
          </cell>
          <cell r="F122" t="str">
            <v>Achat de 3000 chargeurs solaires</v>
          </cell>
          <cell r="G122" t="str">
            <v>Non</v>
          </cell>
          <cell r="H122" t="str">
            <v>Engagée</v>
          </cell>
          <cell r="I122">
            <v>38532</v>
          </cell>
          <cell r="J122">
            <v>37251000</v>
          </cell>
          <cell r="K122">
            <v>37251000</v>
          </cell>
          <cell r="L122">
            <v>37251000</v>
          </cell>
        </row>
        <row r="123">
          <cell r="C123">
            <v>601220</v>
          </cell>
          <cell r="D123" t="str">
            <v>DC</v>
          </cell>
          <cell r="E123" t="str">
            <v>DM-000146</v>
          </cell>
          <cell r="F123" t="str">
            <v>TRANSIT POSTES  SYS AID cf M.043/04</v>
          </cell>
          <cell r="G123" t="str">
            <v>Non</v>
          </cell>
          <cell r="H123" t="str">
            <v>Engagée</v>
          </cell>
          <cell r="I123">
            <v>38532</v>
          </cell>
          <cell r="J123">
            <v>14573239</v>
          </cell>
          <cell r="K123">
            <v>14573239</v>
          </cell>
          <cell r="L123">
            <v>14573239</v>
          </cell>
        </row>
        <row r="124">
          <cell r="C124">
            <v>601220</v>
          </cell>
          <cell r="D124" t="str">
            <v>DC</v>
          </cell>
          <cell r="E124" t="str">
            <v>DM-000161</v>
          </cell>
          <cell r="F124" t="str">
            <v>KOZ/Fournit. de 2000 Sendo S300</v>
          </cell>
          <cell r="G124" t="str">
            <v>Non</v>
          </cell>
          <cell r="H124" t="str">
            <v>Engagée</v>
          </cell>
          <cell r="I124">
            <v>38532</v>
          </cell>
          <cell r="J124">
            <v>77130000</v>
          </cell>
          <cell r="K124">
            <v>77130000</v>
          </cell>
          <cell r="L124">
            <v>77130000</v>
          </cell>
        </row>
        <row r="125">
          <cell r="C125">
            <v>601220</v>
          </cell>
          <cell r="D125" t="str">
            <v>DC</v>
          </cell>
          <cell r="E125" t="str">
            <v>DM-000162</v>
          </cell>
          <cell r="F125" t="str">
            <v>Médium Intern./Forinit. de 1000 ter</v>
          </cell>
          <cell r="G125" t="str">
            <v>Non</v>
          </cell>
          <cell r="H125" t="str">
            <v>Engagée</v>
          </cell>
          <cell r="I125">
            <v>38532</v>
          </cell>
          <cell r="J125">
            <v>48990000</v>
          </cell>
          <cell r="K125">
            <v>48990000</v>
          </cell>
          <cell r="L125">
            <v>48990000</v>
          </cell>
        </row>
        <row r="126">
          <cell r="C126">
            <v>601220</v>
          </cell>
          <cell r="D126" t="str">
            <v>DC</v>
          </cell>
          <cell r="E126" t="str">
            <v>DM-000170</v>
          </cell>
          <cell r="F126" t="str">
            <v>UAB/Prime d'assurance/achats</v>
          </cell>
          <cell r="G126" t="str">
            <v>Non</v>
          </cell>
          <cell r="H126" t="str">
            <v>Engagée</v>
          </cell>
          <cell r="I126">
            <v>38532</v>
          </cell>
          <cell r="J126">
            <v>1137320</v>
          </cell>
          <cell r="K126">
            <v>1137320</v>
          </cell>
          <cell r="L126">
            <v>1137320</v>
          </cell>
        </row>
        <row r="127">
          <cell r="C127">
            <v>601220</v>
          </cell>
          <cell r="D127" t="str">
            <v>DC</v>
          </cell>
          <cell r="E127" t="str">
            <v>DM-000173</v>
          </cell>
          <cell r="F127" t="str">
            <v>SDV/Drts de doune/M.101/04/SIM</v>
          </cell>
          <cell r="G127" t="str">
            <v>Non</v>
          </cell>
          <cell r="H127" t="str">
            <v>Engagée</v>
          </cell>
          <cell r="I127">
            <v>38532</v>
          </cell>
          <cell r="J127">
            <v>37844036</v>
          </cell>
          <cell r="K127">
            <v>37844036</v>
          </cell>
          <cell r="L127">
            <v>37844036</v>
          </cell>
        </row>
        <row r="128">
          <cell r="C128">
            <v>601220</v>
          </cell>
          <cell r="D128" t="str">
            <v>DC</v>
          </cell>
          <cell r="E128" t="str">
            <v>DM-000181</v>
          </cell>
          <cell r="F128" t="str">
            <v>SDV/Honoraires&amp;transit/M.101/04 SIM</v>
          </cell>
          <cell r="G128" t="str">
            <v>Non</v>
          </cell>
          <cell r="H128" t="str">
            <v>Engagée</v>
          </cell>
          <cell r="I128">
            <v>38532</v>
          </cell>
          <cell r="J128">
            <v>3268098</v>
          </cell>
          <cell r="K128">
            <v>3268098</v>
          </cell>
          <cell r="L128">
            <v>3268098</v>
          </cell>
        </row>
        <row r="129">
          <cell r="C129">
            <v>601220</v>
          </cell>
          <cell r="D129" t="str">
            <v>DC</v>
          </cell>
          <cell r="E129" t="str">
            <v>DM-000182</v>
          </cell>
          <cell r="F129" t="str">
            <v>SDV/Drts de douanes /M 101/04 SIM</v>
          </cell>
          <cell r="G129" t="str">
            <v>Non</v>
          </cell>
          <cell r="H129" t="str">
            <v>Engagée</v>
          </cell>
          <cell r="I129">
            <v>38532</v>
          </cell>
          <cell r="J129">
            <v>41490805</v>
          </cell>
          <cell r="K129">
            <v>41490805</v>
          </cell>
          <cell r="L129">
            <v>41490805</v>
          </cell>
        </row>
        <row r="130">
          <cell r="C130">
            <v>601220</v>
          </cell>
          <cell r="D130" t="str">
            <v>DC</v>
          </cell>
          <cell r="E130" t="str">
            <v>DM-000183</v>
          </cell>
          <cell r="F130" t="str">
            <v>SDV/Honoraires&amp;Transit/M.092/04 SIM</v>
          </cell>
          <cell r="G130" t="str">
            <v>Non</v>
          </cell>
          <cell r="H130" t="str">
            <v>Engagée</v>
          </cell>
          <cell r="I130">
            <v>38532</v>
          </cell>
          <cell r="J130">
            <v>323069</v>
          </cell>
          <cell r="K130">
            <v>323069</v>
          </cell>
          <cell r="L130">
            <v>323069</v>
          </cell>
        </row>
        <row r="131">
          <cell r="C131">
            <v>601220</v>
          </cell>
          <cell r="D131" t="str">
            <v>DC</v>
          </cell>
          <cell r="E131" t="str">
            <v>DM-000184</v>
          </cell>
          <cell r="F131" t="str">
            <v>SDV/Drts de douanes/M.092/04 SIM</v>
          </cell>
          <cell r="G131" t="str">
            <v>Non</v>
          </cell>
          <cell r="H131" t="str">
            <v>Engagée</v>
          </cell>
          <cell r="I131">
            <v>38532</v>
          </cell>
          <cell r="J131">
            <v>8932067</v>
          </cell>
          <cell r="K131">
            <v>8932067</v>
          </cell>
          <cell r="L131">
            <v>8932067</v>
          </cell>
        </row>
        <row r="132">
          <cell r="C132">
            <v>601220</v>
          </cell>
          <cell r="D132" t="str">
            <v>DC</v>
          </cell>
          <cell r="E132" t="str">
            <v>DM-000315</v>
          </cell>
          <cell r="F132" t="str">
            <v>M070/05Sys Aid/Acht terminaux GSM</v>
          </cell>
          <cell r="G132" t="str">
            <v>Non</v>
          </cell>
          <cell r="H132" t="str">
            <v>Engagée</v>
          </cell>
          <cell r="I132">
            <v>38623</v>
          </cell>
          <cell r="J132">
            <v>272277700</v>
          </cell>
          <cell r="K132">
            <v>272277700</v>
          </cell>
          <cell r="L132">
            <v>272277700</v>
          </cell>
        </row>
        <row r="133">
          <cell r="C133">
            <v>601220</v>
          </cell>
          <cell r="D133" t="str">
            <v>DC</v>
          </cell>
          <cell r="E133" t="str">
            <v>M068/2005</v>
          </cell>
          <cell r="F133" t="str">
            <v>Fourniture de terminaux GSM</v>
          </cell>
          <cell r="G133" t="str">
            <v>Non</v>
          </cell>
          <cell r="H133" t="str">
            <v>Engagée</v>
          </cell>
          <cell r="I133">
            <v>38532</v>
          </cell>
          <cell r="J133">
            <v>160000000</v>
          </cell>
          <cell r="K133">
            <v>160000000</v>
          </cell>
          <cell r="L133">
            <v>160000000</v>
          </cell>
        </row>
        <row r="134">
          <cell r="C134">
            <v>601220</v>
          </cell>
          <cell r="D134" t="str">
            <v>DM</v>
          </cell>
          <cell r="E134" t="str">
            <v>DM-000109</v>
          </cell>
          <cell r="F134" t="str">
            <v>Fourniture de terminaux GSM NOKIA</v>
          </cell>
          <cell r="G134" t="str">
            <v>Oui</v>
          </cell>
          <cell r="H134" t="str">
            <v>Engagée</v>
          </cell>
          <cell r="I134">
            <v>38532</v>
          </cell>
          <cell r="J134">
            <v>17390285</v>
          </cell>
          <cell r="K134">
            <v>17390285</v>
          </cell>
          <cell r="L134">
            <v>17390285</v>
          </cell>
        </row>
        <row r="135">
          <cell r="C135" t="str">
            <v>TOTAL   601220</v>
          </cell>
          <cell r="I135">
            <v>693758</v>
          </cell>
          <cell r="J135">
            <v>993603195</v>
          </cell>
          <cell r="K135">
            <v>993603195</v>
          </cell>
        </row>
        <row r="136">
          <cell r="I136">
            <v>693758</v>
          </cell>
          <cell r="J136">
            <v>993603195</v>
          </cell>
          <cell r="K136">
            <v>993603195</v>
          </cell>
        </row>
        <row r="137">
          <cell r="C137">
            <v>602112</v>
          </cell>
          <cell r="D137" t="str">
            <v>DAF</v>
          </cell>
          <cell r="E137" t="str">
            <v>DM-000298</v>
          </cell>
          <cell r="F137" t="str">
            <v>ND001/DCM/Imprimés factures1er semt</v>
          </cell>
          <cell r="G137" t="str">
            <v>Non</v>
          </cell>
          <cell r="H137" t="str">
            <v>Engagée</v>
          </cell>
          <cell r="I137">
            <v>38531</v>
          </cell>
          <cell r="J137">
            <v>1772100</v>
          </cell>
          <cell r="K137">
            <v>1772100</v>
          </cell>
          <cell r="L137">
            <v>1772100</v>
          </cell>
        </row>
        <row r="138">
          <cell r="C138">
            <v>602112</v>
          </cell>
          <cell r="D138" t="str">
            <v>DAF</v>
          </cell>
          <cell r="E138" t="str">
            <v>DM-000299</v>
          </cell>
          <cell r="F138" t="str">
            <v>ND001/DCM/Achat enveloppes1er semt</v>
          </cell>
          <cell r="G138" t="str">
            <v>Non</v>
          </cell>
          <cell r="H138" t="str">
            <v>Engagée</v>
          </cell>
          <cell r="I138">
            <v>38531</v>
          </cell>
          <cell r="J138">
            <v>444420</v>
          </cell>
          <cell r="K138">
            <v>444420</v>
          </cell>
          <cell r="L138">
            <v>444420</v>
          </cell>
        </row>
        <row r="139">
          <cell r="C139">
            <v>602112</v>
          </cell>
          <cell r="D139" t="str">
            <v>DAF</v>
          </cell>
          <cell r="E139" t="str">
            <v>DM-000311</v>
          </cell>
          <cell r="F139" t="str">
            <v>BC115/05/Impress° carnet abnmt</v>
          </cell>
          <cell r="G139" t="str">
            <v>Non</v>
          </cell>
          <cell r="H139" t="str">
            <v>Engagée</v>
          </cell>
          <cell r="I139">
            <v>38623</v>
          </cell>
          <cell r="J139">
            <v>846000</v>
          </cell>
          <cell r="K139">
            <v>846000</v>
          </cell>
          <cell r="L139">
            <v>846000</v>
          </cell>
        </row>
        <row r="140">
          <cell r="C140">
            <v>602112</v>
          </cell>
          <cell r="D140" t="str">
            <v>DAF</v>
          </cell>
          <cell r="E140" t="str">
            <v>DM-000326</v>
          </cell>
          <cell r="F140" t="str">
            <v xml:space="preserve">ACHAT  D'IMPRIMES BURKINA DECOR </v>
          </cell>
          <cell r="G140" t="str">
            <v>Non</v>
          </cell>
          <cell r="H140" t="str">
            <v>Engagée</v>
          </cell>
          <cell r="I140">
            <v>38623</v>
          </cell>
          <cell r="J140">
            <v>4903750</v>
          </cell>
          <cell r="K140">
            <v>4903750</v>
          </cell>
          <cell r="L140">
            <v>4903750</v>
          </cell>
        </row>
        <row r="141">
          <cell r="C141">
            <v>602112</v>
          </cell>
          <cell r="D141" t="str">
            <v>DAF</v>
          </cell>
          <cell r="E141" t="str">
            <v>DM-000488</v>
          </cell>
          <cell r="F141" t="str">
            <v>ACHAT DE LISTING AVEC LOGO 240 x 11</v>
          </cell>
          <cell r="G141" t="str">
            <v>Oui</v>
          </cell>
          <cell r="H141" t="str">
            <v>Engagée</v>
          </cell>
          <cell r="I141">
            <v>38625</v>
          </cell>
          <cell r="J141">
            <v>900000</v>
          </cell>
          <cell r="K141">
            <v>900000</v>
          </cell>
          <cell r="L141">
            <v>900000</v>
          </cell>
        </row>
        <row r="142">
          <cell r="C142">
            <v>602112</v>
          </cell>
          <cell r="D142" t="str">
            <v>DAF</v>
          </cell>
          <cell r="E142" t="str">
            <v>DM-001015</v>
          </cell>
          <cell r="F142" t="str">
            <v>CONFECT°BROUILLARD CMD &amp;QUITTANCIER</v>
          </cell>
          <cell r="G142" t="str">
            <v>Non</v>
          </cell>
          <cell r="H142" t="str">
            <v>Allouée</v>
          </cell>
          <cell r="J142">
            <v>816000</v>
          </cell>
          <cell r="K142">
            <v>816000</v>
          </cell>
        </row>
        <row r="143">
          <cell r="C143">
            <v>602112</v>
          </cell>
          <cell r="D143" t="str">
            <v>DC</v>
          </cell>
          <cell r="E143" t="str">
            <v>DM-000689</v>
          </cell>
          <cell r="F143" t="str">
            <v>IMPRIME DE FACTURES 3è TRIMEST 2005</v>
          </cell>
          <cell r="G143" t="str">
            <v>Non</v>
          </cell>
          <cell r="H143" t="str">
            <v>Allouée</v>
          </cell>
          <cell r="J143">
            <v>598200</v>
          </cell>
          <cell r="K143">
            <v>598200</v>
          </cell>
        </row>
        <row r="144">
          <cell r="C144">
            <v>602112</v>
          </cell>
          <cell r="D144" t="str">
            <v>DC</v>
          </cell>
          <cell r="E144" t="str">
            <v>DM-000690</v>
          </cell>
          <cell r="F144" t="str">
            <v>ENVELOPPES 3è TRIMESTRE 2005</v>
          </cell>
          <cell r="G144" t="str">
            <v>Non</v>
          </cell>
          <cell r="H144" t="str">
            <v>Allouée</v>
          </cell>
          <cell r="J144">
            <v>160156</v>
          </cell>
          <cell r="K144">
            <v>160156</v>
          </cell>
        </row>
        <row r="145">
          <cell r="C145" t="str">
            <v>TOTAL   602112</v>
          </cell>
          <cell r="I145">
            <v>192933</v>
          </cell>
          <cell r="J145">
            <v>10440626</v>
          </cell>
          <cell r="K145">
            <v>10440626</v>
          </cell>
        </row>
        <row r="146">
          <cell r="C146">
            <v>602152</v>
          </cell>
          <cell r="D146" t="str">
            <v>DAF</v>
          </cell>
          <cell r="E146" t="str">
            <v>DM-000717</v>
          </cell>
          <cell r="F146" t="str">
            <v>TRAVAUX DE BRANCHEMENT ONEA SONABEL</v>
          </cell>
          <cell r="G146" t="str">
            <v>Non</v>
          </cell>
          <cell r="H146" t="str">
            <v>En attente</v>
          </cell>
          <cell r="J146">
            <v>75000</v>
          </cell>
          <cell r="K146">
            <v>75000</v>
          </cell>
          <cell r="L146">
            <v>0</v>
          </cell>
        </row>
        <row r="147">
          <cell r="C147">
            <v>602152</v>
          </cell>
          <cell r="D147" t="str">
            <v>DT</v>
          </cell>
          <cell r="E147" t="str">
            <v>DM-000172</v>
          </cell>
          <cell r="F147" t="str">
            <v>SONABEL/Fournit. pr site GSM Yalgad</v>
          </cell>
          <cell r="G147" t="str">
            <v>Non</v>
          </cell>
          <cell r="H147" t="str">
            <v>Engagée</v>
          </cell>
          <cell r="I147">
            <v>38532</v>
          </cell>
          <cell r="J147">
            <v>703780</v>
          </cell>
          <cell r="K147">
            <v>703780</v>
          </cell>
          <cell r="L147">
            <v>703780</v>
          </cell>
        </row>
        <row r="148">
          <cell r="C148">
            <v>602152</v>
          </cell>
          <cell r="D148" t="str">
            <v>DT</v>
          </cell>
          <cell r="E148" t="str">
            <v>DM-000319</v>
          </cell>
          <cell r="F148" t="str">
            <v>FA23020701/Total access/Gache élect</v>
          </cell>
          <cell r="G148" t="str">
            <v>Non</v>
          </cell>
          <cell r="H148" t="str">
            <v>Engagée</v>
          </cell>
          <cell r="I148">
            <v>38623</v>
          </cell>
          <cell r="J148">
            <v>120000</v>
          </cell>
          <cell r="K148">
            <v>120000</v>
          </cell>
          <cell r="L148">
            <v>120000</v>
          </cell>
        </row>
        <row r="149">
          <cell r="C149" t="str">
            <v>TOTAL   602152</v>
          </cell>
          <cell r="I149">
            <v>77155</v>
          </cell>
          <cell r="J149">
            <v>898780</v>
          </cell>
          <cell r="K149">
            <v>898780</v>
          </cell>
        </row>
        <row r="150">
          <cell r="C150">
            <v>602242</v>
          </cell>
          <cell r="D150" t="str">
            <v>DT</v>
          </cell>
          <cell r="E150" t="str">
            <v>DM-000104</v>
          </cell>
          <cell r="F150" t="str">
            <v>Achat de supports d'antennes</v>
          </cell>
          <cell r="G150" t="str">
            <v>Non</v>
          </cell>
          <cell r="H150" t="str">
            <v>Engagée</v>
          </cell>
          <cell r="I150">
            <v>38532</v>
          </cell>
          <cell r="J150">
            <v>1188750</v>
          </cell>
          <cell r="K150">
            <v>1188750</v>
          </cell>
          <cell r="L150">
            <v>1188750</v>
          </cell>
        </row>
        <row r="151">
          <cell r="C151">
            <v>602242</v>
          </cell>
          <cell r="D151" t="str">
            <v>DT</v>
          </cell>
          <cell r="E151" t="str">
            <v>DM-000171</v>
          </cell>
          <cell r="F151" t="str">
            <v>Siemens, Fournit.de cables et acces</v>
          </cell>
          <cell r="G151" t="str">
            <v>Non</v>
          </cell>
          <cell r="H151" t="str">
            <v>Engagée</v>
          </cell>
          <cell r="I151">
            <v>38532</v>
          </cell>
          <cell r="J151">
            <v>39020258</v>
          </cell>
          <cell r="K151">
            <v>39020258</v>
          </cell>
          <cell r="L151">
            <v>39020258</v>
          </cell>
        </row>
        <row r="152">
          <cell r="C152">
            <v>602242</v>
          </cell>
          <cell r="D152" t="str">
            <v>DT</v>
          </cell>
          <cell r="E152" t="str">
            <v>DM-000185</v>
          </cell>
          <cell r="F152" t="str">
            <v>SNTB/Honoraires&amp;Transit/CF1207/04</v>
          </cell>
          <cell r="G152" t="str">
            <v>Non</v>
          </cell>
          <cell r="H152" t="str">
            <v>Engagée</v>
          </cell>
          <cell r="I152">
            <v>38532</v>
          </cell>
          <cell r="J152">
            <v>2495435</v>
          </cell>
          <cell r="K152">
            <v>2495435</v>
          </cell>
          <cell r="L152">
            <v>2495435</v>
          </cell>
        </row>
        <row r="153">
          <cell r="C153">
            <v>602242</v>
          </cell>
          <cell r="D153" t="str">
            <v>DT</v>
          </cell>
          <cell r="E153" t="str">
            <v>DM-000190</v>
          </cell>
          <cell r="F153" t="str">
            <v>Cables pour installat° BTS au siège</v>
          </cell>
          <cell r="G153" t="str">
            <v>Non</v>
          </cell>
          <cell r="H153" t="str">
            <v>Engagée</v>
          </cell>
          <cell r="I153">
            <v>38623</v>
          </cell>
          <cell r="J153">
            <v>4782250</v>
          </cell>
          <cell r="K153">
            <v>4782250</v>
          </cell>
          <cell r="L153">
            <v>4782250</v>
          </cell>
        </row>
        <row r="154">
          <cell r="C154">
            <v>602242</v>
          </cell>
          <cell r="D154" t="str">
            <v>DT</v>
          </cell>
          <cell r="E154" t="str">
            <v>DM-000192</v>
          </cell>
          <cell r="F154" t="str">
            <v>Travaux de desserte de Diapaga</v>
          </cell>
          <cell r="G154" t="str">
            <v>Non</v>
          </cell>
          <cell r="H154" t="str">
            <v>Engagée</v>
          </cell>
          <cell r="I154">
            <v>38623</v>
          </cell>
          <cell r="J154">
            <v>1500000</v>
          </cell>
          <cell r="K154">
            <v>1500000</v>
          </cell>
          <cell r="L154">
            <v>1500000</v>
          </cell>
        </row>
        <row r="155">
          <cell r="C155">
            <v>602242</v>
          </cell>
          <cell r="D155" t="str">
            <v>DT</v>
          </cell>
          <cell r="E155" t="str">
            <v>DM-000317</v>
          </cell>
          <cell r="F155" t="str">
            <v>FA/SDV512237/Honor&amp;Transit/18batte</v>
          </cell>
          <cell r="G155" t="str">
            <v>Non</v>
          </cell>
          <cell r="H155" t="str">
            <v>Engagée</v>
          </cell>
          <cell r="I155">
            <v>38623</v>
          </cell>
          <cell r="J155">
            <v>243826</v>
          </cell>
          <cell r="K155">
            <v>243826</v>
          </cell>
          <cell r="L155">
            <v>243826</v>
          </cell>
        </row>
        <row r="156">
          <cell r="C156">
            <v>602242</v>
          </cell>
          <cell r="D156" t="str">
            <v>DT</v>
          </cell>
          <cell r="E156" t="str">
            <v>DM-000321</v>
          </cell>
          <cell r="F156" t="str">
            <v xml:space="preserve">FA55012/ITB/douane &amp; transit/Disk </v>
          </cell>
          <cell r="G156" t="str">
            <v>Non</v>
          </cell>
          <cell r="H156" t="str">
            <v>Engagée</v>
          </cell>
          <cell r="I156">
            <v>38623</v>
          </cell>
          <cell r="J156">
            <v>128584</v>
          </cell>
          <cell r="K156">
            <v>128584</v>
          </cell>
          <cell r="L156">
            <v>128584</v>
          </cell>
        </row>
        <row r="157">
          <cell r="C157" t="str">
            <v>TOTAL   602242</v>
          </cell>
          <cell r="I157">
            <v>270088</v>
          </cell>
          <cell r="J157">
            <v>49359103</v>
          </cell>
          <cell r="K157">
            <v>49359103</v>
          </cell>
        </row>
        <row r="158">
          <cell r="C158">
            <v>602252</v>
          </cell>
          <cell r="D158" t="str">
            <v>DT</v>
          </cell>
          <cell r="E158" t="str">
            <v>DM-000555</v>
          </cell>
          <cell r="F158" t="str">
            <v xml:space="preserve"> 07 MODULES REDRESSEURS CHLORIDE</v>
          </cell>
          <cell r="G158" t="str">
            <v>Non</v>
          </cell>
          <cell r="H158" t="str">
            <v>Allouée</v>
          </cell>
          <cell r="J158">
            <v>3634658</v>
          </cell>
          <cell r="K158">
            <v>3634658</v>
          </cell>
        </row>
        <row r="159">
          <cell r="C159" t="str">
            <v>TOTAL   602252</v>
          </cell>
          <cell r="I159">
            <v>0</v>
          </cell>
          <cell r="J159">
            <v>3634658</v>
          </cell>
          <cell r="K159">
            <v>3634658</v>
          </cell>
        </row>
        <row r="160">
          <cell r="C160">
            <v>602292</v>
          </cell>
          <cell r="D160" t="str">
            <v>DAF</v>
          </cell>
          <cell r="E160" t="str">
            <v>DM-000092</v>
          </cell>
          <cell r="F160" t="str">
            <v>Fourniture coupons de recharge nana</v>
          </cell>
          <cell r="G160" t="str">
            <v>Non</v>
          </cell>
          <cell r="H160" t="str">
            <v>Engagée</v>
          </cell>
          <cell r="I160">
            <v>38532</v>
          </cell>
          <cell r="J160">
            <v>166275074</v>
          </cell>
          <cell r="K160">
            <v>166275074</v>
          </cell>
          <cell r="L160">
            <v>166275074</v>
          </cell>
        </row>
        <row r="161">
          <cell r="C161">
            <v>602292</v>
          </cell>
          <cell r="D161" t="str">
            <v>DC</v>
          </cell>
          <cell r="E161" t="str">
            <v>DM-000174</v>
          </cell>
          <cell r="F161" t="str">
            <v>SNTB/Honoraires/CT 005/05/cartes</v>
          </cell>
          <cell r="G161" t="str">
            <v>Non</v>
          </cell>
          <cell r="H161" t="str">
            <v>Engagée</v>
          </cell>
          <cell r="I161">
            <v>38532</v>
          </cell>
          <cell r="J161">
            <v>3145647</v>
          </cell>
          <cell r="K161">
            <v>3145647</v>
          </cell>
          <cell r="L161">
            <v>3145647</v>
          </cell>
        </row>
        <row r="162">
          <cell r="C162">
            <v>602292</v>
          </cell>
          <cell r="D162" t="str">
            <v>DC</v>
          </cell>
          <cell r="E162" t="str">
            <v>DM-000180</v>
          </cell>
          <cell r="F162" t="str">
            <v>SAFTRANS/Douanes&amp;Honor./M104/04/car</v>
          </cell>
          <cell r="G162" t="str">
            <v>Non</v>
          </cell>
          <cell r="H162" t="str">
            <v>Engagée</v>
          </cell>
          <cell r="I162">
            <v>38532</v>
          </cell>
          <cell r="J162">
            <v>37916719</v>
          </cell>
          <cell r="K162">
            <v>37916719</v>
          </cell>
          <cell r="L162">
            <v>37916719</v>
          </cell>
        </row>
        <row r="163">
          <cell r="C163">
            <v>602292</v>
          </cell>
          <cell r="D163" t="str">
            <v>DC</v>
          </cell>
          <cell r="E163" t="str">
            <v>DM-000397</v>
          </cell>
          <cell r="F163" t="str">
            <v>DOUANE &amp; TRANSIT SUR CARTES NANAN</v>
          </cell>
          <cell r="G163" t="str">
            <v>Non</v>
          </cell>
          <cell r="H163" t="str">
            <v>Engagée</v>
          </cell>
          <cell r="I163">
            <v>38623</v>
          </cell>
          <cell r="J163">
            <v>265402</v>
          </cell>
          <cell r="K163">
            <v>265402</v>
          </cell>
          <cell r="L163">
            <v>265402</v>
          </cell>
        </row>
        <row r="164">
          <cell r="C164">
            <v>602292</v>
          </cell>
          <cell r="D164" t="str">
            <v>DC</v>
          </cell>
          <cell r="E164" t="str">
            <v>DM-000398</v>
          </cell>
          <cell r="F164" t="str">
            <v>DOUANE ET TRANSIT SUR CARTES NANAN</v>
          </cell>
          <cell r="G164" t="str">
            <v>Non</v>
          </cell>
          <cell r="H164" t="str">
            <v>Engagée</v>
          </cell>
          <cell r="I164">
            <v>38623</v>
          </cell>
          <cell r="J164">
            <v>872551</v>
          </cell>
          <cell r="K164">
            <v>872551</v>
          </cell>
          <cell r="L164">
            <v>872551</v>
          </cell>
        </row>
        <row r="165">
          <cell r="C165">
            <v>602292</v>
          </cell>
          <cell r="D165" t="str">
            <v>DC</v>
          </cell>
          <cell r="E165" t="str">
            <v>DM-000399</v>
          </cell>
          <cell r="F165" t="str">
            <v>ASSURANCE SUR CARTES NANAN</v>
          </cell>
          <cell r="G165" t="str">
            <v>Non</v>
          </cell>
          <cell r="H165" t="str">
            <v>Engagée</v>
          </cell>
          <cell r="I165">
            <v>38623</v>
          </cell>
          <cell r="J165">
            <v>141154</v>
          </cell>
          <cell r="K165">
            <v>141154</v>
          </cell>
          <cell r="L165">
            <v>141154</v>
          </cell>
        </row>
        <row r="166">
          <cell r="C166">
            <v>602292</v>
          </cell>
          <cell r="D166" t="str">
            <v>DC</v>
          </cell>
          <cell r="E166" t="str">
            <v>DM-000400</v>
          </cell>
          <cell r="F166" t="str">
            <v>DOUANE ET TRANSIT SUR CARTES NANAN</v>
          </cell>
          <cell r="G166" t="str">
            <v>Non</v>
          </cell>
          <cell r="H166" t="str">
            <v>Engagée</v>
          </cell>
          <cell r="I166">
            <v>38623</v>
          </cell>
          <cell r="J166">
            <v>3112369</v>
          </cell>
          <cell r="K166">
            <v>3112369</v>
          </cell>
          <cell r="L166">
            <v>3112369</v>
          </cell>
        </row>
        <row r="167">
          <cell r="C167">
            <v>602292</v>
          </cell>
          <cell r="D167" t="str">
            <v>DC</v>
          </cell>
          <cell r="E167" t="str">
            <v>DM-000415</v>
          </cell>
          <cell r="F167" t="str">
            <v>DOUANE ET TRANSIT SUR CARTES NANAN</v>
          </cell>
          <cell r="G167" t="str">
            <v>Non</v>
          </cell>
          <cell r="H167" t="str">
            <v>Engagée</v>
          </cell>
          <cell r="I167">
            <v>38623</v>
          </cell>
          <cell r="J167">
            <v>4215179</v>
          </cell>
          <cell r="K167">
            <v>4215179</v>
          </cell>
          <cell r="L167">
            <v>4215179</v>
          </cell>
        </row>
        <row r="168">
          <cell r="C168">
            <v>602292</v>
          </cell>
          <cell r="D168" t="str">
            <v>DC</v>
          </cell>
          <cell r="E168" t="str">
            <v>DM-000416</v>
          </cell>
          <cell r="F168" t="str">
            <v>FRAIS DE TRANSIT SUR CARTES NANAN</v>
          </cell>
          <cell r="G168" t="str">
            <v>Non</v>
          </cell>
          <cell r="H168" t="str">
            <v>Engagée</v>
          </cell>
          <cell r="I168">
            <v>38623</v>
          </cell>
          <cell r="J168">
            <v>696941</v>
          </cell>
          <cell r="K168">
            <v>696941</v>
          </cell>
          <cell r="L168">
            <v>696941</v>
          </cell>
        </row>
        <row r="169">
          <cell r="C169">
            <v>602292</v>
          </cell>
          <cell r="D169" t="str">
            <v>DC</v>
          </cell>
          <cell r="E169" t="str">
            <v>DM-000417</v>
          </cell>
          <cell r="F169" t="str">
            <v>DROITS DE DOUANE SUR CARTES NANAN</v>
          </cell>
          <cell r="G169" t="str">
            <v>Non</v>
          </cell>
          <cell r="H169" t="str">
            <v>Engagée</v>
          </cell>
          <cell r="I169">
            <v>38623</v>
          </cell>
          <cell r="J169">
            <v>7602084</v>
          </cell>
          <cell r="K169">
            <v>7602084</v>
          </cell>
          <cell r="L169">
            <v>7602084</v>
          </cell>
        </row>
        <row r="170">
          <cell r="C170">
            <v>602292</v>
          </cell>
          <cell r="D170" t="str">
            <v>DC</v>
          </cell>
          <cell r="E170" t="str">
            <v>DM-000418</v>
          </cell>
          <cell r="F170" t="str">
            <v>DROITS DE DOUANE SUR CARTES NANAN</v>
          </cell>
          <cell r="G170" t="str">
            <v>Non</v>
          </cell>
          <cell r="H170" t="str">
            <v>Engagée</v>
          </cell>
          <cell r="I170">
            <v>38623</v>
          </cell>
          <cell r="J170">
            <v>2175858</v>
          </cell>
          <cell r="K170">
            <v>2175858</v>
          </cell>
          <cell r="L170">
            <v>2175858</v>
          </cell>
        </row>
        <row r="171">
          <cell r="C171">
            <v>602292</v>
          </cell>
          <cell r="D171" t="str">
            <v>DC</v>
          </cell>
          <cell r="E171" t="str">
            <v>DM-000419</v>
          </cell>
          <cell r="F171" t="str">
            <v>DROITS DE DOUANE SUR CARTES NANAN</v>
          </cell>
          <cell r="G171" t="str">
            <v>Non</v>
          </cell>
          <cell r="H171" t="str">
            <v>Engagée</v>
          </cell>
          <cell r="I171">
            <v>38623</v>
          </cell>
          <cell r="J171">
            <v>804491</v>
          </cell>
          <cell r="K171">
            <v>804491</v>
          </cell>
          <cell r="L171">
            <v>804491</v>
          </cell>
        </row>
        <row r="172">
          <cell r="C172">
            <v>602292</v>
          </cell>
          <cell r="D172" t="str">
            <v>DC</v>
          </cell>
          <cell r="E172" t="str">
            <v>DM-000420</v>
          </cell>
          <cell r="F172" t="str">
            <v>DROITS DE DOUANE SUR CARTES NANAN</v>
          </cell>
          <cell r="G172" t="str">
            <v>Non</v>
          </cell>
          <cell r="H172" t="str">
            <v>Engagée</v>
          </cell>
          <cell r="I172">
            <v>38623</v>
          </cell>
          <cell r="J172">
            <v>20118431</v>
          </cell>
          <cell r="K172">
            <v>20118431</v>
          </cell>
          <cell r="L172">
            <v>20118431</v>
          </cell>
        </row>
        <row r="173">
          <cell r="C173">
            <v>602292</v>
          </cell>
          <cell r="D173" t="str">
            <v>DC</v>
          </cell>
          <cell r="E173" t="str">
            <v>DM-000421</v>
          </cell>
          <cell r="F173" t="str">
            <v>ASSURANCE SUR CARTES NANAN</v>
          </cell>
          <cell r="G173" t="str">
            <v>Non</v>
          </cell>
          <cell r="H173" t="str">
            <v>Engagée</v>
          </cell>
          <cell r="I173">
            <v>38623</v>
          </cell>
          <cell r="J173">
            <v>1652297</v>
          </cell>
          <cell r="K173">
            <v>1652297</v>
          </cell>
          <cell r="L173">
            <v>1652297</v>
          </cell>
        </row>
        <row r="174">
          <cell r="C174">
            <v>602292</v>
          </cell>
          <cell r="D174" t="str">
            <v>DC</v>
          </cell>
          <cell r="E174" t="str">
            <v>DM-000491</v>
          </cell>
          <cell r="F174" t="str">
            <v>TRANSIT SUR CARTES NANAN /SDV</v>
          </cell>
          <cell r="G174" t="str">
            <v>Non</v>
          </cell>
          <cell r="H174" t="str">
            <v>Engagée</v>
          </cell>
          <cell r="I174">
            <v>38653</v>
          </cell>
          <cell r="J174">
            <v>724990</v>
          </cell>
          <cell r="K174">
            <v>724990</v>
          </cell>
          <cell r="L174">
            <v>724990</v>
          </cell>
        </row>
        <row r="175">
          <cell r="C175">
            <v>602292</v>
          </cell>
          <cell r="D175" t="str">
            <v>DC</v>
          </cell>
          <cell r="E175" t="str">
            <v>DM-000531</v>
          </cell>
          <cell r="F175" t="str">
            <v>1800000 CARTES NANAN /SCIENT CONNEC</v>
          </cell>
          <cell r="G175" t="str">
            <v>Non</v>
          </cell>
          <cell r="H175" t="str">
            <v>Engagée</v>
          </cell>
          <cell r="I175">
            <v>38653</v>
          </cell>
          <cell r="J175">
            <v>76705526</v>
          </cell>
          <cell r="K175">
            <v>76705526</v>
          </cell>
          <cell r="L175">
            <v>76705526</v>
          </cell>
        </row>
        <row r="176">
          <cell r="C176">
            <v>602292</v>
          </cell>
          <cell r="D176" t="str">
            <v>DC</v>
          </cell>
          <cell r="E176" t="str">
            <v>DM-000532</v>
          </cell>
          <cell r="F176" t="str">
            <v>2000000CARTES NANAN/SIENTIC CONNECT</v>
          </cell>
          <cell r="G176" t="str">
            <v>Non</v>
          </cell>
          <cell r="H176" t="str">
            <v>Engagée</v>
          </cell>
          <cell r="I176">
            <v>38653</v>
          </cell>
          <cell r="J176">
            <v>91833980</v>
          </cell>
          <cell r="K176">
            <v>91833980</v>
          </cell>
          <cell r="L176">
            <v>91833980</v>
          </cell>
        </row>
        <row r="177">
          <cell r="C177">
            <v>602292</v>
          </cell>
          <cell r="D177" t="str">
            <v>DC</v>
          </cell>
          <cell r="E177" t="str">
            <v>DM-000602</v>
          </cell>
          <cell r="F177" t="str">
            <v>1 010 000CARTES NANAN/FA4661 SCIENT</v>
          </cell>
          <cell r="G177" t="str">
            <v>Non</v>
          </cell>
          <cell r="H177" t="str">
            <v>Engagée</v>
          </cell>
          <cell r="I177">
            <v>38653</v>
          </cell>
          <cell r="J177">
            <v>46376160</v>
          </cell>
          <cell r="K177">
            <v>46376160</v>
          </cell>
          <cell r="L177">
            <v>46376160</v>
          </cell>
        </row>
        <row r="178">
          <cell r="C178">
            <v>602292</v>
          </cell>
          <cell r="D178" t="str">
            <v>DC</v>
          </cell>
          <cell r="E178" t="str">
            <v>DM-000603</v>
          </cell>
          <cell r="F178" t="str">
            <v>1990000 CARTES NANAN FA4632SCIENTIF</v>
          </cell>
          <cell r="G178" t="str">
            <v>Non</v>
          </cell>
          <cell r="H178" t="str">
            <v>Engagée</v>
          </cell>
          <cell r="I178">
            <v>38653</v>
          </cell>
          <cell r="J178">
            <v>91374810</v>
          </cell>
          <cell r="K178">
            <v>91374810</v>
          </cell>
          <cell r="L178">
            <v>91374810</v>
          </cell>
        </row>
        <row r="179">
          <cell r="C179">
            <v>602292</v>
          </cell>
          <cell r="D179" t="str">
            <v>DC</v>
          </cell>
          <cell r="E179" t="str">
            <v>DM-000604</v>
          </cell>
          <cell r="F179" t="str">
            <v>960000CARTES NANAN FA4605 SCIENTIFI</v>
          </cell>
          <cell r="G179" t="str">
            <v>Non</v>
          </cell>
          <cell r="H179" t="str">
            <v>Engagée</v>
          </cell>
          <cell r="I179">
            <v>38653</v>
          </cell>
          <cell r="J179">
            <v>44080310</v>
          </cell>
          <cell r="K179">
            <v>44080310</v>
          </cell>
          <cell r="L179">
            <v>44080310</v>
          </cell>
        </row>
        <row r="180">
          <cell r="C180">
            <v>602292</v>
          </cell>
          <cell r="D180" t="str">
            <v>DT</v>
          </cell>
          <cell r="E180" t="str">
            <v>DM-000337</v>
          </cell>
          <cell r="F180" t="str">
            <v xml:space="preserve">DOUANE SUR 960000 CARTES NANAN </v>
          </cell>
          <cell r="G180" t="str">
            <v>Non</v>
          </cell>
          <cell r="H180" t="str">
            <v>Engagée</v>
          </cell>
          <cell r="I180">
            <v>38623</v>
          </cell>
          <cell r="J180">
            <v>7519949</v>
          </cell>
          <cell r="K180">
            <v>7519949</v>
          </cell>
          <cell r="L180">
            <v>7519949</v>
          </cell>
        </row>
        <row r="181">
          <cell r="C181" t="str">
            <v>TOTAL   602292</v>
          </cell>
          <cell r="I181">
            <v>810990</v>
          </cell>
          <cell r="J181">
            <v>607609922</v>
          </cell>
          <cell r="K181">
            <v>607609922</v>
          </cell>
        </row>
        <row r="182">
          <cell r="I182">
            <v>1351166</v>
          </cell>
          <cell r="J182">
            <v>671943089</v>
          </cell>
          <cell r="K182">
            <v>671943089</v>
          </cell>
        </row>
        <row r="183">
          <cell r="C183">
            <v>604112</v>
          </cell>
          <cell r="D183" t="str">
            <v>DAF</v>
          </cell>
          <cell r="E183" t="str">
            <v>DM-000135</v>
          </cell>
          <cell r="F183" t="str">
            <v>Achat encre HP 49A avec Ets Delwend</v>
          </cell>
          <cell r="G183" t="str">
            <v>Non</v>
          </cell>
          <cell r="H183" t="str">
            <v>Engagée</v>
          </cell>
          <cell r="I183">
            <v>38532</v>
          </cell>
          <cell r="J183">
            <v>375000</v>
          </cell>
          <cell r="K183">
            <v>375000</v>
          </cell>
          <cell r="L183">
            <v>375000</v>
          </cell>
        </row>
        <row r="184">
          <cell r="C184">
            <v>604112</v>
          </cell>
          <cell r="D184" t="str">
            <v>DAF</v>
          </cell>
          <cell r="E184" t="str">
            <v>DM-000143</v>
          </cell>
          <cell r="F184" t="str">
            <v>Fournit.consommables infortiq/KIMEX</v>
          </cell>
          <cell r="G184" t="str">
            <v>Non</v>
          </cell>
          <cell r="H184" t="str">
            <v>Engagée</v>
          </cell>
          <cell r="I184">
            <v>38532</v>
          </cell>
          <cell r="J184">
            <v>250000</v>
          </cell>
          <cell r="K184">
            <v>250000</v>
          </cell>
          <cell r="L184">
            <v>250000</v>
          </cell>
        </row>
        <row r="185">
          <cell r="C185">
            <v>604112</v>
          </cell>
          <cell r="D185" t="str">
            <v>DAF</v>
          </cell>
          <cell r="E185" t="str">
            <v>DM-000286</v>
          </cell>
          <cell r="F185" t="str">
            <v>BC119/05/Consom informtq/Ets Ouedr</v>
          </cell>
          <cell r="G185" t="str">
            <v>Non</v>
          </cell>
          <cell r="H185" t="str">
            <v>Engagée</v>
          </cell>
          <cell r="I185">
            <v>38623</v>
          </cell>
          <cell r="J185">
            <v>835000</v>
          </cell>
          <cell r="K185">
            <v>835000</v>
          </cell>
          <cell r="L185">
            <v>835000</v>
          </cell>
        </row>
        <row r="186">
          <cell r="C186">
            <v>604112</v>
          </cell>
          <cell r="D186" t="str">
            <v>DAF</v>
          </cell>
          <cell r="E186" t="str">
            <v>DM-000313</v>
          </cell>
          <cell r="F186" t="str">
            <v>BC096/05/Ach.barettes mémoirDATASYS</v>
          </cell>
          <cell r="G186" t="str">
            <v>Non</v>
          </cell>
          <cell r="H186" t="str">
            <v>Engagée</v>
          </cell>
          <cell r="I186">
            <v>38623</v>
          </cell>
          <cell r="J186">
            <v>622677</v>
          </cell>
          <cell r="K186">
            <v>622677</v>
          </cell>
          <cell r="L186">
            <v>622677</v>
          </cell>
        </row>
        <row r="187">
          <cell r="C187">
            <v>604112</v>
          </cell>
          <cell r="D187" t="str">
            <v>DAF</v>
          </cell>
          <cell r="E187" t="str">
            <v>DM-000467</v>
          </cell>
          <cell r="F187" t="str">
            <v>CONSOMMABLES INFORMATIQUES /KIMEX</v>
          </cell>
          <cell r="G187" t="str">
            <v>Non</v>
          </cell>
          <cell r="H187" t="str">
            <v>Engagée</v>
          </cell>
          <cell r="I187">
            <v>38636</v>
          </cell>
          <cell r="J187">
            <v>1462500</v>
          </cell>
          <cell r="K187">
            <v>1462500</v>
          </cell>
          <cell r="L187">
            <v>1462500</v>
          </cell>
        </row>
        <row r="188">
          <cell r="C188">
            <v>604112</v>
          </cell>
          <cell r="D188" t="str">
            <v>DAF</v>
          </cell>
          <cell r="E188" t="str">
            <v>DM-000487</v>
          </cell>
          <cell r="F188" t="str">
            <v xml:space="preserve">ACHAT DE LISTING VIERGE 240 x 11 </v>
          </cell>
          <cell r="G188" t="str">
            <v>Oui</v>
          </cell>
          <cell r="H188" t="str">
            <v>Engagée</v>
          </cell>
          <cell r="I188">
            <v>38625</v>
          </cell>
          <cell r="J188">
            <v>1200000</v>
          </cell>
          <cell r="K188">
            <v>1200000</v>
          </cell>
          <cell r="L188">
            <v>1200000</v>
          </cell>
        </row>
        <row r="189">
          <cell r="C189" t="str">
            <v>TOTAL   604112</v>
          </cell>
          <cell r="I189">
            <v>231571</v>
          </cell>
          <cell r="J189">
            <v>4745177</v>
          </cell>
          <cell r="K189">
            <v>4745177</v>
          </cell>
        </row>
        <row r="190">
          <cell r="C190">
            <v>604132</v>
          </cell>
          <cell r="D190" t="str">
            <v>DAF</v>
          </cell>
          <cell r="E190" t="str">
            <v>DM-000264</v>
          </cell>
          <cell r="F190" t="str">
            <v>Pièces de rechange/DAL 1er trim 05</v>
          </cell>
          <cell r="G190" t="str">
            <v>Non</v>
          </cell>
          <cell r="H190" t="str">
            <v>Engagée</v>
          </cell>
          <cell r="I190">
            <v>38528</v>
          </cell>
          <cell r="J190">
            <v>58866</v>
          </cell>
          <cell r="K190">
            <v>58866</v>
          </cell>
          <cell r="L190">
            <v>58866</v>
          </cell>
        </row>
        <row r="191">
          <cell r="C191">
            <v>604132</v>
          </cell>
          <cell r="D191" t="str">
            <v>DAF</v>
          </cell>
          <cell r="E191" t="str">
            <v>DM-000266</v>
          </cell>
          <cell r="F191" t="str">
            <v>Pièces de rechange/DAL 2è trim 2005</v>
          </cell>
          <cell r="G191" t="str">
            <v>Non</v>
          </cell>
          <cell r="H191" t="str">
            <v>Engagée</v>
          </cell>
          <cell r="I191">
            <v>38528</v>
          </cell>
          <cell r="J191">
            <v>686254</v>
          </cell>
          <cell r="K191">
            <v>686254</v>
          </cell>
          <cell r="L191">
            <v>686254</v>
          </cell>
        </row>
        <row r="192">
          <cell r="C192">
            <v>604132</v>
          </cell>
          <cell r="D192" t="str">
            <v>DAF</v>
          </cell>
          <cell r="E192" t="str">
            <v>DM-000476</v>
          </cell>
          <cell r="F192" t="str">
            <v>FOURNITURE 06 PNEUS FALKEN TUBLESS</v>
          </cell>
          <cell r="G192" t="str">
            <v>Non</v>
          </cell>
          <cell r="H192" t="str">
            <v>Allouée</v>
          </cell>
          <cell r="J192">
            <v>720000</v>
          </cell>
          <cell r="K192">
            <v>720000</v>
          </cell>
        </row>
        <row r="193">
          <cell r="C193">
            <v>604132</v>
          </cell>
          <cell r="D193" t="str">
            <v>DAF</v>
          </cell>
          <cell r="E193" t="str">
            <v>DM-000886</v>
          </cell>
          <cell r="F193" t="str">
            <v>ACHAT DE CHAMBRE A AIR</v>
          </cell>
          <cell r="G193" t="str">
            <v>Non</v>
          </cell>
          <cell r="H193" t="str">
            <v>En attente</v>
          </cell>
          <cell r="J193">
            <v>6000</v>
          </cell>
          <cell r="K193">
            <v>6000</v>
          </cell>
          <cell r="L193">
            <v>0</v>
          </cell>
        </row>
        <row r="194">
          <cell r="C194" t="str">
            <v>TOTAL   604132</v>
          </cell>
          <cell r="I194">
            <v>77056</v>
          </cell>
          <cell r="J194">
            <v>1471120</v>
          </cell>
          <cell r="K194">
            <v>1471120</v>
          </cell>
        </row>
        <row r="195">
          <cell r="C195">
            <v>604152</v>
          </cell>
          <cell r="D195" t="str">
            <v>DAF</v>
          </cell>
          <cell r="E195" t="str">
            <v>DM-000267</v>
          </cell>
          <cell r="F195" t="str">
            <v>ND001/DAL carb.1er trim 2005</v>
          </cell>
          <cell r="G195" t="str">
            <v>Non</v>
          </cell>
          <cell r="H195" t="str">
            <v>Engagée</v>
          </cell>
          <cell r="I195">
            <v>38528</v>
          </cell>
          <cell r="J195">
            <v>4495217</v>
          </cell>
          <cell r="K195">
            <v>4495217</v>
          </cell>
          <cell r="L195">
            <v>4495217</v>
          </cell>
        </row>
        <row r="196">
          <cell r="C196">
            <v>604152</v>
          </cell>
          <cell r="D196" t="str">
            <v>DAF</v>
          </cell>
          <cell r="E196" t="str">
            <v>DM-000268</v>
          </cell>
          <cell r="F196" t="str">
            <v>ND004/DAL carb. 2è trim 2005</v>
          </cell>
          <cell r="G196" t="str">
            <v>Non</v>
          </cell>
          <cell r="H196" t="str">
            <v>Engagée</v>
          </cell>
          <cell r="I196">
            <v>38528</v>
          </cell>
          <cell r="J196">
            <v>4683139</v>
          </cell>
          <cell r="K196">
            <v>4683139</v>
          </cell>
          <cell r="L196">
            <v>4683139</v>
          </cell>
        </row>
        <row r="197">
          <cell r="C197">
            <v>604152</v>
          </cell>
          <cell r="D197" t="str">
            <v>DAF</v>
          </cell>
          <cell r="E197" t="str">
            <v>DM-000485</v>
          </cell>
          <cell r="F197" t="str">
            <v>CONSOMMATIO CARBURANT 3éM TRIM/2005</v>
          </cell>
          <cell r="G197" t="str">
            <v>Non</v>
          </cell>
          <cell r="H197" t="str">
            <v>Engagée</v>
          </cell>
          <cell r="I197">
            <v>38625</v>
          </cell>
          <cell r="J197">
            <v>6106454</v>
          </cell>
          <cell r="K197">
            <v>6106454</v>
          </cell>
          <cell r="L197">
            <v>6106454</v>
          </cell>
        </row>
        <row r="198">
          <cell r="C198">
            <v>604152</v>
          </cell>
          <cell r="D198" t="str">
            <v>DAF</v>
          </cell>
          <cell r="E198" t="str">
            <v>DM-000757</v>
          </cell>
          <cell r="F198" t="str">
            <v>ACHAT DE GASOIL</v>
          </cell>
          <cell r="G198" t="str">
            <v>Non</v>
          </cell>
          <cell r="H198" t="str">
            <v>En attente</v>
          </cell>
          <cell r="J198">
            <v>5000</v>
          </cell>
          <cell r="K198">
            <v>5000</v>
          </cell>
          <cell r="L198">
            <v>0</v>
          </cell>
        </row>
        <row r="199">
          <cell r="C199">
            <v>604152</v>
          </cell>
          <cell r="D199" t="str">
            <v>DAF</v>
          </cell>
          <cell r="E199" t="str">
            <v>DM-000764</v>
          </cell>
          <cell r="F199" t="str">
            <v>ACHAT DE CARBURANT</v>
          </cell>
          <cell r="G199" t="str">
            <v>Non</v>
          </cell>
          <cell r="H199" t="str">
            <v>En attente</v>
          </cell>
          <cell r="J199">
            <v>1080</v>
          </cell>
          <cell r="K199">
            <v>1080</v>
          </cell>
          <cell r="L199">
            <v>0</v>
          </cell>
        </row>
        <row r="200">
          <cell r="C200" t="str">
            <v>TOTAL   604152</v>
          </cell>
          <cell r="I200">
            <v>115681</v>
          </cell>
          <cell r="J200">
            <v>15290890</v>
          </cell>
          <cell r="K200">
            <v>15290890</v>
          </cell>
        </row>
        <row r="201">
          <cell r="C201">
            <v>604162</v>
          </cell>
          <cell r="D201" t="str">
            <v>DAF</v>
          </cell>
          <cell r="E201" t="str">
            <v>DM-000984</v>
          </cell>
          <cell r="F201" t="str">
            <v>ACHAT D'HUILE MOTEUR</v>
          </cell>
          <cell r="G201" t="str">
            <v>Non</v>
          </cell>
          <cell r="H201" t="str">
            <v>En attente</v>
          </cell>
          <cell r="J201">
            <v>3300</v>
          </cell>
          <cell r="K201">
            <v>3300</v>
          </cell>
          <cell r="L201">
            <v>0</v>
          </cell>
        </row>
        <row r="202">
          <cell r="C202" t="str">
            <v>TOTAL   604162</v>
          </cell>
          <cell r="I202">
            <v>0</v>
          </cell>
          <cell r="J202">
            <v>3300</v>
          </cell>
          <cell r="K202">
            <v>3300</v>
          </cell>
        </row>
        <row r="203">
          <cell r="C203">
            <v>604320</v>
          </cell>
          <cell r="D203" t="str">
            <v>DAF</v>
          </cell>
          <cell r="E203" t="str">
            <v>DM-000735</v>
          </cell>
          <cell r="F203" t="str">
            <v>ACHAT DE PRODUITS D'ENTRETIEN</v>
          </cell>
          <cell r="G203" t="str">
            <v>Non</v>
          </cell>
          <cell r="H203" t="str">
            <v>Allouée</v>
          </cell>
          <cell r="J203">
            <v>2000</v>
          </cell>
          <cell r="K203">
            <v>2000</v>
          </cell>
        </row>
        <row r="204">
          <cell r="C204">
            <v>604320</v>
          </cell>
          <cell r="D204" t="str">
            <v>DAF</v>
          </cell>
          <cell r="E204" t="str">
            <v>DM-000769</v>
          </cell>
          <cell r="F204" t="str">
            <v>ACHAT D4INSEDTICIDE</v>
          </cell>
          <cell r="G204" t="str">
            <v>Non</v>
          </cell>
          <cell r="H204" t="str">
            <v>Allouée</v>
          </cell>
          <cell r="J204">
            <v>1500</v>
          </cell>
          <cell r="K204">
            <v>1500</v>
          </cell>
        </row>
        <row r="205">
          <cell r="C205">
            <v>604320</v>
          </cell>
          <cell r="D205" t="str">
            <v>DAF</v>
          </cell>
          <cell r="E205" t="str">
            <v>DM-000971</v>
          </cell>
          <cell r="F205" t="str">
            <v>ACHAT D'INSECTICIDE</v>
          </cell>
          <cell r="G205" t="str">
            <v>Non</v>
          </cell>
          <cell r="H205" t="str">
            <v>Allouée</v>
          </cell>
          <cell r="J205">
            <v>2500</v>
          </cell>
          <cell r="K205">
            <v>2500</v>
          </cell>
        </row>
        <row r="206">
          <cell r="C206" t="str">
            <v>TOTAL   604320</v>
          </cell>
          <cell r="I206">
            <v>0</v>
          </cell>
          <cell r="J206">
            <v>6000</v>
          </cell>
          <cell r="K206">
            <v>6000</v>
          </cell>
        </row>
        <row r="207">
          <cell r="C207">
            <v>604720</v>
          </cell>
          <cell r="D207" t="str">
            <v>DAF</v>
          </cell>
          <cell r="E207" t="str">
            <v>DM-000073</v>
          </cell>
          <cell r="F207" t="str">
            <v>Confection de Fiches d'Immobilisa-</v>
          </cell>
          <cell r="G207" t="str">
            <v>Oui</v>
          </cell>
          <cell r="H207" t="str">
            <v>Engagée</v>
          </cell>
          <cell r="I207">
            <v>38354</v>
          </cell>
          <cell r="J207">
            <v>112500</v>
          </cell>
          <cell r="K207">
            <v>112500</v>
          </cell>
          <cell r="L207">
            <v>112500</v>
          </cell>
        </row>
        <row r="208">
          <cell r="C208">
            <v>604720</v>
          </cell>
          <cell r="D208" t="str">
            <v>DAF</v>
          </cell>
          <cell r="E208" t="str">
            <v>DM-000096</v>
          </cell>
          <cell r="F208" t="str">
            <v>Confect° fiches d'Immob &amp; de Stocks</v>
          </cell>
          <cell r="G208" t="str">
            <v>Non</v>
          </cell>
          <cell r="H208" t="str">
            <v>Engagée</v>
          </cell>
          <cell r="I208">
            <v>38532</v>
          </cell>
          <cell r="J208">
            <v>87500</v>
          </cell>
          <cell r="K208">
            <v>87500</v>
          </cell>
          <cell r="L208">
            <v>87500</v>
          </cell>
        </row>
        <row r="209">
          <cell r="C209">
            <v>604720</v>
          </cell>
          <cell r="D209" t="str">
            <v>DAF</v>
          </cell>
          <cell r="E209" t="str">
            <v>DM-000157</v>
          </cell>
          <cell r="F209" t="str">
            <v>DIACFA Cmde ferme/CT117/2004</v>
          </cell>
          <cell r="G209" t="str">
            <v>Non</v>
          </cell>
          <cell r="H209" t="str">
            <v>Engagée</v>
          </cell>
          <cell r="I209">
            <v>38532</v>
          </cell>
          <cell r="J209">
            <v>3342045</v>
          </cell>
          <cell r="K209">
            <v>3342045</v>
          </cell>
          <cell r="L209">
            <v>3342045</v>
          </cell>
        </row>
        <row r="210">
          <cell r="C210">
            <v>604720</v>
          </cell>
          <cell r="D210" t="str">
            <v>DAF</v>
          </cell>
          <cell r="E210" t="str">
            <v>DM-000377</v>
          </cell>
          <cell r="F210" t="str">
            <v>CARNETS PRE-IMPRIME/ABONNEM MENSUEL</v>
          </cell>
          <cell r="G210" t="str">
            <v>Non</v>
          </cell>
          <cell r="H210" t="str">
            <v>Engagée</v>
          </cell>
          <cell r="I210">
            <v>38623</v>
          </cell>
          <cell r="J210">
            <v>846000</v>
          </cell>
          <cell r="K210">
            <v>846000</v>
          </cell>
          <cell r="L210">
            <v>846000</v>
          </cell>
        </row>
        <row r="211">
          <cell r="C211">
            <v>604720</v>
          </cell>
          <cell r="D211" t="str">
            <v>DAF</v>
          </cell>
          <cell r="E211" t="str">
            <v>DM-000422</v>
          </cell>
          <cell r="F211" t="str">
            <v xml:space="preserve">FOURNITURES DE BUREAU </v>
          </cell>
          <cell r="G211" t="str">
            <v>Non</v>
          </cell>
          <cell r="H211" t="str">
            <v>Engagée</v>
          </cell>
          <cell r="I211">
            <v>38623</v>
          </cell>
          <cell r="J211">
            <v>1270900</v>
          </cell>
          <cell r="K211">
            <v>1270900</v>
          </cell>
          <cell r="L211">
            <v>1270900</v>
          </cell>
        </row>
        <row r="212">
          <cell r="C212">
            <v>604720</v>
          </cell>
          <cell r="D212" t="str">
            <v>DAF</v>
          </cell>
          <cell r="E212" t="str">
            <v>DM-000423</v>
          </cell>
          <cell r="F212" t="str">
            <v>LISTING RECU TELEPHONIQUE AVEC LOGO</v>
          </cell>
          <cell r="G212" t="str">
            <v>Non</v>
          </cell>
          <cell r="H212" t="str">
            <v>Engagée</v>
          </cell>
          <cell r="I212">
            <v>38623</v>
          </cell>
          <cell r="J212">
            <v>1800000</v>
          </cell>
          <cell r="K212">
            <v>1800000</v>
          </cell>
          <cell r="L212">
            <v>1800000</v>
          </cell>
        </row>
        <row r="213">
          <cell r="C213">
            <v>604720</v>
          </cell>
          <cell r="D213" t="str">
            <v>DAF</v>
          </cell>
          <cell r="E213" t="str">
            <v>DM-000503</v>
          </cell>
          <cell r="F213" t="str">
            <v>FOURNITURE DE CHEMISES PLASTIQUES</v>
          </cell>
          <cell r="G213" t="str">
            <v>Non</v>
          </cell>
          <cell r="H213" t="str">
            <v>En attente</v>
          </cell>
          <cell r="J213">
            <v>137500</v>
          </cell>
          <cell r="K213">
            <v>137500</v>
          </cell>
          <cell r="L213">
            <v>0</v>
          </cell>
        </row>
        <row r="214">
          <cell r="C214">
            <v>604720</v>
          </cell>
          <cell r="D214" t="str">
            <v>DAF</v>
          </cell>
          <cell r="E214" t="str">
            <v>DM-000733</v>
          </cell>
          <cell r="F214" t="str">
            <v>FOURNITURE DE BUREAU</v>
          </cell>
          <cell r="G214" t="str">
            <v>Non</v>
          </cell>
          <cell r="H214" t="str">
            <v>Allouée</v>
          </cell>
          <cell r="J214">
            <v>3200</v>
          </cell>
          <cell r="K214">
            <v>3200</v>
          </cell>
        </row>
        <row r="215">
          <cell r="C215">
            <v>604720</v>
          </cell>
          <cell r="D215" t="str">
            <v>DAF</v>
          </cell>
          <cell r="E215" t="str">
            <v>DM-000736</v>
          </cell>
          <cell r="F215" t="str">
            <v>FRAIS DE PHOTOCOPIE</v>
          </cell>
          <cell r="G215" t="str">
            <v>Non</v>
          </cell>
          <cell r="H215" t="str">
            <v>Allouée</v>
          </cell>
          <cell r="J215">
            <v>375</v>
          </cell>
          <cell r="K215">
            <v>375</v>
          </cell>
        </row>
        <row r="216">
          <cell r="C216">
            <v>604720</v>
          </cell>
          <cell r="D216" t="str">
            <v>DAF</v>
          </cell>
          <cell r="E216" t="str">
            <v>DM-000750</v>
          </cell>
          <cell r="F216" t="str">
            <v>FRAIS DE PHOTOCOPIE</v>
          </cell>
          <cell r="G216" t="str">
            <v>Non</v>
          </cell>
          <cell r="H216" t="str">
            <v>Allouée</v>
          </cell>
          <cell r="J216">
            <v>11250</v>
          </cell>
          <cell r="K216">
            <v>11250</v>
          </cell>
        </row>
        <row r="217">
          <cell r="C217">
            <v>604720</v>
          </cell>
          <cell r="D217" t="str">
            <v>DAF</v>
          </cell>
          <cell r="E217" t="str">
            <v>DM-000765</v>
          </cell>
          <cell r="F217" t="str">
            <v>FRAID DE PHOTOCOPIE</v>
          </cell>
          <cell r="G217" t="str">
            <v>Non</v>
          </cell>
          <cell r="H217" t="str">
            <v>Allouée</v>
          </cell>
          <cell r="J217">
            <v>1500</v>
          </cell>
          <cell r="K217">
            <v>1500</v>
          </cell>
        </row>
        <row r="218">
          <cell r="C218">
            <v>604720</v>
          </cell>
          <cell r="D218" t="str">
            <v>DAF</v>
          </cell>
          <cell r="E218" t="str">
            <v>DM-000883</v>
          </cell>
          <cell r="F218" t="str">
            <v>ACHAT DE COLLE SEBAGJOINT</v>
          </cell>
          <cell r="G218" t="str">
            <v>Non</v>
          </cell>
          <cell r="H218" t="str">
            <v>Allouée</v>
          </cell>
          <cell r="J218">
            <v>8000</v>
          </cell>
          <cell r="K218">
            <v>8000</v>
          </cell>
        </row>
        <row r="219">
          <cell r="C219">
            <v>604720</v>
          </cell>
          <cell r="D219" t="str">
            <v>DAF</v>
          </cell>
          <cell r="E219" t="str">
            <v>DM-000888</v>
          </cell>
          <cell r="F219" t="str">
            <v>ACHAT DE SCOCH ET COSSES DE 16-U</v>
          </cell>
          <cell r="G219" t="str">
            <v>Non</v>
          </cell>
          <cell r="H219" t="str">
            <v>Allouée</v>
          </cell>
          <cell r="J219">
            <v>4000</v>
          </cell>
          <cell r="K219">
            <v>4000</v>
          </cell>
        </row>
        <row r="220">
          <cell r="C220" t="str">
            <v>TOTAL   604720</v>
          </cell>
          <cell r="I220">
            <v>231287</v>
          </cell>
          <cell r="J220">
            <v>7624770</v>
          </cell>
          <cell r="K220">
            <v>7624770</v>
          </cell>
        </row>
        <row r="221">
          <cell r="I221">
            <v>655595</v>
          </cell>
          <cell r="J221">
            <v>29141257</v>
          </cell>
          <cell r="K221">
            <v>29141257</v>
          </cell>
        </row>
        <row r="222">
          <cell r="C222">
            <v>605120</v>
          </cell>
          <cell r="D222" t="str">
            <v>DAF</v>
          </cell>
          <cell r="E222" t="str">
            <v>DM-000270</v>
          </cell>
          <cell r="F222" t="str">
            <v>Achats d'eau 01 à 04/2005</v>
          </cell>
          <cell r="G222" t="str">
            <v>Non</v>
          </cell>
          <cell r="H222" t="str">
            <v>Engagée</v>
          </cell>
          <cell r="I222">
            <v>38528</v>
          </cell>
          <cell r="J222">
            <v>633990</v>
          </cell>
          <cell r="K222">
            <v>633990</v>
          </cell>
          <cell r="L222">
            <v>633990</v>
          </cell>
        </row>
        <row r="223">
          <cell r="C223">
            <v>605120</v>
          </cell>
          <cell r="D223" t="str">
            <v>DAF</v>
          </cell>
          <cell r="E223" t="str">
            <v>DM-000474</v>
          </cell>
          <cell r="F223" t="str">
            <v>CONSOMMATION D'EAU TELMOB 05/05</v>
          </cell>
          <cell r="G223" t="str">
            <v>Non</v>
          </cell>
          <cell r="H223" t="str">
            <v>Engagée</v>
          </cell>
          <cell r="I223">
            <v>38653</v>
          </cell>
          <cell r="J223">
            <v>107100</v>
          </cell>
          <cell r="K223">
            <v>107100</v>
          </cell>
          <cell r="L223">
            <v>107100</v>
          </cell>
        </row>
        <row r="224">
          <cell r="C224">
            <v>605120</v>
          </cell>
          <cell r="D224" t="str">
            <v>DAF</v>
          </cell>
          <cell r="E224" t="str">
            <v>DM-000475</v>
          </cell>
          <cell r="F224" t="str">
            <v>EAU TELMOB BOBO 05/05</v>
          </cell>
          <cell r="G224" t="str">
            <v>Non</v>
          </cell>
          <cell r="H224" t="str">
            <v>Engagée</v>
          </cell>
          <cell r="I224">
            <v>38653</v>
          </cell>
          <cell r="J224">
            <v>34952</v>
          </cell>
          <cell r="K224">
            <v>34952</v>
          </cell>
          <cell r="L224">
            <v>34952</v>
          </cell>
        </row>
        <row r="225">
          <cell r="C225">
            <v>605120</v>
          </cell>
          <cell r="D225" t="str">
            <v>DAF</v>
          </cell>
          <cell r="E225" t="str">
            <v>DM-000720</v>
          </cell>
          <cell r="F225" t="str">
            <v>FRAIS ONEA</v>
          </cell>
          <cell r="G225" t="str">
            <v>Non</v>
          </cell>
          <cell r="H225" t="str">
            <v>En attente</v>
          </cell>
          <cell r="J225">
            <v>30438</v>
          </cell>
          <cell r="K225">
            <v>30438</v>
          </cell>
          <cell r="L225">
            <v>0</v>
          </cell>
        </row>
        <row r="226">
          <cell r="C226" t="str">
            <v>TOTAL   605120</v>
          </cell>
          <cell r="I226">
            <v>115834</v>
          </cell>
          <cell r="J226">
            <v>806480</v>
          </cell>
          <cell r="K226">
            <v>806480</v>
          </cell>
        </row>
        <row r="227">
          <cell r="C227">
            <v>605220</v>
          </cell>
          <cell r="D227" t="str">
            <v>DAF</v>
          </cell>
          <cell r="E227" t="str">
            <v>DM-000271</v>
          </cell>
          <cell r="F227" t="str">
            <v>Achats d'électricité 01 à 06/2005</v>
          </cell>
          <cell r="G227" t="str">
            <v>Non</v>
          </cell>
          <cell r="H227" t="str">
            <v>Engagée</v>
          </cell>
          <cell r="I227">
            <v>38528</v>
          </cell>
          <cell r="J227">
            <v>54688334</v>
          </cell>
          <cell r="K227">
            <v>54688334</v>
          </cell>
          <cell r="L227">
            <v>54688334</v>
          </cell>
        </row>
        <row r="228">
          <cell r="C228">
            <v>605220</v>
          </cell>
          <cell r="D228" t="str">
            <v>DAF</v>
          </cell>
          <cell r="E228" t="str">
            <v>DM-000336</v>
          </cell>
          <cell r="F228" t="str">
            <v>FA 06/05 AGENCE BOB /SONABEL</v>
          </cell>
          <cell r="G228" t="str">
            <v>Non</v>
          </cell>
          <cell r="H228" t="str">
            <v>Engagée</v>
          </cell>
          <cell r="I228">
            <v>38623</v>
          </cell>
          <cell r="J228">
            <v>387137</v>
          </cell>
          <cell r="K228">
            <v>387137</v>
          </cell>
          <cell r="L228">
            <v>387137</v>
          </cell>
        </row>
        <row r="229">
          <cell r="C229">
            <v>605220</v>
          </cell>
          <cell r="D229" t="str">
            <v>DAF</v>
          </cell>
          <cell r="E229" t="str">
            <v>DM-000353</v>
          </cell>
          <cell r="F229" t="str">
            <v>FAC07/05SONABEL TELMOB SIEGE</v>
          </cell>
          <cell r="G229" t="str">
            <v>Non</v>
          </cell>
          <cell r="H229" t="str">
            <v>Engagée</v>
          </cell>
          <cell r="I229">
            <v>38623</v>
          </cell>
          <cell r="J229">
            <v>2798062</v>
          </cell>
          <cell r="K229">
            <v>2798062</v>
          </cell>
          <cell r="L229">
            <v>2798062</v>
          </cell>
        </row>
        <row r="230">
          <cell r="C230">
            <v>605220</v>
          </cell>
          <cell r="D230" t="str">
            <v>DAF</v>
          </cell>
          <cell r="E230" t="str">
            <v>DM-000354</v>
          </cell>
          <cell r="F230" t="str">
            <v>FA 07/05 SONABEL TELMOB ZACA</v>
          </cell>
          <cell r="G230" t="str">
            <v>Non</v>
          </cell>
          <cell r="H230" t="str">
            <v>Engagée</v>
          </cell>
          <cell r="I230">
            <v>38623</v>
          </cell>
          <cell r="J230">
            <v>62350</v>
          </cell>
          <cell r="K230">
            <v>62350</v>
          </cell>
          <cell r="L230">
            <v>62350</v>
          </cell>
        </row>
        <row r="231">
          <cell r="C231">
            <v>605220</v>
          </cell>
          <cell r="D231" t="str">
            <v>DAF</v>
          </cell>
          <cell r="E231" t="str">
            <v>DM-000355</v>
          </cell>
          <cell r="F231" t="str">
            <v>ELECTRICITE 07/05 TELMOB SECT 15</v>
          </cell>
          <cell r="G231" t="str">
            <v>Non</v>
          </cell>
          <cell r="H231" t="str">
            <v>Engagée</v>
          </cell>
          <cell r="I231">
            <v>38623</v>
          </cell>
          <cell r="J231">
            <v>68937</v>
          </cell>
          <cell r="K231">
            <v>68937</v>
          </cell>
          <cell r="L231">
            <v>68937</v>
          </cell>
        </row>
        <row r="232">
          <cell r="C232">
            <v>605220</v>
          </cell>
          <cell r="D232" t="str">
            <v>DAF</v>
          </cell>
          <cell r="E232" t="str">
            <v>DM-000356</v>
          </cell>
          <cell r="F232" t="str">
            <v>ELECTRICITE 07/05 TELMOB TAMPOUY</v>
          </cell>
          <cell r="G232" t="str">
            <v>Non</v>
          </cell>
          <cell r="H232" t="str">
            <v>Engagée</v>
          </cell>
          <cell r="I232">
            <v>38623</v>
          </cell>
          <cell r="J232">
            <v>193192</v>
          </cell>
          <cell r="K232">
            <v>193192</v>
          </cell>
          <cell r="L232">
            <v>193192</v>
          </cell>
        </row>
        <row r="233">
          <cell r="C233">
            <v>605220</v>
          </cell>
          <cell r="D233" t="str">
            <v>DAF</v>
          </cell>
          <cell r="E233" t="str">
            <v>DM-000357</v>
          </cell>
          <cell r="F233" t="str">
            <v>ELECTRICITE 07/05 TELMOB SITE SIAO</v>
          </cell>
          <cell r="G233" t="str">
            <v>Non</v>
          </cell>
          <cell r="H233" t="str">
            <v>Engagée</v>
          </cell>
          <cell r="I233">
            <v>38623</v>
          </cell>
          <cell r="J233">
            <v>324234</v>
          </cell>
          <cell r="K233">
            <v>324234</v>
          </cell>
          <cell r="L233">
            <v>324234</v>
          </cell>
        </row>
        <row r="234">
          <cell r="C234">
            <v>605220</v>
          </cell>
          <cell r="D234" t="str">
            <v>DAF</v>
          </cell>
          <cell r="E234" t="str">
            <v>DM-000358</v>
          </cell>
          <cell r="F234" t="str">
            <v>ELECTRICITE 07/05 TELMOB DASASGO</v>
          </cell>
          <cell r="G234" t="str">
            <v>Non</v>
          </cell>
          <cell r="H234" t="str">
            <v>Engagée</v>
          </cell>
          <cell r="I234">
            <v>38623</v>
          </cell>
          <cell r="J234">
            <v>97945</v>
          </cell>
          <cell r="K234">
            <v>97945</v>
          </cell>
          <cell r="L234">
            <v>97945</v>
          </cell>
        </row>
        <row r="235">
          <cell r="C235">
            <v>605220</v>
          </cell>
          <cell r="D235" t="str">
            <v>DAF</v>
          </cell>
          <cell r="E235" t="str">
            <v>DM-000359</v>
          </cell>
          <cell r="F235" t="str">
            <v>ELECTRICITE 07/05 TELMOB KALGONDIN</v>
          </cell>
          <cell r="G235" t="str">
            <v>Non</v>
          </cell>
          <cell r="H235" t="str">
            <v>Engagée</v>
          </cell>
          <cell r="I235">
            <v>38623</v>
          </cell>
          <cell r="J235">
            <v>1678873</v>
          </cell>
          <cell r="K235">
            <v>1678873</v>
          </cell>
          <cell r="L235">
            <v>1678873</v>
          </cell>
        </row>
        <row r="236">
          <cell r="C236">
            <v>605220</v>
          </cell>
          <cell r="D236" t="str">
            <v>DAF</v>
          </cell>
          <cell r="E236" t="str">
            <v>DM-000360</v>
          </cell>
          <cell r="F236" t="str">
            <v>ELECTRICITE 07/05 TELMOB SILMISSIN</v>
          </cell>
          <cell r="G236" t="str">
            <v>Non</v>
          </cell>
          <cell r="H236" t="str">
            <v>Engagée</v>
          </cell>
          <cell r="I236">
            <v>38623</v>
          </cell>
          <cell r="J236">
            <v>346544</v>
          </cell>
          <cell r="K236">
            <v>346544</v>
          </cell>
          <cell r="L236">
            <v>346544</v>
          </cell>
        </row>
        <row r="237">
          <cell r="C237">
            <v>605220</v>
          </cell>
          <cell r="D237" t="str">
            <v>DAF</v>
          </cell>
          <cell r="E237" t="str">
            <v>DM-000361</v>
          </cell>
          <cell r="F237" t="str">
            <v>ELECTRICITE 07/05 TELMOB KOURITENGA</v>
          </cell>
          <cell r="G237" t="str">
            <v>Non</v>
          </cell>
          <cell r="H237" t="str">
            <v>Engagée</v>
          </cell>
          <cell r="I237">
            <v>38623</v>
          </cell>
          <cell r="J237">
            <v>252830</v>
          </cell>
          <cell r="K237">
            <v>252830</v>
          </cell>
          <cell r="L237">
            <v>252830</v>
          </cell>
        </row>
        <row r="238">
          <cell r="C238">
            <v>605220</v>
          </cell>
          <cell r="D238" t="str">
            <v>DAF</v>
          </cell>
          <cell r="E238" t="str">
            <v>DM-000362</v>
          </cell>
          <cell r="F238" t="str">
            <v>ELECTRICITE 07/05 TELMOB CISSIN</v>
          </cell>
          <cell r="G238" t="str">
            <v>Non</v>
          </cell>
          <cell r="H238" t="str">
            <v>Engagée</v>
          </cell>
          <cell r="I238">
            <v>38623</v>
          </cell>
          <cell r="J238">
            <v>172100</v>
          </cell>
          <cell r="K238">
            <v>172100</v>
          </cell>
          <cell r="L238">
            <v>172100</v>
          </cell>
        </row>
        <row r="239">
          <cell r="C239">
            <v>605220</v>
          </cell>
          <cell r="D239" t="str">
            <v>DAF</v>
          </cell>
          <cell r="E239" t="str">
            <v>DM-000363</v>
          </cell>
          <cell r="F239" t="str">
            <v>ELECTRICITE 07/05ONATEL TELPH MOBIL</v>
          </cell>
          <cell r="G239" t="str">
            <v>Non</v>
          </cell>
          <cell r="H239" t="str">
            <v>Engagée</v>
          </cell>
          <cell r="I239">
            <v>38623</v>
          </cell>
          <cell r="J239">
            <v>1089727</v>
          </cell>
          <cell r="K239">
            <v>1089727</v>
          </cell>
          <cell r="L239">
            <v>1089727</v>
          </cell>
        </row>
        <row r="240">
          <cell r="C240">
            <v>605220</v>
          </cell>
          <cell r="D240" t="str">
            <v>DAF</v>
          </cell>
          <cell r="E240" t="str">
            <v>DM-000364</v>
          </cell>
          <cell r="F240" t="str">
            <v>ELECTRICITE 07/05 TELMOB KOULOUBA</v>
          </cell>
          <cell r="G240" t="str">
            <v>Non</v>
          </cell>
          <cell r="H240" t="str">
            <v>Engagée</v>
          </cell>
          <cell r="I240">
            <v>38623</v>
          </cell>
          <cell r="J240">
            <v>425843</v>
          </cell>
          <cell r="K240">
            <v>425843</v>
          </cell>
          <cell r="L240">
            <v>425843</v>
          </cell>
        </row>
        <row r="241">
          <cell r="C241">
            <v>605220</v>
          </cell>
          <cell r="D241" t="str">
            <v>DAF</v>
          </cell>
          <cell r="E241" t="str">
            <v>DM-000365</v>
          </cell>
          <cell r="F241" t="str">
            <v>ELECTRICITE 07/05 TELMOB OUAGA2000</v>
          </cell>
          <cell r="G241" t="str">
            <v>Non</v>
          </cell>
          <cell r="H241" t="str">
            <v>Engagée</v>
          </cell>
          <cell r="I241">
            <v>38623</v>
          </cell>
          <cell r="J241">
            <v>209858</v>
          </cell>
          <cell r="K241">
            <v>209858</v>
          </cell>
          <cell r="L241">
            <v>209858</v>
          </cell>
        </row>
        <row r="242">
          <cell r="C242">
            <v>605220</v>
          </cell>
          <cell r="D242" t="str">
            <v>DAF</v>
          </cell>
          <cell r="E242" t="str">
            <v>DM-000366</v>
          </cell>
          <cell r="F242" t="str">
            <v>ELECTRICITE 07/05 TELMOB DAKOLA</v>
          </cell>
          <cell r="G242" t="str">
            <v>Non</v>
          </cell>
          <cell r="H242" t="str">
            <v>Engagée</v>
          </cell>
          <cell r="I242">
            <v>38623</v>
          </cell>
          <cell r="J242">
            <v>72369</v>
          </cell>
          <cell r="K242">
            <v>72369</v>
          </cell>
          <cell r="L242">
            <v>72369</v>
          </cell>
        </row>
        <row r="243">
          <cell r="C243">
            <v>605220</v>
          </cell>
          <cell r="D243" t="str">
            <v>DAF</v>
          </cell>
          <cell r="E243" t="str">
            <v>DM-000367</v>
          </cell>
          <cell r="F243" t="str">
            <v>ELECTRICITE 07/05 AGENCES TELMOB</v>
          </cell>
          <cell r="G243" t="str">
            <v>Non</v>
          </cell>
          <cell r="H243" t="str">
            <v>Engagée</v>
          </cell>
          <cell r="I243">
            <v>38623</v>
          </cell>
          <cell r="J243">
            <v>733002</v>
          </cell>
          <cell r="K243">
            <v>733002</v>
          </cell>
          <cell r="L243">
            <v>733002</v>
          </cell>
        </row>
        <row r="244">
          <cell r="C244">
            <v>605220</v>
          </cell>
          <cell r="D244" t="str">
            <v>DAF</v>
          </cell>
          <cell r="E244" t="str">
            <v>DM-000368</v>
          </cell>
          <cell r="F244" t="str">
            <v>ELECTRICITE 07/05 TELMOB CNRST</v>
          </cell>
          <cell r="G244" t="str">
            <v>Non</v>
          </cell>
          <cell r="H244" t="str">
            <v>Engagée</v>
          </cell>
          <cell r="I244">
            <v>38623</v>
          </cell>
          <cell r="J244">
            <v>327244</v>
          </cell>
          <cell r="K244">
            <v>327244</v>
          </cell>
          <cell r="L244">
            <v>327244</v>
          </cell>
        </row>
        <row r="245">
          <cell r="C245">
            <v>605220</v>
          </cell>
          <cell r="D245" t="str">
            <v>DAF</v>
          </cell>
          <cell r="E245" t="str">
            <v>DM-000369</v>
          </cell>
          <cell r="F245" t="str">
            <v>ELECTRICITE 07/05 THEATRE POPULAIRE</v>
          </cell>
          <cell r="G245" t="str">
            <v>Non</v>
          </cell>
          <cell r="H245" t="str">
            <v>Engagée</v>
          </cell>
          <cell r="I245">
            <v>38623</v>
          </cell>
          <cell r="J245">
            <v>304355</v>
          </cell>
          <cell r="K245">
            <v>304355</v>
          </cell>
          <cell r="L245">
            <v>304355</v>
          </cell>
        </row>
        <row r="246">
          <cell r="C246">
            <v>605220</v>
          </cell>
          <cell r="D246" t="str">
            <v>DAF</v>
          </cell>
          <cell r="E246" t="str">
            <v>DM-000370</v>
          </cell>
          <cell r="F246" t="str">
            <v>ELECTRICITE 07/05 TELMOB LARLE</v>
          </cell>
          <cell r="G246" t="str">
            <v>Non</v>
          </cell>
          <cell r="H246" t="str">
            <v>Engagée</v>
          </cell>
          <cell r="I246">
            <v>38623</v>
          </cell>
          <cell r="J246">
            <v>388827</v>
          </cell>
          <cell r="K246">
            <v>388827</v>
          </cell>
          <cell r="L246">
            <v>388827</v>
          </cell>
        </row>
        <row r="247">
          <cell r="C247">
            <v>605220</v>
          </cell>
          <cell r="D247" t="str">
            <v>DAF</v>
          </cell>
          <cell r="E247" t="str">
            <v>DM-000371</v>
          </cell>
          <cell r="F247" t="str">
            <v>ELECTRICITE 07/05 TELMOB SECT 12</v>
          </cell>
          <cell r="G247" t="str">
            <v>Non</v>
          </cell>
          <cell r="H247" t="str">
            <v>Engagée</v>
          </cell>
          <cell r="I247">
            <v>38623</v>
          </cell>
          <cell r="J247">
            <v>515624</v>
          </cell>
          <cell r="K247">
            <v>515624</v>
          </cell>
          <cell r="L247">
            <v>515624</v>
          </cell>
        </row>
        <row r="248">
          <cell r="C248">
            <v>605220</v>
          </cell>
          <cell r="D248" t="str">
            <v>DAF</v>
          </cell>
          <cell r="E248" t="str">
            <v>DM-000372</v>
          </cell>
          <cell r="F248" t="str">
            <v>ELECTRICITE 07/05 TELMOB INJEPS</v>
          </cell>
          <cell r="G248" t="str">
            <v>Non</v>
          </cell>
          <cell r="H248" t="str">
            <v>Engagée</v>
          </cell>
          <cell r="I248">
            <v>38623</v>
          </cell>
          <cell r="J248">
            <v>407024</v>
          </cell>
          <cell r="K248">
            <v>407024</v>
          </cell>
          <cell r="L248">
            <v>407024</v>
          </cell>
        </row>
        <row r="249">
          <cell r="C249">
            <v>605220</v>
          </cell>
          <cell r="D249" t="str">
            <v>DAF</v>
          </cell>
          <cell r="E249" t="str">
            <v>DM-000373</v>
          </cell>
          <cell r="F249" t="str">
            <v>ELECTRICITE 07/05 TELMOB SECT 29</v>
          </cell>
          <cell r="G249" t="str">
            <v>Non</v>
          </cell>
          <cell r="H249" t="str">
            <v>Engagée</v>
          </cell>
          <cell r="I249">
            <v>38623</v>
          </cell>
          <cell r="J249">
            <v>201814</v>
          </cell>
          <cell r="K249">
            <v>201814</v>
          </cell>
          <cell r="L249">
            <v>201814</v>
          </cell>
        </row>
        <row r="250">
          <cell r="C250">
            <v>605220</v>
          </cell>
          <cell r="D250" t="str">
            <v>DAF</v>
          </cell>
          <cell r="E250" t="str">
            <v>DM-000374</v>
          </cell>
          <cell r="F250" t="str">
            <v>ELECTRICITE 07/05 TELMOB KAMSONGHIN</v>
          </cell>
          <cell r="G250" t="str">
            <v>Non</v>
          </cell>
          <cell r="H250" t="str">
            <v>Engagée</v>
          </cell>
          <cell r="I250">
            <v>38623</v>
          </cell>
          <cell r="J250">
            <v>221425</v>
          </cell>
          <cell r="K250">
            <v>221425</v>
          </cell>
          <cell r="L250">
            <v>221425</v>
          </cell>
        </row>
        <row r="251">
          <cell r="C251">
            <v>605220</v>
          </cell>
          <cell r="D251" t="str">
            <v>DAF</v>
          </cell>
          <cell r="E251" t="str">
            <v>DM-000375</v>
          </cell>
          <cell r="F251" t="str">
            <v>ELECTRICITE 07/05 TELMOB TANGHIN</v>
          </cell>
          <cell r="G251" t="str">
            <v>Non</v>
          </cell>
          <cell r="H251" t="str">
            <v>Engagée</v>
          </cell>
          <cell r="I251">
            <v>38623</v>
          </cell>
          <cell r="J251">
            <v>247544</v>
          </cell>
          <cell r="K251">
            <v>247544</v>
          </cell>
          <cell r="L251">
            <v>247544</v>
          </cell>
        </row>
        <row r="252">
          <cell r="C252">
            <v>605220</v>
          </cell>
          <cell r="D252" t="str">
            <v>DAF</v>
          </cell>
          <cell r="E252" t="str">
            <v>DM-000376</v>
          </cell>
          <cell r="F252" t="str">
            <v>ELECTRICITE 07/05 TELMOB BILBALOGHO</v>
          </cell>
          <cell r="G252" t="str">
            <v>Non</v>
          </cell>
          <cell r="H252" t="str">
            <v>Engagée</v>
          </cell>
          <cell r="I252">
            <v>38623</v>
          </cell>
          <cell r="J252">
            <v>448516</v>
          </cell>
          <cell r="K252">
            <v>448516</v>
          </cell>
          <cell r="L252">
            <v>448516</v>
          </cell>
        </row>
        <row r="253">
          <cell r="C253">
            <v>605220</v>
          </cell>
          <cell r="D253" t="str">
            <v>DAF</v>
          </cell>
          <cell r="E253" t="str">
            <v>DM-000483</v>
          </cell>
          <cell r="F253" t="str">
            <v>ELECTRICITE 07/05 TELMOB BOBO</v>
          </cell>
          <cell r="G253" t="str">
            <v>Non</v>
          </cell>
          <cell r="H253" t="str">
            <v>Engagée</v>
          </cell>
          <cell r="I253">
            <v>38625</v>
          </cell>
          <cell r="J253">
            <v>306694</v>
          </cell>
          <cell r="K253">
            <v>306694</v>
          </cell>
          <cell r="L253">
            <v>306694</v>
          </cell>
        </row>
        <row r="254">
          <cell r="C254">
            <v>605220</v>
          </cell>
          <cell r="D254" t="str">
            <v>DAF</v>
          </cell>
          <cell r="E254" t="str">
            <v>DM-000484</v>
          </cell>
          <cell r="F254" t="str">
            <v>ELECTRICITE 08/05 TELMOB BOBO</v>
          </cell>
          <cell r="G254" t="str">
            <v>Non</v>
          </cell>
          <cell r="H254" t="str">
            <v>Engagée</v>
          </cell>
          <cell r="I254">
            <v>38625</v>
          </cell>
          <cell r="J254">
            <v>407428</v>
          </cell>
          <cell r="K254">
            <v>407428</v>
          </cell>
          <cell r="L254">
            <v>407428</v>
          </cell>
        </row>
        <row r="255">
          <cell r="C255">
            <v>605220</v>
          </cell>
          <cell r="D255" t="str">
            <v>DAF</v>
          </cell>
          <cell r="E255" t="str">
            <v>DM-000643</v>
          </cell>
          <cell r="F255" t="str">
            <v>ELECTR 09/05 TELMOB</v>
          </cell>
          <cell r="G255" t="str">
            <v>Non</v>
          </cell>
          <cell r="H255" t="str">
            <v>En attente</v>
          </cell>
          <cell r="J255">
            <v>1045908</v>
          </cell>
          <cell r="K255">
            <v>1045908</v>
          </cell>
          <cell r="L255">
            <v>0</v>
          </cell>
        </row>
        <row r="256">
          <cell r="C256">
            <v>605220</v>
          </cell>
          <cell r="D256" t="str">
            <v>DAF</v>
          </cell>
          <cell r="E256" t="str">
            <v>DM-000644</v>
          </cell>
          <cell r="F256" t="str">
            <v>ELECTR 09/05 TELMOB DAKOLA</v>
          </cell>
          <cell r="G256" t="str">
            <v>Non</v>
          </cell>
          <cell r="H256" t="str">
            <v>En attente</v>
          </cell>
          <cell r="J256">
            <v>82257</v>
          </cell>
          <cell r="K256">
            <v>82257</v>
          </cell>
          <cell r="L256">
            <v>0</v>
          </cell>
        </row>
        <row r="257">
          <cell r="C257">
            <v>605220</v>
          </cell>
          <cell r="D257" t="str">
            <v>DAF</v>
          </cell>
          <cell r="E257" t="str">
            <v>DM-000645</v>
          </cell>
          <cell r="F257" t="str">
            <v>ELECTR 09/05 TELMOB BTS OUAGA 2000</v>
          </cell>
          <cell r="G257" t="str">
            <v>Non</v>
          </cell>
          <cell r="H257" t="str">
            <v>En attente</v>
          </cell>
          <cell r="J257">
            <v>190219</v>
          </cell>
          <cell r="K257">
            <v>190219</v>
          </cell>
          <cell r="L257">
            <v>0</v>
          </cell>
        </row>
        <row r="258">
          <cell r="C258">
            <v>605220</v>
          </cell>
          <cell r="D258" t="str">
            <v>DAF</v>
          </cell>
          <cell r="E258" t="str">
            <v>DM-000646</v>
          </cell>
          <cell r="F258" t="str">
            <v>ELECTR 09/05 TELMOB BILBALOGHO</v>
          </cell>
          <cell r="G258" t="str">
            <v>Non</v>
          </cell>
          <cell r="H258" t="str">
            <v>En attente</v>
          </cell>
          <cell r="J258">
            <v>376375</v>
          </cell>
          <cell r="K258">
            <v>376375</v>
          </cell>
          <cell r="L258">
            <v>0</v>
          </cell>
        </row>
        <row r="259">
          <cell r="C259">
            <v>605220</v>
          </cell>
          <cell r="D259" t="str">
            <v>DAF</v>
          </cell>
          <cell r="E259" t="str">
            <v>DM-000647</v>
          </cell>
          <cell r="F259" t="str">
            <v>ELECTR 09/05 TELMOB CNRST</v>
          </cell>
          <cell r="G259" t="str">
            <v>Non</v>
          </cell>
          <cell r="H259" t="str">
            <v>En attente</v>
          </cell>
          <cell r="J259">
            <v>213516</v>
          </cell>
          <cell r="K259">
            <v>213516</v>
          </cell>
          <cell r="L259">
            <v>0</v>
          </cell>
        </row>
        <row r="260">
          <cell r="C260">
            <v>605220</v>
          </cell>
          <cell r="D260" t="str">
            <v>DAF</v>
          </cell>
          <cell r="E260" t="str">
            <v>DM-000648</v>
          </cell>
          <cell r="F260" t="str">
            <v>ELECTR 09/05 TELMOB KAMSONGHIN</v>
          </cell>
          <cell r="G260" t="str">
            <v>Non</v>
          </cell>
          <cell r="H260" t="str">
            <v>En attente</v>
          </cell>
          <cell r="J260">
            <v>206945</v>
          </cell>
          <cell r="K260">
            <v>206945</v>
          </cell>
          <cell r="L260">
            <v>0</v>
          </cell>
        </row>
        <row r="261">
          <cell r="C261">
            <v>605220</v>
          </cell>
          <cell r="D261" t="str">
            <v>DAF</v>
          </cell>
          <cell r="E261" t="str">
            <v>DM-000649</v>
          </cell>
          <cell r="F261" t="str">
            <v>ELECTR 09/05 TELMOB BTS SIAO</v>
          </cell>
          <cell r="G261" t="str">
            <v>Non</v>
          </cell>
          <cell r="H261" t="str">
            <v>En attente</v>
          </cell>
          <cell r="J261">
            <v>255928</v>
          </cell>
          <cell r="K261">
            <v>255928</v>
          </cell>
          <cell r="L261">
            <v>0</v>
          </cell>
        </row>
        <row r="262">
          <cell r="C262">
            <v>605220</v>
          </cell>
          <cell r="D262" t="str">
            <v>DAF</v>
          </cell>
          <cell r="E262" t="str">
            <v>DM-000650</v>
          </cell>
          <cell r="F262" t="str">
            <v>ELECTR 09/05 TELMOB BTS DASSASGHO</v>
          </cell>
          <cell r="G262" t="str">
            <v>Non</v>
          </cell>
          <cell r="H262" t="str">
            <v>En attente</v>
          </cell>
          <cell r="J262">
            <v>93865</v>
          </cell>
          <cell r="K262">
            <v>93865</v>
          </cell>
          <cell r="L262">
            <v>0</v>
          </cell>
        </row>
        <row r="263">
          <cell r="C263">
            <v>605220</v>
          </cell>
          <cell r="D263" t="str">
            <v>DAF</v>
          </cell>
          <cell r="E263" t="str">
            <v>DM-000651</v>
          </cell>
          <cell r="F263" t="str">
            <v>ELECTR 09/05 TELMOB SILMISSIN</v>
          </cell>
          <cell r="G263" t="str">
            <v>Non</v>
          </cell>
          <cell r="H263" t="str">
            <v>En attente</v>
          </cell>
          <cell r="J263">
            <v>305701</v>
          </cell>
          <cell r="K263">
            <v>305701</v>
          </cell>
          <cell r="L263">
            <v>0</v>
          </cell>
        </row>
        <row r="264">
          <cell r="C264">
            <v>605220</v>
          </cell>
          <cell r="D264" t="str">
            <v>DAF</v>
          </cell>
          <cell r="E264" t="str">
            <v>DM-000652</v>
          </cell>
          <cell r="F264" t="str">
            <v>ELECTR 09/05 TELMOB KOURITENGA</v>
          </cell>
          <cell r="G264" t="str">
            <v>Non</v>
          </cell>
          <cell r="H264" t="str">
            <v>En attente</v>
          </cell>
          <cell r="J264">
            <v>226523</v>
          </cell>
          <cell r="K264">
            <v>226523</v>
          </cell>
          <cell r="L264">
            <v>0</v>
          </cell>
        </row>
        <row r="265">
          <cell r="C265">
            <v>605220</v>
          </cell>
          <cell r="D265" t="str">
            <v>DAF</v>
          </cell>
          <cell r="E265" t="str">
            <v>DM-000653</v>
          </cell>
          <cell r="F265" t="str">
            <v>ELECTR 09/05 TELMOB CISSIN</v>
          </cell>
          <cell r="G265" t="str">
            <v>Non</v>
          </cell>
          <cell r="H265" t="str">
            <v>En attente</v>
          </cell>
          <cell r="J265">
            <v>163189</v>
          </cell>
          <cell r="K265">
            <v>163189</v>
          </cell>
          <cell r="L265">
            <v>0</v>
          </cell>
        </row>
        <row r="266">
          <cell r="C266">
            <v>605220</v>
          </cell>
          <cell r="D266" t="str">
            <v>DAF</v>
          </cell>
          <cell r="E266" t="str">
            <v>DM-000654</v>
          </cell>
          <cell r="F266" t="str">
            <v>ELECTR 09/05 TELMOB INJEPS</v>
          </cell>
          <cell r="G266" t="str">
            <v>Non</v>
          </cell>
          <cell r="H266" t="str">
            <v>En attente</v>
          </cell>
          <cell r="J266">
            <v>320408</v>
          </cell>
          <cell r="K266">
            <v>320408</v>
          </cell>
          <cell r="L266">
            <v>0</v>
          </cell>
        </row>
        <row r="267">
          <cell r="C267">
            <v>605220</v>
          </cell>
          <cell r="D267" t="str">
            <v>DAF</v>
          </cell>
          <cell r="E267" t="str">
            <v>DM-000655</v>
          </cell>
          <cell r="F267" t="str">
            <v>ELECTR 09/05 TELMOB THEATRE POPULAI</v>
          </cell>
          <cell r="G267" t="str">
            <v>Non</v>
          </cell>
          <cell r="H267" t="str">
            <v>En attente</v>
          </cell>
          <cell r="J267">
            <v>298753</v>
          </cell>
          <cell r="K267">
            <v>298753</v>
          </cell>
          <cell r="L267">
            <v>0</v>
          </cell>
        </row>
        <row r="268">
          <cell r="C268">
            <v>605220</v>
          </cell>
          <cell r="D268" t="str">
            <v>DAF</v>
          </cell>
          <cell r="E268" t="str">
            <v>DM-000656</v>
          </cell>
          <cell r="F268" t="str">
            <v>ELECTR 09/05 TELMOB KOULOUBA</v>
          </cell>
          <cell r="G268" t="str">
            <v>Non</v>
          </cell>
          <cell r="H268" t="str">
            <v>En attente</v>
          </cell>
          <cell r="J268">
            <v>394739</v>
          </cell>
          <cell r="K268">
            <v>394739</v>
          </cell>
          <cell r="L268">
            <v>0</v>
          </cell>
        </row>
        <row r="269">
          <cell r="C269">
            <v>605220</v>
          </cell>
          <cell r="D269" t="str">
            <v>DAF</v>
          </cell>
          <cell r="E269" t="str">
            <v>DM-000657</v>
          </cell>
          <cell r="F269" t="str">
            <v>ELECTR 09/05 TELMOB TANGHIN</v>
          </cell>
          <cell r="G269" t="str">
            <v>Non</v>
          </cell>
          <cell r="H269" t="str">
            <v>En attente</v>
          </cell>
          <cell r="J269">
            <v>231322</v>
          </cell>
          <cell r="K269">
            <v>231322</v>
          </cell>
          <cell r="L269">
            <v>0</v>
          </cell>
        </row>
        <row r="270">
          <cell r="C270">
            <v>605220</v>
          </cell>
          <cell r="D270" t="str">
            <v>DAF</v>
          </cell>
          <cell r="E270" t="str">
            <v>DM-000658</v>
          </cell>
          <cell r="F270" t="str">
            <v>ELECTR 09/05 TELMOB TELMOB</v>
          </cell>
          <cell r="G270" t="str">
            <v>Non</v>
          </cell>
          <cell r="H270" t="str">
            <v>En attente</v>
          </cell>
          <cell r="J270">
            <v>3960045</v>
          </cell>
          <cell r="K270">
            <v>3960045</v>
          </cell>
          <cell r="L270">
            <v>0</v>
          </cell>
        </row>
        <row r="271">
          <cell r="C271">
            <v>605220</v>
          </cell>
          <cell r="D271" t="str">
            <v>DAF</v>
          </cell>
          <cell r="E271" t="str">
            <v>DM-000659</v>
          </cell>
          <cell r="F271" t="str">
            <v>ELECTR 09/05 SITE TELMOB SECT 15</v>
          </cell>
          <cell r="G271" t="str">
            <v>Non</v>
          </cell>
          <cell r="H271" t="str">
            <v>En attente</v>
          </cell>
          <cell r="J271">
            <v>108271</v>
          </cell>
          <cell r="K271">
            <v>108271</v>
          </cell>
          <cell r="L271">
            <v>0</v>
          </cell>
        </row>
        <row r="272">
          <cell r="C272">
            <v>605220</v>
          </cell>
          <cell r="D272" t="str">
            <v>DAF</v>
          </cell>
          <cell r="E272" t="str">
            <v>DM-000660</v>
          </cell>
          <cell r="F272" t="str">
            <v>ELECTR 09/05 TELMOB SECTEUR 29</v>
          </cell>
          <cell r="G272" t="str">
            <v>Non</v>
          </cell>
          <cell r="H272" t="str">
            <v>En attente</v>
          </cell>
          <cell r="J272">
            <v>200717</v>
          </cell>
          <cell r="K272">
            <v>200717</v>
          </cell>
          <cell r="L272">
            <v>0</v>
          </cell>
        </row>
        <row r="273">
          <cell r="C273">
            <v>605220</v>
          </cell>
          <cell r="D273" t="str">
            <v>DAF</v>
          </cell>
          <cell r="E273" t="str">
            <v>DM-000661</v>
          </cell>
          <cell r="F273" t="str">
            <v>ELECTR 09/05 TELMOB SECTEUR 12</v>
          </cell>
          <cell r="G273" t="str">
            <v>Non</v>
          </cell>
          <cell r="H273" t="str">
            <v>En attente</v>
          </cell>
          <cell r="J273">
            <v>418795</v>
          </cell>
          <cell r="K273">
            <v>418795</v>
          </cell>
          <cell r="L273">
            <v>0</v>
          </cell>
        </row>
        <row r="274">
          <cell r="C274">
            <v>605220</v>
          </cell>
          <cell r="D274" t="str">
            <v>DAF</v>
          </cell>
          <cell r="E274" t="str">
            <v>DM-000662</v>
          </cell>
          <cell r="F274" t="str">
            <v>ELECTR 09/05 TELMOB KALGONDIN</v>
          </cell>
          <cell r="G274" t="str">
            <v>Non</v>
          </cell>
          <cell r="H274" t="str">
            <v>En attente</v>
          </cell>
          <cell r="J274">
            <v>57931</v>
          </cell>
          <cell r="K274">
            <v>57931</v>
          </cell>
          <cell r="L274">
            <v>0</v>
          </cell>
        </row>
        <row r="275">
          <cell r="C275">
            <v>605220</v>
          </cell>
          <cell r="D275" t="str">
            <v>DAF</v>
          </cell>
          <cell r="E275" t="str">
            <v>DM-000663</v>
          </cell>
          <cell r="F275" t="str">
            <v>ELECTR 09/05 TELMOB LARLE</v>
          </cell>
          <cell r="G275" t="str">
            <v>Non</v>
          </cell>
          <cell r="H275" t="str">
            <v>En attente</v>
          </cell>
          <cell r="J275">
            <v>327276</v>
          </cell>
          <cell r="K275">
            <v>327276</v>
          </cell>
          <cell r="L275">
            <v>0</v>
          </cell>
        </row>
        <row r="276">
          <cell r="C276">
            <v>605220</v>
          </cell>
          <cell r="D276" t="str">
            <v>DAF</v>
          </cell>
          <cell r="E276" t="str">
            <v>DM-000664</v>
          </cell>
          <cell r="F276" t="str">
            <v>ELECTR 09/05 TELMOB ZACA</v>
          </cell>
          <cell r="G276" t="str">
            <v>Non</v>
          </cell>
          <cell r="H276" t="str">
            <v>En attente</v>
          </cell>
          <cell r="J276">
            <v>227172</v>
          </cell>
          <cell r="K276">
            <v>227172</v>
          </cell>
          <cell r="L276">
            <v>0</v>
          </cell>
        </row>
        <row r="277">
          <cell r="C277">
            <v>605220</v>
          </cell>
          <cell r="D277" t="str">
            <v>DAF</v>
          </cell>
          <cell r="E277" t="str">
            <v>DM-000665</v>
          </cell>
          <cell r="F277" t="str">
            <v>ELECTR 09/05 TELMOB TAMPOUY</v>
          </cell>
          <cell r="G277" t="str">
            <v>Non</v>
          </cell>
          <cell r="H277" t="str">
            <v>En attente</v>
          </cell>
          <cell r="J277">
            <v>196555</v>
          </cell>
          <cell r="K277">
            <v>196555</v>
          </cell>
          <cell r="L277">
            <v>0</v>
          </cell>
        </row>
        <row r="278">
          <cell r="C278">
            <v>605220</v>
          </cell>
          <cell r="D278" t="str">
            <v>DAF</v>
          </cell>
          <cell r="E278" t="str">
            <v>DM-000666</v>
          </cell>
          <cell r="F278" t="str">
            <v>ELECTR 09/05 ONATEL TELPHONE MOBIL</v>
          </cell>
          <cell r="G278" t="str">
            <v>Non</v>
          </cell>
          <cell r="H278" t="str">
            <v>En attente</v>
          </cell>
          <cell r="J278">
            <v>825351</v>
          </cell>
          <cell r="K278">
            <v>825351</v>
          </cell>
          <cell r="L278">
            <v>0</v>
          </cell>
        </row>
        <row r="279">
          <cell r="C279">
            <v>605220</v>
          </cell>
          <cell r="D279" t="str">
            <v>DAF</v>
          </cell>
          <cell r="E279" t="str">
            <v>DM-000667</v>
          </cell>
          <cell r="F279" t="str">
            <v>ELECTR 09/05 TELMOB DIAPAGA</v>
          </cell>
          <cell r="G279" t="str">
            <v>Non</v>
          </cell>
          <cell r="H279" t="str">
            <v>En attente</v>
          </cell>
          <cell r="J279">
            <v>216788</v>
          </cell>
          <cell r="K279">
            <v>216788</v>
          </cell>
          <cell r="L279">
            <v>0</v>
          </cell>
        </row>
        <row r="280">
          <cell r="C280">
            <v>605220</v>
          </cell>
          <cell r="D280" t="str">
            <v>DAF</v>
          </cell>
          <cell r="E280" t="str">
            <v>DM-000719</v>
          </cell>
          <cell r="F280" t="str">
            <v>FRAIS D'ELECTRICITE</v>
          </cell>
          <cell r="G280" t="str">
            <v>Non</v>
          </cell>
          <cell r="H280" t="str">
            <v>En attente</v>
          </cell>
          <cell r="J280">
            <v>18900</v>
          </cell>
          <cell r="K280">
            <v>18900</v>
          </cell>
          <cell r="L280">
            <v>0</v>
          </cell>
        </row>
        <row r="281">
          <cell r="C281">
            <v>605220</v>
          </cell>
          <cell r="D281" t="str">
            <v>DT</v>
          </cell>
          <cell r="E281" t="str">
            <v>DM-000526</v>
          </cell>
          <cell r="F281" t="str">
            <v>ELECTRI AOÛT/2005 TELMOB DAKOLA</v>
          </cell>
          <cell r="G281" t="str">
            <v>Non</v>
          </cell>
          <cell r="H281" t="str">
            <v>Engagée</v>
          </cell>
          <cell r="I281">
            <v>38653</v>
          </cell>
          <cell r="J281">
            <v>83596</v>
          </cell>
          <cell r="K281">
            <v>83596</v>
          </cell>
          <cell r="L281">
            <v>83596</v>
          </cell>
        </row>
        <row r="282">
          <cell r="C282">
            <v>605220</v>
          </cell>
          <cell r="D282" t="str">
            <v>DT</v>
          </cell>
          <cell r="E282" t="str">
            <v>DM-000527</v>
          </cell>
          <cell r="F282" t="str">
            <v xml:space="preserve">ELECTRI AOÛT/2005 TELMOB </v>
          </cell>
          <cell r="G282" t="str">
            <v>Non</v>
          </cell>
          <cell r="H282" t="str">
            <v>Engagée</v>
          </cell>
          <cell r="I282">
            <v>38653</v>
          </cell>
          <cell r="J282">
            <v>665537</v>
          </cell>
          <cell r="K282">
            <v>665537</v>
          </cell>
          <cell r="L282">
            <v>665537</v>
          </cell>
        </row>
        <row r="283">
          <cell r="C283">
            <v>605220</v>
          </cell>
          <cell r="D283" t="str">
            <v>DT</v>
          </cell>
          <cell r="E283" t="str">
            <v>DM-000528</v>
          </cell>
          <cell r="F283" t="str">
            <v>ELECTRI AOÛT/2005 ONATEL TEL MOBIL</v>
          </cell>
          <cell r="G283" t="str">
            <v>Non</v>
          </cell>
          <cell r="H283" t="str">
            <v>Engagée</v>
          </cell>
          <cell r="I283">
            <v>38653</v>
          </cell>
          <cell r="J283">
            <v>698878</v>
          </cell>
          <cell r="K283">
            <v>698878</v>
          </cell>
          <cell r="L283">
            <v>698878</v>
          </cell>
        </row>
        <row r="284">
          <cell r="C284">
            <v>605220</v>
          </cell>
          <cell r="D284" t="str">
            <v>DT</v>
          </cell>
          <cell r="E284" t="str">
            <v>DM-000529</v>
          </cell>
          <cell r="F284" t="str">
            <v>ELECTRI AOÛT/2005 TELMOB TAMPOUY</v>
          </cell>
          <cell r="G284" t="str">
            <v>Non</v>
          </cell>
          <cell r="H284" t="str">
            <v>Engagée</v>
          </cell>
          <cell r="I284">
            <v>38653</v>
          </cell>
          <cell r="J284">
            <v>196255</v>
          </cell>
          <cell r="K284">
            <v>196255</v>
          </cell>
          <cell r="L284">
            <v>196255</v>
          </cell>
        </row>
        <row r="285">
          <cell r="C285">
            <v>605220</v>
          </cell>
          <cell r="D285" t="str">
            <v>DT</v>
          </cell>
          <cell r="E285" t="str">
            <v>DM-000530</v>
          </cell>
          <cell r="F285" t="str">
            <v>ELECTRI AOÛT/2005 TELMOB ZACA</v>
          </cell>
          <cell r="G285" t="str">
            <v>Non</v>
          </cell>
          <cell r="H285" t="str">
            <v>Engagée</v>
          </cell>
          <cell r="I285">
            <v>38653</v>
          </cell>
          <cell r="J285">
            <v>437985</v>
          </cell>
          <cell r="K285">
            <v>437985</v>
          </cell>
          <cell r="L285">
            <v>437985</v>
          </cell>
        </row>
        <row r="286">
          <cell r="C286">
            <v>605220</v>
          </cell>
          <cell r="D286" t="str">
            <v>DT</v>
          </cell>
          <cell r="E286" t="str">
            <v>DM-000531</v>
          </cell>
          <cell r="F286" t="str">
            <v>ELECTRI AOÛT/2005 TELMOB LARLE</v>
          </cell>
          <cell r="G286" t="str">
            <v>Non</v>
          </cell>
          <cell r="H286" t="str">
            <v>Engagée</v>
          </cell>
          <cell r="I286">
            <v>38653</v>
          </cell>
          <cell r="J286">
            <v>392766</v>
          </cell>
          <cell r="K286">
            <v>392766</v>
          </cell>
          <cell r="L286">
            <v>392766</v>
          </cell>
        </row>
        <row r="287">
          <cell r="C287">
            <v>605220</v>
          </cell>
          <cell r="D287" t="str">
            <v>DT</v>
          </cell>
          <cell r="E287" t="str">
            <v>DM-000532</v>
          </cell>
          <cell r="F287" t="str">
            <v>ELECTRI AOÛT/2005 TELMOB KALGONDIN</v>
          </cell>
          <cell r="G287" t="str">
            <v>Non</v>
          </cell>
          <cell r="H287" t="str">
            <v>Engagée</v>
          </cell>
          <cell r="I287">
            <v>38653</v>
          </cell>
          <cell r="J287">
            <v>57931</v>
          </cell>
          <cell r="K287">
            <v>57931</v>
          </cell>
          <cell r="L287">
            <v>57931</v>
          </cell>
        </row>
        <row r="288">
          <cell r="C288">
            <v>605220</v>
          </cell>
          <cell r="D288" t="str">
            <v>DT</v>
          </cell>
          <cell r="E288" t="str">
            <v>DM-000533</v>
          </cell>
          <cell r="F288" t="str">
            <v>ELECTRI AOÛT/2005 TELMOB SECTEUR 12</v>
          </cell>
          <cell r="G288" t="str">
            <v>Non</v>
          </cell>
          <cell r="H288" t="str">
            <v>Engagée</v>
          </cell>
          <cell r="I288">
            <v>38653</v>
          </cell>
          <cell r="J288">
            <v>216823</v>
          </cell>
          <cell r="K288">
            <v>216823</v>
          </cell>
          <cell r="L288">
            <v>216823</v>
          </cell>
        </row>
        <row r="289">
          <cell r="C289">
            <v>605220</v>
          </cell>
          <cell r="D289" t="str">
            <v>DT</v>
          </cell>
          <cell r="E289" t="str">
            <v>DM-000534</v>
          </cell>
          <cell r="F289" t="str">
            <v>ELECTRI AOÛT/2005 TELMOB SECTEUR 29</v>
          </cell>
          <cell r="G289" t="str">
            <v>Non</v>
          </cell>
          <cell r="H289" t="str">
            <v>Engagée</v>
          </cell>
          <cell r="I289">
            <v>38653</v>
          </cell>
          <cell r="J289">
            <v>202903</v>
          </cell>
          <cell r="K289">
            <v>202903</v>
          </cell>
          <cell r="L289">
            <v>202903</v>
          </cell>
        </row>
        <row r="290">
          <cell r="C290">
            <v>605220</v>
          </cell>
          <cell r="D290" t="str">
            <v>DT</v>
          </cell>
          <cell r="E290" t="str">
            <v>DM-000535</v>
          </cell>
          <cell r="F290" t="str">
            <v>ELECTRI AOÛT/2005 TELMOB SECTEUR 15</v>
          </cell>
          <cell r="G290" t="str">
            <v>Non</v>
          </cell>
          <cell r="H290" t="str">
            <v>Engagée</v>
          </cell>
          <cell r="I290">
            <v>38653</v>
          </cell>
          <cell r="J290">
            <v>64232</v>
          </cell>
          <cell r="K290">
            <v>64232</v>
          </cell>
          <cell r="L290">
            <v>64232</v>
          </cell>
        </row>
        <row r="291">
          <cell r="C291">
            <v>605220</v>
          </cell>
          <cell r="D291" t="str">
            <v>DT</v>
          </cell>
          <cell r="E291" t="str">
            <v>DM-000536</v>
          </cell>
          <cell r="F291" t="str">
            <v xml:space="preserve">ELECTRI AOÛT/2005 ONATEL TELMOB </v>
          </cell>
          <cell r="G291" t="str">
            <v>Non</v>
          </cell>
          <cell r="H291" t="str">
            <v>Engagée</v>
          </cell>
          <cell r="I291">
            <v>38653</v>
          </cell>
          <cell r="J291">
            <v>2503423</v>
          </cell>
          <cell r="K291">
            <v>2503423</v>
          </cell>
          <cell r="L291">
            <v>2503423</v>
          </cell>
        </row>
        <row r="292">
          <cell r="C292">
            <v>605220</v>
          </cell>
          <cell r="D292" t="str">
            <v>DT</v>
          </cell>
          <cell r="E292" t="str">
            <v>DM-000537</v>
          </cell>
          <cell r="F292" t="str">
            <v xml:space="preserve">ELECTRI AOÛT/2005 TELMOB </v>
          </cell>
          <cell r="G292" t="str">
            <v>Non</v>
          </cell>
          <cell r="H292" t="str">
            <v>Engagée</v>
          </cell>
          <cell r="I292">
            <v>38653</v>
          </cell>
          <cell r="J292">
            <v>224051</v>
          </cell>
          <cell r="K292">
            <v>224051</v>
          </cell>
          <cell r="L292">
            <v>224051</v>
          </cell>
        </row>
        <row r="293">
          <cell r="C293">
            <v>605220</v>
          </cell>
          <cell r="D293" t="str">
            <v>DT</v>
          </cell>
          <cell r="E293" t="str">
            <v>DM-000538</v>
          </cell>
          <cell r="F293" t="str">
            <v>ELECTRI AOÛT/2005 TELMOB KOULOUBA</v>
          </cell>
          <cell r="G293" t="str">
            <v>Non</v>
          </cell>
          <cell r="H293" t="str">
            <v>Engagée</v>
          </cell>
          <cell r="I293">
            <v>38653</v>
          </cell>
          <cell r="J293">
            <v>401683</v>
          </cell>
          <cell r="K293">
            <v>401683</v>
          </cell>
          <cell r="L293">
            <v>401683</v>
          </cell>
        </row>
        <row r="294">
          <cell r="C294">
            <v>605220</v>
          </cell>
          <cell r="D294" t="str">
            <v>DT</v>
          </cell>
          <cell r="E294" t="str">
            <v>DM-000539</v>
          </cell>
          <cell r="F294" t="str">
            <v>ELECTRI AOÛT/2005TELMOB THEATR POPU</v>
          </cell>
          <cell r="G294" t="str">
            <v>Non</v>
          </cell>
          <cell r="H294" t="str">
            <v>Engagée</v>
          </cell>
          <cell r="I294">
            <v>38653</v>
          </cell>
          <cell r="J294">
            <v>237727</v>
          </cell>
          <cell r="K294">
            <v>237727</v>
          </cell>
          <cell r="L294">
            <v>237727</v>
          </cell>
        </row>
        <row r="295">
          <cell r="C295">
            <v>605220</v>
          </cell>
          <cell r="D295" t="str">
            <v>DT</v>
          </cell>
          <cell r="E295" t="str">
            <v>DM-000540</v>
          </cell>
          <cell r="F295" t="str">
            <v>ELECTRI AOÛT/2005 TELMOB INJEPS</v>
          </cell>
          <cell r="G295" t="str">
            <v>Non</v>
          </cell>
          <cell r="H295" t="str">
            <v>Engagée</v>
          </cell>
          <cell r="I295">
            <v>38653</v>
          </cell>
          <cell r="J295">
            <v>394639</v>
          </cell>
          <cell r="K295">
            <v>394639</v>
          </cell>
          <cell r="L295">
            <v>394639</v>
          </cell>
        </row>
        <row r="296">
          <cell r="C296">
            <v>605220</v>
          </cell>
          <cell r="D296" t="str">
            <v>DT</v>
          </cell>
          <cell r="E296" t="str">
            <v>DM-000541</v>
          </cell>
          <cell r="F296" t="str">
            <v>ELECTRI AOÛT/2005 TELMOB CISSIN</v>
          </cell>
          <cell r="G296" t="str">
            <v>Non</v>
          </cell>
          <cell r="H296" t="str">
            <v>Engagée</v>
          </cell>
          <cell r="I296">
            <v>38653</v>
          </cell>
          <cell r="J296">
            <v>184678</v>
          </cell>
          <cell r="K296">
            <v>184678</v>
          </cell>
          <cell r="L296">
            <v>184678</v>
          </cell>
        </row>
        <row r="297">
          <cell r="C297">
            <v>605220</v>
          </cell>
          <cell r="D297" t="str">
            <v>DT</v>
          </cell>
          <cell r="E297" t="str">
            <v>DM-000542</v>
          </cell>
          <cell r="F297" t="str">
            <v>ELECTRI AOÛT/2005 TELMOB KOURITENGA</v>
          </cell>
          <cell r="G297" t="str">
            <v>Non</v>
          </cell>
          <cell r="H297" t="str">
            <v>Engagée</v>
          </cell>
          <cell r="I297">
            <v>38653</v>
          </cell>
          <cell r="J297">
            <v>167848</v>
          </cell>
          <cell r="K297">
            <v>167848</v>
          </cell>
          <cell r="L297">
            <v>167848</v>
          </cell>
        </row>
        <row r="298">
          <cell r="C298">
            <v>605220</v>
          </cell>
          <cell r="D298" t="str">
            <v>DT</v>
          </cell>
          <cell r="E298" t="str">
            <v>DM-000543</v>
          </cell>
          <cell r="F298" t="str">
            <v xml:space="preserve">ELECTRI AOÛT/2005 TELMOB </v>
          </cell>
          <cell r="G298" t="str">
            <v>Non</v>
          </cell>
          <cell r="H298" t="str">
            <v>Engagée</v>
          </cell>
          <cell r="I298">
            <v>38653</v>
          </cell>
          <cell r="J298">
            <v>363787</v>
          </cell>
          <cell r="K298">
            <v>363787</v>
          </cell>
          <cell r="L298">
            <v>363787</v>
          </cell>
        </row>
        <row r="299">
          <cell r="C299">
            <v>605220</v>
          </cell>
          <cell r="D299" t="str">
            <v>DT</v>
          </cell>
          <cell r="E299" t="str">
            <v>DM-000544</v>
          </cell>
          <cell r="F299" t="str">
            <v>ELECTRI AOÛT/2005 TELMOB DASSASGHO</v>
          </cell>
          <cell r="G299" t="str">
            <v>Non</v>
          </cell>
          <cell r="H299" t="str">
            <v>Engagée</v>
          </cell>
          <cell r="I299">
            <v>38653</v>
          </cell>
          <cell r="J299">
            <v>98042</v>
          </cell>
          <cell r="K299">
            <v>98042</v>
          </cell>
          <cell r="L299">
            <v>98042</v>
          </cell>
        </row>
        <row r="300">
          <cell r="C300">
            <v>605220</v>
          </cell>
          <cell r="D300" t="str">
            <v>DT</v>
          </cell>
          <cell r="E300" t="str">
            <v>DM-000545</v>
          </cell>
          <cell r="F300" t="str">
            <v>ELECTRI AOÛT/2005 TELMOB SIAO</v>
          </cell>
          <cell r="G300" t="str">
            <v>Non</v>
          </cell>
          <cell r="H300" t="str">
            <v>Engagée</v>
          </cell>
          <cell r="I300">
            <v>38653</v>
          </cell>
          <cell r="J300">
            <v>222923</v>
          </cell>
          <cell r="K300">
            <v>222923</v>
          </cell>
          <cell r="L300">
            <v>222923</v>
          </cell>
        </row>
        <row r="301">
          <cell r="C301">
            <v>605220</v>
          </cell>
          <cell r="D301" t="str">
            <v>DT</v>
          </cell>
          <cell r="E301" t="str">
            <v>DM-000546</v>
          </cell>
          <cell r="F301" t="str">
            <v>ELECTRI AOÛT/2005 TELMOB OUAGA 2000</v>
          </cell>
          <cell r="G301" t="str">
            <v>Non</v>
          </cell>
          <cell r="H301" t="str">
            <v>Engagée</v>
          </cell>
          <cell r="I301">
            <v>38653</v>
          </cell>
          <cell r="J301">
            <v>215782</v>
          </cell>
          <cell r="K301">
            <v>215782</v>
          </cell>
          <cell r="L301">
            <v>215782</v>
          </cell>
        </row>
        <row r="302">
          <cell r="C302">
            <v>605220</v>
          </cell>
          <cell r="D302" t="str">
            <v>DT</v>
          </cell>
          <cell r="E302" t="str">
            <v>DM-000547</v>
          </cell>
          <cell r="F302" t="str">
            <v>ELECTRI AOÛT/2005 TELMOB CNRST</v>
          </cell>
          <cell r="G302" t="str">
            <v>Non</v>
          </cell>
          <cell r="H302" t="str">
            <v>Engagée</v>
          </cell>
          <cell r="I302">
            <v>38653</v>
          </cell>
          <cell r="J302">
            <v>235167</v>
          </cell>
          <cell r="K302">
            <v>235167</v>
          </cell>
          <cell r="L302">
            <v>235167</v>
          </cell>
        </row>
        <row r="303">
          <cell r="C303">
            <v>605220</v>
          </cell>
          <cell r="D303" t="str">
            <v>DT</v>
          </cell>
          <cell r="E303" t="str">
            <v>DM-000548</v>
          </cell>
          <cell r="F303" t="str">
            <v>ELECTRI AOÛT/2005 TELMOB KAMSONGHIN</v>
          </cell>
          <cell r="G303" t="str">
            <v>Non</v>
          </cell>
          <cell r="H303" t="str">
            <v>Engagée</v>
          </cell>
          <cell r="I303">
            <v>38653</v>
          </cell>
          <cell r="J303">
            <v>212240</v>
          </cell>
          <cell r="K303">
            <v>212240</v>
          </cell>
          <cell r="L303">
            <v>212240</v>
          </cell>
        </row>
        <row r="304">
          <cell r="C304">
            <v>605220</v>
          </cell>
          <cell r="D304" t="str">
            <v>DT</v>
          </cell>
          <cell r="E304" t="str">
            <v>DM-000549</v>
          </cell>
          <cell r="F304" t="str">
            <v>ELECTRI AOÛT/2005 TELMOB BILBALOGHO</v>
          </cell>
          <cell r="G304" t="str">
            <v>Non</v>
          </cell>
          <cell r="H304" t="str">
            <v>Engagée</v>
          </cell>
          <cell r="I304">
            <v>38653</v>
          </cell>
          <cell r="J304">
            <v>447549</v>
          </cell>
          <cell r="K304">
            <v>447549</v>
          </cell>
          <cell r="L304">
            <v>447549</v>
          </cell>
        </row>
        <row r="305">
          <cell r="C305">
            <v>605220</v>
          </cell>
          <cell r="D305" t="str">
            <v>DT</v>
          </cell>
          <cell r="E305" t="str">
            <v>DM-000550</v>
          </cell>
          <cell r="F305" t="str">
            <v>ELECTRI AOÛT/2005 TELMOB DIAPAGA</v>
          </cell>
          <cell r="G305" t="str">
            <v>Non</v>
          </cell>
          <cell r="H305" t="str">
            <v>Engagée</v>
          </cell>
          <cell r="I305">
            <v>38653</v>
          </cell>
          <cell r="J305">
            <v>446992</v>
          </cell>
          <cell r="K305">
            <v>446992</v>
          </cell>
          <cell r="L305">
            <v>446992</v>
          </cell>
        </row>
        <row r="306">
          <cell r="C306" t="str">
            <v>TOTAL   605220</v>
          </cell>
          <cell r="I306">
            <v>2047678</v>
          </cell>
          <cell r="J306">
            <v>87714718</v>
          </cell>
          <cell r="K306">
            <v>87714718</v>
          </cell>
        </row>
        <row r="307">
          <cell r="C307">
            <v>605620</v>
          </cell>
          <cell r="D307" t="str">
            <v>DAF</v>
          </cell>
          <cell r="E307" t="str">
            <v>DM-000079</v>
          </cell>
          <cell r="F307" t="str">
            <v>Achat de 2 tableaux sur pied</v>
          </cell>
          <cell r="G307" t="str">
            <v>Non</v>
          </cell>
          <cell r="H307" t="str">
            <v>Engagée</v>
          </cell>
          <cell r="I307">
            <v>38532</v>
          </cell>
          <cell r="J307">
            <v>325000</v>
          </cell>
          <cell r="K307">
            <v>325000</v>
          </cell>
          <cell r="L307">
            <v>325000</v>
          </cell>
        </row>
        <row r="308">
          <cell r="C308">
            <v>605620</v>
          </cell>
          <cell r="D308" t="str">
            <v>DAF</v>
          </cell>
          <cell r="E308" t="str">
            <v>DM-000756</v>
          </cell>
          <cell r="F308" t="str">
            <v>ACHAT RACCORD</v>
          </cell>
          <cell r="G308" t="str">
            <v>Non</v>
          </cell>
          <cell r="H308" t="str">
            <v>Allouée</v>
          </cell>
          <cell r="J308">
            <v>1500</v>
          </cell>
          <cell r="K308">
            <v>1500</v>
          </cell>
        </row>
        <row r="309">
          <cell r="C309">
            <v>605620</v>
          </cell>
          <cell r="D309" t="str">
            <v>DAF</v>
          </cell>
          <cell r="E309" t="str">
            <v>DM-000768</v>
          </cell>
          <cell r="F309" t="str">
            <v>ACHAT DE PILE</v>
          </cell>
          <cell r="G309" t="str">
            <v>Non</v>
          </cell>
          <cell r="H309" t="str">
            <v>Allouée</v>
          </cell>
          <cell r="J309">
            <v>2000</v>
          </cell>
          <cell r="K309">
            <v>2000</v>
          </cell>
        </row>
        <row r="310">
          <cell r="C310">
            <v>605620</v>
          </cell>
          <cell r="D310" t="str">
            <v>DAF</v>
          </cell>
          <cell r="E310" t="str">
            <v>DM-000881</v>
          </cell>
          <cell r="F310" t="str">
            <v>ACHAT D'ECLOUS</v>
          </cell>
          <cell r="G310" t="str">
            <v>Non</v>
          </cell>
          <cell r="H310" t="str">
            <v>Allouée</v>
          </cell>
          <cell r="J310">
            <v>500</v>
          </cell>
          <cell r="K310">
            <v>500</v>
          </cell>
        </row>
        <row r="311">
          <cell r="C311">
            <v>605620</v>
          </cell>
          <cell r="D311" t="str">
            <v>DAF</v>
          </cell>
          <cell r="E311" t="str">
            <v>DM-000882</v>
          </cell>
          <cell r="F311" t="str">
            <v>ACHAT DE PILE</v>
          </cell>
          <cell r="G311" t="str">
            <v>Non</v>
          </cell>
          <cell r="H311" t="str">
            <v>Allouée</v>
          </cell>
          <cell r="J311">
            <v>1600</v>
          </cell>
          <cell r="K311">
            <v>1600</v>
          </cell>
        </row>
        <row r="312">
          <cell r="C312">
            <v>605620</v>
          </cell>
          <cell r="D312" t="str">
            <v>DAF</v>
          </cell>
          <cell r="E312" t="str">
            <v>DM-000976</v>
          </cell>
          <cell r="F312" t="str">
            <v>ACHAT DE VICE</v>
          </cell>
          <cell r="G312" t="str">
            <v>Non</v>
          </cell>
          <cell r="H312" t="str">
            <v>En attente</v>
          </cell>
          <cell r="J312">
            <v>350</v>
          </cell>
          <cell r="K312">
            <v>350</v>
          </cell>
          <cell r="L312">
            <v>0</v>
          </cell>
        </row>
        <row r="313">
          <cell r="C313">
            <v>605620</v>
          </cell>
          <cell r="D313" t="str">
            <v>DAF</v>
          </cell>
          <cell r="E313" t="str">
            <v>DM-000978</v>
          </cell>
          <cell r="F313" t="str">
            <v>ACHAT DE PILE</v>
          </cell>
          <cell r="G313" t="str">
            <v>Non</v>
          </cell>
          <cell r="H313" t="str">
            <v>Allouée</v>
          </cell>
          <cell r="J313">
            <v>1000</v>
          </cell>
          <cell r="K313">
            <v>1000</v>
          </cell>
        </row>
        <row r="314">
          <cell r="C314">
            <v>605620</v>
          </cell>
          <cell r="D314" t="str">
            <v>DAF</v>
          </cell>
          <cell r="E314" t="str">
            <v>DM-000986</v>
          </cell>
          <cell r="F314" t="str">
            <v>ACHAT RAME DE SCIE</v>
          </cell>
          <cell r="G314" t="str">
            <v>Non</v>
          </cell>
          <cell r="H314" t="str">
            <v>Allouée</v>
          </cell>
          <cell r="J314">
            <v>500</v>
          </cell>
          <cell r="K314">
            <v>500</v>
          </cell>
        </row>
        <row r="315">
          <cell r="C315">
            <v>605620</v>
          </cell>
          <cell r="D315" t="str">
            <v>DAF</v>
          </cell>
          <cell r="E315" t="str">
            <v>DM-000993</v>
          </cell>
          <cell r="F315" t="str">
            <v>ACHAT DE SUPPORT POUR CABLE</v>
          </cell>
          <cell r="G315" t="str">
            <v>Non</v>
          </cell>
          <cell r="H315" t="str">
            <v>Allouée</v>
          </cell>
          <cell r="J315">
            <v>12500</v>
          </cell>
          <cell r="K315">
            <v>12500</v>
          </cell>
        </row>
        <row r="316">
          <cell r="C316">
            <v>605620</v>
          </cell>
          <cell r="D316" t="str">
            <v>DM</v>
          </cell>
          <cell r="E316" t="str">
            <v>DM-001013</v>
          </cell>
          <cell r="F316" t="str">
            <v xml:space="preserve">FOURNITURE ET POSE D'EXTINCTEURS </v>
          </cell>
          <cell r="G316" t="str">
            <v>Non</v>
          </cell>
          <cell r="H316" t="str">
            <v>Allouée</v>
          </cell>
          <cell r="J316">
            <v>1695490</v>
          </cell>
          <cell r="K316">
            <v>1695490</v>
          </cell>
        </row>
        <row r="317">
          <cell r="C317" t="str">
            <v>TOTAL   605620</v>
          </cell>
          <cell r="I317">
            <v>38532</v>
          </cell>
          <cell r="J317">
            <v>2040440</v>
          </cell>
          <cell r="K317">
            <v>2040440</v>
          </cell>
        </row>
        <row r="318">
          <cell r="C318">
            <v>605732</v>
          </cell>
          <cell r="D318" t="str">
            <v>DC</v>
          </cell>
          <cell r="E318" t="str">
            <v>DM-000473</v>
          </cell>
          <cell r="F318" t="str">
            <v>INTERCO MAI/05 FA 05/05 CELTEL</v>
          </cell>
          <cell r="G318" t="str">
            <v>Non</v>
          </cell>
          <cell r="H318" t="str">
            <v>Engagée</v>
          </cell>
          <cell r="I318">
            <v>38653</v>
          </cell>
          <cell r="J318">
            <v>103258515</v>
          </cell>
          <cell r="K318">
            <v>103258515</v>
          </cell>
          <cell r="L318">
            <v>103258515</v>
          </cell>
        </row>
        <row r="319">
          <cell r="C319">
            <v>605732</v>
          </cell>
          <cell r="D319" t="str">
            <v>DC</v>
          </cell>
          <cell r="E319" t="str">
            <v>DM-000477</v>
          </cell>
          <cell r="F319" t="str">
            <v xml:space="preserve">INTERCO 06/05 CELTEL </v>
          </cell>
          <cell r="G319" t="str">
            <v>Non</v>
          </cell>
          <cell r="H319" t="str">
            <v>Engagée</v>
          </cell>
          <cell r="I319">
            <v>38653</v>
          </cell>
          <cell r="J319">
            <v>104055180</v>
          </cell>
          <cell r="K319">
            <v>104055180</v>
          </cell>
          <cell r="L319">
            <v>104055180</v>
          </cell>
        </row>
        <row r="320">
          <cell r="C320">
            <v>605732</v>
          </cell>
          <cell r="D320" t="str">
            <v>DC</v>
          </cell>
          <cell r="E320" t="str">
            <v>DM-000505</v>
          </cell>
          <cell r="F320" t="str">
            <v>QUOTE PART D'INTERCO ONATEL MAI/05</v>
          </cell>
          <cell r="G320" t="str">
            <v>Non</v>
          </cell>
          <cell r="H320" t="str">
            <v>Engagée</v>
          </cell>
          <cell r="I320">
            <v>38653</v>
          </cell>
          <cell r="J320">
            <v>147856877</v>
          </cell>
          <cell r="K320">
            <v>147856877</v>
          </cell>
          <cell r="L320">
            <v>147856877</v>
          </cell>
        </row>
        <row r="321">
          <cell r="C321">
            <v>605732</v>
          </cell>
          <cell r="D321" t="str">
            <v>DC</v>
          </cell>
          <cell r="E321" t="str">
            <v>DM-001067</v>
          </cell>
          <cell r="F321" t="str">
            <v>QUOTE PART INTERCO TELECEL MARS/05</v>
          </cell>
          <cell r="G321" t="str">
            <v>Non</v>
          </cell>
          <cell r="H321" t="str">
            <v>Allouée</v>
          </cell>
          <cell r="J321">
            <v>33232515</v>
          </cell>
          <cell r="K321">
            <v>33232515</v>
          </cell>
        </row>
        <row r="322">
          <cell r="C322">
            <v>605732</v>
          </cell>
          <cell r="D322" t="str">
            <v>DC</v>
          </cell>
          <cell r="E322" t="str">
            <v>DM-001070</v>
          </cell>
          <cell r="F322" t="str">
            <v>QUOTE PART INTERCO TELECEL AVRIL/05</v>
          </cell>
          <cell r="G322" t="str">
            <v>Non</v>
          </cell>
          <cell r="H322" t="str">
            <v>Allouée</v>
          </cell>
          <cell r="J322">
            <v>30451275</v>
          </cell>
          <cell r="K322">
            <v>30451275</v>
          </cell>
        </row>
        <row r="323">
          <cell r="C323">
            <v>605732</v>
          </cell>
          <cell r="D323" t="str">
            <v>DM</v>
          </cell>
          <cell r="E323" t="str">
            <v>DM-000278</v>
          </cell>
          <cell r="F323" t="str">
            <v>Quôte part interco ONATEL01 à 06/05</v>
          </cell>
          <cell r="G323" t="str">
            <v>Non</v>
          </cell>
          <cell r="H323" t="str">
            <v>Engagée</v>
          </cell>
          <cell r="I323">
            <v>38531</v>
          </cell>
          <cell r="J323">
            <v>845914444</v>
          </cell>
          <cell r="K323">
            <v>845914444</v>
          </cell>
          <cell r="L323">
            <v>845914444</v>
          </cell>
        </row>
        <row r="324">
          <cell r="C324">
            <v>605732</v>
          </cell>
          <cell r="D324" t="str">
            <v>DM</v>
          </cell>
          <cell r="E324" t="str">
            <v>DM-000279</v>
          </cell>
          <cell r="F324" t="str">
            <v xml:space="preserve">Quôtepart intercoCELTEL 01à04/05 </v>
          </cell>
          <cell r="G324" t="str">
            <v>Non</v>
          </cell>
          <cell r="H324" t="str">
            <v>Engagée</v>
          </cell>
          <cell r="I324">
            <v>38531</v>
          </cell>
          <cell r="J324">
            <v>370964535</v>
          </cell>
          <cell r="K324">
            <v>370964535</v>
          </cell>
          <cell r="L324">
            <v>370964535</v>
          </cell>
        </row>
        <row r="325">
          <cell r="C325">
            <v>605732</v>
          </cell>
          <cell r="D325" t="str">
            <v>DM</v>
          </cell>
          <cell r="E325" t="str">
            <v>DM-000280</v>
          </cell>
          <cell r="F325" t="str">
            <v>Quôtepart intercoTELECEL01;02;05&amp;06</v>
          </cell>
          <cell r="G325" t="str">
            <v>Non</v>
          </cell>
          <cell r="H325" t="str">
            <v>Engagée</v>
          </cell>
          <cell r="I325">
            <v>38531</v>
          </cell>
          <cell r="J325">
            <v>127062240</v>
          </cell>
          <cell r="K325">
            <v>127062240</v>
          </cell>
          <cell r="L325">
            <v>127062240</v>
          </cell>
        </row>
        <row r="326">
          <cell r="C326">
            <v>605732</v>
          </cell>
          <cell r="D326" t="str">
            <v>DM</v>
          </cell>
          <cell r="E326" t="str">
            <v>DM-000641</v>
          </cell>
          <cell r="F326" t="str">
            <v>INTERCO ONATEL JUILLET 2005</v>
          </cell>
          <cell r="G326" t="str">
            <v>Non</v>
          </cell>
          <cell r="H326" t="str">
            <v>En attente</v>
          </cell>
          <cell r="J326">
            <v>361134900</v>
          </cell>
          <cell r="K326">
            <v>361134900</v>
          </cell>
          <cell r="L326">
            <v>0</v>
          </cell>
        </row>
        <row r="327">
          <cell r="C327">
            <v>605732</v>
          </cell>
          <cell r="D327" t="str">
            <v>DM</v>
          </cell>
          <cell r="E327" t="str">
            <v>DM-000642</v>
          </cell>
          <cell r="F327" t="str">
            <v>INTERCO ONATEL AOUT 2005</v>
          </cell>
          <cell r="G327" t="str">
            <v>Non</v>
          </cell>
          <cell r="H327" t="str">
            <v>En attente</v>
          </cell>
          <cell r="J327">
            <v>361206660</v>
          </cell>
          <cell r="K327">
            <v>361206660</v>
          </cell>
          <cell r="L327">
            <v>0</v>
          </cell>
        </row>
        <row r="328">
          <cell r="C328" t="str">
            <v>TOTAL   605732</v>
          </cell>
          <cell r="I328">
            <v>231552</v>
          </cell>
          <cell r="J328">
            <v>2485137141</v>
          </cell>
          <cell r="K328">
            <v>2485137141</v>
          </cell>
        </row>
        <row r="329">
          <cell r="C329">
            <v>605812</v>
          </cell>
          <cell r="D329" t="str">
            <v>DAF</v>
          </cell>
          <cell r="E329" t="str">
            <v>DM-001045</v>
          </cell>
          <cell r="F329" t="str">
            <v>CONFECTION DE TENUE DE TRAVAIL</v>
          </cell>
          <cell r="G329" t="str">
            <v>Non</v>
          </cell>
          <cell r="H329" t="str">
            <v>Allouée</v>
          </cell>
          <cell r="J329">
            <v>104000</v>
          </cell>
          <cell r="K329">
            <v>104000</v>
          </cell>
        </row>
        <row r="330">
          <cell r="C330" t="str">
            <v>TOTAL   605812</v>
          </cell>
          <cell r="I330">
            <v>0</v>
          </cell>
          <cell r="J330">
            <v>104000</v>
          </cell>
          <cell r="K330">
            <v>104000</v>
          </cell>
        </row>
        <row r="331">
          <cell r="C331">
            <v>605822</v>
          </cell>
          <cell r="D331" t="str">
            <v>DAF</v>
          </cell>
          <cell r="E331" t="str">
            <v>DM-000817</v>
          </cell>
          <cell r="F331" t="str">
            <v>CONFECTION DE CACHETS</v>
          </cell>
          <cell r="G331" t="str">
            <v>Non</v>
          </cell>
          <cell r="H331" t="str">
            <v>Allouée</v>
          </cell>
          <cell r="J331">
            <v>216080</v>
          </cell>
          <cell r="K331">
            <v>216080</v>
          </cell>
        </row>
        <row r="332">
          <cell r="C332">
            <v>605822</v>
          </cell>
          <cell r="D332" t="str">
            <v>DM</v>
          </cell>
          <cell r="E332" t="str">
            <v>DM-000100</v>
          </cell>
          <cell r="F332" t="str">
            <v>Confect° plaquettes institutionnell</v>
          </cell>
          <cell r="G332" t="str">
            <v>Non</v>
          </cell>
          <cell r="H332" t="str">
            <v>Engagée</v>
          </cell>
          <cell r="I332">
            <v>38532</v>
          </cell>
          <cell r="J332">
            <v>5375000</v>
          </cell>
          <cell r="K332">
            <v>5375000</v>
          </cell>
          <cell r="L332">
            <v>5375000</v>
          </cell>
        </row>
        <row r="333">
          <cell r="C333">
            <v>605822</v>
          </cell>
          <cell r="D333" t="str">
            <v>DM</v>
          </cell>
          <cell r="E333" t="str">
            <v>DM-000120</v>
          </cell>
          <cell r="F333" t="str">
            <v>Confect°panneaux publ./BIMEX</v>
          </cell>
          <cell r="G333" t="str">
            <v>Non</v>
          </cell>
          <cell r="H333" t="str">
            <v>Engagée</v>
          </cell>
          <cell r="I333">
            <v>38532</v>
          </cell>
          <cell r="J333">
            <v>126450000</v>
          </cell>
          <cell r="K333">
            <v>126450000</v>
          </cell>
          <cell r="L333">
            <v>126450000</v>
          </cell>
        </row>
        <row r="334">
          <cell r="C334">
            <v>605822</v>
          </cell>
          <cell r="D334" t="str">
            <v>DM</v>
          </cell>
          <cell r="E334" t="str">
            <v>DM-000238</v>
          </cell>
          <cell r="F334" t="str">
            <v>Confect° panneaux métalliques/E.C.G</v>
          </cell>
          <cell r="G334" t="str">
            <v>Non</v>
          </cell>
          <cell r="H334" t="str">
            <v>Engagée</v>
          </cell>
          <cell r="I334">
            <v>38607</v>
          </cell>
          <cell r="J334">
            <v>95500000</v>
          </cell>
          <cell r="K334">
            <v>95500000</v>
          </cell>
          <cell r="L334">
            <v>95500000</v>
          </cell>
        </row>
        <row r="335">
          <cell r="C335" t="str">
            <v>TOTAL   605822</v>
          </cell>
          <cell r="I335">
            <v>115671</v>
          </cell>
          <cell r="J335">
            <v>227541080</v>
          </cell>
          <cell r="K335">
            <v>227541080</v>
          </cell>
        </row>
        <row r="336">
          <cell r="I336">
            <v>2549267</v>
          </cell>
          <cell r="J336">
            <v>2803343859</v>
          </cell>
          <cell r="K336">
            <v>2803343859</v>
          </cell>
        </row>
        <row r="337">
          <cell r="I337">
            <v>5249786</v>
          </cell>
          <cell r="J337">
            <v>4498031400</v>
          </cell>
          <cell r="K337">
            <v>4498031400</v>
          </cell>
        </row>
        <row r="338">
          <cell r="C338">
            <v>614220</v>
          </cell>
          <cell r="D338" t="str">
            <v>DAF</v>
          </cell>
          <cell r="E338" t="str">
            <v>DM-000152</v>
          </cell>
          <cell r="F338" t="str">
            <v>Sahel voage/Billet OUA-DKR-CAS-OUA</v>
          </cell>
          <cell r="G338" t="str">
            <v>Non</v>
          </cell>
          <cell r="H338" t="str">
            <v>Engagée</v>
          </cell>
          <cell r="I338">
            <v>38532</v>
          </cell>
          <cell r="J338">
            <v>787900</v>
          </cell>
          <cell r="K338">
            <v>787900</v>
          </cell>
          <cell r="L338">
            <v>787900</v>
          </cell>
        </row>
        <row r="339">
          <cell r="C339">
            <v>614220</v>
          </cell>
          <cell r="D339" t="str">
            <v>DAF</v>
          </cell>
          <cell r="E339" t="str">
            <v>DM-000163</v>
          </cell>
          <cell r="F339" t="str">
            <v>Sahel voyage OUA-PAR-OUA</v>
          </cell>
          <cell r="G339" t="str">
            <v>Non</v>
          </cell>
          <cell r="H339" t="str">
            <v>Engagée</v>
          </cell>
          <cell r="I339">
            <v>38532</v>
          </cell>
          <cell r="J339">
            <v>1706400</v>
          </cell>
          <cell r="K339">
            <v>1706400</v>
          </cell>
          <cell r="L339">
            <v>1706400</v>
          </cell>
        </row>
        <row r="340">
          <cell r="C340">
            <v>614220</v>
          </cell>
          <cell r="D340" t="str">
            <v>DAF</v>
          </cell>
          <cell r="E340" t="str">
            <v>DM-000167</v>
          </cell>
          <cell r="F340" t="str">
            <v>Sahel voyage/Billet OUA-PAR-OUA</v>
          </cell>
          <cell r="G340" t="str">
            <v>Non</v>
          </cell>
          <cell r="H340" t="str">
            <v>Engagée</v>
          </cell>
          <cell r="I340">
            <v>38532</v>
          </cell>
          <cell r="J340">
            <v>523100</v>
          </cell>
          <cell r="K340">
            <v>523100</v>
          </cell>
          <cell r="L340">
            <v>523100</v>
          </cell>
        </row>
        <row r="341">
          <cell r="C341">
            <v>614220</v>
          </cell>
          <cell r="D341" t="str">
            <v>DAF</v>
          </cell>
          <cell r="E341" t="str">
            <v>DM-000493</v>
          </cell>
          <cell r="F341" t="str">
            <v>BILLET D'AVION ROUAMBA/COTONOU</v>
          </cell>
          <cell r="G341" t="str">
            <v>Non</v>
          </cell>
          <cell r="H341" t="str">
            <v>Engagée</v>
          </cell>
          <cell r="I341">
            <v>38653</v>
          </cell>
          <cell r="J341">
            <v>224000</v>
          </cell>
          <cell r="K341">
            <v>224000</v>
          </cell>
          <cell r="L341">
            <v>224000</v>
          </cell>
        </row>
        <row r="342">
          <cell r="C342">
            <v>614220</v>
          </cell>
          <cell r="D342" t="str">
            <v>DC</v>
          </cell>
          <cell r="E342" t="str">
            <v>DM-000425</v>
          </cell>
          <cell r="F342" t="str">
            <v>BIELLET D'AVION DE BAZIE REMY/NIGER</v>
          </cell>
          <cell r="G342" t="str">
            <v>Non</v>
          </cell>
          <cell r="H342" t="str">
            <v>Engagée</v>
          </cell>
          <cell r="I342">
            <v>38623</v>
          </cell>
          <cell r="J342">
            <v>159100</v>
          </cell>
          <cell r="K342">
            <v>159100</v>
          </cell>
          <cell r="L342">
            <v>159100</v>
          </cell>
        </row>
        <row r="343">
          <cell r="C343">
            <v>614220</v>
          </cell>
          <cell r="D343" t="str">
            <v>DT</v>
          </cell>
          <cell r="E343" t="str">
            <v>DM-000424</v>
          </cell>
          <cell r="F343" t="str">
            <v>BILLET D'AVION  DIESSONGO&amp; BASSOLE</v>
          </cell>
          <cell r="G343" t="str">
            <v>Non</v>
          </cell>
          <cell r="H343" t="str">
            <v>Engagée</v>
          </cell>
          <cell r="I343">
            <v>38623</v>
          </cell>
          <cell r="J343">
            <v>3762200</v>
          </cell>
          <cell r="K343">
            <v>3762200</v>
          </cell>
          <cell r="L343">
            <v>3762200</v>
          </cell>
        </row>
        <row r="344">
          <cell r="C344">
            <v>614220</v>
          </cell>
          <cell r="D344" t="str">
            <v>DT</v>
          </cell>
          <cell r="E344" t="str">
            <v>DM-000524</v>
          </cell>
          <cell r="F344" t="str">
            <v>BA SOW,ILBOUDO,NIKIEMA,OUEDRAOGO</v>
          </cell>
          <cell r="G344" t="str">
            <v>Non</v>
          </cell>
          <cell r="H344" t="str">
            <v>Engagée</v>
          </cell>
          <cell r="I344">
            <v>38653</v>
          </cell>
          <cell r="J344">
            <v>2426500</v>
          </cell>
          <cell r="K344">
            <v>2426500</v>
          </cell>
          <cell r="L344">
            <v>2426500</v>
          </cell>
        </row>
        <row r="345">
          <cell r="C345">
            <v>614220</v>
          </cell>
          <cell r="D345" t="str">
            <v>DT</v>
          </cell>
          <cell r="E345" t="str">
            <v>DM-000525</v>
          </cell>
          <cell r="F345" t="str">
            <v>FORFAIT BAGAGE POUR 5 TECHNICIENS</v>
          </cell>
          <cell r="G345" t="str">
            <v>Non</v>
          </cell>
          <cell r="H345" t="str">
            <v>Engagée</v>
          </cell>
          <cell r="I345">
            <v>38653</v>
          </cell>
          <cell r="J345">
            <v>100000</v>
          </cell>
          <cell r="K345">
            <v>100000</v>
          </cell>
          <cell r="L345">
            <v>100000</v>
          </cell>
        </row>
        <row r="346">
          <cell r="C346" t="str">
            <v>TOTAL   614220</v>
          </cell>
          <cell r="I346">
            <v>308801</v>
          </cell>
          <cell r="J346">
            <v>9689200</v>
          </cell>
          <cell r="K346">
            <v>9689200</v>
          </cell>
        </row>
        <row r="347">
          <cell r="I347">
            <v>308801</v>
          </cell>
          <cell r="J347">
            <v>9689200</v>
          </cell>
          <cell r="K347">
            <v>9689200</v>
          </cell>
        </row>
        <row r="348">
          <cell r="C348">
            <v>616200</v>
          </cell>
          <cell r="D348" t="str">
            <v>DAF</v>
          </cell>
          <cell r="E348" t="str">
            <v>DM-000154</v>
          </cell>
          <cell r="F348" t="str">
            <v>DHL, Envoie échange Roaming</v>
          </cell>
          <cell r="G348" t="str">
            <v>Non</v>
          </cell>
          <cell r="H348" t="str">
            <v>Engagée</v>
          </cell>
          <cell r="I348">
            <v>38532</v>
          </cell>
          <cell r="J348">
            <v>73500</v>
          </cell>
          <cell r="K348">
            <v>73500</v>
          </cell>
          <cell r="L348">
            <v>73500</v>
          </cell>
        </row>
        <row r="349">
          <cell r="C349">
            <v>616200</v>
          </cell>
          <cell r="D349" t="str">
            <v>DAF</v>
          </cell>
          <cell r="E349" t="str">
            <v>DM-000301</v>
          </cell>
          <cell r="F349" t="str">
            <v>ND/DCM/Affranchissemt1er semt05</v>
          </cell>
          <cell r="G349" t="str">
            <v>Non</v>
          </cell>
          <cell r="H349" t="str">
            <v>Engagée</v>
          </cell>
          <cell r="I349">
            <v>38531</v>
          </cell>
          <cell r="J349">
            <v>4590000</v>
          </cell>
          <cell r="K349">
            <v>4590000</v>
          </cell>
          <cell r="L349">
            <v>4590000</v>
          </cell>
        </row>
        <row r="350">
          <cell r="C350">
            <v>616200</v>
          </cell>
          <cell r="D350" t="str">
            <v>DAF</v>
          </cell>
          <cell r="E350" t="str">
            <v>DM-000614</v>
          </cell>
          <cell r="F350" t="str">
            <v>TRANSPORT DE PLI PAR CHRONO SEPT/05</v>
          </cell>
          <cell r="G350" t="str">
            <v>Non</v>
          </cell>
          <cell r="H350" t="str">
            <v>En attente</v>
          </cell>
          <cell r="J350">
            <v>19000</v>
          </cell>
          <cell r="K350">
            <v>19000</v>
          </cell>
          <cell r="L350">
            <v>0</v>
          </cell>
        </row>
        <row r="351">
          <cell r="C351">
            <v>616200</v>
          </cell>
          <cell r="D351" t="str">
            <v>DAF</v>
          </cell>
          <cell r="E351" t="str">
            <v>DM-000982</v>
          </cell>
          <cell r="F351" t="str">
            <v>FRAIS D'EXPEDITION DE PLIS</v>
          </cell>
          <cell r="G351" t="str">
            <v>Non</v>
          </cell>
          <cell r="H351" t="str">
            <v>En attente</v>
          </cell>
          <cell r="J351">
            <v>2500</v>
          </cell>
          <cell r="K351">
            <v>2500</v>
          </cell>
          <cell r="L351">
            <v>0</v>
          </cell>
        </row>
        <row r="352">
          <cell r="C352">
            <v>616200</v>
          </cell>
          <cell r="D352" t="str">
            <v>DC</v>
          </cell>
          <cell r="E352" t="str">
            <v>DM-000692</v>
          </cell>
          <cell r="F352" t="str">
            <v>AFFRANCHISSEMENT 3è TRIMESTR 2005</v>
          </cell>
          <cell r="G352" t="str">
            <v>Non</v>
          </cell>
          <cell r="H352" t="str">
            <v>Allouée</v>
          </cell>
          <cell r="J352">
            <v>2924000</v>
          </cell>
          <cell r="K352">
            <v>2924000</v>
          </cell>
        </row>
        <row r="353">
          <cell r="C353" t="str">
            <v>TOTAL   616200</v>
          </cell>
          <cell r="I353">
            <v>77063</v>
          </cell>
          <cell r="J353">
            <v>7609000</v>
          </cell>
          <cell r="K353">
            <v>7609000</v>
          </cell>
        </row>
        <row r="354">
          <cell r="I354">
            <v>77063</v>
          </cell>
          <cell r="J354">
            <v>7609000</v>
          </cell>
          <cell r="K354">
            <v>7609000</v>
          </cell>
        </row>
        <row r="355">
          <cell r="C355">
            <v>618200</v>
          </cell>
          <cell r="D355" t="str">
            <v>DAF</v>
          </cell>
          <cell r="E355" t="str">
            <v>DM-000175</v>
          </cell>
          <cell r="F355" t="str">
            <v>SNTB/Transport matériel à Ouaga</v>
          </cell>
          <cell r="G355" t="str">
            <v>Non</v>
          </cell>
          <cell r="H355" t="str">
            <v>Engagée</v>
          </cell>
          <cell r="I355">
            <v>38532</v>
          </cell>
          <cell r="J355">
            <v>61200</v>
          </cell>
          <cell r="K355">
            <v>61200</v>
          </cell>
          <cell r="L355">
            <v>61200</v>
          </cell>
        </row>
        <row r="356">
          <cell r="C356">
            <v>618200</v>
          </cell>
          <cell r="D356" t="str">
            <v>DAF</v>
          </cell>
          <cell r="E356" t="str">
            <v>DM-000176</v>
          </cell>
          <cell r="F356" t="str">
            <v>SDV/Transport matériel Ouaga-Banfor</v>
          </cell>
          <cell r="G356" t="str">
            <v>Non</v>
          </cell>
          <cell r="H356" t="str">
            <v>Engagée</v>
          </cell>
          <cell r="I356">
            <v>38532</v>
          </cell>
          <cell r="J356">
            <v>442373</v>
          </cell>
          <cell r="K356">
            <v>442373</v>
          </cell>
          <cell r="L356">
            <v>442373</v>
          </cell>
        </row>
        <row r="357">
          <cell r="C357">
            <v>618200</v>
          </cell>
          <cell r="D357" t="str">
            <v>DT</v>
          </cell>
          <cell r="E357" t="str">
            <v>DM-001011</v>
          </cell>
          <cell r="F357" t="str">
            <v>TRANSPORT MATERIE OUAGA GOROM-GOROM</v>
          </cell>
          <cell r="G357" t="str">
            <v>Non</v>
          </cell>
          <cell r="H357" t="str">
            <v>Allouée</v>
          </cell>
          <cell r="J357">
            <v>2700000</v>
          </cell>
          <cell r="K357">
            <v>2700000</v>
          </cell>
        </row>
        <row r="358">
          <cell r="C358">
            <v>618200</v>
          </cell>
          <cell r="D358" t="str">
            <v>DT</v>
          </cell>
          <cell r="E358" t="str">
            <v>DM-001012</v>
          </cell>
          <cell r="F358" t="str">
            <v>TRANSPORT MATERIE A DORI ET MARKOYE</v>
          </cell>
          <cell r="G358" t="str">
            <v>Non</v>
          </cell>
          <cell r="H358" t="str">
            <v>Allouée</v>
          </cell>
          <cell r="J358">
            <v>1500000</v>
          </cell>
          <cell r="K358">
            <v>1500000</v>
          </cell>
        </row>
        <row r="359">
          <cell r="C359" t="str">
            <v>TOTAL   618200</v>
          </cell>
          <cell r="I359">
            <v>77064</v>
          </cell>
          <cell r="J359">
            <v>4703573</v>
          </cell>
          <cell r="K359">
            <v>4703573</v>
          </cell>
        </row>
        <row r="360">
          <cell r="I360">
            <v>77064</v>
          </cell>
          <cell r="J360">
            <v>4703573</v>
          </cell>
          <cell r="K360">
            <v>4703573</v>
          </cell>
        </row>
        <row r="361">
          <cell r="I361">
            <v>462928</v>
          </cell>
          <cell r="J361">
            <v>22001773</v>
          </cell>
          <cell r="K361">
            <v>22001773</v>
          </cell>
        </row>
        <row r="362">
          <cell r="C362">
            <v>622220</v>
          </cell>
          <cell r="D362" t="str">
            <v>DAF</v>
          </cell>
          <cell r="E362" t="str">
            <v>DM-000158</v>
          </cell>
          <cell r="F362" t="str">
            <v>SCI-AMILA/Loyers 1er trimestre 2005</v>
          </cell>
          <cell r="G362" t="str">
            <v>Non</v>
          </cell>
          <cell r="H362" t="str">
            <v>Engagée</v>
          </cell>
          <cell r="I362">
            <v>38532</v>
          </cell>
          <cell r="J362">
            <v>14043000</v>
          </cell>
          <cell r="K362">
            <v>14043000</v>
          </cell>
          <cell r="L362">
            <v>14043000</v>
          </cell>
        </row>
        <row r="363">
          <cell r="C363">
            <v>622220</v>
          </cell>
          <cell r="D363" t="str">
            <v>DAF</v>
          </cell>
          <cell r="E363" t="str">
            <v>DM-000250</v>
          </cell>
          <cell r="F363" t="str">
            <v>Loyer RDC+1er&amp;2è étages 2è trim 05</v>
          </cell>
          <cell r="G363" t="str">
            <v>Non</v>
          </cell>
          <cell r="H363" t="str">
            <v>Engagée</v>
          </cell>
          <cell r="I363">
            <v>38527</v>
          </cell>
          <cell r="J363">
            <v>14043000</v>
          </cell>
          <cell r="K363">
            <v>14043000</v>
          </cell>
          <cell r="L363">
            <v>14043000</v>
          </cell>
        </row>
        <row r="364">
          <cell r="C364">
            <v>622220</v>
          </cell>
          <cell r="D364" t="str">
            <v>DAF</v>
          </cell>
          <cell r="E364" t="str">
            <v>DM-000251</v>
          </cell>
          <cell r="F364" t="str">
            <v>Loyer Agce Ouaga 1er semestre 2005</v>
          </cell>
          <cell r="G364" t="str">
            <v>Non</v>
          </cell>
          <cell r="H364" t="str">
            <v>Engagée</v>
          </cell>
          <cell r="I364">
            <v>38527</v>
          </cell>
          <cell r="J364">
            <v>7800000</v>
          </cell>
          <cell r="K364">
            <v>7800000</v>
          </cell>
          <cell r="L364">
            <v>7800000</v>
          </cell>
        </row>
        <row r="365">
          <cell r="C365">
            <v>622220</v>
          </cell>
          <cell r="D365" t="str">
            <v>DAF</v>
          </cell>
          <cell r="E365" t="str">
            <v>DM-000252</v>
          </cell>
          <cell r="F365" t="str">
            <v>Loyer Agce Bobo 1er semestre 2005</v>
          </cell>
          <cell r="G365" t="str">
            <v>Non</v>
          </cell>
          <cell r="H365" t="str">
            <v>Engagée</v>
          </cell>
          <cell r="I365">
            <v>38527</v>
          </cell>
          <cell r="J365">
            <v>762714</v>
          </cell>
          <cell r="K365">
            <v>762714</v>
          </cell>
          <cell r="L365">
            <v>762714</v>
          </cell>
        </row>
        <row r="366">
          <cell r="C366">
            <v>622220</v>
          </cell>
          <cell r="D366" t="str">
            <v>DAF</v>
          </cell>
          <cell r="E366" t="str">
            <v>DM-000259</v>
          </cell>
          <cell r="F366" t="str">
            <v>Loyer R+2 aile sud juin 05</v>
          </cell>
          <cell r="G366" t="str">
            <v>Non</v>
          </cell>
          <cell r="H366" t="str">
            <v>Engagée</v>
          </cell>
          <cell r="I366">
            <v>38527</v>
          </cell>
          <cell r="J366">
            <v>756000</v>
          </cell>
          <cell r="K366">
            <v>756000</v>
          </cell>
          <cell r="L366">
            <v>756000</v>
          </cell>
        </row>
        <row r="367">
          <cell r="C367">
            <v>622220</v>
          </cell>
          <cell r="D367" t="str">
            <v>DAF</v>
          </cell>
          <cell r="E367" t="str">
            <v>DM-000260</v>
          </cell>
          <cell r="F367" t="str">
            <v>Loyers SCI-AMILA 3è trim 2005</v>
          </cell>
          <cell r="G367" t="str">
            <v>Non</v>
          </cell>
          <cell r="H367" t="str">
            <v>Engagée</v>
          </cell>
          <cell r="I367">
            <v>38623</v>
          </cell>
          <cell r="J367">
            <v>16311000</v>
          </cell>
          <cell r="K367">
            <v>16311000</v>
          </cell>
          <cell r="L367">
            <v>16311000</v>
          </cell>
        </row>
        <row r="368">
          <cell r="C368">
            <v>622220</v>
          </cell>
          <cell r="D368" t="str">
            <v>DAF</v>
          </cell>
          <cell r="E368" t="str">
            <v>DM-000323</v>
          </cell>
          <cell r="F368" t="str">
            <v>Loyer 06 08/2005 DYANNAN HOTEL</v>
          </cell>
          <cell r="G368" t="str">
            <v>Non</v>
          </cell>
          <cell r="H368" t="str">
            <v>Engagée</v>
          </cell>
          <cell r="I368">
            <v>38607</v>
          </cell>
          <cell r="J368">
            <v>381356</v>
          </cell>
          <cell r="K368">
            <v>381356</v>
          </cell>
          <cell r="L368">
            <v>381356</v>
          </cell>
        </row>
        <row r="369">
          <cell r="C369">
            <v>622220</v>
          </cell>
          <cell r="D369" t="str">
            <v>DAF</v>
          </cell>
          <cell r="E369" t="str">
            <v>DM-000324</v>
          </cell>
          <cell r="F369" t="str">
            <v>LOYER 08 10/2005 KOZ TRADE</v>
          </cell>
          <cell r="G369" t="str">
            <v>Non</v>
          </cell>
          <cell r="H369" t="str">
            <v>Engagée</v>
          </cell>
          <cell r="I369">
            <v>38623</v>
          </cell>
          <cell r="J369">
            <v>3900000</v>
          </cell>
          <cell r="K369">
            <v>3900000</v>
          </cell>
          <cell r="L369">
            <v>3900000</v>
          </cell>
        </row>
        <row r="370">
          <cell r="C370">
            <v>622220</v>
          </cell>
          <cell r="D370" t="str">
            <v>DC</v>
          </cell>
          <cell r="E370" t="str">
            <v>DM-000470</v>
          </cell>
          <cell r="F370" t="str">
            <v>LOYER REZ DE CHAUSSEE /SCI AMILA</v>
          </cell>
          <cell r="G370" t="str">
            <v>Non</v>
          </cell>
          <cell r="H370" t="str">
            <v>Engagée</v>
          </cell>
          <cell r="I370">
            <v>38653</v>
          </cell>
          <cell r="J370">
            <v>5700000</v>
          </cell>
          <cell r="K370">
            <v>5700000</v>
          </cell>
          <cell r="L370">
            <v>5700000</v>
          </cell>
        </row>
        <row r="371">
          <cell r="C371" t="str">
            <v>TOTAL   622220</v>
          </cell>
          <cell r="I371">
            <v>347146</v>
          </cell>
          <cell r="J371">
            <v>63697070</v>
          </cell>
          <cell r="K371">
            <v>63697070</v>
          </cell>
        </row>
        <row r="372">
          <cell r="C372">
            <v>622802</v>
          </cell>
          <cell r="D372" t="str">
            <v>DAF</v>
          </cell>
          <cell r="E372" t="str">
            <v>DM-000446</v>
          </cell>
          <cell r="F372" t="str">
            <v>REDEVANCE 2004/2005 SONAPOST</v>
          </cell>
          <cell r="G372" t="str">
            <v>Non</v>
          </cell>
          <cell r="H372" t="str">
            <v>Engagée</v>
          </cell>
          <cell r="I372">
            <v>38629</v>
          </cell>
          <cell r="J372">
            <v>204000</v>
          </cell>
          <cell r="K372">
            <v>204000</v>
          </cell>
          <cell r="L372">
            <v>204000</v>
          </cell>
        </row>
        <row r="373">
          <cell r="C373">
            <v>622802</v>
          </cell>
          <cell r="D373" t="str">
            <v>DAF</v>
          </cell>
          <cell r="E373" t="str">
            <v>DM-000751</v>
          </cell>
          <cell r="F373" t="str">
            <v>CHARGES LOCATIVE</v>
          </cell>
          <cell r="G373" t="str">
            <v>Non</v>
          </cell>
          <cell r="H373" t="str">
            <v>En attente</v>
          </cell>
          <cell r="J373">
            <v>60000</v>
          </cell>
          <cell r="K373">
            <v>60000</v>
          </cell>
          <cell r="L373">
            <v>0</v>
          </cell>
        </row>
        <row r="374">
          <cell r="C374">
            <v>622802</v>
          </cell>
          <cell r="D374" t="str">
            <v>DAF</v>
          </cell>
          <cell r="E374" t="str">
            <v>DM-000753</v>
          </cell>
          <cell r="F374" t="str">
            <v>LOCATION DE STAND</v>
          </cell>
          <cell r="G374" t="str">
            <v>Non</v>
          </cell>
          <cell r="H374" t="str">
            <v>En attente</v>
          </cell>
          <cell r="J374">
            <v>10000</v>
          </cell>
          <cell r="K374">
            <v>10000</v>
          </cell>
          <cell r="L374">
            <v>0</v>
          </cell>
        </row>
        <row r="375">
          <cell r="C375">
            <v>622802</v>
          </cell>
          <cell r="D375" t="str">
            <v>DM</v>
          </cell>
          <cell r="E375" t="str">
            <v>DM-000413</v>
          </cell>
          <cell r="F375" t="str">
            <v>LOCATION DE 3 SONO POUR JNT 2005</v>
          </cell>
          <cell r="G375" t="str">
            <v>Non</v>
          </cell>
          <cell r="H375" t="str">
            <v>Engagée</v>
          </cell>
          <cell r="I375">
            <v>38623</v>
          </cell>
          <cell r="J375">
            <v>150000</v>
          </cell>
          <cell r="K375">
            <v>150000</v>
          </cell>
          <cell r="L375">
            <v>150000</v>
          </cell>
        </row>
        <row r="376">
          <cell r="C376">
            <v>622802</v>
          </cell>
          <cell r="D376" t="str">
            <v>DM</v>
          </cell>
          <cell r="E376" t="str">
            <v>DM-000459</v>
          </cell>
          <cell r="F376" t="str">
            <v>LOCATION  SUPPORT MURAL NIKIEMA PAS</v>
          </cell>
          <cell r="G376" t="str">
            <v>Non</v>
          </cell>
          <cell r="H376" t="str">
            <v>Engagée</v>
          </cell>
          <cell r="I376">
            <v>38631</v>
          </cell>
          <cell r="J376">
            <v>600000</v>
          </cell>
          <cell r="K376">
            <v>600000</v>
          </cell>
          <cell r="L376">
            <v>600000</v>
          </cell>
        </row>
        <row r="377">
          <cell r="C377">
            <v>622802</v>
          </cell>
          <cell r="D377" t="str">
            <v>DM</v>
          </cell>
          <cell r="E377" t="str">
            <v>DM-000494</v>
          </cell>
          <cell r="F377" t="str">
            <v>LOCAT°ESPACE MONOPIED TRIFACES/1AN</v>
          </cell>
          <cell r="G377" t="str">
            <v>Non</v>
          </cell>
          <cell r="H377" t="str">
            <v>Allouée</v>
          </cell>
          <cell r="J377">
            <v>1800000</v>
          </cell>
          <cell r="K377">
            <v>1800000</v>
          </cell>
        </row>
        <row r="378">
          <cell r="C378">
            <v>622802</v>
          </cell>
          <cell r="D378" t="str">
            <v>DM</v>
          </cell>
          <cell r="E378" t="str">
            <v>DM-000522</v>
          </cell>
          <cell r="F378" t="str">
            <v>LOCATION FACADE IMEUBLE J-J-A/2005</v>
          </cell>
          <cell r="G378" t="str">
            <v>Non</v>
          </cell>
          <cell r="H378" t="str">
            <v>Engagée</v>
          </cell>
          <cell r="I378">
            <v>38653</v>
          </cell>
          <cell r="J378">
            <v>2375000</v>
          </cell>
          <cell r="K378">
            <v>2375000</v>
          </cell>
          <cell r="L378">
            <v>2375000</v>
          </cell>
        </row>
        <row r="379">
          <cell r="C379">
            <v>622802</v>
          </cell>
          <cell r="D379" t="str">
            <v>DM</v>
          </cell>
          <cell r="E379" t="str">
            <v>DM-000700</v>
          </cell>
          <cell r="F379" t="str">
            <v>LOCAT°3èT05 FACADE IMMEUBLE N'KRUMA</v>
          </cell>
          <cell r="G379" t="str">
            <v>Non</v>
          </cell>
          <cell r="H379" t="str">
            <v>Allouée</v>
          </cell>
          <cell r="J379">
            <v>2375000</v>
          </cell>
          <cell r="K379">
            <v>2375000</v>
          </cell>
        </row>
        <row r="380">
          <cell r="C380">
            <v>622802</v>
          </cell>
          <cell r="D380" t="str">
            <v>DM</v>
          </cell>
          <cell r="E380" t="str">
            <v>DM-001077</v>
          </cell>
          <cell r="F380" t="str">
            <v>LOCATION SALLE LANCEMENT SONY FOLY</v>
          </cell>
          <cell r="G380" t="str">
            <v>Non</v>
          </cell>
          <cell r="H380" t="str">
            <v>Allouée</v>
          </cell>
          <cell r="J380">
            <v>110000</v>
          </cell>
          <cell r="K380">
            <v>110000</v>
          </cell>
        </row>
        <row r="381">
          <cell r="C381">
            <v>622802</v>
          </cell>
          <cell r="D381" t="str">
            <v>DT</v>
          </cell>
          <cell r="E381" t="str">
            <v>DM-000209</v>
          </cell>
          <cell r="F381" t="str">
            <v>Redevces à ONATEL 04&amp;05/2005</v>
          </cell>
          <cell r="G381" t="str">
            <v>Non</v>
          </cell>
          <cell r="H381" t="str">
            <v>Engagée</v>
          </cell>
          <cell r="I381">
            <v>38532</v>
          </cell>
          <cell r="J381">
            <v>164064012</v>
          </cell>
          <cell r="K381">
            <v>164064012</v>
          </cell>
          <cell r="L381">
            <v>164064012</v>
          </cell>
        </row>
        <row r="382">
          <cell r="C382">
            <v>622802</v>
          </cell>
          <cell r="D382" t="str">
            <v>DT</v>
          </cell>
          <cell r="E382" t="str">
            <v>DM-000284</v>
          </cell>
          <cell r="F382" t="str">
            <v>Redcecolocalisat°ONATEL01;02;03;06</v>
          </cell>
          <cell r="G382" t="str">
            <v>Non</v>
          </cell>
          <cell r="H382" t="str">
            <v>Engagée</v>
          </cell>
          <cell r="I382">
            <v>38531</v>
          </cell>
          <cell r="J382">
            <v>352722986</v>
          </cell>
          <cell r="K382">
            <v>352722986</v>
          </cell>
          <cell r="L382">
            <v>352722986</v>
          </cell>
        </row>
        <row r="383">
          <cell r="C383">
            <v>622802</v>
          </cell>
          <cell r="D383" t="str">
            <v>DT</v>
          </cell>
          <cell r="E383" t="str">
            <v>DM-000533</v>
          </cell>
          <cell r="F383" t="str">
            <v>REDEVANCES LS NATION URBAINES 07/05</v>
          </cell>
          <cell r="G383" t="str">
            <v>Non</v>
          </cell>
          <cell r="H383" t="str">
            <v>Engagée</v>
          </cell>
          <cell r="I383">
            <v>38653</v>
          </cell>
          <cell r="J383">
            <v>18000000</v>
          </cell>
          <cell r="K383">
            <v>18000000</v>
          </cell>
          <cell r="L383">
            <v>18000000</v>
          </cell>
        </row>
        <row r="384">
          <cell r="C384">
            <v>622802</v>
          </cell>
          <cell r="D384" t="str">
            <v>DT</v>
          </cell>
          <cell r="E384" t="str">
            <v>DM-000534</v>
          </cell>
          <cell r="F384" t="str">
            <v>REDEVANCES LS NATIONALES 07/05</v>
          </cell>
          <cell r="G384" t="str">
            <v>Non</v>
          </cell>
          <cell r="H384" t="str">
            <v>Engagée</v>
          </cell>
          <cell r="I384">
            <v>38653</v>
          </cell>
          <cell r="J384">
            <v>50056663</v>
          </cell>
          <cell r="K384">
            <v>50056663</v>
          </cell>
          <cell r="L384">
            <v>50056663</v>
          </cell>
        </row>
        <row r="385">
          <cell r="C385">
            <v>622802</v>
          </cell>
          <cell r="D385" t="str">
            <v>DT</v>
          </cell>
          <cell r="E385" t="str">
            <v>DM-000535</v>
          </cell>
          <cell r="F385" t="str">
            <v>REDEVANCES LS BURKINA-FRANCE 07/05</v>
          </cell>
          <cell r="G385" t="str">
            <v>Non</v>
          </cell>
          <cell r="H385" t="str">
            <v>Engagée</v>
          </cell>
          <cell r="I385">
            <v>38653</v>
          </cell>
          <cell r="J385">
            <v>2700000</v>
          </cell>
          <cell r="K385">
            <v>2700000</v>
          </cell>
          <cell r="L385">
            <v>2700000</v>
          </cell>
        </row>
        <row r="386">
          <cell r="C386">
            <v>622802</v>
          </cell>
          <cell r="D386" t="str">
            <v>DT</v>
          </cell>
          <cell r="E386" t="str">
            <v>DM-000536</v>
          </cell>
          <cell r="F386" t="str">
            <v>REDEVANCES FOURNITURE BPN 07/05</v>
          </cell>
          <cell r="G386" t="str">
            <v>Non</v>
          </cell>
          <cell r="H386" t="str">
            <v>Engagée</v>
          </cell>
          <cell r="I386">
            <v>38653</v>
          </cell>
          <cell r="J386">
            <v>5500000</v>
          </cell>
          <cell r="K386">
            <v>5500000</v>
          </cell>
          <cell r="L386">
            <v>5500000</v>
          </cell>
        </row>
        <row r="387">
          <cell r="C387">
            <v>622802</v>
          </cell>
          <cell r="D387" t="str">
            <v>DT</v>
          </cell>
          <cell r="E387" t="str">
            <v>DM-000537</v>
          </cell>
          <cell r="F387" t="str">
            <v>REDEVANCES LOCAT° &amp; COLOCZT° 07/05</v>
          </cell>
          <cell r="G387" t="str">
            <v>Non</v>
          </cell>
          <cell r="H387" t="str">
            <v>Engagée</v>
          </cell>
          <cell r="I387">
            <v>38653</v>
          </cell>
          <cell r="J387">
            <v>9875343</v>
          </cell>
          <cell r="K387">
            <v>9875343</v>
          </cell>
          <cell r="L387">
            <v>9875343</v>
          </cell>
        </row>
        <row r="388">
          <cell r="C388">
            <v>622802</v>
          </cell>
          <cell r="D388" t="str">
            <v>DT</v>
          </cell>
          <cell r="E388" t="str">
            <v>DM-000538</v>
          </cell>
          <cell r="F388" t="str">
            <v>REDEVANCES LS NATIONAL URBAIN 08/05</v>
          </cell>
          <cell r="G388" t="str">
            <v>Non</v>
          </cell>
          <cell r="H388" t="str">
            <v>Engagée</v>
          </cell>
          <cell r="I388">
            <v>38653</v>
          </cell>
          <cell r="J388">
            <v>18000000</v>
          </cell>
          <cell r="K388">
            <v>18000000</v>
          </cell>
          <cell r="L388">
            <v>18000000</v>
          </cell>
        </row>
        <row r="389">
          <cell r="C389">
            <v>622802</v>
          </cell>
          <cell r="D389" t="str">
            <v>DT</v>
          </cell>
          <cell r="E389" t="str">
            <v>DM-000539</v>
          </cell>
          <cell r="F389" t="str">
            <v>REDEVANCES LS NATIONALES 08/05</v>
          </cell>
          <cell r="G389" t="str">
            <v>Non</v>
          </cell>
          <cell r="H389" t="str">
            <v>Engagée</v>
          </cell>
          <cell r="I389">
            <v>38653</v>
          </cell>
          <cell r="J389">
            <v>50056663</v>
          </cell>
          <cell r="K389">
            <v>50056663</v>
          </cell>
          <cell r="L389">
            <v>50056663</v>
          </cell>
        </row>
        <row r="390">
          <cell r="C390">
            <v>622802</v>
          </cell>
          <cell r="D390" t="str">
            <v>DT</v>
          </cell>
          <cell r="E390" t="str">
            <v>DM-000540</v>
          </cell>
          <cell r="F390" t="str">
            <v>REDEVANCES LS NATIONAL URBAIN 08/05</v>
          </cell>
          <cell r="G390" t="str">
            <v>Non</v>
          </cell>
          <cell r="H390" t="str">
            <v>Engagée</v>
          </cell>
          <cell r="I390">
            <v>38653</v>
          </cell>
          <cell r="J390">
            <v>2700000</v>
          </cell>
          <cell r="K390">
            <v>2700000</v>
          </cell>
          <cell r="L390">
            <v>2700000</v>
          </cell>
        </row>
        <row r="391">
          <cell r="C391">
            <v>622802</v>
          </cell>
          <cell r="D391" t="str">
            <v>DT</v>
          </cell>
          <cell r="E391" t="str">
            <v>DM-000541</v>
          </cell>
          <cell r="F391" t="str">
            <v>REDEVANCES FOURNITURE DE BPN 08/05</v>
          </cell>
          <cell r="G391" t="str">
            <v>Non</v>
          </cell>
          <cell r="H391" t="str">
            <v>Engagée</v>
          </cell>
          <cell r="I391">
            <v>38653</v>
          </cell>
          <cell r="J391">
            <v>5500000</v>
          </cell>
          <cell r="K391">
            <v>5500000</v>
          </cell>
          <cell r="L391">
            <v>5500000</v>
          </cell>
        </row>
        <row r="392">
          <cell r="C392">
            <v>622802</v>
          </cell>
          <cell r="D392" t="str">
            <v>DT</v>
          </cell>
          <cell r="E392" t="str">
            <v>DM-000542</v>
          </cell>
          <cell r="F392" t="str">
            <v>REDEVANCES LOCAT° &amp; COLOCAT° 08/05</v>
          </cell>
          <cell r="G392" t="str">
            <v>Non</v>
          </cell>
          <cell r="H392" t="str">
            <v>Engagée</v>
          </cell>
          <cell r="I392">
            <v>38653</v>
          </cell>
          <cell r="J392">
            <v>9875343</v>
          </cell>
          <cell r="K392">
            <v>9875343</v>
          </cell>
          <cell r="L392">
            <v>9875343</v>
          </cell>
        </row>
        <row r="393">
          <cell r="C393">
            <v>622802</v>
          </cell>
          <cell r="D393" t="str">
            <v>DT</v>
          </cell>
          <cell r="E393" t="str">
            <v>DM-000618</v>
          </cell>
          <cell r="F393" t="str">
            <v>REDEVANCE LS URBAINE SEPT/2005</v>
          </cell>
          <cell r="G393" t="str">
            <v>Non</v>
          </cell>
          <cell r="H393" t="str">
            <v>En attente</v>
          </cell>
          <cell r="J393">
            <v>18000000</v>
          </cell>
          <cell r="K393">
            <v>18000000</v>
          </cell>
          <cell r="L393">
            <v>0</v>
          </cell>
        </row>
        <row r="394">
          <cell r="C394">
            <v>622802</v>
          </cell>
          <cell r="D394" t="str">
            <v>DT</v>
          </cell>
          <cell r="E394" t="str">
            <v>DM-000619</v>
          </cell>
          <cell r="F394" t="str">
            <v>REDEVANCE LS NATIONALES SEPT/2005</v>
          </cell>
          <cell r="G394" t="str">
            <v>Non</v>
          </cell>
          <cell r="H394" t="str">
            <v>En attente</v>
          </cell>
          <cell r="J394">
            <v>50056663</v>
          </cell>
          <cell r="K394">
            <v>50056663</v>
          </cell>
          <cell r="L394">
            <v>0</v>
          </cell>
        </row>
        <row r="395">
          <cell r="C395">
            <v>622802</v>
          </cell>
          <cell r="D395" t="str">
            <v>DT</v>
          </cell>
          <cell r="E395" t="str">
            <v>DM-000620</v>
          </cell>
          <cell r="F395" t="str">
            <v>REDEVANCE LS INTERNATIONA SEPT/2005</v>
          </cell>
          <cell r="G395" t="str">
            <v>Non</v>
          </cell>
          <cell r="H395" t="str">
            <v>En attente</v>
          </cell>
          <cell r="J395">
            <v>2700000</v>
          </cell>
          <cell r="K395">
            <v>2700000</v>
          </cell>
          <cell r="L395">
            <v>0</v>
          </cell>
        </row>
        <row r="396">
          <cell r="C396">
            <v>622802</v>
          </cell>
          <cell r="D396" t="str">
            <v>DT</v>
          </cell>
          <cell r="E396" t="str">
            <v>DM-000621</v>
          </cell>
          <cell r="F396" t="str">
            <v>REDEVANCE BPN D'INTERCO SEPT/2005</v>
          </cell>
          <cell r="G396" t="str">
            <v>Non</v>
          </cell>
          <cell r="H396" t="str">
            <v>En attente</v>
          </cell>
          <cell r="J396">
            <v>5500000</v>
          </cell>
          <cell r="K396">
            <v>5500000</v>
          </cell>
          <cell r="L396">
            <v>0</v>
          </cell>
        </row>
        <row r="397">
          <cell r="C397">
            <v>622802</v>
          </cell>
          <cell r="D397" t="str">
            <v>DT</v>
          </cell>
          <cell r="E397" t="str">
            <v>DM-000622</v>
          </cell>
          <cell r="F397" t="str">
            <v>REDEVANCE LOCAT° &amp; COLOCA SEPT/2005</v>
          </cell>
          <cell r="G397" t="str">
            <v>Non</v>
          </cell>
          <cell r="H397" t="str">
            <v>En attente</v>
          </cell>
          <cell r="J397">
            <v>9875343</v>
          </cell>
          <cell r="K397">
            <v>9875343</v>
          </cell>
          <cell r="L397">
            <v>0</v>
          </cell>
        </row>
        <row r="398">
          <cell r="C398" t="str">
            <v>TOTAL   622802</v>
          </cell>
          <cell r="I398">
            <v>618129</v>
          </cell>
          <cell r="J398">
            <v>782867016</v>
          </cell>
          <cell r="K398">
            <v>782867016</v>
          </cell>
        </row>
        <row r="399">
          <cell r="C399">
            <v>622830</v>
          </cell>
          <cell r="D399" t="str">
            <v>DAF</v>
          </cell>
          <cell r="E399" t="str">
            <v>DM-000295</v>
          </cell>
          <cell r="F399" t="str">
            <v>Redevances GFU de 01 à 06/05</v>
          </cell>
          <cell r="G399" t="str">
            <v>Non</v>
          </cell>
          <cell r="H399" t="str">
            <v>Engagée</v>
          </cell>
          <cell r="I399">
            <v>38531</v>
          </cell>
          <cell r="J399">
            <v>1624764</v>
          </cell>
          <cell r="K399">
            <v>1624764</v>
          </cell>
          <cell r="L399">
            <v>1624764</v>
          </cell>
        </row>
        <row r="400">
          <cell r="C400">
            <v>622830</v>
          </cell>
          <cell r="D400" t="str">
            <v>DC</v>
          </cell>
          <cell r="E400" t="str">
            <v>DM-000612</v>
          </cell>
          <cell r="F400" t="str">
            <v>REDEVANCES GFU DE JUIL à SEPT/2005</v>
          </cell>
          <cell r="G400" t="str">
            <v>Non</v>
          </cell>
          <cell r="H400" t="str">
            <v>En attente</v>
          </cell>
          <cell r="J400">
            <v>1109874</v>
          </cell>
          <cell r="K400">
            <v>1109874</v>
          </cell>
          <cell r="L400">
            <v>0</v>
          </cell>
        </row>
        <row r="401">
          <cell r="C401">
            <v>622830</v>
          </cell>
          <cell r="D401" t="str">
            <v>DC</v>
          </cell>
          <cell r="E401" t="str">
            <v>DM-000676</v>
          </cell>
          <cell r="F401" t="str">
            <v>ROAMING A PAYER PERIODE AVR-SEPT/05</v>
          </cell>
          <cell r="G401" t="str">
            <v>Non</v>
          </cell>
          <cell r="H401" t="str">
            <v>Allouée</v>
          </cell>
          <cell r="J401">
            <v>15370504</v>
          </cell>
          <cell r="K401">
            <v>15370504</v>
          </cell>
        </row>
        <row r="402">
          <cell r="C402">
            <v>622830</v>
          </cell>
          <cell r="D402" t="str">
            <v>DC</v>
          </cell>
          <cell r="E402" t="str">
            <v>DM-000678</v>
          </cell>
          <cell r="F402" t="str">
            <v>ROAMING A PAYER PERIODE AVR-SEPT/05</v>
          </cell>
          <cell r="G402" t="str">
            <v>Non</v>
          </cell>
          <cell r="H402" t="str">
            <v>Allouée</v>
          </cell>
          <cell r="J402">
            <v>36851303</v>
          </cell>
          <cell r="K402">
            <v>36851303</v>
          </cell>
        </row>
        <row r="403">
          <cell r="C403">
            <v>622830</v>
          </cell>
          <cell r="D403" t="str">
            <v>DM</v>
          </cell>
          <cell r="E403" t="str">
            <v>DM-000247</v>
          </cell>
          <cell r="F403" t="str">
            <v>Charges de roaming 1er semestre 05</v>
          </cell>
          <cell r="G403" t="str">
            <v>Non</v>
          </cell>
          <cell r="H403" t="str">
            <v>Engagée</v>
          </cell>
          <cell r="I403">
            <v>38527</v>
          </cell>
          <cell r="J403">
            <v>30720515</v>
          </cell>
          <cell r="K403">
            <v>30720515</v>
          </cell>
          <cell r="L403">
            <v>30720515</v>
          </cell>
        </row>
        <row r="404">
          <cell r="C404">
            <v>622830</v>
          </cell>
          <cell r="D404" t="str">
            <v>DM</v>
          </cell>
          <cell r="E404" t="str">
            <v>DM-000249</v>
          </cell>
          <cell r="F404" t="str">
            <v>Redcves SMS international 01à06/05</v>
          </cell>
          <cell r="G404" t="str">
            <v>Non</v>
          </cell>
          <cell r="H404" t="str">
            <v>Engagée</v>
          </cell>
          <cell r="I404">
            <v>38527</v>
          </cell>
          <cell r="J404">
            <v>11709246</v>
          </cell>
          <cell r="K404">
            <v>11709246</v>
          </cell>
          <cell r="L404">
            <v>11709246</v>
          </cell>
        </row>
        <row r="405">
          <cell r="C405" t="str">
            <v>TOTAL   622830</v>
          </cell>
          <cell r="I405">
            <v>115585</v>
          </cell>
          <cell r="J405">
            <v>97386206</v>
          </cell>
          <cell r="K405">
            <v>97386206</v>
          </cell>
        </row>
        <row r="406">
          <cell r="I406">
            <v>1080860</v>
          </cell>
          <cell r="J406">
            <v>943950292</v>
          </cell>
          <cell r="K406">
            <v>943950292</v>
          </cell>
        </row>
        <row r="407">
          <cell r="C407">
            <v>624112</v>
          </cell>
          <cell r="D407" t="str">
            <v>DAF</v>
          </cell>
          <cell r="E407" t="str">
            <v>DM-000078</v>
          </cell>
          <cell r="F407" t="str">
            <v>Réparation installations sanitaires</v>
          </cell>
          <cell r="G407" t="str">
            <v>Non</v>
          </cell>
          <cell r="H407" t="str">
            <v>Engagée</v>
          </cell>
          <cell r="I407">
            <v>38532</v>
          </cell>
          <cell r="J407">
            <v>89900</v>
          </cell>
          <cell r="K407">
            <v>89900</v>
          </cell>
          <cell r="L407">
            <v>89900</v>
          </cell>
        </row>
        <row r="408">
          <cell r="C408">
            <v>624112</v>
          </cell>
          <cell r="D408" t="str">
            <v>DAF</v>
          </cell>
          <cell r="E408" t="str">
            <v>DM-000148</v>
          </cell>
          <cell r="F408" t="str">
            <v>Amenagemt aile EST du siège</v>
          </cell>
          <cell r="G408" t="str">
            <v>Non</v>
          </cell>
          <cell r="H408" t="str">
            <v>Engagée</v>
          </cell>
          <cell r="I408">
            <v>38532</v>
          </cell>
          <cell r="J408">
            <v>844081</v>
          </cell>
          <cell r="K408">
            <v>844081</v>
          </cell>
          <cell r="L408">
            <v>844081</v>
          </cell>
        </row>
        <row r="409">
          <cell r="C409">
            <v>624112</v>
          </cell>
          <cell r="D409" t="str">
            <v>DAF</v>
          </cell>
          <cell r="E409" t="str">
            <v>DM-000149</v>
          </cell>
          <cell r="F409" t="str">
            <v>Menuiserie aile EST du siège</v>
          </cell>
          <cell r="G409" t="str">
            <v>Non</v>
          </cell>
          <cell r="H409" t="str">
            <v>Engagée</v>
          </cell>
          <cell r="I409">
            <v>38532</v>
          </cell>
          <cell r="J409">
            <v>477500</v>
          </cell>
          <cell r="K409">
            <v>477500</v>
          </cell>
          <cell r="L409">
            <v>477500</v>
          </cell>
        </row>
        <row r="410">
          <cell r="C410">
            <v>624112</v>
          </cell>
          <cell r="D410" t="str">
            <v>DAF</v>
          </cell>
          <cell r="E410" t="str">
            <v>DM-000222</v>
          </cell>
          <cell r="F410" t="str">
            <v>Déplacemt de climatiseurs au R+2</v>
          </cell>
          <cell r="G410" t="str">
            <v>Non</v>
          </cell>
          <cell r="H410" t="str">
            <v>Engagée</v>
          </cell>
          <cell r="I410">
            <v>38623</v>
          </cell>
          <cell r="J410">
            <v>130500</v>
          </cell>
          <cell r="K410">
            <v>130500</v>
          </cell>
          <cell r="L410">
            <v>130500</v>
          </cell>
        </row>
        <row r="411">
          <cell r="C411">
            <v>624112</v>
          </cell>
          <cell r="D411" t="str">
            <v>DAF</v>
          </cell>
          <cell r="E411" t="str">
            <v>DM-000245</v>
          </cell>
          <cell r="F411" t="str">
            <v>BC107/05 Trvx de cloison/VMAP</v>
          </cell>
          <cell r="G411" t="str">
            <v>Non</v>
          </cell>
          <cell r="H411" t="str">
            <v>Engagée</v>
          </cell>
          <cell r="I411">
            <v>38623</v>
          </cell>
          <cell r="J411">
            <v>416850</v>
          </cell>
          <cell r="K411">
            <v>416850</v>
          </cell>
          <cell r="L411">
            <v>416850</v>
          </cell>
        </row>
        <row r="412">
          <cell r="C412">
            <v>624112</v>
          </cell>
          <cell r="D412" t="str">
            <v>DAF</v>
          </cell>
          <cell r="E412" t="str">
            <v>DM-000889</v>
          </cell>
          <cell r="F412" t="str">
            <v>REPARATION TOITURE ONATEL PÔ</v>
          </cell>
          <cell r="G412" t="str">
            <v>Non</v>
          </cell>
          <cell r="H412" t="str">
            <v>Allouée</v>
          </cell>
          <cell r="J412">
            <v>35000</v>
          </cell>
          <cell r="K412">
            <v>35000</v>
          </cell>
        </row>
        <row r="413">
          <cell r="C413">
            <v>624112</v>
          </cell>
          <cell r="D413" t="str">
            <v>DAF</v>
          </cell>
          <cell r="E413" t="str">
            <v>DM-000891</v>
          </cell>
          <cell r="F413" t="str">
            <v>ACHAT DE BARRE DE TERRE</v>
          </cell>
          <cell r="G413" t="str">
            <v>Non</v>
          </cell>
          <cell r="H413" t="str">
            <v>Allouée</v>
          </cell>
          <cell r="J413">
            <v>26000</v>
          </cell>
          <cell r="K413">
            <v>26000</v>
          </cell>
        </row>
        <row r="414">
          <cell r="C414">
            <v>624112</v>
          </cell>
          <cell r="D414" t="str">
            <v>DAF</v>
          </cell>
          <cell r="E414" t="str">
            <v>DM-000969</v>
          </cell>
          <cell r="F414" t="str">
            <v>ACHAT DE CIMENT</v>
          </cell>
          <cell r="G414" t="str">
            <v>Non</v>
          </cell>
          <cell r="H414" t="str">
            <v>En attente</v>
          </cell>
          <cell r="J414">
            <v>5500</v>
          </cell>
          <cell r="K414">
            <v>5500</v>
          </cell>
          <cell r="L414">
            <v>0</v>
          </cell>
        </row>
        <row r="415">
          <cell r="C415">
            <v>624112</v>
          </cell>
          <cell r="D415" t="str">
            <v>DAF</v>
          </cell>
          <cell r="E415" t="str">
            <v>DM-000970</v>
          </cell>
          <cell r="F415" t="str">
            <v>ACHAT DE PEINTURE</v>
          </cell>
          <cell r="G415" t="str">
            <v>Non</v>
          </cell>
          <cell r="H415" t="str">
            <v>En attente</v>
          </cell>
          <cell r="J415">
            <v>7500</v>
          </cell>
          <cell r="K415">
            <v>7500</v>
          </cell>
          <cell r="L415">
            <v>0</v>
          </cell>
        </row>
        <row r="416">
          <cell r="C416">
            <v>624112</v>
          </cell>
          <cell r="D416" t="str">
            <v>DC</v>
          </cell>
          <cell r="E416" t="str">
            <v>DM-000453</v>
          </cell>
          <cell r="F416" t="str">
            <v>2PORTES EN BOIS ET GRILLE DE PROTEC</v>
          </cell>
          <cell r="G416" t="str">
            <v>Non</v>
          </cell>
          <cell r="H416" t="str">
            <v>Engagée</v>
          </cell>
          <cell r="I416">
            <v>38631</v>
          </cell>
          <cell r="J416">
            <v>422500</v>
          </cell>
          <cell r="K416">
            <v>422500</v>
          </cell>
          <cell r="L416">
            <v>422500</v>
          </cell>
        </row>
        <row r="417">
          <cell r="C417" t="str">
            <v>TOTAL   624112</v>
          </cell>
          <cell r="I417">
            <v>231473</v>
          </cell>
          <cell r="J417">
            <v>2455331</v>
          </cell>
          <cell r="K417">
            <v>2455331</v>
          </cell>
        </row>
        <row r="418">
          <cell r="C418">
            <v>624122</v>
          </cell>
          <cell r="D418" t="str">
            <v>DAF</v>
          </cell>
          <cell r="E418" t="str">
            <v>DM-000304</v>
          </cell>
          <cell r="F418" t="str">
            <v xml:space="preserve">FA078/DDM/Maintence équipmt technq </v>
          </cell>
          <cell r="G418" t="str">
            <v>Non</v>
          </cell>
          <cell r="H418" t="str">
            <v>Engagée</v>
          </cell>
          <cell r="I418">
            <v>38531</v>
          </cell>
          <cell r="J418">
            <v>2032030</v>
          </cell>
          <cell r="K418">
            <v>2032030</v>
          </cell>
          <cell r="L418">
            <v>2032030</v>
          </cell>
        </row>
        <row r="419">
          <cell r="C419">
            <v>624122</v>
          </cell>
          <cell r="D419" t="str">
            <v>DAF</v>
          </cell>
          <cell r="E419" t="str">
            <v>DM-000305</v>
          </cell>
          <cell r="F419" t="str">
            <v>ND079/DDM/Maintnce équipmt 04-06</v>
          </cell>
          <cell r="G419" t="str">
            <v>Non</v>
          </cell>
          <cell r="H419" t="str">
            <v>Engagée</v>
          </cell>
          <cell r="I419">
            <v>38531</v>
          </cell>
          <cell r="J419">
            <v>369460</v>
          </cell>
          <cell r="K419">
            <v>369460</v>
          </cell>
          <cell r="L419">
            <v>369460</v>
          </cell>
        </row>
        <row r="420">
          <cell r="C420">
            <v>624122</v>
          </cell>
          <cell r="D420" t="str">
            <v>DT</v>
          </cell>
          <cell r="E420" t="str">
            <v>DM-000327</v>
          </cell>
          <cell r="F420" t="str">
            <v xml:space="preserve">douane à transit/envoie réparation </v>
          </cell>
          <cell r="G420" t="str">
            <v>Non</v>
          </cell>
          <cell r="H420" t="str">
            <v>Engagée</v>
          </cell>
          <cell r="I420">
            <v>38623</v>
          </cell>
          <cell r="J420">
            <v>917394</v>
          </cell>
          <cell r="K420">
            <v>917394</v>
          </cell>
          <cell r="L420">
            <v>917394</v>
          </cell>
        </row>
        <row r="421">
          <cell r="C421">
            <v>624122</v>
          </cell>
          <cell r="D421" t="str">
            <v>DT</v>
          </cell>
          <cell r="E421" t="str">
            <v>DM-000701</v>
          </cell>
          <cell r="F421" t="str">
            <v>MAINTENANCE EQUIPEMENT TECH 3èT /05</v>
          </cell>
          <cell r="G421" t="str">
            <v>Non</v>
          </cell>
          <cell r="H421" t="str">
            <v>Allouée</v>
          </cell>
          <cell r="J421">
            <v>1108380</v>
          </cell>
          <cell r="K421">
            <v>1108380</v>
          </cell>
        </row>
        <row r="422">
          <cell r="C422">
            <v>624122</v>
          </cell>
          <cell r="D422" t="str">
            <v>DT</v>
          </cell>
          <cell r="E422" t="str">
            <v>DM-000822</v>
          </cell>
          <cell r="F422" t="str">
            <v>PROJET OUAGA2  EXTENT° COMVERSE,MSC</v>
          </cell>
          <cell r="G422" t="str">
            <v>Non</v>
          </cell>
          <cell r="H422" t="str">
            <v>Allouée</v>
          </cell>
          <cell r="J422">
            <v>43800</v>
          </cell>
          <cell r="K422">
            <v>43800</v>
          </cell>
        </row>
        <row r="423">
          <cell r="C423" t="str">
            <v>TOTAL   624122</v>
          </cell>
          <cell r="I423">
            <v>115685</v>
          </cell>
          <cell r="J423">
            <v>4471064</v>
          </cell>
          <cell r="K423">
            <v>4471064</v>
          </cell>
        </row>
        <row r="424">
          <cell r="C424">
            <v>624132</v>
          </cell>
          <cell r="D424" t="str">
            <v>DAF</v>
          </cell>
          <cell r="E424" t="str">
            <v>DM-000307</v>
          </cell>
          <cell r="F424" t="str">
            <v>ND072/DFC/Entretien clim</v>
          </cell>
          <cell r="G424" t="str">
            <v>Non</v>
          </cell>
          <cell r="H424" t="str">
            <v>Engagée</v>
          </cell>
          <cell r="I424">
            <v>38531</v>
          </cell>
          <cell r="J424">
            <v>528500</v>
          </cell>
          <cell r="K424">
            <v>528500</v>
          </cell>
          <cell r="L424">
            <v>528500</v>
          </cell>
        </row>
        <row r="425">
          <cell r="C425">
            <v>624132</v>
          </cell>
          <cell r="D425" t="str">
            <v>DT</v>
          </cell>
          <cell r="E425" t="str">
            <v>DM-000426</v>
          </cell>
          <cell r="F425" t="str">
            <v>MATERIAUX ELECTRIQUES</v>
          </cell>
          <cell r="G425" t="str">
            <v>Non</v>
          </cell>
          <cell r="H425" t="str">
            <v>Engagée</v>
          </cell>
          <cell r="I425">
            <v>38623</v>
          </cell>
          <cell r="J425">
            <v>1047000</v>
          </cell>
          <cell r="K425">
            <v>1047000</v>
          </cell>
          <cell r="L425">
            <v>1047000</v>
          </cell>
        </row>
        <row r="426">
          <cell r="C426" t="str">
            <v>TOTAL   624132</v>
          </cell>
          <cell r="I426">
            <v>77154</v>
          </cell>
          <cell r="J426">
            <v>1575500</v>
          </cell>
          <cell r="K426">
            <v>1575500</v>
          </cell>
        </row>
        <row r="427">
          <cell r="C427">
            <v>624212</v>
          </cell>
          <cell r="D427" t="str">
            <v>DAF</v>
          </cell>
          <cell r="E427" t="str">
            <v>DM-000091</v>
          </cell>
          <cell r="F427" t="str">
            <v>Fourniture d'1 pneu Falken tubeless</v>
          </cell>
          <cell r="G427" t="str">
            <v>Non</v>
          </cell>
          <cell r="H427" t="str">
            <v>Engagée</v>
          </cell>
          <cell r="I427">
            <v>38532</v>
          </cell>
          <cell r="J427">
            <v>93220</v>
          </cell>
          <cell r="K427">
            <v>93220</v>
          </cell>
          <cell r="L427">
            <v>93220</v>
          </cell>
        </row>
        <row r="428">
          <cell r="C428">
            <v>624212</v>
          </cell>
          <cell r="D428" t="str">
            <v>DAF</v>
          </cell>
          <cell r="E428" t="str">
            <v>DM-000263</v>
          </cell>
          <cell r="F428" t="str">
            <v>Ent &amp; réparat°DAL 1er trim 2005</v>
          </cell>
          <cell r="G428" t="str">
            <v>Non</v>
          </cell>
          <cell r="H428" t="str">
            <v>Engagée</v>
          </cell>
          <cell r="I428">
            <v>38528</v>
          </cell>
          <cell r="J428">
            <v>116250</v>
          </cell>
          <cell r="K428">
            <v>116250</v>
          </cell>
          <cell r="L428">
            <v>116250</v>
          </cell>
        </row>
        <row r="429">
          <cell r="C429">
            <v>624212</v>
          </cell>
          <cell r="D429" t="str">
            <v>DAF</v>
          </cell>
          <cell r="E429" t="str">
            <v>DM-000265</v>
          </cell>
          <cell r="F429" t="str">
            <v>Ent &amp; réparat° véh.2è trim 2005</v>
          </cell>
          <cell r="G429" t="str">
            <v>Non</v>
          </cell>
          <cell r="H429" t="str">
            <v>Engagée</v>
          </cell>
          <cell r="I429">
            <v>38528</v>
          </cell>
          <cell r="J429">
            <v>167400</v>
          </cell>
          <cell r="K429">
            <v>167400</v>
          </cell>
          <cell r="L429">
            <v>167400</v>
          </cell>
        </row>
        <row r="430">
          <cell r="C430">
            <v>624212</v>
          </cell>
          <cell r="D430" t="str">
            <v>DAF</v>
          </cell>
          <cell r="E430" t="str">
            <v>DM-000486</v>
          </cell>
          <cell r="F430" t="str">
            <v>ENTRET REPARAT° VEHIC 3èm TRIM/2005</v>
          </cell>
          <cell r="G430" t="str">
            <v>Non</v>
          </cell>
          <cell r="H430" t="str">
            <v>Engagée</v>
          </cell>
          <cell r="I430">
            <v>38653</v>
          </cell>
          <cell r="J430">
            <v>443972</v>
          </cell>
          <cell r="K430">
            <v>443972</v>
          </cell>
          <cell r="L430">
            <v>443972</v>
          </cell>
        </row>
        <row r="431">
          <cell r="C431">
            <v>624212</v>
          </cell>
          <cell r="D431" t="str">
            <v>DAF</v>
          </cell>
          <cell r="E431" t="str">
            <v>DM-000575</v>
          </cell>
          <cell r="F431" t="str">
            <v>FOURNITURE &amp; MONTAGE 5 PNEUS TUBLES</v>
          </cell>
          <cell r="G431" t="str">
            <v>Non</v>
          </cell>
          <cell r="H431" t="str">
            <v>Allouée</v>
          </cell>
          <cell r="J431">
            <v>775000</v>
          </cell>
          <cell r="K431">
            <v>775000</v>
          </cell>
        </row>
        <row r="432">
          <cell r="C432">
            <v>624212</v>
          </cell>
          <cell r="D432" t="str">
            <v>DAF</v>
          </cell>
          <cell r="E432" t="str">
            <v>DM-000977</v>
          </cell>
          <cell r="F432" t="str">
            <v>COLLAGE A CHAUD</v>
          </cell>
          <cell r="G432" t="str">
            <v>Non</v>
          </cell>
          <cell r="H432" t="str">
            <v>En attente</v>
          </cell>
          <cell r="J432">
            <v>1000</v>
          </cell>
          <cell r="K432">
            <v>1000</v>
          </cell>
          <cell r="L432">
            <v>0</v>
          </cell>
        </row>
        <row r="433">
          <cell r="C433">
            <v>624212</v>
          </cell>
          <cell r="D433" t="str">
            <v>DAF</v>
          </cell>
          <cell r="E433" t="str">
            <v>DM-000991</v>
          </cell>
          <cell r="F433" t="str">
            <v>COLLAGE DE CHAMBRE A AIR</v>
          </cell>
          <cell r="G433" t="str">
            <v>Non</v>
          </cell>
          <cell r="H433" t="str">
            <v>En attente</v>
          </cell>
          <cell r="J433">
            <v>800</v>
          </cell>
          <cell r="K433">
            <v>800</v>
          </cell>
          <cell r="L433">
            <v>0</v>
          </cell>
        </row>
        <row r="434">
          <cell r="C434">
            <v>624212</v>
          </cell>
          <cell r="D434" t="str">
            <v>DAF</v>
          </cell>
          <cell r="E434" t="str">
            <v>DM-000992</v>
          </cell>
          <cell r="F434" t="str">
            <v>FRAIS DE SOUDURE</v>
          </cell>
          <cell r="G434" t="str">
            <v>Non</v>
          </cell>
          <cell r="H434" t="str">
            <v>En attente</v>
          </cell>
          <cell r="J434">
            <v>1000</v>
          </cell>
          <cell r="K434">
            <v>1000</v>
          </cell>
          <cell r="L434">
            <v>0</v>
          </cell>
        </row>
        <row r="435">
          <cell r="C435">
            <v>624212</v>
          </cell>
          <cell r="D435" t="str">
            <v>DAF</v>
          </cell>
          <cell r="E435" t="str">
            <v>DM-001014</v>
          </cell>
          <cell r="F435" t="str">
            <v>REPARATION VEHICULE 11 E 1533 BF</v>
          </cell>
          <cell r="G435" t="str">
            <v>Non</v>
          </cell>
          <cell r="H435" t="str">
            <v>Allouée</v>
          </cell>
          <cell r="J435">
            <v>582279</v>
          </cell>
          <cell r="K435">
            <v>582279</v>
          </cell>
        </row>
        <row r="436">
          <cell r="C436" t="str">
            <v>TOTAL   624212</v>
          </cell>
          <cell r="I436">
            <v>154241</v>
          </cell>
          <cell r="J436">
            <v>2180921</v>
          </cell>
          <cell r="K436">
            <v>2180921</v>
          </cell>
        </row>
        <row r="437">
          <cell r="C437">
            <v>624222</v>
          </cell>
          <cell r="D437" t="str">
            <v>DAF</v>
          </cell>
          <cell r="E437" t="str">
            <v>DM-000076</v>
          </cell>
          <cell r="F437" t="str">
            <v xml:space="preserve">Révision et réparation du copieur </v>
          </cell>
          <cell r="G437" t="str">
            <v>Oui</v>
          </cell>
          <cell r="H437" t="str">
            <v>Engagée</v>
          </cell>
          <cell r="I437">
            <v>38532</v>
          </cell>
          <cell r="J437">
            <v>417500</v>
          </cell>
          <cell r="K437">
            <v>417500</v>
          </cell>
          <cell r="L437">
            <v>417500</v>
          </cell>
        </row>
        <row r="438">
          <cell r="C438">
            <v>624222</v>
          </cell>
          <cell r="D438" t="str">
            <v>DAF</v>
          </cell>
          <cell r="E438" t="str">
            <v>DM-000134</v>
          </cell>
          <cell r="F438" t="str">
            <v>Entretien copieur canon NP6220</v>
          </cell>
          <cell r="G438" t="str">
            <v>Non</v>
          </cell>
          <cell r="H438" t="str">
            <v>Engagée</v>
          </cell>
          <cell r="I438">
            <v>38532</v>
          </cell>
          <cell r="J438">
            <v>253000</v>
          </cell>
          <cell r="K438">
            <v>253000</v>
          </cell>
          <cell r="L438">
            <v>253000</v>
          </cell>
        </row>
        <row r="439">
          <cell r="C439">
            <v>624222</v>
          </cell>
          <cell r="D439" t="str">
            <v>DAF</v>
          </cell>
          <cell r="E439" t="str">
            <v>DM-000314</v>
          </cell>
          <cell r="F439" t="str">
            <v>BC122/05/Entret du copieur canon NP</v>
          </cell>
          <cell r="G439" t="str">
            <v>Non</v>
          </cell>
          <cell r="H439" t="str">
            <v>Engagée</v>
          </cell>
          <cell r="I439">
            <v>38623</v>
          </cell>
          <cell r="J439">
            <v>390000</v>
          </cell>
          <cell r="K439">
            <v>390000</v>
          </cell>
          <cell r="L439">
            <v>390000</v>
          </cell>
        </row>
        <row r="440">
          <cell r="C440" t="str">
            <v>TOTAL   624222</v>
          </cell>
          <cell r="I440">
            <v>115687</v>
          </cell>
          <cell r="J440">
            <v>1060500</v>
          </cell>
          <cell r="K440">
            <v>1060500</v>
          </cell>
        </row>
        <row r="441">
          <cell r="C441">
            <v>624232</v>
          </cell>
          <cell r="D441" t="str">
            <v>DAF</v>
          </cell>
          <cell r="E441" t="str">
            <v>DM-000116</v>
          </cell>
          <cell r="F441" t="str">
            <v>Refect° fauteuils au centre JL C</v>
          </cell>
          <cell r="G441" t="str">
            <v>Non</v>
          </cell>
          <cell r="H441" t="str">
            <v>Engagée</v>
          </cell>
          <cell r="I441">
            <v>38532</v>
          </cell>
          <cell r="J441">
            <v>427500</v>
          </cell>
          <cell r="K441">
            <v>427500</v>
          </cell>
          <cell r="L441">
            <v>427500</v>
          </cell>
        </row>
        <row r="442">
          <cell r="C442" t="str">
            <v>TOTAL   624232</v>
          </cell>
          <cell r="I442">
            <v>38532</v>
          </cell>
          <cell r="J442">
            <v>427500</v>
          </cell>
          <cell r="K442">
            <v>427500</v>
          </cell>
        </row>
        <row r="443">
          <cell r="C443">
            <v>624242</v>
          </cell>
          <cell r="D443" t="str">
            <v>DAF</v>
          </cell>
          <cell r="E443" t="str">
            <v>DM-000312</v>
          </cell>
          <cell r="F443" t="str">
            <v>BC123/05/Réparat° PC siemens/Gexi</v>
          </cell>
          <cell r="G443" t="str">
            <v>Non</v>
          </cell>
          <cell r="H443" t="str">
            <v>Engagée</v>
          </cell>
          <cell r="I443">
            <v>38623</v>
          </cell>
          <cell r="J443">
            <v>155000</v>
          </cell>
          <cell r="K443">
            <v>155000</v>
          </cell>
          <cell r="L443">
            <v>155000</v>
          </cell>
        </row>
        <row r="444">
          <cell r="C444" t="str">
            <v>TOTAL   624242</v>
          </cell>
          <cell r="I444">
            <v>38623</v>
          </cell>
          <cell r="J444">
            <v>155000</v>
          </cell>
          <cell r="K444">
            <v>155000</v>
          </cell>
        </row>
        <row r="445">
          <cell r="C445">
            <v>624312</v>
          </cell>
          <cell r="D445" t="str">
            <v>DAF</v>
          </cell>
          <cell r="E445" t="str">
            <v>DM-000924</v>
          </cell>
          <cell r="F445" t="str">
            <v>MISE EN SERVICE DE MONOLITHES</v>
          </cell>
          <cell r="G445" t="str">
            <v>Non</v>
          </cell>
          <cell r="H445" t="str">
            <v>En attente</v>
          </cell>
          <cell r="J445">
            <v>101300</v>
          </cell>
          <cell r="K445">
            <v>101300</v>
          </cell>
          <cell r="L445">
            <v>0</v>
          </cell>
        </row>
        <row r="446">
          <cell r="C446">
            <v>624312</v>
          </cell>
          <cell r="D446" t="str">
            <v>DT</v>
          </cell>
          <cell r="E446" t="str">
            <v>DM-000255</v>
          </cell>
          <cell r="F446" t="str">
            <v>CT91/03 Maint/Comverse1er semest 05</v>
          </cell>
          <cell r="G446" t="str">
            <v>Non</v>
          </cell>
          <cell r="H446" t="str">
            <v>Engagée</v>
          </cell>
          <cell r="I446">
            <v>38527</v>
          </cell>
          <cell r="J446">
            <v>119537152</v>
          </cell>
          <cell r="K446">
            <v>119537152</v>
          </cell>
          <cell r="L446">
            <v>119537152</v>
          </cell>
        </row>
        <row r="447">
          <cell r="C447">
            <v>624312</v>
          </cell>
          <cell r="D447" t="str">
            <v>DT</v>
          </cell>
          <cell r="E447" t="str">
            <v>DM-000256</v>
          </cell>
          <cell r="F447" t="str">
            <v>CT08/04/Siemens 12/04 à 02/05/Maint</v>
          </cell>
          <cell r="G447" t="str">
            <v>Non</v>
          </cell>
          <cell r="H447" t="str">
            <v>Engagée</v>
          </cell>
          <cell r="I447">
            <v>38527</v>
          </cell>
          <cell r="J447">
            <v>72930939</v>
          </cell>
          <cell r="K447">
            <v>72930939</v>
          </cell>
          <cell r="L447">
            <v>72930939</v>
          </cell>
        </row>
        <row r="448">
          <cell r="C448">
            <v>624312</v>
          </cell>
          <cell r="D448" t="str">
            <v>DT</v>
          </cell>
          <cell r="E448" t="str">
            <v>DM-000257</v>
          </cell>
          <cell r="F448" t="str">
            <v>CT08/04/Siemens 03 à 05/05/Maint</v>
          </cell>
          <cell r="G448" t="str">
            <v>Non</v>
          </cell>
          <cell r="H448" t="str">
            <v>Engagée</v>
          </cell>
          <cell r="I448">
            <v>38527</v>
          </cell>
          <cell r="J448">
            <v>77636447</v>
          </cell>
          <cell r="K448">
            <v>77636447</v>
          </cell>
          <cell r="L448">
            <v>77636447</v>
          </cell>
        </row>
        <row r="449">
          <cell r="C449">
            <v>624312</v>
          </cell>
          <cell r="D449" t="str">
            <v>DT</v>
          </cell>
          <cell r="E449" t="str">
            <v>DM-000318</v>
          </cell>
          <cell r="F449" t="str">
            <v>FA Siemens65777/Maint 09 - 11/05</v>
          </cell>
          <cell r="G449" t="str">
            <v>Non</v>
          </cell>
          <cell r="H449" t="str">
            <v>Engagée</v>
          </cell>
          <cell r="I449">
            <v>38623</v>
          </cell>
          <cell r="J449">
            <v>129544948</v>
          </cell>
          <cell r="K449">
            <v>129544948</v>
          </cell>
          <cell r="L449">
            <v>129544948</v>
          </cell>
        </row>
        <row r="450">
          <cell r="C450">
            <v>624312</v>
          </cell>
          <cell r="D450" t="str">
            <v>DT</v>
          </cell>
          <cell r="E450" t="str">
            <v>DM-000325</v>
          </cell>
          <cell r="F450" t="str">
            <v>MAINTENACE 07-12/2005 COMVERSE</v>
          </cell>
          <cell r="G450" t="str">
            <v>Non</v>
          </cell>
          <cell r="H450" t="str">
            <v>Engagée</v>
          </cell>
          <cell r="I450">
            <v>38623</v>
          </cell>
          <cell r="J450">
            <v>112619286</v>
          </cell>
          <cell r="K450">
            <v>112619286</v>
          </cell>
          <cell r="L450">
            <v>112619286</v>
          </cell>
        </row>
        <row r="451">
          <cell r="C451">
            <v>624312</v>
          </cell>
          <cell r="D451" t="str">
            <v>DT</v>
          </cell>
          <cell r="E451" t="str">
            <v>DM-000617</v>
          </cell>
          <cell r="F451" t="str">
            <v>DEPANAGE ET TRAVAUX DIVERS SEPT/05</v>
          </cell>
          <cell r="G451" t="str">
            <v>Non</v>
          </cell>
          <cell r="H451" t="str">
            <v>En attente</v>
          </cell>
          <cell r="J451">
            <v>0</v>
          </cell>
          <cell r="K451">
            <v>11348590</v>
          </cell>
          <cell r="L451">
            <v>0</v>
          </cell>
        </row>
        <row r="452">
          <cell r="C452" t="str">
            <v>TOTAL   624312</v>
          </cell>
          <cell r="I452">
            <v>192827</v>
          </cell>
          <cell r="J452">
            <v>512370072</v>
          </cell>
          <cell r="K452">
            <v>523718662</v>
          </cell>
        </row>
        <row r="453">
          <cell r="C453">
            <v>624332</v>
          </cell>
          <cell r="D453" t="str">
            <v>DT</v>
          </cell>
          <cell r="E453" t="str">
            <v>DM-001079</v>
          </cell>
          <cell r="F453" t="str">
            <v>ASSIST&amp; MAINTENANCE GESTEL 1ER T/05</v>
          </cell>
          <cell r="G453" t="str">
            <v>Non</v>
          </cell>
          <cell r="H453" t="str">
            <v>Allouée</v>
          </cell>
          <cell r="J453">
            <v>2375000</v>
          </cell>
          <cell r="K453">
            <v>2375000</v>
          </cell>
        </row>
        <row r="454">
          <cell r="C454">
            <v>624332</v>
          </cell>
          <cell r="D454" t="str">
            <v>DT</v>
          </cell>
          <cell r="E454" t="str">
            <v>DM-001080</v>
          </cell>
          <cell r="F454" t="str">
            <v>DEPLOIEMENT GESTEL COM ANGENCE BOBO</v>
          </cell>
          <cell r="G454" t="str">
            <v>Non</v>
          </cell>
          <cell r="H454" t="str">
            <v>Allouée</v>
          </cell>
          <cell r="J454">
            <v>3726000</v>
          </cell>
          <cell r="K454">
            <v>3726000</v>
          </cell>
        </row>
        <row r="456">
          <cell r="C456" t="str">
            <v>TOTAL   624332</v>
          </cell>
          <cell r="J456">
            <v>6101000</v>
          </cell>
          <cell r="K456">
            <v>6101000</v>
          </cell>
        </row>
        <row r="457">
          <cell r="I457">
            <v>964222</v>
          </cell>
          <cell r="J457">
            <v>530796888</v>
          </cell>
          <cell r="K457">
            <v>542145478</v>
          </cell>
        </row>
        <row r="458">
          <cell r="C458">
            <v>625112</v>
          </cell>
          <cell r="D458" t="str">
            <v>DAF</v>
          </cell>
          <cell r="E458" t="str">
            <v>DM-000262</v>
          </cell>
          <cell r="F458" t="str">
            <v>Assur globale dommage 1er trim 2005</v>
          </cell>
          <cell r="G458" t="str">
            <v>Non</v>
          </cell>
          <cell r="H458" t="str">
            <v>Engagée</v>
          </cell>
          <cell r="I458">
            <v>38528</v>
          </cell>
          <cell r="J458">
            <v>27767664</v>
          </cell>
          <cell r="K458">
            <v>27767664</v>
          </cell>
          <cell r="L458">
            <v>27767664</v>
          </cell>
        </row>
        <row r="459">
          <cell r="C459" t="str">
            <v>TOTAL   625112</v>
          </cell>
          <cell r="I459">
            <v>38528</v>
          </cell>
          <cell r="J459">
            <v>27767664</v>
          </cell>
          <cell r="K459">
            <v>27767664</v>
          </cell>
        </row>
        <row r="460">
          <cell r="C460">
            <v>625133</v>
          </cell>
          <cell r="D460" t="str">
            <v>DAF</v>
          </cell>
          <cell r="E460" t="str">
            <v>DM-000261</v>
          </cell>
          <cell r="F460" t="str">
            <v>Assur.auto 1er trim 2005</v>
          </cell>
          <cell r="G460" t="str">
            <v>Non</v>
          </cell>
          <cell r="H460" t="str">
            <v>Engagée</v>
          </cell>
          <cell r="I460">
            <v>38528</v>
          </cell>
          <cell r="J460">
            <v>2511723</v>
          </cell>
          <cell r="K460">
            <v>2511723</v>
          </cell>
          <cell r="L460">
            <v>2511723</v>
          </cell>
        </row>
        <row r="461">
          <cell r="C461" t="str">
            <v>TOTAL   625133</v>
          </cell>
          <cell r="I461">
            <v>38528</v>
          </cell>
          <cell r="J461">
            <v>2511723</v>
          </cell>
          <cell r="K461">
            <v>2511723</v>
          </cell>
        </row>
        <row r="462">
          <cell r="I462">
            <v>77056</v>
          </cell>
          <cell r="J462">
            <v>30279387</v>
          </cell>
          <cell r="K462">
            <v>30279387</v>
          </cell>
        </row>
        <row r="463">
          <cell r="C463">
            <v>626520</v>
          </cell>
          <cell r="D463" t="str">
            <v>DAF</v>
          </cell>
          <cell r="E463" t="str">
            <v>DM-000431</v>
          </cell>
          <cell r="F463" t="str">
            <v>ABONNEMENT ANNUEL 2005 A SIDWAYA</v>
          </cell>
          <cell r="G463" t="str">
            <v>Non</v>
          </cell>
          <cell r="H463" t="str">
            <v>Engagée</v>
          </cell>
          <cell r="I463">
            <v>38623</v>
          </cell>
          <cell r="J463">
            <v>488000</v>
          </cell>
          <cell r="K463">
            <v>488000</v>
          </cell>
          <cell r="L463">
            <v>488000</v>
          </cell>
        </row>
        <row r="464">
          <cell r="C464" t="str">
            <v>TOTAL   626520</v>
          </cell>
          <cell r="I464">
            <v>38623</v>
          </cell>
          <cell r="J464">
            <v>488000</v>
          </cell>
          <cell r="K464">
            <v>488000</v>
          </cell>
        </row>
        <row r="465">
          <cell r="I465">
            <v>38623</v>
          </cell>
          <cell r="J465">
            <v>488000</v>
          </cell>
          <cell r="K465">
            <v>488000</v>
          </cell>
        </row>
        <row r="466">
          <cell r="C466">
            <v>627120</v>
          </cell>
          <cell r="D466" t="str">
            <v>DAF</v>
          </cell>
          <cell r="E466" t="str">
            <v>DM-000306</v>
          </cell>
          <cell r="F466" t="str">
            <v>ND072/DFC/Publicité</v>
          </cell>
          <cell r="G466" t="str">
            <v>Non</v>
          </cell>
          <cell r="H466" t="str">
            <v>Engagée</v>
          </cell>
          <cell r="I466">
            <v>38531</v>
          </cell>
          <cell r="J466">
            <v>141500</v>
          </cell>
          <cell r="K466">
            <v>141500</v>
          </cell>
          <cell r="L466">
            <v>141500</v>
          </cell>
        </row>
        <row r="467">
          <cell r="C467">
            <v>627120</v>
          </cell>
          <cell r="D467" t="str">
            <v>DAF</v>
          </cell>
          <cell r="E467" t="str">
            <v>DM-000380</v>
          </cell>
          <cell r="F467" t="str">
            <v>ANNONCE HOUNDE PENI TOUSSIANA TAGA</v>
          </cell>
          <cell r="G467" t="str">
            <v>Non</v>
          </cell>
          <cell r="H467" t="str">
            <v>Engagée</v>
          </cell>
          <cell r="I467">
            <v>38623</v>
          </cell>
          <cell r="J467">
            <v>300000</v>
          </cell>
          <cell r="K467">
            <v>300000</v>
          </cell>
          <cell r="L467">
            <v>300000</v>
          </cell>
        </row>
        <row r="468">
          <cell r="C468">
            <v>627120</v>
          </cell>
          <cell r="D468" t="str">
            <v>DAF</v>
          </cell>
          <cell r="E468" t="str">
            <v>DM-000675</v>
          </cell>
          <cell r="F468" t="str">
            <v>MADI "JRNEE COMMERCIALE A MOGTEDO"</v>
          </cell>
          <cell r="G468" t="str">
            <v>Non</v>
          </cell>
          <cell r="H468" t="str">
            <v>En attente</v>
          </cell>
          <cell r="J468">
            <v>67200</v>
          </cell>
          <cell r="K468">
            <v>67200</v>
          </cell>
          <cell r="L468">
            <v>0</v>
          </cell>
        </row>
        <row r="469">
          <cell r="C469">
            <v>627120</v>
          </cell>
          <cell r="D469" t="str">
            <v>DAF</v>
          </cell>
          <cell r="E469" t="str">
            <v>DM-000705</v>
          </cell>
          <cell r="F469" t="str">
            <v>INSERTION/EXTENTION RESEAU AZUR</v>
          </cell>
          <cell r="G469" t="str">
            <v>Non</v>
          </cell>
          <cell r="H469" t="str">
            <v>En attente</v>
          </cell>
          <cell r="J469">
            <v>40000</v>
          </cell>
          <cell r="K469">
            <v>40000</v>
          </cell>
          <cell r="L469">
            <v>0</v>
          </cell>
        </row>
        <row r="470">
          <cell r="C470">
            <v>627120</v>
          </cell>
          <cell r="D470" t="str">
            <v>DAF</v>
          </cell>
          <cell r="E470" t="str">
            <v>DM-000731</v>
          </cell>
          <cell r="F470" t="str">
            <v>CHARGE DE PUB PROMO</v>
          </cell>
          <cell r="G470" t="str">
            <v>Non</v>
          </cell>
          <cell r="H470" t="str">
            <v>En attente</v>
          </cell>
          <cell r="J470">
            <v>2800</v>
          </cell>
          <cell r="K470">
            <v>2800</v>
          </cell>
          <cell r="L470">
            <v>0</v>
          </cell>
        </row>
        <row r="471">
          <cell r="C471">
            <v>627120</v>
          </cell>
          <cell r="D471" t="str">
            <v>DAF</v>
          </cell>
          <cell r="E471" t="str">
            <v>DM-000754</v>
          </cell>
          <cell r="F471" t="str">
            <v>ANNONCE ET INSERTION</v>
          </cell>
          <cell r="G471" t="str">
            <v>Non</v>
          </cell>
          <cell r="H471" t="str">
            <v>En attente</v>
          </cell>
          <cell r="J471">
            <v>60000</v>
          </cell>
          <cell r="K471">
            <v>60000</v>
          </cell>
          <cell r="L471">
            <v>0</v>
          </cell>
        </row>
        <row r="472">
          <cell r="C472">
            <v>627120</v>
          </cell>
          <cell r="D472" t="str">
            <v>DAF</v>
          </cell>
          <cell r="E472" t="str">
            <v>DM-000767</v>
          </cell>
          <cell r="F472" t="str">
            <v>FRAIS DE PUBLICITE</v>
          </cell>
          <cell r="G472" t="str">
            <v>Non</v>
          </cell>
          <cell r="H472" t="str">
            <v>En attente</v>
          </cell>
          <cell r="J472">
            <v>10000</v>
          </cell>
          <cell r="K472">
            <v>10000</v>
          </cell>
          <cell r="L472">
            <v>0</v>
          </cell>
        </row>
        <row r="473">
          <cell r="C473">
            <v>627120</v>
          </cell>
          <cell r="D473" t="str">
            <v>DAF</v>
          </cell>
          <cell r="E473" t="str">
            <v>DM-000858</v>
          </cell>
          <cell r="F473" t="str">
            <v>INAUGURATION AGENCE TELMOB BOBO</v>
          </cell>
          <cell r="G473" t="str">
            <v>Non</v>
          </cell>
          <cell r="H473" t="str">
            <v>Allouée</v>
          </cell>
          <cell r="J473">
            <v>2620120</v>
          </cell>
          <cell r="K473">
            <v>2620120</v>
          </cell>
        </row>
        <row r="474">
          <cell r="C474">
            <v>627120</v>
          </cell>
          <cell r="D474" t="str">
            <v>DAF</v>
          </cell>
          <cell r="E474" t="str">
            <v>DM-000859</v>
          </cell>
          <cell r="F474" t="str">
            <v>CAMPAGNE LANCEMENT DJAMANA</v>
          </cell>
          <cell r="G474" t="str">
            <v>Non</v>
          </cell>
          <cell r="H474" t="str">
            <v>Allouée</v>
          </cell>
          <cell r="J474">
            <v>2166225</v>
          </cell>
          <cell r="K474">
            <v>2166225</v>
          </cell>
        </row>
        <row r="475">
          <cell r="C475">
            <v>627120</v>
          </cell>
          <cell r="D475" t="str">
            <v>DAF</v>
          </cell>
          <cell r="E475" t="str">
            <v>DM-000873</v>
          </cell>
          <cell r="F475" t="str">
            <v>ACHAT DE TYPON PRESSE</v>
          </cell>
          <cell r="G475" t="str">
            <v>Non</v>
          </cell>
          <cell r="H475" t="str">
            <v>Allouée</v>
          </cell>
          <cell r="J475">
            <v>40000</v>
          </cell>
          <cell r="K475">
            <v>40000</v>
          </cell>
        </row>
        <row r="476">
          <cell r="C476">
            <v>627120</v>
          </cell>
          <cell r="D476" t="str">
            <v>DAF</v>
          </cell>
          <cell r="E476" t="str">
            <v>DM-000874</v>
          </cell>
          <cell r="F476" t="str">
            <v>ACHAT DE TYPON PRESSE</v>
          </cell>
          <cell r="G476" t="str">
            <v>Non</v>
          </cell>
          <cell r="H476" t="str">
            <v>Allouée</v>
          </cell>
          <cell r="J476">
            <v>40000</v>
          </cell>
          <cell r="K476">
            <v>40000</v>
          </cell>
        </row>
        <row r="477">
          <cell r="C477">
            <v>627120</v>
          </cell>
          <cell r="D477" t="str">
            <v>DAF</v>
          </cell>
          <cell r="E477" t="str">
            <v>DM-000922</v>
          </cell>
          <cell r="F477" t="str">
            <v>TRANSFERT DE SPOT PUB SUR VHS</v>
          </cell>
          <cell r="G477" t="str">
            <v>Non</v>
          </cell>
          <cell r="H477" t="str">
            <v>En attente</v>
          </cell>
          <cell r="J477">
            <v>98000</v>
          </cell>
          <cell r="K477">
            <v>98000</v>
          </cell>
          <cell r="L477">
            <v>0</v>
          </cell>
        </row>
        <row r="478">
          <cell r="C478">
            <v>627120</v>
          </cell>
          <cell r="D478" t="str">
            <v>DM</v>
          </cell>
          <cell r="E478" t="str">
            <v>BC077/2005</v>
          </cell>
          <cell r="F478" t="str">
            <v xml:space="preserve">Product°de 3 affichettes/Aéroport </v>
          </cell>
          <cell r="G478" t="str">
            <v>Non</v>
          </cell>
          <cell r="H478" t="str">
            <v>Engagée</v>
          </cell>
          <cell r="I478">
            <v>38532</v>
          </cell>
          <cell r="J478">
            <v>842000</v>
          </cell>
          <cell r="K478">
            <v>842000</v>
          </cell>
          <cell r="L478">
            <v>842000</v>
          </cell>
        </row>
        <row r="479">
          <cell r="C479">
            <v>627120</v>
          </cell>
          <cell r="D479" t="str">
            <v>DM</v>
          </cell>
          <cell r="E479" t="str">
            <v>DM-000074</v>
          </cell>
          <cell r="F479" t="str">
            <v xml:space="preserve">Confection et pose d'affiches de </v>
          </cell>
          <cell r="G479" t="str">
            <v>Non</v>
          </cell>
          <cell r="H479" t="str">
            <v>Commandée</v>
          </cell>
          <cell r="I479">
            <v>38422</v>
          </cell>
          <cell r="J479">
            <v>3825000</v>
          </cell>
          <cell r="K479">
            <v>3825000</v>
          </cell>
          <cell r="L479">
            <v>3825000</v>
          </cell>
        </row>
        <row r="480">
          <cell r="C480">
            <v>627120</v>
          </cell>
          <cell r="D480" t="str">
            <v>DM</v>
          </cell>
          <cell r="E480" t="str">
            <v>DM-000085</v>
          </cell>
          <cell r="F480" t="str">
            <v>Campagne communicat°"Promo St Valen</v>
          </cell>
          <cell r="G480" t="str">
            <v>Oui</v>
          </cell>
          <cell r="H480" t="str">
            <v>Engagée</v>
          </cell>
          <cell r="I480">
            <v>38546</v>
          </cell>
          <cell r="J480">
            <v>9977000</v>
          </cell>
          <cell r="K480">
            <v>9977000</v>
          </cell>
          <cell r="L480">
            <v>9977000</v>
          </cell>
        </row>
        <row r="481">
          <cell r="C481">
            <v>627120</v>
          </cell>
          <cell r="D481" t="str">
            <v>DM</v>
          </cell>
          <cell r="E481" t="str">
            <v>DM-000087</v>
          </cell>
          <cell r="F481" t="str">
            <v>Campagne communication FESPACO 2005</v>
          </cell>
          <cell r="G481" t="str">
            <v>Non</v>
          </cell>
          <cell r="H481" t="str">
            <v>Engagée</v>
          </cell>
          <cell r="I481">
            <v>38532</v>
          </cell>
          <cell r="J481">
            <v>2030000</v>
          </cell>
          <cell r="K481">
            <v>2030000</v>
          </cell>
          <cell r="L481">
            <v>2030000</v>
          </cell>
        </row>
        <row r="482">
          <cell r="C482">
            <v>627120</v>
          </cell>
          <cell r="D482" t="str">
            <v>DM</v>
          </cell>
          <cell r="E482" t="str">
            <v>DM-000088</v>
          </cell>
          <cell r="F482" t="str">
            <v>Insertion d'images sur brochure</v>
          </cell>
          <cell r="G482" t="str">
            <v>Non</v>
          </cell>
          <cell r="H482" t="str">
            <v>Engagée</v>
          </cell>
          <cell r="I482">
            <v>38532</v>
          </cell>
          <cell r="J482">
            <v>450000</v>
          </cell>
          <cell r="K482">
            <v>450000</v>
          </cell>
          <cell r="L482">
            <v>450000</v>
          </cell>
        </row>
        <row r="483">
          <cell r="C483">
            <v>627120</v>
          </cell>
          <cell r="D483" t="str">
            <v>DM</v>
          </cell>
          <cell r="E483" t="str">
            <v>DM-000098</v>
          </cell>
          <cell r="F483" t="str">
            <v>Achat espace sur clin d'oeil</v>
          </cell>
          <cell r="G483" t="str">
            <v>Non</v>
          </cell>
          <cell r="H483" t="str">
            <v>Engagée</v>
          </cell>
          <cell r="I483">
            <v>38532</v>
          </cell>
          <cell r="J483">
            <v>8000000</v>
          </cell>
          <cell r="K483">
            <v>8000000</v>
          </cell>
          <cell r="L483">
            <v>8000000</v>
          </cell>
        </row>
        <row r="484">
          <cell r="C484">
            <v>627120</v>
          </cell>
          <cell r="D484" t="str">
            <v>DM</v>
          </cell>
          <cell r="E484" t="str">
            <v>DM-000159</v>
          </cell>
          <cell r="F484" t="str">
            <v>OUAGA FM/Diffusion de communiqués</v>
          </cell>
          <cell r="G484" t="str">
            <v>Non</v>
          </cell>
          <cell r="H484" t="str">
            <v>Engagée</v>
          </cell>
          <cell r="I484">
            <v>38532</v>
          </cell>
          <cell r="J484">
            <v>34400</v>
          </cell>
          <cell r="K484">
            <v>34400</v>
          </cell>
          <cell r="L484">
            <v>34400</v>
          </cell>
        </row>
        <row r="485">
          <cell r="C485">
            <v>627120</v>
          </cell>
          <cell r="D485" t="str">
            <v>DM</v>
          </cell>
          <cell r="E485" t="str">
            <v>DM-000160</v>
          </cell>
          <cell r="F485" t="str">
            <v>Savane FM/Communiqués&amp;couv.médiatiq</v>
          </cell>
          <cell r="G485" t="str">
            <v>Non</v>
          </cell>
          <cell r="H485" t="str">
            <v>Engagée</v>
          </cell>
          <cell r="I485">
            <v>38532</v>
          </cell>
          <cell r="J485">
            <v>275200</v>
          </cell>
          <cell r="K485">
            <v>275200</v>
          </cell>
          <cell r="L485">
            <v>275200</v>
          </cell>
        </row>
        <row r="486">
          <cell r="C486">
            <v>627120</v>
          </cell>
          <cell r="D486" t="str">
            <v>DM</v>
          </cell>
          <cell r="E486" t="str">
            <v>DM-000168</v>
          </cell>
          <cell r="F486" t="str">
            <v>Interimages/Insert°ds 1 guide</v>
          </cell>
          <cell r="G486" t="str">
            <v>Non</v>
          </cell>
          <cell r="H486" t="str">
            <v>Engagée</v>
          </cell>
          <cell r="I486">
            <v>38532</v>
          </cell>
          <cell r="J486">
            <v>650000</v>
          </cell>
          <cell r="K486">
            <v>650000</v>
          </cell>
          <cell r="L486">
            <v>650000</v>
          </cell>
        </row>
        <row r="487">
          <cell r="C487">
            <v>627120</v>
          </cell>
          <cell r="D487" t="str">
            <v>DM</v>
          </cell>
          <cell r="E487" t="str">
            <v>DM-000186</v>
          </cell>
          <cell r="F487" t="str">
            <v>Impression affiches/Espace Abribus</v>
          </cell>
          <cell r="G487" t="str">
            <v>Non</v>
          </cell>
          <cell r="H487" t="str">
            <v>Engagée</v>
          </cell>
          <cell r="I487">
            <v>38532</v>
          </cell>
          <cell r="J487">
            <v>2340000</v>
          </cell>
          <cell r="K487">
            <v>2340000</v>
          </cell>
          <cell r="L487">
            <v>2340000</v>
          </cell>
        </row>
        <row r="488">
          <cell r="C488">
            <v>627120</v>
          </cell>
          <cell r="D488" t="str">
            <v>DM</v>
          </cell>
          <cell r="E488" t="str">
            <v>DM-000187</v>
          </cell>
          <cell r="F488" t="str">
            <v>Communication/Promo 8 mars 2005</v>
          </cell>
          <cell r="G488" t="str">
            <v>Non</v>
          </cell>
          <cell r="H488" t="str">
            <v>Engagée</v>
          </cell>
          <cell r="I488">
            <v>38532</v>
          </cell>
          <cell r="J488">
            <v>2695000</v>
          </cell>
          <cell r="K488">
            <v>2695000</v>
          </cell>
          <cell r="L488">
            <v>2695000</v>
          </cell>
        </row>
        <row r="489">
          <cell r="C489">
            <v>627120</v>
          </cell>
          <cell r="D489" t="str">
            <v>DM</v>
          </cell>
          <cell r="E489" t="str">
            <v>DM-000188</v>
          </cell>
          <cell r="F489" t="str">
            <v>Communication/Promo 36è JMT 2005</v>
          </cell>
          <cell r="G489" t="str">
            <v>Non</v>
          </cell>
          <cell r="H489" t="str">
            <v>Engagée</v>
          </cell>
          <cell r="I489">
            <v>38532</v>
          </cell>
          <cell r="J489">
            <v>8600000</v>
          </cell>
          <cell r="K489">
            <v>8600000</v>
          </cell>
          <cell r="L489">
            <v>8600000</v>
          </cell>
        </row>
        <row r="490">
          <cell r="C490">
            <v>627120</v>
          </cell>
          <cell r="D490" t="str">
            <v>DM</v>
          </cell>
          <cell r="E490" t="str">
            <v>DM-000193</v>
          </cell>
          <cell r="F490" t="str">
            <v>Caisson lumineux aéroport/Parti</v>
          </cell>
          <cell r="G490" t="str">
            <v>Non</v>
          </cell>
          <cell r="H490" t="str">
            <v>Engagée</v>
          </cell>
          <cell r="I490">
            <v>38532</v>
          </cell>
          <cell r="J490">
            <v>18530785</v>
          </cell>
          <cell r="K490">
            <v>1700000</v>
          </cell>
          <cell r="L490">
            <v>1700000</v>
          </cell>
        </row>
        <row r="491">
          <cell r="C491">
            <v>627120</v>
          </cell>
          <cell r="D491" t="str">
            <v>DM</v>
          </cell>
          <cell r="E491" t="str">
            <v>DM-000224</v>
          </cell>
          <cell r="F491" t="str">
            <v>Ach.espace caisson aéroport/Particu</v>
          </cell>
          <cell r="G491" t="str">
            <v>Non</v>
          </cell>
          <cell r="H491" t="str">
            <v>Engagée</v>
          </cell>
          <cell r="I491">
            <v>38623</v>
          </cell>
          <cell r="J491">
            <v>935000</v>
          </cell>
          <cell r="K491">
            <v>935000</v>
          </cell>
          <cell r="L491">
            <v>935000</v>
          </cell>
        </row>
        <row r="492">
          <cell r="C492">
            <v>627120</v>
          </cell>
          <cell r="D492" t="str">
            <v>DM</v>
          </cell>
          <cell r="E492" t="str">
            <v>DM-000225</v>
          </cell>
          <cell r="F492" t="str">
            <v>Communicat°desserte Kongoussi</v>
          </cell>
          <cell r="G492" t="str">
            <v>Non</v>
          </cell>
          <cell r="H492" t="str">
            <v>Engagée</v>
          </cell>
          <cell r="I492">
            <v>38607</v>
          </cell>
          <cell r="J492">
            <v>1390000</v>
          </cell>
          <cell r="K492">
            <v>1390000</v>
          </cell>
          <cell r="L492">
            <v>1390000</v>
          </cell>
        </row>
        <row r="493">
          <cell r="C493">
            <v>627120</v>
          </cell>
          <cell r="D493" t="str">
            <v>DM</v>
          </cell>
          <cell r="E493" t="str">
            <v>DM-000239</v>
          </cell>
          <cell r="F493" t="str">
            <v>BC99/05 Achat espace pub/Savane FM</v>
          </cell>
          <cell r="G493" t="str">
            <v>Non</v>
          </cell>
          <cell r="H493" t="str">
            <v>Engagée</v>
          </cell>
          <cell r="I493">
            <v>38607</v>
          </cell>
          <cell r="J493">
            <v>800000</v>
          </cell>
          <cell r="K493">
            <v>800000</v>
          </cell>
          <cell r="L493">
            <v>800000</v>
          </cell>
        </row>
        <row r="494">
          <cell r="C494">
            <v>627120</v>
          </cell>
          <cell r="D494" t="str">
            <v>DM</v>
          </cell>
          <cell r="E494" t="str">
            <v>DM-000316</v>
          </cell>
          <cell r="F494" t="str">
            <v>LC120/05 communict°"promo vacances"</v>
          </cell>
          <cell r="G494" t="str">
            <v>Non</v>
          </cell>
          <cell r="H494" t="str">
            <v>Engagée</v>
          </cell>
          <cell r="I494">
            <v>38623</v>
          </cell>
          <cell r="J494">
            <v>13427500</v>
          </cell>
          <cell r="K494">
            <v>13427500</v>
          </cell>
          <cell r="L494">
            <v>13427500</v>
          </cell>
        </row>
        <row r="495">
          <cell r="C495">
            <v>627120</v>
          </cell>
          <cell r="D495" t="str">
            <v>DM</v>
          </cell>
          <cell r="E495" t="str">
            <v>DM-000317</v>
          </cell>
          <cell r="F495" t="str">
            <v>LC125/05 COMMUNICT° 3SONYFOLY"</v>
          </cell>
          <cell r="G495" t="str">
            <v>Non</v>
          </cell>
          <cell r="H495" t="str">
            <v>Engagée</v>
          </cell>
          <cell r="I495">
            <v>38623</v>
          </cell>
          <cell r="J495">
            <v>16873000</v>
          </cell>
          <cell r="K495">
            <v>16873000</v>
          </cell>
          <cell r="L495">
            <v>16873000</v>
          </cell>
        </row>
        <row r="496">
          <cell r="C496">
            <v>627120</v>
          </cell>
          <cell r="D496" t="str">
            <v>DM</v>
          </cell>
          <cell r="E496" t="str">
            <v>DM-000329</v>
          </cell>
          <cell r="F496" t="str">
            <v>DIFFUSION DE SPOT PUB/RTB/FETE DES</v>
          </cell>
          <cell r="G496" t="str">
            <v>Non</v>
          </cell>
          <cell r="H496" t="str">
            <v>Engagée</v>
          </cell>
          <cell r="I496">
            <v>38623</v>
          </cell>
          <cell r="J496">
            <v>450000</v>
          </cell>
          <cell r="K496">
            <v>450000</v>
          </cell>
          <cell r="L496">
            <v>450000</v>
          </cell>
        </row>
        <row r="497">
          <cell r="C497">
            <v>627120</v>
          </cell>
          <cell r="D497" t="str">
            <v>DM</v>
          </cell>
          <cell r="E497" t="str">
            <v>DM-000330</v>
          </cell>
          <cell r="F497" t="str">
            <v>PUBLI-REPORTAGE PAR LA RTB /MOGTEDO</v>
          </cell>
          <cell r="G497" t="str">
            <v>Non</v>
          </cell>
          <cell r="H497" t="str">
            <v>Engagée</v>
          </cell>
          <cell r="I497">
            <v>38623</v>
          </cell>
          <cell r="J497">
            <v>800000</v>
          </cell>
          <cell r="K497">
            <v>800000</v>
          </cell>
          <cell r="L497">
            <v>800000</v>
          </cell>
        </row>
        <row r="498">
          <cell r="C498">
            <v>627120</v>
          </cell>
          <cell r="D498" t="str">
            <v>DM</v>
          </cell>
          <cell r="E498" t="str">
            <v>DM-000331</v>
          </cell>
          <cell r="F498" t="str">
            <v>COUVERTURE MOGTEDO PAR LE PAYS</v>
          </cell>
          <cell r="G498" t="str">
            <v>Non</v>
          </cell>
          <cell r="H498" t="str">
            <v>Engagée</v>
          </cell>
          <cell r="I498">
            <v>38623</v>
          </cell>
          <cell r="J498">
            <v>180000</v>
          </cell>
          <cell r="K498">
            <v>180000</v>
          </cell>
          <cell r="L498">
            <v>180000</v>
          </cell>
        </row>
        <row r="499">
          <cell r="C499">
            <v>627120</v>
          </cell>
          <cell r="D499" t="str">
            <v>DM</v>
          </cell>
          <cell r="E499" t="str">
            <v>DM-000332</v>
          </cell>
          <cell r="F499" t="str">
            <v>PUBLI-REPORTAGE A MOGTEDO PAR EXPRE</v>
          </cell>
          <cell r="G499" t="str">
            <v>Non</v>
          </cell>
          <cell r="H499" t="str">
            <v>Engagée</v>
          </cell>
          <cell r="I499">
            <v>38623</v>
          </cell>
          <cell r="J499">
            <v>200000</v>
          </cell>
          <cell r="K499">
            <v>200000</v>
          </cell>
          <cell r="L499">
            <v>200000</v>
          </cell>
        </row>
        <row r="500">
          <cell r="C500">
            <v>627120</v>
          </cell>
          <cell r="D500" t="str">
            <v>DM</v>
          </cell>
          <cell r="E500" t="str">
            <v>DM-000333</v>
          </cell>
          <cell r="F500" t="str">
            <v>PUBLI-REPORTAGE/TELECENTRE AMBULANT</v>
          </cell>
          <cell r="G500" t="str">
            <v>Non</v>
          </cell>
          <cell r="H500" t="str">
            <v>Engagée</v>
          </cell>
          <cell r="I500">
            <v>38623</v>
          </cell>
          <cell r="J500">
            <v>200000</v>
          </cell>
          <cell r="K500">
            <v>200000</v>
          </cell>
          <cell r="L500">
            <v>200000</v>
          </cell>
        </row>
        <row r="501">
          <cell r="C501">
            <v>627120</v>
          </cell>
          <cell r="D501" t="str">
            <v>DM</v>
          </cell>
          <cell r="E501" t="str">
            <v>DM-000334</v>
          </cell>
          <cell r="F501" t="str">
            <v>PUBLI REPORTAGE A MOGTEDO PAR OBSER</v>
          </cell>
          <cell r="G501" t="str">
            <v>Non</v>
          </cell>
          <cell r="H501" t="str">
            <v>Engagée</v>
          </cell>
          <cell r="I501">
            <v>38623</v>
          </cell>
          <cell r="J501">
            <v>150000</v>
          </cell>
          <cell r="K501">
            <v>150000</v>
          </cell>
          <cell r="L501">
            <v>150000</v>
          </cell>
        </row>
        <row r="502">
          <cell r="C502">
            <v>627120</v>
          </cell>
          <cell r="D502" t="str">
            <v>DM</v>
          </cell>
          <cell r="E502" t="str">
            <v>DM-000335</v>
          </cell>
          <cell r="F502" t="str">
            <v>DIFFUSION SPOT PUB FETE DES MERES</v>
          </cell>
          <cell r="G502" t="str">
            <v>Non</v>
          </cell>
          <cell r="H502" t="str">
            <v>Engagée</v>
          </cell>
          <cell r="I502">
            <v>38623</v>
          </cell>
          <cell r="J502">
            <v>1200000</v>
          </cell>
          <cell r="K502">
            <v>1200000</v>
          </cell>
          <cell r="L502">
            <v>1200000</v>
          </cell>
        </row>
        <row r="503">
          <cell r="C503">
            <v>627120</v>
          </cell>
          <cell r="D503" t="str">
            <v>DM</v>
          </cell>
          <cell r="E503" t="str">
            <v>DM-000340</v>
          </cell>
          <cell r="F503" t="str">
            <v>INSERTION AVIS AUX ABONNES TELMOB</v>
          </cell>
          <cell r="G503" t="str">
            <v>Non</v>
          </cell>
          <cell r="H503" t="str">
            <v>Engagée</v>
          </cell>
          <cell r="I503">
            <v>38623</v>
          </cell>
          <cell r="J503">
            <v>170000</v>
          </cell>
          <cell r="K503">
            <v>170000</v>
          </cell>
          <cell r="L503">
            <v>170000</v>
          </cell>
        </row>
        <row r="504">
          <cell r="C504">
            <v>627120</v>
          </cell>
          <cell r="D504" t="str">
            <v>DM</v>
          </cell>
          <cell r="E504" t="str">
            <v>DM-000341</v>
          </cell>
          <cell r="F504" t="str">
            <v xml:space="preserve">INSERTION PRESSE TELMOB A BOUSSE </v>
          </cell>
          <cell r="G504" t="str">
            <v>Non</v>
          </cell>
          <cell r="H504" t="str">
            <v>Engagée</v>
          </cell>
          <cell r="I504">
            <v>38623</v>
          </cell>
          <cell r="J504">
            <v>150000</v>
          </cell>
          <cell r="K504">
            <v>150000</v>
          </cell>
          <cell r="L504">
            <v>150000</v>
          </cell>
        </row>
        <row r="505">
          <cell r="C505">
            <v>627120</v>
          </cell>
          <cell r="D505" t="str">
            <v>DM</v>
          </cell>
          <cell r="E505" t="str">
            <v>DM-000342</v>
          </cell>
          <cell r="F505" t="str">
            <v>COUVERTURE INAUGURATION AGENCE BOBO</v>
          </cell>
          <cell r="G505" t="str">
            <v>Non</v>
          </cell>
          <cell r="H505" t="str">
            <v>Engagée</v>
          </cell>
          <cell r="I505">
            <v>38623</v>
          </cell>
          <cell r="J505">
            <v>150000</v>
          </cell>
          <cell r="K505">
            <v>150000</v>
          </cell>
          <cell r="L505">
            <v>150000</v>
          </cell>
        </row>
        <row r="506">
          <cell r="C506">
            <v>627120</v>
          </cell>
          <cell r="D506" t="str">
            <v>DM</v>
          </cell>
          <cell r="E506" t="str">
            <v>DM-000344</v>
          </cell>
          <cell r="F506" t="str">
            <v xml:space="preserve">COMMUNIQUE SUR CHANGEMENT DE CYCLE </v>
          </cell>
          <cell r="G506" t="str">
            <v>Non</v>
          </cell>
          <cell r="H506" t="str">
            <v>Engagée</v>
          </cell>
          <cell r="I506">
            <v>38623</v>
          </cell>
          <cell r="J506">
            <v>170000</v>
          </cell>
          <cell r="K506">
            <v>170000</v>
          </cell>
          <cell r="L506">
            <v>170000</v>
          </cell>
        </row>
        <row r="507">
          <cell r="C507">
            <v>627120</v>
          </cell>
          <cell r="D507" t="str">
            <v>DM</v>
          </cell>
          <cell r="E507" t="str">
            <v>DM-000345</v>
          </cell>
          <cell r="F507" t="str">
            <v>COUVERTURE RESEAU DIAPAGA TANSARGA</v>
          </cell>
          <cell r="G507" t="str">
            <v>Non</v>
          </cell>
          <cell r="H507" t="str">
            <v>Engagée</v>
          </cell>
          <cell r="I507">
            <v>38623</v>
          </cell>
          <cell r="J507">
            <v>600000</v>
          </cell>
          <cell r="K507">
            <v>600000</v>
          </cell>
          <cell r="L507">
            <v>600000</v>
          </cell>
        </row>
        <row r="508">
          <cell r="C508">
            <v>627120</v>
          </cell>
          <cell r="D508" t="str">
            <v>DM</v>
          </cell>
          <cell r="E508" t="str">
            <v>DM-000346</v>
          </cell>
          <cell r="F508" t="str">
            <v xml:space="preserve">INSERTION D'UN AVIS AU PUBLIC </v>
          </cell>
          <cell r="G508" t="str">
            <v>Non</v>
          </cell>
          <cell r="H508" t="str">
            <v>Engagée</v>
          </cell>
          <cell r="I508">
            <v>38623</v>
          </cell>
          <cell r="J508">
            <v>85000</v>
          </cell>
          <cell r="K508">
            <v>85000</v>
          </cell>
          <cell r="L508">
            <v>85000</v>
          </cell>
        </row>
        <row r="509">
          <cell r="C509">
            <v>627120</v>
          </cell>
          <cell r="D509" t="str">
            <v>DM</v>
          </cell>
          <cell r="E509" t="str">
            <v>DM-000347</v>
          </cell>
          <cell r="F509" t="str">
            <v xml:space="preserve">COMMUNIQUE/SUSPENSION-RESILIATION </v>
          </cell>
          <cell r="G509" t="str">
            <v>Non</v>
          </cell>
          <cell r="H509" t="str">
            <v>Engagée</v>
          </cell>
          <cell r="I509">
            <v>38623</v>
          </cell>
          <cell r="J509">
            <v>170000</v>
          </cell>
          <cell r="K509">
            <v>170000</v>
          </cell>
          <cell r="L509">
            <v>170000</v>
          </cell>
        </row>
        <row r="510">
          <cell r="C510">
            <v>627120</v>
          </cell>
          <cell r="D510" t="str">
            <v>DM</v>
          </cell>
          <cell r="E510" t="str">
            <v>DM-000348</v>
          </cell>
          <cell r="F510" t="str">
            <v xml:space="preserve">INSERTION"TELMOB REND HOMMAGE A LA </v>
          </cell>
          <cell r="G510" t="str">
            <v>Non</v>
          </cell>
          <cell r="H510" t="str">
            <v>Engagée</v>
          </cell>
          <cell r="I510">
            <v>38623</v>
          </cell>
          <cell r="J510">
            <v>450000</v>
          </cell>
          <cell r="K510">
            <v>450000</v>
          </cell>
          <cell r="L510">
            <v>450000</v>
          </cell>
        </row>
        <row r="511">
          <cell r="C511">
            <v>627120</v>
          </cell>
          <cell r="D511" t="str">
            <v>DM</v>
          </cell>
          <cell r="E511" t="str">
            <v>DM-000349</v>
          </cell>
          <cell r="F511" t="str">
            <v>COMMUNIQUE OUVERTURE TELMOB BOUSSE</v>
          </cell>
          <cell r="G511" t="str">
            <v>Non</v>
          </cell>
          <cell r="H511" t="str">
            <v>Engagée</v>
          </cell>
          <cell r="I511">
            <v>38623</v>
          </cell>
          <cell r="J511">
            <v>177000</v>
          </cell>
          <cell r="K511">
            <v>177000</v>
          </cell>
          <cell r="L511">
            <v>177000</v>
          </cell>
        </row>
        <row r="512">
          <cell r="C512">
            <v>627120</v>
          </cell>
          <cell r="D512" t="str">
            <v>DM</v>
          </cell>
          <cell r="E512" t="str">
            <v>DM-000350</v>
          </cell>
          <cell r="F512" t="str">
            <v xml:space="preserve">PUBLICATION ANNONCE 7-10-12-14/05 </v>
          </cell>
          <cell r="G512" t="str">
            <v>Non</v>
          </cell>
          <cell r="H512" t="str">
            <v>Engagée</v>
          </cell>
          <cell r="I512">
            <v>38623</v>
          </cell>
          <cell r="J512">
            <v>401200</v>
          </cell>
          <cell r="K512">
            <v>401200</v>
          </cell>
          <cell r="L512">
            <v>401200</v>
          </cell>
        </row>
        <row r="513">
          <cell r="C513">
            <v>627120</v>
          </cell>
          <cell r="D513" t="str">
            <v>DM</v>
          </cell>
          <cell r="E513" t="str">
            <v>DM-000351</v>
          </cell>
          <cell r="F513" t="str">
            <v>PUBLI INFO/INAUGURATION AGENCE BOBO</v>
          </cell>
          <cell r="G513" t="str">
            <v>Non</v>
          </cell>
          <cell r="H513" t="str">
            <v>Engagée</v>
          </cell>
          <cell r="I513">
            <v>38623</v>
          </cell>
          <cell r="J513">
            <v>177000</v>
          </cell>
          <cell r="K513">
            <v>177000</v>
          </cell>
          <cell r="L513">
            <v>177000</v>
          </cell>
        </row>
        <row r="514">
          <cell r="C514">
            <v>627120</v>
          </cell>
          <cell r="D514" t="str">
            <v>DM</v>
          </cell>
          <cell r="E514" t="str">
            <v>DM-000352</v>
          </cell>
          <cell r="F514" t="str">
            <v>PUBLICATION AVIS AU PUBLIC</v>
          </cell>
          <cell r="G514" t="str">
            <v>Non</v>
          </cell>
          <cell r="H514" t="str">
            <v>Engagée</v>
          </cell>
          <cell r="I514">
            <v>38623</v>
          </cell>
          <cell r="J514">
            <v>100300</v>
          </cell>
          <cell r="K514">
            <v>100300</v>
          </cell>
          <cell r="L514">
            <v>100300</v>
          </cell>
        </row>
        <row r="515">
          <cell r="C515">
            <v>627120</v>
          </cell>
          <cell r="D515" t="str">
            <v>DM</v>
          </cell>
          <cell r="E515" t="str">
            <v>DM-000384</v>
          </cell>
          <cell r="F515" t="str">
            <v>COUVERTURE LANCEMENT NOUVELLE PLATE</v>
          </cell>
          <cell r="G515" t="str">
            <v>Non</v>
          </cell>
          <cell r="H515" t="str">
            <v>Engagée</v>
          </cell>
          <cell r="I515">
            <v>38623</v>
          </cell>
          <cell r="J515">
            <v>150000</v>
          </cell>
          <cell r="K515">
            <v>150000</v>
          </cell>
          <cell r="L515">
            <v>150000</v>
          </cell>
        </row>
        <row r="516">
          <cell r="C516">
            <v>627120</v>
          </cell>
          <cell r="D516" t="str">
            <v>DM</v>
          </cell>
          <cell r="E516" t="str">
            <v>DM-000387</v>
          </cell>
          <cell r="F516" t="str">
            <v>COUVERTURE INAUGURATION TELMOB BOBO</v>
          </cell>
          <cell r="G516" t="str">
            <v>Non</v>
          </cell>
          <cell r="H516" t="str">
            <v>Engagée</v>
          </cell>
          <cell r="I516">
            <v>38623</v>
          </cell>
          <cell r="J516">
            <v>84746</v>
          </cell>
          <cell r="K516">
            <v>84746</v>
          </cell>
          <cell r="L516">
            <v>84746</v>
          </cell>
        </row>
        <row r="517">
          <cell r="C517">
            <v>627120</v>
          </cell>
          <cell r="D517" t="str">
            <v>DM</v>
          </cell>
          <cell r="E517" t="str">
            <v>DM-000392</v>
          </cell>
          <cell r="F517" t="str">
            <v>INSERTION  AVIS AU PUBLIC</v>
          </cell>
          <cell r="G517" t="str">
            <v>Non</v>
          </cell>
          <cell r="H517" t="str">
            <v>Engagée</v>
          </cell>
          <cell r="I517">
            <v>38623</v>
          </cell>
          <cell r="J517">
            <v>80000</v>
          </cell>
          <cell r="K517">
            <v>80000</v>
          </cell>
          <cell r="L517">
            <v>80000</v>
          </cell>
        </row>
        <row r="518">
          <cell r="C518">
            <v>627120</v>
          </cell>
          <cell r="D518" t="str">
            <v>DM</v>
          </cell>
          <cell r="E518" t="str">
            <v>DM-000393</v>
          </cell>
          <cell r="F518" t="str">
            <v>COUVETURE RESEAU DIAPAGA &amp;TANSARGA</v>
          </cell>
          <cell r="G518" t="str">
            <v>Non</v>
          </cell>
          <cell r="H518" t="str">
            <v>Engagée</v>
          </cell>
          <cell r="I518">
            <v>38623</v>
          </cell>
          <cell r="J518">
            <v>450000</v>
          </cell>
          <cell r="K518">
            <v>450000</v>
          </cell>
          <cell r="L518">
            <v>450000</v>
          </cell>
        </row>
        <row r="519">
          <cell r="C519">
            <v>627120</v>
          </cell>
          <cell r="D519" t="str">
            <v>DM</v>
          </cell>
          <cell r="E519" t="str">
            <v>DM-000394</v>
          </cell>
          <cell r="F519" t="str">
            <v>OUVERTURE TELMOB A BOUSSE</v>
          </cell>
          <cell r="G519" t="str">
            <v>Non</v>
          </cell>
          <cell r="H519" t="str">
            <v>Engagée</v>
          </cell>
          <cell r="I519">
            <v>38623</v>
          </cell>
          <cell r="J519">
            <v>150000</v>
          </cell>
          <cell r="K519">
            <v>150000</v>
          </cell>
          <cell r="L519">
            <v>150000</v>
          </cell>
        </row>
        <row r="520">
          <cell r="C520">
            <v>627120</v>
          </cell>
          <cell r="D520" t="str">
            <v>DM</v>
          </cell>
          <cell r="E520" t="str">
            <v>DM-000395</v>
          </cell>
          <cell r="F520" t="str">
            <v>OUVERTURE TELMOB A GOURCY</v>
          </cell>
          <cell r="G520" t="str">
            <v>Non</v>
          </cell>
          <cell r="H520" t="str">
            <v>Engagée</v>
          </cell>
          <cell r="I520">
            <v>38623</v>
          </cell>
          <cell r="J520">
            <v>150000</v>
          </cell>
          <cell r="K520">
            <v>150000</v>
          </cell>
          <cell r="L520">
            <v>150000</v>
          </cell>
        </row>
        <row r="521">
          <cell r="C521">
            <v>627120</v>
          </cell>
          <cell r="D521" t="str">
            <v>DM</v>
          </cell>
          <cell r="E521" t="str">
            <v>DM-000401</v>
          </cell>
          <cell r="F521" t="str">
            <v>PROMO JOURNEE MONDIALE DE LA FEMME</v>
          </cell>
          <cell r="G521" t="str">
            <v>Non</v>
          </cell>
          <cell r="H521" t="str">
            <v>Engagée</v>
          </cell>
          <cell r="I521">
            <v>38623</v>
          </cell>
          <cell r="J521">
            <v>450000</v>
          </cell>
          <cell r="K521">
            <v>450000</v>
          </cell>
          <cell r="L521">
            <v>450000</v>
          </cell>
        </row>
        <row r="522">
          <cell r="C522">
            <v>627120</v>
          </cell>
          <cell r="D522" t="str">
            <v>DM</v>
          </cell>
          <cell r="E522" t="str">
            <v>DM-000402</v>
          </cell>
          <cell r="F522" t="str">
            <v>COUVETURE LANCEMENT NOUV.PRODUITS</v>
          </cell>
          <cell r="G522" t="str">
            <v>Non</v>
          </cell>
          <cell r="H522" t="str">
            <v>Engagée</v>
          </cell>
          <cell r="I522">
            <v>38623</v>
          </cell>
          <cell r="J522">
            <v>200000</v>
          </cell>
          <cell r="K522">
            <v>200000</v>
          </cell>
          <cell r="L522">
            <v>200000</v>
          </cell>
        </row>
        <row r="523">
          <cell r="C523">
            <v>627120</v>
          </cell>
          <cell r="D523" t="str">
            <v>DM</v>
          </cell>
          <cell r="E523" t="str">
            <v>DM-000403</v>
          </cell>
          <cell r="F523" t="str">
            <v>INSERTION PROMO FETE DES MERES</v>
          </cell>
          <cell r="G523" t="str">
            <v>Non</v>
          </cell>
          <cell r="H523" t="str">
            <v>Engagée</v>
          </cell>
          <cell r="I523">
            <v>38623</v>
          </cell>
          <cell r="J523">
            <v>600000</v>
          </cell>
          <cell r="K523">
            <v>600000</v>
          </cell>
          <cell r="L523">
            <v>600000</v>
          </cell>
        </row>
        <row r="524">
          <cell r="C524">
            <v>627120</v>
          </cell>
          <cell r="D524" t="str">
            <v>DM</v>
          </cell>
          <cell r="E524" t="str">
            <v>DM-000404</v>
          </cell>
          <cell r="F524" t="str">
            <v>DIFFUSION COMMUNIQUE DIOULA-MORE</v>
          </cell>
          <cell r="G524" t="str">
            <v>Non</v>
          </cell>
          <cell r="H524" t="str">
            <v>Engagée</v>
          </cell>
          <cell r="I524">
            <v>38623</v>
          </cell>
          <cell r="J524">
            <v>45000</v>
          </cell>
          <cell r="K524">
            <v>45000</v>
          </cell>
          <cell r="L524">
            <v>45000</v>
          </cell>
        </row>
        <row r="525">
          <cell r="C525">
            <v>627120</v>
          </cell>
          <cell r="D525" t="str">
            <v>DM</v>
          </cell>
          <cell r="E525" t="str">
            <v>DM-000405</v>
          </cell>
          <cell r="F525" t="str">
            <v>DIFFUSION COMMUNIQUE MORE-DIOULA</v>
          </cell>
          <cell r="G525" t="str">
            <v>Non</v>
          </cell>
          <cell r="H525" t="str">
            <v>Engagée</v>
          </cell>
          <cell r="I525">
            <v>38623</v>
          </cell>
          <cell r="J525">
            <v>55000</v>
          </cell>
          <cell r="K525">
            <v>55000</v>
          </cell>
          <cell r="L525">
            <v>55000</v>
          </cell>
        </row>
        <row r="526">
          <cell r="C526">
            <v>627120</v>
          </cell>
          <cell r="D526" t="str">
            <v>DM</v>
          </cell>
          <cell r="E526" t="str">
            <v>DM-000406</v>
          </cell>
          <cell r="F526" t="str">
            <v>INSERTION PROMO FETE DES MERES</v>
          </cell>
          <cell r="G526" t="str">
            <v>Non</v>
          </cell>
          <cell r="H526" t="str">
            <v>Engagée</v>
          </cell>
          <cell r="I526">
            <v>38623</v>
          </cell>
          <cell r="J526">
            <v>1770000</v>
          </cell>
          <cell r="K526">
            <v>1770000</v>
          </cell>
          <cell r="L526">
            <v>1770000</v>
          </cell>
        </row>
        <row r="527">
          <cell r="C527">
            <v>627120</v>
          </cell>
          <cell r="D527" t="str">
            <v>DM</v>
          </cell>
          <cell r="E527" t="str">
            <v>DM-000407</v>
          </cell>
          <cell r="F527" t="str">
            <v>INSERTION PROMO FETE DES MERES</v>
          </cell>
          <cell r="G527" t="str">
            <v>Non</v>
          </cell>
          <cell r="H527" t="str">
            <v>Engagée</v>
          </cell>
          <cell r="I527">
            <v>38623</v>
          </cell>
          <cell r="J527">
            <v>1200000</v>
          </cell>
          <cell r="K527">
            <v>1200000</v>
          </cell>
          <cell r="L527">
            <v>1200000</v>
          </cell>
        </row>
        <row r="528">
          <cell r="C528">
            <v>627120</v>
          </cell>
          <cell r="D528" t="str">
            <v>DM</v>
          </cell>
          <cell r="E528" t="str">
            <v>DM-000409</v>
          </cell>
          <cell r="F528" t="str">
            <v>INSERTION AVIS AUX ABONNES</v>
          </cell>
          <cell r="G528" t="str">
            <v>Non</v>
          </cell>
          <cell r="H528" t="str">
            <v>Engagée</v>
          </cell>
          <cell r="I528">
            <v>38623</v>
          </cell>
          <cell r="J528">
            <v>160000</v>
          </cell>
          <cell r="K528">
            <v>160000</v>
          </cell>
          <cell r="L528">
            <v>160000</v>
          </cell>
        </row>
        <row r="529">
          <cell r="C529">
            <v>627120</v>
          </cell>
          <cell r="D529" t="str">
            <v>DM</v>
          </cell>
          <cell r="E529" t="str">
            <v>DM-000427</v>
          </cell>
          <cell r="F529" t="str">
            <v>COUVERTURE PLATE FORME VAL. AJOUTEE</v>
          </cell>
          <cell r="G529" t="str">
            <v>Non</v>
          </cell>
          <cell r="H529" t="str">
            <v>Engagée</v>
          </cell>
          <cell r="I529">
            <v>38623</v>
          </cell>
          <cell r="J529">
            <v>150000</v>
          </cell>
          <cell r="K529">
            <v>150000</v>
          </cell>
          <cell r="L529">
            <v>150000</v>
          </cell>
        </row>
        <row r="530">
          <cell r="C530">
            <v>627120</v>
          </cell>
          <cell r="D530" t="str">
            <v>DM</v>
          </cell>
          <cell r="E530" t="str">
            <v>DM-000428</v>
          </cell>
          <cell r="F530" t="str">
            <v>1 PAGE PUB DANS JEUNE AFRIQ INTELLI</v>
          </cell>
          <cell r="G530" t="str">
            <v>Non</v>
          </cell>
          <cell r="H530" t="str">
            <v>Engagée</v>
          </cell>
          <cell r="I530">
            <v>38623</v>
          </cell>
          <cell r="J530">
            <v>4962315</v>
          </cell>
          <cell r="K530">
            <v>4962315</v>
          </cell>
          <cell r="L530">
            <v>4962315</v>
          </cell>
        </row>
        <row r="531">
          <cell r="C531">
            <v>627120</v>
          </cell>
          <cell r="D531" t="str">
            <v>DM</v>
          </cell>
          <cell r="E531" t="str">
            <v>DM-000429</v>
          </cell>
          <cell r="F531" t="str">
            <v>COMMUNIQUE ABONNEMENT POST PAYES</v>
          </cell>
          <cell r="G531" t="str">
            <v>Non</v>
          </cell>
          <cell r="H531" t="str">
            <v>Engagée</v>
          </cell>
          <cell r="I531">
            <v>38623</v>
          </cell>
          <cell r="J531">
            <v>300900</v>
          </cell>
          <cell r="K531">
            <v>300900</v>
          </cell>
          <cell r="L531">
            <v>300900</v>
          </cell>
        </row>
        <row r="532">
          <cell r="C532">
            <v>627120</v>
          </cell>
          <cell r="D532" t="str">
            <v>DM</v>
          </cell>
          <cell r="E532" t="str">
            <v>DM-000430</v>
          </cell>
          <cell r="F532" t="str">
            <v>COUVERTURE RESEAU DIAPAGA TANSARGA</v>
          </cell>
          <cell r="G532" t="str">
            <v>Non</v>
          </cell>
          <cell r="H532" t="str">
            <v>Engagée</v>
          </cell>
          <cell r="I532">
            <v>38623</v>
          </cell>
          <cell r="J532">
            <v>708000</v>
          </cell>
          <cell r="K532">
            <v>708000</v>
          </cell>
          <cell r="L532">
            <v>708000</v>
          </cell>
        </row>
        <row r="533">
          <cell r="C533">
            <v>627120</v>
          </cell>
          <cell r="D533" t="str">
            <v>DM</v>
          </cell>
          <cell r="E533" t="str">
            <v>DM-000432</v>
          </cell>
          <cell r="F533" t="str">
            <v>DIFUSION SPOT "FETE DES MERES"</v>
          </cell>
          <cell r="G533" t="str">
            <v>Non</v>
          </cell>
          <cell r="H533" t="str">
            <v>Engagée</v>
          </cell>
          <cell r="I533">
            <v>38631</v>
          </cell>
          <cell r="J533">
            <v>216000</v>
          </cell>
          <cell r="K533">
            <v>216000</v>
          </cell>
          <cell r="L533">
            <v>216000</v>
          </cell>
        </row>
        <row r="534">
          <cell r="C534">
            <v>627120</v>
          </cell>
          <cell r="D534" t="str">
            <v>DM</v>
          </cell>
          <cell r="E534" t="str">
            <v>DM-000457</v>
          </cell>
          <cell r="F534" t="str">
            <v>CAMPAGN COMMUNIC TELECENTR DJAMANAN</v>
          </cell>
          <cell r="G534" t="str">
            <v>Non</v>
          </cell>
          <cell r="H534" t="str">
            <v>Engagée</v>
          </cell>
          <cell r="I534">
            <v>38653</v>
          </cell>
          <cell r="J534">
            <v>14785000</v>
          </cell>
          <cell r="K534">
            <v>14785000</v>
          </cell>
          <cell r="L534">
            <v>14785000</v>
          </cell>
        </row>
        <row r="535">
          <cell r="C535">
            <v>627120</v>
          </cell>
          <cell r="D535" t="str">
            <v>DM</v>
          </cell>
          <cell r="E535" t="str">
            <v>DM-000489</v>
          </cell>
          <cell r="F535" t="str">
            <v>N/SOUSCRIPT°DANS  AGENDAS 2006 DGI</v>
          </cell>
          <cell r="G535" t="str">
            <v>Non</v>
          </cell>
          <cell r="H535" t="str">
            <v>Allouée</v>
          </cell>
          <cell r="J535">
            <v>3600000</v>
          </cell>
          <cell r="K535">
            <v>3600000</v>
          </cell>
        </row>
        <row r="536">
          <cell r="C536">
            <v>627120</v>
          </cell>
          <cell r="D536" t="str">
            <v>DM</v>
          </cell>
          <cell r="E536" t="str">
            <v>DM-000518</v>
          </cell>
          <cell r="F536" t="str">
            <v>AVIS/ RESULTAT TIRAGE FETE MERE 05</v>
          </cell>
          <cell r="G536" t="str">
            <v>Non</v>
          </cell>
          <cell r="H536" t="str">
            <v>Engagée</v>
          </cell>
          <cell r="I536">
            <v>38653</v>
          </cell>
          <cell r="J536">
            <v>255000</v>
          </cell>
          <cell r="K536">
            <v>255000</v>
          </cell>
          <cell r="L536">
            <v>255000</v>
          </cell>
        </row>
        <row r="537">
          <cell r="C537">
            <v>627120</v>
          </cell>
          <cell r="D537" t="str">
            <v>DM</v>
          </cell>
          <cell r="E537" t="str">
            <v>DM-000519</v>
          </cell>
          <cell r="F537" t="str">
            <v>AVIS/ RESULTAT TIRAGE FETE MERE 05</v>
          </cell>
          <cell r="G537" t="str">
            <v>Non</v>
          </cell>
          <cell r="H537" t="str">
            <v>Engagée</v>
          </cell>
          <cell r="I537">
            <v>38653</v>
          </cell>
          <cell r="J537">
            <v>531000</v>
          </cell>
          <cell r="K537">
            <v>531000</v>
          </cell>
          <cell r="L537">
            <v>531000</v>
          </cell>
        </row>
        <row r="538">
          <cell r="C538">
            <v>627120</v>
          </cell>
          <cell r="D538" t="str">
            <v>DM</v>
          </cell>
          <cell r="E538" t="str">
            <v>DM-000520</v>
          </cell>
          <cell r="F538" t="str">
            <v>PUBLI REPORTAG/REMISE LOT FETE MERE</v>
          </cell>
          <cell r="G538" t="str">
            <v>Non</v>
          </cell>
          <cell r="H538" t="str">
            <v>Engagée</v>
          </cell>
          <cell r="I538">
            <v>38653</v>
          </cell>
          <cell r="J538">
            <v>177000</v>
          </cell>
          <cell r="K538">
            <v>177000</v>
          </cell>
          <cell r="L538">
            <v>177000</v>
          </cell>
        </row>
        <row r="539">
          <cell r="C539">
            <v>627120</v>
          </cell>
          <cell r="D539" t="str">
            <v>DM</v>
          </cell>
          <cell r="E539" t="str">
            <v>DM-000521</v>
          </cell>
          <cell r="F539" t="str">
            <v>COUVERTURE REMISE DE LOT FET/ MERE</v>
          </cell>
          <cell r="G539" t="str">
            <v>Non</v>
          </cell>
          <cell r="H539" t="str">
            <v>Engagée</v>
          </cell>
          <cell r="I539">
            <v>38653</v>
          </cell>
          <cell r="J539">
            <v>150000</v>
          </cell>
          <cell r="K539">
            <v>150000</v>
          </cell>
          <cell r="L539">
            <v>150000</v>
          </cell>
        </row>
        <row r="540">
          <cell r="C540">
            <v>627120</v>
          </cell>
          <cell r="D540" t="str">
            <v>DM</v>
          </cell>
          <cell r="E540" t="str">
            <v>DM-000606</v>
          </cell>
          <cell r="F540" t="str">
            <v>RESULTA TIRAGE PROMO FETE DES MERES</v>
          </cell>
          <cell r="G540" t="str">
            <v>Non</v>
          </cell>
          <cell r="H540" t="str">
            <v>Allouée</v>
          </cell>
          <cell r="J540">
            <v>320000</v>
          </cell>
          <cell r="K540">
            <v>320000</v>
          </cell>
        </row>
        <row r="541">
          <cell r="C541">
            <v>627120</v>
          </cell>
          <cell r="D541" t="str">
            <v>DM</v>
          </cell>
          <cell r="E541" t="str">
            <v>DM-000607</v>
          </cell>
          <cell r="F541" t="str">
            <v xml:space="preserve">COUVERTURE CEREMONIE REMISE LOTS </v>
          </cell>
          <cell r="G541" t="str">
            <v>Non</v>
          </cell>
          <cell r="H541" t="str">
            <v>Allouée</v>
          </cell>
          <cell r="J541">
            <v>180000</v>
          </cell>
          <cell r="K541">
            <v>180000</v>
          </cell>
        </row>
        <row r="542">
          <cell r="C542">
            <v>627120</v>
          </cell>
          <cell r="D542" t="str">
            <v>DM</v>
          </cell>
          <cell r="E542" t="str">
            <v>DM-000608</v>
          </cell>
          <cell r="F542" t="str">
            <v>COUVERTURE REMISE LOTS/G  FETE MERE</v>
          </cell>
          <cell r="G542" t="str">
            <v>Non</v>
          </cell>
          <cell r="H542" t="str">
            <v>Allouée</v>
          </cell>
          <cell r="J542">
            <v>155400</v>
          </cell>
          <cell r="K542">
            <v>150000</v>
          </cell>
        </row>
        <row r="543">
          <cell r="C543">
            <v>627120</v>
          </cell>
          <cell r="D543" t="str">
            <v>DM</v>
          </cell>
          <cell r="E543" t="str">
            <v>DM-000609</v>
          </cell>
          <cell r="F543" t="str">
            <v>PUBLIREPORTAGE REMISE LOTS FETE MER</v>
          </cell>
          <cell r="G543" t="str">
            <v>Non</v>
          </cell>
          <cell r="H543" t="str">
            <v>Allouée</v>
          </cell>
          <cell r="J543">
            <v>400000</v>
          </cell>
          <cell r="K543">
            <v>400000</v>
          </cell>
        </row>
        <row r="544">
          <cell r="C544">
            <v>627120</v>
          </cell>
          <cell r="D544" t="str">
            <v>DM</v>
          </cell>
          <cell r="E544" t="str">
            <v>DM-000668</v>
          </cell>
          <cell r="F544" t="str">
            <v>IMPRESS°&amp;POSE AFFICH ABRIBUS SONYFO</v>
          </cell>
          <cell r="G544" t="str">
            <v>Non</v>
          </cell>
          <cell r="H544" t="str">
            <v>Allouée</v>
          </cell>
          <cell r="J544">
            <v>24900000</v>
          </cell>
          <cell r="K544">
            <v>24900000</v>
          </cell>
        </row>
        <row r="545">
          <cell r="C545">
            <v>627120</v>
          </cell>
          <cell r="D545" t="str">
            <v>DM</v>
          </cell>
          <cell r="E545" t="str">
            <v>DM-000671</v>
          </cell>
          <cell r="F545" t="str">
            <v>COUVERTURE MEDIA LANCEMENT PRODUITS</v>
          </cell>
          <cell r="G545" t="str">
            <v>Non</v>
          </cell>
          <cell r="H545" t="str">
            <v>Allouée</v>
          </cell>
          <cell r="J545">
            <v>300000</v>
          </cell>
          <cell r="K545">
            <v>300000</v>
          </cell>
        </row>
        <row r="546">
          <cell r="C546">
            <v>627120</v>
          </cell>
          <cell r="D546" t="str">
            <v>DM</v>
          </cell>
          <cell r="E546" t="str">
            <v>DM-000672</v>
          </cell>
          <cell r="F546" t="str">
            <v>LOCAT°ESPACE TRIVIS° AVEC INTEGRAL</v>
          </cell>
          <cell r="G546" t="str">
            <v>Non</v>
          </cell>
          <cell r="H546" t="str">
            <v>Allouée</v>
          </cell>
          <cell r="J546">
            <v>6720000</v>
          </cell>
          <cell r="K546">
            <v>6720000</v>
          </cell>
        </row>
        <row r="547">
          <cell r="C547">
            <v>627120</v>
          </cell>
          <cell r="D547" t="str">
            <v>DM</v>
          </cell>
          <cell r="E547" t="str">
            <v>DM-000673</v>
          </cell>
          <cell r="F547" t="str">
            <v>LOCATION ESPACE TRIVISION / EDIFICE</v>
          </cell>
          <cell r="G547" t="str">
            <v>Non</v>
          </cell>
          <cell r="H547" t="str">
            <v>Allouée</v>
          </cell>
          <cell r="J547">
            <v>5400000</v>
          </cell>
          <cell r="K547">
            <v>5400000</v>
          </cell>
        </row>
        <row r="548">
          <cell r="C548">
            <v>627120</v>
          </cell>
          <cell r="D548" t="str">
            <v>DM</v>
          </cell>
          <cell r="E548" t="str">
            <v>DM-000680</v>
          </cell>
          <cell r="F548" t="str">
            <v>IMPRESS°VINYL&amp;ACHAT ESPACE PANN.4x3</v>
          </cell>
          <cell r="G548" t="str">
            <v>Non</v>
          </cell>
          <cell r="H548" t="str">
            <v>Allouée</v>
          </cell>
          <cell r="J548">
            <v>5425000</v>
          </cell>
          <cell r="K548">
            <v>5425000</v>
          </cell>
        </row>
        <row r="549">
          <cell r="C549" t="str">
            <v>TOTAL   627120</v>
          </cell>
          <cell r="I549">
            <v>2432004</v>
          </cell>
          <cell r="J549">
            <v>178421591</v>
          </cell>
          <cell r="K549">
            <v>161585406</v>
          </cell>
        </row>
        <row r="550">
          <cell r="C550">
            <v>627220</v>
          </cell>
          <cell r="D550" t="str">
            <v>DAF</v>
          </cell>
          <cell r="E550" t="str">
            <v>DM-000779</v>
          </cell>
          <cell r="F550" t="str">
            <v>CONFECTION DE BADGET</v>
          </cell>
          <cell r="G550" t="str">
            <v>Non</v>
          </cell>
          <cell r="H550" t="str">
            <v>Allouée</v>
          </cell>
          <cell r="J550">
            <v>40000</v>
          </cell>
          <cell r="K550">
            <v>40000</v>
          </cell>
        </row>
        <row r="551">
          <cell r="C551">
            <v>627220</v>
          </cell>
          <cell r="D551" t="str">
            <v>DAF</v>
          </cell>
          <cell r="E551" t="str">
            <v>DM-000812</v>
          </cell>
          <cell r="F551" t="str">
            <v>CONFECTION DE BANDEROLES</v>
          </cell>
          <cell r="G551" t="str">
            <v>Non</v>
          </cell>
          <cell r="H551" t="str">
            <v>Allouée</v>
          </cell>
          <cell r="J551">
            <v>400000</v>
          </cell>
          <cell r="K551">
            <v>400000</v>
          </cell>
        </row>
        <row r="552">
          <cell r="C552">
            <v>627220</v>
          </cell>
          <cell r="D552" t="str">
            <v>DAF</v>
          </cell>
          <cell r="E552" t="str">
            <v>DM-000814</v>
          </cell>
          <cell r="F552" t="str">
            <v>COFECTIOB DE BANDEROLE</v>
          </cell>
          <cell r="G552" t="str">
            <v>Non</v>
          </cell>
          <cell r="H552" t="str">
            <v>Allouée</v>
          </cell>
          <cell r="J552">
            <v>230000</v>
          </cell>
          <cell r="K552">
            <v>230000</v>
          </cell>
        </row>
        <row r="553">
          <cell r="C553">
            <v>627220</v>
          </cell>
          <cell r="D553" t="str">
            <v>DAF</v>
          </cell>
          <cell r="E553" t="str">
            <v>DM-000904</v>
          </cell>
          <cell r="F553" t="str">
            <v>CARTE DE VISITE PROFESSIONNELLES</v>
          </cell>
          <cell r="G553" t="str">
            <v>Non</v>
          </cell>
          <cell r="H553" t="str">
            <v>Allouée</v>
          </cell>
          <cell r="J553">
            <v>84000</v>
          </cell>
          <cell r="K553">
            <v>84000</v>
          </cell>
        </row>
        <row r="554">
          <cell r="C554">
            <v>627220</v>
          </cell>
          <cell r="D554" t="str">
            <v>DAF</v>
          </cell>
          <cell r="E554" t="str">
            <v>DM-001036</v>
          </cell>
          <cell r="F554" t="str">
            <v>CONFECTION DE CARTES DE VISITE</v>
          </cell>
          <cell r="G554" t="str">
            <v>Non</v>
          </cell>
          <cell r="H554" t="str">
            <v>Allouée</v>
          </cell>
          <cell r="J554">
            <v>130000</v>
          </cell>
          <cell r="K554">
            <v>130000</v>
          </cell>
        </row>
        <row r="555">
          <cell r="C555">
            <v>627220</v>
          </cell>
          <cell r="D555" t="str">
            <v>DM</v>
          </cell>
          <cell r="E555" t="str">
            <v>DM-000131</v>
          </cell>
          <cell r="F555" t="str">
            <v>Confect°6000 sacs/promo St Valentin</v>
          </cell>
          <cell r="G555" t="str">
            <v>Non</v>
          </cell>
          <cell r="H555" t="str">
            <v>Engagée</v>
          </cell>
          <cell r="I555">
            <v>38532</v>
          </cell>
          <cell r="J555">
            <v>4200000</v>
          </cell>
          <cell r="K555">
            <v>4200000</v>
          </cell>
          <cell r="L555">
            <v>4200000</v>
          </cell>
        </row>
        <row r="556">
          <cell r="C556">
            <v>627220</v>
          </cell>
          <cell r="D556" t="str">
            <v>DM</v>
          </cell>
          <cell r="E556" t="str">
            <v>DM-000142</v>
          </cell>
          <cell r="F556" t="str">
            <v>Confection de 12 500 sachets</v>
          </cell>
          <cell r="G556" t="str">
            <v>Non</v>
          </cell>
          <cell r="H556" t="str">
            <v>Engagée</v>
          </cell>
          <cell r="I556">
            <v>38532</v>
          </cell>
          <cell r="J556">
            <v>565500</v>
          </cell>
          <cell r="K556">
            <v>565500</v>
          </cell>
          <cell r="L556">
            <v>565500</v>
          </cell>
        </row>
        <row r="557">
          <cell r="C557" t="str">
            <v>TOTAL   627220</v>
          </cell>
          <cell r="I557">
            <v>77064</v>
          </cell>
          <cell r="J557">
            <v>5649500</v>
          </cell>
          <cell r="K557">
            <v>5649500</v>
          </cell>
        </row>
        <row r="558">
          <cell r="C558">
            <v>627420</v>
          </cell>
          <cell r="D558" t="str">
            <v>DM</v>
          </cell>
          <cell r="E558" t="str">
            <v>DM-000702</v>
          </cell>
          <cell r="F558" t="str">
            <v>RECAP DES DEPENSES FESPACO 2005</v>
          </cell>
          <cell r="G558" t="str">
            <v>Non</v>
          </cell>
          <cell r="H558" t="str">
            <v>Allouée</v>
          </cell>
          <cell r="J558">
            <v>5097300</v>
          </cell>
          <cell r="K558">
            <v>5097300</v>
          </cell>
        </row>
        <row r="559">
          <cell r="C559" t="str">
            <v>TOTAL   627420</v>
          </cell>
          <cell r="I559">
            <v>0</v>
          </cell>
          <cell r="J559">
            <v>5097300</v>
          </cell>
          <cell r="K559">
            <v>5097300</v>
          </cell>
        </row>
        <row r="560">
          <cell r="C560">
            <v>627620</v>
          </cell>
          <cell r="D560" t="str">
            <v>DAF</v>
          </cell>
          <cell r="E560" t="str">
            <v>DM-000857</v>
          </cell>
          <cell r="F560" t="str">
            <v>1 MOTO JC &amp; APPAREIL DVD PROMO FETE</v>
          </cell>
          <cell r="G560" t="str">
            <v>Non</v>
          </cell>
          <cell r="H560" t="str">
            <v>Allouée</v>
          </cell>
          <cell r="J560">
            <v>675000</v>
          </cell>
          <cell r="K560">
            <v>675000</v>
          </cell>
        </row>
        <row r="561">
          <cell r="C561">
            <v>627620</v>
          </cell>
          <cell r="D561" t="str">
            <v>DAF</v>
          </cell>
          <cell r="E561" t="str">
            <v>DM-000911</v>
          </cell>
          <cell r="F561" t="str">
            <v>SPONSOR "ACHAT DES PRIX" KUNDE D'OR</v>
          </cell>
          <cell r="G561" t="str">
            <v>Non</v>
          </cell>
          <cell r="H561" t="str">
            <v>Allouée</v>
          </cell>
          <cell r="J561">
            <v>925000</v>
          </cell>
          <cell r="K561">
            <v>925000</v>
          </cell>
        </row>
        <row r="562">
          <cell r="C562" t="str">
            <v>TOTAL   627620</v>
          </cell>
          <cell r="I562">
            <v>0</v>
          </cell>
          <cell r="J562">
            <v>1600000</v>
          </cell>
          <cell r="K562">
            <v>1600000</v>
          </cell>
        </row>
        <row r="563">
          <cell r="C563">
            <v>627820</v>
          </cell>
          <cell r="D563" t="str">
            <v>DAF</v>
          </cell>
          <cell r="E563" t="str">
            <v>DM-000734</v>
          </cell>
          <cell r="F563" t="str">
            <v>FRAIS DE COMMUN RELATION PUBIQUE</v>
          </cell>
          <cell r="G563" t="str">
            <v>Non</v>
          </cell>
          <cell r="H563" t="str">
            <v>En attente</v>
          </cell>
          <cell r="J563">
            <v>4000</v>
          </cell>
          <cell r="K563">
            <v>4000</v>
          </cell>
          <cell r="L563">
            <v>0</v>
          </cell>
        </row>
        <row r="564">
          <cell r="C564">
            <v>627820</v>
          </cell>
          <cell r="D564" t="str">
            <v>DAF</v>
          </cell>
          <cell r="E564" t="str">
            <v>DM-000743</v>
          </cell>
          <cell r="F564" t="str">
            <v>FRAIS DE PROMOTION</v>
          </cell>
          <cell r="G564" t="str">
            <v>Non</v>
          </cell>
          <cell r="H564" t="str">
            <v>En attente</v>
          </cell>
          <cell r="J564">
            <v>250000</v>
          </cell>
          <cell r="K564">
            <v>250000</v>
          </cell>
          <cell r="L564">
            <v>0</v>
          </cell>
        </row>
        <row r="565">
          <cell r="C565">
            <v>627820</v>
          </cell>
          <cell r="D565" t="str">
            <v>DAF</v>
          </cell>
          <cell r="E565" t="str">
            <v>DM-000813</v>
          </cell>
          <cell r="F565" t="str">
            <v>AMENAGEMENT ET DECORATION DE STAND</v>
          </cell>
          <cell r="G565" t="str">
            <v>Non</v>
          </cell>
          <cell r="H565" t="str">
            <v>En attente</v>
          </cell>
          <cell r="J565">
            <v>350000</v>
          </cell>
          <cell r="K565">
            <v>350000</v>
          </cell>
          <cell r="L565">
            <v>0</v>
          </cell>
        </row>
        <row r="566">
          <cell r="C566">
            <v>627820</v>
          </cell>
          <cell r="D566" t="str">
            <v>DAF</v>
          </cell>
          <cell r="E566" t="str">
            <v>DM-000815</v>
          </cell>
          <cell r="F566" t="str">
            <v>AMENAGEMENT ET DECORATION DE STAND</v>
          </cell>
          <cell r="G566" t="str">
            <v>Non</v>
          </cell>
          <cell r="H566" t="str">
            <v>En attente</v>
          </cell>
          <cell r="J566">
            <v>176500</v>
          </cell>
          <cell r="K566">
            <v>176500</v>
          </cell>
          <cell r="L566">
            <v>0</v>
          </cell>
        </row>
        <row r="567">
          <cell r="C567">
            <v>627820</v>
          </cell>
          <cell r="D567" t="str">
            <v>DM</v>
          </cell>
          <cell r="E567" t="str">
            <v>DM-000339</v>
          </cell>
          <cell r="F567" t="str">
            <v>DOUANE ET TANSIT SUR GADGET SIEMENS</v>
          </cell>
          <cell r="G567" t="str">
            <v>Non</v>
          </cell>
          <cell r="H567" t="str">
            <v>Engagée</v>
          </cell>
          <cell r="I567">
            <v>38623</v>
          </cell>
          <cell r="J567">
            <v>106347</v>
          </cell>
          <cell r="K567">
            <v>106347</v>
          </cell>
          <cell r="L567">
            <v>106347</v>
          </cell>
        </row>
        <row r="568">
          <cell r="C568">
            <v>627820</v>
          </cell>
          <cell r="D568" t="str">
            <v>DM</v>
          </cell>
          <cell r="E568" t="str">
            <v>DM-000517</v>
          </cell>
          <cell r="F568" t="str">
            <v xml:space="preserve">CONFECT° 400 PIN'S POUR TELMOB PAR </v>
          </cell>
          <cell r="G568" t="str">
            <v>Non</v>
          </cell>
          <cell r="H568" t="str">
            <v>Allouée</v>
          </cell>
          <cell r="J568">
            <v>720000</v>
          </cell>
          <cell r="K568">
            <v>720000</v>
          </cell>
        </row>
        <row r="569">
          <cell r="C569">
            <v>627820</v>
          </cell>
          <cell r="D569" t="str">
            <v>DM</v>
          </cell>
          <cell r="E569" t="str">
            <v>DM-000551</v>
          </cell>
          <cell r="F569" t="str">
            <v>200 PORTES DOCUMENTS TELMOB</v>
          </cell>
          <cell r="G569" t="str">
            <v>Non</v>
          </cell>
          <cell r="H569" t="str">
            <v>Allouée</v>
          </cell>
          <cell r="J569">
            <v>13086200</v>
          </cell>
          <cell r="K569">
            <v>13086200</v>
          </cell>
        </row>
        <row r="570">
          <cell r="C570">
            <v>627820</v>
          </cell>
          <cell r="D570" t="str">
            <v>DM</v>
          </cell>
          <cell r="E570" t="str">
            <v>DM-000553</v>
          </cell>
          <cell r="F570" t="str">
            <v>CONFECTION CALENDRIER TELMOB 2006</v>
          </cell>
          <cell r="G570" t="str">
            <v>Non</v>
          </cell>
          <cell r="H570" t="str">
            <v>Allouée</v>
          </cell>
          <cell r="J570">
            <v>23270000</v>
          </cell>
          <cell r="K570">
            <v>23270000</v>
          </cell>
        </row>
        <row r="571">
          <cell r="C571">
            <v>627820</v>
          </cell>
          <cell r="D571" t="str">
            <v>DM</v>
          </cell>
          <cell r="E571" t="str">
            <v>DM-000554</v>
          </cell>
          <cell r="F571" t="str">
            <v>CONFECT° DE GADGETS PUB TELMOB 2006</v>
          </cell>
          <cell r="G571" t="str">
            <v>Non</v>
          </cell>
          <cell r="H571" t="str">
            <v>Allouée</v>
          </cell>
          <cell r="J571">
            <v>109375000</v>
          </cell>
          <cell r="K571">
            <v>109375000</v>
          </cell>
        </row>
        <row r="572">
          <cell r="C572">
            <v>627820</v>
          </cell>
          <cell r="D572" t="str">
            <v>DM</v>
          </cell>
          <cell r="E572" t="str">
            <v>DM-000674</v>
          </cell>
          <cell r="F572" t="str">
            <v>CONFECT°GADGET PUB TELMOB 2006</v>
          </cell>
          <cell r="G572" t="str">
            <v>Non</v>
          </cell>
          <cell r="H572" t="str">
            <v>Allouée</v>
          </cell>
          <cell r="J572">
            <v>98975000</v>
          </cell>
          <cell r="K572">
            <v>98975000</v>
          </cell>
        </row>
        <row r="573">
          <cell r="C573">
            <v>627820</v>
          </cell>
          <cell r="D573" t="str">
            <v>DM</v>
          </cell>
          <cell r="E573" t="str">
            <v>DM-000732</v>
          </cell>
          <cell r="F573" t="str">
            <v>FRAIS DIVERS/OUVERTURE AGENCE BOBO</v>
          </cell>
          <cell r="G573" t="str">
            <v>Non</v>
          </cell>
          <cell r="H573" t="str">
            <v>En attente</v>
          </cell>
          <cell r="J573">
            <v>5121881</v>
          </cell>
          <cell r="K573">
            <v>5121881</v>
          </cell>
          <cell r="L573">
            <v>0</v>
          </cell>
        </row>
        <row r="574">
          <cell r="C574" t="str">
            <v>TOTAL   627820</v>
          </cell>
          <cell r="I574">
            <v>38623</v>
          </cell>
          <cell r="J574">
            <v>251434928</v>
          </cell>
          <cell r="K574">
            <v>251434928</v>
          </cell>
        </row>
        <row r="575">
          <cell r="I575">
            <v>2547691</v>
          </cell>
          <cell r="J575">
            <v>442203319</v>
          </cell>
          <cell r="K575">
            <v>425367134</v>
          </cell>
        </row>
        <row r="576">
          <cell r="C576">
            <v>628112</v>
          </cell>
          <cell r="D576" t="str">
            <v>DC</v>
          </cell>
          <cell r="E576" t="str">
            <v>DM-000840</v>
          </cell>
          <cell r="F576" t="str">
            <v>CONSOMM TELEPHON FIXE JAN-JUIN 2005</v>
          </cell>
          <cell r="G576" t="str">
            <v>Non</v>
          </cell>
          <cell r="H576" t="str">
            <v>Allouée</v>
          </cell>
          <cell r="J576">
            <v>31694713</v>
          </cell>
          <cell r="K576">
            <v>31694713</v>
          </cell>
        </row>
        <row r="577">
          <cell r="C577">
            <v>628112</v>
          </cell>
          <cell r="D577" t="str">
            <v>DC</v>
          </cell>
          <cell r="E577" t="str">
            <v>DM-000841</v>
          </cell>
          <cell r="F577" t="str">
            <v>CONSOMM TELEPHON FIXE JUIL-SEP 2005</v>
          </cell>
          <cell r="G577" t="str">
            <v>Non</v>
          </cell>
          <cell r="H577" t="str">
            <v>Allouée</v>
          </cell>
          <cell r="J577">
            <v>15219148</v>
          </cell>
          <cell r="K577">
            <v>15219148</v>
          </cell>
        </row>
        <row r="578">
          <cell r="C578" t="str">
            <v>TOTAL   628112</v>
          </cell>
          <cell r="I578">
            <v>0</v>
          </cell>
          <cell r="J578">
            <v>46913861</v>
          </cell>
          <cell r="K578">
            <v>46913861</v>
          </cell>
        </row>
        <row r="579">
          <cell r="C579">
            <v>628114</v>
          </cell>
          <cell r="D579" t="str">
            <v>DAF</v>
          </cell>
          <cell r="E579" t="str">
            <v>DM-000290</v>
          </cell>
          <cell r="F579" t="str">
            <v>Cons postpayé 01 à 06/05</v>
          </cell>
          <cell r="G579" t="str">
            <v>Non</v>
          </cell>
          <cell r="H579" t="str">
            <v>Engagée</v>
          </cell>
          <cell r="I579">
            <v>38631</v>
          </cell>
          <cell r="J579">
            <v>31259014</v>
          </cell>
          <cell r="K579">
            <v>31259014</v>
          </cell>
          <cell r="L579">
            <v>31259014</v>
          </cell>
        </row>
        <row r="580">
          <cell r="C580">
            <v>628114</v>
          </cell>
          <cell r="D580" t="str">
            <v>DAF</v>
          </cell>
          <cell r="E580" t="str">
            <v>DM-000291</v>
          </cell>
          <cell r="F580" t="str">
            <v>Cons prépayé 01 à 06/05</v>
          </cell>
          <cell r="G580" t="str">
            <v>Non</v>
          </cell>
          <cell r="H580" t="str">
            <v>Engagée</v>
          </cell>
          <cell r="I580">
            <v>38531</v>
          </cell>
          <cell r="J580">
            <v>1067797</v>
          </cell>
          <cell r="K580">
            <v>1067797</v>
          </cell>
          <cell r="L580">
            <v>1067797</v>
          </cell>
        </row>
        <row r="581">
          <cell r="C581">
            <v>628114</v>
          </cell>
          <cell r="D581" t="str">
            <v>DC</v>
          </cell>
          <cell r="E581" t="str">
            <v>DM-000124</v>
          </cell>
          <cell r="F581" t="str">
            <v>LASM Téléphone postpaid au 30/04/05</v>
          </cell>
          <cell r="G581" t="str">
            <v>Non</v>
          </cell>
          <cell r="H581" t="str">
            <v>Allouée</v>
          </cell>
          <cell r="J581">
            <v>33802293</v>
          </cell>
          <cell r="K581">
            <v>21583054</v>
          </cell>
        </row>
        <row r="582">
          <cell r="C582">
            <v>628114</v>
          </cell>
          <cell r="D582" t="str">
            <v>DC</v>
          </cell>
          <cell r="E582" t="str">
            <v>DM-000292</v>
          </cell>
          <cell r="F582" t="str">
            <v>Cons prépayé transférées au 30/06</v>
          </cell>
          <cell r="G582" t="str">
            <v>Non</v>
          </cell>
          <cell r="H582" t="str">
            <v>Engagée</v>
          </cell>
          <cell r="I582">
            <v>38631</v>
          </cell>
          <cell r="J582">
            <v>1067797</v>
          </cell>
          <cell r="K582">
            <v>1067797</v>
          </cell>
          <cell r="L582">
            <v>1067797</v>
          </cell>
        </row>
        <row r="583">
          <cell r="C583">
            <v>628114</v>
          </cell>
          <cell r="D583" t="str">
            <v>DC</v>
          </cell>
          <cell r="E583" t="str">
            <v>DM-000610</v>
          </cell>
          <cell r="F583" t="str">
            <v>CONSOMMAT° D'EXPLOITAT°CARTES NANAN</v>
          </cell>
          <cell r="G583" t="str">
            <v>Non</v>
          </cell>
          <cell r="H583" t="str">
            <v>En attente</v>
          </cell>
          <cell r="J583">
            <v>533898</v>
          </cell>
          <cell r="K583">
            <v>533898</v>
          </cell>
          <cell r="L583">
            <v>0</v>
          </cell>
        </row>
        <row r="584">
          <cell r="C584">
            <v>628114</v>
          </cell>
          <cell r="D584" t="str">
            <v>DC</v>
          </cell>
          <cell r="E584" t="str">
            <v>DM-000613</v>
          </cell>
          <cell r="F584" t="str">
            <v>CONSO CELLULAIRE JUIL-SEPT 2005</v>
          </cell>
          <cell r="G584" t="str">
            <v>Non</v>
          </cell>
          <cell r="H584" t="str">
            <v>En attente</v>
          </cell>
          <cell r="J584">
            <v>17693707</v>
          </cell>
          <cell r="K584">
            <v>17693707</v>
          </cell>
          <cell r="L584">
            <v>0</v>
          </cell>
        </row>
        <row r="585">
          <cell r="C585" t="str">
            <v>TOTAL   628114</v>
          </cell>
          <cell r="I585">
            <v>115793</v>
          </cell>
          <cell r="J585">
            <v>85424506</v>
          </cell>
          <cell r="K585">
            <v>73205267</v>
          </cell>
        </row>
        <row r="586">
          <cell r="I586">
            <v>115793</v>
          </cell>
          <cell r="J586">
            <v>132338367</v>
          </cell>
          <cell r="K586">
            <v>120119128</v>
          </cell>
        </row>
        <row r="587">
          <cell r="I587">
            <v>4824245</v>
          </cell>
          <cell r="J587">
            <v>2080056253</v>
          </cell>
          <cell r="K587">
            <v>2062349419</v>
          </cell>
        </row>
        <row r="588">
          <cell r="C588">
            <v>631820</v>
          </cell>
          <cell r="D588" t="str">
            <v>DAF</v>
          </cell>
          <cell r="E588" t="str">
            <v>DM-000285</v>
          </cell>
          <cell r="F588" t="str">
            <v>Frais bancaires au 30/06/05</v>
          </cell>
          <cell r="G588" t="str">
            <v>Non</v>
          </cell>
          <cell r="H588" t="str">
            <v>Engagée</v>
          </cell>
          <cell r="I588">
            <v>38531</v>
          </cell>
          <cell r="J588">
            <v>3224053</v>
          </cell>
          <cell r="K588">
            <v>3224053</v>
          </cell>
          <cell r="L588">
            <v>3224053</v>
          </cell>
        </row>
        <row r="589">
          <cell r="C589">
            <v>631820</v>
          </cell>
          <cell r="D589" t="str">
            <v>DAF</v>
          </cell>
          <cell r="E589" t="str">
            <v>DM-000842</v>
          </cell>
          <cell r="F589" t="str">
            <v>AGIOS JAN-SEPT 2005</v>
          </cell>
          <cell r="G589" t="str">
            <v>Non</v>
          </cell>
          <cell r="H589" t="str">
            <v>En attente</v>
          </cell>
          <cell r="J589">
            <v>11288018</v>
          </cell>
          <cell r="K589">
            <v>11288018</v>
          </cell>
          <cell r="L589">
            <v>0</v>
          </cell>
        </row>
        <row r="590">
          <cell r="C590" t="str">
            <v>TOTAL   631820</v>
          </cell>
          <cell r="I590">
            <v>38531</v>
          </cell>
          <cell r="J590">
            <v>14512071</v>
          </cell>
          <cell r="K590">
            <v>14512071</v>
          </cell>
        </row>
        <row r="591">
          <cell r="I591">
            <v>38531</v>
          </cell>
          <cell r="J591">
            <v>14512071</v>
          </cell>
          <cell r="K591">
            <v>14512071</v>
          </cell>
        </row>
        <row r="592">
          <cell r="C592">
            <v>632220</v>
          </cell>
          <cell r="D592" t="str">
            <v>DAF</v>
          </cell>
          <cell r="E592" t="str">
            <v>DM-000211</v>
          </cell>
          <cell r="F592" t="str">
            <v>Cions sur vtes au 30/06/05</v>
          </cell>
          <cell r="G592" t="str">
            <v>Non</v>
          </cell>
          <cell r="H592" t="str">
            <v>Engagée</v>
          </cell>
          <cell r="I592">
            <v>38532</v>
          </cell>
          <cell r="J592">
            <v>25515</v>
          </cell>
          <cell r="K592">
            <v>25515</v>
          </cell>
          <cell r="L592">
            <v>25515</v>
          </cell>
        </row>
        <row r="593">
          <cell r="C593">
            <v>632220</v>
          </cell>
          <cell r="D593" t="str">
            <v>DAF</v>
          </cell>
          <cell r="E593" t="str">
            <v>DM-000297</v>
          </cell>
          <cell r="F593" t="str">
            <v>Ristournes à Onatell 01à06/05</v>
          </cell>
          <cell r="G593" t="str">
            <v>Non</v>
          </cell>
          <cell r="H593" t="str">
            <v>Engagée</v>
          </cell>
          <cell r="I593">
            <v>38631</v>
          </cell>
          <cell r="J593">
            <v>98344538</v>
          </cell>
          <cell r="K593">
            <v>98344538</v>
          </cell>
          <cell r="L593">
            <v>98344538</v>
          </cell>
        </row>
        <row r="594">
          <cell r="C594">
            <v>632220</v>
          </cell>
          <cell r="D594" t="str">
            <v>DAF</v>
          </cell>
          <cell r="E594" t="str">
            <v>DM-000913</v>
          </cell>
          <cell r="F594" t="str">
            <v>PAIEMENT DE RISTOURNE</v>
          </cell>
          <cell r="G594" t="str">
            <v>Non</v>
          </cell>
          <cell r="H594" t="str">
            <v>En attente</v>
          </cell>
          <cell r="J594">
            <v>25515</v>
          </cell>
          <cell r="K594">
            <v>25515</v>
          </cell>
          <cell r="L594">
            <v>0</v>
          </cell>
        </row>
        <row r="595">
          <cell r="C595">
            <v>632220</v>
          </cell>
          <cell r="D595" t="str">
            <v>DC</v>
          </cell>
          <cell r="E595" t="str">
            <v>DM-000687</v>
          </cell>
          <cell r="F595" t="str">
            <v>RISTOURNE ONATEL SUR CA 3èm TRIM/05</v>
          </cell>
          <cell r="G595" t="str">
            <v>Non</v>
          </cell>
          <cell r="H595" t="str">
            <v>Allouée</v>
          </cell>
          <cell r="J595">
            <v>19721443</v>
          </cell>
          <cell r="K595">
            <v>19721443</v>
          </cell>
        </row>
        <row r="596">
          <cell r="C596" t="str">
            <v>TOTAL   632220</v>
          </cell>
          <cell r="I596">
            <v>77163</v>
          </cell>
          <cell r="J596">
            <v>118117011</v>
          </cell>
          <cell r="K596">
            <v>118117011</v>
          </cell>
        </row>
        <row r="597">
          <cell r="C597">
            <v>632422</v>
          </cell>
          <cell r="D597" t="str">
            <v>DAF</v>
          </cell>
          <cell r="E597" t="str">
            <v>DM-000094</v>
          </cell>
          <cell r="F597" t="str">
            <v>Audit des Etats Financiers 2004</v>
          </cell>
          <cell r="G597" t="str">
            <v>Non</v>
          </cell>
          <cell r="H597" t="str">
            <v>Engagée</v>
          </cell>
          <cell r="I597">
            <v>38532</v>
          </cell>
          <cell r="J597">
            <v>31937500</v>
          </cell>
          <cell r="K597">
            <v>31937500</v>
          </cell>
          <cell r="L597">
            <v>31937500</v>
          </cell>
        </row>
        <row r="598">
          <cell r="C598">
            <v>632422</v>
          </cell>
          <cell r="D598" t="str">
            <v>DAF</v>
          </cell>
          <cell r="E598" t="str">
            <v>DM-000191</v>
          </cell>
          <cell r="F598" t="str">
            <v>Honoraires commissariat aux apports</v>
          </cell>
          <cell r="G598" t="str">
            <v>Non</v>
          </cell>
          <cell r="H598" t="str">
            <v>Engagée</v>
          </cell>
          <cell r="I598">
            <v>38532</v>
          </cell>
          <cell r="J598">
            <v>6100000</v>
          </cell>
          <cell r="K598">
            <v>6100000</v>
          </cell>
          <cell r="L598">
            <v>6100000</v>
          </cell>
        </row>
        <row r="599">
          <cell r="C599">
            <v>632422</v>
          </cell>
          <cell r="D599" t="str">
            <v>DAF</v>
          </cell>
          <cell r="E599" t="str">
            <v>DM-000223</v>
          </cell>
          <cell r="F599" t="str">
            <v>Asistce cptable et financ/CAFEC-KA</v>
          </cell>
          <cell r="G599" t="str">
            <v>Non</v>
          </cell>
          <cell r="H599" t="str">
            <v>Engagée</v>
          </cell>
          <cell r="I599">
            <v>38532</v>
          </cell>
          <cell r="J599">
            <v>51550000</v>
          </cell>
          <cell r="K599">
            <v>51550000</v>
          </cell>
          <cell r="L599">
            <v>51550000</v>
          </cell>
        </row>
        <row r="600">
          <cell r="C600">
            <v>632422</v>
          </cell>
          <cell r="D600" t="str">
            <v>DAF</v>
          </cell>
          <cell r="E600" t="str">
            <v>DM-000269</v>
          </cell>
          <cell r="F600" t="str">
            <v>Fact Yaguibou AC 1er semest 2005</v>
          </cell>
          <cell r="G600" t="str">
            <v>Non</v>
          </cell>
          <cell r="H600" t="str">
            <v>Engagée</v>
          </cell>
          <cell r="I600">
            <v>38528</v>
          </cell>
          <cell r="J600">
            <v>1500000</v>
          </cell>
          <cell r="K600">
            <v>1500000</v>
          </cell>
          <cell r="L600">
            <v>1500000</v>
          </cell>
        </row>
        <row r="601">
          <cell r="C601">
            <v>632422</v>
          </cell>
          <cell r="D601" t="str">
            <v>DAF</v>
          </cell>
          <cell r="E601" t="str">
            <v>DM-000277</v>
          </cell>
          <cell r="F601" t="str">
            <v>Avenant assistance cptable 2004</v>
          </cell>
          <cell r="G601" t="str">
            <v>Non</v>
          </cell>
          <cell r="H601" t="str">
            <v>Engagée</v>
          </cell>
          <cell r="I601">
            <v>38631</v>
          </cell>
          <cell r="J601">
            <v>57616000</v>
          </cell>
          <cell r="K601">
            <v>57616000</v>
          </cell>
          <cell r="L601">
            <v>57616000</v>
          </cell>
        </row>
        <row r="602">
          <cell r="C602">
            <v>632422</v>
          </cell>
          <cell r="D602" t="str">
            <v>DAF</v>
          </cell>
          <cell r="E602" t="str">
            <v>DM-000385</v>
          </cell>
          <cell r="F602" t="str">
            <v>HONORAIRE COMMISSARIA AUX COMPTE/04</v>
          </cell>
          <cell r="G602" t="str">
            <v>Non</v>
          </cell>
          <cell r="H602" t="str">
            <v>Engagée</v>
          </cell>
          <cell r="I602">
            <v>38623</v>
          </cell>
          <cell r="J602">
            <v>3625000</v>
          </cell>
          <cell r="K602">
            <v>3625000</v>
          </cell>
          <cell r="L602">
            <v>3625000</v>
          </cell>
        </row>
        <row r="603">
          <cell r="C603">
            <v>632422</v>
          </cell>
          <cell r="D603" t="str">
            <v>DAF</v>
          </cell>
          <cell r="E603" t="str">
            <v>DM-000386</v>
          </cell>
          <cell r="F603" t="str">
            <v>HONORAIRE COMMISSARIAT CPTES 2004</v>
          </cell>
          <cell r="G603" t="str">
            <v>Non</v>
          </cell>
          <cell r="H603" t="str">
            <v>Engagée</v>
          </cell>
          <cell r="I603">
            <v>38623</v>
          </cell>
          <cell r="J603">
            <v>3625000</v>
          </cell>
          <cell r="K603">
            <v>3625000</v>
          </cell>
          <cell r="L603">
            <v>3625000</v>
          </cell>
        </row>
        <row r="604">
          <cell r="C604">
            <v>632422</v>
          </cell>
          <cell r="D604" t="str">
            <v>DAF</v>
          </cell>
          <cell r="E604" t="str">
            <v>DM-000412</v>
          </cell>
          <cell r="F604" t="str">
            <v>REPRISE DES DOCUMENTS BILAN D'OUVER</v>
          </cell>
          <cell r="G604" t="str">
            <v>Non</v>
          </cell>
          <cell r="H604" t="str">
            <v>Engagée</v>
          </cell>
          <cell r="I604">
            <v>38631</v>
          </cell>
          <cell r="J604">
            <v>840000</v>
          </cell>
          <cell r="K604">
            <v>840000</v>
          </cell>
          <cell r="L604">
            <v>840000</v>
          </cell>
        </row>
        <row r="605">
          <cell r="C605">
            <v>632422</v>
          </cell>
          <cell r="D605" t="str">
            <v>DAF</v>
          </cell>
          <cell r="E605" t="str">
            <v>DM-000465</v>
          </cell>
          <cell r="F605" t="str">
            <v>HONOR ASSISTANCE FISCALE 3è&amp;4è T/05</v>
          </cell>
          <cell r="G605" t="str">
            <v>Non</v>
          </cell>
          <cell r="H605" t="str">
            <v>Engagée</v>
          </cell>
          <cell r="I605">
            <v>38635</v>
          </cell>
          <cell r="J605">
            <v>1500000</v>
          </cell>
          <cell r="K605">
            <v>1500000</v>
          </cell>
          <cell r="L605">
            <v>1500000</v>
          </cell>
        </row>
        <row r="606">
          <cell r="C606">
            <v>632422</v>
          </cell>
          <cell r="D606" t="str">
            <v>DAF</v>
          </cell>
          <cell r="E606" t="str">
            <v>DM-001014</v>
          </cell>
          <cell r="F606" t="str">
            <v>AUDIT ETATS FINANCIERS TELMOB 2004</v>
          </cell>
          <cell r="G606" t="str">
            <v>Non</v>
          </cell>
          <cell r="H606" t="str">
            <v>Allouée</v>
          </cell>
          <cell r="J606">
            <v>19796387</v>
          </cell>
          <cell r="K606">
            <v>19796387</v>
          </cell>
        </row>
        <row r="607">
          <cell r="C607" t="str">
            <v>TOTAL   632422</v>
          </cell>
          <cell r="I607">
            <v>347267</v>
          </cell>
          <cell r="J607">
            <v>178089887</v>
          </cell>
          <cell r="K607">
            <v>178089887</v>
          </cell>
        </row>
        <row r="608">
          <cell r="C608">
            <v>632820</v>
          </cell>
          <cell r="D608" t="str">
            <v>DC</v>
          </cell>
          <cell r="E608" t="str">
            <v>DM-000435</v>
          </cell>
          <cell r="F608" t="str">
            <v>ROAMING DE JUILLET 2005/ COMFONE</v>
          </cell>
          <cell r="G608" t="str">
            <v>Non</v>
          </cell>
          <cell r="H608" t="str">
            <v>Engagée</v>
          </cell>
          <cell r="I608">
            <v>38623</v>
          </cell>
          <cell r="J608">
            <v>2080072</v>
          </cell>
          <cell r="K608">
            <v>2080072</v>
          </cell>
          <cell r="L608">
            <v>2080072</v>
          </cell>
        </row>
        <row r="609">
          <cell r="C609">
            <v>632820</v>
          </cell>
          <cell r="D609" t="str">
            <v>DT</v>
          </cell>
          <cell r="E609" t="str">
            <v>DM-000338</v>
          </cell>
          <cell r="F609" t="str">
            <v>EXPERTISE SUR COMMANDE DE SCIENTIFI</v>
          </cell>
          <cell r="G609" t="str">
            <v>Non</v>
          </cell>
          <cell r="H609" t="str">
            <v>Engagée</v>
          </cell>
          <cell r="I609">
            <v>38631</v>
          </cell>
          <cell r="J609">
            <v>78000</v>
          </cell>
          <cell r="K609">
            <v>78000</v>
          </cell>
          <cell r="L609">
            <v>78000</v>
          </cell>
        </row>
        <row r="610">
          <cell r="C610" t="str">
            <v>TOTAL   632820</v>
          </cell>
          <cell r="I610">
            <v>77254</v>
          </cell>
          <cell r="J610">
            <v>2158072</v>
          </cell>
          <cell r="K610">
            <v>2158072</v>
          </cell>
        </row>
        <row r="611">
          <cell r="I611">
            <v>501684</v>
          </cell>
          <cell r="J611">
            <v>298364970</v>
          </cell>
          <cell r="K611">
            <v>298364970</v>
          </cell>
        </row>
        <row r="612">
          <cell r="C612">
            <v>633120</v>
          </cell>
          <cell r="D612" t="str">
            <v>DAF</v>
          </cell>
          <cell r="E612" t="str">
            <v>DM-000469</v>
          </cell>
          <cell r="F612" t="str">
            <v xml:space="preserve">Formation/gestion approv assisté </v>
          </cell>
          <cell r="G612" t="str">
            <v>Non</v>
          </cell>
          <cell r="H612" t="str">
            <v>Engagée</v>
          </cell>
          <cell r="I612">
            <v>38653</v>
          </cell>
          <cell r="J612">
            <v>1200000</v>
          </cell>
          <cell r="K612">
            <v>1200000</v>
          </cell>
          <cell r="L612">
            <v>1200000</v>
          </cell>
        </row>
        <row r="613">
          <cell r="C613">
            <v>633120</v>
          </cell>
          <cell r="D613" t="str">
            <v>DAF</v>
          </cell>
          <cell r="E613" t="str">
            <v>DM-000558</v>
          </cell>
          <cell r="F613" t="str">
            <v>FRAIS SEJOUR TECHNICIENS A MONTPELL</v>
          </cell>
          <cell r="G613" t="str">
            <v>Non</v>
          </cell>
          <cell r="H613" t="str">
            <v>Engagée</v>
          </cell>
          <cell r="I613">
            <v>38653</v>
          </cell>
          <cell r="J613">
            <v>612205</v>
          </cell>
          <cell r="K613">
            <v>612205</v>
          </cell>
          <cell r="L613">
            <v>612205</v>
          </cell>
        </row>
        <row r="614">
          <cell r="C614">
            <v>633120</v>
          </cell>
          <cell r="D614" t="str">
            <v>DAF</v>
          </cell>
          <cell r="E614" t="str">
            <v>DM-000826</v>
          </cell>
          <cell r="F614" t="str">
            <v xml:space="preserve">BOURSE STAGE DERME ET THIOMBIANO </v>
          </cell>
          <cell r="G614" t="str">
            <v>Non</v>
          </cell>
          <cell r="H614" t="str">
            <v>En attente</v>
          </cell>
          <cell r="J614">
            <v>2450000</v>
          </cell>
          <cell r="K614">
            <v>2450000</v>
          </cell>
          <cell r="L614">
            <v>0</v>
          </cell>
        </row>
        <row r="615">
          <cell r="C615">
            <v>633120</v>
          </cell>
          <cell r="D615" t="str">
            <v>DAF</v>
          </cell>
          <cell r="E615" t="str">
            <v>DM-000829</v>
          </cell>
          <cell r="F615" t="str">
            <v>INDEMNIT FORMAT° BELEM B. EN FRANCE</v>
          </cell>
          <cell r="G615" t="str">
            <v>Non</v>
          </cell>
          <cell r="H615" t="str">
            <v>En attente</v>
          </cell>
          <cell r="J615">
            <v>220000</v>
          </cell>
          <cell r="K615">
            <v>220000</v>
          </cell>
          <cell r="L615">
            <v>0</v>
          </cell>
        </row>
        <row r="616">
          <cell r="C616">
            <v>633120</v>
          </cell>
          <cell r="D616" t="str">
            <v>DAF</v>
          </cell>
          <cell r="E616" t="str">
            <v>DM-000830</v>
          </cell>
          <cell r="F616" t="str">
            <v>INDEMNIT FORMAT°SOMBIE M. R./FRANCE</v>
          </cell>
          <cell r="G616" t="str">
            <v>Non</v>
          </cell>
          <cell r="H616" t="str">
            <v>En attente</v>
          </cell>
          <cell r="J616">
            <v>282120</v>
          </cell>
          <cell r="K616">
            <v>282120</v>
          </cell>
          <cell r="L616">
            <v>0</v>
          </cell>
        </row>
        <row r="617">
          <cell r="C617">
            <v>633120</v>
          </cell>
          <cell r="D617" t="str">
            <v>DAF</v>
          </cell>
          <cell r="E617" t="str">
            <v>DM-000849</v>
          </cell>
          <cell r="F617" t="str">
            <v>BOURSE DE TAPSOBA &amp; SEGUEDA /FORMAT</v>
          </cell>
          <cell r="G617" t="str">
            <v>Non</v>
          </cell>
          <cell r="H617" t="str">
            <v>Allouée</v>
          </cell>
          <cell r="J617">
            <v>2240000</v>
          </cell>
          <cell r="K617">
            <v>2240000</v>
          </cell>
        </row>
        <row r="618">
          <cell r="C618">
            <v>633120</v>
          </cell>
          <cell r="D618" t="str">
            <v>DAF</v>
          </cell>
          <cell r="E618" t="str">
            <v>DM-000856</v>
          </cell>
          <cell r="F618" t="str">
            <v>INDEMNITE DE DEPLACEMENT/FORMATION</v>
          </cell>
          <cell r="G618" t="str">
            <v>Non</v>
          </cell>
          <cell r="H618" t="str">
            <v>Allouée</v>
          </cell>
          <cell r="J618">
            <v>1600000</v>
          </cell>
          <cell r="K618">
            <v>1600000</v>
          </cell>
        </row>
        <row r="619">
          <cell r="C619">
            <v>633120</v>
          </cell>
          <cell r="D619" t="str">
            <v>DAF</v>
          </cell>
          <cell r="E619" t="str">
            <v>DM-000865</v>
          </cell>
          <cell r="F619" t="str">
            <v>CPLM INDEM DEPLAC NABAYAOGO A DAKAR</v>
          </cell>
          <cell r="G619" t="str">
            <v>Non</v>
          </cell>
          <cell r="H619" t="str">
            <v>Allouée</v>
          </cell>
          <cell r="J619">
            <v>80000</v>
          </cell>
          <cell r="K619">
            <v>80000</v>
          </cell>
        </row>
        <row r="620">
          <cell r="C620">
            <v>633120</v>
          </cell>
          <cell r="D620" t="str">
            <v>DAF</v>
          </cell>
          <cell r="E620" t="str">
            <v>DM-000896</v>
          </cell>
          <cell r="F620" t="str">
            <v>INDEM SUR FORMATION TECHN A BELGIQU</v>
          </cell>
          <cell r="G620" t="str">
            <v>Non</v>
          </cell>
          <cell r="H620" t="str">
            <v>Allouée</v>
          </cell>
          <cell r="J620">
            <v>300000</v>
          </cell>
          <cell r="K620">
            <v>300000</v>
          </cell>
        </row>
        <row r="621">
          <cell r="C621">
            <v>633120</v>
          </cell>
          <cell r="D621" t="str">
            <v>DAF</v>
          </cell>
          <cell r="E621" t="str">
            <v>DM-000920</v>
          </cell>
          <cell r="F621" t="str">
            <v>INDEMNITE DE DEPLACEMENT/FORMATION</v>
          </cell>
          <cell r="G621" t="str">
            <v>Non</v>
          </cell>
          <cell r="H621" t="str">
            <v>En attente</v>
          </cell>
          <cell r="J621">
            <v>2702542</v>
          </cell>
          <cell r="K621">
            <v>2702542</v>
          </cell>
          <cell r="L621">
            <v>0</v>
          </cell>
        </row>
        <row r="622">
          <cell r="C622">
            <v>633120</v>
          </cell>
          <cell r="D622" t="str">
            <v>DAF</v>
          </cell>
          <cell r="E622" t="str">
            <v>DM-000999</v>
          </cell>
          <cell r="F622" t="str">
            <v>INDEMNITE DE DEPLACEMENT</v>
          </cell>
          <cell r="G622" t="str">
            <v>Non</v>
          </cell>
          <cell r="H622" t="str">
            <v>Allouée</v>
          </cell>
          <cell r="J622">
            <v>1280000</v>
          </cell>
          <cell r="K622">
            <v>1280000</v>
          </cell>
        </row>
        <row r="623">
          <cell r="C623">
            <v>633120</v>
          </cell>
          <cell r="D623" t="str">
            <v>DAF</v>
          </cell>
          <cell r="E623" t="str">
            <v>DM-001002</v>
          </cell>
          <cell r="F623" t="str">
            <v>FRAIS DE SEJOUR AU CANADA NABAYOGO&amp;</v>
          </cell>
          <cell r="G623" t="str">
            <v>Non</v>
          </cell>
          <cell r="H623" t="str">
            <v>Allouée</v>
          </cell>
          <cell r="J623">
            <v>2368530</v>
          </cell>
          <cell r="K623">
            <v>2368530</v>
          </cell>
        </row>
        <row r="624">
          <cell r="C624">
            <v>633120</v>
          </cell>
          <cell r="D624" t="str">
            <v>DAF</v>
          </cell>
          <cell r="E624" t="str">
            <v>DM-001026</v>
          </cell>
          <cell r="F624" t="str">
            <v>FRAIS DE DEPLACEMENT AU BENIN P/128</v>
          </cell>
          <cell r="G624" t="str">
            <v>Non</v>
          </cell>
          <cell r="H624" t="str">
            <v>Allouée</v>
          </cell>
          <cell r="J624">
            <v>100000</v>
          </cell>
          <cell r="K624">
            <v>100000</v>
          </cell>
        </row>
        <row r="625">
          <cell r="C625">
            <v>633120</v>
          </cell>
          <cell r="D625" t="str">
            <v>DAF</v>
          </cell>
          <cell r="E625" t="str">
            <v>DM-001041</v>
          </cell>
          <cell r="F625" t="str">
            <v>INDEMNITE DE DEPLACEMENT</v>
          </cell>
          <cell r="G625" t="str">
            <v>Non</v>
          </cell>
          <cell r="H625" t="str">
            <v>Allouée</v>
          </cell>
          <cell r="J625">
            <v>580000</v>
          </cell>
          <cell r="K625">
            <v>580000</v>
          </cell>
        </row>
        <row r="626">
          <cell r="C626">
            <v>633120</v>
          </cell>
          <cell r="D626" t="str">
            <v>DAF</v>
          </cell>
          <cell r="E626" t="str">
            <v>DM-001043</v>
          </cell>
          <cell r="F626" t="str">
            <v>INDEMNITE DE DEPLACEMENT</v>
          </cell>
          <cell r="G626" t="str">
            <v>Non</v>
          </cell>
          <cell r="H626" t="str">
            <v>Allouée</v>
          </cell>
          <cell r="J626">
            <v>640000</v>
          </cell>
          <cell r="K626">
            <v>640000</v>
          </cell>
        </row>
        <row r="627">
          <cell r="C627">
            <v>633120</v>
          </cell>
          <cell r="D627" t="str">
            <v>DAF</v>
          </cell>
          <cell r="E627" t="str">
            <v>DM-001052</v>
          </cell>
          <cell r="F627" t="str">
            <v>INDEMNITE DE DEPLACEMENT</v>
          </cell>
          <cell r="G627" t="str">
            <v>Non</v>
          </cell>
          <cell r="H627" t="str">
            <v>Allouée</v>
          </cell>
          <cell r="J627">
            <v>400000</v>
          </cell>
          <cell r="K627">
            <v>400000</v>
          </cell>
        </row>
        <row r="628">
          <cell r="C628" t="str">
            <v>TOTAL   633120</v>
          </cell>
          <cell r="I628">
            <v>77306</v>
          </cell>
          <cell r="J628">
            <v>17055397</v>
          </cell>
          <cell r="K628">
            <v>17055397</v>
          </cell>
        </row>
        <row r="629">
          <cell r="C629">
            <v>633220</v>
          </cell>
          <cell r="D629" t="str">
            <v>DAF</v>
          </cell>
          <cell r="E629" t="str">
            <v>DM-000082</v>
          </cell>
          <cell r="F629" t="str">
            <v>Formation en Anglais d'agents</v>
          </cell>
          <cell r="G629" t="str">
            <v>Non</v>
          </cell>
          <cell r="H629" t="str">
            <v>Engagée</v>
          </cell>
          <cell r="I629">
            <v>38532</v>
          </cell>
          <cell r="J629">
            <v>2832500</v>
          </cell>
          <cell r="K629">
            <v>2832500</v>
          </cell>
          <cell r="L629">
            <v>2832500</v>
          </cell>
        </row>
        <row r="630">
          <cell r="C630">
            <v>633220</v>
          </cell>
          <cell r="D630" t="str">
            <v>DAF</v>
          </cell>
          <cell r="E630" t="str">
            <v>DM-000144</v>
          </cell>
          <cell r="F630" t="str">
            <v>Format° des agents en anglais/CLUO</v>
          </cell>
          <cell r="G630" t="str">
            <v>Non</v>
          </cell>
          <cell r="H630" t="str">
            <v>Engagée</v>
          </cell>
          <cell r="I630">
            <v>38532</v>
          </cell>
          <cell r="J630">
            <v>422500</v>
          </cell>
          <cell r="K630">
            <v>422500</v>
          </cell>
          <cell r="L630">
            <v>422500</v>
          </cell>
        </row>
        <row r="631">
          <cell r="C631">
            <v>633220</v>
          </cell>
          <cell r="D631" t="str">
            <v>DAF</v>
          </cell>
          <cell r="E631" t="str">
            <v>DM-000145</v>
          </cell>
          <cell r="F631" t="str">
            <v xml:space="preserve">PRIORITE FORMATION/COMMUNICAT° ET </v>
          </cell>
          <cell r="G631" t="str">
            <v>Non</v>
          </cell>
          <cell r="H631" t="str">
            <v>Engagée</v>
          </cell>
          <cell r="I631">
            <v>38532</v>
          </cell>
          <cell r="J631">
            <v>1115127</v>
          </cell>
          <cell r="K631">
            <v>1115127</v>
          </cell>
          <cell r="L631">
            <v>1115127</v>
          </cell>
        </row>
        <row r="632">
          <cell r="C632">
            <v>633220</v>
          </cell>
          <cell r="D632" t="str">
            <v>DAF</v>
          </cell>
          <cell r="E632" t="str">
            <v>DM-000156</v>
          </cell>
          <cell r="F632" t="str">
            <v>ARTEL/Format° en regulation</v>
          </cell>
          <cell r="G632" t="str">
            <v>Non</v>
          </cell>
          <cell r="H632" t="str">
            <v>Engagée</v>
          </cell>
          <cell r="I632">
            <v>38532</v>
          </cell>
          <cell r="J632">
            <v>5247656</v>
          </cell>
          <cell r="K632">
            <v>5247656</v>
          </cell>
          <cell r="L632">
            <v>5247656</v>
          </cell>
        </row>
        <row r="633">
          <cell r="C633">
            <v>633220</v>
          </cell>
          <cell r="D633" t="str">
            <v>DAF</v>
          </cell>
          <cell r="E633" t="str">
            <v>DM-000169</v>
          </cell>
          <cell r="F633" t="str">
            <v>Yons Associate/Seminaire/Leadership</v>
          </cell>
          <cell r="G633" t="str">
            <v>Non</v>
          </cell>
          <cell r="H633" t="str">
            <v>Engagée</v>
          </cell>
          <cell r="I633">
            <v>38532</v>
          </cell>
          <cell r="J633">
            <v>1000000</v>
          </cell>
          <cell r="K633">
            <v>1000000</v>
          </cell>
          <cell r="L633">
            <v>1000000</v>
          </cell>
        </row>
        <row r="634">
          <cell r="C634">
            <v>633220</v>
          </cell>
          <cell r="D634" t="str">
            <v>DAF</v>
          </cell>
          <cell r="E634" t="str">
            <v>DM-000212</v>
          </cell>
          <cell r="F634" t="str">
            <v>Remb.frs format° en anglais</v>
          </cell>
          <cell r="G634" t="str">
            <v>Non</v>
          </cell>
          <cell r="H634" t="str">
            <v>Engagée</v>
          </cell>
          <cell r="I634">
            <v>38532</v>
          </cell>
          <cell r="J634">
            <v>35250</v>
          </cell>
          <cell r="K634">
            <v>35250</v>
          </cell>
          <cell r="L634">
            <v>35250</v>
          </cell>
        </row>
        <row r="635">
          <cell r="C635">
            <v>633220</v>
          </cell>
          <cell r="D635" t="str">
            <v>DAF</v>
          </cell>
          <cell r="E635" t="str">
            <v>DM-000479</v>
          </cell>
          <cell r="F635" t="str">
            <v>FORMATION 9 COMPTABLE /SAGE L1000</v>
          </cell>
          <cell r="G635" t="str">
            <v>Non</v>
          </cell>
          <cell r="H635" t="str">
            <v>En attente</v>
          </cell>
          <cell r="J635">
            <v>2970000</v>
          </cell>
          <cell r="K635">
            <v>2970000</v>
          </cell>
          <cell r="L635">
            <v>0</v>
          </cell>
        </row>
        <row r="636">
          <cell r="C636">
            <v>633220</v>
          </cell>
          <cell r="D636" t="str">
            <v>DAF</v>
          </cell>
          <cell r="E636" t="str">
            <v>DM-000490</v>
          </cell>
          <cell r="F636" t="str">
            <v>FORMATION ROUAMBA/GEST°ACHAT&amp;APPROV</v>
          </cell>
          <cell r="G636" t="str">
            <v>Non</v>
          </cell>
          <cell r="H636" t="str">
            <v>Engagée</v>
          </cell>
          <cell r="I636">
            <v>38653</v>
          </cell>
          <cell r="J636">
            <v>700000</v>
          </cell>
          <cell r="K636">
            <v>700000</v>
          </cell>
          <cell r="L636">
            <v>700000</v>
          </cell>
        </row>
        <row r="637">
          <cell r="C637">
            <v>633220</v>
          </cell>
          <cell r="D637" t="str">
            <v>DAF</v>
          </cell>
          <cell r="E637" t="str">
            <v>DM-000929</v>
          </cell>
          <cell r="F637" t="str">
            <v>REMB FRAIS D'INSCRIPTION  CLUO</v>
          </cell>
          <cell r="G637" t="str">
            <v>Non</v>
          </cell>
          <cell r="H637" t="str">
            <v>En attente</v>
          </cell>
          <cell r="J637">
            <v>35250</v>
          </cell>
          <cell r="K637">
            <v>35250</v>
          </cell>
          <cell r="L637">
            <v>0</v>
          </cell>
        </row>
        <row r="638">
          <cell r="C638" t="str">
            <v>TOTAL   633220</v>
          </cell>
          <cell r="I638">
            <v>269845</v>
          </cell>
          <cell r="J638">
            <v>14358283</v>
          </cell>
          <cell r="K638">
            <v>14358283</v>
          </cell>
        </row>
        <row r="639">
          <cell r="C639">
            <v>633820</v>
          </cell>
          <cell r="D639" t="str">
            <v>DAF</v>
          </cell>
          <cell r="E639" t="str">
            <v>DM-000153</v>
          </cell>
          <cell r="F639" t="str">
            <v>Ets Kondet/pause café/formation</v>
          </cell>
          <cell r="G639" t="str">
            <v>Non</v>
          </cell>
          <cell r="H639" t="str">
            <v>Engagée</v>
          </cell>
          <cell r="I639">
            <v>38532</v>
          </cell>
          <cell r="J639">
            <v>265000</v>
          </cell>
          <cell r="K639">
            <v>265000</v>
          </cell>
          <cell r="L639">
            <v>265000</v>
          </cell>
        </row>
        <row r="640">
          <cell r="C640">
            <v>633820</v>
          </cell>
          <cell r="D640" t="str">
            <v>DAF</v>
          </cell>
          <cell r="E640" t="str">
            <v>DM-000219</v>
          </cell>
          <cell r="F640" t="str">
            <v>Pause café lors des format°-30/06/</v>
          </cell>
          <cell r="G640" t="str">
            <v>Non</v>
          </cell>
          <cell r="H640" t="str">
            <v>Engagée</v>
          </cell>
          <cell r="I640">
            <v>38532</v>
          </cell>
          <cell r="J640">
            <v>524000</v>
          </cell>
          <cell r="K640">
            <v>524000</v>
          </cell>
          <cell r="L640">
            <v>524000</v>
          </cell>
        </row>
        <row r="641">
          <cell r="C641">
            <v>633820</v>
          </cell>
          <cell r="D641" t="str">
            <v>DAF</v>
          </cell>
          <cell r="E641" t="str">
            <v>DM-000829</v>
          </cell>
          <cell r="F641" t="str">
            <v>FRAIS VISA FORMAT° BELEM B. EN FRANCE</v>
          </cell>
          <cell r="G641" t="str">
            <v>Non</v>
          </cell>
          <cell r="H641" t="str">
            <v>En attente</v>
          </cell>
          <cell r="J641">
            <v>20000</v>
          </cell>
          <cell r="K641">
            <v>20000</v>
          </cell>
          <cell r="L641">
            <v>0</v>
          </cell>
        </row>
        <row r="642">
          <cell r="C642">
            <v>633820</v>
          </cell>
          <cell r="D642" t="str">
            <v>DAF</v>
          </cell>
          <cell r="E642" t="str">
            <v>DM-000830</v>
          </cell>
          <cell r="F642" t="str">
            <v>FRAIS VISA FORMAT°SOMBIE M. R./FRANCE</v>
          </cell>
          <cell r="G642" t="str">
            <v>Non</v>
          </cell>
          <cell r="H642" t="str">
            <v>En attente</v>
          </cell>
          <cell r="J642">
            <v>82120</v>
          </cell>
          <cell r="K642">
            <v>82120</v>
          </cell>
          <cell r="L642">
            <v>0</v>
          </cell>
        </row>
        <row r="643">
          <cell r="C643">
            <v>633820</v>
          </cell>
          <cell r="D643" t="str">
            <v>DAF</v>
          </cell>
          <cell r="E643" t="str">
            <v>DM-000934</v>
          </cell>
          <cell r="F643" t="str">
            <v>REMB FRAIS DE VISA</v>
          </cell>
          <cell r="G643" t="str">
            <v>Non</v>
          </cell>
          <cell r="H643" t="str">
            <v>En attente</v>
          </cell>
          <cell r="J643">
            <v>46000</v>
          </cell>
          <cell r="K643">
            <v>46000</v>
          </cell>
          <cell r="L643">
            <v>0</v>
          </cell>
        </row>
        <row r="644">
          <cell r="C644">
            <v>633820</v>
          </cell>
          <cell r="D644" t="str">
            <v>DM</v>
          </cell>
          <cell r="E644" t="str">
            <v>DM-000523</v>
          </cell>
          <cell r="F644" t="str">
            <v>PAUSE CAFE ET DEJEUNER/ETS LAO</v>
          </cell>
          <cell r="G644" t="str">
            <v>Non</v>
          </cell>
          <cell r="H644" t="str">
            <v>Engagée</v>
          </cell>
          <cell r="I644">
            <v>38653</v>
          </cell>
          <cell r="J644">
            <v>240000</v>
          </cell>
          <cell r="K644">
            <v>240000</v>
          </cell>
          <cell r="L644">
            <v>240000</v>
          </cell>
        </row>
        <row r="645">
          <cell r="C645">
            <v>633820</v>
          </cell>
          <cell r="D645" t="str">
            <v>DT</v>
          </cell>
          <cell r="E645" t="str">
            <v>DM-000495</v>
          </cell>
          <cell r="F645" t="str">
            <v>FRAIS D'ETABLISSEMENT DE PASPORT</v>
          </cell>
          <cell r="G645" t="str">
            <v>Non</v>
          </cell>
          <cell r="H645" t="str">
            <v>Engagée</v>
          </cell>
          <cell r="I645">
            <v>38653</v>
          </cell>
          <cell r="J645">
            <v>100000</v>
          </cell>
          <cell r="K645">
            <v>100000</v>
          </cell>
          <cell r="L645">
            <v>100000</v>
          </cell>
        </row>
        <row r="646">
          <cell r="C646" t="str">
            <v>TOTAL   633820</v>
          </cell>
          <cell r="I646">
            <v>154370</v>
          </cell>
          <cell r="J646">
            <v>1277120</v>
          </cell>
          <cell r="K646">
            <v>1277120</v>
          </cell>
        </row>
        <row r="647">
          <cell r="I647">
            <v>501521</v>
          </cell>
          <cell r="J647">
            <v>32690800</v>
          </cell>
          <cell r="K647">
            <v>32690800</v>
          </cell>
        </row>
        <row r="648">
          <cell r="C648">
            <v>634312</v>
          </cell>
          <cell r="D648" t="str">
            <v>DAF</v>
          </cell>
          <cell r="E648" t="str">
            <v>DM-000577</v>
          </cell>
          <cell r="F648" t="str">
            <v>RENOUVELLEMENT GOF 1000 &amp; GFDI 1000</v>
          </cell>
          <cell r="G648" t="str">
            <v>Non</v>
          </cell>
          <cell r="H648" t="str">
            <v>Allouée</v>
          </cell>
          <cell r="J648">
            <v>5430000</v>
          </cell>
          <cell r="K648">
            <v>5430000</v>
          </cell>
        </row>
        <row r="649">
          <cell r="C649" t="str">
            <v>TOTAL   634312</v>
          </cell>
          <cell r="I649">
            <v>0</v>
          </cell>
          <cell r="J649">
            <v>5430000</v>
          </cell>
          <cell r="K649">
            <v>5430000</v>
          </cell>
        </row>
        <row r="650">
          <cell r="C650">
            <v>634332</v>
          </cell>
          <cell r="D650" t="str">
            <v>DC</v>
          </cell>
          <cell r="E650" t="str">
            <v>DM-000294</v>
          </cell>
          <cell r="F650" t="str">
            <v>Transfert redevances GFU de01à06/05</v>
          </cell>
          <cell r="G650" t="str">
            <v>Non</v>
          </cell>
          <cell r="H650" t="str">
            <v>Engagée</v>
          </cell>
          <cell r="I650">
            <v>38631</v>
          </cell>
          <cell r="J650">
            <v>1624764</v>
          </cell>
          <cell r="K650">
            <v>1624764</v>
          </cell>
          <cell r="L650">
            <v>1624764</v>
          </cell>
        </row>
        <row r="651">
          <cell r="C651">
            <v>634332</v>
          </cell>
          <cell r="D651" t="str">
            <v>DC</v>
          </cell>
          <cell r="E651" t="str">
            <v>DM-000437</v>
          </cell>
          <cell r="F651" t="str">
            <v xml:space="preserve">REDEVANCE DU 4EM TRIMESTRE 2005 </v>
          </cell>
          <cell r="G651" t="str">
            <v>Non</v>
          </cell>
          <cell r="H651" t="str">
            <v>Engagée</v>
          </cell>
          <cell r="I651">
            <v>38623</v>
          </cell>
          <cell r="J651">
            <v>11571426</v>
          </cell>
          <cell r="K651">
            <v>11571426</v>
          </cell>
          <cell r="L651">
            <v>11571426</v>
          </cell>
        </row>
        <row r="652">
          <cell r="C652">
            <v>634332</v>
          </cell>
          <cell r="D652" t="str">
            <v>DM</v>
          </cell>
          <cell r="E652" t="str">
            <v>DM-000248</v>
          </cell>
          <cell r="F652" t="str">
            <v>Redvces/SMS international 10à12/04</v>
          </cell>
          <cell r="G652" t="str">
            <v>Non</v>
          </cell>
          <cell r="H652" t="str">
            <v>Engagée</v>
          </cell>
          <cell r="I652">
            <v>38631</v>
          </cell>
          <cell r="J652">
            <v>46693867</v>
          </cell>
          <cell r="K652">
            <v>46693867</v>
          </cell>
          <cell r="L652">
            <v>46693867</v>
          </cell>
        </row>
        <row r="653">
          <cell r="C653">
            <v>634332</v>
          </cell>
          <cell r="D653" t="str">
            <v>DM</v>
          </cell>
          <cell r="E653" t="str">
            <v>DM-000438</v>
          </cell>
          <cell r="F653" t="str">
            <v>REDAVANCE SUR SONY FOLIE A BBDA</v>
          </cell>
          <cell r="G653" t="str">
            <v>Non</v>
          </cell>
          <cell r="H653" t="str">
            <v>Engagée</v>
          </cell>
          <cell r="I653">
            <v>38623</v>
          </cell>
          <cell r="J653">
            <v>2000000</v>
          </cell>
          <cell r="K653">
            <v>2000000</v>
          </cell>
          <cell r="L653">
            <v>2000000</v>
          </cell>
        </row>
        <row r="654">
          <cell r="C654">
            <v>634332</v>
          </cell>
          <cell r="D654" t="str">
            <v>DM</v>
          </cell>
          <cell r="E654" t="str">
            <v>DM-000579</v>
          </cell>
          <cell r="F654" t="str">
            <v>REDEVENCE INTERNATIONALE SMS 07/05</v>
          </cell>
          <cell r="G654" t="str">
            <v>Non</v>
          </cell>
          <cell r="H654" t="str">
            <v>Engagée</v>
          </cell>
          <cell r="I654">
            <v>38653</v>
          </cell>
          <cell r="J654">
            <v>2940144</v>
          </cell>
          <cell r="K654">
            <v>2940144</v>
          </cell>
          <cell r="L654">
            <v>2940144</v>
          </cell>
        </row>
        <row r="655">
          <cell r="C655">
            <v>634332</v>
          </cell>
          <cell r="D655" t="str">
            <v>DM</v>
          </cell>
          <cell r="E655" t="str">
            <v>DM-000580</v>
          </cell>
          <cell r="F655" t="str">
            <v>REDEVENCE INTERNATIONALE SMS 08/05</v>
          </cell>
          <cell r="G655" t="str">
            <v>Non</v>
          </cell>
          <cell r="H655" t="str">
            <v>Engagée</v>
          </cell>
          <cell r="I655">
            <v>38653</v>
          </cell>
          <cell r="J655">
            <v>3336158</v>
          </cell>
          <cell r="K655">
            <v>3336158</v>
          </cell>
          <cell r="L655">
            <v>3336158</v>
          </cell>
        </row>
        <row r="656">
          <cell r="C656">
            <v>634332</v>
          </cell>
          <cell r="D656" t="str">
            <v>DM</v>
          </cell>
          <cell r="E656" t="str">
            <v>DM-000581</v>
          </cell>
          <cell r="F656" t="str">
            <v>REDEVENCE INTERNATIONALE SMS 09/05</v>
          </cell>
          <cell r="G656" t="str">
            <v>Non</v>
          </cell>
          <cell r="H656" t="str">
            <v>Engagée</v>
          </cell>
          <cell r="I656">
            <v>38653</v>
          </cell>
          <cell r="J656">
            <v>4018865</v>
          </cell>
          <cell r="K656">
            <v>4018865</v>
          </cell>
          <cell r="L656">
            <v>4018865</v>
          </cell>
        </row>
        <row r="657">
          <cell r="C657">
            <v>634332</v>
          </cell>
          <cell r="D657" t="str">
            <v>DT</v>
          </cell>
          <cell r="E657" t="str">
            <v>DM-000293</v>
          </cell>
          <cell r="F657" t="str">
            <v>Redevances des PQ pour 2005</v>
          </cell>
          <cell r="G657" t="str">
            <v>Non</v>
          </cell>
          <cell r="H657" t="str">
            <v>Engagée</v>
          </cell>
          <cell r="I657">
            <v>38531</v>
          </cell>
          <cell r="J657">
            <v>164021200</v>
          </cell>
          <cell r="K657">
            <v>164021200</v>
          </cell>
          <cell r="L657">
            <v>164021200</v>
          </cell>
        </row>
        <row r="658">
          <cell r="C658">
            <v>634332</v>
          </cell>
          <cell r="D658" t="str">
            <v>DT</v>
          </cell>
          <cell r="E658" t="str">
            <v>DM-000408</v>
          </cell>
          <cell r="F658" t="str">
            <v>REDEVANCE PLAN NUMEROTAGE GSMTELMOB</v>
          </cell>
          <cell r="G658" t="str">
            <v>Non</v>
          </cell>
          <cell r="H658" t="str">
            <v>Engagée</v>
          </cell>
          <cell r="I658">
            <v>38623</v>
          </cell>
          <cell r="J658">
            <v>175737000</v>
          </cell>
          <cell r="K658">
            <v>175737000</v>
          </cell>
          <cell r="L658">
            <v>175737000</v>
          </cell>
        </row>
        <row r="659">
          <cell r="C659" t="str">
            <v>TOTAL   634332</v>
          </cell>
          <cell r="I659">
            <v>347621</v>
          </cell>
          <cell r="J659">
            <v>411943424</v>
          </cell>
          <cell r="K659">
            <v>411943424</v>
          </cell>
        </row>
        <row r="660">
          <cell r="I660">
            <v>347621</v>
          </cell>
          <cell r="J660">
            <v>417373424</v>
          </cell>
          <cell r="K660">
            <v>417373424</v>
          </cell>
        </row>
        <row r="661">
          <cell r="C661">
            <v>637112</v>
          </cell>
          <cell r="D661" t="str">
            <v>DAF</v>
          </cell>
          <cell r="E661" t="str">
            <v>DM-000155</v>
          </cell>
          <cell r="F661" t="str">
            <v>Sonet/nettoyage janv &amp; fév 2005</v>
          </cell>
          <cell r="G661" t="str">
            <v>Non</v>
          </cell>
          <cell r="H661" t="str">
            <v>Engagée</v>
          </cell>
          <cell r="I661">
            <v>38532</v>
          </cell>
          <cell r="J661">
            <v>1410932</v>
          </cell>
          <cell r="K661">
            <v>1410932</v>
          </cell>
          <cell r="L661">
            <v>1410932</v>
          </cell>
        </row>
        <row r="662">
          <cell r="C662">
            <v>637112</v>
          </cell>
          <cell r="D662" t="str">
            <v>DAF</v>
          </cell>
          <cell r="E662" t="str">
            <v>DM-000253</v>
          </cell>
          <cell r="F662" t="str">
            <v xml:space="preserve">Factures SONET de mars à juin 2005 </v>
          </cell>
          <cell r="G662" t="str">
            <v>Non</v>
          </cell>
          <cell r="H662" t="str">
            <v>Engagée</v>
          </cell>
          <cell r="I662">
            <v>38527</v>
          </cell>
          <cell r="J662">
            <v>2821864</v>
          </cell>
          <cell r="K662">
            <v>2821864</v>
          </cell>
          <cell r="L662">
            <v>2821864</v>
          </cell>
        </row>
        <row r="663">
          <cell r="C663">
            <v>637112</v>
          </cell>
          <cell r="D663" t="str">
            <v>DAF</v>
          </cell>
          <cell r="E663" t="str">
            <v>DM-000396</v>
          </cell>
          <cell r="F663" t="str">
            <v>NETTOYAGE ENTRETIENT LOCAUX 08/05</v>
          </cell>
          <cell r="G663" t="str">
            <v>Non</v>
          </cell>
          <cell r="H663" t="str">
            <v>Engagée</v>
          </cell>
          <cell r="I663">
            <v>38623</v>
          </cell>
          <cell r="J663">
            <v>705466</v>
          </cell>
          <cell r="K663">
            <v>705466</v>
          </cell>
          <cell r="L663">
            <v>705466</v>
          </cell>
        </row>
        <row r="664">
          <cell r="C664">
            <v>637112</v>
          </cell>
          <cell r="D664" t="str">
            <v>DAF</v>
          </cell>
          <cell r="E664" t="str">
            <v>DM-000466</v>
          </cell>
          <cell r="F664" t="str">
            <v>NETOYAGE LOCAUX TELMOB 09/05 SONET</v>
          </cell>
          <cell r="G664" t="str">
            <v>Non</v>
          </cell>
          <cell r="H664" t="str">
            <v>Engagée</v>
          </cell>
          <cell r="I664">
            <v>38636</v>
          </cell>
          <cell r="J664">
            <v>705466</v>
          </cell>
          <cell r="K664">
            <v>705466</v>
          </cell>
          <cell r="L664">
            <v>705466</v>
          </cell>
        </row>
        <row r="665">
          <cell r="C665">
            <v>637112</v>
          </cell>
          <cell r="D665" t="str">
            <v>DAF</v>
          </cell>
          <cell r="E665" t="str">
            <v>DM-000576</v>
          </cell>
          <cell r="F665" t="str">
            <v>NETOYAGE BATIMENT TELMOB BOBO/SPAP</v>
          </cell>
          <cell r="G665" t="str">
            <v>Non</v>
          </cell>
          <cell r="H665" t="str">
            <v>Allouée</v>
          </cell>
          <cell r="J665">
            <v>270000</v>
          </cell>
          <cell r="K665">
            <v>270000</v>
          </cell>
        </row>
        <row r="666">
          <cell r="C666">
            <v>637112</v>
          </cell>
          <cell r="D666" t="str">
            <v>DAF</v>
          </cell>
          <cell r="E666" t="str">
            <v>DM-001071</v>
          </cell>
          <cell r="F666" t="str">
            <v>NETTOYAGE JUILLET 2005 PAR SONET</v>
          </cell>
          <cell r="G666" t="str">
            <v>Non</v>
          </cell>
          <cell r="H666" t="str">
            <v>Allouée</v>
          </cell>
          <cell r="J666">
            <v>705466</v>
          </cell>
          <cell r="K666">
            <v>705466</v>
          </cell>
        </row>
        <row r="667">
          <cell r="C667" t="str">
            <v>TOTAL   637112</v>
          </cell>
          <cell r="I667">
            <v>154318</v>
          </cell>
          <cell r="J667">
            <v>6619194</v>
          </cell>
          <cell r="K667">
            <v>6619194</v>
          </cell>
        </row>
        <row r="668">
          <cell r="C668">
            <v>637122</v>
          </cell>
          <cell r="D668" t="str">
            <v>DAF</v>
          </cell>
          <cell r="E668" t="str">
            <v>BC0054/2005</v>
          </cell>
          <cell r="F668" t="str">
            <v>Gardiennage siège Telmob</v>
          </cell>
          <cell r="G668" t="str">
            <v>Non</v>
          </cell>
          <cell r="H668" t="str">
            <v>Engagée</v>
          </cell>
          <cell r="I668">
            <v>38532</v>
          </cell>
          <cell r="J668">
            <v>630000</v>
          </cell>
          <cell r="K668">
            <v>630000</v>
          </cell>
          <cell r="L668">
            <v>630000</v>
          </cell>
        </row>
        <row r="669">
          <cell r="C669">
            <v>637122</v>
          </cell>
          <cell r="D669" t="str">
            <v>DAF</v>
          </cell>
          <cell r="E669" t="str">
            <v>BC0057/2005</v>
          </cell>
          <cell r="F669" t="str">
            <v>Gardiennage siège Telmob</v>
          </cell>
          <cell r="G669" t="str">
            <v>Non</v>
          </cell>
          <cell r="H669" t="str">
            <v>Engagée</v>
          </cell>
          <cell r="I669">
            <v>38532</v>
          </cell>
          <cell r="J669">
            <v>630000</v>
          </cell>
          <cell r="K669">
            <v>630000</v>
          </cell>
          <cell r="L669">
            <v>630000</v>
          </cell>
        </row>
        <row r="670">
          <cell r="C670">
            <v>637122</v>
          </cell>
          <cell r="D670" t="str">
            <v>DAF</v>
          </cell>
          <cell r="E670" t="str">
            <v>BC0058/2005</v>
          </cell>
          <cell r="F670" t="str">
            <v>Gardiennage siège Telmob</v>
          </cell>
          <cell r="G670" t="str">
            <v>Non</v>
          </cell>
          <cell r="H670" t="str">
            <v>Engagée</v>
          </cell>
          <cell r="I670">
            <v>38532</v>
          </cell>
          <cell r="J670">
            <v>630000</v>
          </cell>
          <cell r="K670">
            <v>630000</v>
          </cell>
          <cell r="L670">
            <v>630000</v>
          </cell>
        </row>
        <row r="671">
          <cell r="C671">
            <v>637122</v>
          </cell>
          <cell r="D671" t="str">
            <v>DAF</v>
          </cell>
          <cell r="E671" t="str">
            <v>BC0060/2005</v>
          </cell>
          <cell r="F671" t="str">
            <v>Gardiennage siège Telmob</v>
          </cell>
          <cell r="G671" t="str">
            <v>Non</v>
          </cell>
          <cell r="H671" t="str">
            <v>Engagée</v>
          </cell>
          <cell r="I671">
            <v>38532</v>
          </cell>
          <cell r="J671">
            <v>630000</v>
          </cell>
          <cell r="K671">
            <v>630000</v>
          </cell>
          <cell r="L671">
            <v>630000</v>
          </cell>
        </row>
        <row r="672">
          <cell r="C672">
            <v>637122</v>
          </cell>
          <cell r="D672" t="str">
            <v>DAF</v>
          </cell>
          <cell r="E672" t="str">
            <v>BC0061/2005</v>
          </cell>
          <cell r="F672" t="str">
            <v>Gardiennage sites Dapoya et Dagnoen</v>
          </cell>
          <cell r="G672" t="str">
            <v>Non</v>
          </cell>
          <cell r="H672" t="str">
            <v>Engagée</v>
          </cell>
          <cell r="I672">
            <v>38532</v>
          </cell>
          <cell r="J672">
            <v>600000</v>
          </cell>
          <cell r="K672">
            <v>600000</v>
          </cell>
          <cell r="L672">
            <v>600000</v>
          </cell>
        </row>
        <row r="673">
          <cell r="C673">
            <v>637122</v>
          </cell>
          <cell r="D673" t="str">
            <v>DAF</v>
          </cell>
          <cell r="E673" t="str">
            <v>DM-000089</v>
          </cell>
          <cell r="F673" t="str">
            <v>Gardiennag sites GSM Dapoya,Dagnoen</v>
          </cell>
          <cell r="G673" t="str">
            <v>Non</v>
          </cell>
          <cell r="H673" t="str">
            <v>Engagée</v>
          </cell>
          <cell r="I673">
            <v>38532</v>
          </cell>
          <cell r="J673">
            <v>400000</v>
          </cell>
          <cell r="K673">
            <v>400000</v>
          </cell>
          <cell r="L673">
            <v>400000</v>
          </cell>
        </row>
        <row r="674">
          <cell r="C674">
            <v>637122</v>
          </cell>
          <cell r="D674" t="str">
            <v>DAF</v>
          </cell>
          <cell r="E674" t="str">
            <v>DM-000090</v>
          </cell>
          <cell r="F674" t="str">
            <v>Gardienage sites GSM Dapoya,Dagnoen</v>
          </cell>
          <cell r="G674" t="str">
            <v>Non</v>
          </cell>
          <cell r="H674" t="str">
            <v>Engagée</v>
          </cell>
          <cell r="I674">
            <v>38532</v>
          </cell>
          <cell r="J674">
            <v>200000</v>
          </cell>
          <cell r="K674">
            <v>200000</v>
          </cell>
          <cell r="L674">
            <v>200000</v>
          </cell>
        </row>
        <row r="675">
          <cell r="C675">
            <v>637122</v>
          </cell>
          <cell r="D675" t="str">
            <v>DAF</v>
          </cell>
          <cell r="E675" t="str">
            <v>DM-000107</v>
          </cell>
          <cell r="F675" t="str">
            <v>Gardiennage siège Telmob</v>
          </cell>
          <cell r="G675" t="str">
            <v>Non</v>
          </cell>
          <cell r="H675" t="str">
            <v>Engagée</v>
          </cell>
          <cell r="I675">
            <v>38532</v>
          </cell>
          <cell r="J675">
            <v>630000</v>
          </cell>
          <cell r="K675">
            <v>630000</v>
          </cell>
          <cell r="L675">
            <v>630000</v>
          </cell>
        </row>
        <row r="676">
          <cell r="C676">
            <v>637122</v>
          </cell>
          <cell r="D676" t="str">
            <v>DAF</v>
          </cell>
          <cell r="E676" t="str">
            <v>DM-000108</v>
          </cell>
          <cell r="F676" t="str">
            <v>Gardiennage siège Telmob</v>
          </cell>
          <cell r="G676" t="str">
            <v>Non</v>
          </cell>
          <cell r="H676" t="str">
            <v>Engagée</v>
          </cell>
          <cell r="I676">
            <v>38532</v>
          </cell>
          <cell r="J676">
            <v>630000</v>
          </cell>
          <cell r="K676">
            <v>630000</v>
          </cell>
          <cell r="L676">
            <v>630000</v>
          </cell>
        </row>
        <row r="677">
          <cell r="C677">
            <v>637122</v>
          </cell>
          <cell r="D677" t="str">
            <v>DAF</v>
          </cell>
          <cell r="E677" t="str">
            <v>DM-000138</v>
          </cell>
          <cell r="F677" t="str">
            <v>Gardiennage sites BTS/SEPROSEC</v>
          </cell>
          <cell r="G677" t="str">
            <v>Non</v>
          </cell>
          <cell r="H677" t="str">
            <v>Engagée</v>
          </cell>
          <cell r="I677">
            <v>38532</v>
          </cell>
          <cell r="J677">
            <v>600000</v>
          </cell>
          <cell r="K677">
            <v>600000</v>
          </cell>
          <cell r="L677">
            <v>600000</v>
          </cell>
        </row>
        <row r="678">
          <cell r="C678">
            <v>637122</v>
          </cell>
          <cell r="D678" t="str">
            <v>DAF</v>
          </cell>
          <cell r="E678" t="str">
            <v>DM-000141</v>
          </cell>
          <cell r="F678" t="str">
            <v>Gardiennage sites BTS/SEPROSEC</v>
          </cell>
          <cell r="G678" t="str">
            <v>Non</v>
          </cell>
          <cell r="H678" t="str">
            <v>Engagée</v>
          </cell>
          <cell r="I678">
            <v>38532</v>
          </cell>
          <cell r="J678">
            <v>600000</v>
          </cell>
          <cell r="K678">
            <v>600000</v>
          </cell>
          <cell r="L678">
            <v>600000</v>
          </cell>
        </row>
        <row r="679">
          <cell r="C679">
            <v>637122</v>
          </cell>
          <cell r="D679" t="str">
            <v>DAF</v>
          </cell>
          <cell r="E679" t="str">
            <v>DM-000189</v>
          </cell>
          <cell r="F679" t="str">
            <v>Gradiennage/AGSP 04à06/2005</v>
          </cell>
          <cell r="G679" t="str">
            <v>Non</v>
          </cell>
          <cell r="H679" t="str">
            <v>Engagée</v>
          </cell>
          <cell r="I679">
            <v>38532</v>
          </cell>
          <cell r="J679">
            <v>600000</v>
          </cell>
          <cell r="K679">
            <v>600000</v>
          </cell>
          <cell r="L679">
            <v>600000</v>
          </cell>
        </row>
        <row r="680">
          <cell r="C680">
            <v>637122</v>
          </cell>
          <cell r="D680" t="str">
            <v>DAF</v>
          </cell>
          <cell r="E680" t="str">
            <v>DM-000240</v>
          </cell>
          <cell r="F680" t="str">
            <v>BC116/05 Gardiennage 06à09/05/MGS</v>
          </cell>
          <cell r="G680" t="str">
            <v>Non</v>
          </cell>
          <cell r="H680" t="str">
            <v>Engagée</v>
          </cell>
          <cell r="I680">
            <v>38623</v>
          </cell>
          <cell r="J680">
            <v>688400</v>
          </cell>
          <cell r="K680">
            <v>688400</v>
          </cell>
          <cell r="L680">
            <v>688400</v>
          </cell>
        </row>
        <row r="681">
          <cell r="C681">
            <v>637122</v>
          </cell>
          <cell r="D681" t="str">
            <v>DAF</v>
          </cell>
          <cell r="E681" t="str">
            <v>DM-000241</v>
          </cell>
          <cell r="F681" t="str">
            <v>BC112/05 Gardiennage 05-07/05/BBS</v>
          </cell>
          <cell r="G681" t="str">
            <v>Non</v>
          </cell>
          <cell r="H681" t="str">
            <v>Engagée</v>
          </cell>
          <cell r="I681">
            <v>38623</v>
          </cell>
          <cell r="J681">
            <v>630000</v>
          </cell>
          <cell r="K681">
            <v>630000</v>
          </cell>
          <cell r="L681">
            <v>630000</v>
          </cell>
        </row>
        <row r="682">
          <cell r="C682">
            <v>637122</v>
          </cell>
          <cell r="D682" t="str">
            <v>DAF</v>
          </cell>
          <cell r="E682" t="str">
            <v>DM-000242</v>
          </cell>
          <cell r="F682" t="str">
            <v>BC111/05 Gargiennage 03-05/05/BBS</v>
          </cell>
          <cell r="G682" t="str">
            <v>Non</v>
          </cell>
          <cell r="H682" t="str">
            <v>Engagée</v>
          </cell>
          <cell r="I682">
            <v>38623</v>
          </cell>
          <cell r="J682">
            <v>630000</v>
          </cell>
          <cell r="K682">
            <v>630000</v>
          </cell>
          <cell r="L682">
            <v>630000</v>
          </cell>
        </row>
        <row r="683">
          <cell r="C683">
            <v>637122</v>
          </cell>
          <cell r="D683" t="str">
            <v>DAF</v>
          </cell>
          <cell r="E683" t="str">
            <v>DM-000243</v>
          </cell>
          <cell r="F683" t="str">
            <v>BC110/05 Gardiennage 01-03/05/BBS</v>
          </cell>
          <cell r="G683" t="str">
            <v>Non</v>
          </cell>
          <cell r="H683" t="str">
            <v>Engagée</v>
          </cell>
          <cell r="I683">
            <v>38623</v>
          </cell>
          <cell r="J683">
            <v>630000</v>
          </cell>
          <cell r="K683">
            <v>630000</v>
          </cell>
          <cell r="L683">
            <v>630000</v>
          </cell>
        </row>
        <row r="684">
          <cell r="C684">
            <v>637122</v>
          </cell>
          <cell r="D684" t="str">
            <v>DAF</v>
          </cell>
          <cell r="E684" t="str">
            <v>DM-000244</v>
          </cell>
          <cell r="F684" t="str">
            <v>BC109/05 Gardiennage 04&amp;05/05/BBS</v>
          </cell>
          <cell r="G684" t="str">
            <v>Non</v>
          </cell>
          <cell r="H684" t="str">
            <v>Engagée</v>
          </cell>
          <cell r="I684">
            <v>38623</v>
          </cell>
          <cell r="J684">
            <v>183334</v>
          </cell>
          <cell r="K684">
            <v>183334</v>
          </cell>
          <cell r="L684">
            <v>183334</v>
          </cell>
        </row>
        <row r="685">
          <cell r="C685">
            <v>637122</v>
          </cell>
          <cell r="D685" t="str">
            <v>DAF</v>
          </cell>
          <cell r="E685" t="str">
            <v>DM-000246</v>
          </cell>
          <cell r="F685" t="str">
            <v>BC105/05 Gardiennage 06/05/BBS</v>
          </cell>
          <cell r="G685" t="str">
            <v>Non</v>
          </cell>
          <cell r="H685" t="str">
            <v>Engagée</v>
          </cell>
          <cell r="I685">
            <v>38623</v>
          </cell>
          <cell r="J685">
            <v>100000</v>
          </cell>
          <cell r="K685">
            <v>100000</v>
          </cell>
          <cell r="L685">
            <v>100000</v>
          </cell>
        </row>
        <row r="686">
          <cell r="C686">
            <v>637122</v>
          </cell>
          <cell r="D686" t="str">
            <v>DAF</v>
          </cell>
          <cell r="E686" t="str">
            <v>DM-000320</v>
          </cell>
          <cell r="F686" t="str">
            <v>Gardiennage sites BTS 07-09/05</v>
          </cell>
          <cell r="G686" t="str">
            <v>Non</v>
          </cell>
          <cell r="H686" t="str">
            <v>Engagée</v>
          </cell>
          <cell r="I686">
            <v>38623</v>
          </cell>
          <cell r="J686">
            <v>600000</v>
          </cell>
          <cell r="K686">
            <v>600000</v>
          </cell>
          <cell r="L686">
            <v>600000</v>
          </cell>
        </row>
        <row r="687">
          <cell r="C687">
            <v>637122</v>
          </cell>
          <cell r="D687" t="str">
            <v>DAF</v>
          </cell>
          <cell r="E687" t="str">
            <v>DM-000328</v>
          </cell>
          <cell r="F687" t="str">
            <v>GARDIENNAGE 13 SITES GSM OUAGA AOUT</v>
          </cell>
          <cell r="G687" t="str">
            <v>Non</v>
          </cell>
          <cell r="H687" t="str">
            <v>Engagée</v>
          </cell>
          <cell r="I687">
            <v>38623</v>
          </cell>
          <cell r="J687">
            <v>1119300</v>
          </cell>
          <cell r="K687">
            <v>1119300</v>
          </cell>
          <cell r="L687">
            <v>1119300</v>
          </cell>
        </row>
        <row r="688">
          <cell r="C688">
            <v>637122</v>
          </cell>
          <cell r="D688" t="str">
            <v>DAF</v>
          </cell>
          <cell r="E688" t="str">
            <v>DM-000378</v>
          </cell>
          <cell r="F688" t="str">
            <v>GARDIENAGE07/05SITES LARLE KALGONE</v>
          </cell>
          <cell r="G688" t="str">
            <v>Non</v>
          </cell>
          <cell r="H688" t="str">
            <v>Engagée</v>
          </cell>
          <cell r="I688">
            <v>38623</v>
          </cell>
          <cell r="J688">
            <v>168000</v>
          </cell>
          <cell r="K688">
            <v>168000</v>
          </cell>
          <cell r="L688">
            <v>168000</v>
          </cell>
        </row>
        <row r="689">
          <cell r="C689">
            <v>637122</v>
          </cell>
          <cell r="D689" t="str">
            <v>DAF</v>
          </cell>
          <cell r="E689" t="str">
            <v>DM-000379</v>
          </cell>
          <cell r="F689" t="str">
            <v xml:space="preserve">GARDIENNAGE SITES TELMOB BOBO </v>
          </cell>
          <cell r="G689" t="str">
            <v>Non</v>
          </cell>
          <cell r="H689" t="str">
            <v>Engagée</v>
          </cell>
          <cell r="I689">
            <v>38623</v>
          </cell>
          <cell r="J689">
            <v>300000</v>
          </cell>
          <cell r="K689">
            <v>300000</v>
          </cell>
          <cell r="L689">
            <v>300000</v>
          </cell>
        </row>
        <row r="690">
          <cell r="C690">
            <v>637122</v>
          </cell>
          <cell r="D690" t="str">
            <v>DAF</v>
          </cell>
          <cell r="E690" t="str">
            <v>DM-000458</v>
          </cell>
          <cell r="F690" t="str">
            <v>GARDIENNAGE LOCAUX ADMINISTRATIFS</v>
          </cell>
          <cell r="G690" t="str">
            <v>Non</v>
          </cell>
          <cell r="H690" t="str">
            <v>Allouée</v>
          </cell>
          <cell r="J690">
            <v>39960000</v>
          </cell>
          <cell r="K690">
            <v>39960000</v>
          </cell>
        </row>
        <row r="691">
          <cell r="C691">
            <v>637122</v>
          </cell>
          <cell r="D691" t="str">
            <v>DAF</v>
          </cell>
          <cell r="E691" t="str">
            <v>DM-000504</v>
          </cell>
          <cell r="F691" t="str">
            <v>GARDIENN SITE ZONE DE L'OUEST 10/05</v>
          </cell>
          <cell r="G691" t="str">
            <v>Non</v>
          </cell>
          <cell r="H691" t="str">
            <v>Engagée</v>
          </cell>
          <cell r="I691">
            <v>38653</v>
          </cell>
          <cell r="J691">
            <v>300000</v>
          </cell>
          <cell r="K691">
            <v>300000</v>
          </cell>
          <cell r="L691">
            <v>300000</v>
          </cell>
        </row>
        <row r="692">
          <cell r="C692">
            <v>637122</v>
          </cell>
          <cell r="D692" t="str">
            <v>DAF</v>
          </cell>
          <cell r="E692" t="str">
            <v>DM-000516</v>
          </cell>
          <cell r="F692" t="str">
            <v>GARDIENNAGE 13 SITES GSM TELMOB</v>
          </cell>
          <cell r="G692" t="str">
            <v>Non</v>
          </cell>
          <cell r="H692" t="str">
            <v>Engagée</v>
          </cell>
          <cell r="I692">
            <v>38653</v>
          </cell>
          <cell r="J692">
            <v>1119300</v>
          </cell>
          <cell r="K692">
            <v>1119300</v>
          </cell>
          <cell r="L692">
            <v>1119300</v>
          </cell>
        </row>
        <row r="693">
          <cell r="C693">
            <v>637122</v>
          </cell>
          <cell r="D693" t="str">
            <v>DAF</v>
          </cell>
          <cell r="E693" t="str">
            <v>DM-000635</v>
          </cell>
          <cell r="F693" t="str">
            <v>MAIN D'OEUVRE GARDIENNAGE AGENCE2nd</v>
          </cell>
          <cell r="G693" t="str">
            <v>Non</v>
          </cell>
          <cell r="H693" t="str">
            <v>En attente</v>
          </cell>
          <cell r="J693">
            <v>40800</v>
          </cell>
          <cell r="K693">
            <v>40800</v>
          </cell>
          <cell r="L693">
            <v>0</v>
          </cell>
        </row>
        <row r="694">
          <cell r="C694">
            <v>637122</v>
          </cell>
          <cell r="D694" t="str">
            <v>DAF</v>
          </cell>
          <cell r="E694" t="str">
            <v>DM-000863</v>
          </cell>
          <cell r="F694" t="str">
            <v>M.O. GARDIENNAGE AGENCE SECONDAIRE</v>
          </cell>
          <cell r="G694" t="str">
            <v>Non</v>
          </cell>
          <cell r="H694" t="str">
            <v>Allouée</v>
          </cell>
          <cell r="J694">
            <v>40800</v>
          </cell>
          <cell r="K694">
            <v>40800</v>
          </cell>
        </row>
        <row r="695">
          <cell r="C695">
            <v>637122</v>
          </cell>
          <cell r="D695" t="str">
            <v>DT</v>
          </cell>
          <cell r="E695" t="str">
            <v>DM-000439</v>
          </cell>
          <cell r="F695" t="str">
            <v>GARDIENNAGE06/05 SITES LARLE-KALGOD</v>
          </cell>
          <cell r="G695" t="str">
            <v>Non</v>
          </cell>
          <cell r="H695" t="str">
            <v>Engagée</v>
          </cell>
          <cell r="I695">
            <v>38623</v>
          </cell>
          <cell r="J695">
            <v>168000</v>
          </cell>
          <cell r="K695">
            <v>168000</v>
          </cell>
          <cell r="L695">
            <v>168000</v>
          </cell>
        </row>
        <row r="696">
          <cell r="C696">
            <v>637122</v>
          </cell>
          <cell r="D696" t="str">
            <v>DT</v>
          </cell>
          <cell r="E696" t="str">
            <v>DM-000440</v>
          </cell>
          <cell r="F696" t="str">
            <v>GARDIENNAGE DE 13 SITES SEPTEMBR/05</v>
          </cell>
          <cell r="G696" t="str">
            <v>Non</v>
          </cell>
          <cell r="H696" t="str">
            <v>Engagée</v>
          </cell>
          <cell r="I696">
            <v>38623</v>
          </cell>
          <cell r="J696">
            <v>1119300</v>
          </cell>
          <cell r="K696">
            <v>1119300</v>
          </cell>
          <cell r="L696">
            <v>1119300</v>
          </cell>
        </row>
        <row r="697">
          <cell r="C697" t="str">
            <v>TOTAL   637122</v>
          </cell>
          <cell r="I697">
            <v>1003166</v>
          </cell>
          <cell r="J697">
            <v>54577234</v>
          </cell>
          <cell r="K697">
            <v>54577234</v>
          </cell>
        </row>
        <row r="698">
          <cell r="C698">
            <v>637182</v>
          </cell>
          <cell r="D698" t="str">
            <v>DAF</v>
          </cell>
          <cell r="E698" t="str">
            <v>DM-000217</v>
          </cell>
          <cell r="F698" t="str">
            <v>Locat° main d'ouevre au 30/06/05</v>
          </cell>
          <cell r="G698" t="str">
            <v>Non</v>
          </cell>
          <cell r="H698" t="str">
            <v>Engagée</v>
          </cell>
          <cell r="I698">
            <v>38532</v>
          </cell>
          <cell r="J698">
            <v>6749894</v>
          </cell>
          <cell r="K698">
            <v>6749894</v>
          </cell>
          <cell r="L698">
            <v>6749894</v>
          </cell>
        </row>
        <row r="699">
          <cell r="C699">
            <v>637182</v>
          </cell>
          <cell r="D699" t="str">
            <v>DAF</v>
          </cell>
          <cell r="E699" t="str">
            <v>DM-000302</v>
          </cell>
          <cell r="F699" t="str">
            <v>ND/DCM/Locat°Main d'oeuvre</v>
          </cell>
          <cell r="G699" t="str">
            <v>Non</v>
          </cell>
          <cell r="H699" t="str">
            <v>Engagée</v>
          </cell>
          <cell r="I699">
            <v>38531</v>
          </cell>
          <cell r="J699">
            <v>252000</v>
          </cell>
          <cell r="K699">
            <v>252000</v>
          </cell>
          <cell r="L699">
            <v>252000</v>
          </cell>
        </row>
        <row r="700">
          <cell r="C700">
            <v>637182</v>
          </cell>
          <cell r="D700" t="str">
            <v>DAF</v>
          </cell>
          <cell r="E700" t="str">
            <v>DM-000688</v>
          </cell>
          <cell r="F700" t="str">
            <v>PRESTAT°3èTRIM/05 /TRAITEMT SALAIRE</v>
          </cell>
          <cell r="G700" t="str">
            <v>Non</v>
          </cell>
          <cell r="H700" t="str">
            <v>Allouée</v>
          </cell>
          <cell r="J700">
            <v>1665060</v>
          </cell>
          <cell r="K700">
            <v>1665060</v>
          </cell>
        </row>
        <row r="701">
          <cell r="C701">
            <v>637182</v>
          </cell>
          <cell r="D701" t="str">
            <v>DAF</v>
          </cell>
          <cell r="E701" t="str">
            <v>DM-000747</v>
          </cell>
          <cell r="F701" t="str">
            <v>LOCATION DE MAINS D'OEUVRE</v>
          </cell>
          <cell r="G701" t="str">
            <v>Non</v>
          </cell>
          <cell r="H701" t="str">
            <v>Allouée</v>
          </cell>
          <cell r="J701">
            <v>8000</v>
          </cell>
          <cell r="K701">
            <v>8000</v>
          </cell>
        </row>
        <row r="702">
          <cell r="C702">
            <v>637182</v>
          </cell>
          <cell r="D702" t="str">
            <v>DAF</v>
          </cell>
          <cell r="E702" t="str">
            <v>DM-000748</v>
          </cell>
          <cell r="F702" t="str">
            <v>LOCATION DE MAINS D'OUEVRE</v>
          </cell>
          <cell r="G702" t="str">
            <v>Non</v>
          </cell>
          <cell r="H702" t="str">
            <v>Allouée</v>
          </cell>
          <cell r="J702">
            <v>25000</v>
          </cell>
          <cell r="K702">
            <v>25000</v>
          </cell>
        </row>
        <row r="703">
          <cell r="C703">
            <v>637182</v>
          </cell>
          <cell r="D703" t="str">
            <v>DAF</v>
          </cell>
          <cell r="E703" t="str">
            <v>DM-000749</v>
          </cell>
          <cell r="F703" t="str">
            <v>LOCATION DE MAINS D'OEUVRE</v>
          </cell>
          <cell r="G703" t="str">
            <v>Non</v>
          </cell>
          <cell r="H703" t="str">
            <v>Allouée</v>
          </cell>
          <cell r="J703">
            <v>15000</v>
          </cell>
          <cell r="K703">
            <v>15000</v>
          </cell>
        </row>
        <row r="704">
          <cell r="C704">
            <v>637182</v>
          </cell>
          <cell r="D704" t="str">
            <v>DAF</v>
          </cell>
          <cell r="E704" t="str">
            <v>DM-000752</v>
          </cell>
          <cell r="F704" t="str">
            <v>LOCATION DE MAINS D'OEUVRE</v>
          </cell>
          <cell r="G704" t="str">
            <v>Non</v>
          </cell>
          <cell r="H704" t="str">
            <v>Allouée</v>
          </cell>
          <cell r="J704">
            <v>25000</v>
          </cell>
          <cell r="K704">
            <v>25000</v>
          </cell>
        </row>
        <row r="705">
          <cell r="C705">
            <v>637182</v>
          </cell>
          <cell r="D705" t="str">
            <v>DAF</v>
          </cell>
          <cell r="E705" t="str">
            <v>DM-000761</v>
          </cell>
          <cell r="F705" t="str">
            <v>LOCATION DE MAIN D'OEUVRE</v>
          </cell>
          <cell r="G705" t="str">
            <v>Non</v>
          </cell>
          <cell r="H705" t="str">
            <v>Allouée</v>
          </cell>
          <cell r="J705">
            <v>4000</v>
          </cell>
          <cell r="K705">
            <v>4000</v>
          </cell>
        </row>
        <row r="706">
          <cell r="C706">
            <v>637182</v>
          </cell>
          <cell r="D706" t="str">
            <v>DAF</v>
          </cell>
          <cell r="E706" t="str">
            <v>DM-000773</v>
          </cell>
          <cell r="F706" t="str">
            <v>LOCATION DE MAIN D'OEUVRE</v>
          </cell>
          <cell r="G706" t="str">
            <v>Non</v>
          </cell>
          <cell r="H706" t="str">
            <v>Allouée</v>
          </cell>
          <cell r="J706">
            <v>785000</v>
          </cell>
          <cell r="K706">
            <v>785000</v>
          </cell>
        </row>
        <row r="707">
          <cell r="C707">
            <v>637182</v>
          </cell>
          <cell r="D707" t="str">
            <v>DAF</v>
          </cell>
          <cell r="E707" t="str">
            <v>DM-000774</v>
          </cell>
          <cell r="F707" t="str">
            <v>LOCATION DE MAIN D'OEUVRE</v>
          </cell>
          <cell r="G707" t="str">
            <v>Non</v>
          </cell>
          <cell r="H707" t="str">
            <v>Allouée</v>
          </cell>
          <cell r="J707">
            <v>300000</v>
          </cell>
          <cell r="K707">
            <v>300000</v>
          </cell>
        </row>
        <row r="708">
          <cell r="C708">
            <v>637182</v>
          </cell>
          <cell r="D708" t="str">
            <v>DAF</v>
          </cell>
          <cell r="E708" t="str">
            <v>DM-000786</v>
          </cell>
          <cell r="F708" t="str">
            <v>LOCATION DE MAIN D'OEUVRE</v>
          </cell>
          <cell r="G708" t="str">
            <v>Non</v>
          </cell>
          <cell r="H708" t="str">
            <v>Allouée</v>
          </cell>
          <cell r="J708">
            <v>149500</v>
          </cell>
          <cell r="K708">
            <v>149500</v>
          </cell>
        </row>
        <row r="709">
          <cell r="C709">
            <v>637182</v>
          </cell>
          <cell r="D709" t="str">
            <v>DAF</v>
          </cell>
          <cell r="E709" t="str">
            <v>DM-000798</v>
          </cell>
          <cell r="F709" t="str">
            <v>LOCATION DE MAIN D'OEUVRE</v>
          </cell>
          <cell r="G709" t="str">
            <v>Non</v>
          </cell>
          <cell r="H709" t="str">
            <v>Allouée</v>
          </cell>
          <cell r="J709">
            <v>40800</v>
          </cell>
          <cell r="K709">
            <v>40800</v>
          </cell>
        </row>
        <row r="710">
          <cell r="C710">
            <v>637182</v>
          </cell>
          <cell r="D710" t="str">
            <v>DAF</v>
          </cell>
          <cell r="E710" t="str">
            <v>DM-000799</v>
          </cell>
          <cell r="F710" t="str">
            <v>LOCATION DE MAIN D'OEUVRE</v>
          </cell>
          <cell r="G710" t="str">
            <v>Non</v>
          </cell>
          <cell r="H710" t="str">
            <v>Allouée</v>
          </cell>
          <cell r="J710">
            <v>81600</v>
          </cell>
          <cell r="K710">
            <v>81600</v>
          </cell>
        </row>
        <row r="711">
          <cell r="C711">
            <v>637182</v>
          </cell>
          <cell r="D711" t="str">
            <v>DAF</v>
          </cell>
          <cell r="E711" t="str">
            <v>DM-000831</v>
          </cell>
          <cell r="F711" t="str">
            <v>M.O. PR CHANGEMENT D'1 OBU A LA ZAD</v>
          </cell>
          <cell r="G711" t="str">
            <v>Non</v>
          </cell>
          <cell r="H711" t="str">
            <v>Allouée</v>
          </cell>
          <cell r="J711">
            <v>75000</v>
          </cell>
          <cell r="K711">
            <v>75000</v>
          </cell>
        </row>
        <row r="712">
          <cell r="C712">
            <v>637182</v>
          </cell>
          <cell r="D712" t="str">
            <v>DAF</v>
          </cell>
          <cell r="E712" t="str">
            <v>DM-000853</v>
          </cell>
          <cell r="F712" t="str">
            <v>LOCATION DE MAINS D'OEUVRE</v>
          </cell>
          <cell r="G712" t="str">
            <v>Non</v>
          </cell>
          <cell r="H712" t="str">
            <v>Allouée</v>
          </cell>
          <cell r="J712">
            <v>20000</v>
          </cell>
          <cell r="K712">
            <v>20000</v>
          </cell>
        </row>
        <row r="713">
          <cell r="C713">
            <v>637182</v>
          </cell>
          <cell r="D713" t="str">
            <v>DAF</v>
          </cell>
          <cell r="E713" t="str">
            <v>DM-000863</v>
          </cell>
          <cell r="F713" t="str">
            <v>LOCATION DE MAINS D'OEUVRE</v>
          </cell>
          <cell r="G713" t="str">
            <v>Non</v>
          </cell>
          <cell r="H713" t="str">
            <v>Allouée</v>
          </cell>
          <cell r="J713">
            <v>12000</v>
          </cell>
          <cell r="K713">
            <v>12000</v>
          </cell>
        </row>
        <row r="714">
          <cell r="C714">
            <v>637182</v>
          </cell>
          <cell r="D714" t="str">
            <v>DAF</v>
          </cell>
          <cell r="E714" t="str">
            <v>DM-000865</v>
          </cell>
          <cell r="F714" t="str">
            <v>LOCATION DE MAINS D'OEUVRE</v>
          </cell>
          <cell r="G714" t="str">
            <v>Non</v>
          </cell>
          <cell r="H714" t="str">
            <v>Allouée</v>
          </cell>
          <cell r="J714">
            <v>12000</v>
          </cell>
          <cell r="K714">
            <v>12000</v>
          </cell>
        </row>
        <row r="715">
          <cell r="C715">
            <v>637182</v>
          </cell>
          <cell r="D715" t="str">
            <v>DAF</v>
          </cell>
          <cell r="E715" t="str">
            <v>DM-000879</v>
          </cell>
          <cell r="F715" t="str">
            <v>LOCATION DE MAIN D'OEUVRE</v>
          </cell>
          <cell r="G715" t="str">
            <v>Non</v>
          </cell>
          <cell r="H715" t="str">
            <v>Allouée</v>
          </cell>
          <cell r="J715">
            <v>5000</v>
          </cell>
          <cell r="K715">
            <v>5000</v>
          </cell>
        </row>
        <row r="716">
          <cell r="C716">
            <v>637182</v>
          </cell>
          <cell r="D716" t="str">
            <v>DAF</v>
          </cell>
          <cell r="E716" t="str">
            <v>DM-000879</v>
          </cell>
          <cell r="F716" t="str">
            <v>INDEMNITE DES CDD ARRETE CPTES 2004</v>
          </cell>
          <cell r="G716" t="str">
            <v>Non</v>
          </cell>
          <cell r="H716" t="str">
            <v>Allouée</v>
          </cell>
          <cell r="J716">
            <v>1000000</v>
          </cell>
          <cell r="K716">
            <v>1000000</v>
          </cell>
        </row>
        <row r="717">
          <cell r="C717">
            <v>637182</v>
          </cell>
          <cell r="D717" t="str">
            <v>DAF</v>
          </cell>
          <cell r="E717" t="str">
            <v>DM-000880</v>
          </cell>
          <cell r="F717" t="str">
            <v>LOCATION DE MAIN D'OEUVRE</v>
          </cell>
          <cell r="G717" t="str">
            <v>Non</v>
          </cell>
          <cell r="H717" t="str">
            <v>Allouée</v>
          </cell>
          <cell r="J717">
            <v>15500</v>
          </cell>
          <cell r="K717">
            <v>15500</v>
          </cell>
        </row>
        <row r="718">
          <cell r="C718">
            <v>637182</v>
          </cell>
          <cell r="D718" t="str">
            <v>DAF</v>
          </cell>
          <cell r="E718" t="str">
            <v>DM-000884</v>
          </cell>
          <cell r="F718" t="str">
            <v>LOCATION DE MAIN D'OEUVRE</v>
          </cell>
          <cell r="G718" t="str">
            <v>Non</v>
          </cell>
          <cell r="H718" t="str">
            <v>Allouée</v>
          </cell>
          <cell r="J718">
            <v>1500</v>
          </cell>
          <cell r="K718">
            <v>1500</v>
          </cell>
        </row>
        <row r="719">
          <cell r="C719">
            <v>637182</v>
          </cell>
          <cell r="D719" t="str">
            <v>DAF</v>
          </cell>
          <cell r="E719" t="str">
            <v>DM-000885</v>
          </cell>
          <cell r="F719" t="str">
            <v>LOCATION DE MAIN D'OEUVRE</v>
          </cell>
          <cell r="G719" t="str">
            <v>Non</v>
          </cell>
          <cell r="H719" t="str">
            <v>Allouée</v>
          </cell>
          <cell r="J719">
            <v>90000</v>
          </cell>
          <cell r="K719">
            <v>90000</v>
          </cell>
        </row>
        <row r="720">
          <cell r="C720">
            <v>637182</v>
          </cell>
          <cell r="D720" t="str">
            <v>DAF</v>
          </cell>
          <cell r="E720" t="str">
            <v>DM-000899</v>
          </cell>
          <cell r="F720" t="str">
            <v>LOCATION DE MAIN D'OEUVRE</v>
          </cell>
          <cell r="G720" t="str">
            <v>Non</v>
          </cell>
          <cell r="H720" t="str">
            <v>Allouée</v>
          </cell>
          <cell r="J720">
            <v>12000</v>
          </cell>
          <cell r="K720">
            <v>12000</v>
          </cell>
        </row>
        <row r="721">
          <cell r="C721">
            <v>637182</v>
          </cell>
          <cell r="D721" t="str">
            <v>DAF</v>
          </cell>
          <cell r="E721" t="str">
            <v>DM-000900</v>
          </cell>
          <cell r="F721" t="str">
            <v>OCATION DE MAIN D'OEUVRE</v>
          </cell>
          <cell r="G721" t="str">
            <v>Non</v>
          </cell>
          <cell r="H721" t="str">
            <v>Allouée</v>
          </cell>
          <cell r="J721">
            <v>6000</v>
          </cell>
          <cell r="K721">
            <v>6000</v>
          </cell>
        </row>
        <row r="722">
          <cell r="C722">
            <v>637182</v>
          </cell>
          <cell r="D722" t="str">
            <v>DAF</v>
          </cell>
          <cell r="E722" t="str">
            <v>DM-000903</v>
          </cell>
          <cell r="F722" t="str">
            <v>INDEM CDD DU 16/05/05 AU 15/06/05</v>
          </cell>
          <cell r="G722" t="str">
            <v>Non</v>
          </cell>
          <cell r="H722" t="str">
            <v>Allouée</v>
          </cell>
          <cell r="J722">
            <v>306123</v>
          </cell>
          <cell r="K722">
            <v>306123</v>
          </cell>
        </row>
        <row r="723">
          <cell r="C723">
            <v>637182</v>
          </cell>
          <cell r="D723" t="str">
            <v>DAF</v>
          </cell>
          <cell r="E723" t="str">
            <v>DM-000905</v>
          </cell>
          <cell r="F723" t="str">
            <v>INDEM COMPL CDD DU 01/02/05 AU31/03</v>
          </cell>
          <cell r="G723" t="str">
            <v>Non</v>
          </cell>
          <cell r="H723" t="str">
            <v>Allouée</v>
          </cell>
          <cell r="J723">
            <v>618000</v>
          </cell>
          <cell r="K723">
            <v>618000</v>
          </cell>
        </row>
        <row r="724">
          <cell r="C724">
            <v>637182</v>
          </cell>
          <cell r="D724" t="str">
            <v>DAF</v>
          </cell>
          <cell r="E724" t="str">
            <v>DM-000909</v>
          </cell>
          <cell r="F724" t="str">
            <v>PAIEMENT PROMOT° UO DEPARTEMT COMM</v>
          </cell>
          <cell r="G724" t="str">
            <v>Non</v>
          </cell>
          <cell r="H724" t="str">
            <v>Allouée</v>
          </cell>
          <cell r="J724">
            <v>70000</v>
          </cell>
          <cell r="K724">
            <v>70000</v>
          </cell>
        </row>
        <row r="725">
          <cell r="C725">
            <v>637182</v>
          </cell>
          <cell r="D725" t="str">
            <v>DAF</v>
          </cell>
          <cell r="E725" t="str">
            <v>DM-000916</v>
          </cell>
          <cell r="F725" t="str">
            <v>LOCATION DEMAIN D'OEUVRE</v>
          </cell>
          <cell r="G725" t="str">
            <v>Non</v>
          </cell>
          <cell r="H725" t="str">
            <v>Allouée</v>
          </cell>
          <cell r="J725">
            <v>785000</v>
          </cell>
          <cell r="K725">
            <v>785000</v>
          </cell>
        </row>
        <row r="726">
          <cell r="C726">
            <v>637182</v>
          </cell>
          <cell r="D726" t="str">
            <v>DAF</v>
          </cell>
          <cell r="E726" t="str">
            <v>DM-000917</v>
          </cell>
          <cell r="F726" t="str">
            <v>LOCATION DE MAIN D'OEUVRE</v>
          </cell>
          <cell r="G726" t="str">
            <v>Non</v>
          </cell>
          <cell r="H726" t="str">
            <v>Allouée</v>
          </cell>
          <cell r="J726">
            <v>40800</v>
          </cell>
          <cell r="K726">
            <v>40800</v>
          </cell>
        </row>
        <row r="727">
          <cell r="C727">
            <v>637182</v>
          </cell>
          <cell r="D727" t="str">
            <v>DAF</v>
          </cell>
          <cell r="E727" t="str">
            <v>DM-000923</v>
          </cell>
          <cell r="F727" t="str">
            <v>LOCATION DE MAIN D'OEUVRE</v>
          </cell>
          <cell r="G727" t="str">
            <v>Non</v>
          </cell>
          <cell r="H727" t="str">
            <v>Allouée</v>
          </cell>
          <cell r="J727">
            <v>16800</v>
          </cell>
          <cell r="K727">
            <v>16800</v>
          </cell>
        </row>
        <row r="728">
          <cell r="C728">
            <v>637182</v>
          </cell>
          <cell r="D728" t="str">
            <v>DAF</v>
          </cell>
          <cell r="E728" t="str">
            <v>DM-000935</v>
          </cell>
          <cell r="F728" t="str">
            <v>LOCATION DE MAIN D'OEUVRE</v>
          </cell>
          <cell r="G728" t="str">
            <v>Non</v>
          </cell>
          <cell r="H728" t="str">
            <v>Allouée</v>
          </cell>
          <cell r="J728">
            <v>612246</v>
          </cell>
          <cell r="K728">
            <v>612246</v>
          </cell>
        </row>
        <row r="729">
          <cell r="C729">
            <v>637182</v>
          </cell>
          <cell r="D729" t="str">
            <v>DAF</v>
          </cell>
          <cell r="E729" t="str">
            <v>DM-000944</v>
          </cell>
          <cell r="F729" t="str">
            <v>LOCATION DE MAIN D'OEUVRE</v>
          </cell>
          <cell r="G729" t="str">
            <v>Non</v>
          </cell>
          <cell r="H729" t="str">
            <v>Allouée</v>
          </cell>
          <cell r="J729">
            <v>54592</v>
          </cell>
          <cell r="K729">
            <v>54592</v>
          </cell>
        </row>
        <row r="730">
          <cell r="C730">
            <v>637182</v>
          </cell>
          <cell r="D730" t="str">
            <v>DAF</v>
          </cell>
          <cell r="E730" t="str">
            <v>DM-000949</v>
          </cell>
          <cell r="F730" t="str">
            <v>LOCATION DE MAIN D'OEUVRE</v>
          </cell>
          <cell r="G730" t="str">
            <v>Non</v>
          </cell>
          <cell r="H730" t="str">
            <v>Allouée</v>
          </cell>
          <cell r="J730">
            <v>612246</v>
          </cell>
          <cell r="K730">
            <v>612246</v>
          </cell>
        </row>
        <row r="731">
          <cell r="C731">
            <v>637182</v>
          </cell>
          <cell r="D731" t="str">
            <v>DAF</v>
          </cell>
          <cell r="E731" t="str">
            <v>DM-000950</v>
          </cell>
          <cell r="F731" t="str">
            <v>LOCATION DE MAIN D'OEUVRE</v>
          </cell>
          <cell r="G731" t="str">
            <v>Non</v>
          </cell>
          <cell r="H731" t="str">
            <v>Allouée</v>
          </cell>
          <cell r="J731">
            <v>900000</v>
          </cell>
          <cell r="K731">
            <v>900000</v>
          </cell>
        </row>
        <row r="732">
          <cell r="C732">
            <v>637182</v>
          </cell>
          <cell r="D732" t="str">
            <v>DAF</v>
          </cell>
          <cell r="E732" t="str">
            <v>DM-000964</v>
          </cell>
          <cell r="F732" t="str">
            <v>LOCATION DE MAIN D'OEUVRE</v>
          </cell>
          <cell r="G732" t="str">
            <v>Non</v>
          </cell>
          <cell r="H732" t="str">
            <v>Allouée</v>
          </cell>
          <cell r="J732">
            <v>40800</v>
          </cell>
          <cell r="K732">
            <v>40800</v>
          </cell>
        </row>
        <row r="733">
          <cell r="C733">
            <v>637182</v>
          </cell>
          <cell r="D733" t="str">
            <v>DAF</v>
          </cell>
          <cell r="E733" t="str">
            <v>DM-000985</v>
          </cell>
          <cell r="F733" t="str">
            <v>LOCATION DE MAIN D'OEUVRE</v>
          </cell>
          <cell r="G733" t="str">
            <v>Non</v>
          </cell>
          <cell r="H733" t="str">
            <v>Allouée</v>
          </cell>
          <cell r="J733">
            <v>1000</v>
          </cell>
          <cell r="K733">
            <v>1000</v>
          </cell>
        </row>
        <row r="734">
          <cell r="C734">
            <v>637182</v>
          </cell>
          <cell r="D734" t="str">
            <v>DAF</v>
          </cell>
          <cell r="E734" t="str">
            <v>DM-000988</v>
          </cell>
          <cell r="F734" t="str">
            <v>LOCATION DE MAIN D'OEIVRE</v>
          </cell>
          <cell r="G734" t="str">
            <v>Non</v>
          </cell>
          <cell r="H734" t="str">
            <v>Allouée</v>
          </cell>
          <cell r="J734">
            <v>15000</v>
          </cell>
          <cell r="K734">
            <v>15000</v>
          </cell>
        </row>
        <row r="735">
          <cell r="C735">
            <v>637182</v>
          </cell>
          <cell r="D735" t="str">
            <v>DAF</v>
          </cell>
          <cell r="E735" t="str">
            <v>DM-000989</v>
          </cell>
          <cell r="F735" t="str">
            <v>LOCATION DE MAIN D'OEUVRE</v>
          </cell>
          <cell r="G735" t="str">
            <v>Non</v>
          </cell>
          <cell r="H735" t="str">
            <v>Allouée</v>
          </cell>
          <cell r="J735">
            <v>4000</v>
          </cell>
          <cell r="K735">
            <v>4000</v>
          </cell>
        </row>
        <row r="736">
          <cell r="C736">
            <v>637182</v>
          </cell>
          <cell r="D736" t="str">
            <v>DAF</v>
          </cell>
          <cell r="E736" t="str">
            <v>DM-000994</v>
          </cell>
          <cell r="F736" t="str">
            <v>LOCATION DE MAIN D'OEUVRE</v>
          </cell>
          <cell r="G736" t="str">
            <v>Non</v>
          </cell>
          <cell r="H736" t="str">
            <v>Allouée</v>
          </cell>
          <cell r="J736">
            <v>15000</v>
          </cell>
          <cell r="K736">
            <v>15000</v>
          </cell>
        </row>
        <row r="737">
          <cell r="C737">
            <v>637182</v>
          </cell>
          <cell r="D737" t="str">
            <v>DAF</v>
          </cell>
          <cell r="E737" t="str">
            <v>DM-001010</v>
          </cell>
          <cell r="F737" t="str">
            <v>PRIMES STAGIAGIAIRES ET CONTRACTUEL</v>
          </cell>
          <cell r="G737" t="str">
            <v>Non</v>
          </cell>
          <cell r="H737" t="str">
            <v>Allouée</v>
          </cell>
          <cell r="J737">
            <v>601005</v>
          </cell>
          <cell r="K737">
            <v>601005</v>
          </cell>
        </row>
        <row r="738">
          <cell r="C738">
            <v>637182</v>
          </cell>
          <cell r="D738" t="str">
            <v>DAF</v>
          </cell>
          <cell r="E738" t="str">
            <v>DM-001020</v>
          </cell>
          <cell r="F738" t="str">
            <v>PRESTAT° TAPSOBA AMBROISE A MOGTEDO</v>
          </cell>
          <cell r="G738" t="str">
            <v>Non</v>
          </cell>
          <cell r="H738" t="str">
            <v>Allouée</v>
          </cell>
          <cell r="J738">
            <v>100000</v>
          </cell>
          <cell r="K738">
            <v>100000</v>
          </cell>
        </row>
        <row r="739">
          <cell r="C739">
            <v>637182</v>
          </cell>
          <cell r="D739" t="str">
            <v>DAF</v>
          </cell>
          <cell r="E739" t="str">
            <v>DM-001024</v>
          </cell>
          <cell r="F739" t="str">
            <v>LOCAT°  MO POUR DEPARTMT DAF P/125</v>
          </cell>
          <cell r="G739" t="str">
            <v>Non</v>
          </cell>
          <cell r="H739" t="str">
            <v>Allouée</v>
          </cell>
          <cell r="J739">
            <v>551005</v>
          </cell>
          <cell r="K739">
            <v>551005</v>
          </cell>
        </row>
        <row r="740">
          <cell r="C740">
            <v>637182</v>
          </cell>
          <cell r="D740" t="str">
            <v>DAF</v>
          </cell>
          <cell r="E740" t="str">
            <v>DM-001068</v>
          </cell>
          <cell r="F740" t="str">
            <v>PRESTAT°TRAITEMT SALAIRE 1erTRIM/05</v>
          </cell>
          <cell r="G740" t="str">
            <v>Non</v>
          </cell>
          <cell r="H740" t="str">
            <v>En attente</v>
          </cell>
          <cell r="J740">
            <v>1618380</v>
          </cell>
          <cell r="K740">
            <v>1618380</v>
          </cell>
        </row>
        <row r="741">
          <cell r="C741">
            <v>637182</v>
          </cell>
          <cell r="D741" t="str">
            <v>DAF</v>
          </cell>
          <cell r="E741" t="str">
            <v>DM-001069</v>
          </cell>
          <cell r="F741" t="str">
            <v>PRESTAT°TRAITEMT SALAIRE 2èmTRIM/05</v>
          </cell>
          <cell r="G741" t="str">
            <v>Non</v>
          </cell>
          <cell r="H741" t="str">
            <v>En attente</v>
          </cell>
          <cell r="J741">
            <v>1714120</v>
          </cell>
          <cell r="K741">
            <v>1714120</v>
          </cell>
        </row>
        <row r="742">
          <cell r="C742">
            <v>637182</v>
          </cell>
          <cell r="D742" t="str">
            <v>DC</v>
          </cell>
          <cell r="E742" t="str">
            <v>DM-000443</v>
          </cell>
          <cell r="F742" t="str">
            <v>ENTRETIENT TENUE DE TRAVAIL JCTHEO</v>
          </cell>
          <cell r="G742" t="str">
            <v>Non</v>
          </cell>
          <cell r="H742" t="str">
            <v>Engagée</v>
          </cell>
          <cell r="I742">
            <v>38629</v>
          </cell>
          <cell r="J742">
            <v>8904000</v>
          </cell>
          <cell r="K742">
            <v>8904000</v>
          </cell>
          <cell r="L742">
            <v>8904000</v>
          </cell>
        </row>
        <row r="743">
          <cell r="C743">
            <v>637182</v>
          </cell>
          <cell r="D743" t="str">
            <v>DC</v>
          </cell>
          <cell r="E743" t="str">
            <v>DM-000693</v>
          </cell>
          <cell r="F743" t="str">
            <v>LOCATION DE MAIN D'OEUVRE 3è TRI/05</v>
          </cell>
          <cell r="G743" t="str">
            <v>Non</v>
          </cell>
          <cell r="H743" t="str">
            <v>Allouée</v>
          </cell>
          <cell r="J743">
            <v>126000</v>
          </cell>
          <cell r="K743">
            <v>126000</v>
          </cell>
        </row>
        <row r="744">
          <cell r="C744">
            <v>637182</v>
          </cell>
          <cell r="D744" t="str">
            <v>DM</v>
          </cell>
          <cell r="E744" t="str">
            <v>DM-000414</v>
          </cell>
          <cell r="F744" t="str">
            <v>LOCATION D'HOTESSES POUR JNT 2005</v>
          </cell>
          <cell r="G744" t="str">
            <v>Non</v>
          </cell>
          <cell r="H744" t="str">
            <v>Engagée</v>
          </cell>
          <cell r="I744">
            <v>38623</v>
          </cell>
          <cell r="J744">
            <v>30000</v>
          </cell>
          <cell r="K744">
            <v>30000</v>
          </cell>
          <cell r="L744">
            <v>30000</v>
          </cell>
        </row>
        <row r="745">
          <cell r="C745">
            <v>637182</v>
          </cell>
          <cell r="D745" t="str">
            <v>DM</v>
          </cell>
          <cell r="E745" t="str">
            <v>DM-000821</v>
          </cell>
          <cell r="F745" t="str">
            <v>PRESTAT°HOTESSES OUVERT AGENCE BOBO</v>
          </cell>
          <cell r="G745" t="str">
            <v>Non</v>
          </cell>
          <cell r="H745" t="str">
            <v>En attente</v>
          </cell>
          <cell r="J745">
            <v>1800000</v>
          </cell>
          <cell r="K745">
            <v>1800000</v>
          </cell>
          <cell r="L745">
            <v>0</v>
          </cell>
        </row>
        <row r="746">
          <cell r="C746" t="str">
            <v>TOTAL   637182</v>
          </cell>
          <cell r="I746">
            <v>154315</v>
          </cell>
          <cell r="J746">
            <v>30885971</v>
          </cell>
          <cell r="K746">
            <v>30885971</v>
          </cell>
        </row>
        <row r="747">
          <cell r="I747">
            <v>1311799</v>
          </cell>
          <cell r="J747">
            <v>92082399</v>
          </cell>
          <cell r="K747">
            <v>92082399</v>
          </cell>
        </row>
        <row r="748">
          <cell r="C748">
            <v>638110</v>
          </cell>
          <cell r="D748" t="str">
            <v>DAF</v>
          </cell>
          <cell r="E748" t="str">
            <v>DM-000382</v>
          </cell>
          <cell r="F748" t="str">
            <v>AVIS DE RECRUTEMENT DES COMPTABLES</v>
          </cell>
          <cell r="G748" t="str">
            <v>Non</v>
          </cell>
          <cell r="H748" t="str">
            <v>Engagée</v>
          </cell>
          <cell r="I748">
            <v>38623</v>
          </cell>
          <cell r="J748">
            <v>320000</v>
          </cell>
          <cell r="K748">
            <v>320000</v>
          </cell>
          <cell r="L748">
            <v>320000</v>
          </cell>
        </row>
        <row r="749">
          <cell r="C749" t="str">
            <v>TOTAL   638110</v>
          </cell>
          <cell r="I749">
            <v>38623</v>
          </cell>
          <cell r="J749">
            <v>320000</v>
          </cell>
          <cell r="K749">
            <v>320000</v>
          </cell>
        </row>
        <row r="750">
          <cell r="C750">
            <v>638310</v>
          </cell>
          <cell r="D750" t="str">
            <v>DAF</v>
          </cell>
          <cell r="E750" t="str">
            <v>DM-000165</v>
          </cell>
          <cell r="F750" t="str">
            <v>L'Eau Vive/Bons de restauration</v>
          </cell>
          <cell r="G750" t="str">
            <v>Non</v>
          </cell>
          <cell r="H750" t="str">
            <v>Engagée</v>
          </cell>
          <cell r="I750">
            <v>38532</v>
          </cell>
          <cell r="J750">
            <v>725000</v>
          </cell>
          <cell r="K750">
            <v>725000</v>
          </cell>
          <cell r="L750">
            <v>725000</v>
          </cell>
        </row>
        <row r="751">
          <cell r="C751">
            <v>638310</v>
          </cell>
          <cell r="D751" t="str">
            <v>DAF</v>
          </cell>
          <cell r="E751" t="str">
            <v>DM-000856</v>
          </cell>
          <cell r="F751" t="str">
            <v>COCKTAIL TIRAG PROMO FETE DES MERES</v>
          </cell>
          <cell r="G751" t="str">
            <v>Non</v>
          </cell>
          <cell r="H751" t="str">
            <v>Allouée</v>
          </cell>
          <cell r="J751">
            <v>176910</v>
          </cell>
          <cell r="K751">
            <v>176910</v>
          </cell>
        </row>
        <row r="752">
          <cell r="C752">
            <v>638310</v>
          </cell>
          <cell r="D752" t="str">
            <v>DAF</v>
          </cell>
          <cell r="E752" t="str">
            <v>DM-000875</v>
          </cell>
          <cell r="F752" t="str">
            <v>FRAIS DE RESTAURATION</v>
          </cell>
          <cell r="G752" t="str">
            <v>Non</v>
          </cell>
          <cell r="H752" t="str">
            <v>Allouée</v>
          </cell>
          <cell r="J752">
            <v>54400</v>
          </cell>
          <cell r="K752">
            <v>54400</v>
          </cell>
        </row>
        <row r="753">
          <cell r="C753">
            <v>638310</v>
          </cell>
          <cell r="D753" t="str">
            <v>DAF</v>
          </cell>
          <cell r="E753" t="str">
            <v>DM-000890</v>
          </cell>
          <cell r="F753" t="str">
            <v>FRAIS DE RAFRAICHISSEMENT</v>
          </cell>
          <cell r="G753" t="str">
            <v>Non</v>
          </cell>
          <cell r="H753" t="str">
            <v>Allouée</v>
          </cell>
          <cell r="J753">
            <v>22075</v>
          </cell>
          <cell r="K753">
            <v>22075</v>
          </cell>
        </row>
        <row r="754">
          <cell r="C754">
            <v>638310</v>
          </cell>
          <cell r="D754" t="str">
            <v>DAF</v>
          </cell>
          <cell r="E754" t="str">
            <v>DM-000979</v>
          </cell>
          <cell r="F754" t="str">
            <v>FRAIS DE RESTAURATION</v>
          </cell>
          <cell r="G754" t="str">
            <v>Non</v>
          </cell>
          <cell r="H754" t="str">
            <v>Allouée</v>
          </cell>
          <cell r="J754">
            <v>2500</v>
          </cell>
          <cell r="K754">
            <v>2500</v>
          </cell>
        </row>
        <row r="755">
          <cell r="C755">
            <v>638310</v>
          </cell>
          <cell r="D755" t="str">
            <v>DAF</v>
          </cell>
          <cell r="E755" t="str">
            <v>DM-000980</v>
          </cell>
          <cell r="F755" t="str">
            <v>FRAIS DE RESTAURATION</v>
          </cell>
          <cell r="G755" t="str">
            <v>Non</v>
          </cell>
          <cell r="H755" t="str">
            <v>Allouée</v>
          </cell>
          <cell r="J755">
            <v>1500</v>
          </cell>
          <cell r="K755">
            <v>1500</v>
          </cell>
        </row>
        <row r="756">
          <cell r="C756">
            <v>638310</v>
          </cell>
          <cell r="D756" t="str">
            <v>DAF</v>
          </cell>
          <cell r="E756" t="str">
            <v>DM-000981</v>
          </cell>
          <cell r="F756" t="str">
            <v>FRAIS DE RESTAURATION</v>
          </cell>
          <cell r="G756" t="str">
            <v>Non</v>
          </cell>
          <cell r="H756" t="str">
            <v>Allouée</v>
          </cell>
          <cell r="J756">
            <v>4300</v>
          </cell>
          <cell r="K756">
            <v>4300</v>
          </cell>
        </row>
        <row r="757">
          <cell r="C757">
            <v>638310</v>
          </cell>
          <cell r="D757" t="str">
            <v>DAF</v>
          </cell>
          <cell r="E757" t="str">
            <v>DM-000987</v>
          </cell>
          <cell r="F757" t="str">
            <v>FRAIS DE RESTAURATION</v>
          </cell>
          <cell r="G757" t="str">
            <v>Non</v>
          </cell>
          <cell r="H757" t="str">
            <v>Allouée</v>
          </cell>
          <cell r="J757">
            <v>3500</v>
          </cell>
          <cell r="K757">
            <v>3500</v>
          </cell>
        </row>
        <row r="758">
          <cell r="C758">
            <v>638310</v>
          </cell>
          <cell r="D758" t="str">
            <v>DM</v>
          </cell>
          <cell r="E758" t="str">
            <v>DM-000164</v>
          </cell>
          <cell r="F758" t="str">
            <v>Coq bleu/Bons de réception</v>
          </cell>
          <cell r="G758" t="str">
            <v>Non</v>
          </cell>
          <cell r="H758" t="str">
            <v>Engagée</v>
          </cell>
          <cell r="I758">
            <v>38532</v>
          </cell>
          <cell r="J758">
            <v>675000</v>
          </cell>
          <cell r="K758">
            <v>675000</v>
          </cell>
          <cell r="L758">
            <v>675000</v>
          </cell>
        </row>
        <row r="759">
          <cell r="C759">
            <v>638310</v>
          </cell>
          <cell r="D759" t="str">
            <v>DM</v>
          </cell>
          <cell r="E759" t="str">
            <v>DM-000166</v>
          </cell>
          <cell r="F759" t="str">
            <v>Restaurant l'Olivier/bons de restau</v>
          </cell>
          <cell r="G759" t="str">
            <v>Non</v>
          </cell>
          <cell r="H759" t="str">
            <v>Engagée</v>
          </cell>
          <cell r="I759">
            <v>38532</v>
          </cell>
          <cell r="J759">
            <v>250000</v>
          </cell>
          <cell r="K759">
            <v>250000</v>
          </cell>
          <cell r="L759">
            <v>250000</v>
          </cell>
        </row>
        <row r="760">
          <cell r="C760">
            <v>638310</v>
          </cell>
          <cell r="D760" t="str">
            <v>DM</v>
          </cell>
          <cell r="E760" t="str">
            <v>DM-001072</v>
          </cell>
          <cell r="F760" t="str">
            <v>COCKTAIL REMISE PRIX KUNDE D'OR</v>
          </cell>
          <cell r="G760" t="str">
            <v>Non</v>
          </cell>
          <cell r="H760" t="str">
            <v>Allouée</v>
          </cell>
          <cell r="J760">
            <v>1000000</v>
          </cell>
          <cell r="K760">
            <v>1000000</v>
          </cell>
        </row>
        <row r="761">
          <cell r="C761">
            <v>638310</v>
          </cell>
          <cell r="D761" t="str">
            <v>DM</v>
          </cell>
          <cell r="E761" t="str">
            <v>DM-001073</v>
          </cell>
          <cell r="F761" t="str">
            <v>COKCTAIL TIRAGE TOMBOLA A RELAX HOT</v>
          </cell>
          <cell r="G761" t="str">
            <v>Non</v>
          </cell>
          <cell r="H761" t="str">
            <v>Allouée</v>
          </cell>
          <cell r="J761">
            <v>1125000</v>
          </cell>
          <cell r="K761">
            <v>1125000</v>
          </cell>
        </row>
        <row r="762">
          <cell r="C762">
            <v>638310</v>
          </cell>
          <cell r="D762" t="str">
            <v>DM</v>
          </cell>
          <cell r="E762" t="str">
            <v>DM-001074</v>
          </cell>
          <cell r="F762" t="str">
            <v>COCKTAIL A MOGTEDO PAR PETINE HOUSE</v>
          </cell>
          <cell r="G762" t="str">
            <v>Non</v>
          </cell>
          <cell r="H762" t="str">
            <v>Allouée</v>
          </cell>
          <cell r="J762">
            <v>1900000</v>
          </cell>
          <cell r="K762">
            <v>1900000</v>
          </cell>
        </row>
        <row r="763">
          <cell r="C763">
            <v>638310</v>
          </cell>
          <cell r="D763" t="str">
            <v>DM</v>
          </cell>
          <cell r="E763" t="str">
            <v>DM-001075</v>
          </cell>
          <cell r="F763" t="str">
            <v>COCKTAIL RENCONTRE AVEC DISTRIBUTEU</v>
          </cell>
          <cell r="G763" t="str">
            <v>Non</v>
          </cell>
          <cell r="H763" t="str">
            <v>Allouée</v>
          </cell>
          <cell r="J763">
            <v>160000</v>
          </cell>
          <cell r="K763">
            <v>160000</v>
          </cell>
        </row>
        <row r="764">
          <cell r="C764">
            <v>638310</v>
          </cell>
          <cell r="D764" t="str">
            <v>DM</v>
          </cell>
          <cell r="E764" t="str">
            <v>DM-001076</v>
          </cell>
          <cell r="F764" t="str">
            <v>LANCEMENT SONY FOLIY/SOFITEL SILMAN</v>
          </cell>
          <cell r="G764" t="str">
            <v>Non</v>
          </cell>
          <cell r="H764" t="str">
            <v>Allouée</v>
          </cell>
          <cell r="J764">
            <v>2789000</v>
          </cell>
          <cell r="K764">
            <v>2789000</v>
          </cell>
        </row>
        <row r="765">
          <cell r="C765">
            <v>638310</v>
          </cell>
          <cell r="D765" t="str">
            <v>DM</v>
          </cell>
          <cell r="E765" t="str">
            <v>DM-001078</v>
          </cell>
          <cell r="F765" t="str">
            <v>COCKTAIL CEREMONI TIRAGE KUNDE D'OR</v>
          </cell>
          <cell r="G765" t="str">
            <v>Non</v>
          </cell>
          <cell r="H765" t="str">
            <v>Allouée</v>
          </cell>
          <cell r="J765">
            <v>250000</v>
          </cell>
          <cell r="K765">
            <v>250000</v>
          </cell>
        </row>
        <row r="766">
          <cell r="C766">
            <v>638310</v>
          </cell>
          <cell r="D766" t="str">
            <v>DT</v>
          </cell>
          <cell r="E766" t="str">
            <v>DM-000441</v>
          </cell>
          <cell r="F766" t="str">
            <v>PAUSE CAFE ET DEJEUNER</v>
          </cell>
          <cell r="G766" t="str">
            <v>Non</v>
          </cell>
          <cell r="H766" t="str">
            <v>Engagée</v>
          </cell>
          <cell r="I766">
            <v>38623</v>
          </cell>
          <cell r="J766">
            <v>60000</v>
          </cell>
          <cell r="K766">
            <v>60000</v>
          </cell>
          <cell r="L766">
            <v>60000</v>
          </cell>
        </row>
        <row r="767">
          <cell r="C767" t="str">
            <v>TOTAL   638310</v>
          </cell>
          <cell r="I767">
            <v>154219</v>
          </cell>
          <cell r="J767">
            <v>9199185</v>
          </cell>
          <cell r="K767">
            <v>9199185</v>
          </cell>
        </row>
        <row r="768">
          <cell r="C768">
            <v>638411</v>
          </cell>
          <cell r="D768" t="str">
            <v>DAF</v>
          </cell>
          <cell r="E768" t="str">
            <v>DM-000215</v>
          </cell>
          <cell r="F768" t="str">
            <v>Frais/missionà l'intérieur/30/06/05</v>
          </cell>
          <cell r="G768" t="str">
            <v>Non</v>
          </cell>
          <cell r="H768" t="str">
            <v>Engagée</v>
          </cell>
          <cell r="I768">
            <v>38532</v>
          </cell>
          <cell r="J768">
            <v>4760000</v>
          </cell>
          <cell r="K768">
            <v>4760000</v>
          </cell>
          <cell r="L768">
            <v>4760000</v>
          </cell>
        </row>
        <row r="769">
          <cell r="C769">
            <v>638411</v>
          </cell>
          <cell r="D769" t="str">
            <v>DAF</v>
          </cell>
          <cell r="E769" t="str">
            <v>DM-000216</v>
          </cell>
          <cell r="F769" t="str">
            <v>Indemn. forfaitaires/vtes promotion</v>
          </cell>
          <cell r="G769" t="str">
            <v>Non</v>
          </cell>
          <cell r="H769" t="str">
            <v>Engagée</v>
          </cell>
          <cell r="I769">
            <v>38532</v>
          </cell>
          <cell r="J769">
            <v>7472000</v>
          </cell>
          <cell r="K769">
            <v>7472000</v>
          </cell>
          <cell r="L769">
            <v>7472000</v>
          </cell>
        </row>
        <row r="770">
          <cell r="C770">
            <v>638411</v>
          </cell>
          <cell r="D770" t="str">
            <v>DAF</v>
          </cell>
          <cell r="E770" t="str">
            <v>DM-000497</v>
          </cell>
          <cell r="F770" t="str">
            <v>INDEMNITE DEPLACEMENT A CINKANSE</v>
          </cell>
          <cell r="G770" t="str">
            <v>Non</v>
          </cell>
          <cell r="H770" t="str">
            <v>Engagée</v>
          </cell>
          <cell r="I770">
            <v>38653</v>
          </cell>
          <cell r="J770">
            <v>34000</v>
          </cell>
          <cell r="K770">
            <v>34000</v>
          </cell>
          <cell r="L770">
            <v>34000</v>
          </cell>
        </row>
        <row r="771">
          <cell r="C771">
            <v>638411</v>
          </cell>
          <cell r="D771" t="str">
            <v>DAF</v>
          </cell>
          <cell r="E771" t="str">
            <v>DM-000569</v>
          </cell>
          <cell r="F771" t="str">
            <v xml:space="preserve">INDEMNITE DE MM NAZOTIN &amp; KABORE </v>
          </cell>
          <cell r="G771" t="str">
            <v>Non</v>
          </cell>
          <cell r="H771" t="str">
            <v>Engagée</v>
          </cell>
          <cell r="I771">
            <v>38653</v>
          </cell>
          <cell r="J771">
            <v>14000</v>
          </cell>
          <cell r="K771">
            <v>14000</v>
          </cell>
          <cell r="L771">
            <v>14000</v>
          </cell>
        </row>
        <row r="772">
          <cell r="C772">
            <v>638411</v>
          </cell>
          <cell r="D772" t="str">
            <v>DAF</v>
          </cell>
          <cell r="E772" t="str">
            <v>DM-000570</v>
          </cell>
          <cell r="F772" t="str">
            <v>INDEMNITE KABORE ILBOUDO NABAYOGO</v>
          </cell>
          <cell r="G772" t="str">
            <v>Non</v>
          </cell>
          <cell r="H772" t="str">
            <v>Engagée</v>
          </cell>
          <cell r="I772">
            <v>38653</v>
          </cell>
          <cell r="J772">
            <v>22000</v>
          </cell>
          <cell r="K772">
            <v>22000</v>
          </cell>
          <cell r="L772">
            <v>22000</v>
          </cell>
        </row>
        <row r="773">
          <cell r="C773">
            <v>638411</v>
          </cell>
          <cell r="D773" t="str">
            <v>DAF</v>
          </cell>
          <cell r="E773" t="str">
            <v>DM-000572</v>
          </cell>
          <cell r="F773" t="str">
            <v>INDEMNITE BONKOUNGOU IBRAHIM</v>
          </cell>
          <cell r="G773" t="str">
            <v>Non</v>
          </cell>
          <cell r="H773" t="str">
            <v>Engagée</v>
          </cell>
          <cell r="I773">
            <v>38653</v>
          </cell>
          <cell r="J773">
            <v>12000</v>
          </cell>
          <cell r="K773">
            <v>12000</v>
          </cell>
          <cell r="L773">
            <v>12000</v>
          </cell>
        </row>
        <row r="774">
          <cell r="C774">
            <v>638411</v>
          </cell>
          <cell r="D774" t="str">
            <v>DAF</v>
          </cell>
          <cell r="E774" t="str">
            <v>DM-000628</v>
          </cell>
          <cell r="F774" t="str">
            <v>INDEMNITE DEPLACEMENT  A SAN YIRI</v>
          </cell>
          <cell r="G774" t="str">
            <v>Non</v>
          </cell>
          <cell r="H774" t="str">
            <v>En attente</v>
          </cell>
          <cell r="J774">
            <v>30000</v>
          </cell>
          <cell r="K774">
            <v>30000</v>
          </cell>
          <cell r="L774">
            <v>0</v>
          </cell>
        </row>
        <row r="775">
          <cell r="C775">
            <v>638411</v>
          </cell>
          <cell r="D775" t="str">
            <v>DAF</v>
          </cell>
          <cell r="E775" t="str">
            <v>DM-000629</v>
          </cell>
          <cell r="F775" t="str">
            <v>INDEMNITE DEPLACEMNT PÂ,FOUZAN,BOBO</v>
          </cell>
          <cell r="G775" t="str">
            <v>Non</v>
          </cell>
          <cell r="H775" t="str">
            <v>En attente</v>
          </cell>
          <cell r="J775">
            <v>60000</v>
          </cell>
          <cell r="K775">
            <v>60000</v>
          </cell>
          <cell r="L775">
            <v>0</v>
          </cell>
        </row>
        <row r="776">
          <cell r="C776">
            <v>638411</v>
          </cell>
          <cell r="D776" t="str">
            <v>DAF</v>
          </cell>
          <cell r="E776" t="str">
            <v>DM-000630</v>
          </cell>
          <cell r="F776" t="str">
            <v>INDEMNITE DEPLACAMENT SO &amp; OUATTARA</v>
          </cell>
          <cell r="G776" t="str">
            <v>Non</v>
          </cell>
          <cell r="H776" t="str">
            <v>En attente</v>
          </cell>
          <cell r="J776">
            <v>120000</v>
          </cell>
          <cell r="K776">
            <v>120000</v>
          </cell>
          <cell r="L776">
            <v>0</v>
          </cell>
        </row>
        <row r="777">
          <cell r="C777">
            <v>638411</v>
          </cell>
          <cell r="D777" t="str">
            <v>DAF</v>
          </cell>
          <cell r="E777" t="str">
            <v>DM-000631</v>
          </cell>
          <cell r="F777" t="str">
            <v>INDEMNITE DEPLACEMENT BONKOUNGOU</v>
          </cell>
          <cell r="G777" t="str">
            <v>Non</v>
          </cell>
          <cell r="H777" t="str">
            <v>En attente</v>
          </cell>
          <cell r="J777">
            <v>6000</v>
          </cell>
          <cell r="K777">
            <v>6000</v>
          </cell>
          <cell r="L777">
            <v>0</v>
          </cell>
        </row>
        <row r="778">
          <cell r="C778">
            <v>638411</v>
          </cell>
          <cell r="D778" t="str">
            <v>DAF</v>
          </cell>
          <cell r="E778" t="str">
            <v>DM-000632</v>
          </cell>
          <cell r="F778" t="str">
            <v>INDEMNITE DEPLACEMNT BONKOUNGOU J I</v>
          </cell>
          <cell r="G778" t="str">
            <v>Non</v>
          </cell>
          <cell r="H778" t="str">
            <v>En attente</v>
          </cell>
          <cell r="J778">
            <v>12000</v>
          </cell>
          <cell r="K778">
            <v>12000</v>
          </cell>
          <cell r="L778">
            <v>0</v>
          </cell>
        </row>
        <row r="779">
          <cell r="C779">
            <v>638411</v>
          </cell>
          <cell r="D779" t="str">
            <v>DAF</v>
          </cell>
          <cell r="E779" t="str">
            <v>DM-000633</v>
          </cell>
          <cell r="F779" t="str">
            <v>INDEMNITE DEPLACEMNT BONKOUNGOU J I</v>
          </cell>
          <cell r="G779" t="str">
            <v>Non</v>
          </cell>
          <cell r="H779" t="str">
            <v>En attente</v>
          </cell>
          <cell r="J779">
            <v>12000</v>
          </cell>
          <cell r="K779">
            <v>12000</v>
          </cell>
          <cell r="L779">
            <v>0</v>
          </cell>
        </row>
        <row r="780">
          <cell r="C780">
            <v>638411</v>
          </cell>
          <cell r="D780" t="str">
            <v>DAF</v>
          </cell>
          <cell r="E780" t="str">
            <v>DM-000634</v>
          </cell>
          <cell r="F780" t="str">
            <v xml:space="preserve">INDEMNITE FORMATION/COSOLIDATION </v>
          </cell>
          <cell r="G780" t="str">
            <v>Non</v>
          </cell>
          <cell r="H780" t="str">
            <v>En attente</v>
          </cell>
          <cell r="J780">
            <v>80000</v>
          </cell>
          <cell r="K780">
            <v>80000</v>
          </cell>
          <cell r="L780">
            <v>0</v>
          </cell>
        </row>
        <row r="781">
          <cell r="C781">
            <v>638411</v>
          </cell>
          <cell r="D781" t="str">
            <v>DAF</v>
          </cell>
          <cell r="E781" t="str">
            <v>DM-000636</v>
          </cell>
          <cell r="F781" t="str">
            <v>INDEMNITE DEPLACEMNT A OUAHIGOUYA</v>
          </cell>
          <cell r="G781" t="str">
            <v>Non</v>
          </cell>
          <cell r="H781" t="str">
            <v>En attente</v>
          </cell>
          <cell r="J781">
            <v>100000</v>
          </cell>
          <cell r="K781">
            <v>100000</v>
          </cell>
          <cell r="L781">
            <v>0</v>
          </cell>
        </row>
        <row r="782">
          <cell r="C782">
            <v>638411</v>
          </cell>
          <cell r="D782" t="str">
            <v>DAF</v>
          </cell>
          <cell r="E782" t="str">
            <v>DM-000637</v>
          </cell>
          <cell r="F782" t="str">
            <v>INDEMNITE DEPLACEMNT KABORE SAIDOU</v>
          </cell>
          <cell r="G782" t="str">
            <v>Non</v>
          </cell>
          <cell r="H782" t="str">
            <v>En attente</v>
          </cell>
          <cell r="J782">
            <v>12000</v>
          </cell>
          <cell r="K782">
            <v>12000</v>
          </cell>
          <cell r="L782">
            <v>0</v>
          </cell>
        </row>
        <row r="783">
          <cell r="C783">
            <v>638411</v>
          </cell>
          <cell r="D783" t="str">
            <v>DAF</v>
          </cell>
          <cell r="E783" t="str">
            <v>DM-000638</v>
          </cell>
          <cell r="F783" t="str">
            <v>INDEMNITE DEPLACEMNT A OUAHIGOUYA</v>
          </cell>
          <cell r="G783" t="str">
            <v>Non</v>
          </cell>
          <cell r="H783" t="str">
            <v>En attente</v>
          </cell>
          <cell r="J783">
            <v>22000</v>
          </cell>
          <cell r="K783">
            <v>22000</v>
          </cell>
          <cell r="L783">
            <v>0</v>
          </cell>
        </row>
        <row r="784">
          <cell r="C784">
            <v>638411</v>
          </cell>
          <cell r="D784" t="str">
            <v>DAF</v>
          </cell>
          <cell r="E784" t="str">
            <v>DM-000639</v>
          </cell>
          <cell r="F784" t="str">
            <v>INDEMNITE DEPLACEMNTA BOBO-Dsso</v>
          </cell>
          <cell r="G784" t="str">
            <v>Non</v>
          </cell>
          <cell r="H784" t="str">
            <v>En attente</v>
          </cell>
          <cell r="J784">
            <v>98000</v>
          </cell>
          <cell r="K784">
            <v>98000</v>
          </cell>
          <cell r="L784">
            <v>0</v>
          </cell>
        </row>
        <row r="785">
          <cell r="C785">
            <v>638411</v>
          </cell>
          <cell r="D785" t="str">
            <v>DAF</v>
          </cell>
          <cell r="E785" t="str">
            <v>DM-000640</v>
          </cell>
          <cell r="F785" t="str">
            <v>INDEMNITE DEPLACEMNT GOUNGHIN-PIELA</v>
          </cell>
          <cell r="G785" t="str">
            <v>Non</v>
          </cell>
          <cell r="H785" t="str">
            <v>En attente</v>
          </cell>
          <cell r="J785">
            <v>28000</v>
          </cell>
          <cell r="K785">
            <v>28000</v>
          </cell>
          <cell r="L785">
            <v>0</v>
          </cell>
        </row>
        <row r="786">
          <cell r="C786">
            <v>638411</v>
          </cell>
          <cell r="D786" t="str">
            <v>DAF</v>
          </cell>
          <cell r="E786" t="str">
            <v>DM-000641</v>
          </cell>
          <cell r="F786" t="str">
            <v>INDEMNITE DEPLACEMNT A KOMBISIRI</v>
          </cell>
          <cell r="G786" t="str">
            <v>Non</v>
          </cell>
          <cell r="H786" t="str">
            <v>En attente</v>
          </cell>
          <cell r="J786">
            <v>16000</v>
          </cell>
          <cell r="K786">
            <v>16000</v>
          </cell>
          <cell r="L786">
            <v>0</v>
          </cell>
        </row>
        <row r="787">
          <cell r="C787">
            <v>638411</v>
          </cell>
          <cell r="D787" t="str">
            <v>DAF</v>
          </cell>
          <cell r="E787" t="str">
            <v>DM-000642</v>
          </cell>
          <cell r="F787" t="str">
            <v>ORDRE DE MISSION 198 A OUAHIGOUYA</v>
          </cell>
          <cell r="G787" t="str">
            <v>Non</v>
          </cell>
          <cell r="H787" t="str">
            <v>En attente</v>
          </cell>
          <cell r="J787">
            <v>14000</v>
          </cell>
          <cell r="K787">
            <v>14000</v>
          </cell>
          <cell r="L787">
            <v>0</v>
          </cell>
        </row>
        <row r="788">
          <cell r="C788">
            <v>638411</v>
          </cell>
          <cell r="D788" t="str">
            <v>DAF</v>
          </cell>
          <cell r="E788" t="str">
            <v>DM-000643</v>
          </cell>
          <cell r="F788" t="str">
            <v>ETAT DE PERDIEME KANDO&amp;YONLI MAMATA</v>
          </cell>
          <cell r="G788" t="str">
            <v>Non</v>
          </cell>
          <cell r="H788" t="str">
            <v>En attente</v>
          </cell>
          <cell r="J788">
            <v>134655</v>
          </cell>
          <cell r="K788">
            <v>134655</v>
          </cell>
          <cell r="L788">
            <v>0</v>
          </cell>
        </row>
        <row r="789">
          <cell r="C789">
            <v>638411</v>
          </cell>
          <cell r="D789" t="str">
            <v>DAF</v>
          </cell>
          <cell r="E789" t="str">
            <v>DM-000644</v>
          </cell>
          <cell r="F789" t="str">
            <v>ORDRE DE MISSION 200 A ZORGHO</v>
          </cell>
          <cell r="G789" t="str">
            <v>Non</v>
          </cell>
          <cell r="H789" t="str">
            <v>En attente</v>
          </cell>
          <cell r="J789">
            <v>44000</v>
          </cell>
          <cell r="K789">
            <v>44000</v>
          </cell>
          <cell r="L789">
            <v>0</v>
          </cell>
        </row>
        <row r="790">
          <cell r="C790">
            <v>638411</v>
          </cell>
          <cell r="D790" t="str">
            <v>DAF</v>
          </cell>
          <cell r="E790" t="str">
            <v>DM-000645</v>
          </cell>
          <cell r="F790" t="str">
            <v>ORDRE DE MISSION 199 A BOBO-Dsso</v>
          </cell>
          <cell r="G790" t="str">
            <v>Non</v>
          </cell>
          <cell r="H790" t="str">
            <v>En attente</v>
          </cell>
          <cell r="J790">
            <v>56000</v>
          </cell>
          <cell r="K790">
            <v>56000</v>
          </cell>
          <cell r="L790">
            <v>0</v>
          </cell>
        </row>
        <row r="791">
          <cell r="C791">
            <v>638411</v>
          </cell>
          <cell r="D791" t="str">
            <v>DAF</v>
          </cell>
          <cell r="E791" t="str">
            <v>DM-000646</v>
          </cell>
          <cell r="F791" t="str">
            <v>ORDRE DE MISSION 200 Markoye Pobé M</v>
          </cell>
          <cell r="G791" t="str">
            <v>Non</v>
          </cell>
          <cell r="H791" t="str">
            <v>En attente</v>
          </cell>
          <cell r="J791">
            <v>66000</v>
          </cell>
          <cell r="K791">
            <v>66000</v>
          </cell>
          <cell r="L791">
            <v>0</v>
          </cell>
        </row>
        <row r="792">
          <cell r="C792">
            <v>638411</v>
          </cell>
          <cell r="D792" t="str">
            <v>DAF</v>
          </cell>
          <cell r="E792" t="str">
            <v>DM-000647</v>
          </cell>
          <cell r="F792" t="str">
            <v>ORDRE DE MISSION 174  A CINKANDE</v>
          </cell>
          <cell r="G792" t="str">
            <v>Non</v>
          </cell>
          <cell r="H792" t="str">
            <v>En attente</v>
          </cell>
          <cell r="J792">
            <v>34000</v>
          </cell>
          <cell r="K792">
            <v>34000</v>
          </cell>
          <cell r="L792">
            <v>0</v>
          </cell>
        </row>
        <row r="793">
          <cell r="C793">
            <v>638411</v>
          </cell>
          <cell r="D793" t="str">
            <v>DAF</v>
          </cell>
          <cell r="E793" t="str">
            <v>DM-000648</v>
          </cell>
          <cell r="F793" t="str">
            <v>ORDRE DE MISSION 185 A BOBO-Dsso</v>
          </cell>
          <cell r="G793" t="str">
            <v>Non</v>
          </cell>
          <cell r="H793" t="str">
            <v>En attente</v>
          </cell>
          <cell r="J793">
            <v>104000</v>
          </cell>
          <cell r="K793">
            <v>104000</v>
          </cell>
          <cell r="L793">
            <v>0</v>
          </cell>
        </row>
        <row r="794">
          <cell r="C794">
            <v>638411</v>
          </cell>
          <cell r="D794" t="str">
            <v>DAF</v>
          </cell>
          <cell r="E794" t="str">
            <v>DM-000704</v>
          </cell>
          <cell r="F794" t="str">
            <v>FRAIS DE MISSION JRNEE COMM MOGTEDO</v>
          </cell>
          <cell r="G794" t="str">
            <v>Non</v>
          </cell>
          <cell r="H794" t="str">
            <v>Allouée</v>
          </cell>
          <cell r="J794">
            <v>66000</v>
          </cell>
          <cell r="K794">
            <v>66000</v>
          </cell>
        </row>
        <row r="795">
          <cell r="C795">
            <v>638411</v>
          </cell>
          <cell r="D795" t="str">
            <v>DAF</v>
          </cell>
          <cell r="E795" t="str">
            <v>DM-000712</v>
          </cell>
          <cell r="F795" t="str">
            <v>INDEMNITE DEPLACEMENT</v>
          </cell>
          <cell r="G795" t="str">
            <v>Non</v>
          </cell>
          <cell r="H795" t="str">
            <v>Allouée</v>
          </cell>
          <cell r="J795">
            <v>22000</v>
          </cell>
          <cell r="K795">
            <v>22000</v>
          </cell>
        </row>
        <row r="796">
          <cell r="C796">
            <v>638411</v>
          </cell>
          <cell r="D796" t="str">
            <v>DAF</v>
          </cell>
          <cell r="E796" t="str">
            <v>DM-000715</v>
          </cell>
          <cell r="F796" t="str">
            <v>INDEMNITE DE DEPLACEMENT</v>
          </cell>
          <cell r="G796" t="str">
            <v>Non</v>
          </cell>
          <cell r="H796" t="str">
            <v>Allouée</v>
          </cell>
          <cell r="J796">
            <v>90000</v>
          </cell>
          <cell r="K796">
            <v>90000</v>
          </cell>
        </row>
        <row r="797">
          <cell r="C797">
            <v>638411</v>
          </cell>
          <cell r="D797" t="str">
            <v>DAF</v>
          </cell>
          <cell r="E797" t="str">
            <v>DM-000718</v>
          </cell>
          <cell r="F797" t="str">
            <v>INDEMNITE</v>
          </cell>
          <cell r="G797" t="str">
            <v>Non</v>
          </cell>
          <cell r="H797" t="str">
            <v>En attente</v>
          </cell>
          <cell r="J797">
            <v>25000</v>
          </cell>
          <cell r="K797">
            <v>25000</v>
          </cell>
          <cell r="L797">
            <v>0</v>
          </cell>
        </row>
        <row r="798">
          <cell r="C798">
            <v>638411</v>
          </cell>
          <cell r="D798" t="str">
            <v>DAF</v>
          </cell>
          <cell r="E798" t="str">
            <v>DM-000721</v>
          </cell>
          <cell r="F798" t="str">
            <v>INDEMNITE DE PARTICIPATION</v>
          </cell>
          <cell r="G798" t="str">
            <v>Non</v>
          </cell>
          <cell r="H798" t="str">
            <v>Allouée</v>
          </cell>
          <cell r="J798">
            <v>212000</v>
          </cell>
          <cell r="K798">
            <v>212000</v>
          </cell>
        </row>
        <row r="799">
          <cell r="C799">
            <v>638411</v>
          </cell>
          <cell r="D799" t="str">
            <v>DAF</v>
          </cell>
          <cell r="E799" t="str">
            <v>DM-000726</v>
          </cell>
          <cell r="F799" t="str">
            <v>INDEMNITE DEPLACEMENT</v>
          </cell>
          <cell r="G799" t="str">
            <v>Non</v>
          </cell>
          <cell r="H799" t="str">
            <v>Allouée</v>
          </cell>
          <cell r="J799">
            <v>66000</v>
          </cell>
          <cell r="K799">
            <v>66000</v>
          </cell>
        </row>
        <row r="800">
          <cell r="C800">
            <v>638411</v>
          </cell>
          <cell r="D800" t="str">
            <v>DAF</v>
          </cell>
          <cell r="E800" t="str">
            <v>DM-000727</v>
          </cell>
          <cell r="F800" t="str">
            <v>INDEMNITE DEPLACEMENT</v>
          </cell>
          <cell r="G800" t="str">
            <v>Non</v>
          </cell>
          <cell r="H800" t="str">
            <v>Allouée</v>
          </cell>
          <cell r="J800">
            <v>22000</v>
          </cell>
          <cell r="K800">
            <v>22000</v>
          </cell>
        </row>
        <row r="801">
          <cell r="C801">
            <v>638411</v>
          </cell>
          <cell r="D801" t="str">
            <v>DAF</v>
          </cell>
          <cell r="E801" t="str">
            <v>DM-000728</v>
          </cell>
          <cell r="F801" t="str">
            <v>INDEMNITE DEPLACEMENT</v>
          </cell>
          <cell r="G801" t="str">
            <v>Non</v>
          </cell>
          <cell r="H801" t="str">
            <v>Allouée</v>
          </cell>
          <cell r="J801">
            <v>14000</v>
          </cell>
          <cell r="K801">
            <v>14000</v>
          </cell>
        </row>
        <row r="802">
          <cell r="C802">
            <v>638411</v>
          </cell>
          <cell r="D802" t="str">
            <v>DAF</v>
          </cell>
          <cell r="E802" t="str">
            <v>DM-000729</v>
          </cell>
          <cell r="F802" t="str">
            <v>INDEMNITE DE DEPLACEMENT</v>
          </cell>
          <cell r="G802" t="str">
            <v>Non</v>
          </cell>
          <cell r="H802" t="str">
            <v>Allouée</v>
          </cell>
          <cell r="J802">
            <v>13800</v>
          </cell>
          <cell r="K802">
            <v>13800</v>
          </cell>
        </row>
        <row r="803">
          <cell r="C803">
            <v>638411</v>
          </cell>
          <cell r="D803" t="str">
            <v>DAF</v>
          </cell>
          <cell r="E803" t="str">
            <v>DM-000730</v>
          </cell>
          <cell r="F803" t="str">
            <v>INDEMNITE</v>
          </cell>
          <cell r="G803" t="str">
            <v>Non</v>
          </cell>
          <cell r="H803" t="str">
            <v>En attente</v>
          </cell>
          <cell r="J803">
            <v>284000</v>
          </cell>
          <cell r="K803">
            <v>284000</v>
          </cell>
          <cell r="L803">
            <v>0</v>
          </cell>
        </row>
        <row r="804">
          <cell r="C804">
            <v>638411</v>
          </cell>
          <cell r="D804" t="str">
            <v>DAF</v>
          </cell>
          <cell r="E804" t="str">
            <v>DM-000737</v>
          </cell>
          <cell r="F804" t="str">
            <v>INDEMNITE DE DEPLACEMENT</v>
          </cell>
          <cell r="G804" t="str">
            <v>Non</v>
          </cell>
          <cell r="H804" t="str">
            <v>Allouée</v>
          </cell>
          <cell r="J804">
            <v>70000</v>
          </cell>
          <cell r="K804">
            <v>70000</v>
          </cell>
        </row>
        <row r="805">
          <cell r="C805">
            <v>638411</v>
          </cell>
          <cell r="D805" t="str">
            <v>DAF</v>
          </cell>
          <cell r="E805" t="str">
            <v>DM-000738</v>
          </cell>
          <cell r="F805" t="str">
            <v>INDEMNITE DE DEPLACEMENT</v>
          </cell>
          <cell r="G805" t="str">
            <v>Non</v>
          </cell>
          <cell r="H805" t="str">
            <v>Allouée</v>
          </cell>
          <cell r="J805">
            <v>84000</v>
          </cell>
          <cell r="K805">
            <v>84000</v>
          </cell>
        </row>
        <row r="806">
          <cell r="C806">
            <v>638411</v>
          </cell>
          <cell r="D806" t="str">
            <v>DAF</v>
          </cell>
          <cell r="E806" t="str">
            <v>DM-000739</v>
          </cell>
          <cell r="F806" t="str">
            <v>INDEMNITE DE DEPLACEMENT</v>
          </cell>
          <cell r="G806" t="str">
            <v>Non</v>
          </cell>
          <cell r="H806" t="str">
            <v>Allouée</v>
          </cell>
          <cell r="J806">
            <v>132000</v>
          </cell>
          <cell r="K806">
            <v>132000</v>
          </cell>
        </row>
        <row r="807">
          <cell r="C807">
            <v>638411</v>
          </cell>
          <cell r="D807" t="str">
            <v>DAF</v>
          </cell>
          <cell r="E807" t="str">
            <v>DM-000741</v>
          </cell>
          <cell r="F807" t="str">
            <v>INDEMNITE DE DEPLACEMENT</v>
          </cell>
          <cell r="G807" t="str">
            <v>Non</v>
          </cell>
          <cell r="H807" t="str">
            <v>Allouée</v>
          </cell>
          <cell r="J807">
            <v>92000</v>
          </cell>
          <cell r="K807">
            <v>92000</v>
          </cell>
        </row>
        <row r="808">
          <cell r="C808">
            <v>638411</v>
          </cell>
          <cell r="D808" t="str">
            <v>DAF</v>
          </cell>
          <cell r="E808" t="str">
            <v>DM-000744</v>
          </cell>
          <cell r="F808" t="str">
            <v>INDEMNITE DE DEPLACEMENT</v>
          </cell>
          <cell r="G808" t="str">
            <v>Non</v>
          </cell>
          <cell r="H808" t="str">
            <v>Allouée</v>
          </cell>
          <cell r="J808">
            <v>88000</v>
          </cell>
          <cell r="K808">
            <v>88000</v>
          </cell>
        </row>
        <row r="809">
          <cell r="C809">
            <v>638411</v>
          </cell>
          <cell r="D809" t="str">
            <v>DAF</v>
          </cell>
          <cell r="E809" t="str">
            <v>DM-000745</v>
          </cell>
          <cell r="F809" t="str">
            <v>INDEMNITE DE DEPLACEMENT</v>
          </cell>
          <cell r="G809" t="str">
            <v>Non</v>
          </cell>
          <cell r="H809" t="str">
            <v>Allouée</v>
          </cell>
          <cell r="J809">
            <v>28000</v>
          </cell>
          <cell r="K809">
            <v>28000</v>
          </cell>
        </row>
        <row r="810">
          <cell r="C810">
            <v>638411</v>
          </cell>
          <cell r="D810" t="str">
            <v>DAF</v>
          </cell>
          <cell r="E810" t="str">
            <v>DM-000746</v>
          </cell>
          <cell r="F810" t="str">
            <v>INDEMNITE DE DEPLACEMENT</v>
          </cell>
          <cell r="G810" t="str">
            <v>Non</v>
          </cell>
          <cell r="H810" t="str">
            <v>Allouée</v>
          </cell>
          <cell r="J810">
            <v>150000</v>
          </cell>
          <cell r="K810">
            <v>150000</v>
          </cell>
        </row>
        <row r="811">
          <cell r="C811">
            <v>638411</v>
          </cell>
          <cell r="D811" t="str">
            <v>DAF</v>
          </cell>
          <cell r="E811" t="str">
            <v>DM-000759</v>
          </cell>
          <cell r="F811" t="str">
            <v>INDEMNITE DE DEPLACEMENT</v>
          </cell>
          <cell r="G811" t="str">
            <v>Non</v>
          </cell>
          <cell r="H811" t="str">
            <v>Allouée</v>
          </cell>
          <cell r="J811">
            <v>150000</v>
          </cell>
          <cell r="K811">
            <v>150000</v>
          </cell>
        </row>
        <row r="812">
          <cell r="C812">
            <v>638411</v>
          </cell>
          <cell r="D812" t="str">
            <v>DAF</v>
          </cell>
          <cell r="E812" t="str">
            <v>DM-000760</v>
          </cell>
          <cell r="F812" t="str">
            <v>INDEMNITE DE PLACEMENT</v>
          </cell>
          <cell r="G812" t="str">
            <v>Non</v>
          </cell>
          <cell r="H812" t="str">
            <v>Allouée</v>
          </cell>
          <cell r="J812">
            <v>48000</v>
          </cell>
          <cell r="K812">
            <v>48000</v>
          </cell>
        </row>
        <row r="813">
          <cell r="C813">
            <v>638411</v>
          </cell>
          <cell r="D813" t="str">
            <v>DAF</v>
          </cell>
          <cell r="E813" t="str">
            <v>DM-000763</v>
          </cell>
          <cell r="F813" t="str">
            <v>FRAIS DE DEPLACEMENT</v>
          </cell>
          <cell r="G813" t="str">
            <v>Non</v>
          </cell>
          <cell r="H813" t="str">
            <v>Allouée</v>
          </cell>
          <cell r="J813">
            <v>56000</v>
          </cell>
          <cell r="K813">
            <v>56000</v>
          </cell>
        </row>
        <row r="814">
          <cell r="C814">
            <v>638411</v>
          </cell>
          <cell r="D814" t="str">
            <v>DAF</v>
          </cell>
          <cell r="E814" t="str">
            <v>DM-000772</v>
          </cell>
          <cell r="F814" t="str">
            <v>INDEMNITE DE POSE CAFE</v>
          </cell>
          <cell r="G814" t="str">
            <v>Non</v>
          </cell>
          <cell r="H814" t="str">
            <v>En attente</v>
          </cell>
          <cell r="J814">
            <v>260000</v>
          </cell>
          <cell r="K814">
            <v>260000</v>
          </cell>
          <cell r="L814">
            <v>0</v>
          </cell>
        </row>
        <row r="815">
          <cell r="C815">
            <v>638411</v>
          </cell>
          <cell r="D815" t="str">
            <v>DAF</v>
          </cell>
          <cell r="E815" t="str">
            <v>DM-000776</v>
          </cell>
          <cell r="F815" t="str">
            <v>FRAIS DE DEPLACEMENT</v>
          </cell>
          <cell r="G815" t="str">
            <v>Non</v>
          </cell>
          <cell r="H815" t="str">
            <v>Allouée</v>
          </cell>
          <cell r="J815">
            <v>28000</v>
          </cell>
          <cell r="K815">
            <v>28000</v>
          </cell>
        </row>
        <row r="816">
          <cell r="C816">
            <v>638411</v>
          </cell>
          <cell r="D816" t="str">
            <v>DAF</v>
          </cell>
          <cell r="E816" t="str">
            <v>DM-000777</v>
          </cell>
          <cell r="F816" t="str">
            <v>FRAIS DE D EPLACEMENT</v>
          </cell>
          <cell r="G816" t="str">
            <v>Non</v>
          </cell>
          <cell r="H816" t="str">
            <v>Allouée</v>
          </cell>
          <cell r="J816">
            <v>66000</v>
          </cell>
          <cell r="K816">
            <v>66000</v>
          </cell>
        </row>
        <row r="817">
          <cell r="C817">
            <v>638411</v>
          </cell>
          <cell r="D817" t="str">
            <v>DAF</v>
          </cell>
          <cell r="E817" t="str">
            <v>DM-000778</v>
          </cell>
          <cell r="F817" t="str">
            <v>INDEMNITE DE DEPLACEMENT</v>
          </cell>
          <cell r="G817" t="str">
            <v>Non</v>
          </cell>
          <cell r="H817" t="str">
            <v>En attente</v>
          </cell>
          <cell r="J817">
            <v>0</v>
          </cell>
          <cell r="K817">
            <v>0</v>
          </cell>
          <cell r="L817">
            <v>0</v>
          </cell>
        </row>
        <row r="818">
          <cell r="C818">
            <v>638411</v>
          </cell>
          <cell r="D818" t="str">
            <v>DAF</v>
          </cell>
          <cell r="E818" t="str">
            <v>DM-000785</v>
          </cell>
          <cell r="F818" t="str">
            <v>INDEMNITE DE PAUSE CAFE</v>
          </cell>
          <cell r="G818" t="str">
            <v>Non</v>
          </cell>
          <cell r="H818" t="str">
            <v>Allouée</v>
          </cell>
          <cell r="J818">
            <v>40000</v>
          </cell>
          <cell r="K818">
            <v>40000</v>
          </cell>
        </row>
        <row r="819">
          <cell r="C819">
            <v>638411</v>
          </cell>
          <cell r="D819" t="str">
            <v>DAF</v>
          </cell>
          <cell r="E819" t="str">
            <v>DM-000787</v>
          </cell>
          <cell r="F819" t="str">
            <v>INDEMNITE DE DEPLACEMENT</v>
          </cell>
          <cell r="G819" t="str">
            <v>Non</v>
          </cell>
          <cell r="H819" t="str">
            <v>Allouée</v>
          </cell>
          <cell r="J819">
            <v>36000</v>
          </cell>
          <cell r="K819">
            <v>36000</v>
          </cell>
        </row>
        <row r="820">
          <cell r="C820">
            <v>638411</v>
          </cell>
          <cell r="D820" t="str">
            <v>DAF</v>
          </cell>
          <cell r="E820" t="str">
            <v>DM-000788</v>
          </cell>
          <cell r="F820" t="str">
            <v>INDEMNITE DE DEPLACEMENT</v>
          </cell>
          <cell r="G820" t="str">
            <v>Non</v>
          </cell>
          <cell r="H820" t="str">
            <v>Allouée</v>
          </cell>
          <cell r="J820">
            <v>168000</v>
          </cell>
          <cell r="K820">
            <v>168000</v>
          </cell>
        </row>
        <row r="821">
          <cell r="C821">
            <v>638411</v>
          </cell>
          <cell r="D821" t="str">
            <v>DAF</v>
          </cell>
          <cell r="E821" t="str">
            <v>DM-000792</v>
          </cell>
          <cell r="F821" t="str">
            <v>INDEM PROMOTION TOTAL  T 1ERE DAME</v>
          </cell>
          <cell r="G821" t="str">
            <v>Non</v>
          </cell>
          <cell r="H821" t="str">
            <v>Allouée</v>
          </cell>
          <cell r="J821">
            <v>68000</v>
          </cell>
          <cell r="K821">
            <v>68000</v>
          </cell>
        </row>
        <row r="822">
          <cell r="C822">
            <v>638411</v>
          </cell>
          <cell r="D822" t="str">
            <v>DAF</v>
          </cell>
          <cell r="E822" t="str">
            <v>DM-000793</v>
          </cell>
          <cell r="F822" t="str">
            <v>INDEMNITE FRAIS DE DEPLACEMENT</v>
          </cell>
          <cell r="G822" t="str">
            <v>Non</v>
          </cell>
          <cell r="H822" t="str">
            <v>Allouée</v>
          </cell>
          <cell r="J822">
            <v>30000</v>
          </cell>
          <cell r="K822">
            <v>30000</v>
          </cell>
        </row>
        <row r="823">
          <cell r="C823">
            <v>638411</v>
          </cell>
          <cell r="D823" t="str">
            <v>DAF</v>
          </cell>
          <cell r="E823" t="str">
            <v>DM-000794</v>
          </cell>
          <cell r="F823" t="str">
            <v>INDEMNITE FRAIS DE DEPLACEMENT</v>
          </cell>
          <cell r="G823" t="str">
            <v>Non</v>
          </cell>
          <cell r="H823" t="str">
            <v>Allouée</v>
          </cell>
          <cell r="J823">
            <v>12000</v>
          </cell>
          <cell r="K823">
            <v>12000</v>
          </cell>
        </row>
        <row r="824">
          <cell r="C824">
            <v>638411</v>
          </cell>
          <cell r="D824" t="str">
            <v>DAF</v>
          </cell>
          <cell r="E824" t="str">
            <v>DM-000804</v>
          </cell>
          <cell r="F824" t="str">
            <v>INDEMNITE DE DEPLACEMENT</v>
          </cell>
          <cell r="G824" t="str">
            <v>Non</v>
          </cell>
          <cell r="H824" t="str">
            <v>Allouée</v>
          </cell>
          <cell r="J824">
            <v>16000</v>
          </cell>
          <cell r="K824">
            <v>16000</v>
          </cell>
        </row>
        <row r="825">
          <cell r="C825">
            <v>638411</v>
          </cell>
          <cell r="D825" t="str">
            <v>DAF</v>
          </cell>
          <cell r="E825" t="str">
            <v>DM-000805</v>
          </cell>
          <cell r="F825" t="str">
            <v>INDEMNITE DE PAUSE CAFE</v>
          </cell>
          <cell r="G825" t="str">
            <v>Non</v>
          </cell>
          <cell r="H825" t="str">
            <v>Allouée</v>
          </cell>
          <cell r="J825">
            <v>224000</v>
          </cell>
          <cell r="K825">
            <v>224000</v>
          </cell>
        </row>
        <row r="826">
          <cell r="C826">
            <v>638411</v>
          </cell>
          <cell r="D826" t="str">
            <v>DAF</v>
          </cell>
          <cell r="E826" t="str">
            <v>DM-000806</v>
          </cell>
          <cell r="F826" t="str">
            <v>INDEMNITE DE DEPLACEMENT</v>
          </cell>
          <cell r="G826" t="str">
            <v>Non</v>
          </cell>
          <cell r="H826" t="str">
            <v>Allouée</v>
          </cell>
          <cell r="J826">
            <v>32000</v>
          </cell>
          <cell r="K826">
            <v>32000</v>
          </cell>
        </row>
        <row r="827">
          <cell r="C827">
            <v>638411</v>
          </cell>
          <cell r="D827" t="str">
            <v>DAF</v>
          </cell>
          <cell r="E827" t="str">
            <v>DM-000807</v>
          </cell>
          <cell r="F827" t="str">
            <v>INDEMNITE DE DEPLACEMENT</v>
          </cell>
          <cell r="G827" t="str">
            <v>Non</v>
          </cell>
          <cell r="H827" t="str">
            <v>Allouée</v>
          </cell>
          <cell r="J827">
            <v>102000</v>
          </cell>
          <cell r="K827">
            <v>102000</v>
          </cell>
        </row>
        <row r="828">
          <cell r="C828">
            <v>638411</v>
          </cell>
          <cell r="D828" t="str">
            <v>DAF</v>
          </cell>
          <cell r="E828" t="str">
            <v>DM-000808</v>
          </cell>
          <cell r="F828" t="str">
            <v>INDEMNITE DE DEPLACEMENT</v>
          </cell>
          <cell r="G828" t="str">
            <v>Non</v>
          </cell>
          <cell r="H828" t="str">
            <v>Allouée</v>
          </cell>
          <cell r="J828">
            <v>28000</v>
          </cell>
          <cell r="K828">
            <v>28000</v>
          </cell>
        </row>
        <row r="829">
          <cell r="C829">
            <v>638411</v>
          </cell>
          <cell r="D829" t="str">
            <v>DAF</v>
          </cell>
          <cell r="E829" t="str">
            <v>DM-000809</v>
          </cell>
          <cell r="F829" t="str">
            <v>INDEMNITE DE DEPLACEMENT</v>
          </cell>
          <cell r="G829" t="str">
            <v>Non</v>
          </cell>
          <cell r="H829" t="str">
            <v>Allouée</v>
          </cell>
          <cell r="J829">
            <v>12000</v>
          </cell>
          <cell r="K829">
            <v>12000</v>
          </cell>
        </row>
        <row r="830">
          <cell r="C830">
            <v>638411</v>
          </cell>
          <cell r="D830" t="str">
            <v>DAF</v>
          </cell>
          <cell r="E830" t="str">
            <v>DM-000810</v>
          </cell>
          <cell r="F830" t="str">
            <v xml:space="preserve">INDEMNITE DE DEPLACEMENT </v>
          </cell>
          <cell r="G830" t="str">
            <v>Non</v>
          </cell>
          <cell r="H830" t="str">
            <v>Allouée</v>
          </cell>
          <cell r="J830">
            <v>602000</v>
          </cell>
          <cell r="K830">
            <v>602000</v>
          </cell>
        </row>
        <row r="831">
          <cell r="C831">
            <v>638411</v>
          </cell>
          <cell r="D831" t="str">
            <v>DAF</v>
          </cell>
          <cell r="E831" t="str">
            <v>DM-000811</v>
          </cell>
          <cell r="F831" t="str">
            <v>INDEMNITE DE DEPLACEMENT</v>
          </cell>
          <cell r="G831" t="str">
            <v>Non</v>
          </cell>
          <cell r="H831" t="str">
            <v>Allouée</v>
          </cell>
          <cell r="J831">
            <v>12000</v>
          </cell>
          <cell r="K831">
            <v>12000</v>
          </cell>
        </row>
        <row r="832">
          <cell r="C832">
            <v>638411</v>
          </cell>
          <cell r="D832" t="str">
            <v>DAF</v>
          </cell>
          <cell r="E832" t="str">
            <v>DM-000818</v>
          </cell>
          <cell r="F832" t="str">
            <v>IDEMNITE PROMOTION ST VALENTIN</v>
          </cell>
          <cell r="G832" t="str">
            <v>Non</v>
          </cell>
          <cell r="H832" t="str">
            <v>En attente</v>
          </cell>
          <cell r="J832">
            <v>2290000</v>
          </cell>
          <cell r="K832">
            <v>2290000</v>
          </cell>
          <cell r="L832">
            <v>0</v>
          </cell>
        </row>
        <row r="833">
          <cell r="C833">
            <v>638411</v>
          </cell>
          <cell r="D833" t="str">
            <v>DAF</v>
          </cell>
          <cell r="E833" t="str">
            <v>DM-000819</v>
          </cell>
          <cell r="F833" t="str">
            <v>INDEMNITE PROMO ST VALENTIN</v>
          </cell>
          <cell r="G833" t="str">
            <v>Non</v>
          </cell>
          <cell r="H833" t="str">
            <v>En attente</v>
          </cell>
          <cell r="J833">
            <v>2760000</v>
          </cell>
          <cell r="K833">
            <v>2760000</v>
          </cell>
          <cell r="L833">
            <v>0</v>
          </cell>
        </row>
        <row r="834">
          <cell r="C834">
            <v>638411</v>
          </cell>
          <cell r="D834" t="str">
            <v>DAF</v>
          </cell>
          <cell r="E834" t="str">
            <v>DM-000820</v>
          </cell>
          <cell r="F834" t="str">
            <v>INDEMNITE PROMOTION ST VALENTION</v>
          </cell>
          <cell r="G834" t="str">
            <v>Non</v>
          </cell>
          <cell r="H834" t="str">
            <v>En attente</v>
          </cell>
          <cell r="J834">
            <v>530000</v>
          </cell>
          <cell r="K834">
            <v>530000</v>
          </cell>
          <cell r="L834">
            <v>0</v>
          </cell>
        </row>
        <row r="835">
          <cell r="C835">
            <v>638411</v>
          </cell>
          <cell r="D835" t="str">
            <v>DAF</v>
          </cell>
          <cell r="E835" t="str">
            <v>DM-000827</v>
          </cell>
          <cell r="F835" t="str">
            <v>INDEMNITE DEPLAC A FADA/DEPANNAGE</v>
          </cell>
          <cell r="G835" t="str">
            <v>Non</v>
          </cell>
          <cell r="H835" t="str">
            <v>Allouée</v>
          </cell>
          <cell r="J835">
            <v>170000</v>
          </cell>
          <cell r="K835">
            <v>170000</v>
          </cell>
        </row>
        <row r="836">
          <cell r="C836">
            <v>638411</v>
          </cell>
          <cell r="D836" t="str">
            <v>DAF</v>
          </cell>
          <cell r="E836" t="str">
            <v>DM-000828</v>
          </cell>
          <cell r="F836" t="str">
            <v>INDEMN.FORMAT°/UTILISATION  DJAMANA</v>
          </cell>
          <cell r="G836" t="str">
            <v>Non</v>
          </cell>
          <cell r="H836" t="str">
            <v>Allouée</v>
          </cell>
          <cell r="J836">
            <v>42000</v>
          </cell>
          <cell r="K836">
            <v>42000</v>
          </cell>
        </row>
        <row r="837">
          <cell r="C837">
            <v>638411</v>
          </cell>
          <cell r="D837" t="str">
            <v>DAF</v>
          </cell>
          <cell r="E837" t="str">
            <v>DM-000832</v>
          </cell>
          <cell r="F837" t="str">
            <v>INDEMNIT SUR DEPANNAGE A MOGTEDO</v>
          </cell>
          <cell r="G837" t="str">
            <v>Non</v>
          </cell>
          <cell r="H837" t="str">
            <v>Allouée</v>
          </cell>
          <cell r="J837">
            <v>30000</v>
          </cell>
          <cell r="K837">
            <v>30000</v>
          </cell>
        </row>
        <row r="838">
          <cell r="C838">
            <v>638411</v>
          </cell>
          <cell r="D838" t="str">
            <v>DAF</v>
          </cell>
          <cell r="E838" t="str">
            <v>DM-000833</v>
          </cell>
          <cell r="F838" t="str">
            <v>INDEMNIT DEPLACEMT A ZABRE-OUARGAYE</v>
          </cell>
          <cell r="G838" t="str">
            <v>Non</v>
          </cell>
          <cell r="H838" t="str">
            <v>Allouée</v>
          </cell>
          <cell r="J838">
            <v>30000</v>
          </cell>
          <cell r="K838">
            <v>30000</v>
          </cell>
        </row>
        <row r="839">
          <cell r="C839">
            <v>638411</v>
          </cell>
          <cell r="D839" t="str">
            <v>DAF</v>
          </cell>
          <cell r="E839" t="str">
            <v>DM-000834</v>
          </cell>
          <cell r="F839" t="str">
            <v>INDEMNIT DEPLACEMT/IMPLANTAT°/TITAO</v>
          </cell>
          <cell r="G839" t="str">
            <v>Non</v>
          </cell>
          <cell r="H839" t="str">
            <v>Allouée</v>
          </cell>
          <cell r="J839">
            <v>30000</v>
          </cell>
          <cell r="K839">
            <v>30000</v>
          </cell>
        </row>
        <row r="840">
          <cell r="C840">
            <v>638411</v>
          </cell>
          <cell r="D840" t="str">
            <v>DAF</v>
          </cell>
          <cell r="E840" t="str">
            <v>DM-000835</v>
          </cell>
          <cell r="F840" t="str">
            <v>INDEMNIT/DEPLACEME A SAPONE</v>
          </cell>
          <cell r="G840" t="str">
            <v>Non</v>
          </cell>
          <cell r="H840" t="str">
            <v>Allouée</v>
          </cell>
          <cell r="J840">
            <v>30000</v>
          </cell>
          <cell r="K840">
            <v>30000</v>
          </cell>
        </row>
        <row r="841">
          <cell r="C841">
            <v>638411</v>
          </cell>
          <cell r="D841" t="str">
            <v>DAF</v>
          </cell>
          <cell r="E841" t="str">
            <v>DM-000843</v>
          </cell>
          <cell r="F841" t="str">
            <v>INDEMNITE PROMO</v>
          </cell>
          <cell r="G841" t="str">
            <v>Non</v>
          </cell>
          <cell r="H841" t="str">
            <v>En attente</v>
          </cell>
          <cell r="J841">
            <v>530000</v>
          </cell>
          <cell r="K841">
            <v>530000</v>
          </cell>
          <cell r="L841">
            <v>0</v>
          </cell>
        </row>
        <row r="842">
          <cell r="C842">
            <v>638411</v>
          </cell>
          <cell r="D842" t="str">
            <v>DAF</v>
          </cell>
          <cell r="E842" t="str">
            <v>DM-000843</v>
          </cell>
          <cell r="F842" t="str">
            <v>DIVERS FRAIS DE MISSIONS/ PIECE 123</v>
          </cell>
          <cell r="G842" t="str">
            <v>Non</v>
          </cell>
          <cell r="H842" t="str">
            <v>Allouée</v>
          </cell>
          <cell r="J842">
            <v>1402000</v>
          </cell>
          <cell r="K842">
            <v>1402000</v>
          </cell>
        </row>
        <row r="843">
          <cell r="C843">
            <v>638411</v>
          </cell>
          <cell r="D843" t="str">
            <v>DAF</v>
          </cell>
          <cell r="E843" t="str">
            <v>DM-000851</v>
          </cell>
          <cell r="F843" t="str">
            <v>INDEMNITE DE DEPLACEMENT</v>
          </cell>
          <cell r="G843" t="str">
            <v>Non</v>
          </cell>
          <cell r="H843" t="str">
            <v>Allouée</v>
          </cell>
          <cell r="J843">
            <v>16000</v>
          </cell>
          <cell r="K843">
            <v>16000</v>
          </cell>
        </row>
        <row r="844">
          <cell r="C844">
            <v>638411</v>
          </cell>
          <cell r="D844" t="str">
            <v>DAF</v>
          </cell>
          <cell r="E844" t="str">
            <v>DM-000851</v>
          </cell>
          <cell r="F844" t="str">
            <v>DIVERSES INDEMNITES DE DEPLACEMENT</v>
          </cell>
          <cell r="G844" t="str">
            <v>Non</v>
          </cell>
          <cell r="H844" t="str">
            <v>Allouée</v>
          </cell>
          <cell r="J844">
            <v>434000</v>
          </cell>
          <cell r="K844">
            <v>434000</v>
          </cell>
        </row>
        <row r="845">
          <cell r="C845">
            <v>638411</v>
          </cell>
          <cell r="D845" t="str">
            <v>DAF</v>
          </cell>
          <cell r="E845" t="str">
            <v>DM-000852</v>
          </cell>
          <cell r="F845" t="str">
            <v>INDEMNITE DE DEPLACEMENT</v>
          </cell>
          <cell r="G845" t="str">
            <v>Non</v>
          </cell>
          <cell r="H845" t="str">
            <v>Allouée</v>
          </cell>
          <cell r="J845">
            <v>76000</v>
          </cell>
          <cell r="K845">
            <v>76000</v>
          </cell>
        </row>
        <row r="846">
          <cell r="C846">
            <v>638411</v>
          </cell>
          <cell r="D846" t="str">
            <v>DAF</v>
          </cell>
          <cell r="E846" t="str">
            <v>DM-000853</v>
          </cell>
          <cell r="F846" t="str">
            <v>DIVERSES FRAIS DE DEPLACEMENT P/118</v>
          </cell>
          <cell r="G846" t="str">
            <v>Non</v>
          </cell>
          <cell r="H846" t="str">
            <v>Allouée</v>
          </cell>
          <cell r="J846">
            <v>665680</v>
          </cell>
          <cell r="K846">
            <v>665680</v>
          </cell>
        </row>
        <row r="847">
          <cell r="C847">
            <v>638411</v>
          </cell>
          <cell r="D847" t="str">
            <v>DAF</v>
          </cell>
          <cell r="E847" t="str">
            <v>DM-000860</v>
          </cell>
          <cell r="F847" t="str">
            <v xml:space="preserve">INDEMNITE DEPLAC/DEPANNAGE BTS </v>
          </cell>
          <cell r="G847" t="str">
            <v>Non</v>
          </cell>
          <cell r="H847" t="str">
            <v>Allouée</v>
          </cell>
          <cell r="J847">
            <v>14000</v>
          </cell>
          <cell r="K847">
            <v>14000</v>
          </cell>
        </row>
        <row r="848">
          <cell r="C848">
            <v>638411</v>
          </cell>
          <cell r="D848" t="str">
            <v>DAF</v>
          </cell>
          <cell r="E848" t="str">
            <v>DM-000861</v>
          </cell>
          <cell r="F848" t="str">
            <v>INDEMNITE DEPLAC/LIVRAISON MAT BOBO</v>
          </cell>
          <cell r="G848" t="str">
            <v>Non</v>
          </cell>
          <cell r="H848" t="str">
            <v>Allouée</v>
          </cell>
          <cell r="J848">
            <v>12000</v>
          </cell>
          <cell r="K848">
            <v>12000</v>
          </cell>
        </row>
        <row r="849">
          <cell r="C849">
            <v>638411</v>
          </cell>
          <cell r="D849" t="str">
            <v>DAF</v>
          </cell>
          <cell r="E849" t="str">
            <v>DM-000862</v>
          </cell>
          <cell r="F849" t="str">
            <v>INDEM DEPLAC/IMPLANTAT° PYLONE LEO</v>
          </cell>
          <cell r="G849" t="str">
            <v>Non</v>
          </cell>
          <cell r="H849" t="str">
            <v>Allouée</v>
          </cell>
          <cell r="J849">
            <v>56000</v>
          </cell>
          <cell r="K849">
            <v>56000</v>
          </cell>
        </row>
        <row r="850">
          <cell r="C850">
            <v>638411</v>
          </cell>
          <cell r="D850" t="str">
            <v>DAF</v>
          </cell>
          <cell r="E850" t="str">
            <v>DM-000864</v>
          </cell>
          <cell r="F850" t="str">
            <v>INDEM PROMO</v>
          </cell>
          <cell r="G850" t="str">
            <v>Non</v>
          </cell>
          <cell r="H850" t="str">
            <v>Allouée</v>
          </cell>
          <cell r="J850">
            <v>40000</v>
          </cell>
          <cell r="K850">
            <v>40000</v>
          </cell>
        </row>
        <row r="851">
          <cell r="C851">
            <v>638411</v>
          </cell>
          <cell r="D851" t="str">
            <v>DAF</v>
          </cell>
          <cell r="E851" t="str">
            <v>DM-000864</v>
          </cell>
          <cell r="F851" t="str">
            <v>INDEM DEPLAC/CHANGEM SENTINELL BOBO</v>
          </cell>
          <cell r="G851" t="str">
            <v>Non</v>
          </cell>
          <cell r="H851" t="str">
            <v>Allouée</v>
          </cell>
          <cell r="J851">
            <v>112000</v>
          </cell>
          <cell r="K851">
            <v>112000</v>
          </cell>
        </row>
        <row r="852">
          <cell r="C852">
            <v>638411</v>
          </cell>
          <cell r="D852" t="str">
            <v>DAF</v>
          </cell>
          <cell r="E852" t="str">
            <v>DM-000866</v>
          </cell>
          <cell r="F852" t="str">
            <v>INDEMNITE DE DEPLACEMENT</v>
          </cell>
          <cell r="G852" t="str">
            <v>Non</v>
          </cell>
          <cell r="H852" t="str">
            <v>Allouée</v>
          </cell>
          <cell r="J852">
            <v>20000</v>
          </cell>
          <cell r="K852">
            <v>20000</v>
          </cell>
        </row>
        <row r="853">
          <cell r="C853">
            <v>638411</v>
          </cell>
          <cell r="D853" t="str">
            <v>DAF</v>
          </cell>
          <cell r="E853" t="str">
            <v>DM-000869</v>
          </cell>
          <cell r="F853" t="str">
            <v>INDEMNITE DE DEPLACEMENT</v>
          </cell>
          <cell r="G853" t="str">
            <v>Non</v>
          </cell>
          <cell r="H853" t="str">
            <v>Allouée</v>
          </cell>
          <cell r="J853">
            <v>196000</v>
          </cell>
          <cell r="K853">
            <v>196000</v>
          </cell>
        </row>
        <row r="854">
          <cell r="C854">
            <v>638411</v>
          </cell>
          <cell r="D854" t="str">
            <v>DAF</v>
          </cell>
          <cell r="E854" t="str">
            <v>DM-000872</v>
          </cell>
          <cell r="F854" t="str">
            <v>INDEMN DEPLAC BONKOUNGOU SUR BOBO</v>
          </cell>
          <cell r="G854" t="str">
            <v>Non</v>
          </cell>
          <cell r="H854" t="str">
            <v>Allouée</v>
          </cell>
          <cell r="J854">
            <v>12000</v>
          </cell>
          <cell r="K854">
            <v>12000</v>
          </cell>
        </row>
        <row r="855">
          <cell r="C855">
            <v>638411</v>
          </cell>
          <cell r="D855" t="str">
            <v>DAF</v>
          </cell>
          <cell r="E855" t="str">
            <v>DM-000873</v>
          </cell>
          <cell r="F855" t="str">
            <v>INDEM DEPLA MISE SCE BTS A DIAPAGA</v>
          </cell>
          <cell r="G855" t="str">
            <v>Non</v>
          </cell>
          <cell r="H855" t="str">
            <v>Allouée</v>
          </cell>
          <cell r="J855">
            <v>12000</v>
          </cell>
          <cell r="K855">
            <v>12000</v>
          </cell>
        </row>
        <row r="856">
          <cell r="C856">
            <v>638411</v>
          </cell>
          <cell r="D856" t="str">
            <v>DAF</v>
          </cell>
          <cell r="E856" t="str">
            <v>DM-000880</v>
          </cell>
          <cell r="F856" t="str">
            <v>INDEM PATICIP PROMO FETE DE LA MERE</v>
          </cell>
          <cell r="G856" t="str">
            <v>Non</v>
          </cell>
          <cell r="H856" t="str">
            <v>Allouée</v>
          </cell>
          <cell r="J856">
            <v>1364000</v>
          </cell>
          <cell r="K856">
            <v>1364000</v>
          </cell>
        </row>
        <row r="857">
          <cell r="C857">
            <v>638411</v>
          </cell>
          <cell r="D857" t="str">
            <v>DAF</v>
          </cell>
          <cell r="E857" t="str">
            <v>DM-000884</v>
          </cell>
          <cell r="F857" t="str">
            <v xml:space="preserve">INDEM DEPL KABORE MARTIAL </v>
          </cell>
          <cell r="G857" t="str">
            <v>Non</v>
          </cell>
          <cell r="H857" t="str">
            <v>Allouée</v>
          </cell>
          <cell r="J857">
            <v>72000</v>
          </cell>
          <cell r="K857">
            <v>72000</v>
          </cell>
        </row>
        <row r="858">
          <cell r="C858">
            <v>638411</v>
          </cell>
          <cell r="D858" t="str">
            <v>DAF</v>
          </cell>
          <cell r="E858" t="str">
            <v>DM-000885</v>
          </cell>
          <cell r="F858" t="str">
            <v>INDEM DEPL KONSEIGA &amp; AZIZ A SAYIRI</v>
          </cell>
          <cell r="G858" t="str">
            <v>Non</v>
          </cell>
          <cell r="H858" t="str">
            <v>Allouée</v>
          </cell>
          <cell r="J858">
            <v>22000</v>
          </cell>
          <cell r="K858">
            <v>22000</v>
          </cell>
        </row>
        <row r="859">
          <cell r="C859">
            <v>638411</v>
          </cell>
          <cell r="D859" t="str">
            <v>DAF</v>
          </cell>
          <cell r="E859" t="str">
            <v>DM-000891</v>
          </cell>
          <cell r="F859" t="str">
            <v>INDEM DEPL /IMPLANT PYLONE A DORI-G</v>
          </cell>
          <cell r="G859" t="str">
            <v>Non</v>
          </cell>
          <cell r="H859" t="str">
            <v>Allouée</v>
          </cell>
          <cell r="J859">
            <v>56000</v>
          </cell>
          <cell r="K859">
            <v>56000</v>
          </cell>
        </row>
        <row r="860">
          <cell r="C860">
            <v>638411</v>
          </cell>
          <cell r="D860" t="str">
            <v>DAF</v>
          </cell>
          <cell r="E860" t="str">
            <v>DM-000892</v>
          </cell>
          <cell r="F860" t="str">
            <v>INDEM DEPL IMPLAT PYLONE NANORO-DIA</v>
          </cell>
          <cell r="G860" t="str">
            <v>Non</v>
          </cell>
          <cell r="H860" t="str">
            <v>Allouée</v>
          </cell>
          <cell r="J860">
            <v>56000</v>
          </cell>
          <cell r="K860">
            <v>56000</v>
          </cell>
        </row>
        <row r="861">
          <cell r="C861">
            <v>638411</v>
          </cell>
          <cell r="D861" t="str">
            <v>DAF</v>
          </cell>
          <cell r="E861" t="str">
            <v>DM-000893</v>
          </cell>
          <cell r="F861" t="str">
            <v>F.DEPL IMPL PYLONE A BANZON PA DANO</v>
          </cell>
          <cell r="G861" t="str">
            <v>Non</v>
          </cell>
          <cell r="H861" t="str">
            <v>Allouée</v>
          </cell>
          <cell r="J861">
            <v>30000</v>
          </cell>
          <cell r="K861">
            <v>30000</v>
          </cell>
        </row>
        <row r="862">
          <cell r="C862">
            <v>638411</v>
          </cell>
          <cell r="D862" t="str">
            <v>DAF</v>
          </cell>
          <cell r="E862" t="str">
            <v>DM-000894</v>
          </cell>
          <cell r="F862" t="str">
            <v xml:space="preserve">INDEM DEPLAC IMPLANT DIAPAGA BAGRE </v>
          </cell>
          <cell r="G862" t="str">
            <v>Non</v>
          </cell>
          <cell r="H862" t="str">
            <v>Allouée</v>
          </cell>
          <cell r="J862">
            <v>44000</v>
          </cell>
          <cell r="K862">
            <v>44000</v>
          </cell>
        </row>
        <row r="863">
          <cell r="C863">
            <v>638411</v>
          </cell>
          <cell r="D863" t="str">
            <v>DAF</v>
          </cell>
          <cell r="E863" t="str">
            <v>DM-000895</v>
          </cell>
          <cell r="F863" t="str">
            <v>INDEMN DEPLA FINALE COUPE DG A BOBO</v>
          </cell>
          <cell r="G863" t="str">
            <v>Non</v>
          </cell>
          <cell r="H863" t="str">
            <v>Allouée</v>
          </cell>
          <cell r="J863">
            <v>160000</v>
          </cell>
          <cell r="K863">
            <v>160000</v>
          </cell>
        </row>
        <row r="864">
          <cell r="C864">
            <v>638411</v>
          </cell>
          <cell r="D864" t="str">
            <v>DAF</v>
          </cell>
          <cell r="E864" t="str">
            <v>DM-000897</v>
          </cell>
          <cell r="F864" t="str">
            <v>FRAIS DE DEPLACEMENT</v>
          </cell>
          <cell r="G864" t="str">
            <v>Non</v>
          </cell>
          <cell r="H864" t="str">
            <v>Allouée</v>
          </cell>
          <cell r="J864">
            <v>22000</v>
          </cell>
          <cell r="K864">
            <v>22000</v>
          </cell>
        </row>
        <row r="865">
          <cell r="C865">
            <v>638411</v>
          </cell>
          <cell r="D865" t="str">
            <v>DAF</v>
          </cell>
          <cell r="E865" t="str">
            <v>DM-000898</v>
          </cell>
          <cell r="F865" t="str">
            <v>FRAIS DE DEPLACEMENT</v>
          </cell>
          <cell r="G865" t="str">
            <v>Non</v>
          </cell>
          <cell r="H865" t="str">
            <v>Allouée</v>
          </cell>
          <cell r="J865">
            <v>14000</v>
          </cell>
          <cell r="K865">
            <v>14000</v>
          </cell>
        </row>
        <row r="866">
          <cell r="C866">
            <v>638411</v>
          </cell>
          <cell r="D866" t="str">
            <v>DAF</v>
          </cell>
          <cell r="E866" t="str">
            <v>DM-000898</v>
          </cell>
          <cell r="F866" t="str">
            <v>INDEM DEPLAC/BTS MISE SCE DIAPAGA</v>
          </cell>
          <cell r="G866" t="str">
            <v>Non</v>
          </cell>
          <cell r="H866" t="str">
            <v>Allouée</v>
          </cell>
          <cell r="J866">
            <v>44000</v>
          </cell>
          <cell r="K866">
            <v>44000</v>
          </cell>
        </row>
        <row r="867">
          <cell r="C867">
            <v>638411</v>
          </cell>
          <cell r="D867" t="str">
            <v>DAF</v>
          </cell>
          <cell r="E867" t="str">
            <v>DM-000899</v>
          </cell>
          <cell r="F867" t="str">
            <v>INDEM /SUIVI RECOUVREM A KONGOUSSI</v>
          </cell>
          <cell r="G867" t="str">
            <v>Non</v>
          </cell>
          <cell r="H867" t="str">
            <v>Allouée</v>
          </cell>
          <cell r="J867">
            <v>70000</v>
          </cell>
          <cell r="K867">
            <v>70000</v>
          </cell>
        </row>
        <row r="868">
          <cell r="C868">
            <v>638411</v>
          </cell>
          <cell r="D868" t="str">
            <v>DAF</v>
          </cell>
          <cell r="E868" t="str">
            <v>DM-000900</v>
          </cell>
          <cell r="F868" t="str">
            <v>INDEM DEPL/LIVRAISON MATERIEL BOBO</v>
          </cell>
          <cell r="G868" t="str">
            <v>Non</v>
          </cell>
          <cell r="H868" t="str">
            <v>Allouée</v>
          </cell>
          <cell r="J868">
            <v>12000</v>
          </cell>
          <cell r="K868">
            <v>12000</v>
          </cell>
        </row>
        <row r="869">
          <cell r="C869">
            <v>638411</v>
          </cell>
          <cell r="D869" t="str">
            <v>DAF</v>
          </cell>
          <cell r="E869" t="str">
            <v>DM-000901</v>
          </cell>
          <cell r="F869" t="str">
            <v>FRAIS DE DEPLACEMENT</v>
          </cell>
          <cell r="G869" t="str">
            <v>Non</v>
          </cell>
          <cell r="H869" t="str">
            <v>Allouée</v>
          </cell>
          <cell r="J869">
            <v>22000</v>
          </cell>
          <cell r="K869">
            <v>22000</v>
          </cell>
        </row>
        <row r="870">
          <cell r="C870">
            <v>638411</v>
          </cell>
          <cell r="D870" t="str">
            <v>DAF</v>
          </cell>
          <cell r="E870" t="str">
            <v>DM-000902</v>
          </cell>
          <cell r="F870" t="str">
            <v>FRAIS DE DEPLACEMENT</v>
          </cell>
          <cell r="G870" t="str">
            <v>Non</v>
          </cell>
          <cell r="H870" t="str">
            <v>Allouée</v>
          </cell>
          <cell r="J870">
            <v>102000</v>
          </cell>
          <cell r="K870">
            <v>102000</v>
          </cell>
        </row>
        <row r="871">
          <cell r="C871">
            <v>638411</v>
          </cell>
          <cell r="D871" t="str">
            <v>DAF</v>
          </cell>
          <cell r="E871" t="str">
            <v>DM-000907</v>
          </cell>
          <cell r="F871" t="str">
            <v>PERDIEM /SAISIE FICHE ABONNEMENT</v>
          </cell>
          <cell r="G871" t="str">
            <v>Non</v>
          </cell>
          <cell r="H871" t="str">
            <v>Allouée</v>
          </cell>
          <cell r="J871">
            <v>457380</v>
          </cell>
          <cell r="K871">
            <v>457380</v>
          </cell>
        </row>
        <row r="872">
          <cell r="C872">
            <v>638411</v>
          </cell>
          <cell r="D872" t="str">
            <v>DAF</v>
          </cell>
          <cell r="E872" t="str">
            <v>DM-000910</v>
          </cell>
          <cell r="F872" t="str">
            <v>PERDIEM "MIX PROMOTIONNEL" A L'IBAM</v>
          </cell>
          <cell r="G872" t="str">
            <v>Non</v>
          </cell>
          <cell r="H872" t="str">
            <v>Allouée</v>
          </cell>
          <cell r="J872">
            <v>70000</v>
          </cell>
          <cell r="K872">
            <v>70000</v>
          </cell>
        </row>
        <row r="873">
          <cell r="C873">
            <v>638411</v>
          </cell>
          <cell r="D873" t="str">
            <v>DAF</v>
          </cell>
          <cell r="E873" t="str">
            <v>DM-000911</v>
          </cell>
          <cell r="F873" t="str">
            <v>INDEMNITE PROMO ST VALENTIN</v>
          </cell>
          <cell r="G873" t="str">
            <v>Non</v>
          </cell>
          <cell r="H873" t="str">
            <v>Allouée</v>
          </cell>
          <cell r="J873">
            <v>58000</v>
          </cell>
          <cell r="K873">
            <v>58000</v>
          </cell>
        </row>
        <row r="874">
          <cell r="C874">
            <v>638411</v>
          </cell>
          <cell r="D874" t="str">
            <v>DAF</v>
          </cell>
          <cell r="E874" t="str">
            <v>DM-000916</v>
          </cell>
          <cell r="F874" t="str">
            <v xml:space="preserve">INDEM DEPLAC PR DEPANNAGE A DAKOLA </v>
          </cell>
          <cell r="G874" t="str">
            <v>Non</v>
          </cell>
          <cell r="H874" t="str">
            <v>Allouée</v>
          </cell>
          <cell r="J874">
            <v>44000</v>
          </cell>
          <cell r="K874">
            <v>44000</v>
          </cell>
        </row>
        <row r="875">
          <cell r="C875">
            <v>638411</v>
          </cell>
          <cell r="D875" t="str">
            <v>DAF</v>
          </cell>
          <cell r="E875" t="str">
            <v>DM-000917</v>
          </cell>
          <cell r="F875" t="str">
            <v>INDEM DEPLAC  CONNEX°BTS A KONGOUSS</v>
          </cell>
          <cell r="G875" t="str">
            <v>Non</v>
          </cell>
          <cell r="H875" t="str">
            <v>Allouée</v>
          </cell>
          <cell r="J875">
            <v>14000</v>
          </cell>
          <cell r="K875">
            <v>14000</v>
          </cell>
        </row>
        <row r="876">
          <cell r="C876">
            <v>638411</v>
          </cell>
          <cell r="D876" t="str">
            <v>DAF</v>
          </cell>
          <cell r="E876" t="str">
            <v>DM-000918</v>
          </cell>
          <cell r="F876" t="str">
            <v>INDEMNITE DE DEPLACEMENT</v>
          </cell>
          <cell r="G876" t="str">
            <v>Non</v>
          </cell>
          <cell r="H876" t="str">
            <v>Allouée</v>
          </cell>
          <cell r="J876">
            <v>36000</v>
          </cell>
          <cell r="K876">
            <v>36000</v>
          </cell>
        </row>
        <row r="877">
          <cell r="C877">
            <v>638411</v>
          </cell>
          <cell r="D877" t="str">
            <v>DAF</v>
          </cell>
          <cell r="E877" t="str">
            <v>DM-000918</v>
          </cell>
          <cell r="F877" t="str">
            <v>INDEM ZANGRE/TRSP MATERIEL A BOBO</v>
          </cell>
          <cell r="G877" t="str">
            <v>Non</v>
          </cell>
          <cell r="H877" t="str">
            <v>Allouée</v>
          </cell>
          <cell r="J877">
            <v>12000</v>
          </cell>
          <cell r="K877">
            <v>12000</v>
          </cell>
        </row>
        <row r="878">
          <cell r="C878">
            <v>638411</v>
          </cell>
          <cell r="D878" t="str">
            <v>DAF</v>
          </cell>
          <cell r="E878" t="str">
            <v>DM-000919</v>
          </cell>
          <cell r="F878" t="str">
            <v>INDEMNITE DE DEPLACEMENT</v>
          </cell>
          <cell r="G878" t="str">
            <v>Non</v>
          </cell>
          <cell r="H878" t="str">
            <v>Allouée</v>
          </cell>
          <cell r="J878">
            <v>66000</v>
          </cell>
          <cell r="K878">
            <v>66000</v>
          </cell>
        </row>
        <row r="879">
          <cell r="C879">
            <v>638411</v>
          </cell>
          <cell r="D879" t="str">
            <v>DAF</v>
          </cell>
          <cell r="E879" t="str">
            <v>DM-000925</v>
          </cell>
          <cell r="F879" t="str">
            <v>INDEMNITE DE DEPLACEMENT</v>
          </cell>
          <cell r="G879" t="str">
            <v>Non</v>
          </cell>
          <cell r="H879" t="str">
            <v>Allouée</v>
          </cell>
          <cell r="J879">
            <v>88000</v>
          </cell>
          <cell r="K879">
            <v>88000</v>
          </cell>
        </row>
        <row r="880">
          <cell r="C880">
            <v>638411</v>
          </cell>
          <cell r="D880" t="str">
            <v>DAF</v>
          </cell>
          <cell r="E880" t="str">
            <v>DM-000926</v>
          </cell>
          <cell r="F880" t="str">
            <v>INDEMNITE DE DEPLACEMENT</v>
          </cell>
          <cell r="G880" t="str">
            <v>Non</v>
          </cell>
          <cell r="H880" t="str">
            <v>Allouée</v>
          </cell>
          <cell r="J880">
            <v>22000</v>
          </cell>
          <cell r="K880">
            <v>22000</v>
          </cell>
        </row>
        <row r="881">
          <cell r="C881">
            <v>638411</v>
          </cell>
          <cell r="D881" t="str">
            <v>DAF</v>
          </cell>
          <cell r="E881" t="str">
            <v>DM-000932</v>
          </cell>
          <cell r="F881" t="str">
            <v>INDEMNITE DE DEPLACEMENT</v>
          </cell>
          <cell r="G881" t="str">
            <v>Non</v>
          </cell>
          <cell r="H881" t="str">
            <v>Allouée</v>
          </cell>
          <cell r="J881">
            <v>216000</v>
          </cell>
          <cell r="K881">
            <v>216000</v>
          </cell>
        </row>
        <row r="882">
          <cell r="C882">
            <v>638411</v>
          </cell>
          <cell r="D882" t="str">
            <v>DAF</v>
          </cell>
          <cell r="E882" t="str">
            <v>DM-000933</v>
          </cell>
          <cell r="F882" t="str">
            <v xml:space="preserve">INDEMNITE DE DEPLACEMENT </v>
          </cell>
          <cell r="G882" t="str">
            <v>Non</v>
          </cell>
          <cell r="H882" t="str">
            <v>Allouée</v>
          </cell>
          <cell r="J882">
            <v>44000</v>
          </cell>
          <cell r="K882">
            <v>44000</v>
          </cell>
        </row>
        <row r="883">
          <cell r="C883">
            <v>638411</v>
          </cell>
          <cell r="D883" t="str">
            <v>DAF</v>
          </cell>
          <cell r="E883" t="str">
            <v>DM-000946</v>
          </cell>
          <cell r="F883" t="str">
            <v>INDEMNITE DE DEPLACEMENT</v>
          </cell>
          <cell r="G883" t="str">
            <v>Non</v>
          </cell>
          <cell r="H883" t="str">
            <v>Allouée</v>
          </cell>
          <cell r="J883">
            <v>120000</v>
          </cell>
          <cell r="K883">
            <v>120000</v>
          </cell>
        </row>
        <row r="884">
          <cell r="C884">
            <v>638411</v>
          </cell>
          <cell r="D884" t="str">
            <v>DAF</v>
          </cell>
          <cell r="E884" t="str">
            <v>DM-000957</v>
          </cell>
          <cell r="F884" t="str">
            <v>INDEMNITE DE DEPLCEMENT</v>
          </cell>
          <cell r="G884" t="str">
            <v>Non</v>
          </cell>
          <cell r="H884" t="str">
            <v>Allouée</v>
          </cell>
          <cell r="J884">
            <v>176000</v>
          </cell>
          <cell r="K884">
            <v>176000</v>
          </cell>
        </row>
        <row r="885">
          <cell r="C885">
            <v>638411</v>
          </cell>
          <cell r="D885" t="str">
            <v>DAF</v>
          </cell>
          <cell r="E885" t="str">
            <v>DM-000958</v>
          </cell>
          <cell r="F885" t="str">
            <v>INDEMNITE DE DEPLCEMENT</v>
          </cell>
          <cell r="G885" t="str">
            <v>Non</v>
          </cell>
          <cell r="H885" t="str">
            <v>Allouée</v>
          </cell>
          <cell r="J885">
            <v>132000</v>
          </cell>
          <cell r="K885">
            <v>132000</v>
          </cell>
        </row>
        <row r="886">
          <cell r="C886">
            <v>638411</v>
          </cell>
          <cell r="D886" t="str">
            <v>DAF</v>
          </cell>
          <cell r="E886" t="str">
            <v>DM-000959</v>
          </cell>
          <cell r="F886" t="str">
            <v>INDEMNITE FRAIS DE  DEPLCEMENT</v>
          </cell>
          <cell r="G886" t="str">
            <v>Non</v>
          </cell>
          <cell r="H886" t="str">
            <v>Allouée</v>
          </cell>
          <cell r="J886">
            <v>14000</v>
          </cell>
          <cell r="K886">
            <v>14000</v>
          </cell>
        </row>
        <row r="887">
          <cell r="C887">
            <v>638411</v>
          </cell>
          <cell r="D887" t="str">
            <v>DAF</v>
          </cell>
          <cell r="E887" t="str">
            <v>DM-000960</v>
          </cell>
          <cell r="F887" t="str">
            <v>INDEMNITE DE DEPLACEMENT</v>
          </cell>
          <cell r="G887" t="str">
            <v>Non</v>
          </cell>
          <cell r="H887" t="str">
            <v>Allouée</v>
          </cell>
          <cell r="J887">
            <v>14000</v>
          </cell>
          <cell r="K887">
            <v>14000</v>
          </cell>
        </row>
        <row r="888">
          <cell r="C888">
            <v>638411</v>
          </cell>
          <cell r="D888" t="str">
            <v>DAF</v>
          </cell>
          <cell r="E888" t="str">
            <v>DM-000961</v>
          </cell>
          <cell r="F888" t="str">
            <v>INDEMNITE DE DEPLACEMENT</v>
          </cell>
          <cell r="G888" t="str">
            <v>Non</v>
          </cell>
          <cell r="H888" t="str">
            <v>Allouée</v>
          </cell>
          <cell r="J888">
            <v>12000</v>
          </cell>
          <cell r="K888">
            <v>12000</v>
          </cell>
        </row>
        <row r="889">
          <cell r="C889">
            <v>638411</v>
          </cell>
          <cell r="D889" t="str">
            <v>DAF</v>
          </cell>
          <cell r="E889" t="str">
            <v>DM-000962</v>
          </cell>
          <cell r="F889" t="str">
            <v>INDEMNITE DE DEPLACEMENT</v>
          </cell>
          <cell r="G889" t="str">
            <v>Non</v>
          </cell>
          <cell r="H889" t="str">
            <v>Allouée</v>
          </cell>
          <cell r="J889">
            <v>42000</v>
          </cell>
          <cell r="K889">
            <v>42000</v>
          </cell>
        </row>
        <row r="890">
          <cell r="C890">
            <v>638411</v>
          </cell>
          <cell r="D890" t="str">
            <v>DAF</v>
          </cell>
          <cell r="E890" t="str">
            <v>DM-000963</v>
          </cell>
          <cell r="F890" t="str">
            <v>INDEMNITE DE DEPLACEMENT</v>
          </cell>
          <cell r="G890" t="str">
            <v>Non</v>
          </cell>
          <cell r="H890" t="str">
            <v>Allouée</v>
          </cell>
          <cell r="J890">
            <v>12000</v>
          </cell>
          <cell r="K890">
            <v>12000</v>
          </cell>
        </row>
        <row r="891">
          <cell r="C891">
            <v>638411</v>
          </cell>
          <cell r="D891" t="str">
            <v>DAF</v>
          </cell>
          <cell r="E891" t="str">
            <v>DM-000973</v>
          </cell>
          <cell r="F891" t="str">
            <v>INDEMNITE DE DEPLACEMENT</v>
          </cell>
          <cell r="G891" t="str">
            <v>Non</v>
          </cell>
          <cell r="H891" t="str">
            <v>Allouée</v>
          </cell>
          <cell r="J891">
            <v>20000</v>
          </cell>
          <cell r="K891">
            <v>20000</v>
          </cell>
        </row>
        <row r="892">
          <cell r="C892">
            <v>638411</v>
          </cell>
          <cell r="D892" t="str">
            <v>DAF</v>
          </cell>
          <cell r="E892" t="str">
            <v>DM-000996</v>
          </cell>
          <cell r="F892" t="str">
            <v>FRAIS DE DEPLACEMENT</v>
          </cell>
          <cell r="G892" t="str">
            <v>Non</v>
          </cell>
          <cell r="H892" t="str">
            <v>Allouée</v>
          </cell>
          <cell r="J892">
            <v>10000</v>
          </cell>
          <cell r="K892">
            <v>10000</v>
          </cell>
        </row>
        <row r="893">
          <cell r="C893">
            <v>638411</v>
          </cell>
          <cell r="D893" t="str">
            <v>DAF</v>
          </cell>
          <cell r="E893" t="str">
            <v>DM-000997</v>
          </cell>
          <cell r="F893" t="str">
            <v>FRAIS DE DEPLACEMENT</v>
          </cell>
          <cell r="G893" t="str">
            <v>Non</v>
          </cell>
          <cell r="H893" t="str">
            <v>Allouée</v>
          </cell>
          <cell r="J893">
            <v>10000</v>
          </cell>
          <cell r="K893">
            <v>10000</v>
          </cell>
        </row>
        <row r="894">
          <cell r="C894">
            <v>638411</v>
          </cell>
          <cell r="D894" t="str">
            <v>DAF</v>
          </cell>
          <cell r="E894" t="str">
            <v>DM-000998</v>
          </cell>
          <cell r="F894" t="str">
            <v>FRAIS DE DEPLACEMENT</v>
          </cell>
          <cell r="G894" t="str">
            <v>Non</v>
          </cell>
          <cell r="H894" t="str">
            <v>En attente</v>
          </cell>
          <cell r="J894">
            <v>40000</v>
          </cell>
          <cell r="K894">
            <v>40000</v>
          </cell>
          <cell r="L894">
            <v>0</v>
          </cell>
        </row>
        <row r="895">
          <cell r="C895">
            <v>638411</v>
          </cell>
          <cell r="D895" t="str">
            <v>DAF</v>
          </cell>
          <cell r="E895" t="str">
            <v>DM-001000</v>
          </cell>
          <cell r="F895" t="str">
            <v>INDEMNITE DE DEPLACEMENT</v>
          </cell>
          <cell r="G895" t="str">
            <v>Non</v>
          </cell>
          <cell r="H895" t="str">
            <v>Allouée</v>
          </cell>
          <cell r="J895">
            <v>176000</v>
          </cell>
          <cell r="K895">
            <v>176000</v>
          </cell>
        </row>
        <row r="896">
          <cell r="C896">
            <v>638411</v>
          </cell>
          <cell r="D896" t="str">
            <v>DAF</v>
          </cell>
          <cell r="E896" t="str">
            <v>DM-001003</v>
          </cell>
          <cell r="F896" t="str">
            <v>DIVERS FRAIS DE MISSION P/139</v>
          </cell>
          <cell r="G896" t="str">
            <v>Non</v>
          </cell>
          <cell r="H896" t="str">
            <v>Allouée</v>
          </cell>
          <cell r="J896">
            <v>452000</v>
          </cell>
          <cell r="K896">
            <v>452000</v>
          </cell>
        </row>
        <row r="897">
          <cell r="C897">
            <v>638411</v>
          </cell>
          <cell r="D897" t="str">
            <v>DAF</v>
          </cell>
          <cell r="E897" t="str">
            <v>DM-001008</v>
          </cell>
          <cell r="F897" t="str">
            <v>DIVERS FRAIS DE MISSION P/135</v>
          </cell>
          <cell r="G897" t="str">
            <v>Non</v>
          </cell>
          <cell r="H897" t="str">
            <v>Allouée</v>
          </cell>
          <cell r="J897">
            <v>144000</v>
          </cell>
          <cell r="K897">
            <v>144000</v>
          </cell>
        </row>
        <row r="898">
          <cell r="C898">
            <v>638411</v>
          </cell>
          <cell r="D898" t="str">
            <v>DAF</v>
          </cell>
          <cell r="E898" t="str">
            <v>DM-001015</v>
          </cell>
          <cell r="F898" t="str">
            <v>DIVERS FRAIS DE MISSION  P/134</v>
          </cell>
          <cell r="G898" t="str">
            <v>Non</v>
          </cell>
          <cell r="H898" t="str">
            <v>Allouée</v>
          </cell>
          <cell r="J898">
            <v>586000</v>
          </cell>
          <cell r="K898">
            <v>586000</v>
          </cell>
        </row>
        <row r="899">
          <cell r="C899">
            <v>638411</v>
          </cell>
          <cell r="D899" t="str">
            <v>DAF</v>
          </cell>
          <cell r="E899" t="str">
            <v>DM-001017</v>
          </cell>
          <cell r="F899" t="str">
            <v>DIVERS F.DE MISSION &amp; PERDIEM P/133</v>
          </cell>
          <cell r="G899" t="str">
            <v>Non</v>
          </cell>
          <cell r="H899" t="str">
            <v>Allouée</v>
          </cell>
          <cell r="J899">
            <v>152000</v>
          </cell>
          <cell r="K899">
            <v>152000</v>
          </cell>
        </row>
        <row r="900">
          <cell r="C900">
            <v>638411</v>
          </cell>
          <cell r="D900" t="str">
            <v>DAF</v>
          </cell>
          <cell r="E900" t="str">
            <v>DM-001021</v>
          </cell>
          <cell r="F900" t="str">
            <v>INDEM/FORMAT°ANALYSE PROTOCOLE K-15</v>
          </cell>
          <cell r="G900" t="str">
            <v>Non</v>
          </cell>
          <cell r="H900" t="str">
            <v>Allouée</v>
          </cell>
          <cell r="J900">
            <v>280000</v>
          </cell>
          <cell r="K900">
            <v>280000</v>
          </cell>
        </row>
        <row r="901">
          <cell r="C901">
            <v>638411</v>
          </cell>
          <cell r="D901" t="str">
            <v>DAF</v>
          </cell>
          <cell r="E901" t="str">
            <v>DM-001022</v>
          </cell>
          <cell r="F901" t="str">
            <v>DIVERS F.DE MISSION &amp; PERDIEM P/125</v>
          </cell>
          <cell r="G901" t="str">
            <v>Non</v>
          </cell>
          <cell r="H901" t="str">
            <v>Allouée</v>
          </cell>
          <cell r="J901">
            <v>216000</v>
          </cell>
          <cell r="K901">
            <v>216000</v>
          </cell>
        </row>
        <row r="902">
          <cell r="C902">
            <v>638411</v>
          </cell>
          <cell r="D902" t="str">
            <v>DAF</v>
          </cell>
          <cell r="E902" t="str">
            <v>DM-001025</v>
          </cell>
          <cell r="F902" t="str">
            <v>DIVERS F.DE MISSION &amp; PERDIEM P/128</v>
          </cell>
          <cell r="G902" t="str">
            <v>Non</v>
          </cell>
          <cell r="H902" t="str">
            <v>Allouée</v>
          </cell>
          <cell r="J902">
            <v>596000</v>
          </cell>
          <cell r="K902">
            <v>596000</v>
          </cell>
        </row>
        <row r="903">
          <cell r="C903">
            <v>638411</v>
          </cell>
          <cell r="D903" t="str">
            <v>DAF</v>
          </cell>
          <cell r="E903" t="str">
            <v>DM-001032</v>
          </cell>
          <cell r="F903" t="str">
            <v>INDEMN/FORMATION BADGE EN REGULAT°</v>
          </cell>
          <cell r="G903" t="str">
            <v>Non</v>
          </cell>
          <cell r="H903" t="str">
            <v>Allouée</v>
          </cell>
          <cell r="J903">
            <v>140000</v>
          </cell>
          <cell r="K903">
            <v>140000</v>
          </cell>
        </row>
        <row r="904">
          <cell r="C904">
            <v>638411</v>
          </cell>
          <cell r="D904" t="str">
            <v>DAF</v>
          </cell>
          <cell r="E904" t="str">
            <v>DM-001038</v>
          </cell>
          <cell r="F904" t="str">
            <v>INDEMNITE DE DEPLACEMENT</v>
          </cell>
          <cell r="G904" t="str">
            <v>Non</v>
          </cell>
          <cell r="H904" t="str">
            <v>En attente</v>
          </cell>
          <cell r="J904">
            <v>400000</v>
          </cell>
          <cell r="K904">
            <v>400000</v>
          </cell>
          <cell r="L904">
            <v>0</v>
          </cell>
        </row>
        <row r="905">
          <cell r="C905">
            <v>638411</v>
          </cell>
          <cell r="D905" t="str">
            <v>DAF</v>
          </cell>
          <cell r="E905" t="str">
            <v>DM-001046</v>
          </cell>
          <cell r="F905" t="str">
            <v>INDEMNITE PROMO VACANCES 2005</v>
          </cell>
          <cell r="G905" t="str">
            <v>Non</v>
          </cell>
          <cell r="H905" t="str">
            <v>En attente</v>
          </cell>
          <cell r="J905">
            <v>3168000</v>
          </cell>
          <cell r="K905">
            <v>3168000</v>
          </cell>
          <cell r="L905">
            <v>0</v>
          </cell>
        </row>
        <row r="906">
          <cell r="C906">
            <v>638411</v>
          </cell>
          <cell r="D906" t="str">
            <v>DAF</v>
          </cell>
          <cell r="E906" t="str">
            <v>DM-001047</v>
          </cell>
          <cell r="F906" t="str">
            <v>INDEMNITE DE DEPLACEMENT</v>
          </cell>
          <cell r="G906" t="str">
            <v>Non</v>
          </cell>
          <cell r="H906" t="str">
            <v>Allouée</v>
          </cell>
          <cell r="J906">
            <v>6000</v>
          </cell>
          <cell r="K906">
            <v>6000</v>
          </cell>
        </row>
        <row r="907">
          <cell r="C907">
            <v>638411</v>
          </cell>
          <cell r="D907" t="str">
            <v>DAF</v>
          </cell>
          <cell r="E907" t="str">
            <v>DM-001049</v>
          </cell>
          <cell r="F907" t="str">
            <v>INDEMNITE DE DEPLACEMENT</v>
          </cell>
          <cell r="G907" t="str">
            <v>Non</v>
          </cell>
          <cell r="H907" t="str">
            <v>Allouée</v>
          </cell>
          <cell r="J907">
            <v>22000</v>
          </cell>
          <cell r="K907">
            <v>22000</v>
          </cell>
        </row>
        <row r="908">
          <cell r="C908">
            <v>638411</v>
          </cell>
          <cell r="D908" t="str">
            <v>DAF</v>
          </cell>
          <cell r="E908" t="str">
            <v>DM-001050</v>
          </cell>
          <cell r="F908" t="str">
            <v>INDEMNITE DE DEPLACEMENT</v>
          </cell>
          <cell r="G908" t="str">
            <v>Non</v>
          </cell>
          <cell r="H908" t="str">
            <v>Allouée</v>
          </cell>
          <cell r="J908">
            <v>14000</v>
          </cell>
          <cell r="K908">
            <v>14000</v>
          </cell>
        </row>
        <row r="909">
          <cell r="C909">
            <v>638411</v>
          </cell>
          <cell r="D909" t="str">
            <v>DAF</v>
          </cell>
          <cell r="E909" t="str">
            <v>DM-001051</v>
          </cell>
          <cell r="F909" t="str">
            <v>INDEMNITE DE DEPLACEMENT</v>
          </cell>
          <cell r="G909" t="str">
            <v>Non</v>
          </cell>
          <cell r="H909" t="str">
            <v>Allouée</v>
          </cell>
          <cell r="J909">
            <v>12000</v>
          </cell>
          <cell r="K909">
            <v>12000</v>
          </cell>
        </row>
        <row r="910">
          <cell r="C910">
            <v>638411</v>
          </cell>
          <cell r="D910" t="str">
            <v>DM</v>
          </cell>
          <cell r="E910" t="str">
            <v>DM-000411</v>
          </cell>
          <cell r="F910" t="str">
            <v>PERDIEM DE 3 AGENTS AUX JNT 2005</v>
          </cell>
          <cell r="G910" t="str">
            <v>Non</v>
          </cell>
          <cell r="H910" t="str">
            <v>Engagée</v>
          </cell>
          <cell r="I910">
            <v>38623</v>
          </cell>
          <cell r="J910">
            <v>216000</v>
          </cell>
          <cell r="K910">
            <v>36000</v>
          </cell>
          <cell r="L910">
            <v>36000</v>
          </cell>
        </row>
        <row r="911">
          <cell r="C911" t="str">
            <v>TOTAL   638411</v>
          </cell>
          <cell r="I911">
            <v>270299</v>
          </cell>
          <cell r="J911">
            <v>36720515</v>
          </cell>
          <cell r="K911">
            <v>36540515</v>
          </cell>
        </row>
        <row r="912">
          <cell r="C912">
            <v>638421</v>
          </cell>
          <cell r="D912" t="str">
            <v>DAF</v>
          </cell>
          <cell r="E912" t="str">
            <v>DM-000771</v>
          </cell>
          <cell r="F912" t="str">
            <v>FRAS DE MISSION</v>
          </cell>
          <cell r="G912" t="str">
            <v>Non</v>
          </cell>
          <cell r="H912" t="str">
            <v>Allouée</v>
          </cell>
          <cell r="J912">
            <v>2038900</v>
          </cell>
          <cell r="K912">
            <v>2038900</v>
          </cell>
        </row>
        <row r="913">
          <cell r="C913">
            <v>638421</v>
          </cell>
          <cell r="D913" t="str">
            <v>DAF</v>
          </cell>
          <cell r="E913" t="str">
            <v>DM-000791</v>
          </cell>
          <cell r="F913" t="str">
            <v xml:space="preserve">INDEMNITE FRAIS DE MISSION </v>
          </cell>
          <cell r="G913" t="str">
            <v>Non</v>
          </cell>
          <cell r="H913" t="str">
            <v>Allouée</v>
          </cell>
          <cell r="J913">
            <v>3600000</v>
          </cell>
          <cell r="K913">
            <v>3600000</v>
          </cell>
        </row>
        <row r="914">
          <cell r="C914">
            <v>638421</v>
          </cell>
          <cell r="D914" t="str">
            <v>DAF</v>
          </cell>
          <cell r="E914" t="str">
            <v>DM-000881</v>
          </cell>
          <cell r="F914" t="str">
            <v>FRAIS SEJOUR DIESSONGO&amp;BASSOLE ESPA</v>
          </cell>
          <cell r="G914" t="str">
            <v>Non</v>
          </cell>
          <cell r="H914" t="str">
            <v>Allouée</v>
          </cell>
          <cell r="J914">
            <v>1600535</v>
          </cell>
          <cell r="K914">
            <v>1600535</v>
          </cell>
        </row>
        <row r="915">
          <cell r="C915">
            <v>638421</v>
          </cell>
          <cell r="D915" t="str">
            <v>DAF</v>
          </cell>
          <cell r="E915" t="str">
            <v>DM-000890</v>
          </cell>
          <cell r="F915" t="str">
            <v>F.DE SEJ SEMINAIR RAOMING EN SUISSE</v>
          </cell>
          <cell r="G915" t="str">
            <v>Non</v>
          </cell>
          <cell r="H915" t="str">
            <v>Allouée</v>
          </cell>
          <cell r="J915">
            <v>4606061</v>
          </cell>
          <cell r="K915">
            <v>4606061</v>
          </cell>
        </row>
        <row r="916">
          <cell r="C916">
            <v>638421</v>
          </cell>
          <cell r="D916" t="str">
            <v>DAF</v>
          </cell>
          <cell r="E916" t="str">
            <v>DM-000901</v>
          </cell>
          <cell r="F916" t="str">
            <v>REMB FRAIS DE VISA POUR LA SUISSE</v>
          </cell>
          <cell r="G916" t="str">
            <v>Non</v>
          </cell>
          <cell r="H916" t="str">
            <v>Allouée</v>
          </cell>
          <cell r="J916">
            <v>75000</v>
          </cell>
          <cell r="K916">
            <v>75000</v>
          </cell>
        </row>
        <row r="917">
          <cell r="C917">
            <v>638421</v>
          </cell>
          <cell r="D917" t="str">
            <v>DAF</v>
          </cell>
          <cell r="E917" t="str">
            <v>DM-000912</v>
          </cell>
          <cell r="F917" t="str">
            <v>INDEMNITE DE DEPLACEMENT/MISSION</v>
          </cell>
          <cell r="G917" t="str">
            <v>Non</v>
          </cell>
          <cell r="H917" t="str">
            <v>Allouée</v>
          </cell>
          <cell r="J917">
            <v>1280000</v>
          </cell>
          <cell r="K917">
            <v>1280000</v>
          </cell>
        </row>
        <row r="918">
          <cell r="C918">
            <v>638421</v>
          </cell>
          <cell r="D918" t="str">
            <v>DAF</v>
          </cell>
          <cell r="E918" t="str">
            <v>DM-000921</v>
          </cell>
          <cell r="F918" t="str">
            <v>IDEMNITE DE DELACEMENT</v>
          </cell>
          <cell r="G918" t="str">
            <v>Non</v>
          </cell>
          <cell r="H918" t="str">
            <v>En attente</v>
          </cell>
          <cell r="J918">
            <v>2400000</v>
          </cell>
          <cell r="K918">
            <v>2400000</v>
          </cell>
          <cell r="L918">
            <v>0</v>
          </cell>
        </row>
        <row r="919">
          <cell r="C919">
            <v>638421</v>
          </cell>
          <cell r="D919" t="str">
            <v>DAF</v>
          </cell>
          <cell r="E919" t="str">
            <v>DM-001001</v>
          </cell>
          <cell r="F919" t="str">
            <v>FRAIS DE MISSION A BERST EN FRANCE</v>
          </cell>
          <cell r="G919" t="str">
            <v>Non</v>
          </cell>
          <cell r="H919" t="str">
            <v>Allouée</v>
          </cell>
          <cell r="J919">
            <v>408137</v>
          </cell>
          <cell r="K919">
            <v>408137</v>
          </cell>
        </row>
        <row r="920">
          <cell r="C920">
            <v>638421</v>
          </cell>
          <cell r="D920" t="str">
            <v>DAF</v>
          </cell>
          <cell r="E920" t="str">
            <v>DM-001044</v>
          </cell>
          <cell r="F920" t="str">
            <v>FRAIS DE MISSION</v>
          </cell>
          <cell r="G920" t="str">
            <v>Non</v>
          </cell>
          <cell r="H920" t="str">
            <v>Allouée</v>
          </cell>
          <cell r="J920">
            <v>780000</v>
          </cell>
          <cell r="K920">
            <v>780000</v>
          </cell>
        </row>
        <row r="921">
          <cell r="C921">
            <v>638421</v>
          </cell>
          <cell r="D921" t="str">
            <v>DAF</v>
          </cell>
          <cell r="E921" t="str">
            <v>DM-001053</v>
          </cell>
          <cell r="F921" t="str">
            <v>IDEMNITE DE DEPLACEMENT</v>
          </cell>
          <cell r="G921" t="str">
            <v>Non</v>
          </cell>
          <cell r="H921" t="str">
            <v>En attente</v>
          </cell>
          <cell r="J921">
            <v>2860000</v>
          </cell>
          <cell r="K921">
            <v>2860000</v>
          </cell>
          <cell r="L921">
            <v>0</v>
          </cell>
        </row>
        <row r="922">
          <cell r="C922">
            <v>638421</v>
          </cell>
          <cell r="D922" t="str">
            <v>DT</v>
          </cell>
          <cell r="E922" t="str">
            <v>DM-000390</v>
          </cell>
          <cell r="F922" t="str">
            <v xml:space="preserve">INSCRIPTION DIESONGO/CONGRES GSM A </v>
          </cell>
          <cell r="G922" t="str">
            <v>Non</v>
          </cell>
          <cell r="H922" t="str">
            <v>Engagée</v>
          </cell>
          <cell r="I922">
            <v>38631</v>
          </cell>
          <cell r="J922">
            <v>640877</v>
          </cell>
          <cell r="K922">
            <v>640877</v>
          </cell>
          <cell r="L922">
            <v>640877</v>
          </cell>
        </row>
        <row r="923">
          <cell r="C923">
            <v>638421</v>
          </cell>
          <cell r="D923" t="str">
            <v>DT</v>
          </cell>
          <cell r="E923" t="str">
            <v>DM-000436</v>
          </cell>
          <cell r="F923" t="str">
            <v>FORMATION DE DIESSONGO ET BASSOLET</v>
          </cell>
          <cell r="G923" t="str">
            <v>Non</v>
          </cell>
          <cell r="H923" t="str">
            <v>Engagée</v>
          </cell>
          <cell r="I923">
            <v>38623</v>
          </cell>
          <cell r="J923">
            <v>635491</v>
          </cell>
          <cell r="K923">
            <v>635491</v>
          </cell>
          <cell r="L923">
            <v>635491</v>
          </cell>
        </row>
        <row r="924">
          <cell r="C924" t="str">
            <v>TOTAL   638421</v>
          </cell>
          <cell r="I924">
            <v>77254</v>
          </cell>
          <cell r="J924">
            <v>20925001</v>
          </cell>
          <cell r="K924">
            <v>20925001</v>
          </cell>
        </row>
        <row r="925">
          <cell r="C925">
            <v>638431</v>
          </cell>
          <cell r="D925" t="str">
            <v>DAF</v>
          </cell>
          <cell r="E925" t="str">
            <v>DM-000758</v>
          </cell>
          <cell r="F925" t="str">
            <v>FRAIS D'HEBERGEMENT</v>
          </cell>
          <cell r="G925" t="str">
            <v>Non</v>
          </cell>
          <cell r="H925" t="str">
            <v>Allouée</v>
          </cell>
          <cell r="J925">
            <v>162000</v>
          </cell>
          <cell r="K925">
            <v>162000</v>
          </cell>
        </row>
        <row r="926">
          <cell r="C926">
            <v>638431</v>
          </cell>
          <cell r="D926" t="str">
            <v>DAF</v>
          </cell>
          <cell r="E926" t="str">
            <v>DM-000766</v>
          </cell>
          <cell r="F926" t="str">
            <v>FRAIS D'HEBERGEMENT</v>
          </cell>
          <cell r="G926" t="str">
            <v>Non</v>
          </cell>
          <cell r="H926" t="str">
            <v>Allouée</v>
          </cell>
          <cell r="J926">
            <v>40000</v>
          </cell>
          <cell r="K926">
            <v>40000</v>
          </cell>
        </row>
        <row r="927">
          <cell r="C927">
            <v>638431</v>
          </cell>
          <cell r="D927" t="str">
            <v>DAF</v>
          </cell>
          <cell r="E927" t="str">
            <v>DM-000892</v>
          </cell>
          <cell r="F927" t="str">
            <v>FRAIS D'HEBERGEMENT</v>
          </cell>
          <cell r="G927" t="str">
            <v>Non</v>
          </cell>
          <cell r="H927" t="str">
            <v>Allouée</v>
          </cell>
          <cell r="J927">
            <v>12865</v>
          </cell>
          <cell r="K927">
            <v>12865</v>
          </cell>
        </row>
        <row r="928">
          <cell r="C928">
            <v>638431</v>
          </cell>
          <cell r="D928" t="str">
            <v>DAF</v>
          </cell>
          <cell r="E928" t="str">
            <v>DM-000974</v>
          </cell>
          <cell r="F928" t="str">
            <v>FRAIS D'HEBERGEMENT</v>
          </cell>
          <cell r="G928" t="str">
            <v>Non</v>
          </cell>
          <cell r="H928" t="str">
            <v>Allouée</v>
          </cell>
          <cell r="J928">
            <v>30000</v>
          </cell>
          <cell r="K928">
            <v>30000</v>
          </cell>
        </row>
        <row r="929">
          <cell r="C929">
            <v>638431</v>
          </cell>
          <cell r="D929" t="str">
            <v>DAF</v>
          </cell>
          <cell r="E929" t="str">
            <v>FA 6955</v>
          </cell>
          <cell r="F929" t="str">
            <v xml:space="preserve">FRAIS D'HEBERGEMENT </v>
          </cell>
          <cell r="G929" t="str">
            <v>Non</v>
          </cell>
          <cell r="H929" t="str">
            <v>Allouée</v>
          </cell>
          <cell r="J929">
            <v>150000</v>
          </cell>
          <cell r="K929">
            <v>150000</v>
          </cell>
        </row>
        <row r="930">
          <cell r="C930" t="str">
            <v>TOTAL   638431</v>
          </cell>
          <cell r="I930">
            <v>0</v>
          </cell>
          <cell r="J930">
            <v>394865</v>
          </cell>
          <cell r="K930">
            <v>394865</v>
          </cell>
        </row>
        <row r="931">
          <cell r="C931">
            <v>638441</v>
          </cell>
          <cell r="D931" t="str">
            <v>DAF</v>
          </cell>
          <cell r="E931" t="str">
            <v>DM-000273</v>
          </cell>
          <cell r="F931" t="str">
            <v>Approv. CMD au 30-06-05</v>
          </cell>
          <cell r="G931" t="str">
            <v>Non</v>
          </cell>
          <cell r="H931" t="str">
            <v>Engagée</v>
          </cell>
          <cell r="I931">
            <v>38530</v>
          </cell>
          <cell r="J931">
            <v>1592029</v>
          </cell>
          <cell r="K931">
            <v>1592029</v>
          </cell>
          <cell r="L931">
            <v>1592029</v>
          </cell>
        </row>
        <row r="932">
          <cell r="C932">
            <v>638441</v>
          </cell>
          <cell r="D932" t="str">
            <v>DAF</v>
          </cell>
          <cell r="E932" t="str">
            <v>DM-000703</v>
          </cell>
          <cell r="F932" t="str">
            <v>TAXE DE PEAGE JRNEE COMM A MOGTEDO</v>
          </cell>
          <cell r="G932" t="str">
            <v>Non</v>
          </cell>
          <cell r="H932" t="str">
            <v>Allouée</v>
          </cell>
          <cell r="J932">
            <v>1200</v>
          </cell>
          <cell r="K932">
            <v>1200</v>
          </cell>
        </row>
        <row r="933">
          <cell r="C933">
            <v>638441</v>
          </cell>
          <cell r="D933" t="str">
            <v>DAF</v>
          </cell>
          <cell r="E933" t="str">
            <v>DM-000755</v>
          </cell>
          <cell r="F933" t="str">
            <v>TAXE DE ROUTE PEAGE</v>
          </cell>
          <cell r="G933" t="str">
            <v>Non</v>
          </cell>
          <cell r="H933" t="str">
            <v>Allouée</v>
          </cell>
          <cell r="J933">
            <v>1600</v>
          </cell>
          <cell r="K933">
            <v>1600</v>
          </cell>
        </row>
        <row r="934">
          <cell r="C934">
            <v>638441</v>
          </cell>
          <cell r="D934" t="str">
            <v>DAF</v>
          </cell>
          <cell r="E934" t="str">
            <v>DM-000762</v>
          </cell>
          <cell r="F934" t="str">
            <v>FRAIS DE ROUTE PEAGE</v>
          </cell>
          <cell r="G934" t="str">
            <v>Non</v>
          </cell>
          <cell r="H934" t="str">
            <v>Allouée</v>
          </cell>
          <cell r="J934">
            <v>1200</v>
          </cell>
          <cell r="K934">
            <v>1200</v>
          </cell>
        </row>
        <row r="935">
          <cell r="C935">
            <v>638441</v>
          </cell>
          <cell r="D935" t="str">
            <v>DAF</v>
          </cell>
          <cell r="E935" t="str">
            <v>DM-000770</v>
          </cell>
          <cell r="F935" t="str">
            <v>FRAIS DE ROUTE PEAGE</v>
          </cell>
          <cell r="G935" t="str">
            <v>Non</v>
          </cell>
          <cell r="H935" t="str">
            <v>Allouée</v>
          </cell>
          <cell r="J935">
            <v>200</v>
          </cell>
          <cell r="K935">
            <v>200</v>
          </cell>
        </row>
        <row r="936">
          <cell r="C936">
            <v>638441</v>
          </cell>
          <cell r="D936" t="str">
            <v>DAF</v>
          </cell>
          <cell r="E936" t="str">
            <v>DM-000887</v>
          </cell>
          <cell r="F936" t="str">
            <v>FRAIS DE ROUTE PEAGE</v>
          </cell>
          <cell r="G936" t="str">
            <v>Non</v>
          </cell>
          <cell r="H936" t="str">
            <v>Allouée</v>
          </cell>
          <cell r="J936">
            <v>1200</v>
          </cell>
          <cell r="K936">
            <v>1200</v>
          </cell>
        </row>
        <row r="937">
          <cell r="C937">
            <v>638441</v>
          </cell>
          <cell r="D937" t="str">
            <v>DAF</v>
          </cell>
          <cell r="E937" t="str">
            <v>DM-000972</v>
          </cell>
          <cell r="F937" t="str">
            <v>FRAIS DE ROUTE PEAGE</v>
          </cell>
          <cell r="G937" t="str">
            <v>Non</v>
          </cell>
          <cell r="H937" t="str">
            <v>Allouée</v>
          </cell>
          <cell r="J937">
            <v>800</v>
          </cell>
          <cell r="K937">
            <v>800</v>
          </cell>
        </row>
        <row r="938">
          <cell r="C938">
            <v>638441</v>
          </cell>
          <cell r="D938" t="str">
            <v>DAF</v>
          </cell>
          <cell r="E938" t="str">
            <v>DM-000975</v>
          </cell>
          <cell r="F938" t="str">
            <v>FRAIS DE ROUTE PEAGE</v>
          </cell>
          <cell r="G938" t="str">
            <v>Non</v>
          </cell>
          <cell r="H938" t="str">
            <v>Allouée</v>
          </cell>
          <cell r="J938">
            <v>400</v>
          </cell>
          <cell r="K938">
            <v>400</v>
          </cell>
        </row>
        <row r="939">
          <cell r="C939">
            <v>638441</v>
          </cell>
          <cell r="D939" t="str">
            <v>DAF</v>
          </cell>
          <cell r="E939" t="str">
            <v>DM-000983</v>
          </cell>
          <cell r="F939" t="str">
            <v>FRAIS DE ROUTE PEAGE</v>
          </cell>
          <cell r="G939" t="str">
            <v>Non</v>
          </cell>
          <cell r="H939" t="str">
            <v>Allouée</v>
          </cell>
          <cell r="J939">
            <v>2800</v>
          </cell>
          <cell r="K939">
            <v>2800</v>
          </cell>
        </row>
        <row r="940">
          <cell r="C940">
            <v>638441</v>
          </cell>
          <cell r="D940" t="str">
            <v>DAF</v>
          </cell>
          <cell r="E940" t="str">
            <v>DM-000990</v>
          </cell>
          <cell r="F940" t="str">
            <v>FRAIS DE ROUTE PEAGE</v>
          </cell>
          <cell r="G940" t="str">
            <v>Non</v>
          </cell>
          <cell r="H940" t="str">
            <v>Allouée</v>
          </cell>
          <cell r="J940">
            <v>400</v>
          </cell>
          <cell r="K940">
            <v>400</v>
          </cell>
        </row>
        <row r="941">
          <cell r="C941">
            <v>638441</v>
          </cell>
          <cell r="D941" t="str">
            <v>DAF</v>
          </cell>
          <cell r="E941" t="str">
            <v>DM-000995</v>
          </cell>
          <cell r="F941" t="str">
            <v>FRAIS DE ROUTE PEAGE</v>
          </cell>
          <cell r="G941" t="str">
            <v>Non</v>
          </cell>
          <cell r="H941" t="str">
            <v>Allouée</v>
          </cell>
          <cell r="J941">
            <v>200</v>
          </cell>
          <cell r="K941">
            <v>200</v>
          </cell>
        </row>
        <row r="942">
          <cell r="C942">
            <v>638441</v>
          </cell>
          <cell r="D942" t="str">
            <v>DAF</v>
          </cell>
          <cell r="E942" t="str">
            <v>DM-001063</v>
          </cell>
          <cell r="F942" t="str">
            <v>APPROVISIONNEMENT CMD DU 12/09/05</v>
          </cell>
          <cell r="G942" t="str">
            <v>Non</v>
          </cell>
          <cell r="H942" t="str">
            <v>Allouée</v>
          </cell>
          <cell r="J942">
            <v>398190</v>
          </cell>
          <cell r="K942">
            <v>398190</v>
          </cell>
        </row>
        <row r="943">
          <cell r="C943">
            <v>638441</v>
          </cell>
          <cell r="D943" t="str">
            <v>DAF</v>
          </cell>
          <cell r="E943" t="str">
            <v>DM-001064</v>
          </cell>
          <cell r="F943" t="str">
            <v>APPROVISIONNEMENT CMD DU 02/11/05</v>
          </cell>
          <cell r="G943" t="str">
            <v>Non</v>
          </cell>
          <cell r="H943" t="str">
            <v>Allouée</v>
          </cell>
          <cell r="J943">
            <v>399082</v>
          </cell>
          <cell r="K943">
            <v>399082</v>
          </cell>
        </row>
        <row r="944">
          <cell r="C944">
            <v>638441</v>
          </cell>
          <cell r="D944" t="str">
            <v>DAF</v>
          </cell>
          <cell r="E944" t="str">
            <v>DM-001065</v>
          </cell>
          <cell r="F944" t="str">
            <v>APPROVISIONNEMENT CMD DU 03/08/05</v>
          </cell>
          <cell r="G944" t="str">
            <v>Non</v>
          </cell>
          <cell r="H944" t="str">
            <v>Allouée</v>
          </cell>
          <cell r="J944">
            <v>399122</v>
          </cell>
          <cell r="K944">
            <v>399122</v>
          </cell>
        </row>
        <row r="945">
          <cell r="C945" t="str">
            <v>TOTAL   638441</v>
          </cell>
          <cell r="I945">
            <v>38530</v>
          </cell>
          <cell r="J945">
            <v>2798423</v>
          </cell>
          <cell r="K945">
            <v>2798423</v>
          </cell>
        </row>
        <row r="946">
          <cell r="I946">
            <v>578925</v>
          </cell>
          <cell r="J946">
            <v>70357989</v>
          </cell>
          <cell r="K946">
            <v>70177989</v>
          </cell>
        </row>
        <row r="947">
          <cell r="I947">
            <v>3280081</v>
          </cell>
          <cell r="J947">
            <v>925381653</v>
          </cell>
          <cell r="K947">
            <v>925201653</v>
          </cell>
        </row>
        <row r="948">
          <cell r="C948">
            <v>646210</v>
          </cell>
          <cell r="D948" t="str">
            <v>DAF</v>
          </cell>
          <cell r="E948" t="str">
            <v>DM-000300</v>
          </cell>
          <cell r="F948" t="str">
            <v>ND/DCM/Achat timbres fiscaux1er sem</v>
          </cell>
          <cell r="G948" t="str">
            <v>Non</v>
          </cell>
          <cell r="H948" t="str">
            <v>Engagée</v>
          </cell>
          <cell r="I948">
            <v>38531</v>
          </cell>
          <cell r="J948">
            <v>167000</v>
          </cell>
          <cell r="K948">
            <v>167000</v>
          </cell>
          <cell r="L948">
            <v>167000</v>
          </cell>
        </row>
        <row r="949">
          <cell r="C949">
            <v>646210</v>
          </cell>
          <cell r="D949" t="str">
            <v>DAF</v>
          </cell>
          <cell r="E949" t="str">
            <v>DM-000872</v>
          </cell>
          <cell r="F949" t="str">
            <v>ACHAT DE TIMBRE</v>
          </cell>
          <cell r="G949" t="str">
            <v>Non</v>
          </cell>
          <cell r="H949" t="str">
            <v>Allouée</v>
          </cell>
          <cell r="J949">
            <v>100800</v>
          </cell>
          <cell r="K949">
            <v>100800</v>
          </cell>
        </row>
        <row r="950">
          <cell r="C950">
            <v>646210</v>
          </cell>
          <cell r="D950" t="str">
            <v>DAF</v>
          </cell>
          <cell r="E950" t="str">
            <v>DM-000876</v>
          </cell>
          <cell r="F950" t="str">
            <v>ACHAT DE TIMBRE</v>
          </cell>
          <cell r="G950" t="str">
            <v>Non</v>
          </cell>
          <cell r="H950" t="str">
            <v>Allouée</v>
          </cell>
          <cell r="J950">
            <v>33600</v>
          </cell>
          <cell r="K950">
            <v>33600</v>
          </cell>
        </row>
        <row r="951">
          <cell r="C951">
            <v>646210</v>
          </cell>
          <cell r="D951" t="str">
            <v>DAF</v>
          </cell>
          <cell r="E951" t="str">
            <v>DM-000877</v>
          </cell>
          <cell r="F951" t="str">
            <v>ACHAT DE TIMBRE</v>
          </cell>
          <cell r="G951" t="str">
            <v>Non</v>
          </cell>
          <cell r="H951" t="str">
            <v>Allouée</v>
          </cell>
          <cell r="J951">
            <v>41600</v>
          </cell>
          <cell r="K951">
            <v>41600</v>
          </cell>
        </row>
        <row r="952">
          <cell r="C952">
            <v>646210</v>
          </cell>
          <cell r="D952" t="str">
            <v>DAF</v>
          </cell>
          <cell r="E952" t="str">
            <v>DM-000878</v>
          </cell>
          <cell r="F952" t="str">
            <v>ACHAT DE TIMBRE</v>
          </cell>
          <cell r="G952" t="str">
            <v>Non</v>
          </cell>
          <cell r="H952" t="str">
            <v>Allouée</v>
          </cell>
          <cell r="J952">
            <v>28800</v>
          </cell>
          <cell r="K952">
            <v>28800</v>
          </cell>
        </row>
        <row r="953">
          <cell r="C953">
            <v>646210</v>
          </cell>
          <cell r="D953" t="str">
            <v>DC</v>
          </cell>
          <cell r="E953" t="str">
            <v>DM-000691</v>
          </cell>
          <cell r="F953" t="str">
            <v>TIMBRES FISCAUX 3è TRIMESTRE 2005</v>
          </cell>
          <cell r="G953" t="str">
            <v>Non</v>
          </cell>
          <cell r="H953" t="str">
            <v>Allouée</v>
          </cell>
          <cell r="J953">
            <v>92500</v>
          </cell>
          <cell r="K953">
            <v>92500</v>
          </cell>
        </row>
        <row r="954">
          <cell r="C954" t="str">
            <v>TOTAL   646210</v>
          </cell>
          <cell r="I954">
            <v>38531</v>
          </cell>
          <cell r="J954">
            <v>464300</v>
          </cell>
          <cell r="K954">
            <v>464300</v>
          </cell>
        </row>
        <row r="955">
          <cell r="I955">
            <v>38531</v>
          </cell>
          <cell r="J955">
            <v>464300</v>
          </cell>
          <cell r="K955">
            <v>464300</v>
          </cell>
        </row>
        <row r="956">
          <cell r="I956">
            <v>38531</v>
          </cell>
          <cell r="J956">
            <v>464300</v>
          </cell>
          <cell r="K956">
            <v>464300</v>
          </cell>
        </row>
        <row r="957">
          <cell r="C957">
            <v>658321</v>
          </cell>
          <cell r="D957" t="str">
            <v>DAF</v>
          </cell>
          <cell r="E957" t="str">
            <v>DM-000218</v>
          </cell>
          <cell r="F957" t="str">
            <v>Divers appuis et aides au 30/06/05</v>
          </cell>
          <cell r="G957" t="str">
            <v>Non</v>
          </cell>
          <cell r="H957" t="str">
            <v>Engagée</v>
          </cell>
          <cell r="I957">
            <v>38532</v>
          </cell>
          <cell r="J957">
            <v>7970000</v>
          </cell>
          <cell r="K957">
            <v>7970000</v>
          </cell>
          <cell r="L957">
            <v>7970000</v>
          </cell>
        </row>
        <row r="958">
          <cell r="C958">
            <v>658321</v>
          </cell>
          <cell r="D958" t="str">
            <v>DAF</v>
          </cell>
          <cell r="E958" t="str">
            <v>DM-000220</v>
          </cell>
          <cell r="F958" t="str">
            <v>Sponsoring Mongolifière/DPS Communi</v>
          </cell>
          <cell r="G958" t="str">
            <v>Non</v>
          </cell>
          <cell r="H958" t="str">
            <v>Engagée</v>
          </cell>
          <cell r="I958">
            <v>38532</v>
          </cell>
          <cell r="J958">
            <v>8000000</v>
          </cell>
          <cell r="K958">
            <v>8000000</v>
          </cell>
          <cell r="L958">
            <v>8000000</v>
          </cell>
        </row>
        <row r="959">
          <cell r="C959">
            <v>658321</v>
          </cell>
          <cell r="D959" t="str">
            <v>DAF</v>
          </cell>
          <cell r="E959" t="str">
            <v>DM-000221</v>
          </cell>
          <cell r="F959" t="str">
            <v>Sponsoring SICO 2003</v>
          </cell>
          <cell r="G959" t="str">
            <v>Non</v>
          </cell>
          <cell r="H959" t="str">
            <v>Engagée</v>
          </cell>
          <cell r="I959">
            <v>38532</v>
          </cell>
          <cell r="J959">
            <v>1000000</v>
          </cell>
          <cell r="K959">
            <v>1000000</v>
          </cell>
          <cell r="L959">
            <v>1000000</v>
          </cell>
        </row>
        <row r="960">
          <cell r="C960">
            <v>658321</v>
          </cell>
          <cell r="D960" t="str">
            <v>DAF</v>
          </cell>
          <cell r="E960" t="str">
            <v>DM-000823</v>
          </cell>
          <cell r="F960" t="str">
            <v>SPONSORING RCK POUR CHAMPION LEAGUE</v>
          </cell>
          <cell r="G960" t="str">
            <v>Non</v>
          </cell>
          <cell r="H960" t="str">
            <v>Allouée</v>
          </cell>
          <cell r="J960">
            <v>1000000</v>
          </cell>
          <cell r="K960">
            <v>1000000</v>
          </cell>
        </row>
        <row r="961">
          <cell r="C961">
            <v>658321</v>
          </cell>
          <cell r="D961" t="str">
            <v>DAF</v>
          </cell>
          <cell r="E961" t="str">
            <v>DM-000838</v>
          </cell>
          <cell r="F961" t="str">
            <v>EXECUT°PROCOLE D'ACCOR PLANET'ERE 3</v>
          </cell>
          <cell r="G961" t="str">
            <v>Non</v>
          </cell>
          <cell r="H961" t="str">
            <v>Allouée</v>
          </cell>
          <cell r="J961">
            <v>1000000</v>
          </cell>
          <cell r="K961">
            <v>1000000</v>
          </cell>
        </row>
        <row r="962">
          <cell r="C962">
            <v>658321</v>
          </cell>
          <cell r="D962" t="str">
            <v>DAF</v>
          </cell>
          <cell r="E962" t="str">
            <v>DM-000846</v>
          </cell>
          <cell r="F962" t="str">
            <v>SPONSORING TOURNOIE BALAMINE OUATTA</v>
          </cell>
          <cell r="G962" t="str">
            <v>Non</v>
          </cell>
          <cell r="H962" t="str">
            <v>Allouée</v>
          </cell>
          <cell r="J962">
            <v>908000</v>
          </cell>
          <cell r="K962">
            <v>908000</v>
          </cell>
        </row>
        <row r="963">
          <cell r="C963">
            <v>658321</v>
          </cell>
          <cell r="D963" t="str">
            <v>DAF</v>
          </cell>
          <cell r="E963" t="str">
            <v>DM-001007</v>
          </cell>
          <cell r="F963" t="str">
            <v>SPONSORING ANTENNE VACANCES</v>
          </cell>
          <cell r="G963" t="str">
            <v>Non</v>
          </cell>
          <cell r="H963" t="str">
            <v>Allouée</v>
          </cell>
          <cell r="J963">
            <v>1000000</v>
          </cell>
          <cell r="K963">
            <v>1000000</v>
          </cell>
        </row>
        <row r="964">
          <cell r="C964">
            <v>658321</v>
          </cell>
          <cell r="D964" t="str">
            <v>DG</v>
          </cell>
          <cell r="E964" t="str">
            <v>DM-000681</v>
          </cell>
          <cell r="F964" t="str">
            <v>PREACHAT DROITS/NOUV ROYAUME D'ABOU</v>
          </cell>
          <cell r="G964" t="str">
            <v>Non</v>
          </cell>
          <cell r="H964" t="str">
            <v>Allouée</v>
          </cell>
          <cell r="J964">
            <v>15000000</v>
          </cell>
          <cell r="K964">
            <v>15000000</v>
          </cell>
        </row>
        <row r="965">
          <cell r="C965">
            <v>658321</v>
          </cell>
          <cell r="D965" t="str">
            <v>DM</v>
          </cell>
          <cell r="E965" t="str">
            <v>BC078/2005</v>
          </cell>
          <cell r="F965" t="str">
            <v>Sponsoring chansonen or/Pulsar FM</v>
          </cell>
          <cell r="G965" t="str">
            <v>Non</v>
          </cell>
          <cell r="H965" t="str">
            <v>Engagée</v>
          </cell>
          <cell r="I965">
            <v>38532</v>
          </cell>
          <cell r="J965">
            <v>508476</v>
          </cell>
          <cell r="K965">
            <v>508476</v>
          </cell>
          <cell r="L965">
            <v>508476</v>
          </cell>
        </row>
        <row r="966">
          <cell r="C966">
            <v>658321</v>
          </cell>
          <cell r="D966" t="str">
            <v>DM</v>
          </cell>
          <cell r="E966" t="str">
            <v>DM-000410</v>
          </cell>
          <cell r="F966" t="str">
            <v>SPONSORING ROTARY /KITS SCOLAIRE</v>
          </cell>
          <cell r="G966" t="str">
            <v>Non</v>
          </cell>
          <cell r="H966" t="str">
            <v>Engagée</v>
          </cell>
          <cell r="I966">
            <v>38623</v>
          </cell>
          <cell r="J966">
            <v>1000000</v>
          </cell>
          <cell r="K966">
            <v>1000000</v>
          </cell>
          <cell r="L966">
            <v>1000000</v>
          </cell>
        </row>
        <row r="967">
          <cell r="C967">
            <v>658321</v>
          </cell>
          <cell r="D967" t="str">
            <v>DM</v>
          </cell>
          <cell r="E967" t="str">
            <v>DM-000442</v>
          </cell>
          <cell r="F967" t="str">
            <v>PARTICIPATION TELMOB POUR SITHO2005</v>
          </cell>
          <cell r="G967" t="str">
            <v>Non</v>
          </cell>
          <cell r="H967" t="str">
            <v>Engagée</v>
          </cell>
          <cell r="I967">
            <v>38629</v>
          </cell>
          <cell r="J967">
            <v>250000</v>
          </cell>
          <cell r="K967">
            <v>250000</v>
          </cell>
          <cell r="L967">
            <v>250000</v>
          </cell>
        </row>
        <row r="968">
          <cell r="C968">
            <v>658321</v>
          </cell>
          <cell r="D968" t="str">
            <v>DM</v>
          </cell>
          <cell r="E968" t="str">
            <v>DM-000445</v>
          </cell>
          <cell r="F968" t="str">
            <v>N/PARTICIPATION A JNT 5005</v>
          </cell>
          <cell r="G968" t="str">
            <v>Non</v>
          </cell>
          <cell r="H968" t="str">
            <v>Engagée</v>
          </cell>
          <cell r="I968">
            <v>38629</v>
          </cell>
          <cell r="J968">
            <v>200000</v>
          </cell>
          <cell r="K968">
            <v>200000</v>
          </cell>
          <cell r="L968">
            <v>200000</v>
          </cell>
        </row>
        <row r="969">
          <cell r="C969" t="str">
            <v>TOTAL   658321</v>
          </cell>
          <cell r="I969">
            <v>270009</v>
          </cell>
          <cell r="J969">
            <v>37836476</v>
          </cell>
          <cell r="K969">
            <v>37836476</v>
          </cell>
        </row>
        <row r="970">
          <cell r="C970">
            <v>658381</v>
          </cell>
          <cell r="D970" t="str">
            <v>DAF</v>
          </cell>
          <cell r="E970" t="str">
            <v>DM-000557</v>
          </cell>
          <cell r="F970" t="str">
            <v>SOUTIEN ASSOCIAT° TALENT FOR CHRIST</v>
          </cell>
          <cell r="G970" t="str">
            <v>Non</v>
          </cell>
          <cell r="H970" t="str">
            <v>Engagée</v>
          </cell>
          <cell r="I970">
            <v>38653</v>
          </cell>
          <cell r="J970">
            <v>150000</v>
          </cell>
          <cell r="K970">
            <v>150000</v>
          </cell>
          <cell r="L970">
            <v>150000</v>
          </cell>
        </row>
        <row r="971">
          <cell r="C971">
            <v>658381</v>
          </cell>
          <cell r="D971" t="str">
            <v>DAF</v>
          </cell>
          <cell r="E971" t="str">
            <v>DM-000559</v>
          </cell>
          <cell r="F971" t="str">
            <v>SOUTIENT JOURNEE SPORTIVE DE AJFAD</v>
          </cell>
          <cell r="G971" t="str">
            <v>Non</v>
          </cell>
          <cell r="H971" t="str">
            <v>Engagée</v>
          </cell>
          <cell r="I971">
            <v>38653</v>
          </cell>
          <cell r="J971">
            <v>200000</v>
          </cell>
          <cell r="K971">
            <v>200000</v>
          </cell>
          <cell r="L971">
            <v>200000</v>
          </cell>
        </row>
        <row r="972">
          <cell r="C972">
            <v>658381</v>
          </cell>
          <cell r="D972" t="str">
            <v>DAF</v>
          </cell>
          <cell r="E972" t="str">
            <v>DM-000560</v>
          </cell>
          <cell r="F972" t="str">
            <v>SOUTIENT APE TRAME D'ACCEUIL SECT28</v>
          </cell>
          <cell r="G972" t="str">
            <v>Non</v>
          </cell>
          <cell r="H972" t="str">
            <v>Engagée</v>
          </cell>
          <cell r="I972">
            <v>38653</v>
          </cell>
          <cell r="J972">
            <v>625000</v>
          </cell>
          <cell r="K972">
            <v>625000</v>
          </cell>
          <cell r="L972">
            <v>625000</v>
          </cell>
        </row>
        <row r="973">
          <cell r="C973">
            <v>658381</v>
          </cell>
          <cell r="D973" t="str">
            <v>DAF</v>
          </cell>
          <cell r="E973" t="str">
            <v>DM-000574</v>
          </cell>
          <cell r="F973" t="str">
            <v>APPUI A LA MARCHE MONDIALE DES FEMM</v>
          </cell>
          <cell r="G973" t="str">
            <v>Non</v>
          </cell>
          <cell r="H973" t="str">
            <v>Engagée</v>
          </cell>
          <cell r="I973">
            <v>38653</v>
          </cell>
          <cell r="J973">
            <v>500000</v>
          </cell>
          <cell r="K973">
            <v>500000</v>
          </cell>
          <cell r="L973">
            <v>500000</v>
          </cell>
        </row>
        <row r="974">
          <cell r="C974">
            <v>658381</v>
          </cell>
          <cell r="D974" t="str">
            <v>DAF</v>
          </cell>
          <cell r="E974" t="str">
            <v>DM-000605</v>
          </cell>
          <cell r="F974" t="str">
            <v>SPONSORING COLONIE VACANCES ISLAMIQ</v>
          </cell>
          <cell r="G974" t="str">
            <v>Non</v>
          </cell>
          <cell r="H974" t="str">
            <v>Allouée</v>
          </cell>
          <cell r="J974">
            <v>100000</v>
          </cell>
          <cell r="K974">
            <v>100000</v>
          </cell>
        </row>
        <row r="975">
          <cell r="C975">
            <v>658381</v>
          </cell>
          <cell r="D975" t="str">
            <v>DAF</v>
          </cell>
          <cell r="E975" t="str">
            <v>DM-000716</v>
          </cell>
          <cell r="F975" t="str">
            <v>ACTION DE SPONSORING</v>
          </cell>
          <cell r="G975" t="str">
            <v>Non</v>
          </cell>
          <cell r="H975" t="str">
            <v>Allouée</v>
          </cell>
          <cell r="J975">
            <v>100000</v>
          </cell>
          <cell r="K975">
            <v>100000</v>
          </cell>
        </row>
        <row r="976">
          <cell r="C976">
            <v>658381</v>
          </cell>
          <cell r="D976" t="str">
            <v>DAF</v>
          </cell>
          <cell r="E976" t="str">
            <v>DM-000789</v>
          </cell>
          <cell r="F976" t="str">
            <v>FRAIS DE SPONSORING</v>
          </cell>
          <cell r="G976" t="str">
            <v>Non</v>
          </cell>
          <cell r="H976" t="str">
            <v>Allouée</v>
          </cell>
          <cell r="J976">
            <v>150000</v>
          </cell>
          <cell r="K976">
            <v>150000</v>
          </cell>
        </row>
        <row r="977">
          <cell r="C977">
            <v>658381</v>
          </cell>
          <cell r="D977" t="str">
            <v>DAF</v>
          </cell>
          <cell r="E977" t="str">
            <v>DM-000790</v>
          </cell>
          <cell r="F977" t="str">
            <v>FRAIS DE SPONSORING</v>
          </cell>
          <cell r="G977" t="str">
            <v>Non</v>
          </cell>
          <cell r="H977" t="str">
            <v>Allouée</v>
          </cell>
          <cell r="J977">
            <v>100000</v>
          </cell>
          <cell r="K977">
            <v>100000</v>
          </cell>
        </row>
        <row r="978">
          <cell r="C978">
            <v>658381</v>
          </cell>
          <cell r="D978" t="str">
            <v>DAF</v>
          </cell>
          <cell r="E978" t="str">
            <v>DM-000800</v>
          </cell>
          <cell r="F978" t="str">
            <v>FRAIS DE SPONSORING</v>
          </cell>
          <cell r="G978" t="str">
            <v>Non</v>
          </cell>
          <cell r="H978" t="str">
            <v>Allouée</v>
          </cell>
          <cell r="J978">
            <v>500000</v>
          </cell>
          <cell r="K978">
            <v>500000</v>
          </cell>
        </row>
        <row r="979">
          <cell r="C979">
            <v>658381</v>
          </cell>
          <cell r="D979" t="str">
            <v>DAF</v>
          </cell>
          <cell r="E979" t="str">
            <v>DM-000816</v>
          </cell>
          <cell r="F979" t="str">
            <v>FRAIS DE SPONSORING</v>
          </cell>
          <cell r="G979" t="str">
            <v>Non</v>
          </cell>
          <cell r="H979" t="str">
            <v>Allouée</v>
          </cell>
          <cell r="J979">
            <v>260000</v>
          </cell>
          <cell r="K979">
            <v>260000</v>
          </cell>
        </row>
        <row r="980">
          <cell r="C980">
            <v>658381</v>
          </cell>
          <cell r="D980" t="str">
            <v>DAF</v>
          </cell>
          <cell r="E980" t="str">
            <v>DM-000824</v>
          </cell>
          <cell r="F980" t="str">
            <v>SOUTIEN ASSOSSIAT° DEBORA'S CENTER</v>
          </cell>
          <cell r="G980" t="str">
            <v>Non</v>
          </cell>
          <cell r="H980" t="str">
            <v>Allouée</v>
          </cell>
          <cell r="J980">
            <v>200000</v>
          </cell>
          <cell r="K980">
            <v>200000</v>
          </cell>
        </row>
        <row r="981">
          <cell r="C981">
            <v>658381</v>
          </cell>
          <cell r="D981" t="str">
            <v>DAF</v>
          </cell>
          <cell r="E981" t="str">
            <v>DM-000825</v>
          </cell>
          <cell r="F981" t="str">
            <v>SOUTIEN ASSOCIAT° JEUNESSE INFORMEL</v>
          </cell>
          <cell r="G981" t="str">
            <v>Non</v>
          </cell>
          <cell r="H981" t="str">
            <v>Allouée</v>
          </cell>
          <cell r="J981">
            <v>100000</v>
          </cell>
          <cell r="K981">
            <v>100000</v>
          </cell>
        </row>
        <row r="982">
          <cell r="C982">
            <v>658381</v>
          </cell>
          <cell r="D982" t="str">
            <v>DAF</v>
          </cell>
          <cell r="E982" t="str">
            <v>DM-000839</v>
          </cell>
          <cell r="F982" t="str">
            <v>N/CONTRIBUT°A NUIT DE L'EXCELLENCE</v>
          </cell>
          <cell r="G982" t="str">
            <v>Non</v>
          </cell>
          <cell r="H982" t="str">
            <v>Allouée</v>
          </cell>
          <cell r="J982">
            <v>115000</v>
          </cell>
          <cell r="K982">
            <v>115000</v>
          </cell>
        </row>
        <row r="983">
          <cell r="C983">
            <v>658381</v>
          </cell>
          <cell r="D983" t="str">
            <v>DAF</v>
          </cell>
          <cell r="E983" t="str">
            <v>DM-000844</v>
          </cell>
          <cell r="F983" t="str">
            <v>FRAIS DE SPONSORING</v>
          </cell>
          <cell r="G983" t="str">
            <v>Non</v>
          </cell>
          <cell r="H983" t="str">
            <v>Allouée</v>
          </cell>
          <cell r="J983">
            <v>50000</v>
          </cell>
          <cell r="K983">
            <v>50000</v>
          </cell>
        </row>
        <row r="984">
          <cell r="C984">
            <v>658381</v>
          </cell>
          <cell r="D984" t="str">
            <v>DAF</v>
          </cell>
          <cell r="E984" t="str">
            <v>DM-000845</v>
          </cell>
          <cell r="F984" t="str">
            <v>SOUTIENT MAIRE DE OUARGAYE</v>
          </cell>
          <cell r="G984" t="str">
            <v>Non</v>
          </cell>
          <cell r="H984" t="str">
            <v>Allouée</v>
          </cell>
          <cell r="J984">
            <v>100000</v>
          </cell>
          <cell r="K984">
            <v>100000</v>
          </cell>
        </row>
        <row r="985">
          <cell r="C985">
            <v>658381</v>
          </cell>
          <cell r="D985" t="str">
            <v>DAF</v>
          </cell>
          <cell r="E985" t="str">
            <v>DM-000845</v>
          </cell>
          <cell r="F985" t="str">
            <v>FRAIS DE SPONSORING</v>
          </cell>
          <cell r="G985" t="str">
            <v>Non</v>
          </cell>
          <cell r="H985" t="str">
            <v>Allouée</v>
          </cell>
          <cell r="J985">
            <v>100000</v>
          </cell>
          <cell r="K985">
            <v>100000</v>
          </cell>
        </row>
        <row r="986">
          <cell r="C986">
            <v>658381</v>
          </cell>
          <cell r="D986" t="str">
            <v>DAF</v>
          </cell>
          <cell r="E986" t="str">
            <v>DM-000846</v>
          </cell>
          <cell r="F986" t="str">
            <v>FRAIS DE SPONSORING</v>
          </cell>
          <cell r="G986" t="str">
            <v>Non</v>
          </cell>
          <cell r="H986" t="str">
            <v>Allouée</v>
          </cell>
          <cell r="J986">
            <v>250000</v>
          </cell>
          <cell r="K986">
            <v>250000</v>
          </cell>
        </row>
        <row r="987">
          <cell r="C987">
            <v>658381</v>
          </cell>
          <cell r="D987" t="str">
            <v>DAF</v>
          </cell>
          <cell r="E987" t="str">
            <v>DM-000847</v>
          </cell>
          <cell r="F987" t="str">
            <v>FRAIS DE SPONSORING</v>
          </cell>
          <cell r="G987" t="str">
            <v>Non</v>
          </cell>
          <cell r="H987" t="str">
            <v>Allouée</v>
          </cell>
          <cell r="J987">
            <v>100000</v>
          </cell>
          <cell r="K987">
            <v>100000</v>
          </cell>
        </row>
        <row r="988">
          <cell r="C988">
            <v>658381</v>
          </cell>
          <cell r="D988" t="str">
            <v>DAF</v>
          </cell>
          <cell r="E988" t="str">
            <v>DM-000848</v>
          </cell>
          <cell r="F988" t="str">
            <v>FRAIS DE SPONSORING</v>
          </cell>
          <cell r="G988" t="str">
            <v>Non</v>
          </cell>
          <cell r="H988" t="str">
            <v>Allouée</v>
          </cell>
          <cell r="J988">
            <v>200000</v>
          </cell>
          <cell r="K988">
            <v>200000</v>
          </cell>
        </row>
        <row r="989">
          <cell r="C989">
            <v>658381</v>
          </cell>
          <cell r="D989" t="str">
            <v>DAF</v>
          </cell>
          <cell r="E989" t="str">
            <v>DM-000849</v>
          </cell>
          <cell r="F989" t="str">
            <v>FRAIS DE SPONSORING</v>
          </cell>
          <cell r="G989" t="str">
            <v>Non</v>
          </cell>
          <cell r="H989" t="str">
            <v>Allouée</v>
          </cell>
          <cell r="J989">
            <v>200000</v>
          </cell>
          <cell r="K989">
            <v>200000</v>
          </cell>
        </row>
        <row r="990">
          <cell r="C990">
            <v>658381</v>
          </cell>
          <cell r="D990" t="str">
            <v>DAF</v>
          </cell>
          <cell r="E990" t="str">
            <v>DM-000850</v>
          </cell>
          <cell r="F990" t="str">
            <v>FRAIS DE SPONSORING</v>
          </cell>
          <cell r="G990" t="str">
            <v>Non</v>
          </cell>
          <cell r="H990" t="str">
            <v>Allouée</v>
          </cell>
          <cell r="J990">
            <v>50000</v>
          </cell>
          <cell r="K990">
            <v>50000</v>
          </cell>
        </row>
        <row r="991">
          <cell r="C991">
            <v>658381</v>
          </cell>
          <cell r="D991" t="str">
            <v>DAF</v>
          </cell>
          <cell r="E991" t="str">
            <v>DM-000854</v>
          </cell>
          <cell r="F991" t="str">
            <v>FRAIS DE SPONSORING</v>
          </cell>
          <cell r="G991" t="str">
            <v>Non</v>
          </cell>
          <cell r="H991" t="str">
            <v>Allouée</v>
          </cell>
          <cell r="J991">
            <v>150000</v>
          </cell>
          <cell r="K991">
            <v>150000</v>
          </cell>
        </row>
        <row r="992">
          <cell r="C992">
            <v>658381</v>
          </cell>
          <cell r="D992" t="str">
            <v>DAF</v>
          </cell>
          <cell r="E992" t="str">
            <v>DM-000855</v>
          </cell>
          <cell r="F992" t="str">
            <v>SOUTIEN COMPETIT° GOUVENEUR CENTRE</v>
          </cell>
          <cell r="G992" t="str">
            <v>Non</v>
          </cell>
          <cell r="H992" t="str">
            <v>Allouée</v>
          </cell>
          <cell r="J992">
            <v>200000</v>
          </cell>
          <cell r="K992">
            <v>200000</v>
          </cell>
        </row>
        <row r="993">
          <cell r="C993">
            <v>658381</v>
          </cell>
          <cell r="D993" t="str">
            <v>DAF</v>
          </cell>
          <cell r="E993" t="str">
            <v>DM-000855</v>
          </cell>
          <cell r="F993" t="str">
            <v>FRAIS DE SPONSORING</v>
          </cell>
          <cell r="G993" t="str">
            <v>Non</v>
          </cell>
          <cell r="H993" t="str">
            <v>Allouée</v>
          </cell>
          <cell r="J993">
            <v>200000</v>
          </cell>
          <cell r="K993">
            <v>200000</v>
          </cell>
        </row>
        <row r="994">
          <cell r="C994">
            <v>658381</v>
          </cell>
          <cell r="D994" t="str">
            <v>DAF</v>
          </cell>
          <cell r="E994" t="str">
            <v>DM-000857</v>
          </cell>
          <cell r="F994" t="str">
            <v>FRAIS DE SPONSORING</v>
          </cell>
          <cell r="G994" t="str">
            <v>Non</v>
          </cell>
          <cell r="H994" t="str">
            <v>Allouée</v>
          </cell>
          <cell r="J994">
            <v>150000</v>
          </cell>
          <cell r="K994">
            <v>150000</v>
          </cell>
        </row>
        <row r="995">
          <cell r="C995">
            <v>658381</v>
          </cell>
          <cell r="D995" t="str">
            <v>DAF</v>
          </cell>
          <cell r="E995" t="str">
            <v>DM-000858</v>
          </cell>
          <cell r="F995" t="str">
            <v>FRAIS DE SPONSORING</v>
          </cell>
          <cell r="G995" t="str">
            <v>Non</v>
          </cell>
          <cell r="H995" t="str">
            <v>Allouée</v>
          </cell>
          <cell r="J995">
            <v>200000</v>
          </cell>
          <cell r="K995">
            <v>200000</v>
          </cell>
        </row>
        <row r="996">
          <cell r="C996">
            <v>658381</v>
          </cell>
          <cell r="D996" t="str">
            <v>DAF</v>
          </cell>
          <cell r="E996" t="str">
            <v>DM-000882</v>
          </cell>
          <cell r="F996" t="str">
            <v>SOUTION ORGAN FESMAR A TENKODOGO</v>
          </cell>
          <cell r="G996" t="str">
            <v>Non</v>
          </cell>
          <cell r="H996" t="str">
            <v>Allouée</v>
          </cell>
          <cell r="J996">
            <v>200000</v>
          </cell>
          <cell r="K996">
            <v>200000</v>
          </cell>
        </row>
        <row r="997">
          <cell r="C997">
            <v>658381</v>
          </cell>
          <cell r="D997" t="str">
            <v>DAF</v>
          </cell>
          <cell r="E997" t="str">
            <v>DM-000883</v>
          </cell>
          <cell r="F997" t="str">
            <v xml:space="preserve">SOUTIEN COUPE GOUVERNEUR CENTRE </v>
          </cell>
          <cell r="G997" t="str">
            <v>Non</v>
          </cell>
          <cell r="H997" t="str">
            <v>Allouée</v>
          </cell>
          <cell r="J997">
            <v>200000</v>
          </cell>
          <cell r="K997">
            <v>200000</v>
          </cell>
        </row>
        <row r="998">
          <cell r="C998">
            <v>658381</v>
          </cell>
          <cell r="D998" t="str">
            <v>DAF</v>
          </cell>
          <cell r="E998" t="str">
            <v>DM-000888</v>
          </cell>
          <cell r="F998" t="str">
            <v>SOUTIEN "CAMPUS 1/8 DE MARATHON"</v>
          </cell>
          <cell r="G998" t="str">
            <v>Non</v>
          </cell>
          <cell r="H998" t="str">
            <v>Allouée</v>
          </cell>
          <cell r="J998">
            <v>200000</v>
          </cell>
          <cell r="K998">
            <v>200000</v>
          </cell>
        </row>
        <row r="999">
          <cell r="C999">
            <v>658381</v>
          </cell>
          <cell r="D999" t="str">
            <v>DAF</v>
          </cell>
          <cell r="E999" t="str">
            <v>DM-000889</v>
          </cell>
          <cell r="F999" t="str">
            <v>N/PARTICIPATION AU KUNDE D'OR</v>
          </cell>
          <cell r="G999" t="str">
            <v>Non</v>
          </cell>
          <cell r="H999" t="str">
            <v>Allouée</v>
          </cell>
          <cell r="J999">
            <v>338459</v>
          </cell>
          <cell r="K999">
            <v>338459</v>
          </cell>
        </row>
        <row r="1000">
          <cell r="C1000">
            <v>658381</v>
          </cell>
          <cell r="D1000" t="str">
            <v>DAF</v>
          </cell>
          <cell r="E1000" t="str">
            <v>DM-000902</v>
          </cell>
          <cell r="F1000" t="str">
            <v>SPONSOR CHAMPIONA NATIONAL  HANDBAL</v>
          </cell>
          <cell r="G1000" t="str">
            <v>Non</v>
          </cell>
          <cell r="H1000" t="str">
            <v>Allouée</v>
          </cell>
          <cell r="J1000">
            <v>200000</v>
          </cell>
          <cell r="K1000">
            <v>200000</v>
          </cell>
        </row>
        <row r="1001">
          <cell r="C1001">
            <v>658381</v>
          </cell>
          <cell r="D1001" t="str">
            <v>DAF</v>
          </cell>
          <cell r="E1001" t="str">
            <v>DM-000903</v>
          </cell>
          <cell r="F1001" t="str">
            <v>FRAIS DE SPOSORING</v>
          </cell>
          <cell r="G1001" t="str">
            <v>Non</v>
          </cell>
          <cell r="H1001" t="str">
            <v>Allouée</v>
          </cell>
          <cell r="J1001">
            <v>110000</v>
          </cell>
          <cell r="K1001">
            <v>110000</v>
          </cell>
        </row>
        <row r="1002">
          <cell r="C1002">
            <v>658381</v>
          </cell>
          <cell r="D1002" t="str">
            <v>DAF</v>
          </cell>
          <cell r="E1002" t="str">
            <v>DM-000904</v>
          </cell>
          <cell r="F1002" t="str">
            <v>FRAIS DE SPONSORING</v>
          </cell>
          <cell r="G1002" t="str">
            <v>Non</v>
          </cell>
          <cell r="H1002" t="str">
            <v>Allouée</v>
          </cell>
          <cell r="J1002">
            <v>50000</v>
          </cell>
          <cell r="K1002">
            <v>50000</v>
          </cell>
        </row>
        <row r="1003">
          <cell r="C1003">
            <v>658381</v>
          </cell>
          <cell r="D1003" t="str">
            <v>DAF</v>
          </cell>
          <cell r="E1003" t="str">
            <v>DM-000906</v>
          </cell>
          <cell r="F1003" t="str">
            <v>SOUTIEN COUPE DEPUTE OUSSENI NANEMA</v>
          </cell>
          <cell r="G1003" t="str">
            <v>Non</v>
          </cell>
          <cell r="H1003" t="str">
            <v>Allouée</v>
          </cell>
          <cell r="J1003">
            <v>150000</v>
          </cell>
          <cell r="K1003">
            <v>150000</v>
          </cell>
        </row>
        <row r="1004">
          <cell r="C1004">
            <v>658381</v>
          </cell>
          <cell r="D1004" t="str">
            <v>DAF</v>
          </cell>
          <cell r="E1004" t="str">
            <v>DM-000908</v>
          </cell>
          <cell r="F1004" t="str">
            <v>SPONSORING MANIFESTAT° YELEEN</v>
          </cell>
          <cell r="G1004" t="str">
            <v>Non</v>
          </cell>
          <cell r="H1004" t="str">
            <v>Allouée</v>
          </cell>
          <cell r="J1004">
            <v>250000</v>
          </cell>
          <cell r="K1004">
            <v>250000</v>
          </cell>
        </row>
        <row r="1005">
          <cell r="C1005">
            <v>658381</v>
          </cell>
          <cell r="D1005" t="str">
            <v>DAF</v>
          </cell>
          <cell r="E1005" t="str">
            <v>DM-000919</v>
          </cell>
          <cell r="F1005" t="str">
            <v>SOUTIEN COUPE DERME HAROUNA</v>
          </cell>
          <cell r="G1005" t="str">
            <v>Non</v>
          </cell>
          <cell r="H1005" t="str">
            <v>Allouée</v>
          </cell>
          <cell r="J1005">
            <v>500000</v>
          </cell>
          <cell r="K1005">
            <v>500000</v>
          </cell>
        </row>
        <row r="1006">
          <cell r="C1006">
            <v>658381</v>
          </cell>
          <cell r="D1006" t="str">
            <v>DAF</v>
          </cell>
          <cell r="E1006" t="str">
            <v>DM-000920</v>
          </cell>
          <cell r="F1006" t="str">
            <v>SOUTIENT GOUVERNEUR DU CENTRE</v>
          </cell>
          <cell r="G1006" t="str">
            <v>Non</v>
          </cell>
          <cell r="H1006" t="str">
            <v>Allouée</v>
          </cell>
          <cell r="J1006">
            <v>300000</v>
          </cell>
          <cell r="K1006">
            <v>300000</v>
          </cell>
        </row>
        <row r="1007">
          <cell r="C1007">
            <v>658381</v>
          </cell>
          <cell r="D1007" t="str">
            <v>DAF</v>
          </cell>
          <cell r="E1007" t="str">
            <v>DM-000921</v>
          </cell>
          <cell r="F1007" t="str">
            <v>SOUTIEN COUPE DE LA SOLIDARITE</v>
          </cell>
          <cell r="G1007" t="str">
            <v>Non</v>
          </cell>
          <cell r="H1007" t="str">
            <v>Allouée</v>
          </cell>
          <cell r="J1007">
            <v>200000</v>
          </cell>
          <cell r="K1007">
            <v>200000</v>
          </cell>
        </row>
        <row r="1008">
          <cell r="C1008">
            <v>658381</v>
          </cell>
          <cell r="D1008" t="str">
            <v>DAF</v>
          </cell>
          <cell r="E1008" t="str">
            <v>DM-000939</v>
          </cell>
          <cell r="F1008" t="str">
            <v>FRAIS DE SPONSORING</v>
          </cell>
          <cell r="G1008" t="str">
            <v>Non</v>
          </cell>
          <cell r="H1008" t="str">
            <v>Allouée</v>
          </cell>
          <cell r="J1008">
            <v>300000</v>
          </cell>
          <cell r="K1008">
            <v>300000</v>
          </cell>
        </row>
        <row r="1009">
          <cell r="C1009">
            <v>658381</v>
          </cell>
          <cell r="D1009" t="str">
            <v>DAF</v>
          </cell>
          <cell r="E1009" t="str">
            <v>DM-000947</v>
          </cell>
          <cell r="F1009" t="str">
            <v>FRAIS DE SPONSORING</v>
          </cell>
          <cell r="G1009" t="str">
            <v>Non</v>
          </cell>
          <cell r="H1009" t="str">
            <v>Allouée</v>
          </cell>
          <cell r="J1009">
            <v>100000</v>
          </cell>
          <cell r="K1009">
            <v>100000</v>
          </cell>
        </row>
        <row r="1010">
          <cell r="C1010">
            <v>658381</v>
          </cell>
          <cell r="D1010" t="str">
            <v>DAF</v>
          </cell>
          <cell r="E1010" t="str">
            <v>DM-000948</v>
          </cell>
          <cell r="F1010" t="str">
            <v>FRAIS DE SPONSORING</v>
          </cell>
          <cell r="G1010" t="str">
            <v>Non</v>
          </cell>
          <cell r="H1010" t="str">
            <v>Allouée</v>
          </cell>
          <cell r="J1010">
            <v>50000</v>
          </cell>
          <cell r="K1010">
            <v>50000</v>
          </cell>
        </row>
        <row r="1011">
          <cell r="C1011">
            <v>658381</v>
          </cell>
          <cell r="D1011" t="str">
            <v>DAF</v>
          </cell>
          <cell r="E1011" t="str">
            <v>DM-001005</v>
          </cell>
          <cell r="F1011" t="str">
            <v>APPUI MOIS DE L'ENFANT DU BOULGOU</v>
          </cell>
          <cell r="G1011" t="str">
            <v>Non</v>
          </cell>
          <cell r="H1011" t="str">
            <v>Allouée</v>
          </cell>
          <cell r="J1011">
            <v>250000</v>
          </cell>
          <cell r="K1011">
            <v>250000</v>
          </cell>
        </row>
        <row r="1012">
          <cell r="C1012">
            <v>658381</v>
          </cell>
          <cell r="D1012" t="str">
            <v>DAF</v>
          </cell>
          <cell r="E1012" t="str">
            <v>DM-001006</v>
          </cell>
          <cell r="F1012" t="str">
            <v xml:space="preserve">SOUTIEN FOOT FEMININ DES 5 NATIONS </v>
          </cell>
          <cell r="G1012" t="str">
            <v>Non</v>
          </cell>
          <cell r="H1012" t="str">
            <v>Allouée</v>
          </cell>
          <cell r="J1012">
            <v>250000</v>
          </cell>
          <cell r="K1012">
            <v>250000</v>
          </cell>
        </row>
        <row r="1013">
          <cell r="C1013">
            <v>658381</v>
          </cell>
          <cell r="D1013" t="str">
            <v>DAF</v>
          </cell>
          <cell r="E1013" t="str">
            <v>DM-001019</v>
          </cell>
          <cell r="F1013" t="str">
            <v>SOUTIEN ACTIVITE ASEL(ELEVE/LOROUM)</v>
          </cell>
          <cell r="G1013" t="str">
            <v>Non</v>
          </cell>
          <cell r="H1013" t="str">
            <v>Allouée</v>
          </cell>
          <cell r="J1013">
            <v>50000</v>
          </cell>
          <cell r="K1013">
            <v>50000</v>
          </cell>
        </row>
        <row r="1014">
          <cell r="C1014">
            <v>658381</v>
          </cell>
          <cell r="D1014" t="str">
            <v>DAF</v>
          </cell>
          <cell r="E1014" t="str">
            <v>DM-001028</v>
          </cell>
          <cell r="F1014" t="str">
            <v>SOUTIEN VOYAGE D'ETUDE INJEPS/BENIN</v>
          </cell>
          <cell r="G1014" t="str">
            <v>Non</v>
          </cell>
          <cell r="H1014" t="str">
            <v>Allouée</v>
          </cell>
          <cell r="J1014">
            <v>500000</v>
          </cell>
          <cell r="K1014">
            <v>500000</v>
          </cell>
        </row>
        <row r="1015">
          <cell r="C1015">
            <v>658381</v>
          </cell>
          <cell r="D1015" t="str">
            <v>DAF</v>
          </cell>
          <cell r="E1015" t="str">
            <v>DM-001029</v>
          </cell>
          <cell r="F1015" t="str">
            <v>SOUTIEN ACTIVITE DE AJAD P/130</v>
          </cell>
          <cell r="G1015" t="str">
            <v>Non</v>
          </cell>
          <cell r="H1015" t="str">
            <v>Allouée</v>
          </cell>
          <cell r="J1015">
            <v>100000</v>
          </cell>
          <cell r="K1015">
            <v>100000</v>
          </cell>
        </row>
        <row r="1016">
          <cell r="C1016">
            <v>658381</v>
          </cell>
          <cell r="D1016" t="str">
            <v>DAF</v>
          </cell>
          <cell r="E1016" t="str">
            <v>DM-001030</v>
          </cell>
          <cell r="F1016" t="str">
            <v>SOTIEN ACTIVITES AESD P/131</v>
          </cell>
          <cell r="G1016" t="str">
            <v>Non</v>
          </cell>
          <cell r="H1016" t="str">
            <v>Allouée</v>
          </cell>
          <cell r="J1016">
            <v>150000</v>
          </cell>
          <cell r="K1016">
            <v>150000</v>
          </cell>
        </row>
        <row r="1017">
          <cell r="C1017">
            <v>658381</v>
          </cell>
          <cell r="D1017" t="str">
            <v>DAF</v>
          </cell>
          <cell r="E1017" t="str">
            <v>DM-001031</v>
          </cell>
          <cell r="F1017" t="str">
            <v>SOUTIEN COUPE DEPUTE NANEMA P/132</v>
          </cell>
          <cell r="G1017" t="str">
            <v>Non</v>
          </cell>
          <cell r="H1017" t="str">
            <v>Allouée</v>
          </cell>
          <cell r="J1017">
            <v>50000</v>
          </cell>
          <cell r="K1017">
            <v>50000</v>
          </cell>
        </row>
        <row r="1018">
          <cell r="C1018">
            <v>658381</v>
          </cell>
          <cell r="D1018" t="str">
            <v>DAF</v>
          </cell>
          <cell r="E1018" t="str">
            <v>DM-001034</v>
          </cell>
          <cell r="F1018" t="str">
            <v>FRAIS DE SPONSORING</v>
          </cell>
          <cell r="G1018" t="str">
            <v>Non</v>
          </cell>
          <cell r="H1018" t="str">
            <v>Allouée</v>
          </cell>
          <cell r="J1018">
            <v>200000</v>
          </cell>
          <cell r="K1018">
            <v>200000</v>
          </cell>
        </row>
        <row r="1019">
          <cell r="C1019">
            <v>658381</v>
          </cell>
          <cell r="D1019" t="str">
            <v>DAF</v>
          </cell>
          <cell r="E1019" t="str">
            <v>DM-001035</v>
          </cell>
          <cell r="F1019" t="str">
            <v>FRAIS DE SPONSORING</v>
          </cell>
          <cell r="G1019" t="str">
            <v>Non</v>
          </cell>
          <cell r="H1019" t="str">
            <v>Allouée</v>
          </cell>
          <cell r="J1019">
            <v>100000</v>
          </cell>
          <cell r="K1019">
            <v>100000</v>
          </cell>
        </row>
        <row r="1020">
          <cell r="C1020">
            <v>658381</v>
          </cell>
          <cell r="D1020" t="str">
            <v>DAF</v>
          </cell>
          <cell r="E1020" t="str">
            <v>DM-001037</v>
          </cell>
          <cell r="F1020" t="str">
            <v>FRAIS DE SPONSORING</v>
          </cell>
          <cell r="G1020" t="str">
            <v>Non</v>
          </cell>
          <cell r="H1020" t="str">
            <v>Allouée</v>
          </cell>
          <cell r="J1020">
            <v>200000</v>
          </cell>
          <cell r="K1020">
            <v>200000</v>
          </cell>
        </row>
        <row r="1021">
          <cell r="C1021">
            <v>658381</v>
          </cell>
          <cell r="D1021" t="str">
            <v>DAF</v>
          </cell>
          <cell r="E1021" t="str">
            <v>DM-001039</v>
          </cell>
          <cell r="F1021" t="str">
            <v>FRAIS DE SPONSORING</v>
          </cell>
          <cell r="G1021" t="str">
            <v>Non</v>
          </cell>
          <cell r="H1021" t="str">
            <v>Allouée</v>
          </cell>
          <cell r="J1021">
            <v>250000</v>
          </cell>
          <cell r="K1021">
            <v>250000</v>
          </cell>
        </row>
        <row r="1022">
          <cell r="C1022">
            <v>658381</v>
          </cell>
          <cell r="D1022" t="str">
            <v>DAF</v>
          </cell>
          <cell r="E1022" t="str">
            <v>DM-001040</v>
          </cell>
          <cell r="F1022" t="str">
            <v>FRAIS DE SPONSORING</v>
          </cell>
          <cell r="G1022" t="str">
            <v>Non</v>
          </cell>
          <cell r="H1022" t="str">
            <v>Allouée</v>
          </cell>
          <cell r="J1022">
            <v>500000</v>
          </cell>
          <cell r="K1022">
            <v>500000</v>
          </cell>
        </row>
        <row r="1023">
          <cell r="C1023">
            <v>658381</v>
          </cell>
          <cell r="D1023" t="str">
            <v>DC</v>
          </cell>
          <cell r="E1023" t="str">
            <v>DM-000611</v>
          </cell>
          <cell r="F1023" t="str">
            <v>DONS AUX CLIENTS APPAREILS KIT&amp;CART</v>
          </cell>
          <cell r="G1023" t="str">
            <v>Non</v>
          </cell>
          <cell r="H1023" t="str">
            <v>En attente</v>
          </cell>
          <cell r="J1023">
            <v>8139000</v>
          </cell>
          <cell r="K1023">
            <v>8139000</v>
          </cell>
          <cell r="L1023">
            <v>0</v>
          </cell>
        </row>
        <row r="1024">
          <cell r="C1024">
            <v>658381</v>
          </cell>
          <cell r="D1024" t="str">
            <v>DG</v>
          </cell>
          <cell r="E1024" t="str">
            <v>DM-000289</v>
          </cell>
          <cell r="F1024" t="str">
            <v>Dons &amp; cadeaux /clients au 30/06/05</v>
          </cell>
          <cell r="G1024" t="str">
            <v>Non</v>
          </cell>
          <cell r="H1024" t="str">
            <v>Engagée</v>
          </cell>
          <cell r="I1024">
            <v>38531</v>
          </cell>
          <cell r="J1024">
            <v>10500425</v>
          </cell>
          <cell r="K1024">
            <v>10500425</v>
          </cell>
          <cell r="L1024">
            <v>10500425</v>
          </cell>
        </row>
        <row r="1025">
          <cell r="C1025">
            <v>658381</v>
          </cell>
          <cell r="D1025" t="str">
            <v>DM</v>
          </cell>
          <cell r="E1025" t="str">
            <v>DM-000444</v>
          </cell>
          <cell r="F1025" t="str">
            <v>CHR/TENKODOGO JRNEE PORTE OUVERTE</v>
          </cell>
          <cell r="G1025" t="str">
            <v>Non</v>
          </cell>
          <cell r="H1025" t="str">
            <v>Engagée</v>
          </cell>
          <cell r="I1025">
            <v>38631</v>
          </cell>
          <cell r="J1025">
            <v>250000</v>
          </cell>
          <cell r="K1025">
            <v>250000</v>
          </cell>
          <cell r="L1025">
            <v>250000</v>
          </cell>
        </row>
        <row r="1026">
          <cell r="C1026">
            <v>658381</v>
          </cell>
          <cell r="D1026" t="str">
            <v>DM</v>
          </cell>
          <cell r="E1026" t="str">
            <v>DM-000496</v>
          </cell>
          <cell r="F1026" t="str">
            <v>SOUTIEN /COUPE DU MAIRE DE TITAO</v>
          </cell>
          <cell r="G1026" t="str">
            <v>Non</v>
          </cell>
          <cell r="H1026" t="str">
            <v>Engagée</v>
          </cell>
          <cell r="I1026">
            <v>38653</v>
          </cell>
          <cell r="J1026">
            <v>200000</v>
          </cell>
          <cell r="K1026">
            <v>200000</v>
          </cell>
          <cell r="L1026">
            <v>200000</v>
          </cell>
        </row>
        <row r="1027">
          <cell r="C1027" t="str">
            <v>TOTAL   658381</v>
          </cell>
          <cell r="I1027">
            <v>270427</v>
          </cell>
          <cell r="J1027">
            <v>29887884</v>
          </cell>
          <cell r="K1027">
            <v>29887884</v>
          </cell>
        </row>
        <row r="1028">
          <cell r="I1028">
            <v>540436</v>
          </cell>
          <cell r="J1028">
            <v>67724360</v>
          </cell>
          <cell r="K1028">
            <v>67724360</v>
          </cell>
        </row>
        <row r="1029">
          <cell r="I1029">
            <v>540436</v>
          </cell>
          <cell r="J1029">
            <v>67724360</v>
          </cell>
          <cell r="K1029">
            <v>67724360</v>
          </cell>
        </row>
        <row r="1030">
          <cell r="C1030">
            <v>661000</v>
          </cell>
          <cell r="D1030" t="str">
            <v>DAF</v>
          </cell>
          <cell r="E1030" t="str">
            <v>DM-000235</v>
          </cell>
          <cell r="F1030" t="str">
            <v>Rémunération de base au 30/06/05</v>
          </cell>
          <cell r="G1030" t="str">
            <v>Non</v>
          </cell>
          <cell r="H1030" t="str">
            <v>Engagée</v>
          </cell>
          <cell r="I1030">
            <v>38527</v>
          </cell>
          <cell r="J1030">
            <v>107644616</v>
          </cell>
          <cell r="K1030">
            <v>107644616</v>
          </cell>
          <cell r="L1030">
            <v>107644616</v>
          </cell>
        </row>
        <row r="1031">
          <cell r="C1031">
            <v>661000</v>
          </cell>
          <cell r="D1031" t="str">
            <v>DAF</v>
          </cell>
          <cell r="E1031" t="str">
            <v>DM-000682</v>
          </cell>
          <cell r="F1031" t="str">
            <v>REMUNERATIONS DE BASES SEPT 2005</v>
          </cell>
          <cell r="G1031" t="str">
            <v>Non</v>
          </cell>
          <cell r="H1031" t="str">
            <v>Allouée</v>
          </cell>
          <cell r="J1031">
            <v>20628264</v>
          </cell>
          <cell r="K1031">
            <v>20628264</v>
          </cell>
        </row>
        <row r="1032">
          <cell r="C1032">
            <v>661000</v>
          </cell>
          <cell r="D1032" t="str">
            <v>DAF</v>
          </cell>
          <cell r="E1032" t="str">
            <v>DM-001042</v>
          </cell>
          <cell r="F1032" t="str">
            <v>INDEMNITE D'HEURES SPECIALES</v>
          </cell>
          <cell r="G1032" t="str">
            <v>Non</v>
          </cell>
          <cell r="H1032" t="str">
            <v>En attente</v>
          </cell>
          <cell r="J1032">
            <v>1200000</v>
          </cell>
          <cell r="K1032">
            <v>1200000</v>
          </cell>
          <cell r="L1032">
            <v>0</v>
          </cell>
        </row>
        <row r="1033">
          <cell r="C1033">
            <v>661000</v>
          </cell>
          <cell r="D1033" t="str">
            <v>DAF</v>
          </cell>
          <cell r="E1033" t="str">
            <v>DM-000694</v>
          </cell>
          <cell r="F1033" t="str">
            <v>REMUNERATIONS DE BASE JUILLET/2005</v>
          </cell>
          <cell r="G1033" t="str">
            <v>Non</v>
          </cell>
          <cell r="H1033" t="str">
            <v>Allouée</v>
          </cell>
          <cell r="J1033">
            <v>17369731</v>
          </cell>
          <cell r="K1033">
            <v>17369731</v>
          </cell>
        </row>
        <row r="1034">
          <cell r="C1034">
            <v>661000</v>
          </cell>
          <cell r="D1034" t="str">
            <v>DAF</v>
          </cell>
          <cell r="E1034" t="str">
            <v>DM-000697</v>
          </cell>
          <cell r="F1034" t="str">
            <v>REMUNERATIONS DE BASE AOUT 2005</v>
          </cell>
          <cell r="G1034" t="str">
            <v>Non</v>
          </cell>
          <cell r="H1034" t="str">
            <v>Allouée</v>
          </cell>
          <cell r="J1034">
            <v>17508213</v>
          </cell>
          <cell r="K1034">
            <v>17508213</v>
          </cell>
        </row>
        <row r="1035">
          <cell r="C1035" t="str">
            <v>TOTAL   661000</v>
          </cell>
          <cell r="I1035">
            <v>38527</v>
          </cell>
          <cell r="J1035">
            <v>164350824</v>
          </cell>
          <cell r="K1035">
            <v>164350824</v>
          </cell>
        </row>
        <row r="1036">
          <cell r="I1036">
            <v>38527</v>
          </cell>
          <cell r="J1036">
            <v>164350824</v>
          </cell>
          <cell r="K1036">
            <v>164350824</v>
          </cell>
        </row>
        <row r="1037">
          <cell r="C1037">
            <v>663000</v>
          </cell>
          <cell r="D1037" t="str">
            <v>DAF</v>
          </cell>
          <cell r="E1037" t="str">
            <v>DM-000236</v>
          </cell>
          <cell r="F1037" t="str">
            <v>Indem. forfait.versées au 30/06/05</v>
          </cell>
          <cell r="G1037" t="str">
            <v>Non</v>
          </cell>
          <cell r="H1037" t="str">
            <v>Engagée</v>
          </cell>
          <cell r="I1037">
            <v>38527</v>
          </cell>
          <cell r="J1037">
            <v>37503114</v>
          </cell>
          <cell r="K1037">
            <v>37503114</v>
          </cell>
          <cell r="L1037">
            <v>37503114</v>
          </cell>
        </row>
        <row r="1038">
          <cell r="C1038">
            <v>663000</v>
          </cell>
          <cell r="D1038" t="str">
            <v>DAF</v>
          </cell>
          <cell r="E1038" t="str">
            <v>DM-000683</v>
          </cell>
          <cell r="F1038" t="str">
            <v>INDEMNITES FORFAITAIRES SEPT 2005</v>
          </cell>
          <cell r="G1038" t="str">
            <v>Non</v>
          </cell>
          <cell r="H1038" t="str">
            <v>Allouée</v>
          </cell>
          <cell r="J1038">
            <v>6401333</v>
          </cell>
          <cell r="K1038">
            <v>6491333</v>
          </cell>
        </row>
        <row r="1039">
          <cell r="C1039">
            <v>663000</v>
          </cell>
          <cell r="D1039" t="str">
            <v>DAF</v>
          </cell>
          <cell r="E1039" t="str">
            <v>DM-000695</v>
          </cell>
          <cell r="F1039" t="str">
            <v>INDEMNITES FORFAITAIRES JUILLET 05</v>
          </cell>
          <cell r="G1039" t="str">
            <v>Non</v>
          </cell>
          <cell r="H1039" t="str">
            <v>Allouée</v>
          </cell>
          <cell r="J1039">
            <v>4995000</v>
          </cell>
          <cell r="K1039">
            <v>4995000</v>
          </cell>
        </row>
        <row r="1040">
          <cell r="C1040">
            <v>663000</v>
          </cell>
          <cell r="D1040" t="str">
            <v>DAF</v>
          </cell>
          <cell r="E1040" t="str">
            <v>DM-000698</v>
          </cell>
          <cell r="F1040" t="str">
            <v>INDEMNITES FORFAITAIRES AOUT 2005</v>
          </cell>
          <cell r="G1040" t="str">
            <v>Non</v>
          </cell>
          <cell r="H1040" t="str">
            <v>Allouée</v>
          </cell>
          <cell r="J1040">
            <v>5446000</v>
          </cell>
          <cell r="K1040">
            <v>5446000</v>
          </cell>
        </row>
        <row r="1041">
          <cell r="C1041" t="str">
            <v>TOTAL   663000</v>
          </cell>
          <cell r="I1041">
            <v>38527</v>
          </cell>
          <cell r="J1041">
            <v>54345447</v>
          </cell>
          <cell r="K1041">
            <v>54435447</v>
          </cell>
        </row>
        <row r="1042">
          <cell r="I1042">
            <v>38527</v>
          </cell>
          <cell r="J1042">
            <v>54345447</v>
          </cell>
          <cell r="K1042">
            <v>54435447</v>
          </cell>
        </row>
        <row r="1043">
          <cell r="C1043">
            <v>664000</v>
          </cell>
          <cell r="D1043" t="str">
            <v>DAF</v>
          </cell>
          <cell r="E1043" t="str">
            <v>DM-000237</v>
          </cell>
          <cell r="F1043" t="str">
            <v>Cotisations patronales au 30/06/05</v>
          </cell>
          <cell r="G1043" t="str">
            <v>Non</v>
          </cell>
          <cell r="H1043" t="str">
            <v>Engagée</v>
          </cell>
          <cell r="I1043">
            <v>38527</v>
          </cell>
          <cell r="J1043">
            <v>21477280</v>
          </cell>
          <cell r="K1043">
            <v>21477280</v>
          </cell>
          <cell r="L1043">
            <v>21477280</v>
          </cell>
        </row>
        <row r="1044">
          <cell r="C1044">
            <v>664000</v>
          </cell>
          <cell r="D1044" t="str">
            <v>DAF</v>
          </cell>
          <cell r="E1044" t="str">
            <v>DM-000684</v>
          </cell>
          <cell r="F1044" t="str">
            <v>COTISATIONS PATRONALES SEPT 2005</v>
          </cell>
          <cell r="G1044" t="str">
            <v>Non</v>
          </cell>
          <cell r="H1044" t="str">
            <v>Allouée</v>
          </cell>
          <cell r="J1044">
            <v>4098836</v>
          </cell>
          <cell r="K1044">
            <v>4098836</v>
          </cell>
        </row>
        <row r="1045">
          <cell r="C1045">
            <v>664000</v>
          </cell>
          <cell r="D1045" t="str">
            <v>DAF</v>
          </cell>
          <cell r="E1045" t="str">
            <v>DM-000696</v>
          </cell>
          <cell r="F1045" t="str">
            <v>COTISATIONS PATRONALES JUILLET 2005</v>
          </cell>
          <cell r="G1045" t="str">
            <v>Non</v>
          </cell>
          <cell r="H1045" t="str">
            <v>Allouée</v>
          </cell>
          <cell r="J1045">
            <v>3366087</v>
          </cell>
          <cell r="K1045">
            <v>3366087</v>
          </cell>
        </row>
        <row r="1046">
          <cell r="C1046">
            <v>664000</v>
          </cell>
          <cell r="D1046" t="str">
            <v>DAF</v>
          </cell>
          <cell r="E1046" t="str">
            <v>DM-000699</v>
          </cell>
          <cell r="F1046" t="str">
            <v>COTISATIONS PATRONALES AOUT 2005</v>
          </cell>
          <cell r="G1046" t="str">
            <v>Non</v>
          </cell>
          <cell r="H1046" t="str">
            <v>Allouée</v>
          </cell>
          <cell r="J1046">
            <v>3349527</v>
          </cell>
          <cell r="K1046">
            <v>3349527</v>
          </cell>
        </row>
        <row r="1047">
          <cell r="C1047" t="str">
            <v>TOTAL   664000</v>
          </cell>
          <cell r="I1047">
            <v>38527</v>
          </cell>
          <cell r="J1047">
            <v>32291730</v>
          </cell>
          <cell r="K1047">
            <v>32291730</v>
          </cell>
        </row>
        <row r="1048">
          <cell r="I1048">
            <v>38527</v>
          </cell>
          <cell r="J1048">
            <v>32291730</v>
          </cell>
          <cell r="K1048">
            <v>32291730</v>
          </cell>
        </row>
        <row r="1049">
          <cell r="C1049">
            <v>668000</v>
          </cell>
          <cell r="D1049" t="str">
            <v>DAF</v>
          </cell>
          <cell r="E1049" t="str">
            <v>DM-000150</v>
          </cell>
          <cell r="F1049" t="str">
            <v xml:space="preserve">Fact.Phies /Bons de médicaments </v>
          </cell>
          <cell r="G1049" t="str">
            <v>Non</v>
          </cell>
          <cell r="H1049" t="str">
            <v>Engagée</v>
          </cell>
          <cell r="I1049">
            <v>38532</v>
          </cell>
          <cell r="J1049">
            <v>870540</v>
          </cell>
          <cell r="K1049">
            <v>870540</v>
          </cell>
          <cell r="L1049">
            <v>870540</v>
          </cell>
        </row>
        <row r="1050">
          <cell r="C1050">
            <v>668000</v>
          </cell>
          <cell r="D1050" t="str">
            <v>DAF</v>
          </cell>
          <cell r="E1050" t="str">
            <v>DM-000151</v>
          </cell>
          <cell r="F1050" t="str">
            <v>Fact.phies pour bons de médicaments</v>
          </cell>
          <cell r="G1050" t="str">
            <v>Non</v>
          </cell>
          <cell r="H1050" t="str">
            <v>Engagée</v>
          </cell>
          <cell r="I1050">
            <v>38532</v>
          </cell>
          <cell r="J1050">
            <v>772057</v>
          </cell>
          <cell r="K1050">
            <v>772057</v>
          </cell>
          <cell r="L1050">
            <v>772057</v>
          </cell>
        </row>
        <row r="1051">
          <cell r="C1051">
            <v>668000</v>
          </cell>
          <cell r="D1051" t="str">
            <v>DAF</v>
          </cell>
          <cell r="E1051" t="str">
            <v>DM-000210</v>
          </cell>
          <cell r="F1051" t="str">
            <v>Remb.frais médicaux /30/06/05</v>
          </cell>
          <cell r="G1051" t="str">
            <v>Non</v>
          </cell>
          <cell r="H1051" t="str">
            <v>Engagée</v>
          </cell>
          <cell r="I1051">
            <v>38532</v>
          </cell>
          <cell r="J1051">
            <v>133200</v>
          </cell>
          <cell r="K1051">
            <v>133200</v>
          </cell>
          <cell r="L1051">
            <v>133200</v>
          </cell>
        </row>
        <row r="1052">
          <cell r="C1052">
            <v>668000</v>
          </cell>
          <cell r="D1052" t="str">
            <v>DAF</v>
          </cell>
          <cell r="E1052" t="str">
            <v>DM-000213</v>
          </cell>
          <cell r="F1052" t="str">
            <v>Remb.frais médicaux au 30/06/05</v>
          </cell>
          <cell r="G1052" t="str">
            <v>Non</v>
          </cell>
          <cell r="H1052" t="str">
            <v>Engagée</v>
          </cell>
          <cell r="I1052">
            <v>38532</v>
          </cell>
          <cell r="J1052">
            <v>2160582</v>
          </cell>
          <cell r="K1052">
            <v>2160582</v>
          </cell>
          <cell r="L1052">
            <v>2160582</v>
          </cell>
        </row>
        <row r="1053">
          <cell r="C1053">
            <v>668000</v>
          </cell>
          <cell r="D1053" t="str">
            <v>DAF</v>
          </cell>
          <cell r="E1053" t="str">
            <v>DM-000498</v>
          </cell>
          <cell r="F1053" t="str">
            <v>FRAIS MEDICAUX FOFANA DRAMANE</v>
          </cell>
          <cell r="G1053" t="str">
            <v>Non</v>
          </cell>
          <cell r="H1053" t="str">
            <v>Engagée</v>
          </cell>
          <cell r="I1053">
            <v>38653</v>
          </cell>
          <cell r="J1053">
            <v>10400</v>
          </cell>
          <cell r="K1053">
            <v>10400</v>
          </cell>
          <cell r="L1053">
            <v>10400</v>
          </cell>
        </row>
        <row r="1054">
          <cell r="C1054">
            <v>668000</v>
          </cell>
          <cell r="D1054" t="str">
            <v>DAF</v>
          </cell>
          <cell r="E1054" t="str">
            <v>DM-000499</v>
          </cell>
          <cell r="F1054" t="str">
            <v>FRAIS MEDICAUX DE SAWADOGO ASSETA</v>
          </cell>
          <cell r="G1054" t="str">
            <v>Non</v>
          </cell>
          <cell r="H1054" t="str">
            <v>Engagée</v>
          </cell>
          <cell r="I1054">
            <v>38653</v>
          </cell>
          <cell r="J1054">
            <v>6800</v>
          </cell>
          <cell r="K1054">
            <v>6800</v>
          </cell>
          <cell r="L1054">
            <v>6800</v>
          </cell>
        </row>
        <row r="1055">
          <cell r="C1055">
            <v>668000</v>
          </cell>
          <cell r="D1055" t="str">
            <v>DAF</v>
          </cell>
          <cell r="E1055" t="str">
            <v>DM-000500</v>
          </cell>
          <cell r="F1055" t="str">
            <v>FRAIS MEDICAUX DE MME SANGARE/BOLY</v>
          </cell>
          <cell r="G1055" t="str">
            <v>Non</v>
          </cell>
          <cell r="H1055" t="str">
            <v>Engagée</v>
          </cell>
          <cell r="I1055">
            <v>38653</v>
          </cell>
          <cell r="J1055">
            <v>16000</v>
          </cell>
          <cell r="K1055">
            <v>16000</v>
          </cell>
          <cell r="L1055">
            <v>16000</v>
          </cell>
        </row>
        <row r="1056">
          <cell r="C1056">
            <v>668000</v>
          </cell>
          <cell r="D1056" t="str">
            <v>DAF</v>
          </cell>
          <cell r="E1056" t="str">
            <v>DM-000501</v>
          </cell>
          <cell r="F1056" t="str">
            <v>FRAIS MEDICAUX DE DERME HAROUNA</v>
          </cell>
          <cell r="G1056" t="str">
            <v>Non</v>
          </cell>
          <cell r="H1056" t="str">
            <v>Engagée</v>
          </cell>
          <cell r="I1056">
            <v>38653</v>
          </cell>
          <cell r="J1056">
            <v>10400</v>
          </cell>
          <cell r="K1056">
            <v>10400</v>
          </cell>
          <cell r="L1056">
            <v>10400</v>
          </cell>
        </row>
        <row r="1057">
          <cell r="C1057">
            <v>668000</v>
          </cell>
          <cell r="D1057" t="str">
            <v>DAF</v>
          </cell>
          <cell r="E1057" t="str">
            <v>DM-000502</v>
          </cell>
          <cell r="F1057" t="str">
            <v>FRAIS MEDICAUX DE TAMINI PASCAL</v>
          </cell>
          <cell r="G1057" t="str">
            <v>Non</v>
          </cell>
          <cell r="H1057" t="str">
            <v>Engagée</v>
          </cell>
          <cell r="I1057">
            <v>38653</v>
          </cell>
          <cell r="J1057">
            <v>4800</v>
          </cell>
          <cell r="K1057">
            <v>4800</v>
          </cell>
          <cell r="L1057">
            <v>4800</v>
          </cell>
        </row>
        <row r="1058">
          <cell r="C1058">
            <v>668000</v>
          </cell>
          <cell r="D1058" t="str">
            <v>DAF</v>
          </cell>
          <cell r="E1058" t="str">
            <v>DM-000561</v>
          </cell>
          <cell r="F1058" t="str">
            <v>FRAIS MEDICAUX TAPSOBA APPOLINAIRE</v>
          </cell>
          <cell r="G1058" t="str">
            <v>Non</v>
          </cell>
          <cell r="H1058" t="str">
            <v>Engagée</v>
          </cell>
          <cell r="I1058">
            <v>38653</v>
          </cell>
          <cell r="J1058">
            <v>52800</v>
          </cell>
          <cell r="K1058">
            <v>52800</v>
          </cell>
          <cell r="L1058">
            <v>52800</v>
          </cell>
        </row>
        <row r="1059">
          <cell r="C1059">
            <v>668000</v>
          </cell>
          <cell r="D1059" t="str">
            <v>DAF</v>
          </cell>
          <cell r="E1059" t="str">
            <v>DM-000562</v>
          </cell>
          <cell r="F1059" t="str">
            <v>FRAIS MEDICAUX  OUEDRAOGO AISSETOU</v>
          </cell>
          <cell r="G1059" t="str">
            <v>Non</v>
          </cell>
          <cell r="H1059" t="str">
            <v>Engagée</v>
          </cell>
          <cell r="I1059">
            <v>38653</v>
          </cell>
          <cell r="J1059">
            <v>11200</v>
          </cell>
          <cell r="K1059">
            <v>11200</v>
          </cell>
          <cell r="L1059">
            <v>11200</v>
          </cell>
        </row>
        <row r="1060">
          <cell r="C1060">
            <v>668000</v>
          </cell>
          <cell r="D1060" t="str">
            <v>DAF</v>
          </cell>
          <cell r="E1060" t="str">
            <v>DM-000563</v>
          </cell>
          <cell r="F1060" t="str">
            <v>FRAIS MEDICAUX FOFANA DRAMANE</v>
          </cell>
          <cell r="G1060" t="str">
            <v>Non</v>
          </cell>
          <cell r="H1060" t="str">
            <v>Engagée</v>
          </cell>
          <cell r="I1060">
            <v>38653</v>
          </cell>
          <cell r="J1060">
            <v>13600</v>
          </cell>
          <cell r="K1060">
            <v>13600</v>
          </cell>
          <cell r="L1060">
            <v>13600</v>
          </cell>
        </row>
        <row r="1061">
          <cell r="C1061">
            <v>668000</v>
          </cell>
          <cell r="D1061" t="str">
            <v>DAF</v>
          </cell>
          <cell r="E1061" t="str">
            <v>DM-000564</v>
          </cell>
          <cell r="F1061" t="str">
            <v>FRAIS MEDICAUX SILGA WALTER Z</v>
          </cell>
          <cell r="G1061" t="str">
            <v>Non</v>
          </cell>
          <cell r="H1061" t="str">
            <v>Engagée</v>
          </cell>
          <cell r="I1061">
            <v>38653</v>
          </cell>
          <cell r="J1061">
            <v>6000</v>
          </cell>
          <cell r="K1061">
            <v>6000</v>
          </cell>
          <cell r="L1061">
            <v>6000</v>
          </cell>
        </row>
        <row r="1062">
          <cell r="C1062">
            <v>668000</v>
          </cell>
          <cell r="D1062" t="str">
            <v>DAF</v>
          </cell>
          <cell r="E1062" t="str">
            <v>DM-000565</v>
          </cell>
          <cell r="F1062" t="str">
            <v>FRAIS MEDICAUX OUEDRAOGO IGNACE</v>
          </cell>
          <cell r="G1062" t="str">
            <v>Non</v>
          </cell>
          <cell r="H1062" t="str">
            <v>Engagée</v>
          </cell>
          <cell r="I1062">
            <v>38653</v>
          </cell>
          <cell r="J1062">
            <v>43348</v>
          </cell>
          <cell r="K1062">
            <v>43348</v>
          </cell>
          <cell r="L1062">
            <v>43348</v>
          </cell>
        </row>
        <row r="1063">
          <cell r="C1063">
            <v>668000</v>
          </cell>
          <cell r="D1063" t="str">
            <v>DAF</v>
          </cell>
          <cell r="E1063" t="str">
            <v>DM-000566</v>
          </cell>
          <cell r="F1063" t="str">
            <v>FRAIS MEDICAUX OUEDRAOGO KARIM</v>
          </cell>
          <cell r="G1063" t="str">
            <v>Non</v>
          </cell>
          <cell r="H1063" t="str">
            <v>Engagée</v>
          </cell>
          <cell r="I1063">
            <v>38653</v>
          </cell>
          <cell r="J1063">
            <v>19360</v>
          </cell>
          <cell r="K1063">
            <v>19360</v>
          </cell>
          <cell r="L1063">
            <v>19360</v>
          </cell>
        </row>
        <row r="1064">
          <cell r="C1064">
            <v>668000</v>
          </cell>
          <cell r="D1064" t="str">
            <v>DAF</v>
          </cell>
          <cell r="E1064" t="str">
            <v>DM-000567</v>
          </cell>
          <cell r="F1064" t="str">
            <v>FRAIS MEDICAUX KONE OUMAR</v>
          </cell>
          <cell r="G1064" t="str">
            <v>Non</v>
          </cell>
          <cell r="H1064" t="str">
            <v>Engagée</v>
          </cell>
          <cell r="I1064">
            <v>38653</v>
          </cell>
          <cell r="J1064">
            <v>7600</v>
          </cell>
          <cell r="K1064">
            <v>7600</v>
          </cell>
          <cell r="L1064">
            <v>7600</v>
          </cell>
        </row>
        <row r="1065">
          <cell r="C1065">
            <v>668000</v>
          </cell>
          <cell r="D1065" t="str">
            <v>DAF</v>
          </cell>
          <cell r="E1065" t="str">
            <v>DM-000568</v>
          </cell>
          <cell r="F1065" t="str">
            <v>FRAIS MEDICAUX KONSEIGA B THEODORE</v>
          </cell>
          <cell r="G1065" t="str">
            <v>Non</v>
          </cell>
          <cell r="H1065" t="str">
            <v>Engagée</v>
          </cell>
          <cell r="I1065">
            <v>38653</v>
          </cell>
          <cell r="J1065">
            <v>38720</v>
          </cell>
          <cell r="K1065">
            <v>38720</v>
          </cell>
          <cell r="L1065">
            <v>38720</v>
          </cell>
        </row>
        <row r="1066">
          <cell r="C1066">
            <v>668000</v>
          </cell>
          <cell r="D1066" t="str">
            <v>DAF</v>
          </cell>
          <cell r="E1066" t="str">
            <v>DM-000571</v>
          </cell>
          <cell r="F1066" t="str">
            <v>FRAIS MEDICAUX DERME AROUNA</v>
          </cell>
          <cell r="G1066" t="str">
            <v>Non</v>
          </cell>
          <cell r="H1066" t="str">
            <v>Engagée</v>
          </cell>
          <cell r="I1066">
            <v>38653</v>
          </cell>
          <cell r="J1066">
            <v>38400</v>
          </cell>
          <cell r="K1066">
            <v>38400</v>
          </cell>
          <cell r="L1066">
            <v>38400</v>
          </cell>
        </row>
        <row r="1067">
          <cell r="C1067">
            <v>668000</v>
          </cell>
          <cell r="D1067" t="str">
            <v>DAF</v>
          </cell>
          <cell r="E1067" t="str">
            <v>DM-000573</v>
          </cell>
          <cell r="F1067" t="str">
            <v>FRAIS MEDICAUX TAMINI PASCAL</v>
          </cell>
          <cell r="G1067" t="str">
            <v>Non</v>
          </cell>
          <cell r="H1067" t="str">
            <v>Engagée</v>
          </cell>
          <cell r="I1067">
            <v>38653</v>
          </cell>
          <cell r="J1067">
            <v>9749</v>
          </cell>
          <cell r="K1067">
            <v>9749</v>
          </cell>
          <cell r="L1067">
            <v>9749</v>
          </cell>
        </row>
        <row r="1068">
          <cell r="C1068">
            <v>668000</v>
          </cell>
          <cell r="D1068" t="str">
            <v>DAF</v>
          </cell>
          <cell r="E1068" t="str">
            <v>DM-000623</v>
          </cell>
          <cell r="F1068" t="str">
            <v>FRAIS MEDICAUX DE Mme OUEDRAOGO</v>
          </cell>
          <cell r="G1068" t="str">
            <v>Non</v>
          </cell>
          <cell r="H1068" t="str">
            <v>En attente</v>
          </cell>
          <cell r="J1068">
            <v>151000</v>
          </cell>
          <cell r="K1068">
            <v>151000</v>
          </cell>
          <cell r="L1068">
            <v>0</v>
          </cell>
        </row>
        <row r="1069">
          <cell r="C1069">
            <v>668000</v>
          </cell>
          <cell r="D1069" t="str">
            <v>DAF</v>
          </cell>
          <cell r="E1069" t="str">
            <v>DM-000624</v>
          </cell>
          <cell r="F1069" t="str">
            <v>FARIS MEDICAUX Mme KABORE OLGA</v>
          </cell>
          <cell r="G1069" t="str">
            <v>Non</v>
          </cell>
          <cell r="H1069" t="str">
            <v>En attente</v>
          </cell>
          <cell r="J1069">
            <v>5840</v>
          </cell>
          <cell r="K1069">
            <v>5840</v>
          </cell>
          <cell r="L1069">
            <v>0</v>
          </cell>
        </row>
        <row r="1070">
          <cell r="C1070">
            <v>668000</v>
          </cell>
          <cell r="D1070" t="str">
            <v>DAF</v>
          </cell>
          <cell r="E1070" t="str">
            <v>DM-000625</v>
          </cell>
          <cell r="F1070" t="str">
            <v>FRAIS MEDICAUX SAWADOGO ASSETA</v>
          </cell>
          <cell r="G1070" t="str">
            <v>Non</v>
          </cell>
          <cell r="H1070" t="str">
            <v>En attente</v>
          </cell>
          <cell r="J1070">
            <v>43200</v>
          </cell>
          <cell r="K1070">
            <v>43200</v>
          </cell>
          <cell r="L1070">
            <v>0</v>
          </cell>
        </row>
        <row r="1071">
          <cell r="C1071">
            <v>668000</v>
          </cell>
          <cell r="D1071" t="str">
            <v>DAF</v>
          </cell>
          <cell r="E1071" t="str">
            <v>DM-000626</v>
          </cell>
          <cell r="F1071" t="str">
            <v>FRAIS MEDICAUX LOYARA VINCENT DE P.</v>
          </cell>
          <cell r="G1071" t="str">
            <v>Non</v>
          </cell>
          <cell r="H1071" t="str">
            <v>En attente</v>
          </cell>
          <cell r="J1071">
            <v>4000</v>
          </cell>
          <cell r="K1071">
            <v>4000</v>
          </cell>
          <cell r="L1071">
            <v>0</v>
          </cell>
        </row>
        <row r="1072">
          <cell r="C1072">
            <v>668000</v>
          </cell>
          <cell r="D1072" t="str">
            <v>DAF</v>
          </cell>
          <cell r="E1072" t="str">
            <v>DM-000627</v>
          </cell>
          <cell r="F1072" t="str">
            <v>FRAIS MEDICAUX COMPAORE ABLASSE</v>
          </cell>
          <cell r="G1072" t="str">
            <v>Non</v>
          </cell>
          <cell r="H1072" t="str">
            <v>En attente</v>
          </cell>
          <cell r="J1072">
            <v>29280</v>
          </cell>
          <cell r="K1072">
            <v>29280</v>
          </cell>
          <cell r="L1072">
            <v>0</v>
          </cell>
        </row>
        <row r="1073">
          <cell r="C1073">
            <v>668000</v>
          </cell>
          <cell r="D1073" t="str">
            <v>DAF</v>
          </cell>
          <cell r="E1073" t="str">
            <v>DM-000649</v>
          </cell>
          <cell r="F1073" t="str">
            <v xml:space="preserve">FRAIS MEDICAUX TAPSOBA APPOLINAIRE </v>
          </cell>
          <cell r="G1073" t="str">
            <v>Non</v>
          </cell>
          <cell r="H1073" t="str">
            <v>En attente</v>
          </cell>
          <cell r="J1073">
            <v>24560</v>
          </cell>
          <cell r="K1073">
            <v>24560</v>
          </cell>
          <cell r="L1073">
            <v>0</v>
          </cell>
        </row>
        <row r="1074">
          <cell r="C1074">
            <v>668000</v>
          </cell>
          <cell r="D1074" t="str">
            <v>DAF</v>
          </cell>
          <cell r="E1074" t="str">
            <v>DM-000650</v>
          </cell>
          <cell r="F1074" t="str">
            <v>FRAIS MEDICAUX KONE OUMAR</v>
          </cell>
          <cell r="G1074" t="str">
            <v>Non</v>
          </cell>
          <cell r="H1074" t="str">
            <v>En attente</v>
          </cell>
          <cell r="J1074">
            <v>5200</v>
          </cell>
          <cell r="K1074">
            <v>5200</v>
          </cell>
          <cell r="L1074">
            <v>0</v>
          </cell>
        </row>
        <row r="1075">
          <cell r="C1075">
            <v>668000</v>
          </cell>
          <cell r="D1075" t="str">
            <v>DAF</v>
          </cell>
          <cell r="E1075" t="str">
            <v>DM-000651</v>
          </cell>
          <cell r="F1075" t="str">
            <v>FRAIS MEDICAUX SAWADOGO YOUSSOUFOU</v>
          </cell>
          <cell r="G1075" t="str">
            <v>Non</v>
          </cell>
          <cell r="H1075" t="str">
            <v>En attente</v>
          </cell>
          <cell r="J1075">
            <v>54640</v>
          </cell>
          <cell r="K1075">
            <v>54640</v>
          </cell>
          <cell r="L1075">
            <v>0</v>
          </cell>
        </row>
        <row r="1076">
          <cell r="C1076">
            <v>668000</v>
          </cell>
          <cell r="D1076" t="str">
            <v>DAF</v>
          </cell>
          <cell r="E1076" t="str">
            <v>DM-000706</v>
          </cell>
          <cell r="F1076" t="str">
            <v>REM FRAIS MEDIC NABAYAOGO BERNARD</v>
          </cell>
          <cell r="G1076" t="str">
            <v>Non</v>
          </cell>
          <cell r="H1076" t="str">
            <v>Allouée</v>
          </cell>
          <cell r="J1076">
            <v>8000</v>
          </cell>
          <cell r="K1076">
            <v>8000</v>
          </cell>
        </row>
        <row r="1077">
          <cell r="C1077">
            <v>668000</v>
          </cell>
          <cell r="D1077" t="str">
            <v>DAF</v>
          </cell>
          <cell r="E1077" t="str">
            <v>DM-000707</v>
          </cell>
          <cell r="F1077" t="str">
            <v>REM FRAIS MEDIC NABAYAOGO BERNARD</v>
          </cell>
          <cell r="G1077" t="str">
            <v>Non</v>
          </cell>
          <cell r="H1077" t="str">
            <v>Allouée</v>
          </cell>
          <cell r="J1077">
            <v>5200</v>
          </cell>
          <cell r="K1077">
            <v>5200</v>
          </cell>
        </row>
        <row r="1078">
          <cell r="C1078">
            <v>668000</v>
          </cell>
          <cell r="D1078" t="str">
            <v>DAF</v>
          </cell>
          <cell r="E1078" t="str">
            <v>DM-000708</v>
          </cell>
          <cell r="F1078" t="str">
            <v>REM FRAIS MEDIC SANOU SOUMANAN</v>
          </cell>
          <cell r="G1078" t="str">
            <v>Non</v>
          </cell>
          <cell r="H1078" t="str">
            <v>Allouée</v>
          </cell>
          <cell r="J1078">
            <v>12800</v>
          </cell>
          <cell r="K1078">
            <v>12800</v>
          </cell>
        </row>
        <row r="1079">
          <cell r="C1079">
            <v>668000</v>
          </cell>
          <cell r="D1079" t="str">
            <v>DAF</v>
          </cell>
          <cell r="E1079" t="str">
            <v>DM-000709</v>
          </cell>
          <cell r="F1079" t="str">
            <v>REM FRAIS MEDIC OUEDRAOGO IGNACE</v>
          </cell>
          <cell r="G1079" t="str">
            <v>Non</v>
          </cell>
          <cell r="H1079" t="str">
            <v>Allouée</v>
          </cell>
          <cell r="J1079">
            <v>11280</v>
          </cell>
          <cell r="K1079">
            <v>11280</v>
          </cell>
        </row>
        <row r="1080">
          <cell r="C1080">
            <v>668000</v>
          </cell>
          <cell r="D1080" t="str">
            <v>DAF</v>
          </cell>
          <cell r="E1080" t="str">
            <v>DM-000710</v>
          </cell>
          <cell r="F1080" t="str">
            <v>REM FRAIS MEDIC KOALA ANASTASIE</v>
          </cell>
          <cell r="G1080" t="str">
            <v>Non</v>
          </cell>
          <cell r="H1080" t="str">
            <v>Allouée</v>
          </cell>
          <cell r="J1080">
            <v>15680</v>
          </cell>
          <cell r="K1080">
            <v>15680</v>
          </cell>
        </row>
        <row r="1081">
          <cell r="C1081">
            <v>668000</v>
          </cell>
          <cell r="D1081" t="str">
            <v>DAF</v>
          </cell>
          <cell r="E1081" t="str">
            <v>DM-000711</v>
          </cell>
          <cell r="F1081" t="str">
            <v>REM FRAIS MEDIC BONKONGOU J IBRAHIM</v>
          </cell>
          <cell r="G1081" t="str">
            <v>Non</v>
          </cell>
          <cell r="H1081" t="str">
            <v>Allouée</v>
          </cell>
          <cell r="J1081">
            <v>4800</v>
          </cell>
          <cell r="K1081">
            <v>4800</v>
          </cell>
        </row>
        <row r="1082">
          <cell r="C1082">
            <v>668000</v>
          </cell>
          <cell r="D1082" t="str">
            <v>DAF</v>
          </cell>
          <cell r="E1082" t="str">
            <v>DM-000713</v>
          </cell>
          <cell r="F1082" t="str">
            <v>REM FRAIS MEDIC ILBOUDO JEREMIE</v>
          </cell>
          <cell r="G1082" t="str">
            <v>Non</v>
          </cell>
          <cell r="H1082" t="str">
            <v>Allouée</v>
          </cell>
          <cell r="J1082">
            <v>34400</v>
          </cell>
          <cell r="K1082">
            <v>34400</v>
          </cell>
        </row>
        <row r="1083">
          <cell r="C1083">
            <v>668000</v>
          </cell>
          <cell r="D1083" t="str">
            <v>DAF</v>
          </cell>
          <cell r="E1083" t="str">
            <v>DM-000714</v>
          </cell>
          <cell r="F1083" t="str">
            <v>REM FRAIS MEDIC FOFANA DRAMANE</v>
          </cell>
          <cell r="G1083" t="str">
            <v>Non</v>
          </cell>
          <cell r="H1083" t="str">
            <v>Allouée</v>
          </cell>
          <cell r="J1083">
            <v>20720</v>
          </cell>
          <cell r="K1083">
            <v>20720</v>
          </cell>
        </row>
        <row r="1084">
          <cell r="C1084">
            <v>668000</v>
          </cell>
          <cell r="D1084" t="str">
            <v>DAF</v>
          </cell>
          <cell r="E1084" t="str">
            <v>DM-000722</v>
          </cell>
          <cell r="F1084" t="str">
            <v>REM FRAIS MEDIC MME SANGARE/ BOLY M</v>
          </cell>
          <cell r="G1084" t="str">
            <v>Non</v>
          </cell>
          <cell r="H1084" t="str">
            <v>Allouée</v>
          </cell>
          <cell r="J1084">
            <v>5040</v>
          </cell>
          <cell r="K1084">
            <v>5040</v>
          </cell>
        </row>
        <row r="1085">
          <cell r="C1085">
            <v>668000</v>
          </cell>
          <cell r="D1085" t="str">
            <v>DAF</v>
          </cell>
          <cell r="E1085" t="str">
            <v>DM-000723</v>
          </cell>
          <cell r="F1085" t="str">
            <v>REM FRAIS MEDIC KABORE SAIDOU</v>
          </cell>
          <cell r="G1085" t="str">
            <v>Non</v>
          </cell>
          <cell r="H1085" t="str">
            <v>Allouée</v>
          </cell>
          <cell r="J1085">
            <v>13550</v>
          </cell>
          <cell r="K1085">
            <v>13550</v>
          </cell>
        </row>
        <row r="1086">
          <cell r="C1086">
            <v>668000</v>
          </cell>
          <cell r="D1086" t="str">
            <v>DAF</v>
          </cell>
          <cell r="E1086" t="str">
            <v>DM-000724</v>
          </cell>
          <cell r="F1086" t="str">
            <v>REM FRAIS MEDIC SANON RODOLPHE</v>
          </cell>
          <cell r="G1086" t="str">
            <v>Non</v>
          </cell>
          <cell r="H1086" t="str">
            <v>Allouée</v>
          </cell>
          <cell r="J1086">
            <v>31600</v>
          </cell>
          <cell r="K1086">
            <v>31600</v>
          </cell>
        </row>
        <row r="1087">
          <cell r="C1087">
            <v>668000</v>
          </cell>
          <cell r="D1087" t="str">
            <v>DAF</v>
          </cell>
          <cell r="E1087" t="str">
            <v>DM-000725</v>
          </cell>
          <cell r="F1087" t="str">
            <v>REM FRAIS MEDIC SANON RODOLPHE</v>
          </cell>
          <cell r="G1087" t="str">
            <v>Non</v>
          </cell>
          <cell r="H1087" t="str">
            <v>Allouée</v>
          </cell>
          <cell r="J1087">
            <v>15760</v>
          </cell>
          <cell r="K1087">
            <v>15760</v>
          </cell>
        </row>
        <row r="1088">
          <cell r="C1088">
            <v>668000</v>
          </cell>
          <cell r="D1088" t="str">
            <v>DAF</v>
          </cell>
          <cell r="E1088" t="str">
            <v>DM-000740</v>
          </cell>
          <cell r="F1088" t="str">
            <v>REM FRAIS MEDIC DERME HAROUNA</v>
          </cell>
          <cell r="G1088" t="str">
            <v>Non</v>
          </cell>
          <cell r="H1088" t="str">
            <v>Allouée</v>
          </cell>
          <cell r="J1088">
            <v>96000</v>
          </cell>
          <cell r="K1088">
            <v>96000</v>
          </cell>
        </row>
        <row r="1089">
          <cell r="C1089">
            <v>668000</v>
          </cell>
          <cell r="D1089" t="str">
            <v>DAF</v>
          </cell>
          <cell r="E1089" t="str">
            <v>DM-000775</v>
          </cell>
          <cell r="F1089" t="str">
            <v>REMB FRAIS MEDIC TRAORE TODHIROU</v>
          </cell>
          <cell r="G1089" t="str">
            <v>Non</v>
          </cell>
          <cell r="H1089" t="str">
            <v>Allouée</v>
          </cell>
          <cell r="J1089">
            <v>8000</v>
          </cell>
          <cell r="K1089">
            <v>8000</v>
          </cell>
        </row>
        <row r="1090">
          <cell r="C1090">
            <v>668000</v>
          </cell>
          <cell r="D1090" t="str">
            <v>DAF</v>
          </cell>
          <cell r="E1090" t="str">
            <v>DM-000780</v>
          </cell>
          <cell r="F1090" t="str">
            <v>REMB FRAIS MEDIC KONSEIGA THEODORE</v>
          </cell>
          <cell r="G1090" t="str">
            <v>Non</v>
          </cell>
          <cell r="H1090" t="str">
            <v>Allouée</v>
          </cell>
          <cell r="J1090">
            <v>62880</v>
          </cell>
          <cell r="K1090">
            <v>62880</v>
          </cell>
        </row>
        <row r="1091">
          <cell r="C1091">
            <v>668000</v>
          </cell>
          <cell r="D1091" t="str">
            <v>DAF</v>
          </cell>
          <cell r="E1091" t="str">
            <v>DM-000781</v>
          </cell>
          <cell r="F1091" t="str">
            <v>REMB FRAIS MEDIC FOFANA DRAMANE</v>
          </cell>
          <cell r="G1091" t="str">
            <v>Non</v>
          </cell>
          <cell r="H1091" t="str">
            <v>Allouée</v>
          </cell>
          <cell r="J1091">
            <v>44160</v>
          </cell>
          <cell r="K1091">
            <v>44160</v>
          </cell>
        </row>
        <row r="1092">
          <cell r="C1092">
            <v>668000</v>
          </cell>
          <cell r="D1092" t="str">
            <v>DAF</v>
          </cell>
          <cell r="E1092" t="str">
            <v>DM-000782</v>
          </cell>
          <cell r="F1092" t="str">
            <v>REMB FRAIS MEDIC TENKODOGO RICHARD</v>
          </cell>
          <cell r="G1092" t="str">
            <v>Non</v>
          </cell>
          <cell r="H1092" t="str">
            <v>Allouée</v>
          </cell>
          <cell r="J1092">
            <v>34720</v>
          </cell>
          <cell r="K1092">
            <v>34720</v>
          </cell>
        </row>
        <row r="1093">
          <cell r="C1093">
            <v>668000</v>
          </cell>
          <cell r="D1093" t="str">
            <v>DAF</v>
          </cell>
          <cell r="E1093" t="str">
            <v>DM-000783</v>
          </cell>
          <cell r="F1093" t="str">
            <v>REMB FRAIS MEDIC WEMA DIEUDONNE</v>
          </cell>
          <cell r="G1093" t="str">
            <v>Non</v>
          </cell>
          <cell r="H1093" t="str">
            <v>Allouée</v>
          </cell>
          <cell r="J1093">
            <v>10745</v>
          </cell>
          <cell r="K1093">
            <v>10745</v>
          </cell>
        </row>
        <row r="1094">
          <cell r="C1094">
            <v>668000</v>
          </cell>
          <cell r="D1094" t="str">
            <v>DAF</v>
          </cell>
          <cell r="E1094" t="str">
            <v>DM-000784</v>
          </cell>
          <cell r="F1094" t="str">
            <v>REMB FRAIS MEDIC TENKODOGO RICHARD</v>
          </cell>
          <cell r="G1094" t="str">
            <v>Non</v>
          </cell>
          <cell r="H1094" t="str">
            <v>Allouée</v>
          </cell>
          <cell r="J1094">
            <v>21559</v>
          </cell>
          <cell r="K1094">
            <v>21559</v>
          </cell>
        </row>
        <row r="1095">
          <cell r="C1095">
            <v>668000</v>
          </cell>
          <cell r="D1095" t="str">
            <v>DAF</v>
          </cell>
          <cell r="E1095" t="str">
            <v>DM-000795</v>
          </cell>
          <cell r="F1095" t="str">
            <v>REMB FRAIS MEDIC SAWADOGO AISSETA</v>
          </cell>
          <cell r="G1095" t="str">
            <v>Non</v>
          </cell>
          <cell r="H1095" t="str">
            <v>Allouée</v>
          </cell>
          <cell r="J1095">
            <v>3120</v>
          </cell>
          <cell r="K1095">
            <v>3120</v>
          </cell>
        </row>
        <row r="1096">
          <cell r="C1096">
            <v>668000</v>
          </cell>
          <cell r="D1096" t="str">
            <v>DAF</v>
          </cell>
          <cell r="E1096" t="str">
            <v>DM-000796</v>
          </cell>
          <cell r="F1096" t="str">
            <v>REMB FRAIS MEDIC OUEDRAOGO DANIELLE</v>
          </cell>
          <cell r="G1096" t="str">
            <v>Non</v>
          </cell>
          <cell r="H1096" t="str">
            <v>Allouée</v>
          </cell>
          <cell r="J1096">
            <v>1200</v>
          </cell>
          <cell r="K1096">
            <v>1200</v>
          </cell>
        </row>
        <row r="1097">
          <cell r="C1097">
            <v>668000</v>
          </cell>
          <cell r="D1097" t="str">
            <v>DAF</v>
          </cell>
          <cell r="E1097" t="str">
            <v>DM-000797</v>
          </cell>
          <cell r="F1097" t="str">
            <v>REMB FRAIS MEDIC PARE JOELLE</v>
          </cell>
          <cell r="G1097" t="str">
            <v>Non</v>
          </cell>
          <cell r="H1097" t="str">
            <v>Allouée</v>
          </cell>
          <cell r="J1097">
            <v>39868</v>
          </cell>
          <cell r="K1097">
            <v>39868</v>
          </cell>
        </row>
        <row r="1098">
          <cell r="C1098">
            <v>668000</v>
          </cell>
          <cell r="D1098" t="str">
            <v>DAF</v>
          </cell>
          <cell r="E1098" t="str">
            <v>DM-000801</v>
          </cell>
          <cell r="F1098" t="str">
            <v>REMB FRAIS MEDIC SAWADOGO YOUSSOUF</v>
          </cell>
          <cell r="G1098" t="str">
            <v>Non</v>
          </cell>
          <cell r="H1098" t="str">
            <v>Allouée</v>
          </cell>
          <cell r="J1098">
            <v>34040</v>
          </cell>
          <cell r="K1098">
            <v>34040</v>
          </cell>
        </row>
        <row r="1099">
          <cell r="C1099">
            <v>668000</v>
          </cell>
          <cell r="D1099" t="str">
            <v>DAF</v>
          </cell>
          <cell r="E1099" t="str">
            <v>DM-000802</v>
          </cell>
          <cell r="F1099" t="str">
            <v>REMB FRAIS MEDIC SAWADOGO MARINA</v>
          </cell>
          <cell r="G1099" t="str">
            <v>Non</v>
          </cell>
          <cell r="H1099" t="str">
            <v>Allouée</v>
          </cell>
          <cell r="J1099">
            <v>6400</v>
          </cell>
          <cell r="K1099">
            <v>6400</v>
          </cell>
        </row>
        <row r="1100">
          <cell r="C1100">
            <v>668000</v>
          </cell>
          <cell r="D1100" t="str">
            <v>DAF</v>
          </cell>
          <cell r="E1100" t="str">
            <v>DM-000803</v>
          </cell>
          <cell r="F1100" t="str">
            <v>REMB FRAIS MEDIC SAWADOGO MARONA</v>
          </cell>
          <cell r="G1100" t="str">
            <v>Non</v>
          </cell>
          <cell r="H1100" t="str">
            <v>Allouée</v>
          </cell>
          <cell r="J1100">
            <v>8000</v>
          </cell>
          <cell r="K1100">
            <v>8000</v>
          </cell>
        </row>
        <row r="1101">
          <cell r="C1101">
            <v>668000</v>
          </cell>
          <cell r="D1101" t="str">
            <v>DAF</v>
          </cell>
          <cell r="E1101" t="str">
            <v>DM-000836</v>
          </cell>
          <cell r="F1101" t="str">
            <v>REMB FRAIS MEDICAUX SAWADOGO ASSETA</v>
          </cell>
          <cell r="G1101" t="str">
            <v>Non</v>
          </cell>
          <cell r="H1101" t="str">
            <v>Allouée</v>
          </cell>
          <cell r="J1101">
            <v>11200</v>
          </cell>
          <cell r="K1101">
            <v>11200</v>
          </cell>
        </row>
        <row r="1102">
          <cell r="C1102">
            <v>668000</v>
          </cell>
          <cell r="D1102" t="str">
            <v>DAF</v>
          </cell>
          <cell r="E1102" t="str">
            <v>DM-000837</v>
          </cell>
          <cell r="F1102" t="str">
            <v>REMB FRAIS MEDICAUX THIMBIANO AZIZ</v>
          </cell>
          <cell r="G1102" t="str">
            <v>Non</v>
          </cell>
          <cell r="H1102" t="str">
            <v>Allouée</v>
          </cell>
          <cell r="J1102">
            <v>26550</v>
          </cell>
          <cell r="K1102">
            <v>26550</v>
          </cell>
        </row>
        <row r="1103">
          <cell r="C1103">
            <v>668000</v>
          </cell>
          <cell r="D1103" t="str">
            <v>DAF</v>
          </cell>
          <cell r="E1103" t="str">
            <v>DM-000844</v>
          </cell>
          <cell r="F1103" t="str">
            <v>REMBOURSEMENT FRAIS MEDICAUX</v>
          </cell>
          <cell r="G1103" t="str">
            <v>Non</v>
          </cell>
          <cell r="H1103" t="str">
            <v>Allouée</v>
          </cell>
          <cell r="J1103">
            <v>44280</v>
          </cell>
          <cell r="K1103">
            <v>44280</v>
          </cell>
        </row>
        <row r="1104">
          <cell r="C1104">
            <v>668000</v>
          </cell>
          <cell r="D1104" t="str">
            <v>DAF</v>
          </cell>
          <cell r="E1104" t="str">
            <v>DM-000847</v>
          </cell>
          <cell r="F1104" t="str">
            <v xml:space="preserve">REMBOUR FRAIS MEDICAUXKONSEIGA </v>
          </cell>
          <cell r="G1104" t="str">
            <v>Non</v>
          </cell>
          <cell r="H1104" t="str">
            <v>Allouée</v>
          </cell>
          <cell r="J1104">
            <v>21040</v>
          </cell>
          <cell r="K1104">
            <v>21040</v>
          </cell>
        </row>
        <row r="1105">
          <cell r="C1105">
            <v>668000</v>
          </cell>
          <cell r="D1105" t="str">
            <v>DAF</v>
          </cell>
          <cell r="E1105" t="str">
            <v>DM-000848</v>
          </cell>
          <cell r="F1105" t="str">
            <v>REMBOUR FRAIS MEDICAUX Mme KOUMARE</v>
          </cell>
          <cell r="G1105" t="str">
            <v>Non</v>
          </cell>
          <cell r="H1105" t="str">
            <v>Allouée</v>
          </cell>
          <cell r="J1105">
            <v>44800</v>
          </cell>
          <cell r="K1105">
            <v>44800</v>
          </cell>
        </row>
        <row r="1106">
          <cell r="C1106">
            <v>668000</v>
          </cell>
          <cell r="D1106" t="str">
            <v>DAF</v>
          </cell>
          <cell r="E1106" t="str">
            <v>DM-000850</v>
          </cell>
          <cell r="F1106" t="str">
            <v xml:space="preserve">REMBOUR FRAIS MEDICAUX TOE MARIE S </v>
          </cell>
          <cell r="G1106" t="str">
            <v>Non</v>
          </cell>
          <cell r="H1106" t="str">
            <v>Allouée</v>
          </cell>
          <cell r="J1106">
            <v>30800</v>
          </cell>
          <cell r="K1106">
            <v>30800</v>
          </cell>
        </row>
        <row r="1107">
          <cell r="C1107">
            <v>668000</v>
          </cell>
          <cell r="D1107" t="str">
            <v>DAF</v>
          </cell>
          <cell r="E1107" t="str">
            <v>DM-000852</v>
          </cell>
          <cell r="F1107" t="str">
            <v>REMBOUR FRAIS MEDICAUX SAWADOGO ASS</v>
          </cell>
          <cell r="G1107" t="str">
            <v>Non</v>
          </cell>
          <cell r="H1107" t="str">
            <v>Allouée</v>
          </cell>
          <cell r="J1107">
            <v>38160</v>
          </cell>
          <cell r="K1107">
            <v>38160</v>
          </cell>
        </row>
        <row r="1108">
          <cell r="C1108">
            <v>668000</v>
          </cell>
          <cell r="D1108" t="str">
            <v>DAF</v>
          </cell>
          <cell r="E1108" t="str">
            <v>DM-000854</v>
          </cell>
          <cell r="F1108" t="str">
            <v>REMBOUR DIVERS FRAIS MEDICAUX P/118</v>
          </cell>
          <cell r="G1108" t="str">
            <v>Non</v>
          </cell>
          <cell r="H1108" t="str">
            <v>Allouée</v>
          </cell>
          <cell r="J1108">
            <v>90575</v>
          </cell>
          <cell r="K1108">
            <v>90575</v>
          </cell>
        </row>
        <row r="1109">
          <cell r="C1109">
            <v>668000</v>
          </cell>
          <cell r="D1109" t="str">
            <v>DAF</v>
          </cell>
          <cell r="E1109" t="str">
            <v>DM-000859</v>
          </cell>
          <cell r="F1109" t="str">
            <v>REM FRAIS MEDIC SANOU SOUMANAN</v>
          </cell>
          <cell r="G1109" t="str">
            <v>Non</v>
          </cell>
          <cell r="H1109" t="str">
            <v>Allouée</v>
          </cell>
          <cell r="J1109">
            <v>10640</v>
          </cell>
          <cell r="K1109">
            <v>10640</v>
          </cell>
        </row>
        <row r="1110">
          <cell r="C1110">
            <v>668000</v>
          </cell>
          <cell r="D1110" t="str">
            <v>DAF</v>
          </cell>
          <cell r="E1110" t="str">
            <v>DM-000860</v>
          </cell>
          <cell r="F1110" t="str">
            <v>REM FRAIS MEDIC BAMBARA FRANCOIS</v>
          </cell>
          <cell r="G1110" t="str">
            <v>Non</v>
          </cell>
          <cell r="H1110" t="str">
            <v>Allouée</v>
          </cell>
          <cell r="J1110">
            <v>20705</v>
          </cell>
          <cell r="K1110">
            <v>20705</v>
          </cell>
        </row>
        <row r="1111">
          <cell r="C1111">
            <v>668000</v>
          </cell>
          <cell r="D1111" t="str">
            <v>DAF</v>
          </cell>
          <cell r="E1111" t="str">
            <v>DM-000861</v>
          </cell>
          <cell r="F1111" t="str">
            <v>REM FRAIS MEDIC ILBOUDO R JEREMIE</v>
          </cell>
          <cell r="G1111" t="str">
            <v>Non</v>
          </cell>
          <cell r="H1111" t="str">
            <v>Allouée</v>
          </cell>
          <cell r="J1111">
            <v>11280</v>
          </cell>
          <cell r="K1111">
            <v>11280</v>
          </cell>
        </row>
        <row r="1112">
          <cell r="C1112">
            <v>668000</v>
          </cell>
          <cell r="D1112" t="str">
            <v>DAF</v>
          </cell>
          <cell r="E1112" t="str">
            <v>DM-000862</v>
          </cell>
          <cell r="F1112" t="str">
            <v>REM FRAIS MEDIC KABRE FRANCOIS</v>
          </cell>
          <cell r="G1112" t="str">
            <v>Non</v>
          </cell>
          <cell r="H1112" t="str">
            <v>Allouée</v>
          </cell>
          <cell r="J1112">
            <v>15040</v>
          </cell>
          <cell r="K1112">
            <v>15040</v>
          </cell>
        </row>
        <row r="1113">
          <cell r="C1113">
            <v>668000</v>
          </cell>
          <cell r="D1113" t="str">
            <v>DAF</v>
          </cell>
          <cell r="E1113" t="str">
            <v>DM-000866</v>
          </cell>
          <cell r="F1113" t="str">
            <v>REMB FRAIS MEDICAUX DOH NADEGE</v>
          </cell>
          <cell r="G1113" t="str">
            <v>Non</v>
          </cell>
          <cell r="H1113" t="str">
            <v>Allouée</v>
          </cell>
          <cell r="J1113">
            <v>8000</v>
          </cell>
          <cell r="K1113">
            <v>8000</v>
          </cell>
        </row>
        <row r="1114">
          <cell r="C1114">
            <v>668000</v>
          </cell>
          <cell r="D1114" t="str">
            <v>DAF</v>
          </cell>
          <cell r="E1114" t="str">
            <v>DM-000867</v>
          </cell>
          <cell r="F1114" t="str">
            <v>REM FRAIS MEDIC KOALA ANASTASIE</v>
          </cell>
          <cell r="G1114" t="str">
            <v>Non</v>
          </cell>
          <cell r="H1114" t="str">
            <v>Allouée</v>
          </cell>
          <cell r="J1114">
            <v>21600</v>
          </cell>
          <cell r="K1114">
            <v>21600</v>
          </cell>
        </row>
        <row r="1115">
          <cell r="C1115">
            <v>668000</v>
          </cell>
          <cell r="D1115" t="str">
            <v>DAF</v>
          </cell>
          <cell r="E1115" t="str">
            <v>DM-000867</v>
          </cell>
          <cell r="F1115" t="str">
            <v>REMB F. MEDICAUX ILBOUDO JEREMIE</v>
          </cell>
          <cell r="G1115" t="str">
            <v>Non</v>
          </cell>
          <cell r="H1115" t="str">
            <v>Allouée</v>
          </cell>
          <cell r="J1115">
            <v>10800</v>
          </cell>
          <cell r="K1115">
            <v>10800</v>
          </cell>
        </row>
        <row r="1116">
          <cell r="C1116">
            <v>668000</v>
          </cell>
          <cell r="D1116" t="str">
            <v>DAF</v>
          </cell>
          <cell r="E1116" t="str">
            <v>DM-000868</v>
          </cell>
          <cell r="F1116" t="str">
            <v>REM FRAIS MEDIC TAPSOBA APPOLINAIRE</v>
          </cell>
          <cell r="G1116" t="str">
            <v>Non</v>
          </cell>
          <cell r="H1116" t="str">
            <v>Allouée</v>
          </cell>
          <cell r="J1116">
            <v>32800</v>
          </cell>
          <cell r="K1116">
            <v>32800</v>
          </cell>
        </row>
        <row r="1117">
          <cell r="C1117">
            <v>668000</v>
          </cell>
          <cell r="D1117" t="str">
            <v>DAF</v>
          </cell>
          <cell r="E1117" t="str">
            <v>DM-000868</v>
          </cell>
          <cell r="F1117" t="str">
            <v>REMB F. MEDICAUX TAPSOBA APPOLINAIR</v>
          </cell>
          <cell r="G1117" t="str">
            <v>Non</v>
          </cell>
          <cell r="H1117" t="str">
            <v>Allouée</v>
          </cell>
          <cell r="J1117">
            <v>62800</v>
          </cell>
          <cell r="K1117">
            <v>62800</v>
          </cell>
        </row>
        <row r="1118">
          <cell r="C1118">
            <v>668000</v>
          </cell>
          <cell r="D1118" t="str">
            <v>DAF</v>
          </cell>
          <cell r="E1118" t="str">
            <v>DM-000869</v>
          </cell>
          <cell r="F1118" t="str">
            <v>REMB F. MEDICAUX ROUAMBA YACOUBA</v>
          </cell>
          <cell r="G1118" t="str">
            <v>Non</v>
          </cell>
          <cell r="H1118" t="str">
            <v>Allouée</v>
          </cell>
          <cell r="J1118">
            <v>16480</v>
          </cell>
          <cell r="K1118">
            <v>16480</v>
          </cell>
        </row>
        <row r="1119">
          <cell r="C1119">
            <v>668000</v>
          </cell>
          <cell r="D1119" t="str">
            <v>DAF</v>
          </cell>
          <cell r="E1119" t="str">
            <v>DM-000870</v>
          </cell>
          <cell r="F1119" t="str">
            <v>REM FRAIS MEDIC SAWADOGO MARINA</v>
          </cell>
          <cell r="G1119" t="str">
            <v>Non</v>
          </cell>
          <cell r="H1119" t="str">
            <v>Allouée</v>
          </cell>
          <cell r="J1119">
            <v>8000</v>
          </cell>
          <cell r="K1119">
            <v>8000</v>
          </cell>
        </row>
        <row r="1120">
          <cell r="C1120">
            <v>668000</v>
          </cell>
          <cell r="D1120" t="str">
            <v>DAF</v>
          </cell>
          <cell r="E1120" t="str">
            <v>DM-000870</v>
          </cell>
          <cell r="F1120" t="str">
            <v>REMB F. MEDICAUX FOFANA DRAMANE</v>
          </cell>
          <cell r="G1120" t="str">
            <v>Non</v>
          </cell>
          <cell r="H1120" t="str">
            <v>Allouée</v>
          </cell>
          <cell r="J1120">
            <v>10720</v>
          </cell>
          <cell r="K1120">
            <v>10720</v>
          </cell>
        </row>
        <row r="1121">
          <cell r="C1121">
            <v>668000</v>
          </cell>
          <cell r="D1121" t="str">
            <v>DAF</v>
          </cell>
          <cell r="E1121" t="str">
            <v>DM-000871</v>
          </cell>
          <cell r="F1121" t="str">
            <v>REM FRAIS MEDIC FOFANA DRAMANE</v>
          </cell>
          <cell r="G1121" t="str">
            <v>Non</v>
          </cell>
          <cell r="H1121" t="str">
            <v>Allouée</v>
          </cell>
          <cell r="J1121">
            <v>27280</v>
          </cell>
          <cell r="K1121">
            <v>27280</v>
          </cell>
        </row>
        <row r="1122">
          <cell r="C1122">
            <v>668000</v>
          </cell>
          <cell r="D1122" t="str">
            <v>DAF</v>
          </cell>
          <cell r="E1122" t="str">
            <v>DM-000871</v>
          </cell>
          <cell r="F1122" t="str">
            <v>REMB F. MEDICAUX SANON MOUSSA</v>
          </cell>
          <cell r="G1122" t="str">
            <v>Non</v>
          </cell>
          <cell r="H1122" t="str">
            <v>Allouée</v>
          </cell>
          <cell r="J1122">
            <v>24000</v>
          </cell>
          <cell r="K1122">
            <v>24000</v>
          </cell>
        </row>
        <row r="1123">
          <cell r="C1123">
            <v>668000</v>
          </cell>
          <cell r="D1123" t="str">
            <v>DAF</v>
          </cell>
          <cell r="E1123" t="str">
            <v>DM-000874</v>
          </cell>
          <cell r="F1123" t="str">
            <v>REMB F. MEDICAUX OUEDRAOGO KARIM</v>
          </cell>
          <cell r="G1123" t="str">
            <v>Non</v>
          </cell>
          <cell r="H1123" t="str">
            <v>Allouée</v>
          </cell>
          <cell r="J1123">
            <v>23600</v>
          </cell>
          <cell r="K1123">
            <v>23600</v>
          </cell>
        </row>
        <row r="1124">
          <cell r="C1124">
            <v>668000</v>
          </cell>
          <cell r="D1124" t="str">
            <v>DAF</v>
          </cell>
          <cell r="E1124" t="str">
            <v>DM-000875</v>
          </cell>
          <cell r="F1124" t="str">
            <v>REMB F. MEDICAUX PARE/OUEDRAGO J.</v>
          </cell>
          <cell r="G1124" t="str">
            <v>Non</v>
          </cell>
          <cell r="H1124" t="str">
            <v>Allouée</v>
          </cell>
          <cell r="J1124">
            <v>34800</v>
          </cell>
          <cell r="K1124">
            <v>34800</v>
          </cell>
        </row>
        <row r="1125">
          <cell r="C1125">
            <v>668000</v>
          </cell>
          <cell r="D1125" t="str">
            <v>DAF</v>
          </cell>
          <cell r="E1125" t="str">
            <v>DM-000876</v>
          </cell>
          <cell r="F1125" t="str">
            <v>REMB F. MEDICAUX SO SOULEYMANE</v>
          </cell>
          <cell r="G1125" t="str">
            <v>Non</v>
          </cell>
          <cell r="H1125" t="str">
            <v>Allouée</v>
          </cell>
          <cell r="J1125">
            <v>10120</v>
          </cell>
          <cell r="K1125">
            <v>10120</v>
          </cell>
        </row>
        <row r="1126">
          <cell r="C1126">
            <v>668000</v>
          </cell>
          <cell r="D1126" t="str">
            <v>DAF</v>
          </cell>
          <cell r="E1126" t="str">
            <v>DM-000877</v>
          </cell>
          <cell r="F1126" t="str">
            <v>REMB F. MEDICAUX FOFANA DRAMANE</v>
          </cell>
          <cell r="G1126" t="str">
            <v>Non</v>
          </cell>
          <cell r="H1126" t="str">
            <v>Allouée</v>
          </cell>
          <cell r="J1126">
            <v>8800</v>
          </cell>
          <cell r="K1126">
            <v>8800</v>
          </cell>
        </row>
        <row r="1127">
          <cell r="C1127">
            <v>668000</v>
          </cell>
          <cell r="D1127" t="str">
            <v>DAF</v>
          </cell>
          <cell r="E1127" t="str">
            <v>DM-000878</v>
          </cell>
          <cell r="F1127" t="str">
            <v>REMB F. MEDICAUX AVIATOU W.CHARLOTT</v>
          </cell>
          <cell r="G1127" t="str">
            <v>Non</v>
          </cell>
          <cell r="H1127" t="str">
            <v>Allouée</v>
          </cell>
          <cell r="J1127">
            <v>26560</v>
          </cell>
          <cell r="K1127">
            <v>26560</v>
          </cell>
        </row>
        <row r="1128">
          <cell r="C1128">
            <v>668000</v>
          </cell>
          <cell r="D1128" t="str">
            <v>DAF</v>
          </cell>
          <cell r="E1128" t="str">
            <v>DM-000886</v>
          </cell>
          <cell r="F1128" t="str">
            <v xml:space="preserve">REMB F. MEDICAUX SANGARE BOLY </v>
          </cell>
          <cell r="G1128" t="str">
            <v>Non</v>
          </cell>
          <cell r="H1128" t="str">
            <v>Allouée</v>
          </cell>
          <cell r="J1128">
            <v>88480</v>
          </cell>
          <cell r="K1128">
            <v>88480</v>
          </cell>
        </row>
        <row r="1129">
          <cell r="C1129">
            <v>668000</v>
          </cell>
          <cell r="D1129" t="str">
            <v>DAF</v>
          </cell>
          <cell r="E1129" t="str">
            <v>DM-000887</v>
          </cell>
          <cell r="F1129" t="str">
            <v>REMB F. MEDICAUX TRAORE THODIROU</v>
          </cell>
          <cell r="G1129" t="str">
            <v>Non</v>
          </cell>
          <cell r="H1129" t="str">
            <v>Allouée</v>
          </cell>
          <cell r="J1129">
            <v>23600</v>
          </cell>
          <cell r="K1129">
            <v>23600</v>
          </cell>
        </row>
        <row r="1130">
          <cell r="C1130">
            <v>668000</v>
          </cell>
          <cell r="D1130" t="str">
            <v>DAF</v>
          </cell>
          <cell r="E1130" t="str">
            <v>DM-000893</v>
          </cell>
          <cell r="F1130" t="str">
            <v>REMB FRAIS MADIC NIKIEMA BOUKARI</v>
          </cell>
          <cell r="G1130" t="str">
            <v>Non</v>
          </cell>
          <cell r="H1130" t="str">
            <v>Allouée</v>
          </cell>
          <cell r="J1130">
            <v>16480</v>
          </cell>
          <cell r="K1130">
            <v>16480</v>
          </cell>
        </row>
        <row r="1131">
          <cell r="C1131">
            <v>668000</v>
          </cell>
          <cell r="D1131" t="str">
            <v>DAF</v>
          </cell>
          <cell r="E1131" t="str">
            <v>DM-000894</v>
          </cell>
          <cell r="F1131" t="str">
            <v>REMB FRAIS MEDIC OIEDRAOGO IGNACE</v>
          </cell>
          <cell r="G1131" t="str">
            <v>Non</v>
          </cell>
          <cell r="H1131" t="str">
            <v>Allouée</v>
          </cell>
          <cell r="J1131">
            <v>26000</v>
          </cell>
          <cell r="K1131">
            <v>26000</v>
          </cell>
        </row>
        <row r="1132">
          <cell r="C1132">
            <v>668000</v>
          </cell>
          <cell r="D1132" t="str">
            <v>DAF</v>
          </cell>
          <cell r="E1132" t="str">
            <v>DM-000895</v>
          </cell>
          <cell r="F1132" t="str">
            <v>REMB FRAIS MEDIC TRAORE THODIROU</v>
          </cell>
          <cell r="G1132" t="str">
            <v>Non</v>
          </cell>
          <cell r="H1132" t="str">
            <v>Allouée</v>
          </cell>
          <cell r="J1132">
            <v>77840</v>
          </cell>
          <cell r="K1132">
            <v>77840</v>
          </cell>
        </row>
        <row r="1133">
          <cell r="C1133">
            <v>668000</v>
          </cell>
          <cell r="D1133" t="str">
            <v>DAF</v>
          </cell>
          <cell r="E1133" t="str">
            <v>DM-000896</v>
          </cell>
          <cell r="F1133" t="str">
            <v>REMB FRAIS MEDIC ILBOUDO JEREMIE</v>
          </cell>
          <cell r="G1133" t="str">
            <v>Non</v>
          </cell>
          <cell r="H1133" t="str">
            <v>Allouée</v>
          </cell>
          <cell r="J1133">
            <v>12880</v>
          </cell>
          <cell r="K1133">
            <v>12880</v>
          </cell>
        </row>
        <row r="1134">
          <cell r="C1134">
            <v>668000</v>
          </cell>
          <cell r="D1134" t="str">
            <v>DAF</v>
          </cell>
          <cell r="E1134" t="str">
            <v>DM-000897</v>
          </cell>
          <cell r="F1134" t="str">
            <v>REMB F. MEDICAUX OUEDRAOGO IGNACE</v>
          </cell>
          <cell r="G1134" t="str">
            <v>Non</v>
          </cell>
          <cell r="H1134" t="str">
            <v>Allouée</v>
          </cell>
          <cell r="J1134">
            <v>9600</v>
          </cell>
          <cell r="K1134">
            <v>9600</v>
          </cell>
        </row>
        <row r="1135">
          <cell r="C1135">
            <v>668000</v>
          </cell>
          <cell r="D1135" t="str">
            <v>DAF</v>
          </cell>
          <cell r="E1135" t="str">
            <v>DM-000905</v>
          </cell>
          <cell r="F1135" t="str">
            <v>REMB FRAIS MEDIC DE MME TOURE KADI</v>
          </cell>
          <cell r="G1135" t="str">
            <v>Non</v>
          </cell>
          <cell r="H1135" t="str">
            <v>Allouée</v>
          </cell>
          <cell r="J1135">
            <v>56080</v>
          </cell>
          <cell r="K1135">
            <v>56080</v>
          </cell>
        </row>
        <row r="1136">
          <cell r="C1136">
            <v>668000</v>
          </cell>
          <cell r="D1136" t="str">
            <v>DAF</v>
          </cell>
          <cell r="E1136" t="str">
            <v>DM-000906</v>
          </cell>
          <cell r="F1136" t="str">
            <v>REMB FRAIS MEDIC DE BOUNKOUNGOU I.</v>
          </cell>
          <cell r="G1136" t="str">
            <v>Non</v>
          </cell>
          <cell r="H1136" t="str">
            <v>Allouée</v>
          </cell>
          <cell r="J1136">
            <v>8360</v>
          </cell>
          <cell r="K1136">
            <v>8360</v>
          </cell>
        </row>
        <row r="1137">
          <cell r="C1137">
            <v>668000</v>
          </cell>
          <cell r="D1137" t="str">
            <v>DAF</v>
          </cell>
          <cell r="E1137" t="str">
            <v>DM-000907</v>
          </cell>
          <cell r="F1137" t="str">
            <v>REM FRAIS MEDIC TAPSOBA APPOLINAIRE</v>
          </cell>
          <cell r="G1137" t="str">
            <v>Non</v>
          </cell>
          <cell r="H1137" t="str">
            <v>Allouée</v>
          </cell>
          <cell r="J1137">
            <v>953600</v>
          </cell>
          <cell r="K1137">
            <v>953600</v>
          </cell>
        </row>
        <row r="1138">
          <cell r="C1138">
            <v>668000</v>
          </cell>
          <cell r="D1138" t="str">
            <v>DAF</v>
          </cell>
          <cell r="E1138" t="str">
            <v>DM-000908</v>
          </cell>
          <cell r="F1138" t="str">
            <v>REMB FRAIS MEDIC OUEDRAOGO ALIMA</v>
          </cell>
          <cell r="G1138" t="str">
            <v>Non</v>
          </cell>
          <cell r="H1138" t="str">
            <v>Allouée</v>
          </cell>
          <cell r="J1138">
            <v>55138</v>
          </cell>
          <cell r="K1138">
            <v>55138</v>
          </cell>
        </row>
        <row r="1139">
          <cell r="C1139">
            <v>668000</v>
          </cell>
          <cell r="D1139" t="str">
            <v>DAF</v>
          </cell>
          <cell r="E1139" t="str">
            <v>DM-000909</v>
          </cell>
          <cell r="F1139" t="str">
            <v>REMB FRAIS MEDIC ZOUNGRANA MOUMINI</v>
          </cell>
          <cell r="G1139" t="str">
            <v>Non</v>
          </cell>
          <cell r="H1139" t="str">
            <v>Allouée</v>
          </cell>
          <cell r="J1139">
            <v>8800</v>
          </cell>
          <cell r="K1139">
            <v>8800</v>
          </cell>
        </row>
        <row r="1140">
          <cell r="C1140">
            <v>668000</v>
          </cell>
          <cell r="D1140" t="str">
            <v>DAF</v>
          </cell>
          <cell r="E1140" t="str">
            <v>DM-000910</v>
          </cell>
          <cell r="F1140" t="str">
            <v>REMB FRAIS MEDIC TRAORE LALÏSSI</v>
          </cell>
          <cell r="G1140" t="str">
            <v>Non</v>
          </cell>
          <cell r="H1140" t="str">
            <v>Allouée</v>
          </cell>
          <cell r="J1140">
            <v>55200</v>
          </cell>
          <cell r="K1140">
            <v>55200</v>
          </cell>
        </row>
        <row r="1141">
          <cell r="C1141">
            <v>668000</v>
          </cell>
          <cell r="D1141" t="str">
            <v>DAF</v>
          </cell>
          <cell r="E1141" t="str">
            <v>DM-000912</v>
          </cell>
          <cell r="F1141" t="str">
            <v>REMB F. MEDICAUX TRAORE TODHIROU</v>
          </cell>
          <cell r="G1141" t="str">
            <v>Non</v>
          </cell>
          <cell r="H1141" t="str">
            <v>Allouée</v>
          </cell>
          <cell r="J1141">
            <v>21680</v>
          </cell>
          <cell r="K1141">
            <v>21680</v>
          </cell>
        </row>
        <row r="1142">
          <cell r="C1142">
            <v>668000</v>
          </cell>
          <cell r="D1142" t="str">
            <v>DAF</v>
          </cell>
          <cell r="E1142" t="str">
            <v>DM-000913</v>
          </cell>
          <cell r="F1142" t="str">
            <v>REMB F. MEDICAUX TAMINI PASCAL</v>
          </cell>
          <cell r="G1142" t="str">
            <v>Non</v>
          </cell>
          <cell r="H1142" t="str">
            <v>Allouée</v>
          </cell>
          <cell r="J1142">
            <v>13600</v>
          </cell>
          <cell r="K1142">
            <v>13600</v>
          </cell>
        </row>
        <row r="1143">
          <cell r="C1143">
            <v>668000</v>
          </cell>
          <cell r="D1143" t="str">
            <v>DAF</v>
          </cell>
          <cell r="E1143" t="str">
            <v>DM-000914</v>
          </cell>
          <cell r="F1143" t="str">
            <v>REMB FRAIS MEDIC NABAYAOGO BERNARD</v>
          </cell>
          <cell r="G1143" t="str">
            <v>Non</v>
          </cell>
          <cell r="H1143" t="str">
            <v>Allouée</v>
          </cell>
          <cell r="J1143">
            <v>16800</v>
          </cell>
          <cell r="K1143">
            <v>16800</v>
          </cell>
        </row>
        <row r="1144">
          <cell r="C1144">
            <v>668000</v>
          </cell>
          <cell r="D1144" t="str">
            <v>DAF</v>
          </cell>
          <cell r="E1144" t="str">
            <v>DM-000914</v>
          </cell>
          <cell r="F1144" t="str">
            <v>REMB F. MEDICAUX FOFANA DRAMANE</v>
          </cell>
          <cell r="G1144" t="str">
            <v>Non</v>
          </cell>
          <cell r="H1144" t="str">
            <v>Allouée</v>
          </cell>
          <cell r="J1144">
            <v>5840</v>
          </cell>
          <cell r="K1144">
            <v>5840</v>
          </cell>
        </row>
        <row r="1145">
          <cell r="C1145">
            <v>668000</v>
          </cell>
          <cell r="D1145" t="str">
            <v>DAF</v>
          </cell>
          <cell r="E1145" t="str">
            <v>DM-000915</v>
          </cell>
          <cell r="F1145" t="str">
            <v>REMB FRAIS MEDIC NABAYAOGO BERNARD</v>
          </cell>
          <cell r="G1145" t="str">
            <v>Non</v>
          </cell>
          <cell r="H1145" t="str">
            <v>Allouée</v>
          </cell>
          <cell r="J1145">
            <v>6400</v>
          </cell>
          <cell r="K1145">
            <v>6400</v>
          </cell>
        </row>
        <row r="1146">
          <cell r="C1146">
            <v>668000</v>
          </cell>
          <cell r="D1146" t="str">
            <v>DAF</v>
          </cell>
          <cell r="E1146" t="str">
            <v>DM-000915</v>
          </cell>
          <cell r="F1146" t="str">
            <v>REMB F. MEDICAUX TOUGRI/SEKONE BRIG</v>
          </cell>
          <cell r="G1146" t="str">
            <v>Non</v>
          </cell>
          <cell r="H1146" t="str">
            <v>Allouée</v>
          </cell>
          <cell r="J1146">
            <v>61600</v>
          </cell>
          <cell r="K1146">
            <v>61600</v>
          </cell>
        </row>
        <row r="1147">
          <cell r="C1147">
            <v>668000</v>
          </cell>
          <cell r="D1147" t="str">
            <v>DAF</v>
          </cell>
          <cell r="E1147" t="str">
            <v>DM-000927</v>
          </cell>
          <cell r="F1147" t="str">
            <v>REMB FRAIS MEDIC OUEDRAOGO ASSETA</v>
          </cell>
          <cell r="G1147" t="str">
            <v>Non</v>
          </cell>
          <cell r="H1147" t="str">
            <v>Allouée</v>
          </cell>
          <cell r="J1147">
            <v>41600</v>
          </cell>
          <cell r="K1147">
            <v>41600</v>
          </cell>
        </row>
        <row r="1148">
          <cell r="C1148">
            <v>668000</v>
          </cell>
          <cell r="D1148" t="str">
            <v>DAF</v>
          </cell>
          <cell r="E1148" t="str">
            <v>DM-000928</v>
          </cell>
          <cell r="F1148" t="str">
            <v>REMB FRAIS MEDIC SANGARE MARIAM</v>
          </cell>
          <cell r="G1148" t="str">
            <v>Non</v>
          </cell>
          <cell r="H1148" t="str">
            <v>Allouée</v>
          </cell>
          <cell r="J1148">
            <v>13520</v>
          </cell>
          <cell r="K1148">
            <v>13520</v>
          </cell>
        </row>
        <row r="1149">
          <cell r="C1149">
            <v>668000</v>
          </cell>
          <cell r="D1149" t="str">
            <v>DAF</v>
          </cell>
          <cell r="E1149" t="str">
            <v>DM-000930</v>
          </cell>
          <cell r="F1149" t="str">
            <v>REMB FRAIS MEDIC KONSEIGA THEODORE</v>
          </cell>
          <cell r="G1149" t="str">
            <v>Non</v>
          </cell>
          <cell r="H1149" t="str">
            <v>Allouée</v>
          </cell>
          <cell r="J1149">
            <v>52720</v>
          </cell>
          <cell r="K1149">
            <v>52720</v>
          </cell>
        </row>
        <row r="1150">
          <cell r="C1150">
            <v>668000</v>
          </cell>
          <cell r="D1150" t="str">
            <v>DAF</v>
          </cell>
          <cell r="E1150" t="str">
            <v>DM-000931</v>
          </cell>
          <cell r="F1150" t="str">
            <v>REMB FRAIS MEDIC ILBOUDO JEREMIE</v>
          </cell>
          <cell r="G1150" t="str">
            <v>Non</v>
          </cell>
          <cell r="H1150" t="str">
            <v>Allouée</v>
          </cell>
          <cell r="J1150">
            <v>22080</v>
          </cell>
          <cell r="K1150">
            <v>22080</v>
          </cell>
        </row>
        <row r="1151">
          <cell r="C1151">
            <v>668000</v>
          </cell>
          <cell r="D1151" t="str">
            <v>DAF</v>
          </cell>
          <cell r="E1151" t="str">
            <v>DM-000936</v>
          </cell>
          <cell r="F1151" t="str">
            <v>ERMB FRAIS MEDIC SOMBIE YAYA</v>
          </cell>
          <cell r="G1151" t="str">
            <v>Non</v>
          </cell>
          <cell r="H1151" t="str">
            <v>Allouée</v>
          </cell>
          <cell r="J1151">
            <v>22502</v>
          </cell>
          <cell r="K1151">
            <v>22502</v>
          </cell>
        </row>
        <row r="1152">
          <cell r="C1152">
            <v>668000</v>
          </cell>
          <cell r="D1152" t="str">
            <v>DAF</v>
          </cell>
          <cell r="E1152" t="str">
            <v>DM-000937</v>
          </cell>
          <cell r="F1152" t="str">
            <v>REMB FRAIS MEDIC SAWADOGO ASSETA</v>
          </cell>
          <cell r="G1152" t="str">
            <v>Non</v>
          </cell>
          <cell r="H1152" t="str">
            <v>Allouée</v>
          </cell>
          <cell r="J1152">
            <v>13600</v>
          </cell>
          <cell r="K1152">
            <v>13600</v>
          </cell>
        </row>
        <row r="1153">
          <cell r="C1153">
            <v>668000</v>
          </cell>
          <cell r="D1153" t="str">
            <v>DAF</v>
          </cell>
          <cell r="E1153" t="str">
            <v>DM-000938</v>
          </cell>
          <cell r="F1153" t="str">
            <v>REMB FRAIS MEDIC SO SOULEYMANE</v>
          </cell>
          <cell r="G1153" t="str">
            <v>Non</v>
          </cell>
          <cell r="H1153" t="str">
            <v>Allouée</v>
          </cell>
          <cell r="J1153">
            <v>184000</v>
          </cell>
          <cell r="K1153">
            <v>184000</v>
          </cell>
        </row>
        <row r="1154">
          <cell r="C1154">
            <v>668000</v>
          </cell>
          <cell r="D1154" t="str">
            <v>DAF</v>
          </cell>
          <cell r="E1154" t="str">
            <v>DM-000940</v>
          </cell>
          <cell r="F1154" t="str">
            <v>REMB FRAIS MEDIC FOFANA DRAMANE</v>
          </cell>
          <cell r="G1154" t="str">
            <v>Non</v>
          </cell>
          <cell r="H1154" t="str">
            <v>Allouée</v>
          </cell>
          <cell r="J1154">
            <v>16800</v>
          </cell>
          <cell r="K1154">
            <v>16800</v>
          </cell>
        </row>
        <row r="1155">
          <cell r="C1155">
            <v>668000</v>
          </cell>
          <cell r="D1155" t="str">
            <v>DAF</v>
          </cell>
          <cell r="E1155" t="str">
            <v>DM-000941</v>
          </cell>
          <cell r="F1155" t="str">
            <v>REMB FRAIS ?MEDIC OUEDRAOGO IGNACE</v>
          </cell>
          <cell r="G1155" t="str">
            <v>Non</v>
          </cell>
          <cell r="H1155" t="str">
            <v>Allouée</v>
          </cell>
          <cell r="J1155">
            <v>5600</v>
          </cell>
          <cell r="K1155">
            <v>5600</v>
          </cell>
        </row>
        <row r="1156">
          <cell r="C1156">
            <v>668000</v>
          </cell>
          <cell r="D1156" t="str">
            <v>DAF</v>
          </cell>
          <cell r="E1156" t="str">
            <v>DM-000942</v>
          </cell>
          <cell r="F1156" t="str">
            <v>REM FRAIS MEDIC TAPSOBA APPOLINAIRE</v>
          </cell>
          <cell r="G1156" t="str">
            <v>Non</v>
          </cell>
          <cell r="H1156" t="str">
            <v>Allouée</v>
          </cell>
          <cell r="J1156">
            <v>90000</v>
          </cell>
          <cell r="K1156">
            <v>90000</v>
          </cell>
        </row>
        <row r="1157">
          <cell r="C1157">
            <v>668000</v>
          </cell>
          <cell r="D1157" t="str">
            <v>DAF</v>
          </cell>
          <cell r="E1157" t="str">
            <v>DM-000943</v>
          </cell>
          <cell r="F1157" t="str">
            <v>REMB FRAIS MEDIC KONE AMADOU</v>
          </cell>
          <cell r="G1157" t="str">
            <v>Non</v>
          </cell>
          <cell r="H1157" t="str">
            <v>Allouée</v>
          </cell>
          <cell r="J1157">
            <v>8880</v>
          </cell>
          <cell r="K1157">
            <v>8880</v>
          </cell>
        </row>
        <row r="1158">
          <cell r="C1158">
            <v>668000</v>
          </cell>
          <cell r="D1158" t="str">
            <v>DAF</v>
          </cell>
          <cell r="E1158" t="str">
            <v>DM-000945</v>
          </cell>
          <cell r="F1158" t="str">
            <v>INDEMNITE FRAIS MEDIC KABORE SAÏDOU</v>
          </cell>
          <cell r="G1158" t="str">
            <v>Non</v>
          </cell>
          <cell r="H1158" t="str">
            <v>Allouée</v>
          </cell>
          <cell r="J1158">
            <v>6000</v>
          </cell>
          <cell r="K1158">
            <v>6000</v>
          </cell>
        </row>
        <row r="1159">
          <cell r="C1159">
            <v>668000</v>
          </cell>
          <cell r="D1159" t="str">
            <v>DAF</v>
          </cell>
          <cell r="E1159" t="str">
            <v>DM-000951</v>
          </cell>
          <cell r="F1159" t="str">
            <v>REMB DE FRAIS MEDIC PARE JÖELE</v>
          </cell>
          <cell r="G1159" t="str">
            <v>Non</v>
          </cell>
          <cell r="H1159" t="str">
            <v>Allouée</v>
          </cell>
          <cell r="J1159">
            <v>32880</v>
          </cell>
          <cell r="K1159">
            <v>32880</v>
          </cell>
        </row>
        <row r="1160">
          <cell r="C1160">
            <v>668000</v>
          </cell>
          <cell r="D1160" t="str">
            <v>DAF</v>
          </cell>
          <cell r="E1160" t="str">
            <v>DM-000952</v>
          </cell>
          <cell r="F1160" t="str">
            <v>REMB FRAIS MEDIC WEMA DIEUDONNE</v>
          </cell>
          <cell r="G1160" t="str">
            <v>Non</v>
          </cell>
          <cell r="H1160" t="str">
            <v>Allouée</v>
          </cell>
          <cell r="J1160">
            <v>14795</v>
          </cell>
          <cell r="K1160">
            <v>14795</v>
          </cell>
        </row>
        <row r="1161">
          <cell r="C1161">
            <v>668000</v>
          </cell>
          <cell r="D1161" t="str">
            <v>DAF</v>
          </cell>
          <cell r="E1161" t="str">
            <v>DM-000953</v>
          </cell>
          <cell r="F1161" t="str">
            <v>REMB FRAIS MEDIC WEMA DIEUDONNE</v>
          </cell>
          <cell r="G1161" t="str">
            <v>Non</v>
          </cell>
          <cell r="H1161" t="str">
            <v>Allouée</v>
          </cell>
          <cell r="J1161">
            <v>36560</v>
          </cell>
          <cell r="K1161">
            <v>36560</v>
          </cell>
        </row>
        <row r="1162">
          <cell r="C1162">
            <v>668000</v>
          </cell>
          <cell r="D1162" t="str">
            <v>DAF</v>
          </cell>
          <cell r="E1162" t="str">
            <v>DM-000954</v>
          </cell>
          <cell r="F1162" t="str">
            <v>REMB FRAIS MEDIC SAWADOGO ASSETA</v>
          </cell>
          <cell r="G1162" t="str">
            <v>Non</v>
          </cell>
          <cell r="H1162" t="str">
            <v>Allouée</v>
          </cell>
          <cell r="J1162">
            <v>12800</v>
          </cell>
          <cell r="K1162">
            <v>12800</v>
          </cell>
        </row>
        <row r="1163">
          <cell r="C1163">
            <v>668000</v>
          </cell>
          <cell r="D1163" t="str">
            <v>DAF</v>
          </cell>
          <cell r="E1163" t="str">
            <v>DM-000955</v>
          </cell>
          <cell r="F1163" t="str">
            <v>REMB FRAIS MEDIC SANON RODOLPHE</v>
          </cell>
          <cell r="G1163" t="str">
            <v>Non</v>
          </cell>
          <cell r="H1163" t="str">
            <v>Allouée</v>
          </cell>
          <cell r="J1163">
            <v>67600</v>
          </cell>
          <cell r="K1163">
            <v>67600</v>
          </cell>
        </row>
        <row r="1164">
          <cell r="C1164">
            <v>668000</v>
          </cell>
          <cell r="D1164" t="str">
            <v>DAF</v>
          </cell>
          <cell r="E1164" t="str">
            <v>DM-000956</v>
          </cell>
          <cell r="F1164" t="str">
            <v>REMB FRAIS MEDIC TRAORE LALAÏSSA</v>
          </cell>
          <cell r="G1164" t="str">
            <v>Non</v>
          </cell>
          <cell r="H1164" t="str">
            <v>Allouée</v>
          </cell>
          <cell r="J1164">
            <v>16000</v>
          </cell>
          <cell r="K1164">
            <v>16000</v>
          </cell>
        </row>
        <row r="1165">
          <cell r="C1165">
            <v>668000</v>
          </cell>
          <cell r="D1165" t="str">
            <v>DAF</v>
          </cell>
          <cell r="E1165" t="str">
            <v>DM-000965</v>
          </cell>
          <cell r="F1165" t="str">
            <v>REMB FRAIS MEDIC SAWADO MARINA</v>
          </cell>
          <cell r="G1165" t="str">
            <v>Non</v>
          </cell>
          <cell r="H1165" t="str">
            <v>Allouée</v>
          </cell>
          <cell r="J1165">
            <v>11200</v>
          </cell>
          <cell r="K1165">
            <v>11200</v>
          </cell>
        </row>
        <row r="1166">
          <cell r="C1166">
            <v>668000</v>
          </cell>
          <cell r="D1166" t="str">
            <v>DAF</v>
          </cell>
          <cell r="E1166" t="str">
            <v>DM-000966</v>
          </cell>
          <cell r="F1166" t="str">
            <v>REMB FRAIS MEDIC KOALA ANASTASIE</v>
          </cell>
          <cell r="G1166" t="str">
            <v>Non</v>
          </cell>
          <cell r="H1166" t="str">
            <v>Allouée</v>
          </cell>
          <cell r="J1166">
            <v>16000</v>
          </cell>
          <cell r="K1166">
            <v>16000</v>
          </cell>
        </row>
        <row r="1167">
          <cell r="C1167">
            <v>668000</v>
          </cell>
          <cell r="D1167" t="str">
            <v>DAF</v>
          </cell>
          <cell r="E1167" t="str">
            <v>DM-000967</v>
          </cell>
          <cell r="F1167" t="str">
            <v>REMB FRAIS MEDIC SANOU SOUMANAN</v>
          </cell>
          <cell r="G1167" t="str">
            <v>Non</v>
          </cell>
          <cell r="H1167" t="str">
            <v>Allouée</v>
          </cell>
          <cell r="J1167">
            <v>8000</v>
          </cell>
          <cell r="K1167">
            <v>8000</v>
          </cell>
        </row>
        <row r="1168">
          <cell r="C1168">
            <v>668000</v>
          </cell>
          <cell r="D1168" t="str">
            <v>DAF</v>
          </cell>
          <cell r="E1168" t="str">
            <v>DM-000968</v>
          </cell>
          <cell r="F1168" t="str">
            <v>REMB FRAIS MEDIC FOFANA DRAMANE</v>
          </cell>
          <cell r="G1168" t="str">
            <v>Non</v>
          </cell>
          <cell r="H1168" t="str">
            <v>Allouée</v>
          </cell>
          <cell r="J1168">
            <v>4480</v>
          </cell>
          <cell r="K1168">
            <v>4480</v>
          </cell>
        </row>
        <row r="1169">
          <cell r="C1169">
            <v>668000</v>
          </cell>
          <cell r="D1169" t="str">
            <v>DAF</v>
          </cell>
          <cell r="E1169" t="str">
            <v>DM-001004</v>
          </cell>
          <cell r="F1169" t="str">
            <v>DIVER REMBOURESEMENT FRAIS MEDICAUX</v>
          </cell>
          <cell r="G1169" t="str">
            <v>Non</v>
          </cell>
          <cell r="H1169" t="str">
            <v>Allouée</v>
          </cell>
          <cell r="J1169">
            <v>181704</v>
          </cell>
          <cell r="K1169">
            <v>181704</v>
          </cell>
        </row>
        <row r="1170">
          <cell r="C1170">
            <v>668000</v>
          </cell>
          <cell r="D1170" t="str">
            <v>DAF</v>
          </cell>
          <cell r="E1170" t="str">
            <v>DM-001009</v>
          </cell>
          <cell r="F1170" t="str">
            <v>DIVERS REMBOURSEMENTS P/135</v>
          </cell>
          <cell r="G1170" t="str">
            <v>Non</v>
          </cell>
          <cell r="H1170" t="str">
            <v>Allouée</v>
          </cell>
          <cell r="J1170">
            <v>116560</v>
          </cell>
          <cell r="K1170">
            <v>116560</v>
          </cell>
        </row>
        <row r="1171">
          <cell r="C1171">
            <v>668000</v>
          </cell>
          <cell r="D1171" t="str">
            <v>DAF</v>
          </cell>
          <cell r="E1171" t="str">
            <v>DM-001016</v>
          </cell>
          <cell r="F1171" t="str">
            <v>REMB DIVERS FRAIS MEDICAUX P/134</v>
          </cell>
          <cell r="G1171" t="str">
            <v>Non</v>
          </cell>
          <cell r="H1171" t="str">
            <v>Allouée</v>
          </cell>
          <cell r="J1171">
            <v>32800</v>
          </cell>
          <cell r="K1171">
            <v>32800</v>
          </cell>
        </row>
        <row r="1172">
          <cell r="C1172">
            <v>668000</v>
          </cell>
          <cell r="D1172" t="str">
            <v>DAF</v>
          </cell>
          <cell r="E1172" t="str">
            <v>DM-001018</v>
          </cell>
          <cell r="F1172" t="str">
            <v>REMB DIVERS FRAIS MEDICAUX  P/133</v>
          </cell>
          <cell r="G1172" t="str">
            <v>Non</v>
          </cell>
          <cell r="H1172" t="str">
            <v>Allouée</v>
          </cell>
          <cell r="J1172">
            <v>76720</v>
          </cell>
          <cell r="K1172">
            <v>76720</v>
          </cell>
        </row>
        <row r="1173">
          <cell r="C1173">
            <v>668000</v>
          </cell>
          <cell r="D1173" t="str">
            <v>DAF</v>
          </cell>
          <cell r="E1173" t="str">
            <v>DM-001023</v>
          </cell>
          <cell r="F1173" t="str">
            <v>DIVERS REMB FRAIS MEDICAUX  P/125</v>
          </cell>
          <cell r="G1173" t="str">
            <v>Non</v>
          </cell>
          <cell r="H1173" t="str">
            <v>Allouée</v>
          </cell>
          <cell r="J1173">
            <v>24720</v>
          </cell>
          <cell r="K1173">
            <v>24720</v>
          </cell>
        </row>
        <row r="1174">
          <cell r="C1174">
            <v>668000</v>
          </cell>
          <cell r="D1174" t="str">
            <v>DAF</v>
          </cell>
          <cell r="E1174" t="str">
            <v>DM-001027</v>
          </cell>
          <cell r="F1174" t="str">
            <v>DIVERS REMB DE FRAIS MEDICAUX P/128</v>
          </cell>
          <cell r="G1174" t="str">
            <v>Non</v>
          </cell>
          <cell r="H1174" t="str">
            <v>Allouée</v>
          </cell>
          <cell r="J1174">
            <v>284400</v>
          </cell>
          <cell r="K1174">
            <v>284400</v>
          </cell>
        </row>
        <row r="1175">
          <cell r="C1175">
            <v>668000</v>
          </cell>
          <cell r="D1175" t="str">
            <v>DAF</v>
          </cell>
          <cell r="E1175" t="str">
            <v>DM-001033</v>
          </cell>
          <cell r="F1175" t="str">
            <v>REMB DIVERS FRAIS MEDICAUX  P/124</v>
          </cell>
          <cell r="G1175" t="str">
            <v>Non</v>
          </cell>
          <cell r="H1175" t="str">
            <v>Allouée</v>
          </cell>
          <cell r="J1175">
            <v>27040</v>
          </cell>
          <cell r="K1175">
            <v>27040</v>
          </cell>
        </row>
        <row r="1176">
          <cell r="C1176">
            <v>668000</v>
          </cell>
          <cell r="D1176" t="str">
            <v>DAF</v>
          </cell>
          <cell r="E1176" t="str">
            <v>DM-001034</v>
          </cell>
          <cell r="F1176" t="str">
            <v>REGLEMENT DIVERSES FACTURES PHARCIE</v>
          </cell>
          <cell r="G1176" t="str">
            <v>Non</v>
          </cell>
          <cell r="H1176" t="str">
            <v>Allouée</v>
          </cell>
          <cell r="J1176">
            <v>2281269</v>
          </cell>
          <cell r="K1176">
            <v>2281269</v>
          </cell>
        </row>
        <row r="1177">
          <cell r="C1177">
            <v>668000</v>
          </cell>
          <cell r="D1177" t="str">
            <v>DAF</v>
          </cell>
          <cell r="E1177" t="str">
            <v>DM-001035</v>
          </cell>
          <cell r="F1177" t="str">
            <v>REGLEMENT DIVERSES FACTURES PHARCIE</v>
          </cell>
          <cell r="G1177" t="str">
            <v>Non</v>
          </cell>
          <cell r="H1177" t="str">
            <v>Allouée</v>
          </cell>
          <cell r="J1177">
            <v>1151470</v>
          </cell>
          <cell r="K1177">
            <v>1151470</v>
          </cell>
        </row>
        <row r="1178">
          <cell r="C1178">
            <v>668000</v>
          </cell>
          <cell r="D1178" t="str">
            <v>DAF</v>
          </cell>
          <cell r="E1178" t="str">
            <v>DM-001036</v>
          </cell>
          <cell r="F1178" t="str">
            <v>REGLEMENT DIVERSES FACTURES PHARCIE</v>
          </cell>
          <cell r="G1178" t="str">
            <v>Non</v>
          </cell>
          <cell r="H1178" t="str">
            <v>Allouée</v>
          </cell>
          <cell r="J1178">
            <v>1798355</v>
          </cell>
          <cell r="K1178">
            <v>1798355</v>
          </cell>
        </row>
        <row r="1179">
          <cell r="C1179">
            <v>668000</v>
          </cell>
          <cell r="D1179" t="str">
            <v>DAF</v>
          </cell>
          <cell r="E1179" t="str">
            <v>DM-001037</v>
          </cell>
          <cell r="F1179" t="str">
            <v>REGLEMENT DIVERSES FACTURES PHARCIE</v>
          </cell>
          <cell r="G1179" t="str">
            <v>Non</v>
          </cell>
          <cell r="H1179" t="str">
            <v>Allouée</v>
          </cell>
          <cell r="J1179">
            <v>1435861</v>
          </cell>
          <cell r="K1179">
            <v>1435861</v>
          </cell>
        </row>
        <row r="1180">
          <cell r="C1180">
            <v>668000</v>
          </cell>
          <cell r="D1180" t="str">
            <v>DAF</v>
          </cell>
          <cell r="E1180" t="str">
            <v>DM-001038</v>
          </cell>
          <cell r="F1180" t="str">
            <v>FAC 2388 PHARMACIE DU CENTRE</v>
          </cell>
          <cell r="G1180" t="str">
            <v>Non</v>
          </cell>
          <cell r="H1180" t="str">
            <v>Allouée</v>
          </cell>
          <cell r="J1180">
            <v>222474</v>
          </cell>
          <cell r="K1180">
            <v>222474</v>
          </cell>
        </row>
        <row r="1181">
          <cell r="C1181">
            <v>668000</v>
          </cell>
          <cell r="D1181" t="str">
            <v>DAF</v>
          </cell>
          <cell r="E1181" t="str">
            <v>DM-001039</v>
          </cell>
          <cell r="F1181" t="str">
            <v>FAC 198 PHARMACIES DES ECOLES</v>
          </cell>
          <cell r="G1181" t="str">
            <v>Non</v>
          </cell>
          <cell r="H1181" t="str">
            <v>Allouée</v>
          </cell>
          <cell r="J1181">
            <v>15506</v>
          </cell>
          <cell r="K1181">
            <v>15506</v>
          </cell>
        </row>
        <row r="1182">
          <cell r="C1182">
            <v>668000</v>
          </cell>
          <cell r="D1182" t="str">
            <v>DAF</v>
          </cell>
          <cell r="E1182" t="str">
            <v>DM-001040</v>
          </cell>
          <cell r="F1182" t="str">
            <v>FAC 171 PHARMACIE CAMILLE</v>
          </cell>
          <cell r="G1182" t="str">
            <v>Non</v>
          </cell>
          <cell r="H1182" t="str">
            <v>Allouée</v>
          </cell>
          <cell r="J1182">
            <v>12233</v>
          </cell>
          <cell r="K1182">
            <v>12233</v>
          </cell>
        </row>
        <row r="1183">
          <cell r="C1183">
            <v>668000</v>
          </cell>
          <cell r="D1183" t="str">
            <v>DAF</v>
          </cell>
          <cell r="E1183" t="str">
            <v>DM-001041</v>
          </cell>
          <cell r="F1183" t="str">
            <v>FAC 16105 PHARMACIE NAABA KOOM</v>
          </cell>
          <cell r="G1183" t="str">
            <v>Non</v>
          </cell>
          <cell r="H1183" t="str">
            <v>Allouée</v>
          </cell>
          <cell r="J1183">
            <v>14280</v>
          </cell>
          <cell r="K1183">
            <v>14280</v>
          </cell>
        </row>
        <row r="1184">
          <cell r="C1184">
            <v>668000</v>
          </cell>
          <cell r="D1184" t="str">
            <v>DAF</v>
          </cell>
          <cell r="E1184" t="str">
            <v>DM-001042</v>
          </cell>
          <cell r="F1184" t="str">
            <v>FAC 418 PHARMACIE DU FASO</v>
          </cell>
          <cell r="G1184" t="str">
            <v>Non</v>
          </cell>
          <cell r="H1184" t="str">
            <v>Allouée</v>
          </cell>
          <cell r="J1184">
            <v>4488</v>
          </cell>
          <cell r="K1184">
            <v>4488</v>
          </cell>
        </row>
        <row r="1185">
          <cell r="C1185">
            <v>668000</v>
          </cell>
          <cell r="D1185" t="str">
            <v>DAF</v>
          </cell>
          <cell r="E1185" t="str">
            <v>DM-001043</v>
          </cell>
          <cell r="F1185" t="str">
            <v>FAC 340 PHARMACIE WEND KUUNI</v>
          </cell>
          <cell r="G1185" t="str">
            <v>Non</v>
          </cell>
          <cell r="H1185" t="str">
            <v>Allouée</v>
          </cell>
          <cell r="J1185">
            <v>20740</v>
          </cell>
          <cell r="K1185">
            <v>20740</v>
          </cell>
        </row>
        <row r="1186">
          <cell r="C1186">
            <v>668000</v>
          </cell>
          <cell r="D1186" t="str">
            <v>DAF</v>
          </cell>
          <cell r="E1186" t="str">
            <v>DM-001044</v>
          </cell>
          <cell r="F1186" t="str">
            <v>FAC 2360 PHARMACIE DU CENTRE</v>
          </cell>
          <cell r="G1186" t="str">
            <v>Non</v>
          </cell>
          <cell r="H1186" t="str">
            <v>Allouée</v>
          </cell>
          <cell r="J1186">
            <v>260468</v>
          </cell>
          <cell r="K1186">
            <v>260468</v>
          </cell>
        </row>
        <row r="1187">
          <cell r="C1187">
            <v>668000</v>
          </cell>
          <cell r="D1187" t="str">
            <v>DAF</v>
          </cell>
          <cell r="E1187" t="str">
            <v>DM-001045</v>
          </cell>
          <cell r="F1187" t="str">
            <v>FAC 1038 PHARMACIE ROOD WOOKO</v>
          </cell>
          <cell r="G1187" t="str">
            <v>Non</v>
          </cell>
          <cell r="H1187" t="str">
            <v>Allouée</v>
          </cell>
          <cell r="J1187">
            <v>13095</v>
          </cell>
          <cell r="K1187">
            <v>13095</v>
          </cell>
        </row>
        <row r="1188">
          <cell r="C1188">
            <v>668000</v>
          </cell>
          <cell r="D1188" t="str">
            <v>DAF</v>
          </cell>
          <cell r="E1188" t="str">
            <v>DM-001046</v>
          </cell>
          <cell r="F1188" t="str">
            <v>FAC 1037 PHARMACIE DE LA POSTE</v>
          </cell>
          <cell r="G1188" t="str">
            <v>Non</v>
          </cell>
          <cell r="H1188" t="str">
            <v>Allouée</v>
          </cell>
          <cell r="J1188">
            <v>143773</v>
          </cell>
          <cell r="K1188">
            <v>143773</v>
          </cell>
        </row>
        <row r="1189">
          <cell r="C1189">
            <v>668000</v>
          </cell>
          <cell r="D1189" t="str">
            <v>DAF</v>
          </cell>
          <cell r="E1189" t="str">
            <v>DM-001047</v>
          </cell>
          <cell r="F1189" t="str">
            <v>FAC 151 PHARMACIE DUNIA</v>
          </cell>
          <cell r="G1189" t="str">
            <v>Non</v>
          </cell>
          <cell r="H1189" t="str">
            <v>Allouée</v>
          </cell>
          <cell r="J1189">
            <v>19960</v>
          </cell>
          <cell r="K1189">
            <v>19960</v>
          </cell>
        </row>
        <row r="1190">
          <cell r="C1190">
            <v>668000</v>
          </cell>
          <cell r="D1190" t="str">
            <v>DAF</v>
          </cell>
          <cell r="E1190" t="str">
            <v>DM-001048</v>
          </cell>
          <cell r="F1190" t="str">
            <v>FAC 2217 PHARMACIE DE DAPOYA</v>
          </cell>
          <cell r="G1190" t="str">
            <v>Non</v>
          </cell>
          <cell r="H1190" t="str">
            <v>Allouée</v>
          </cell>
          <cell r="J1190">
            <v>21691</v>
          </cell>
          <cell r="K1190">
            <v>21691</v>
          </cell>
        </row>
        <row r="1191">
          <cell r="C1191">
            <v>668000</v>
          </cell>
          <cell r="D1191" t="str">
            <v>DAF</v>
          </cell>
          <cell r="E1191" t="str">
            <v>DM-001048</v>
          </cell>
          <cell r="F1191" t="str">
            <v>REMB FRAIS MEDIC SANGARE MARIAM</v>
          </cell>
          <cell r="G1191" t="str">
            <v>Non</v>
          </cell>
          <cell r="H1191" t="str">
            <v>Allouée</v>
          </cell>
          <cell r="J1191">
            <v>7760</v>
          </cell>
          <cell r="K1191">
            <v>7760</v>
          </cell>
        </row>
        <row r="1192">
          <cell r="C1192">
            <v>668000</v>
          </cell>
          <cell r="D1192" t="str">
            <v>DAF</v>
          </cell>
          <cell r="E1192" t="str">
            <v>DM-001049</v>
          </cell>
          <cell r="F1192" t="str">
            <v>FAC 105 PHARMACIE DE L'UNITE</v>
          </cell>
          <cell r="G1192" t="str">
            <v>Non</v>
          </cell>
          <cell r="H1192" t="str">
            <v>Allouée</v>
          </cell>
          <cell r="J1192">
            <v>4018</v>
          </cell>
          <cell r="K1192">
            <v>4018</v>
          </cell>
        </row>
        <row r="1193">
          <cell r="C1193">
            <v>668000</v>
          </cell>
          <cell r="D1193" t="str">
            <v>DAF</v>
          </cell>
          <cell r="E1193" t="str">
            <v>DM-001050</v>
          </cell>
          <cell r="F1193" t="str">
            <v>FAC 235 PHARMACIE DE FRATENITE</v>
          </cell>
          <cell r="G1193" t="str">
            <v>Non</v>
          </cell>
          <cell r="H1193" t="str">
            <v>Allouée</v>
          </cell>
          <cell r="J1193">
            <v>30712</v>
          </cell>
          <cell r="K1193">
            <v>30712</v>
          </cell>
        </row>
        <row r="1194">
          <cell r="C1194">
            <v>668000</v>
          </cell>
          <cell r="D1194" t="str">
            <v>DAF</v>
          </cell>
          <cell r="E1194" t="str">
            <v>DM-001051</v>
          </cell>
          <cell r="F1194" t="str">
            <v>FAC AOUT/05/08 PHARMACIE CIRCULAIRE</v>
          </cell>
          <cell r="G1194" t="str">
            <v>Non</v>
          </cell>
          <cell r="H1194" t="str">
            <v>Allouée</v>
          </cell>
          <cell r="J1194">
            <v>21619</v>
          </cell>
          <cell r="K1194">
            <v>21619</v>
          </cell>
        </row>
        <row r="1195">
          <cell r="C1195">
            <v>668000</v>
          </cell>
          <cell r="D1195" t="str">
            <v>DAF</v>
          </cell>
          <cell r="E1195" t="str">
            <v>DM-001052</v>
          </cell>
          <cell r="F1195" t="str">
            <v>FAC 043 PHARMACIE DE BOUMIOUGOU</v>
          </cell>
          <cell r="G1195" t="str">
            <v>Non</v>
          </cell>
          <cell r="H1195" t="str">
            <v>Allouée</v>
          </cell>
          <cell r="J1195">
            <v>2415</v>
          </cell>
          <cell r="K1195">
            <v>2415</v>
          </cell>
        </row>
        <row r="1196">
          <cell r="C1196">
            <v>668000</v>
          </cell>
          <cell r="D1196" t="str">
            <v>DAF</v>
          </cell>
          <cell r="E1196" t="str">
            <v>DM-001053</v>
          </cell>
          <cell r="F1196" t="str">
            <v>FAC 137 PHARMACIE YENNENGA</v>
          </cell>
          <cell r="G1196" t="str">
            <v>Non</v>
          </cell>
          <cell r="H1196" t="str">
            <v>Allouée</v>
          </cell>
          <cell r="J1196">
            <v>23970</v>
          </cell>
          <cell r="K1196">
            <v>23970</v>
          </cell>
        </row>
        <row r="1197">
          <cell r="C1197">
            <v>668000</v>
          </cell>
          <cell r="D1197" t="str">
            <v>DAF</v>
          </cell>
          <cell r="E1197" t="str">
            <v>DM-001054</v>
          </cell>
          <cell r="F1197" t="str">
            <v>FAC 332 PHARMACIE DE L'HOPITAL</v>
          </cell>
          <cell r="G1197" t="str">
            <v>Non</v>
          </cell>
          <cell r="H1197" t="str">
            <v>Allouée</v>
          </cell>
          <cell r="J1197">
            <v>30091</v>
          </cell>
          <cell r="K1197">
            <v>30091</v>
          </cell>
        </row>
        <row r="1198">
          <cell r="C1198">
            <v>668000</v>
          </cell>
          <cell r="D1198" t="str">
            <v>DAF</v>
          </cell>
          <cell r="E1198" t="str">
            <v>DM-001055</v>
          </cell>
          <cell r="F1198" t="str">
            <v>FAC 214 PHARMACIE DE LA CATHEDRALE</v>
          </cell>
          <cell r="G1198" t="str">
            <v>Non</v>
          </cell>
          <cell r="H1198" t="str">
            <v>Allouée</v>
          </cell>
          <cell r="J1198">
            <v>7825</v>
          </cell>
          <cell r="K1198">
            <v>7825</v>
          </cell>
        </row>
        <row r="1199">
          <cell r="C1199">
            <v>668000</v>
          </cell>
          <cell r="D1199" t="str">
            <v>DAF</v>
          </cell>
          <cell r="E1199" t="str">
            <v>DM-001056</v>
          </cell>
          <cell r="F1199" t="str">
            <v>FAC 138 PHARMACIE BARAKA</v>
          </cell>
          <cell r="G1199" t="str">
            <v>Non</v>
          </cell>
          <cell r="H1199" t="str">
            <v>Allouée</v>
          </cell>
          <cell r="J1199">
            <v>15505</v>
          </cell>
          <cell r="K1199">
            <v>15505</v>
          </cell>
        </row>
        <row r="1200">
          <cell r="C1200">
            <v>668000</v>
          </cell>
          <cell r="D1200" t="str">
            <v>DAF</v>
          </cell>
          <cell r="E1200" t="str">
            <v>DM-001057</v>
          </cell>
          <cell r="F1200" t="str">
            <v>FAC 2218 PHARMACIE DE DAPOYA</v>
          </cell>
          <cell r="G1200" t="str">
            <v>Non</v>
          </cell>
          <cell r="H1200" t="str">
            <v>Allouée</v>
          </cell>
          <cell r="J1200">
            <v>10835</v>
          </cell>
          <cell r="K1200">
            <v>10835</v>
          </cell>
        </row>
        <row r="1201">
          <cell r="C1201">
            <v>668000</v>
          </cell>
          <cell r="D1201" t="str">
            <v>DAF</v>
          </cell>
          <cell r="E1201" t="str">
            <v>DM-001058</v>
          </cell>
          <cell r="F1201" t="str">
            <v>FAC 59 PHARMACIE DE L'UNITE</v>
          </cell>
          <cell r="G1201" t="str">
            <v>Non</v>
          </cell>
          <cell r="H1201" t="str">
            <v>Allouée</v>
          </cell>
          <cell r="J1201">
            <v>17348</v>
          </cell>
          <cell r="K1201">
            <v>17348</v>
          </cell>
        </row>
        <row r="1202">
          <cell r="C1202">
            <v>668000</v>
          </cell>
          <cell r="D1202" t="str">
            <v>DAF</v>
          </cell>
          <cell r="E1202" t="str">
            <v>DM-001059</v>
          </cell>
          <cell r="F1202" t="str">
            <v>FAC 812 PHARMACIE TALBA</v>
          </cell>
          <cell r="G1202" t="str">
            <v>Non</v>
          </cell>
          <cell r="H1202" t="str">
            <v>Allouée</v>
          </cell>
          <cell r="J1202">
            <v>4020</v>
          </cell>
          <cell r="K1202">
            <v>4020</v>
          </cell>
        </row>
        <row r="1203">
          <cell r="C1203">
            <v>668000</v>
          </cell>
          <cell r="D1203" t="str">
            <v>DAF</v>
          </cell>
          <cell r="E1203" t="str">
            <v>DM-001060</v>
          </cell>
          <cell r="F1203" t="str">
            <v>FAC 4-09-05 PHARMACIE VENEGRE</v>
          </cell>
          <cell r="G1203" t="str">
            <v>Non</v>
          </cell>
          <cell r="H1203" t="str">
            <v>Allouée</v>
          </cell>
          <cell r="J1203">
            <v>20875</v>
          </cell>
          <cell r="K1203">
            <v>20875</v>
          </cell>
        </row>
        <row r="1204">
          <cell r="C1204">
            <v>668000</v>
          </cell>
          <cell r="D1204" t="str">
            <v>DAF</v>
          </cell>
          <cell r="E1204" t="str">
            <v>DM-001061</v>
          </cell>
          <cell r="F1204" t="str">
            <v>FAC 208 PHARMACIE NAZANI</v>
          </cell>
          <cell r="G1204" t="str">
            <v>Non</v>
          </cell>
          <cell r="H1204" t="str">
            <v>Allouée</v>
          </cell>
          <cell r="J1204">
            <v>6590</v>
          </cell>
          <cell r="K1204">
            <v>6590</v>
          </cell>
        </row>
        <row r="1205">
          <cell r="C1205">
            <v>668000</v>
          </cell>
          <cell r="D1205" t="str">
            <v>DAF</v>
          </cell>
          <cell r="E1205" t="str">
            <v>DM-001062</v>
          </cell>
          <cell r="F1205" t="str">
            <v>DIVERS FAC PHARMACIE ET FRAIS MEDIC</v>
          </cell>
          <cell r="G1205" t="str">
            <v>Non</v>
          </cell>
          <cell r="H1205" t="str">
            <v>Allouée</v>
          </cell>
          <cell r="J1205">
            <v>269189</v>
          </cell>
          <cell r="K1205">
            <v>269189</v>
          </cell>
        </row>
        <row r="1206">
          <cell r="C1206" t="str">
            <v>TOTAL   668000</v>
          </cell>
          <cell r="I1206">
            <v>733923</v>
          </cell>
          <cell r="J1206">
            <v>16632202</v>
          </cell>
          <cell r="K1206">
            <v>16632202</v>
          </cell>
        </row>
        <row r="1207">
          <cell r="I1207">
            <v>733923</v>
          </cell>
          <cell r="J1207">
            <v>16632202</v>
          </cell>
          <cell r="K1207">
            <v>16632202</v>
          </cell>
        </row>
        <row r="1208">
          <cell r="I1208">
            <v>849504</v>
          </cell>
          <cell r="J1208">
            <v>267620203</v>
          </cell>
          <cell r="K1208">
            <v>267710203</v>
          </cell>
        </row>
        <row r="1209">
          <cell r="C1209">
            <v>671200</v>
          </cell>
          <cell r="D1209" t="str">
            <v>DAF</v>
          </cell>
          <cell r="E1209" t="str">
            <v>DM-000234</v>
          </cell>
          <cell r="F1209" t="str">
            <v>Intérêts/empr SBIF au 30/06/05</v>
          </cell>
          <cell r="G1209" t="str">
            <v>Non</v>
          </cell>
          <cell r="H1209" t="str">
            <v>Engagée</v>
          </cell>
          <cell r="I1209">
            <v>38532</v>
          </cell>
          <cell r="J1209">
            <v>286752632</v>
          </cell>
          <cell r="K1209">
            <v>286752632</v>
          </cell>
          <cell r="L1209">
            <v>286752632</v>
          </cell>
        </row>
        <row r="1210">
          <cell r="C1210" t="str">
            <v>TOTAL   671200</v>
          </cell>
          <cell r="I1210">
            <v>38532</v>
          </cell>
          <cell r="J1210">
            <v>286752632</v>
          </cell>
          <cell r="K1210">
            <v>286752632</v>
          </cell>
        </row>
        <row r="1211">
          <cell r="C1211">
            <v>671211</v>
          </cell>
          <cell r="D1211" t="str">
            <v>DAF</v>
          </cell>
          <cell r="E1211" t="str">
            <v>DM-000230</v>
          </cell>
          <cell r="F1211" t="str">
            <v>Intérêt:emprunt licence au 31/03/05</v>
          </cell>
          <cell r="G1211" t="str">
            <v>Non</v>
          </cell>
          <cell r="H1211" t="str">
            <v>Engagée</v>
          </cell>
          <cell r="I1211">
            <v>38532</v>
          </cell>
          <cell r="J1211">
            <v>74076284</v>
          </cell>
          <cell r="K1211">
            <v>74076284</v>
          </cell>
          <cell r="L1211">
            <v>74076284</v>
          </cell>
        </row>
        <row r="1212">
          <cell r="C1212">
            <v>671211</v>
          </cell>
          <cell r="D1212" t="str">
            <v>DAF</v>
          </cell>
          <cell r="E1212" t="str">
            <v>DM-000232</v>
          </cell>
          <cell r="F1212" t="str">
            <v>Intérêts/empr Extens°GSM /07/03/05</v>
          </cell>
          <cell r="G1212" t="str">
            <v>Non</v>
          </cell>
          <cell r="H1212" t="str">
            <v>Engagée</v>
          </cell>
          <cell r="I1212">
            <v>38532</v>
          </cell>
          <cell r="J1212">
            <v>84125000</v>
          </cell>
          <cell r="K1212">
            <v>84125000</v>
          </cell>
          <cell r="L1212">
            <v>84125000</v>
          </cell>
        </row>
        <row r="1213">
          <cell r="C1213">
            <v>671211</v>
          </cell>
          <cell r="D1213" t="str">
            <v>DAF</v>
          </cell>
          <cell r="E1213" t="str">
            <v>DM-000276</v>
          </cell>
          <cell r="F1213" t="str">
            <v>Cions et frais de mise en place</v>
          </cell>
          <cell r="G1213" t="str">
            <v>Non</v>
          </cell>
          <cell r="H1213" t="str">
            <v>Engagée</v>
          </cell>
          <cell r="I1213">
            <v>38530</v>
          </cell>
          <cell r="J1213">
            <v>187022115</v>
          </cell>
          <cell r="K1213">
            <v>187022115</v>
          </cell>
          <cell r="L1213">
            <v>187022115</v>
          </cell>
        </row>
        <row r="1214">
          <cell r="C1214">
            <v>671211</v>
          </cell>
          <cell r="D1214" t="str">
            <v>DAF</v>
          </cell>
          <cell r="E1214" t="str">
            <v>DM-000469</v>
          </cell>
          <cell r="F1214" t="str">
            <v>INTERET/EMPRUNT LICENCE AU 30/09/05</v>
          </cell>
          <cell r="G1214" t="str">
            <v>Non</v>
          </cell>
          <cell r="H1214" t="str">
            <v>Engagée</v>
          </cell>
          <cell r="I1214">
            <v>38636</v>
          </cell>
          <cell r="J1214">
            <v>66502507</v>
          </cell>
          <cell r="K1214">
            <v>66502507</v>
          </cell>
          <cell r="L1214">
            <v>66502507</v>
          </cell>
        </row>
        <row r="1215">
          <cell r="C1215" t="str">
            <v>TOTAL   671211</v>
          </cell>
          <cell r="I1215">
            <v>154230</v>
          </cell>
          <cell r="J1215">
            <v>411725906</v>
          </cell>
          <cell r="K1215">
            <v>411725906</v>
          </cell>
        </row>
        <row r="1216">
          <cell r="I1216">
            <v>192762</v>
          </cell>
          <cell r="J1216">
            <v>698478538</v>
          </cell>
          <cell r="K1216">
            <v>698478538</v>
          </cell>
        </row>
        <row r="1217">
          <cell r="I1217">
            <v>192762</v>
          </cell>
          <cell r="J1217">
            <v>698478538</v>
          </cell>
          <cell r="K1217">
            <v>698478538</v>
          </cell>
        </row>
        <row r="1218">
          <cell r="C1218">
            <v>681320</v>
          </cell>
          <cell r="D1218" t="str">
            <v>DAF</v>
          </cell>
          <cell r="E1218" t="str">
            <v>DM-000309</v>
          </cell>
          <cell r="F1218" t="str">
            <v>Dotat° aux amort. au 30/06/05</v>
          </cell>
          <cell r="G1218" t="str">
            <v>Non</v>
          </cell>
          <cell r="H1218" t="str">
            <v>Engagée</v>
          </cell>
          <cell r="I1218">
            <v>38531</v>
          </cell>
          <cell r="J1218">
            <v>4490653131</v>
          </cell>
          <cell r="K1218">
            <v>4490653131</v>
          </cell>
          <cell r="L1218">
            <v>4490653131</v>
          </cell>
        </row>
        <row r="1219">
          <cell r="C1219" t="str">
            <v>TOTAL   681320</v>
          </cell>
          <cell r="I1219">
            <v>38531</v>
          </cell>
          <cell r="J1219">
            <v>4490653131</v>
          </cell>
          <cell r="K1219">
            <v>4490653131</v>
          </cell>
        </row>
        <row r="1220">
          <cell r="I1220">
            <v>38531</v>
          </cell>
          <cell r="J1220">
            <v>4490653131</v>
          </cell>
          <cell r="K1220">
            <v>4490653131</v>
          </cell>
        </row>
        <row r="1221">
          <cell r="I1221">
            <v>38531</v>
          </cell>
          <cell r="J1221">
            <v>4490653131</v>
          </cell>
          <cell r="K1221">
            <v>4490653131</v>
          </cell>
        </row>
        <row r="1222">
          <cell r="C1222">
            <v>701120</v>
          </cell>
          <cell r="D1222" t="str">
            <v>DC</v>
          </cell>
          <cell r="E1222" t="str">
            <v>DM-000129</v>
          </cell>
          <cell r="F1222" t="str">
            <v>Vtes terminaux+SIM au 30/04/05</v>
          </cell>
          <cell r="G1222" t="str">
            <v>Non</v>
          </cell>
          <cell r="H1222" t="str">
            <v>Engagée</v>
          </cell>
          <cell r="I1222">
            <v>38532</v>
          </cell>
          <cell r="J1222">
            <v>56798084</v>
          </cell>
          <cell r="K1222">
            <v>56798084</v>
          </cell>
          <cell r="L1222">
            <v>56798084</v>
          </cell>
        </row>
        <row r="1223">
          <cell r="C1223">
            <v>701120</v>
          </cell>
          <cell r="D1223" t="str">
            <v>DC</v>
          </cell>
          <cell r="E1223" t="str">
            <v>DM-000201</v>
          </cell>
          <cell r="F1223" t="str">
            <v>Vtes de matériel mai &amp; juin 2005</v>
          </cell>
          <cell r="G1223" t="str">
            <v>Non</v>
          </cell>
          <cell r="H1223" t="str">
            <v>Engagée</v>
          </cell>
          <cell r="I1223">
            <v>38532</v>
          </cell>
          <cell r="J1223">
            <v>2644132</v>
          </cell>
          <cell r="K1223">
            <v>2644132</v>
          </cell>
          <cell r="L1223">
            <v>2644132</v>
          </cell>
        </row>
        <row r="1224">
          <cell r="C1224">
            <v>701120</v>
          </cell>
          <cell r="D1224" t="str">
            <v>DC</v>
          </cell>
          <cell r="E1224" t="str">
            <v>DM-000511</v>
          </cell>
          <cell r="F1224" t="str">
            <v>VENTE MATERIELS TELECOM/EMOA 09/05</v>
          </cell>
          <cell r="G1224" t="str">
            <v>Non</v>
          </cell>
          <cell r="H1224" t="str">
            <v>Engagée</v>
          </cell>
          <cell r="I1224">
            <v>38653</v>
          </cell>
          <cell r="J1224">
            <v>620803</v>
          </cell>
          <cell r="K1224">
            <v>620803</v>
          </cell>
          <cell r="L1224">
            <v>620803</v>
          </cell>
        </row>
        <row r="1225">
          <cell r="C1225">
            <v>701120</v>
          </cell>
          <cell r="D1225" t="str">
            <v>DC</v>
          </cell>
          <cell r="E1225" t="str">
            <v>DM-000587</v>
          </cell>
          <cell r="F1225" t="str">
            <v>VENTE  MATERIEL TELECOM UEMOA 07/05</v>
          </cell>
          <cell r="G1225" t="str">
            <v>Non</v>
          </cell>
          <cell r="H1225" t="str">
            <v>Engagée</v>
          </cell>
          <cell r="I1225">
            <v>38653</v>
          </cell>
          <cell r="J1225">
            <v>15553341</v>
          </cell>
          <cell r="K1225">
            <v>15553341</v>
          </cell>
          <cell r="L1225">
            <v>15553341</v>
          </cell>
        </row>
        <row r="1226">
          <cell r="C1226">
            <v>701120</v>
          </cell>
          <cell r="D1226" t="str">
            <v>DC</v>
          </cell>
          <cell r="E1226" t="str">
            <v>DM-000596</v>
          </cell>
          <cell r="F1226" t="str">
            <v>VENTE MATERIEL TELECOM UEMOA 08/05</v>
          </cell>
          <cell r="G1226" t="str">
            <v>Non</v>
          </cell>
          <cell r="H1226" t="str">
            <v>Engagée</v>
          </cell>
          <cell r="I1226">
            <v>38653</v>
          </cell>
          <cell r="J1226">
            <v>224576</v>
          </cell>
          <cell r="K1226">
            <v>224576</v>
          </cell>
          <cell r="L1226">
            <v>224576</v>
          </cell>
        </row>
        <row r="1227">
          <cell r="C1227" t="str">
            <v>TOTAL   701120</v>
          </cell>
          <cell r="I1227">
            <v>193023</v>
          </cell>
          <cell r="J1227">
            <v>75840936</v>
          </cell>
          <cell r="K1227">
            <v>75840936</v>
          </cell>
        </row>
        <row r="1228">
          <cell r="C1228">
            <v>701122</v>
          </cell>
          <cell r="D1228" t="str">
            <v>DC</v>
          </cell>
          <cell r="E1228" t="str">
            <v>DM-000128</v>
          </cell>
          <cell r="F1228" t="str">
            <v>Vtes carte SIM au 30/04/05</v>
          </cell>
          <cell r="G1228" t="str">
            <v>Non</v>
          </cell>
          <cell r="H1228" t="str">
            <v>Engagée</v>
          </cell>
          <cell r="I1228">
            <v>38631</v>
          </cell>
          <cell r="J1228">
            <v>184792490</v>
          </cell>
          <cell r="K1228">
            <v>184792490</v>
          </cell>
          <cell r="L1228">
            <v>184792490</v>
          </cell>
        </row>
        <row r="1229">
          <cell r="C1229">
            <v>701122</v>
          </cell>
          <cell r="D1229" t="str">
            <v>DC</v>
          </cell>
          <cell r="E1229" t="str">
            <v>DM-000200</v>
          </cell>
          <cell r="F1229" t="str">
            <v>Vtes cartes SIM mai &amp; juin 2005</v>
          </cell>
          <cell r="G1229" t="str">
            <v>Non</v>
          </cell>
          <cell r="H1229" t="str">
            <v>Engagée</v>
          </cell>
          <cell r="I1229">
            <v>38631</v>
          </cell>
          <cell r="J1229">
            <v>101701264</v>
          </cell>
          <cell r="K1229">
            <v>101701264</v>
          </cell>
          <cell r="L1229">
            <v>101701264</v>
          </cell>
        </row>
        <row r="1230">
          <cell r="C1230">
            <v>701122</v>
          </cell>
          <cell r="D1230" t="str">
            <v>DC</v>
          </cell>
          <cell r="E1230" t="str">
            <v>DM-000512</v>
          </cell>
          <cell r="F1230" t="str">
            <v>VENTE DE CARTES SIM SEPT/2005</v>
          </cell>
          <cell r="G1230" t="str">
            <v>Non</v>
          </cell>
          <cell r="H1230" t="str">
            <v>Engagée</v>
          </cell>
          <cell r="I1230">
            <v>38653</v>
          </cell>
          <cell r="J1230">
            <v>53137855</v>
          </cell>
          <cell r="K1230">
            <v>53137855</v>
          </cell>
          <cell r="L1230">
            <v>53137855</v>
          </cell>
        </row>
        <row r="1231">
          <cell r="C1231">
            <v>701122</v>
          </cell>
          <cell r="D1231" t="str">
            <v>DC</v>
          </cell>
          <cell r="E1231" t="str">
            <v>DM-000588</v>
          </cell>
          <cell r="F1231" t="str">
            <v>VENTES DE CARTES SIM</v>
          </cell>
          <cell r="G1231" t="str">
            <v>Non</v>
          </cell>
          <cell r="H1231" t="str">
            <v>Engagée</v>
          </cell>
          <cell r="I1231">
            <v>38653</v>
          </cell>
          <cell r="J1231">
            <v>23471876</v>
          </cell>
          <cell r="K1231">
            <v>23471876</v>
          </cell>
          <cell r="L1231">
            <v>23471876</v>
          </cell>
        </row>
        <row r="1232">
          <cell r="C1232">
            <v>701122</v>
          </cell>
          <cell r="D1232" t="str">
            <v>DC</v>
          </cell>
          <cell r="E1232" t="str">
            <v>DM-000597</v>
          </cell>
          <cell r="F1232" t="str">
            <v>VENTES DE CARTES SIM</v>
          </cell>
          <cell r="G1232" t="str">
            <v>Non</v>
          </cell>
          <cell r="H1232" t="str">
            <v>Engagée</v>
          </cell>
          <cell r="I1232">
            <v>38653</v>
          </cell>
          <cell r="J1232">
            <v>33687079</v>
          </cell>
          <cell r="K1232">
            <v>33687079</v>
          </cell>
          <cell r="L1232">
            <v>33687079</v>
          </cell>
        </row>
        <row r="1233">
          <cell r="C1233" t="str">
            <v>TOTAL   701122</v>
          </cell>
          <cell r="I1233">
            <v>193221</v>
          </cell>
          <cell r="J1233">
            <v>396790564</v>
          </cell>
          <cell r="K1233">
            <v>396790564</v>
          </cell>
        </row>
        <row r="1234">
          <cell r="C1234">
            <v>701124</v>
          </cell>
          <cell r="D1234" t="str">
            <v>DC</v>
          </cell>
          <cell r="E1234" t="str">
            <v>DM-000130</v>
          </cell>
          <cell r="F1234" t="str">
            <v>Vtes d'accessoire au 30/04/05</v>
          </cell>
          <cell r="G1234" t="str">
            <v>Non</v>
          </cell>
          <cell r="H1234" t="str">
            <v>Engagée</v>
          </cell>
          <cell r="I1234">
            <v>38532</v>
          </cell>
          <cell r="J1234">
            <v>1091369</v>
          </cell>
          <cell r="K1234">
            <v>1091369</v>
          </cell>
          <cell r="L1234">
            <v>1091369</v>
          </cell>
        </row>
        <row r="1235">
          <cell r="C1235" t="str">
            <v>TOTAL   701124</v>
          </cell>
          <cell r="I1235">
            <v>38532</v>
          </cell>
          <cell r="J1235">
            <v>1091369</v>
          </cell>
          <cell r="K1235">
            <v>1091369</v>
          </cell>
        </row>
        <row r="1236">
          <cell r="I1236">
            <v>424776</v>
          </cell>
          <cell r="J1236">
            <v>473722869</v>
          </cell>
          <cell r="K1236">
            <v>473722869</v>
          </cell>
        </row>
        <row r="1237">
          <cell r="C1237">
            <v>705150</v>
          </cell>
          <cell r="D1237" t="str">
            <v>DC</v>
          </cell>
          <cell r="E1237" t="str">
            <v>DM-000125</v>
          </cell>
          <cell r="F1237" t="str">
            <v>Recetts/ travaux postpaid au 30/04</v>
          </cell>
          <cell r="G1237" t="str">
            <v>Non</v>
          </cell>
          <cell r="H1237" t="str">
            <v>Engagée</v>
          </cell>
          <cell r="I1237">
            <v>38532</v>
          </cell>
          <cell r="J1237">
            <v>3321273</v>
          </cell>
          <cell r="K1237">
            <v>3321273</v>
          </cell>
          <cell r="L1237">
            <v>3321273</v>
          </cell>
        </row>
        <row r="1238">
          <cell r="C1238">
            <v>705150</v>
          </cell>
          <cell r="D1238" t="str">
            <v>DC</v>
          </cell>
          <cell r="E1238" t="str">
            <v>DM-000205</v>
          </cell>
          <cell r="F1238" t="str">
            <v>Trvx facturés/postpaid mai&amp;juin2005</v>
          </cell>
          <cell r="G1238" t="str">
            <v>Non</v>
          </cell>
          <cell r="H1238" t="str">
            <v>Engagée</v>
          </cell>
          <cell r="I1238">
            <v>38532</v>
          </cell>
          <cell r="J1238">
            <v>3122375</v>
          </cell>
          <cell r="K1238">
            <v>3122375</v>
          </cell>
          <cell r="L1238">
            <v>3122375</v>
          </cell>
        </row>
        <row r="1239">
          <cell r="C1239">
            <v>705150</v>
          </cell>
          <cell r="D1239" t="str">
            <v>DC</v>
          </cell>
          <cell r="E1239" t="str">
            <v>DM-000506</v>
          </cell>
          <cell r="F1239" t="str">
            <v>TAXE DE RACCORDEMENT GSM 09/2005</v>
          </cell>
          <cell r="G1239" t="str">
            <v>Non</v>
          </cell>
          <cell r="H1239" t="str">
            <v>Engagée</v>
          </cell>
          <cell r="I1239">
            <v>38653</v>
          </cell>
          <cell r="J1239">
            <v>807500</v>
          </cell>
          <cell r="K1239">
            <v>807500</v>
          </cell>
          <cell r="L1239">
            <v>807500</v>
          </cell>
        </row>
        <row r="1240">
          <cell r="C1240">
            <v>705150</v>
          </cell>
          <cell r="D1240" t="str">
            <v>DC</v>
          </cell>
          <cell r="E1240" t="str">
            <v>DM-000582</v>
          </cell>
          <cell r="F1240" t="str">
            <v>TAXES DE RACCORDEMENT GSM 07/05</v>
          </cell>
          <cell r="G1240" t="str">
            <v>Non</v>
          </cell>
          <cell r="H1240" t="str">
            <v>Engagée</v>
          </cell>
          <cell r="I1240">
            <v>38653</v>
          </cell>
          <cell r="J1240">
            <v>743475</v>
          </cell>
          <cell r="K1240">
            <v>743475</v>
          </cell>
          <cell r="L1240">
            <v>743475</v>
          </cell>
        </row>
        <row r="1241">
          <cell r="C1241">
            <v>705150</v>
          </cell>
          <cell r="D1241" t="str">
            <v>DC</v>
          </cell>
          <cell r="E1241" t="str">
            <v>DM-000591</v>
          </cell>
          <cell r="F1241" t="str">
            <v>TAXES DE RACCORDEMENT GSM 08/2005</v>
          </cell>
          <cell r="G1241" t="str">
            <v>Non</v>
          </cell>
          <cell r="H1241" t="str">
            <v>Engagée</v>
          </cell>
          <cell r="I1241">
            <v>38653</v>
          </cell>
          <cell r="J1241">
            <v>640000</v>
          </cell>
          <cell r="K1241">
            <v>640000</v>
          </cell>
          <cell r="L1241">
            <v>640000</v>
          </cell>
        </row>
        <row r="1242">
          <cell r="C1242" t="str">
            <v>TOTAL   705150</v>
          </cell>
          <cell r="I1242">
            <v>193023</v>
          </cell>
          <cell r="J1242">
            <v>8634623</v>
          </cell>
          <cell r="K1242">
            <v>8634623</v>
          </cell>
        </row>
        <row r="1243">
          <cell r="C1243">
            <v>705151</v>
          </cell>
          <cell r="D1243" t="str">
            <v>DC</v>
          </cell>
          <cell r="E1243" t="str">
            <v>DM-000127</v>
          </cell>
          <cell r="F1243" t="str">
            <v>Recettes sur travaux au 30/04/05</v>
          </cell>
          <cell r="G1243" t="str">
            <v>Non</v>
          </cell>
          <cell r="H1243" t="str">
            <v>Engagée</v>
          </cell>
          <cell r="I1243">
            <v>38532</v>
          </cell>
          <cell r="J1243">
            <v>13657231</v>
          </cell>
          <cell r="K1243">
            <v>13657231</v>
          </cell>
          <cell r="L1243">
            <v>13657231</v>
          </cell>
        </row>
        <row r="1244">
          <cell r="C1244">
            <v>705151</v>
          </cell>
          <cell r="D1244" t="str">
            <v>DC</v>
          </cell>
          <cell r="E1244" t="str">
            <v>DM-000199</v>
          </cell>
          <cell r="F1244" t="str">
            <v>Travaux facturés/prepaid 05&amp;06/05</v>
          </cell>
          <cell r="G1244" t="str">
            <v>Non</v>
          </cell>
          <cell r="H1244" t="str">
            <v>Engagée</v>
          </cell>
          <cell r="I1244">
            <v>38532</v>
          </cell>
          <cell r="J1244">
            <v>2392461</v>
          </cell>
          <cell r="K1244">
            <v>2392461</v>
          </cell>
          <cell r="L1244">
            <v>2392461</v>
          </cell>
        </row>
        <row r="1245">
          <cell r="C1245">
            <v>705151</v>
          </cell>
          <cell r="D1245" t="str">
            <v>DC</v>
          </cell>
          <cell r="E1245" t="str">
            <v>DM-000513</v>
          </cell>
          <cell r="F1245" t="str">
            <v>TAXE DE RETARD ET DE RETABLI SEP/05</v>
          </cell>
          <cell r="G1245" t="str">
            <v>Non</v>
          </cell>
          <cell r="H1245" t="str">
            <v>Engagée</v>
          </cell>
          <cell r="I1245">
            <v>38653</v>
          </cell>
          <cell r="J1245">
            <v>3797017</v>
          </cell>
          <cell r="K1245">
            <v>3797017</v>
          </cell>
          <cell r="L1245">
            <v>3797017</v>
          </cell>
        </row>
        <row r="1246">
          <cell r="C1246">
            <v>705151</v>
          </cell>
          <cell r="D1246" t="str">
            <v>DC</v>
          </cell>
          <cell r="E1246" t="str">
            <v>DM-000589</v>
          </cell>
          <cell r="F1246" t="str">
            <v>TAXES RETARD &amp; RETABLISSEMENT 07/05</v>
          </cell>
          <cell r="G1246" t="str">
            <v>Non</v>
          </cell>
          <cell r="H1246" t="str">
            <v>Engagée</v>
          </cell>
          <cell r="I1246">
            <v>38653</v>
          </cell>
          <cell r="J1246">
            <v>1905997</v>
          </cell>
          <cell r="K1246">
            <v>1905997</v>
          </cell>
          <cell r="L1246">
            <v>1905997</v>
          </cell>
        </row>
        <row r="1247">
          <cell r="C1247">
            <v>705151</v>
          </cell>
          <cell r="D1247" t="str">
            <v>DC</v>
          </cell>
          <cell r="E1247" t="str">
            <v>DM-000598</v>
          </cell>
          <cell r="F1247" t="str">
            <v>TAXE RETARD ET RETABLISSEMENT 08/05</v>
          </cell>
          <cell r="G1247" t="str">
            <v>Non</v>
          </cell>
          <cell r="H1247" t="str">
            <v>Engagée</v>
          </cell>
          <cell r="I1247">
            <v>38653</v>
          </cell>
          <cell r="J1247">
            <v>4203657</v>
          </cell>
          <cell r="K1247">
            <v>4203657</v>
          </cell>
          <cell r="L1247">
            <v>4203657</v>
          </cell>
        </row>
        <row r="1248">
          <cell r="C1248" t="str">
            <v>TOTAL   705151</v>
          </cell>
          <cell r="I1248">
            <v>193023</v>
          </cell>
          <cell r="J1248">
            <v>25956363</v>
          </cell>
          <cell r="K1248">
            <v>25956363</v>
          </cell>
        </row>
        <row r="1249">
          <cell r="I1249">
            <v>386046</v>
          </cell>
          <cell r="J1249">
            <v>34590986</v>
          </cell>
          <cell r="K1249">
            <v>34590986</v>
          </cell>
        </row>
        <row r="1250">
          <cell r="C1250">
            <v>706161</v>
          </cell>
          <cell r="D1250" t="str">
            <v>DC</v>
          </cell>
          <cell r="E1250" t="str">
            <v>DM-000122</v>
          </cell>
          <cell r="F1250" t="str">
            <v>Redevances d'abonnement au 30/04/05</v>
          </cell>
          <cell r="G1250" t="str">
            <v>Non</v>
          </cell>
          <cell r="H1250" t="str">
            <v>Engagée</v>
          </cell>
          <cell r="I1250">
            <v>38532</v>
          </cell>
          <cell r="J1250">
            <v>267782079</v>
          </cell>
          <cell r="K1250">
            <v>267782079</v>
          </cell>
          <cell r="L1250">
            <v>267782079</v>
          </cell>
        </row>
        <row r="1251">
          <cell r="C1251">
            <v>706161</v>
          </cell>
          <cell r="D1251" t="str">
            <v>DC</v>
          </cell>
          <cell r="E1251" t="str">
            <v>DM-000202</v>
          </cell>
          <cell r="F1251" t="str">
            <v>Redevances d'abonmt mai &amp; juin 2005</v>
          </cell>
          <cell r="G1251" t="str">
            <v>Non</v>
          </cell>
          <cell r="H1251" t="str">
            <v>Engagée</v>
          </cell>
          <cell r="I1251">
            <v>38532</v>
          </cell>
          <cell r="J1251">
            <v>176738640</v>
          </cell>
          <cell r="K1251">
            <v>176738640</v>
          </cell>
          <cell r="L1251">
            <v>176738640</v>
          </cell>
        </row>
        <row r="1252">
          <cell r="C1252">
            <v>706161</v>
          </cell>
          <cell r="D1252" t="str">
            <v>DC</v>
          </cell>
          <cell r="E1252" t="str">
            <v>DM-000507</v>
          </cell>
          <cell r="F1252" t="str">
            <v>REDEVANVE D'ABONNEMENT 09/2005</v>
          </cell>
          <cell r="G1252" t="str">
            <v>Non</v>
          </cell>
          <cell r="H1252" t="str">
            <v>Engagée</v>
          </cell>
          <cell r="I1252">
            <v>38653</v>
          </cell>
          <cell r="J1252">
            <v>107593171</v>
          </cell>
          <cell r="K1252">
            <v>107593171</v>
          </cell>
          <cell r="L1252">
            <v>107593171</v>
          </cell>
        </row>
        <row r="1253">
          <cell r="C1253">
            <v>706161</v>
          </cell>
          <cell r="D1253" t="str">
            <v>DC</v>
          </cell>
          <cell r="E1253" t="str">
            <v>DM-000583</v>
          </cell>
          <cell r="F1253" t="str">
            <v>REDEVANCE D'ABONNEMENT JUILLET 2005</v>
          </cell>
          <cell r="G1253" t="str">
            <v>Non</v>
          </cell>
          <cell r="H1253" t="str">
            <v>Engagée</v>
          </cell>
          <cell r="I1253">
            <v>38653</v>
          </cell>
          <cell r="J1253">
            <v>100083479</v>
          </cell>
          <cell r="K1253">
            <v>100083479</v>
          </cell>
          <cell r="L1253">
            <v>100083479</v>
          </cell>
        </row>
        <row r="1254">
          <cell r="C1254">
            <v>706161</v>
          </cell>
          <cell r="D1254" t="str">
            <v>DC</v>
          </cell>
          <cell r="E1254" t="str">
            <v>DM-000592</v>
          </cell>
          <cell r="F1254" t="str">
            <v>REDEVANCE D'ABONNEMENT 08/2005</v>
          </cell>
          <cell r="G1254" t="str">
            <v>Non</v>
          </cell>
          <cell r="H1254" t="str">
            <v>Engagée</v>
          </cell>
          <cell r="I1254">
            <v>38653</v>
          </cell>
          <cell r="J1254">
            <v>101794813</v>
          </cell>
          <cell r="K1254">
            <v>101794813</v>
          </cell>
          <cell r="L1254">
            <v>101794813</v>
          </cell>
        </row>
        <row r="1255">
          <cell r="C1255" t="str">
            <v>TOTAL   706161</v>
          </cell>
          <cell r="I1255">
            <v>193023</v>
          </cell>
          <cell r="J1255">
            <v>753992182</v>
          </cell>
          <cell r="K1255">
            <v>753992182</v>
          </cell>
        </row>
        <row r="1256">
          <cell r="C1256">
            <v>706162</v>
          </cell>
          <cell r="D1256" t="str">
            <v>DC</v>
          </cell>
          <cell r="E1256" t="str">
            <v>DM-000123</v>
          </cell>
          <cell r="F1256" t="str">
            <v>Taxes/communicat° postpaid au 30/04</v>
          </cell>
          <cell r="G1256" t="str">
            <v>Non</v>
          </cell>
          <cell r="H1256" t="str">
            <v>Engagée</v>
          </cell>
          <cell r="I1256">
            <v>38532</v>
          </cell>
          <cell r="J1256">
            <v>1071333791</v>
          </cell>
          <cell r="K1256">
            <v>1071333791</v>
          </cell>
          <cell r="L1256">
            <v>1071333791</v>
          </cell>
        </row>
        <row r="1257">
          <cell r="C1257">
            <v>706162</v>
          </cell>
          <cell r="D1257" t="str">
            <v>DC</v>
          </cell>
          <cell r="E1257" t="str">
            <v>DM-000203</v>
          </cell>
          <cell r="F1257" t="str">
            <v>Taxes/ communicat° mai &amp; juin 2005</v>
          </cell>
          <cell r="G1257" t="str">
            <v>Non</v>
          </cell>
          <cell r="H1257" t="str">
            <v>Engagée</v>
          </cell>
          <cell r="I1257">
            <v>38532</v>
          </cell>
          <cell r="J1257">
            <v>564219146</v>
          </cell>
          <cell r="K1257">
            <v>564219146</v>
          </cell>
          <cell r="L1257">
            <v>564219146</v>
          </cell>
        </row>
        <row r="1258">
          <cell r="C1258">
            <v>706162</v>
          </cell>
          <cell r="D1258" t="str">
            <v>DC</v>
          </cell>
          <cell r="E1258" t="str">
            <v>DM-000508</v>
          </cell>
          <cell r="F1258" t="str">
            <v>RECETTES DE COMMUNICATION</v>
          </cell>
          <cell r="G1258" t="str">
            <v>Non</v>
          </cell>
          <cell r="H1258" t="str">
            <v>Engagée</v>
          </cell>
          <cell r="I1258">
            <v>38653</v>
          </cell>
          <cell r="J1258">
            <v>254297083</v>
          </cell>
          <cell r="K1258">
            <v>254297083</v>
          </cell>
          <cell r="L1258">
            <v>254297083</v>
          </cell>
        </row>
        <row r="1259">
          <cell r="C1259">
            <v>706162</v>
          </cell>
          <cell r="D1259" t="str">
            <v>DC</v>
          </cell>
          <cell r="E1259" t="str">
            <v>DM-000584</v>
          </cell>
          <cell r="F1259" t="str">
            <v>RECETTES DE COMMUNICATIONS 07/05</v>
          </cell>
          <cell r="G1259" t="str">
            <v>Non</v>
          </cell>
          <cell r="H1259" t="str">
            <v>Engagée</v>
          </cell>
          <cell r="I1259">
            <v>38653</v>
          </cell>
          <cell r="J1259">
            <v>288050067</v>
          </cell>
          <cell r="K1259">
            <v>288050067</v>
          </cell>
          <cell r="L1259">
            <v>288050067</v>
          </cell>
        </row>
        <row r="1260">
          <cell r="C1260">
            <v>706162</v>
          </cell>
          <cell r="D1260" t="str">
            <v>DC</v>
          </cell>
          <cell r="E1260" t="str">
            <v>DM-000593</v>
          </cell>
          <cell r="F1260" t="str">
            <v>RECETTES DE COMMUNICATION 08/2005</v>
          </cell>
          <cell r="G1260" t="str">
            <v>Non</v>
          </cell>
          <cell r="H1260" t="str">
            <v>Engagée</v>
          </cell>
          <cell r="I1260">
            <v>38653</v>
          </cell>
          <cell r="J1260">
            <v>267348464</v>
          </cell>
          <cell r="K1260">
            <v>267348464</v>
          </cell>
          <cell r="L1260">
            <v>267348464</v>
          </cell>
        </row>
        <row r="1261">
          <cell r="C1261" t="str">
            <v>TOTAL   706162</v>
          </cell>
          <cell r="I1261">
            <v>193023</v>
          </cell>
          <cell r="J1261">
            <v>2445248551</v>
          </cell>
          <cell r="K1261">
            <v>2445248551</v>
          </cell>
        </row>
        <row r="1262">
          <cell r="C1262">
            <v>706169</v>
          </cell>
          <cell r="D1262" t="str">
            <v>DC</v>
          </cell>
          <cell r="E1262" t="str">
            <v>DM-000126</v>
          </cell>
          <cell r="F1262" t="str">
            <v>Vtes cartes nanan au 30/04</v>
          </cell>
          <cell r="G1262" t="str">
            <v>Non</v>
          </cell>
          <cell r="H1262" t="str">
            <v>Engagée</v>
          </cell>
          <cell r="I1262">
            <v>38532</v>
          </cell>
          <cell r="J1262">
            <v>4531696574</v>
          </cell>
          <cell r="K1262">
            <v>4531696574</v>
          </cell>
          <cell r="L1262">
            <v>4531696574</v>
          </cell>
        </row>
        <row r="1263">
          <cell r="C1263">
            <v>706169</v>
          </cell>
          <cell r="D1263" t="str">
            <v>DC</v>
          </cell>
          <cell r="E1263" t="str">
            <v>DM-000198</v>
          </cell>
          <cell r="F1263" t="str">
            <v>Vtes cartes nanan mai &amp; juin 2005</v>
          </cell>
          <cell r="G1263" t="str">
            <v>Non</v>
          </cell>
          <cell r="H1263" t="str">
            <v>Engagée</v>
          </cell>
          <cell r="I1263">
            <v>38532</v>
          </cell>
          <cell r="J1263">
            <v>2362350413</v>
          </cell>
          <cell r="K1263">
            <v>2362350413</v>
          </cell>
          <cell r="L1263">
            <v>2362350413</v>
          </cell>
        </row>
        <row r="1264">
          <cell r="C1264">
            <v>706169</v>
          </cell>
          <cell r="D1264" t="str">
            <v>DC</v>
          </cell>
          <cell r="E1264" t="str">
            <v>DM-000514</v>
          </cell>
          <cell r="F1264" t="str">
            <v>RECETTES VENTES CARTES NANAN 09/05</v>
          </cell>
          <cell r="G1264" t="str">
            <v>Non</v>
          </cell>
          <cell r="H1264" t="str">
            <v>Engagée</v>
          </cell>
          <cell r="I1264">
            <v>38653</v>
          </cell>
          <cell r="J1264">
            <v>1312137045</v>
          </cell>
          <cell r="K1264">
            <v>1312137045</v>
          </cell>
          <cell r="L1264">
            <v>1312137045</v>
          </cell>
        </row>
        <row r="1265">
          <cell r="C1265">
            <v>706169</v>
          </cell>
          <cell r="D1265" t="str">
            <v>DC</v>
          </cell>
          <cell r="E1265" t="str">
            <v>DM-000590</v>
          </cell>
          <cell r="F1265" t="str">
            <v>RECETTES / VENTE CARTES NANAN 07/05</v>
          </cell>
          <cell r="G1265" t="str">
            <v>Non</v>
          </cell>
          <cell r="H1265" t="str">
            <v>Engagée</v>
          </cell>
          <cell r="I1265">
            <v>38653</v>
          </cell>
          <cell r="J1265">
            <v>1289489369</v>
          </cell>
          <cell r="K1265">
            <v>1289489369</v>
          </cell>
          <cell r="L1265">
            <v>1289489369</v>
          </cell>
        </row>
        <row r="1266">
          <cell r="C1266">
            <v>706169</v>
          </cell>
          <cell r="D1266" t="str">
            <v>DC</v>
          </cell>
          <cell r="E1266" t="str">
            <v>DM-000599</v>
          </cell>
          <cell r="F1266" t="str">
            <v>RECETTES/ VENTES CARTES NANAN 08/05</v>
          </cell>
          <cell r="G1266" t="str">
            <v>Non</v>
          </cell>
          <cell r="H1266" t="str">
            <v>Engagée</v>
          </cell>
          <cell r="I1266">
            <v>38653</v>
          </cell>
          <cell r="J1266">
            <v>1383205392</v>
          </cell>
          <cell r="K1266">
            <v>1383205392</v>
          </cell>
          <cell r="L1266">
            <v>1383205392</v>
          </cell>
        </row>
        <row r="1267">
          <cell r="C1267" t="str">
            <v>TOTAL   706169</v>
          </cell>
          <cell r="I1267">
            <v>193023</v>
          </cell>
          <cell r="J1267">
            <v>10878878793</v>
          </cell>
          <cell r="K1267">
            <v>10878878793</v>
          </cell>
        </row>
        <row r="1268">
          <cell r="C1268">
            <v>706170</v>
          </cell>
          <cell r="D1268" t="str">
            <v>DC</v>
          </cell>
          <cell r="E1268" t="str">
            <v>DM-000677</v>
          </cell>
          <cell r="F1268" t="str">
            <v>ROAMING RECU PERIODE AVR-SEPT/05</v>
          </cell>
          <cell r="G1268" t="str">
            <v>Non</v>
          </cell>
          <cell r="H1268" t="str">
            <v>Allouée</v>
          </cell>
          <cell r="J1268">
            <v>975087</v>
          </cell>
          <cell r="K1268">
            <v>975087</v>
          </cell>
        </row>
        <row r="1269">
          <cell r="C1269">
            <v>706170</v>
          </cell>
          <cell r="D1269" t="str">
            <v>DC</v>
          </cell>
          <cell r="E1269" t="str">
            <v>DM-000679</v>
          </cell>
          <cell r="F1269" t="str">
            <v>ROAMING RECU PERIODE AVR-SEPT/05</v>
          </cell>
          <cell r="G1269" t="str">
            <v>Non</v>
          </cell>
          <cell r="H1269" t="str">
            <v>Allouée</v>
          </cell>
          <cell r="J1269">
            <v>3145563</v>
          </cell>
          <cell r="K1269">
            <v>3145563</v>
          </cell>
        </row>
        <row r="1270">
          <cell r="C1270" t="str">
            <v>TOTAL   706170</v>
          </cell>
          <cell r="I1270">
            <v>0</v>
          </cell>
          <cell r="J1270">
            <v>4120650</v>
          </cell>
          <cell r="K1270">
            <v>4120650</v>
          </cell>
        </row>
        <row r="1271">
          <cell r="C1271">
            <v>706182</v>
          </cell>
          <cell r="D1271" t="str">
            <v>DC</v>
          </cell>
          <cell r="E1271" t="str">
            <v>DM-000509</v>
          </cell>
          <cell r="F1271" t="str">
            <v>SERVICE VENDUE (SMS) POST PAIE</v>
          </cell>
          <cell r="G1271" t="str">
            <v>Non</v>
          </cell>
          <cell r="H1271" t="str">
            <v>Engagée</v>
          </cell>
          <cell r="I1271">
            <v>38653</v>
          </cell>
          <cell r="J1271">
            <v>3200212</v>
          </cell>
          <cell r="K1271">
            <v>3200212</v>
          </cell>
          <cell r="L1271">
            <v>3200212</v>
          </cell>
        </row>
        <row r="1272">
          <cell r="C1272">
            <v>706182</v>
          </cell>
          <cell r="D1272" t="str">
            <v>DC</v>
          </cell>
          <cell r="E1272" t="str">
            <v>DM-000585</v>
          </cell>
          <cell r="F1272" t="str">
            <v>SERVICE VENDU (SMS) POST PAID</v>
          </cell>
          <cell r="G1272" t="str">
            <v>Non</v>
          </cell>
          <cell r="H1272" t="str">
            <v>Engagée</v>
          </cell>
          <cell r="I1272">
            <v>38653</v>
          </cell>
          <cell r="J1272">
            <v>3214792</v>
          </cell>
          <cell r="K1272">
            <v>3214792</v>
          </cell>
          <cell r="L1272">
            <v>3214792</v>
          </cell>
        </row>
        <row r="1273">
          <cell r="C1273">
            <v>706182</v>
          </cell>
          <cell r="D1273" t="str">
            <v>DC</v>
          </cell>
          <cell r="E1273" t="str">
            <v>DM-000594</v>
          </cell>
          <cell r="F1273" t="str">
            <v>SERVICE VENDU (SMS) POST PAID</v>
          </cell>
          <cell r="G1273" t="str">
            <v>Non</v>
          </cell>
          <cell r="H1273" t="str">
            <v>Engagée</v>
          </cell>
          <cell r="I1273">
            <v>38653</v>
          </cell>
          <cell r="J1273">
            <v>2615806</v>
          </cell>
          <cell r="K1273">
            <v>2615806</v>
          </cell>
          <cell r="L1273">
            <v>2615806</v>
          </cell>
        </row>
        <row r="1274">
          <cell r="C1274" t="str">
            <v>TOTAL   706182</v>
          </cell>
          <cell r="I1274">
            <v>115959</v>
          </cell>
          <cell r="J1274">
            <v>9030810</v>
          </cell>
          <cell r="K1274">
            <v>9030810</v>
          </cell>
        </row>
        <row r="1275">
          <cell r="C1275">
            <v>706220</v>
          </cell>
          <cell r="D1275" t="str">
            <v>DC</v>
          </cell>
          <cell r="E1275" t="str">
            <v>DM-000206</v>
          </cell>
          <cell r="F1275" t="str">
            <v>Quote-part interco onatel 01à04/005</v>
          </cell>
          <cell r="G1275" t="str">
            <v>Non</v>
          </cell>
          <cell r="H1275" t="str">
            <v>Engagée</v>
          </cell>
          <cell r="I1275">
            <v>38532</v>
          </cell>
          <cell r="J1275">
            <v>1238488620</v>
          </cell>
          <cell r="K1275">
            <v>1238488620</v>
          </cell>
          <cell r="L1275">
            <v>1238488620</v>
          </cell>
        </row>
        <row r="1276">
          <cell r="C1276">
            <v>706220</v>
          </cell>
          <cell r="D1276" t="str">
            <v>DC</v>
          </cell>
          <cell r="E1276" t="str">
            <v>DM-000207</v>
          </cell>
          <cell r="F1276" t="str">
            <v>Quote-patr telecel 01à02/005</v>
          </cell>
          <cell r="G1276" t="str">
            <v>Non</v>
          </cell>
          <cell r="H1276" t="str">
            <v>Engagée</v>
          </cell>
          <cell r="I1276">
            <v>38532</v>
          </cell>
          <cell r="J1276">
            <v>44345595</v>
          </cell>
          <cell r="K1276">
            <v>44345595</v>
          </cell>
          <cell r="L1276">
            <v>44345595</v>
          </cell>
        </row>
        <row r="1277">
          <cell r="C1277">
            <v>706220</v>
          </cell>
          <cell r="D1277" t="str">
            <v>DC</v>
          </cell>
          <cell r="E1277" t="str">
            <v>DM-000208</v>
          </cell>
          <cell r="F1277" t="str">
            <v>Qute-part celtel 02à04/005</v>
          </cell>
          <cell r="G1277" t="str">
            <v>Non</v>
          </cell>
          <cell r="H1277" t="str">
            <v>Engagée</v>
          </cell>
          <cell r="I1277">
            <v>38532</v>
          </cell>
          <cell r="J1277">
            <v>180290085</v>
          </cell>
          <cell r="K1277">
            <v>180290085</v>
          </cell>
          <cell r="L1277">
            <v>180290085</v>
          </cell>
        </row>
        <row r="1278">
          <cell r="C1278">
            <v>706220</v>
          </cell>
          <cell r="D1278" t="str">
            <v>DC</v>
          </cell>
          <cell r="E1278" t="str">
            <v>DM-000281</v>
          </cell>
          <cell r="F1278" t="str">
            <v>Quôtepart intercoONATEL 05&amp;06/05</v>
          </cell>
          <cell r="G1278" t="str">
            <v>Non</v>
          </cell>
          <cell r="H1278" t="str">
            <v>Engagée</v>
          </cell>
          <cell r="I1278">
            <v>38531</v>
          </cell>
          <cell r="J1278">
            <v>706910700</v>
          </cell>
          <cell r="K1278">
            <v>706910700</v>
          </cell>
          <cell r="L1278">
            <v>706910700</v>
          </cell>
        </row>
        <row r="1279">
          <cell r="C1279">
            <v>706220</v>
          </cell>
          <cell r="D1279" t="str">
            <v>DC</v>
          </cell>
          <cell r="E1279" t="str">
            <v>DM-000282</v>
          </cell>
          <cell r="F1279" t="str">
            <v>Quôtepart intercoCELTEL 01;05&amp;06</v>
          </cell>
          <cell r="G1279" t="str">
            <v>Non</v>
          </cell>
          <cell r="H1279" t="str">
            <v>Engagée</v>
          </cell>
          <cell r="I1279">
            <v>38531</v>
          </cell>
          <cell r="J1279">
            <v>192289545</v>
          </cell>
          <cell r="K1279">
            <v>192289545</v>
          </cell>
          <cell r="L1279">
            <v>192289545</v>
          </cell>
        </row>
        <row r="1280">
          <cell r="C1280">
            <v>706220</v>
          </cell>
          <cell r="D1280" t="str">
            <v>DC</v>
          </cell>
          <cell r="E1280" t="str">
            <v>DM-000283</v>
          </cell>
          <cell r="F1280" t="str">
            <v>Quôtepart intercoTELECEL 03à06/05</v>
          </cell>
          <cell r="G1280" t="str">
            <v>Non</v>
          </cell>
          <cell r="H1280" t="str">
            <v>Engagée</v>
          </cell>
          <cell r="I1280">
            <v>38531</v>
          </cell>
          <cell r="J1280">
            <v>97699680</v>
          </cell>
          <cell r="K1280">
            <v>97699680</v>
          </cell>
          <cell r="L1280">
            <v>97699680</v>
          </cell>
        </row>
        <row r="1281">
          <cell r="C1281">
            <v>706220</v>
          </cell>
          <cell r="D1281" t="str">
            <v>DC</v>
          </cell>
          <cell r="E1281" t="str">
            <v>DM-000543</v>
          </cell>
          <cell r="F1281" t="str">
            <v>QUOTE PART D'INTERCO ONATEL JUIL/05</v>
          </cell>
          <cell r="G1281" t="str">
            <v>Non</v>
          </cell>
          <cell r="H1281" t="str">
            <v>Engagée</v>
          </cell>
          <cell r="I1281">
            <v>38653</v>
          </cell>
          <cell r="J1281">
            <v>361134900</v>
          </cell>
          <cell r="K1281">
            <v>361134900</v>
          </cell>
          <cell r="L1281">
            <v>361134900</v>
          </cell>
        </row>
        <row r="1282">
          <cell r="C1282">
            <v>706220</v>
          </cell>
          <cell r="D1282" t="str">
            <v>DC</v>
          </cell>
          <cell r="E1282" t="str">
            <v>DM-000544</v>
          </cell>
          <cell r="F1282" t="str">
            <v>QUOTE PART D'INTERCO ONATEL AOUT/05</v>
          </cell>
          <cell r="G1282" t="str">
            <v>Non</v>
          </cell>
          <cell r="H1282" t="str">
            <v>Engagée</v>
          </cell>
          <cell r="I1282">
            <v>38653</v>
          </cell>
          <cell r="J1282">
            <v>361206660</v>
          </cell>
          <cell r="K1282">
            <v>361206660</v>
          </cell>
          <cell r="L1282">
            <v>361206660</v>
          </cell>
        </row>
        <row r="1283">
          <cell r="C1283">
            <v>706220</v>
          </cell>
          <cell r="D1283" t="str">
            <v>DC</v>
          </cell>
          <cell r="E1283" t="str">
            <v>DM-000545</v>
          </cell>
          <cell r="F1283" t="str">
            <v>QUOTE PART D'INTERCO CELTEL JUIL/05</v>
          </cell>
          <cell r="G1283" t="str">
            <v>Non</v>
          </cell>
          <cell r="H1283" t="str">
            <v>Engagée</v>
          </cell>
          <cell r="I1283">
            <v>38653</v>
          </cell>
          <cell r="J1283">
            <v>71151870</v>
          </cell>
          <cell r="K1283">
            <v>71151870</v>
          </cell>
          <cell r="L1283">
            <v>71151870</v>
          </cell>
        </row>
        <row r="1284">
          <cell r="C1284">
            <v>706220</v>
          </cell>
          <cell r="D1284" t="str">
            <v>DC</v>
          </cell>
          <cell r="E1284" t="str">
            <v>DM-000546</v>
          </cell>
          <cell r="F1284" t="str">
            <v>QUOTE PART D'INTERCO CELTEL AOUT/05</v>
          </cell>
          <cell r="G1284" t="str">
            <v>Non</v>
          </cell>
          <cell r="H1284" t="str">
            <v>Engagée</v>
          </cell>
          <cell r="I1284">
            <v>38653</v>
          </cell>
          <cell r="J1284">
            <v>71083455</v>
          </cell>
          <cell r="K1284">
            <v>71083455</v>
          </cell>
          <cell r="L1284">
            <v>71083455</v>
          </cell>
        </row>
        <row r="1285">
          <cell r="C1285">
            <v>706220</v>
          </cell>
          <cell r="D1285" t="str">
            <v>DC</v>
          </cell>
          <cell r="E1285" t="str">
            <v>DM-000547</v>
          </cell>
          <cell r="F1285" t="str">
            <v>QUOTE PART D'INTERCO CELTEL SEPT/05</v>
          </cell>
          <cell r="G1285" t="str">
            <v>Non</v>
          </cell>
          <cell r="H1285" t="str">
            <v>Engagée</v>
          </cell>
          <cell r="I1285">
            <v>38653</v>
          </cell>
          <cell r="J1285">
            <v>69930735</v>
          </cell>
          <cell r="K1285">
            <v>69930735</v>
          </cell>
          <cell r="L1285">
            <v>69930735</v>
          </cell>
        </row>
        <row r="1286">
          <cell r="C1286" t="str">
            <v>TOTAL   706220</v>
          </cell>
          <cell r="I1286">
            <v>424454</v>
          </cell>
          <cell r="J1286">
            <v>3394531845</v>
          </cell>
          <cell r="K1286">
            <v>3394531845</v>
          </cell>
        </row>
        <row r="1287">
          <cell r="I1287">
            <v>1119482</v>
          </cell>
          <cell r="J1287">
            <v>17485802831</v>
          </cell>
          <cell r="K1287">
            <v>17485802831</v>
          </cell>
        </row>
        <row r="1288">
          <cell r="I1288">
            <v>1930304</v>
          </cell>
          <cell r="J1288">
            <v>17994116686</v>
          </cell>
          <cell r="K1288">
            <v>17994116686</v>
          </cell>
        </row>
        <row r="1289">
          <cell r="C1289">
            <v>781311</v>
          </cell>
          <cell r="D1289" t="str">
            <v>DAF</v>
          </cell>
          <cell r="E1289" t="str">
            <v>DM-000290</v>
          </cell>
          <cell r="F1289" t="str">
            <v>Cons postpayé 01 à 06/05</v>
          </cell>
          <cell r="G1289" t="str">
            <v>Non</v>
          </cell>
          <cell r="H1289" t="str">
            <v>Engagée</v>
          </cell>
          <cell r="I1289">
            <v>38631</v>
          </cell>
          <cell r="J1289">
            <v>31259014</v>
          </cell>
          <cell r="K1289">
            <v>31259014</v>
          </cell>
          <cell r="L1289">
            <v>31259014</v>
          </cell>
        </row>
        <row r="1290">
          <cell r="C1290">
            <v>781311</v>
          </cell>
          <cell r="D1290" t="str">
            <v>DAF</v>
          </cell>
          <cell r="E1290" t="str">
            <v>DM-000291</v>
          </cell>
          <cell r="F1290" t="str">
            <v>Cons prépayé 01 à 06/05</v>
          </cell>
          <cell r="G1290" t="str">
            <v>Non</v>
          </cell>
          <cell r="H1290" t="str">
            <v>Engagée</v>
          </cell>
          <cell r="I1290">
            <v>38531</v>
          </cell>
          <cell r="J1290">
            <v>1067797</v>
          </cell>
          <cell r="K1290">
            <v>1067797</v>
          </cell>
          <cell r="L1290">
            <v>1067797</v>
          </cell>
        </row>
        <row r="1291">
          <cell r="C1291">
            <v>781311</v>
          </cell>
          <cell r="D1291" t="str">
            <v>DC</v>
          </cell>
          <cell r="E1291" t="str">
            <v>DM-000124</v>
          </cell>
          <cell r="F1291" t="str">
            <v>LASM Téléphone postpaid au 30/04/05</v>
          </cell>
          <cell r="G1291" t="str">
            <v>Non</v>
          </cell>
          <cell r="H1291" t="str">
            <v>Allouée</v>
          </cell>
          <cell r="J1291">
            <v>33802293</v>
          </cell>
          <cell r="K1291">
            <v>21583054</v>
          </cell>
        </row>
        <row r="1292">
          <cell r="C1292">
            <v>781311</v>
          </cell>
          <cell r="D1292" t="str">
            <v>DC</v>
          </cell>
          <cell r="E1292" t="str">
            <v>DM-000292</v>
          </cell>
          <cell r="F1292" t="str">
            <v>Cons prépayé transférées au 30/06</v>
          </cell>
          <cell r="G1292" t="str">
            <v>Non</v>
          </cell>
          <cell r="H1292" t="str">
            <v>Engagée</v>
          </cell>
          <cell r="I1292">
            <v>38631</v>
          </cell>
          <cell r="J1292">
            <v>1067797</v>
          </cell>
          <cell r="K1292">
            <v>1067797</v>
          </cell>
          <cell r="L1292">
            <v>1067797</v>
          </cell>
        </row>
        <row r="1293">
          <cell r="C1293">
            <v>781311</v>
          </cell>
          <cell r="D1293" t="str">
            <v>DC</v>
          </cell>
          <cell r="E1293" t="str">
            <v>DM-000610</v>
          </cell>
          <cell r="F1293" t="str">
            <v>CONSOMMAT° D'EXPLOITAT°CARTES NANAN</v>
          </cell>
          <cell r="G1293" t="str">
            <v>Non</v>
          </cell>
          <cell r="H1293" t="str">
            <v>En attente</v>
          </cell>
          <cell r="J1293">
            <v>533898</v>
          </cell>
          <cell r="K1293">
            <v>533898</v>
          </cell>
          <cell r="L1293">
            <v>0</v>
          </cell>
        </row>
        <row r="1294">
          <cell r="C1294">
            <v>781311</v>
          </cell>
          <cell r="D1294" t="str">
            <v>DC</v>
          </cell>
          <cell r="E1294" t="str">
            <v>DM-000613</v>
          </cell>
          <cell r="F1294" t="str">
            <v>CONSO CELLULAIRE JUIL-SEPT 2005</v>
          </cell>
          <cell r="G1294" t="str">
            <v>Non</v>
          </cell>
          <cell r="H1294" t="str">
            <v>En attente</v>
          </cell>
          <cell r="J1294">
            <v>17693707</v>
          </cell>
          <cell r="K1294">
            <v>17693707</v>
          </cell>
          <cell r="L1294">
            <v>0</v>
          </cell>
        </row>
        <row r="1295">
          <cell r="C1295" t="str">
            <v>TOTAL   781311</v>
          </cell>
          <cell r="I1295">
            <v>115793</v>
          </cell>
          <cell r="J1295">
            <v>85424506</v>
          </cell>
          <cell r="K1295">
            <v>73205267</v>
          </cell>
        </row>
        <row r="1296">
          <cell r="I1296">
            <v>115793</v>
          </cell>
          <cell r="J1296">
            <v>85424506</v>
          </cell>
          <cell r="K1296">
            <v>73205267</v>
          </cell>
        </row>
        <row r="1297">
          <cell r="I1297">
            <v>115793</v>
          </cell>
          <cell r="J1297">
            <v>85424506</v>
          </cell>
          <cell r="K1297">
            <v>73205267</v>
          </cell>
        </row>
        <row r="1299">
          <cell r="I1299">
            <v>20185116</v>
          </cell>
          <cell r="J1299">
            <v>55153605585</v>
          </cell>
          <cell r="K1299">
            <v>55503291536</v>
          </cell>
        </row>
        <row r="1300">
          <cell r="I1300">
            <v>20185116</v>
          </cell>
          <cell r="J1300">
            <v>55153605585</v>
          </cell>
          <cell r="K1300">
            <v>55503291536</v>
          </cell>
        </row>
        <row r="1301">
          <cell r="C1301" t="str">
            <v>Total</v>
          </cell>
          <cell r="I1301">
            <v>20185116</v>
          </cell>
          <cell r="J1301">
            <v>55153605585</v>
          </cell>
          <cell r="K1301">
            <v>55503291536</v>
          </cell>
        </row>
      </sheetData>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Revenus hors intercomp_"/>
      <sheetName val="AOLTWX"/>
      <sheetName val="FOX"/>
      <sheetName val="VIA"/>
      <sheetName val="PRICES1"/>
      <sheetName val="CUMUL"/>
      <sheetName val="Stocks lead"/>
      <sheetName val="Charts"/>
      <sheetName val="Revenus hors intercomp."/>
      <sheetName val="Movimento provisõ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pe"/>
      <sheetName val="Organigrama Farma"/>
      <sheetName val="Separação"/>
      <sheetName val="P&amp;L"/>
      <sheetName val="P&amp;L (2)"/>
      <sheetName val="Sales"/>
      <sheetName val="Changes bridge c"/>
      <sheetName val="Bridge2"/>
      <sheetName val="Margin"/>
      <sheetName val="Margin (2)"/>
      <sheetName val="monthly sales- correcto!!!"/>
      <sheetName val="Total"/>
      <sheetName val="Total (2)"/>
      <sheetName val="Hosp Clientes"/>
      <sheetName val="Products H1 (2)"/>
      <sheetName val="Prod Hosp margem"/>
      <sheetName val="N2 (3)"/>
      <sheetName val="N2 (4)"/>
      <sheetName val="D2 (3)"/>
      <sheetName val="D2 (4)"/>
      <sheetName val="E2 (2)"/>
      <sheetName val="E2"/>
      <sheetName val="FSE"/>
      <sheetName val="ESS - monthly"/>
      <sheetName val="OCO"/>
      <sheetName val="Pessoal"/>
      <sheetName val="No pessoal"/>
      <sheetName val="Financial results"/>
      <sheetName val="Extraordinary results"/>
      <sheetName val="BS Farma1"/>
      <sheetName val="BS Bridge2"/>
      <sheetName val="Capex - farma e transfer"/>
      <sheetName val="Fixed Assets (2)"/>
      <sheetName val="Investimentos"/>
      <sheetName val="Investimentos (2)"/>
      <sheetName val="BS Biogeneris"/>
      <sheetName val="DR Biogeneris"/>
      <sheetName val="BS Generis Esp"/>
      <sheetName val="DR Generis Esp"/>
      <sheetName val="Stocks (2)"/>
      <sheetName val="Stocks 1"/>
      <sheetName val="Stocks lead"/>
      <sheetName val="Bad debt"/>
      <sheetName val="Bad debt (2)"/>
      <sheetName val="Reconciliação Ageing Balancete"/>
      <sheetName val="Analise clientes2"/>
      <sheetName val="Movimento"/>
      <sheetName val="APDE"/>
      <sheetName val="DPAE"/>
      <sheetName val="Equity"/>
      <sheetName val="Passivo"/>
      <sheetName val="Forn"/>
      <sheetName val="Banks"/>
      <sheetName val="Rec bancaria"/>
      <sheetName val="Endivi"/>
      <sheetName val="Links"/>
      <sheetName val="XREF"/>
      <sheetName val="Movimento provisõ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 C+"/>
      <sheetName val="Distrib CSAT"/>
      <sheetName val="Distrib VU"/>
      <sheetName val="Edition KPI"/>
      <sheetName val="Cinéma KPI"/>
      <sheetName val="Base KPI"/>
      <sheetName val="Revenus hors intercom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3"/>
      <sheetName val="INTERCONNEXION CHARG NOV"/>
      <sheetName val="Red PQ"/>
      <sheetName val="Red Régul+SU"/>
      <sheetName val="BG EstiméFév"/>
      <sheetName val="BG Estimé"/>
      <sheetName val="BG"/>
      <sheetName val="TABLEAU DE PASSAGE"/>
      <sheetName val="Revenu Mobile"/>
      <sheetName val="Marge Brute Mobile"/>
      <sheetName val="Opex Mobile"/>
      <sheetName val="P&amp;L Mobile"/>
      <sheetName val="CAPEX MOBILE 09"/>
      <sheetName val="Capex Mobile1"/>
      <sheetName val="Parc Mobile"/>
      <sheetName val="Parc GFU"/>
      <sheetName val="Ind clés Rev"/>
      <sheetName val="prix Mn"/>
      <sheetName val="Ind clés trafic"/>
      <sheetName val="Ind Tech"/>
      <sheetName val="Kits et packs"/>
      <sheetName val="Feuil1"/>
      <sheetName val="Stocks lead"/>
    </sheetNames>
    <sheetDataSet>
      <sheetData sheetId="0" refreshError="1"/>
      <sheetData sheetId="1" refreshError="1"/>
      <sheetData sheetId="2" refreshError="1"/>
      <sheetData sheetId="3" refreshError="1"/>
      <sheetData sheetId="4" refreshError="1"/>
      <sheetData sheetId="5" refreshError="1"/>
      <sheetData sheetId="6" refreshError="1">
        <row r="4">
          <cell r="C4" t="str">
            <v>COMPTE</v>
          </cell>
          <cell r="D4" t="str">
            <v>LIBELLE</v>
          </cell>
          <cell r="E4" t="str">
            <v>MONTANT - 2005</v>
          </cell>
          <cell r="F4" t="str">
            <v>MONTANT - 2006</v>
          </cell>
          <cell r="G4" t="str">
            <v>MONTANT - 2007</v>
          </cell>
          <cell r="H4" t="str">
            <v>MONTANT - 2008</v>
          </cell>
          <cell r="I4" t="str">
            <v>CODE</v>
          </cell>
          <cell r="J4" t="str">
            <v>GRD MASSE</v>
          </cell>
          <cell r="K4" t="str">
            <v>Fin Décembre 2008</v>
          </cell>
          <cell r="L4">
            <v>39814</v>
          </cell>
          <cell r="M4">
            <v>39845</v>
          </cell>
          <cell r="N4">
            <v>39873</v>
          </cell>
          <cell r="O4">
            <v>39904</v>
          </cell>
          <cell r="P4">
            <v>39934</v>
          </cell>
          <cell r="Q4">
            <v>39965</v>
          </cell>
          <cell r="R4">
            <v>39995</v>
          </cell>
          <cell r="S4">
            <v>40026</v>
          </cell>
          <cell r="T4">
            <v>40057</v>
          </cell>
          <cell r="U4">
            <v>40087</v>
          </cell>
          <cell r="V4">
            <v>40118</v>
          </cell>
          <cell r="W4">
            <v>40148</v>
          </cell>
          <cell r="X4" t="str">
            <v xml:space="preserve">CUMUL </v>
          </cell>
        </row>
        <row r="6">
          <cell r="C6">
            <v>70111000</v>
          </cell>
          <cell r="D6" t="str">
            <v>VENTE A TERME C.</v>
          </cell>
          <cell r="E6">
            <v>14173352980</v>
          </cell>
          <cell r="G6">
            <v>0</v>
          </cell>
          <cell r="H6">
            <v>0</v>
          </cell>
          <cell r="I6" t="str">
            <v>Prépayé Sortant</v>
          </cell>
          <cell r="J6" t="str">
            <v>Revenu Sortant</v>
          </cell>
          <cell r="K6">
            <v>0</v>
          </cell>
          <cell r="L6">
            <v>0</v>
          </cell>
          <cell r="M6">
            <v>0</v>
          </cell>
          <cell r="N6">
            <v>0</v>
          </cell>
          <cell r="O6">
            <v>0</v>
          </cell>
          <cell r="P6">
            <v>0</v>
          </cell>
          <cell r="Q6">
            <v>0</v>
          </cell>
          <cell r="R6">
            <v>0</v>
          </cell>
          <cell r="S6">
            <v>0</v>
          </cell>
          <cell r="T6">
            <v>0</v>
          </cell>
          <cell r="U6">
            <v>0</v>
          </cell>
          <cell r="V6">
            <v>0</v>
          </cell>
          <cell r="W6">
            <v>0</v>
          </cell>
          <cell r="X6">
            <v>0</v>
          </cell>
        </row>
        <row r="7">
          <cell r="C7">
            <v>70111100</v>
          </cell>
          <cell r="D7" t="str">
            <v>VENTES AGENCES TELMOB</v>
          </cell>
          <cell r="E7">
            <v>903857516</v>
          </cell>
          <cell r="G7">
            <v>0</v>
          </cell>
          <cell r="H7">
            <v>0</v>
          </cell>
          <cell r="I7" t="str">
            <v>Prépayé Sortant</v>
          </cell>
          <cell r="J7" t="str">
            <v>Revenu Sortant</v>
          </cell>
          <cell r="K7">
            <v>0</v>
          </cell>
          <cell r="L7">
            <v>0</v>
          </cell>
          <cell r="M7">
            <v>0</v>
          </cell>
          <cell r="N7">
            <v>0</v>
          </cell>
          <cell r="O7">
            <v>0</v>
          </cell>
          <cell r="P7">
            <v>0</v>
          </cell>
          <cell r="Q7">
            <v>0</v>
          </cell>
          <cell r="R7">
            <v>0</v>
          </cell>
          <cell r="S7">
            <v>0</v>
          </cell>
          <cell r="T7">
            <v>0</v>
          </cell>
          <cell r="U7">
            <v>0</v>
          </cell>
          <cell r="V7">
            <v>0</v>
          </cell>
          <cell r="W7">
            <v>0</v>
          </cell>
          <cell r="X7">
            <v>0</v>
          </cell>
        </row>
        <row r="8">
          <cell r="C8">
            <v>70112000</v>
          </cell>
          <cell r="D8" t="str">
            <v>VENTES AU COMPT DISTRIBUTEUR</v>
          </cell>
          <cell r="E8">
            <v>154016407</v>
          </cell>
          <cell r="F8">
            <v>19520298647</v>
          </cell>
          <cell r="G8">
            <v>22420289121</v>
          </cell>
          <cell r="H8">
            <v>22623074302</v>
          </cell>
          <cell r="I8" t="str">
            <v>Prépayé Sortant</v>
          </cell>
          <cell r="J8" t="str">
            <v>Revenu Sortant</v>
          </cell>
          <cell r="K8">
            <v>22623074302</v>
          </cell>
          <cell r="L8">
            <v>1966754821.5</v>
          </cell>
          <cell r="M8">
            <v>1926788355.1000004</v>
          </cell>
          <cell r="N8">
            <v>2171723766.3999996</v>
          </cell>
          <cell r="O8">
            <v>2229967754.0999999</v>
          </cell>
          <cell r="P8">
            <v>1994685880.8999996</v>
          </cell>
          <cell r="Q8">
            <v>2045483548</v>
          </cell>
          <cell r="R8">
            <v>2198138112</v>
          </cell>
          <cell r="S8">
            <v>2405074261</v>
          </cell>
          <cell r="T8">
            <v>1689395897</v>
          </cell>
          <cell r="U8">
            <v>2356152330</v>
          </cell>
          <cell r="V8">
            <v>2125996483</v>
          </cell>
          <cell r="W8">
            <v>2810601543</v>
          </cell>
          <cell r="X8">
            <v>25920762752</v>
          </cell>
        </row>
        <row r="9">
          <cell r="C9">
            <v>70112470</v>
          </cell>
          <cell r="D9" t="str">
            <v>PRODUITS CONSTA</v>
          </cell>
          <cell r="E9">
            <v>-359388975</v>
          </cell>
          <cell r="F9">
            <v>-270966347</v>
          </cell>
          <cell r="G9">
            <v>-233402249</v>
          </cell>
          <cell r="H9">
            <v>-88480106</v>
          </cell>
          <cell r="I9" t="str">
            <v>Prépayé Sortant</v>
          </cell>
          <cell r="J9" t="str">
            <v>Revenu Sortant</v>
          </cell>
          <cell r="K9">
            <v>-88480106</v>
          </cell>
          <cell r="L9">
            <v>19153180</v>
          </cell>
          <cell r="M9">
            <v>0</v>
          </cell>
          <cell r="N9">
            <v>-219064779</v>
          </cell>
          <cell r="O9">
            <v>0</v>
          </cell>
          <cell r="P9">
            <v>-373845855</v>
          </cell>
          <cell r="Q9">
            <v>204989840</v>
          </cell>
          <cell r="R9">
            <v>-206855957</v>
          </cell>
          <cell r="S9">
            <v>-200000000</v>
          </cell>
          <cell r="T9">
            <v>329431588</v>
          </cell>
          <cell r="U9">
            <v>0</v>
          </cell>
          <cell r="V9">
            <v>-239386444</v>
          </cell>
          <cell r="W9">
            <v>-943078708</v>
          </cell>
          <cell r="X9">
            <v>-1628657135</v>
          </cell>
        </row>
        <row r="10">
          <cell r="C10">
            <v>70113000</v>
          </cell>
          <cell r="D10" t="str">
            <v>VENTES AU COMPT DETAILLANTS</v>
          </cell>
          <cell r="E10">
            <v>406086185</v>
          </cell>
          <cell r="F10">
            <v>132403883</v>
          </cell>
          <cell r="G10">
            <v>139607301</v>
          </cell>
          <cell r="H10">
            <v>128131492</v>
          </cell>
          <cell r="I10" t="str">
            <v>Prépayé Sortant</v>
          </cell>
          <cell r="J10" t="str">
            <v>Revenu Sortant</v>
          </cell>
          <cell r="K10">
            <v>128131492</v>
          </cell>
          <cell r="L10">
            <v>12304122.479999999</v>
          </cell>
          <cell r="M10">
            <v>12816538.58</v>
          </cell>
          <cell r="N10">
            <v>-12301211.059999999</v>
          </cell>
          <cell r="O10">
            <v>11979503.819999998</v>
          </cell>
          <cell r="P10">
            <v>3776308.18</v>
          </cell>
          <cell r="Q10">
            <v>0</v>
          </cell>
          <cell r="R10">
            <v>14797273</v>
          </cell>
          <cell r="S10">
            <v>14615158</v>
          </cell>
          <cell r="T10">
            <v>-15338748</v>
          </cell>
          <cell r="U10">
            <v>17008981</v>
          </cell>
          <cell r="V10">
            <v>-17008981</v>
          </cell>
          <cell r="W10">
            <v>0</v>
          </cell>
          <cell r="X10">
            <v>42648945</v>
          </cell>
        </row>
        <row r="11">
          <cell r="C11">
            <v>70114000</v>
          </cell>
          <cell r="D11" t="str">
            <v>VENTE AU COMPT CONSOMMATEURS</v>
          </cell>
          <cell r="E11">
            <v>20925531</v>
          </cell>
          <cell r="F11">
            <v>32502908</v>
          </cell>
          <cell r="G11">
            <v>42981797</v>
          </cell>
          <cell r="H11">
            <v>56623746</v>
          </cell>
          <cell r="I11" t="str">
            <v>Prépayé Sortant</v>
          </cell>
          <cell r="J11" t="str">
            <v>Revenu Sortant</v>
          </cell>
          <cell r="K11">
            <v>56623746</v>
          </cell>
          <cell r="L11">
            <v>3602337</v>
          </cell>
          <cell r="M11">
            <v>9033241</v>
          </cell>
          <cell r="N11">
            <v>66327574</v>
          </cell>
          <cell r="O11">
            <v>9559152</v>
          </cell>
          <cell r="P11">
            <v>44704560</v>
          </cell>
          <cell r="Q11">
            <v>22083328</v>
          </cell>
          <cell r="R11">
            <v>16254412.666666985</v>
          </cell>
          <cell r="S11">
            <v>14314974</v>
          </cell>
          <cell r="T11">
            <v>40790580.333333015</v>
          </cell>
          <cell r="U11">
            <v>16017446</v>
          </cell>
          <cell r="V11">
            <v>55099584</v>
          </cell>
          <cell r="W11">
            <v>36398977</v>
          </cell>
          <cell r="X11">
            <v>334186166</v>
          </cell>
        </row>
        <row r="12">
          <cell r="C12">
            <v>70115000</v>
          </cell>
          <cell r="D12" t="str">
            <v>VENTE AGENCE ONATEL</v>
          </cell>
          <cell r="F12">
            <v>723507636</v>
          </cell>
          <cell r="G12">
            <v>2631508786</v>
          </cell>
          <cell r="H12">
            <v>10910972816</v>
          </cell>
          <cell r="I12" t="str">
            <v>Prépayé Sortant</v>
          </cell>
          <cell r="J12" t="str">
            <v>Revenu Sortant</v>
          </cell>
          <cell r="K12">
            <v>10910972816</v>
          </cell>
          <cell r="L12">
            <v>1411935078</v>
          </cell>
          <cell r="M12">
            <v>1390212493</v>
          </cell>
          <cell r="N12">
            <v>1603995552</v>
          </cell>
          <cell r="O12">
            <v>1790961380</v>
          </cell>
          <cell r="P12">
            <v>1716160124</v>
          </cell>
          <cell r="Q12">
            <v>1672879988</v>
          </cell>
          <cell r="R12">
            <v>1688589159</v>
          </cell>
          <cell r="S12">
            <v>1628157847</v>
          </cell>
          <cell r="T12">
            <v>1675000067</v>
          </cell>
          <cell r="U12">
            <v>1763931813</v>
          </cell>
          <cell r="V12">
            <v>1677130795</v>
          </cell>
          <cell r="W12">
            <v>2749607875</v>
          </cell>
          <cell r="X12">
            <v>20768562171</v>
          </cell>
        </row>
        <row r="13">
          <cell r="C13">
            <v>70116000</v>
          </cell>
          <cell r="D13" t="str">
            <v>VENTE DE CARTES ELECTRONIQUES</v>
          </cell>
          <cell r="H13">
            <v>292211693</v>
          </cell>
          <cell r="I13" t="str">
            <v>Prépayé Sortant</v>
          </cell>
          <cell r="J13" t="str">
            <v>Revenu Sortant</v>
          </cell>
          <cell r="K13">
            <v>292211693</v>
          </cell>
          <cell r="L13">
            <v>0</v>
          </cell>
          <cell r="M13">
            <v>61357626</v>
          </cell>
          <cell r="N13">
            <v>71350848</v>
          </cell>
          <cell r="O13">
            <v>0</v>
          </cell>
          <cell r="P13">
            <v>84849150</v>
          </cell>
          <cell r="Q13">
            <v>83152542</v>
          </cell>
          <cell r="R13">
            <v>50118361</v>
          </cell>
          <cell r="S13">
            <v>0</v>
          </cell>
          <cell r="T13">
            <v>56351131</v>
          </cell>
          <cell r="U13">
            <v>0</v>
          </cell>
          <cell r="V13">
            <v>79637289</v>
          </cell>
          <cell r="W13">
            <v>19525423</v>
          </cell>
          <cell r="X13">
            <v>506342370</v>
          </cell>
        </row>
        <row r="14">
          <cell r="C14">
            <v>70121000</v>
          </cell>
          <cell r="D14" t="str">
            <v>VENTE PACKS TELMOB</v>
          </cell>
          <cell r="F14">
            <v>150420446</v>
          </cell>
          <cell r="G14">
            <v>156381189</v>
          </cell>
          <cell r="H14">
            <v>61875558</v>
          </cell>
          <cell r="I14" t="str">
            <v>Terminaux &amp; Kits prépayés</v>
          </cell>
          <cell r="J14" t="str">
            <v>Revenu non récurrent</v>
          </cell>
          <cell r="K14">
            <v>61875558</v>
          </cell>
          <cell r="L14">
            <v>1651526</v>
          </cell>
          <cell r="M14">
            <v>7805726.7419354841</v>
          </cell>
          <cell r="N14">
            <v>9917029.2580645159</v>
          </cell>
          <cell r="O14">
            <v>3520022</v>
          </cell>
          <cell r="P14">
            <v>3356934</v>
          </cell>
          <cell r="Q14">
            <v>3463053</v>
          </cell>
          <cell r="R14">
            <v>4952381.833333333</v>
          </cell>
          <cell r="S14">
            <v>4952381.833333334</v>
          </cell>
          <cell r="T14">
            <v>-4900690.6666666716</v>
          </cell>
          <cell r="U14">
            <v>0</v>
          </cell>
          <cell r="V14">
            <v>3355631</v>
          </cell>
          <cell r="W14">
            <v>3096599</v>
          </cell>
          <cell r="X14">
            <v>41170594</v>
          </cell>
        </row>
        <row r="15">
          <cell r="C15">
            <v>70122000</v>
          </cell>
          <cell r="D15" t="str">
            <v>VENTE PACKS ONATEL</v>
          </cell>
          <cell r="F15">
            <v>159624601</v>
          </cell>
          <cell r="G15">
            <v>127914269</v>
          </cell>
          <cell r="H15">
            <v>57833611</v>
          </cell>
          <cell r="I15" t="str">
            <v>Terminaux &amp; Kits prépayés</v>
          </cell>
          <cell r="J15" t="str">
            <v>Revenu non récurrent</v>
          </cell>
          <cell r="K15">
            <v>57833611</v>
          </cell>
          <cell r="L15">
            <v>1156262</v>
          </cell>
          <cell r="M15">
            <v>708676.6129032257</v>
          </cell>
          <cell r="N15">
            <v>5777723.3870967738</v>
          </cell>
          <cell r="O15">
            <v>0</v>
          </cell>
          <cell r="P15">
            <v>13697381</v>
          </cell>
          <cell r="Q15">
            <v>1665384</v>
          </cell>
          <cell r="R15">
            <v>3834237.8333333335</v>
          </cell>
          <cell r="S15">
            <v>3834237.833333333</v>
          </cell>
          <cell r="T15">
            <v>-5499773.6666666642</v>
          </cell>
          <cell r="U15">
            <v>722900.66666666733</v>
          </cell>
          <cell r="V15">
            <v>4204923.3333333321</v>
          </cell>
          <cell r="W15">
            <v>2720760</v>
          </cell>
          <cell r="X15">
            <v>32822713</v>
          </cell>
        </row>
        <row r="16">
          <cell r="C16">
            <v>70131000</v>
          </cell>
          <cell r="D16" t="str">
            <v>VENTE KITS DE CO TELMOB</v>
          </cell>
          <cell r="F16">
            <v>197785824</v>
          </cell>
          <cell r="G16">
            <v>264860352</v>
          </cell>
          <cell r="H16">
            <v>191890420</v>
          </cell>
          <cell r="I16" t="str">
            <v>Terminaux &amp; Kits prépayés</v>
          </cell>
          <cell r="J16" t="str">
            <v>Revenu non récurrent</v>
          </cell>
          <cell r="K16">
            <v>191890420</v>
          </cell>
          <cell r="L16">
            <v>22027966</v>
          </cell>
          <cell r="M16">
            <v>1029740.9623635709</v>
          </cell>
          <cell r="N16">
            <v>17923489.037636429</v>
          </cell>
          <cell r="O16">
            <v>15770158</v>
          </cell>
          <cell r="P16">
            <v>17659144</v>
          </cell>
          <cell r="Q16">
            <v>14757109</v>
          </cell>
          <cell r="R16">
            <v>14861267.833333334</v>
          </cell>
          <cell r="S16">
            <v>14861267.833333332</v>
          </cell>
          <cell r="T16">
            <v>32796555.333333343</v>
          </cell>
          <cell r="U16">
            <v>20839697.000000004</v>
          </cell>
          <cell r="V16">
            <v>14779248</v>
          </cell>
          <cell r="W16">
            <v>21258695</v>
          </cell>
          <cell r="X16">
            <v>208564338</v>
          </cell>
        </row>
        <row r="17">
          <cell r="C17">
            <v>70132000</v>
          </cell>
          <cell r="D17" t="str">
            <v>VENTE KITS DE CO ONATEL</v>
          </cell>
          <cell r="F17">
            <v>12712</v>
          </cell>
          <cell r="G17">
            <v>1761018</v>
          </cell>
          <cell r="H17">
            <v>184688167</v>
          </cell>
          <cell r="I17" t="str">
            <v>Terminaux &amp; Kits prépayés</v>
          </cell>
          <cell r="J17" t="str">
            <v>Revenu non récurrent</v>
          </cell>
          <cell r="K17">
            <v>184688167</v>
          </cell>
          <cell r="L17">
            <v>22191514</v>
          </cell>
          <cell r="M17">
            <v>23109673.408749133</v>
          </cell>
          <cell r="N17">
            <v>11186063.591250867</v>
          </cell>
          <cell r="O17">
            <v>0</v>
          </cell>
          <cell r="P17">
            <v>76461471</v>
          </cell>
          <cell r="Q17">
            <v>22195465</v>
          </cell>
          <cell r="R17">
            <v>25857364.5</v>
          </cell>
          <cell r="S17">
            <v>0</v>
          </cell>
          <cell r="T17">
            <v>65610529.5</v>
          </cell>
          <cell r="U17">
            <v>30489298</v>
          </cell>
          <cell r="V17">
            <v>16851819</v>
          </cell>
          <cell r="W17">
            <v>47519132</v>
          </cell>
          <cell r="X17">
            <v>341472330</v>
          </cell>
        </row>
        <row r="18">
          <cell r="C18">
            <v>70141000</v>
          </cell>
          <cell r="D18" t="str">
            <v>VENTE D'APPAREIL ET ACCESSOIRES GSM TELMOB</v>
          </cell>
          <cell r="F18">
            <v>11066918</v>
          </cell>
          <cell r="G18">
            <v>2491125</v>
          </cell>
          <cell r="H18">
            <v>3889838</v>
          </cell>
          <cell r="I18" t="str">
            <v>Terminaux &amp; Kits prépayés</v>
          </cell>
          <cell r="J18" t="str">
            <v>Revenu non récurrent</v>
          </cell>
          <cell r="K18">
            <v>3889838</v>
          </cell>
          <cell r="L18">
            <v>0</v>
          </cell>
          <cell r="M18">
            <v>5847</v>
          </cell>
          <cell r="N18">
            <v>32372</v>
          </cell>
          <cell r="O18">
            <v>14831</v>
          </cell>
          <cell r="P18">
            <v>10400</v>
          </cell>
          <cell r="Q18">
            <v>0</v>
          </cell>
          <cell r="R18">
            <v>12690</v>
          </cell>
          <cell r="S18">
            <v>0</v>
          </cell>
          <cell r="T18">
            <v>120191</v>
          </cell>
          <cell r="U18">
            <v>0</v>
          </cell>
          <cell r="V18">
            <v>7941393</v>
          </cell>
          <cell r="W18">
            <v>4475626</v>
          </cell>
          <cell r="X18">
            <v>12613350</v>
          </cell>
        </row>
        <row r="19">
          <cell r="C19">
            <v>70142000</v>
          </cell>
          <cell r="D19" t="str">
            <v>VENTE D'APPAREIL ET ACCESSOIRES GSM ONATEL</v>
          </cell>
          <cell r="F19">
            <v>4374142</v>
          </cell>
          <cell r="G19">
            <v>15159266</v>
          </cell>
          <cell r="H19">
            <v>9518704</v>
          </cell>
          <cell r="I19" t="str">
            <v>Terminaux &amp; Kits prépayés</v>
          </cell>
          <cell r="J19" t="str">
            <v>Revenu non récurrent</v>
          </cell>
          <cell r="K19">
            <v>9518704</v>
          </cell>
          <cell r="L19">
            <v>0</v>
          </cell>
          <cell r="M19">
            <v>0</v>
          </cell>
          <cell r="N19">
            <v>0</v>
          </cell>
          <cell r="O19">
            <v>0</v>
          </cell>
          <cell r="P19">
            <v>0</v>
          </cell>
          <cell r="Q19">
            <v>0</v>
          </cell>
          <cell r="R19">
            <v>0</v>
          </cell>
          <cell r="S19">
            <v>0</v>
          </cell>
          <cell r="T19">
            <v>0</v>
          </cell>
          <cell r="U19">
            <v>0</v>
          </cell>
          <cell r="V19">
            <v>0</v>
          </cell>
          <cell r="W19">
            <v>0</v>
          </cell>
          <cell r="X19">
            <v>0</v>
          </cell>
        </row>
        <row r="22">
          <cell r="D22" t="str">
            <v>TOTAL 701</v>
          </cell>
          <cell r="E22">
            <v>15298849644</v>
          </cell>
          <cell r="F22">
            <v>20661031370</v>
          </cell>
          <cell r="G22">
            <v>25569551975</v>
          </cell>
          <cell r="H22">
            <v>34432230241</v>
          </cell>
          <cell r="K22">
            <v>34432230241</v>
          </cell>
          <cell r="L22">
            <v>3460776806.98</v>
          </cell>
          <cell r="M22">
            <v>3432867918.4059515</v>
          </cell>
          <cell r="N22">
            <v>3726868427.6140485</v>
          </cell>
          <cell r="O22">
            <v>4061772800.9200001</v>
          </cell>
          <cell r="P22">
            <v>3581515498.0799999</v>
          </cell>
          <cell r="Q22">
            <v>4070670257</v>
          </cell>
          <cell r="R22">
            <v>3810559302.6666675</v>
          </cell>
          <cell r="S22">
            <v>3885810127.5000005</v>
          </cell>
          <cell r="T22">
            <v>3863757326.8333335</v>
          </cell>
          <cell r="U22">
            <v>4205162465.6666665</v>
          </cell>
          <cell r="V22">
            <v>3728601740.3333335</v>
          </cell>
          <cell r="W22">
            <v>4752125922</v>
          </cell>
          <cell r="X22">
            <v>46580488594</v>
          </cell>
        </row>
        <row r="23">
          <cell r="C23">
            <v>70611100</v>
          </cell>
          <cell r="D23" t="str">
            <v>POS PAÏD CONSOM TAXABLE</v>
          </cell>
          <cell r="E23">
            <v>3300630068</v>
          </cell>
          <cell r="F23">
            <v>3187643889</v>
          </cell>
          <cell r="G23">
            <v>3347120457</v>
          </cell>
          <cell r="H23">
            <v>2320990188</v>
          </cell>
          <cell r="I23" t="str">
            <v>postpayé Trafic Sortant</v>
          </cell>
          <cell r="J23" t="str">
            <v>Revenu Sortant</v>
          </cell>
          <cell r="K23">
            <v>2320990188</v>
          </cell>
          <cell r="L23">
            <v>299787919</v>
          </cell>
          <cell r="M23">
            <v>234562236</v>
          </cell>
          <cell r="N23">
            <v>274105434</v>
          </cell>
          <cell r="O23">
            <v>289469253</v>
          </cell>
          <cell r="P23">
            <v>258942178</v>
          </cell>
          <cell r="Q23">
            <v>272114702</v>
          </cell>
          <cell r="R23">
            <v>276254405</v>
          </cell>
          <cell r="S23">
            <v>253193173</v>
          </cell>
          <cell r="T23">
            <v>269330324</v>
          </cell>
          <cell r="U23">
            <v>269196953</v>
          </cell>
          <cell r="V23">
            <v>392279367</v>
          </cell>
          <cell r="W23">
            <v>173152502</v>
          </cell>
          <cell r="X23">
            <v>3262388446</v>
          </cell>
        </row>
        <row r="24">
          <cell r="C24">
            <v>70611200</v>
          </cell>
          <cell r="D24" t="str">
            <v>POST PAÏD REDEV TAXABLE</v>
          </cell>
          <cell r="E24">
            <v>1120935727</v>
          </cell>
          <cell r="F24">
            <v>575768592</v>
          </cell>
          <cell r="G24">
            <v>405571952</v>
          </cell>
          <cell r="H24">
            <v>494562448</v>
          </cell>
          <cell r="I24" t="str">
            <v>Postpayé Rédevance</v>
          </cell>
          <cell r="J24" t="str">
            <v>Revenu Sortant</v>
          </cell>
          <cell r="K24">
            <v>494562448</v>
          </cell>
          <cell r="L24">
            <v>44865159</v>
          </cell>
          <cell r="M24">
            <v>44999144</v>
          </cell>
          <cell r="N24">
            <v>42155042</v>
          </cell>
          <cell r="O24">
            <v>44574852</v>
          </cell>
          <cell r="P24">
            <v>44207168</v>
          </cell>
          <cell r="Q24">
            <v>45766368</v>
          </cell>
          <cell r="R24">
            <v>47163185</v>
          </cell>
          <cell r="S24">
            <v>47852602</v>
          </cell>
          <cell r="T24">
            <v>45486491</v>
          </cell>
          <cell r="U24">
            <v>45486491</v>
          </cell>
          <cell r="V24">
            <v>60538699</v>
          </cell>
          <cell r="W24">
            <v>54546157</v>
          </cell>
          <cell r="X24">
            <v>567641358</v>
          </cell>
        </row>
        <row r="25">
          <cell r="C25">
            <v>70611300</v>
          </cell>
          <cell r="D25" t="str">
            <v>GFU REDEVANCE TAXABLE</v>
          </cell>
          <cell r="F25">
            <v>1438158422</v>
          </cell>
          <cell r="G25">
            <v>2318559873</v>
          </cell>
          <cell r="H25">
            <v>3018844431</v>
          </cell>
          <cell r="I25" t="str">
            <v>Postpayé Rédevance</v>
          </cell>
          <cell r="J25" t="str">
            <v>Revenu Sortant</v>
          </cell>
          <cell r="K25">
            <v>3018844431</v>
          </cell>
          <cell r="L25">
            <v>274669464</v>
          </cell>
          <cell r="M25">
            <v>274134254</v>
          </cell>
          <cell r="N25">
            <v>273550602</v>
          </cell>
          <cell r="O25">
            <v>338286656</v>
          </cell>
          <cell r="P25">
            <v>330486708</v>
          </cell>
          <cell r="Q25">
            <v>322401028</v>
          </cell>
          <cell r="R25">
            <v>318957844</v>
          </cell>
          <cell r="S25">
            <v>314918204</v>
          </cell>
          <cell r="T25">
            <v>315694832</v>
          </cell>
          <cell r="U25">
            <v>312839580</v>
          </cell>
          <cell r="V25">
            <v>201695303</v>
          </cell>
          <cell r="W25">
            <v>447399080</v>
          </cell>
          <cell r="X25">
            <v>3725033555</v>
          </cell>
        </row>
        <row r="26">
          <cell r="C26">
            <v>70611400</v>
          </cell>
          <cell r="D26" t="str">
            <v>POST PAÏD CONSO EXONERE</v>
          </cell>
          <cell r="E26">
            <v>86619887</v>
          </cell>
          <cell r="F26">
            <v>241446503</v>
          </cell>
          <cell r="G26">
            <v>161880354</v>
          </cell>
          <cell r="H26">
            <v>124497694</v>
          </cell>
          <cell r="I26" t="str">
            <v>postpayé Trafic Sortant</v>
          </cell>
          <cell r="J26" t="str">
            <v>Revenu Sortant</v>
          </cell>
          <cell r="K26">
            <v>124497694</v>
          </cell>
          <cell r="L26">
            <v>11905347</v>
          </cell>
          <cell r="M26">
            <v>11261346</v>
          </cell>
          <cell r="N26">
            <v>13346052</v>
          </cell>
          <cell r="O26">
            <v>15154782</v>
          </cell>
          <cell r="P26">
            <v>18114796</v>
          </cell>
          <cell r="Q26">
            <v>17699818</v>
          </cell>
          <cell r="R26">
            <v>14741844</v>
          </cell>
          <cell r="S26">
            <v>11753866</v>
          </cell>
          <cell r="T26">
            <v>20765117</v>
          </cell>
          <cell r="U26">
            <v>14297160</v>
          </cell>
          <cell r="V26">
            <v>28813381</v>
          </cell>
          <cell r="W26">
            <v>16050378</v>
          </cell>
          <cell r="X26">
            <v>193903887</v>
          </cell>
        </row>
        <row r="27">
          <cell r="C27">
            <v>70611500</v>
          </cell>
          <cell r="D27" t="str">
            <v>POST PAÏD REDEV EXONERE</v>
          </cell>
          <cell r="E27">
            <v>14792443</v>
          </cell>
          <cell r="F27">
            <v>13465533</v>
          </cell>
          <cell r="G27">
            <v>15682276</v>
          </cell>
          <cell r="H27">
            <v>19587236</v>
          </cell>
          <cell r="I27" t="str">
            <v>Postpayé Rédevance</v>
          </cell>
          <cell r="J27" t="str">
            <v>Revenu Sortant</v>
          </cell>
          <cell r="K27">
            <v>19587236</v>
          </cell>
          <cell r="L27">
            <v>2396362</v>
          </cell>
          <cell r="M27">
            <v>2366138</v>
          </cell>
          <cell r="N27">
            <v>2337997</v>
          </cell>
          <cell r="O27">
            <v>2549117</v>
          </cell>
          <cell r="P27">
            <v>2295160</v>
          </cell>
          <cell r="Q27">
            <v>2393975</v>
          </cell>
          <cell r="R27">
            <v>2288614</v>
          </cell>
          <cell r="S27">
            <v>2294597</v>
          </cell>
          <cell r="T27">
            <v>2264938</v>
          </cell>
          <cell r="U27">
            <v>2264938</v>
          </cell>
          <cell r="V27">
            <v>-2264938</v>
          </cell>
          <cell r="W27">
            <v>0</v>
          </cell>
          <cell r="X27">
            <v>21186898</v>
          </cell>
        </row>
        <row r="28">
          <cell r="C28">
            <v>70611600</v>
          </cell>
          <cell r="D28" t="str">
            <v>GFU REDEVANCE EXONERE</v>
          </cell>
          <cell r="F28">
            <v>15657154</v>
          </cell>
          <cell r="G28">
            <v>21202450</v>
          </cell>
          <cell r="H28">
            <v>35279808</v>
          </cell>
          <cell r="I28" t="str">
            <v>Postpayé Rédevance</v>
          </cell>
          <cell r="J28" t="str">
            <v>Revenu Sortant</v>
          </cell>
          <cell r="K28">
            <v>35279808</v>
          </cell>
          <cell r="L28">
            <v>3569666</v>
          </cell>
          <cell r="M28">
            <v>3555258</v>
          </cell>
          <cell r="N28">
            <v>3565014</v>
          </cell>
          <cell r="O28">
            <v>4092854</v>
          </cell>
          <cell r="P28">
            <v>4195392</v>
          </cell>
          <cell r="Q28">
            <v>4041168</v>
          </cell>
          <cell r="R28">
            <v>4119552</v>
          </cell>
          <cell r="S28">
            <v>4173360</v>
          </cell>
          <cell r="T28">
            <v>4173360</v>
          </cell>
          <cell r="U28">
            <v>4173360</v>
          </cell>
          <cell r="V28">
            <v>-4173360</v>
          </cell>
          <cell r="W28">
            <v>0</v>
          </cell>
          <cell r="X28">
            <v>35485624</v>
          </cell>
        </row>
        <row r="29">
          <cell r="C29">
            <v>70621100</v>
          </cell>
          <cell r="D29" t="str">
            <v>ROAMING</v>
          </cell>
          <cell r="E29">
            <v>45543097</v>
          </cell>
          <cell r="F29">
            <v>361045470</v>
          </cell>
          <cell r="G29">
            <v>377852058</v>
          </cell>
          <cell r="H29">
            <v>358418252</v>
          </cell>
          <cell r="I29" t="str">
            <v>Roaming</v>
          </cell>
          <cell r="J29" t="str">
            <v>Roaming</v>
          </cell>
          <cell r="K29">
            <v>358418252</v>
          </cell>
          <cell r="L29">
            <v>-15265377.585482165</v>
          </cell>
          <cell r="M29">
            <v>102990000.94817998</v>
          </cell>
          <cell r="N29">
            <v>144946611.63730219</v>
          </cell>
          <cell r="O29">
            <v>59228545</v>
          </cell>
          <cell r="P29">
            <v>61881635</v>
          </cell>
          <cell r="Q29">
            <v>164909087</v>
          </cell>
          <cell r="R29">
            <v>86448417</v>
          </cell>
          <cell r="S29">
            <v>118721427.07889223</v>
          </cell>
          <cell r="T29">
            <v>64007212.921107769</v>
          </cell>
          <cell r="U29">
            <v>43636101</v>
          </cell>
          <cell r="V29">
            <v>117305315</v>
          </cell>
          <cell r="W29">
            <v>72709458</v>
          </cell>
          <cell r="X29">
            <v>1021518433</v>
          </cell>
        </row>
        <row r="30">
          <cell r="C30">
            <v>70631200</v>
          </cell>
          <cell r="D30" t="str">
            <v>TRAVAUX TELEPH CHANGEM SIM</v>
          </cell>
          <cell r="E30">
            <v>117043659</v>
          </cell>
          <cell r="F30">
            <v>92274091</v>
          </cell>
          <cell r="G30">
            <v>97677635</v>
          </cell>
          <cell r="H30">
            <v>79971112</v>
          </cell>
          <cell r="I30" t="str">
            <v>Terminaux &amp; Kits prépayés</v>
          </cell>
          <cell r="J30" t="str">
            <v>Revenu non récurrent</v>
          </cell>
          <cell r="K30">
            <v>79971112</v>
          </cell>
          <cell r="L30">
            <v>5686180</v>
          </cell>
          <cell r="M30">
            <v>1036838</v>
          </cell>
          <cell r="N30">
            <v>13222492</v>
          </cell>
          <cell r="O30">
            <v>3854559</v>
          </cell>
          <cell r="P30">
            <v>8347771</v>
          </cell>
          <cell r="Q30">
            <v>6044857</v>
          </cell>
          <cell r="R30">
            <v>6365449.5</v>
          </cell>
          <cell r="S30">
            <v>0</v>
          </cell>
          <cell r="T30">
            <v>5975805.5</v>
          </cell>
          <cell r="U30">
            <v>0</v>
          </cell>
          <cell r="V30">
            <v>8550114</v>
          </cell>
          <cell r="W30">
            <v>3428393</v>
          </cell>
          <cell r="X30">
            <v>62512459</v>
          </cell>
        </row>
        <row r="31">
          <cell r="C31">
            <v>70631300</v>
          </cell>
          <cell r="D31" t="str">
            <v>RETARD ET RETAB</v>
          </cell>
          <cell r="E31">
            <v>2147077</v>
          </cell>
          <cell r="F31">
            <v>7767073</v>
          </cell>
          <cell r="G31">
            <v>6936886</v>
          </cell>
          <cell r="H31">
            <v>4967470</v>
          </cell>
          <cell r="I31" t="str">
            <v>Postpayé Rédevance</v>
          </cell>
          <cell r="J31" t="str">
            <v>Revenu Sortant</v>
          </cell>
          <cell r="K31">
            <v>4967470</v>
          </cell>
          <cell r="L31">
            <v>1021626</v>
          </cell>
          <cell r="M31">
            <v>-823935</v>
          </cell>
          <cell r="N31">
            <v>606904</v>
          </cell>
          <cell r="O31">
            <v>1604312</v>
          </cell>
          <cell r="P31">
            <v>-662118</v>
          </cell>
          <cell r="Q31">
            <v>434096</v>
          </cell>
          <cell r="R31">
            <v>363480.83333333331</v>
          </cell>
          <cell r="S31">
            <v>0</v>
          </cell>
          <cell r="T31">
            <v>1191973.1666666665</v>
          </cell>
          <cell r="U31">
            <v>0</v>
          </cell>
          <cell r="V31">
            <v>2582202</v>
          </cell>
          <cell r="W31">
            <v>1492944</v>
          </cell>
          <cell r="X31">
            <v>7811485</v>
          </cell>
        </row>
        <row r="32">
          <cell r="C32">
            <v>70631400</v>
          </cell>
          <cell r="D32" t="str">
            <v>DETAIL DE COMM</v>
          </cell>
          <cell r="F32">
            <v>8407952</v>
          </cell>
          <cell r="G32">
            <v>9300939</v>
          </cell>
          <cell r="H32">
            <v>8130900</v>
          </cell>
          <cell r="I32" t="str">
            <v>Postpayé Rédevance</v>
          </cell>
          <cell r="J32" t="str">
            <v>Revenu Sortant</v>
          </cell>
          <cell r="K32">
            <v>8130900</v>
          </cell>
          <cell r="L32">
            <v>0</v>
          </cell>
          <cell r="M32">
            <v>865144</v>
          </cell>
          <cell r="N32">
            <v>1024068</v>
          </cell>
          <cell r="O32">
            <v>0</v>
          </cell>
          <cell r="P32">
            <v>1167578</v>
          </cell>
          <cell r="Q32">
            <v>480973</v>
          </cell>
          <cell r="R32">
            <v>589627.16666666663</v>
          </cell>
          <cell r="S32">
            <v>0</v>
          </cell>
          <cell r="T32">
            <v>63945.833333333489</v>
          </cell>
          <cell r="U32">
            <v>0</v>
          </cell>
          <cell r="V32">
            <v>1115168</v>
          </cell>
          <cell r="W32">
            <v>863032</v>
          </cell>
          <cell r="X32">
            <v>6169536</v>
          </cell>
        </row>
        <row r="33">
          <cell r="C33">
            <v>70631500</v>
          </cell>
          <cell r="D33" t="str">
            <v>TRAVAUX DE CESSION</v>
          </cell>
          <cell r="F33">
            <v>770848</v>
          </cell>
          <cell r="G33">
            <v>609468</v>
          </cell>
          <cell r="H33">
            <v>335520</v>
          </cell>
          <cell r="I33" t="str">
            <v>Postpayé Rédevance</v>
          </cell>
          <cell r="J33" t="str">
            <v>Revenu Sortant</v>
          </cell>
          <cell r="K33">
            <v>335520</v>
          </cell>
          <cell r="L33">
            <v>0</v>
          </cell>
          <cell r="M33">
            <v>26576</v>
          </cell>
          <cell r="N33">
            <v>36779</v>
          </cell>
          <cell r="O33">
            <v>0</v>
          </cell>
          <cell r="P33">
            <v>35128</v>
          </cell>
          <cell r="Q33">
            <v>0</v>
          </cell>
          <cell r="R33">
            <v>19696.599999999999</v>
          </cell>
          <cell r="S33">
            <v>0</v>
          </cell>
          <cell r="T33">
            <v>-4249.6000000000058</v>
          </cell>
          <cell r="U33">
            <v>0</v>
          </cell>
          <cell r="V33">
            <v>25847</v>
          </cell>
          <cell r="W33">
            <v>0</v>
          </cell>
          <cell r="X33">
            <v>139777</v>
          </cell>
        </row>
        <row r="34">
          <cell r="C34">
            <v>70631600</v>
          </cell>
          <cell r="D34" t="str">
            <v>GFU TEMPORAIRE</v>
          </cell>
          <cell r="F34">
            <v>142373</v>
          </cell>
          <cell r="G34">
            <v>0</v>
          </cell>
          <cell r="H34">
            <v>0</v>
          </cell>
          <cell r="I34" t="str">
            <v>Postpayé Rédevance</v>
          </cell>
          <cell r="J34" t="str">
            <v>Revenu Sortant</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C35">
            <v>70641100</v>
          </cell>
          <cell r="D35" t="str">
            <v>INTERCONNEXION ONATEL</v>
          </cell>
          <cell r="E35">
            <v>4217498880</v>
          </cell>
          <cell r="F35">
            <v>4075299050</v>
          </cell>
          <cell r="G35">
            <v>4582479537</v>
          </cell>
          <cell r="H35">
            <v>4402575450</v>
          </cell>
          <cell r="I35" t="str">
            <v>interco</v>
          </cell>
          <cell r="J35" t="str">
            <v>Revenu Entrant</v>
          </cell>
          <cell r="K35">
            <v>4402575450</v>
          </cell>
          <cell r="L35">
            <v>453214350</v>
          </cell>
          <cell r="M35">
            <v>409354900</v>
          </cell>
          <cell r="N35">
            <v>502103100</v>
          </cell>
          <cell r="O35">
            <v>550447700</v>
          </cell>
          <cell r="P35">
            <v>473573850</v>
          </cell>
          <cell r="Q35">
            <v>335749800</v>
          </cell>
          <cell r="R35">
            <v>344539400</v>
          </cell>
          <cell r="S35">
            <v>349437050</v>
          </cell>
          <cell r="T35">
            <v>505243745</v>
          </cell>
          <cell r="U35">
            <v>299556390</v>
          </cell>
          <cell r="V35">
            <v>280568795</v>
          </cell>
          <cell r="W35">
            <v>686507750</v>
          </cell>
          <cell r="X35">
            <v>5190296830</v>
          </cell>
        </row>
        <row r="36">
          <cell r="C36">
            <v>70641200</v>
          </cell>
          <cell r="D36" t="str">
            <v>INTERCONNEXION CELTEL</v>
          </cell>
          <cell r="E36">
            <v>815024130</v>
          </cell>
          <cell r="F36">
            <v>1028851925</v>
          </cell>
          <cell r="G36">
            <v>1449166529</v>
          </cell>
          <cell r="H36">
            <v>1520650770</v>
          </cell>
          <cell r="I36" t="str">
            <v>interco</v>
          </cell>
          <cell r="J36" t="str">
            <v>Revenu Entrant</v>
          </cell>
          <cell r="K36">
            <v>1520650770</v>
          </cell>
          <cell r="L36">
            <v>127019015</v>
          </cell>
          <cell r="M36">
            <v>112322255</v>
          </cell>
          <cell r="N36">
            <v>82381365</v>
          </cell>
          <cell r="O36">
            <v>154484195</v>
          </cell>
          <cell r="P36">
            <v>129765630</v>
          </cell>
          <cell r="Q36">
            <v>97070585</v>
          </cell>
          <cell r="R36">
            <v>325383485</v>
          </cell>
          <cell r="S36">
            <v>94251655</v>
          </cell>
          <cell r="T36">
            <v>229183715</v>
          </cell>
          <cell r="U36">
            <v>113641830</v>
          </cell>
          <cell r="V36">
            <v>242968125</v>
          </cell>
          <cell r="W36">
            <v>126814465</v>
          </cell>
          <cell r="X36">
            <v>1835286320</v>
          </cell>
        </row>
        <row r="37">
          <cell r="C37">
            <v>70641300</v>
          </cell>
          <cell r="D37" t="str">
            <v>INTERCONNEXION TELECEL</v>
          </cell>
          <cell r="E37">
            <v>298798110</v>
          </cell>
          <cell r="F37">
            <v>369221140</v>
          </cell>
          <cell r="G37">
            <v>1027788525</v>
          </cell>
          <cell r="H37">
            <v>1444668445</v>
          </cell>
          <cell r="I37" t="str">
            <v>interco</v>
          </cell>
          <cell r="J37" t="str">
            <v>Revenu Entrant</v>
          </cell>
          <cell r="K37">
            <v>1444668445</v>
          </cell>
          <cell r="L37">
            <v>129558005</v>
          </cell>
          <cell r="M37">
            <v>113753330</v>
          </cell>
          <cell r="N37">
            <v>223597930</v>
          </cell>
          <cell r="O37">
            <v>47177275</v>
          </cell>
          <cell r="P37">
            <v>257235815</v>
          </cell>
          <cell r="Q37">
            <v>170027615</v>
          </cell>
          <cell r="R37">
            <v>156201595</v>
          </cell>
          <cell r="S37">
            <v>148604940</v>
          </cell>
          <cell r="T37">
            <v>133299785</v>
          </cell>
          <cell r="U37">
            <v>108274740</v>
          </cell>
          <cell r="V37">
            <v>159888565</v>
          </cell>
          <cell r="W37">
            <v>172376135</v>
          </cell>
          <cell r="X37">
            <v>1819995730</v>
          </cell>
        </row>
        <row r="38">
          <cell r="C38">
            <v>70651100</v>
          </cell>
          <cell r="D38" t="str">
            <v>LOCATIONS ET CO - ONATEL</v>
          </cell>
          <cell r="F38">
            <v>92957927</v>
          </cell>
          <cell r="G38">
            <v>153411686</v>
          </cell>
          <cell r="H38">
            <v>179415852</v>
          </cell>
          <cell r="I38" t="str">
            <v>colocation</v>
          </cell>
          <cell r="J38" t="str">
            <v>Revenu Entrant</v>
          </cell>
          <cell r="K38">
            <v>179415852</v>
          </cell>
          <cell r="L38">
            <v>26680380</v>
          </cell>
          <cell r="M38">
            <v>28655380</v>
          </cell>
          <cell r="N38">
            <v>56473625</v>
          </cell>
          <cell r="O38">
            <v>31204695</v>
          </cell>
          <cell r="P38">
            <v>13009395</v>
          </cell>
          <cell r="Q38">
            <v>31204695</v>
          </cell>
          <cell r="R38">
            <v>31204695</v>
          </cell>
          <cell r="S38">
            <v>31204695</v>
          </cell>
          <cell r="T38">
            <v>31204695</v>
          </cell>
          <cell r="U38">
            <v>31204695</v>
          </cell>
          <cell r="V38">
            <v>30359695</v>
          </cell>
          <cell r="W38">
            <v>31204695</v>
          </cell>
          <cell r="X38">
            <v>373611340</v>
          </cell>
        </row>
        <row r="39">
          <cell r="C39">
            <v>70651300</v>
          </cell>
          <cell r="D39" t="str">
            <v>LOCATIONS ET CO - TELECEL</v>
          </cell>
          <cell r="E39">
            <v>50981280</v>
          </cell>
          <cell r="F39">
            <v>50544454</v>
          </cell>
          <cell r="G39">
            <v>88735111</v>
          </cell>
          <cell r="H39">
            <v>86275388</v>
          </cell>
          <cell r="I39" t="str">
            <v>colocation</v>
          </cell>
          <cell r="J39" t="str">
            <v>Revenu Entrant</v>
          </cell>
          <cell r="K39">
            <v>86275388</v>
          </cell>
          <cell r="L39">
            <v>5476074</v>
          </cell>
          <cell r="M39">
            <v>5476074</v>
          </cell>
          <cell r="N39">
            <v>5476074</v>
          </cell>
          <cell r="O39">
            <v>5476074</v>
          </cell>
          <cell r="P39">
            <v>7829481</v>
          </cell>
          <cell r="Q39">
            <v>7796995</v>
          </cell>
          <cell r="R39">
            <v>6255128.666666667</v>
          </cell>
          <cell r="S39">
            <v>6920422</v>
          </cell>
          <cell r="T39">
            <v>7109395.3333333358</v>
          </cell>
          <cell r="U39">
            <v>6761648.6666666679</v>
          </cell>
          <cell r="V39">
            <v>4352877.3333333284</v>
          </cell>
          <cell r="W39">
            <v>5382263</v>
          </cell>
          <cell r="X39">
            <v>74312507</v>
          </cell>
        </row>
        <row r="42">
          <cell r="D42" t="str">
            <v>TOTAL 706</v>
          </cell>
          <cell r="E42">
            <v>10070014358</v>
          </cell>
          <cell r="F42">
            <v>11559422396</v>
          </cell>
          <cell r="G42">
            <v>14063975736</v>
          </cell>
          <cell r="H42">
            <v>14099170964</v>
          </cell>
          <cell r="K42">
            <v>14099170964</v>
          </cell>
          <cell r="L42">
            <v>1370584169.4145179</v>
          </cell>
          <cell r="M42">
            <v>1344534938.94818</v>
          </cell>
          <cell r="N42">
            <v>1638929089.6373022</v>
          </cell>
          <cell r="O42">
            <v>1547604869</v>
          </cell>
          <cell r="P42">
            <v>1610425567</v>
          </cell>
          <cell r="Q42">
            <v>1478135762</v>
          </cell>
          <cell r="R42">
            <v>1620896418.7666667</v>
          </cell>
          <cell r="S42">
            <v>1383325991.0788922</v>
          </cell>
          <cell r="T42">
            <v>1634991085.1544411</v>
          </cell>
          <cell r="U42">
            <v>1251333886.6666667</v>
          </cell>
          <cell r="V42">
            <v>1524605155.3333333</v>
          </cell>
          <cell r="W42">
            <v>1791927252</v>
          </cell>
          <cell r="X42">
            <v>18197294185</v>
          </cell>
        </row>
        <row r="43">
          <cell r="C43">
            <v>70720000</v>
          </cell>
          <cell r="D43" t="str">
            <v>COMMISSIONS ET COURTAGE</v>
          </cell>
          <cell r="H43">
            <v>29901693</v>
          </cell>
          <cell r="I43" t="str">
            <v>CA-autre produits</v>
          </cell>
          <cell r="J43" t="str">
            <v>Revenu non récurrent</v>
          </cell>
          <cell r="K43">
            <v>29901693</v>
          </cell>
          <cell r="L43">
            <v>1935677</v>
          </cell>
          <cell r="M43">
            <v>0</v>
          </cell>
          <cell r="N43">
            <v>20560452</v>
          </cell>
          <cell r="O43">
            <v>0</v>
          </cell>
          <cell r="P43">
            <v>17857874</v>
          </cell>
          <cell r="Q43">
            <v>8698992</v>
          </cell>
          <cell r="R43">
            <v>8175499.166666667</v>
          </cell>
          <cell r="S43">
            <v>0</v>
          </cell>
          <cell r="T43">
            <v>13898464.833333336</v>
          </cell>
          <cell r="U43">
            <v>7357988.0000000009</v>
          </cell>
          <cell r="V43">
            <v>6261451</v>
          </cell>
          <cell r="W43">
            <v>8768785</v>
          </cell>
          <cell r="X43">
            <v>93515183</v>
          </cell>
        </row>
        <row r="44">
          <cell r="L44">
            <v>0</v>
          </cell>
          <cell r="N44">
            <v>0</v>
          </cell>
          <cell r="O44">
            <v>0</v>
          </cell>
          <cell r="P44">
            <v>0</v>
          </cell>
          <cell r="Q44">
            <v>0</v>
          </cell>
          <cell r="R44">
            <v>0</v>
          </cell>
          <cell r="S44">
            <v>0</v>
          </cell>
          <cell r="T44">
            <v>0</v>
          </cell>
          <cell r="U44">
            <v>0</v>
          </cell>
          <cell r="V44">
            <v>0</v>
          </cell>
          <cell r="W44">
            <v>0</v>
          </cell>
          <cell r="X44">
            <v>0</v>
          </cell>
        </row>
        <row r="45">
          <cell r="L45">
            <v>0</v>
          </cell>
          <cell r="X45">
            <v>0</v>
          </cell>
        </row>
        <row r="46">
          <cell r="D46" t="str">
            <v>TOTAL 707</v>
          </cell>
          <cell r="E46">
            <v>0</v>
          </cell>
          <cell r="F46">
            <v>0</v>
          </cell>
          <cell r="G46">
            <v>0</v>
          </cell>
          <cell r="H46">
            <v>29901693</v>
          </cell>
          <cell r="K46">
            <v>29901693</v>
          </cell>
          <cell r="L46">
            <v>1935677</v>
          </cell>
          <cell r="M46">
            <v>0</v>
          </cell>
          <cell r="N46">
            <v>20560452</v>
          </cell>
          <cell r="O46">
            <v>0</v>
          </cell>
          <cell r="P46">
            <v>17857874</v>
          </cell>
          <cell r="Q46">
            <v>8698992</v>
          </cell>
          <cell r="R46">
            <v>8175499.166666667</v>
          </cell>
          <cell r="S46">
            <v>0</v>
          </cell>
          <cell r="T46">
            <v>13898464.833333336</v>
          </cell>
          <cell r="U46">
            <v>7357988.0000000009</v>
          </cell>
          <cell r="V46">
            <v>6261451</v>
          </cell>
          <cell r="W46">
            <v>8768785</v>
          </cell>
          <cell r="X46">
            <v>93515183</v>
          </cell>
        </row>
        <row r="47">
          <cell r="D47" t="str">
            <v>TOTAL 70    -     CHIFFRE D'AFFAIRES</v>
          </cell>
          <cell r="E47">
            <v>25368864002</v>
          </cell>
          <cell r="F47">
            <v>32220453766</v>
          </cell>
          <cell r="G47">
            <v>39633527711</v>
          </cell>
          <cell r="H47">
            <v>48561302898</v>
          </cell>
          <cell r="K47">
            <v>48561302898</v>
          </cell>
          <cell r="L47">
            <v>4833296653.3945179</v>
          </cell>
          <cell r="M47">
            <v>4777402857.3541317</v>
          </cell>
          <cell r="N47">
            <v>5386357969.2513504</v>
          </cell>
          <cell r="O47">
            <v>5609377669.9200001</v>
          </cell>
          <cell r="P47">
            <v>5209798939.0799999</v>
          </cell>
          <cell r="Q47">
            <v>5557505011</v>
          </cell>
          <cell r="R47">
            <v>5439631220.6000013</v>
          </cell>
          <cell r="S47">
            <v>5269136118.5788927</v>
          </cell>
          <cell r="T47">
            <v>5512646876.8211079</v>
          </cell>
          <cell r="U47">
            <v>5463854340.333333</v>
          </cell>
          <cell r="V47">
            <v>5259468346.666667</v>
          </cell>
          <cell r="W47">
            <v>6552821959</v>
          </cell>
          <cell r="X47">
            <v>64871297962</v>
          </cell>
        </row>
        <row r="49">
          <cell r="C49" t="str">
            <v>75850000 A</v>
          </cell>
          <cell r="D49" t="str">
            <v>PRODUITS DIVERS</v>
          </cell>
          <cell r="E49">
            <v>321948677</v>
          </cell>
          <cell r="F49">
            <v>196738867</v>
          </cell>
          <cell r="G49">
            <v>60459994</v>
          </cell>
          <cell r="H49">
            <v>160929014</v>
          </cell>
          <cell r="I49" t="str">
            <v>FG</v>
          </cell>
          <cell r="J49" t="str">
            <v>Opex4</v>
          </cell>
          <cell r="K49">
            <v>160929014</v>
          </cell>
          <cell r="L49">
            <v>0</v>
          </cell>
          <cell r="M49">
            <v>1</v>
          </cell>
          <cell r="N49">
            <v>791401</v>
          </cell>
          <cell r="O49">
            <v>0</v>
          </cell>
          <cell r="P49">
            <v>5773757</v>
          </cell>
          <cell r="Q49">
            <v>25542567</v>
          </cell>
          <cell r="R49">
            <v>2648214</v>
          </cell>
          <cell r="S49">
            <v>0</v>
          </cell>
          <cell r="T49">
            <v>34356226</v>
          </cell>
          <cell r="U49">
            <v>0</v>
          </cell>
          <cell r="V49">
            <v>50449</v>
          </cell>
          <cell r="W49">
            <v>2425338</v>
          </cell>
          <cell r="X49">
            <v>71587953</v>
          </cell>
        </row>
        <row r="50">
          <cell r="C50" t="str">
            <v>75850000 B</v>
          </cell>
          <cell r="D50" t="str">
            <v>PRODUITS DIVERS</v>
          </cell>
          <cell r="E50">
            <v>321948677</v>
          </cell>
          <cell r="F50">
            <v>196738867</v>
          </cell>
          <cell r="G50">
            <v>60459994</v>
          </cell>
          <cell r="H50">
            <v>160929014</v>
          </cell>
          <cell r="I50" t="str">
            <v>CA-autre produits</v>
          </cell>
          <cell r="J50" t="str">
            <v>Revenu non récurrent</v>
          </cell>
          <cell r="L50">
            <v>0</v>
          </cell>
          <cell r="M50">
            <v>0</v>
          </cell>
          <cell r="N50">
            <v>0</v>
          </cell>
          <cell r="O50">
            <v>0</v>
          </cell>
          <cell r="P50">
            <v>0</v>
          </cell>
          <cell r="Q50">
            <v>0</v>
          </cell>
          <cell r="R50">
            <v>0</v>
          </cell>
          <cell r="S50">
            <v>0</v>
          </cell>
          <cell r="T50">
            <v>0</v>
          </cell>
          <cell r="U50">
            <v>0</v>
          </cell>
          <cell r="V50">
            <v>0</v>
          </cell>
          <cell r="W50">
            <v>0</v>
          </cell>
          <cell r="X50">
            <v>0</v>
          </cell>
        </row>
        <row r="51">
          <cell r="C51">
            <v>75860000</v>
          </cell>
          <cell r="D51" t="str">
            <v>PENALITE DE RETARD SUR MARCHE</v>
          </cell>
          <cell r="H51">
            <v>179283606</v>
          </cell>
          <cell r="I51" t="str">
            <v>CREANCE</v>
          </cell>
          <cell r="J51" t="str">
            <v>Opex7</v>
          </cell>
          <cell r="K51">
            <v>179283606</v>
          </cell>
          <cell r="L51">
            <v>0</v>
          </cell>
          <cell r="M51">
            <v>0</v>
          </cell>
          <cell r="N51">
            <v>0</v>
          </cell>
          <cell r="O51">
            <v>0</v>
          </cell>
          <cell r="P51">
            <v>0</v>
          </cell>
          <cell r="Q51">
            <v>0</v>
          </cell>
          <cell r="R51">
            <v>0</v>
          </cell>
          <cell r="S51">
            <v>0</v>
          </cell>
          <cell r="T51">
            <v>0</v>
          </cell>
          <cell r="U51">
            <v>0</v>
          </cell>
          <cell r="V51">
            <v>0</v>
          </cell>
          <cell r="W51">
            <v>0</v>
          </cell>
          <cell r="X51">
            <v>0</v>
          </cell>
        </row>
        <row r="53">
          <cell r="D53" t="str">
            <v>TOTAL 758</v>
          </cell>
          <cell r="E53">
            <v>643897354</v>
          </cell>
          <cell r="F53">
            <v>393477734</v>
          </cell>
          <cell r="G53">
            <v>120919988</v>
          </cell>
          <cell r="H53">
            <v>501141634</v>
          </cell>
          <cell r="K53">
            <v>340212620</v>
          </cell>
          <cell r="L53">
            <v>0</v>
          </cell>
          <cell r="M53">
            <v>1</v>
          </cell>
          <cell r="N53">
            <v>791401</v>
          </cell>
          <cell r="O53">
            <v>0</v>
          </cell>
          <cell r="P53">
            <v>5773757</v>
          </cell>
          <cell r="Q53">
            <v>25542567</v>
          </cell>
          <cell r="R53">
            <v>2648214</v>
          </cell>
          <cell r="S53">
            <v>0</v>
          </cell>
          <cell r="T53">
            <v>34356226</v>
          </cell>
          <cell r="U53">
            <v>0</v>
          </cell>
          <cell r="V53">
            <v>50449</v>
          </cell>
          <cell r="W53">
            <v>2425338</v>
          </cell>
          <cell r="X53">
            <v>71587953</v>
          </cell>
        </row>
        <row r="55">
          <cell r="C55">
            <v>75900000</v>
          </cell>
          <cell r="D55" t="str">
            <v>REPRISE SUR PROV CREANCE</v>
          </cell>
          <cell r="E55">
            <v>154167989</v>
          </cell>
          <cell r="F55">
            <v>127652244</v>
          </cell>
          <cell r="G55">
            <v>451610469</v>
          </cell>
          <cell r="H55">
            <v>1235418675</v>
          </cell>
          <cell r="I55" t="str">
            <v>CREANCE</v>
          </cell>
          <cell r="J55" t="str">
            <v>Opex7</v>
          </cell>
          <cell r="K55">
            <v>1235418675</v>
          </cell>
          <cell r="L55">
            <v>0</v>
          </cell>
          <cell r="M55">
            <v>0</v>
          </cell>
          <cell r="N55">
            <v>0</v>
          </cell>
          <cell r="O55">
            <v>0</v>
          </cell>
          <cell r="P55">
            <v>0</v>
          </cell>
          <cell r="Q55">
            <v>4930072</v>
          </cell>
          <cell r="R55">
            <v>0</v>
          </cell>
          <cell r="S55">
            <v>0</v>
          </cell>
          <cell r="T55">
            <v>287331414</v>
          </cell>
          <cell r="U55">
            <v>0</v>
          </cell>
          <cell r="V55">
            <v>-292261486</v>
          </cell>
          <cell r="W55">
            <v>281523187</v>
          </cell>
          <cell r="X55">
            <v>281523187</v>
          </cell>
        </row>
        <row r="56">
          <cell r="C56">
            <v>75930000</v>
          </cell>
          <cell r="D56" t="str">
            <v>REPRISE SUR PROV STOCK</v>
          </cell>
          <cell r="F56">
            <v>45704976</v>
          </cell>
          <cell r="G56">
            <v>257692479</v>
          </cell>
          <cell r="H56">
            <v>342756144</v>
          </cell>
          <cell r="I56" t="str">
            <v>Coût des terminaux</v>
          </cell>
          <cell r="J56" t="str">
            <v>CV</v>
          </cell>
          <cell r="K56">
            <v>342756144</v>
          </cell>
          <cell r="L56">
            <v>0</v>
          </cell>
          <cell r="M56">
            <v>0</v>
          </cell>
          <cell r="N56">
            <v>576207893</v>
          </cell>
          <cell r="O56">
            <v>0</v>
          </cell>
          <cell r="P56">
            <v>0</v>
          </cell>
          <cell r="Q56">
            <v>0</v>
          </cell>
          <cell r="R56">
            <v>0</v>
          </cell>
          <cell r="S56">
            <v>0</v>
          </cell>
          <cell r="T56">
            <v>0</v>
          </cell>
          <cell r="U56">
            <v>0</v>
          </cell>
          <cell r="V56">
            <v>0</v>
          </cell>
          <cell r="W56">
            <v>0</v>
          </cell>
          <cell r="X56">
            <v>576207893</v>
          </cell>
        </row>
        <row r="57">
          <cell r="C57">
            <v>75950000</v>
          </cell>
          <cell r="D57" t="str">
            <v>REPRISE DE CHARGEE PROVISIONNEES SUR PERSONNEL</v>
          </cell>
          <cell r="H57">
            <v>83366476</v>
          </cell>
          <cell r="I57" t="str">
            <v>PERS</v>
          </cell>
          <cell r="J57" t="str">
            <v>Opex1</v>
          </cell>
          <cell r="K57">
            <v>83366476</v>
          </cell>
          <cell r="L57">
            <v>0</v>
          </cell>
          <cell r="M57">
            <v>0</v>
          </cell>
          <cell r="N57">
            <v>41752212</v>
          </cell>
          <cell r="O57">
            <v>0</v>
          </cell>
          <cell r="P57">
            <v>-9450000</v>
          </cell>
          <cell r="Q57">
            <v>0</v>
          </cell>
          <cell r="R57">
            <v>0</v>
          </cell>
          <cell r="S57">
            <v>0</v>
          </cell>
          <cell r="T57">
            <v>0</v>
          </cell>
          <cell r="U57">
            <v>0</v>
          </cell>
          <cell r="V57">
            <v>0</v>
          </cell>
          <cell r="W57">
            <v>-32302212</v>
          </cell>
          <cell r="X57">
            <v>0</v>
          </cell>
        </row>
        <row r="60">
          <cell r="D60" t="str">
            <v>TOTAL 759</v>
          </cell>
          <cell r="E60">
            <v>154167989</v>
          </cell>
          <cell r="F60">
            <v>173357220</v>
          </cell>
          <cell r="G60">
            <v>709302948</v>
          </cell>
          <cell r="H60">
            <v>1661541295</v>
          </cell>
          <cell r="K60">
            <v>1661541295</v>
          </cell>
          <cell r="L60">
            <v>0</v>
          </cell>
          <cell r="M60">
            <v>0</v>
          </cell>
          <cell r="N60">
            <v>617960105</v>
          </cell>
          <cell r="O60">
            <v>0</v>
          </cell>
          <cell r="P60">
            <v>-9450000</v>
          </cell>
          <cell r="Q60">
            <v>4930072</v>
          </cell>
          <cell r="R60">
            <v>0</v>
          </cell>
          <cell r="S60">
            <v>0</v>
          </cell>
          <cell r="T60">
            <v>287331414</v>
          </cell>
          <cell r="U60">
            <v>0</v>
          </cell>
          <cell r="V60">
            <v>-292261486</v>
          </cell>
          <cell r="W60">
            <v>249220975</v>
          </cell>
          <cell r="X60">
            <v>857731080</v>
          </cell>
        </row>
        <row r="61">
          <cell r="D61" t="str">
            <v>TOTAL 75</v>
          </cell>
          <cell r="E61">
            <v>798065343</v>
          </cell>
          <cell r="F61">
            <v>566834954</v>
          </cell>
          <cell r="G61">
            <v>830222936</v>
          </cell>
          <cell r="H61">
            <v>2162682929</v>
          </cell>
          <cell r="K61">
            <v>2001753915</v>
          </cell>
          <cell r="L61">
            <v>0</v>
          </cell>
          <cell r="M61">
            <v>1</v>
          </cell>
          <cell r="N61">
            <v>618751506</v>
          </cell>
          <cell r="O61">
            <v>0</v>
          </cell>
          <cell r="P61">
            <v>-3676243</v>
          </cell>
          <cell r="Q61">
            <v>30472639</v>
          </cell>
          <cell r="R61">
            <v>2648214</v>
          </cell>
          <cell r="S61">
            <v>0</v>
          </cell>
          <cell r="T61">
            <v>321687640</v>
          </cell>
          <cell r="U61">
            <v>0</v>
          </cell>
          <cell r="V61">
            <v>-292211037</v>
          </cell>
          <cell r="W61">
            <v>251646313</v>
          </cell>
          <cell r="X61">
            <v>929319033</v>
          </cell>
        </row>
        <row r="63">
          <cell r="C63">
            <v>77310000</v>
          </cell>
          <cell r="D63" t="str">
            <v>ESCOMPTE OBTENUS</v>
          </cell>
          <cell r="G63">
            <v>33306250</v>
          </cell>
          <cell r="H63">
            <v>2492161</v>
          </cell>
          <cell r="I63" t="str">
            <v>Prod Fi</v>
          </cell>
          <cell r="J63" t="str">
            <v>Résultat Financier</v>
          </cell>
          <cell r="K63">
            <v>2492161</v>
          </cell>
          <cell r="L63">
            <v>598694</v>
          </cell>
          <cell r="M63">
            <v>-598694</v>
          </cell>
          <cell r="N63">
            <v>730463</v>
          </cell>
          <cell r="O63">
            <v>0</v>
          </cell>
          <cell r="P63">
            <v>0</v>
          </cell>
          <cell r="Q63">
            <v>40949</v>
          </cell>
          <cell r="R63">
            <v>80800</v>
          </cell>
          <cell r="S63">
            <v>0</v>
          </cell>
          <cell r="T63">
            <v>281746</v>
          </cell>
          <cell r="U63">
            <v>0</v>
          </cell>
          <cell r="V63">
            <v>620222</v>
          </cell>
          <cell r="W63">
            <v>0</v>
          </cell>
          <cell r="X63">
            <v>1754180</v>
          </cell>
        </row>
        <row r="64">
          <cell r="C64">
            <v>77820000</v>
          </cell>
          <cell r="D64" t="str">
            <v>GAIN SUR OPERATION FIANCIERE</v>
          </cell>
          <cell r="H64">
            <v>3045565</v>
          </cell>
          <cell r="I64" t="str">
            <v>Prod Fi</v>
          </cell>
          <cell r="J64" t="str">
            <v>Résultat Financier</v>
          </cell>
          <cell r="K64">
            <v>3045565</v>
          </cell>
          <cell r="L64">
            <v>3045565</v>
          </cell>
          <cell r="M64">
            <v>-3045565</v>
          </cell>
          <cell r="N64">
            <v>3511009</v>
          </cell>
          <cell r="O64">
            <v>0</v>
          </cell>
          <cell r="P64">
            <v>0</v>
          </cell>
          <cell r="Q64">
            <v>3528542</v>
          </cell>
          <cell r="R64">
            <v>0</v>
          </cell>
          <cell r="S64">
            <v>0</v>
          </cell>
          <cell r="T64">
            <v>0</v>
          </cell>
          <cell r="U64">
            <v>0</v>
          </cell>
          <cell r="V64">
            <v>0</v>
          </cell>
          <cell r="W64">
            <v>0</v>
          </cell>
          <cell r="X64">
            <v>7039551</v>
          </cell>
        </row>
        <row r="65">
          <cell r="C65">
            <v>77521000</v>
          </cell>
          <cell r="D65" t="str">
            <v>INTERET DAT</v>
          </cell>
          <cell r="E65">
            <v>745863</v>
          </cell>
          <cell r="F65">
            <v>25877482</v>
          </cell>
          <cell r="G65">
            <v>31846957</v>
          </cell>
          <cell r="H65">
            <v>7993870</v>
          </cell>
          <cell r="I65" t="str">
            <v>Prod Fi</v>
          </cell>
          <cell r="J65" t="str">
            <v>Résultat Financier</v>
          </cell>
          <cell r="K65">
            <v>7993870</v>
          </cell>
          <cell r="L65">
            <v>0</v>
          </cell>
          <cell r="M65">
            <v>0</v>
          </cell>
          <cell r="N65">
            <v>0</v>
          </cell>
          <cell r="O65">
            <v>0</v>
          </cell>
          <cell r="P65">
            <v>0</v>
          </cell>
          <cell r="Q65">
            <v>0</v>
          </cell>
          <cell r="R65">
            <v>0</v>
          </cell>
          <cell r="S65">
            <v>0</v>
          </cell>
          <cell r="T65">
            <v>0</v>
          </cell>
          <cell r="U65">
            <v>0</v>
          </cell>
          <cell r="V65">
            <v>0</v>
          </cell>
          <cell r="W65">
            <v>0</v>
          </cell>
          <cell r="X65">
            <v>0</v>
          </cell>
        </row>
        <row r="66">
          <cell r="C66">
            <v>77610000</v>
          </cell>
          <cell r="D66" t="str">
            <v>GAIN DE CHANGE</v>
          </cell>
          <cell r="E66">
            <v>2505114</v>
          </cell>
          <cell r="F66">
            <v>329271</v>
          </cell>
          <cell r="G66">
            <v>38091368</v>
          </cell>
          <cell r="H66">
            <v>133029213</v>
          </cell>
          <cell r="I66" t="str">
            <v>Prod Fi</v>
          </cell>
          <cell r="J66" t="str">
            <v>Résultat Financier</v>
          </cell>
          <cell r="K66">
            <v>133029213</v>
          </cell>
          <cell r="L66">
            <v>-1310279</v>
          </cell>
          <cell r="M66">
            <v>1310279</v>
          </cell>
          <cell r="N66">
            <v>0</v>
          </cell>
          <cell r="O66">
            <v>0</v>
          </cell>
          <cell r="P66">
            <v>0</v>
          </cell>
          <cell r="Q66">
            <v>0</v>
          </cell>
          <cell r="R66">
            <v>0</v>
          </cell>
          <cell r="S66">
            <v>0</v>
          </cell>
          <cell r="T66">
            <v>1540000</v>
          </cell>
          <cell r="U66">
            <v>0</v>
          </cell>
          <cell r="V66">
            <v>0</v>
          </cell>
          <cell r="W66">
            <v>-1000500</v>
          </cell>
          <cell r="X66">
            <v>539500</v>
          </cell>
        </row>
        <row r="67">
          <cell r="C67">
            <v>77970000</v>
          </cell>
          <cell r="D67" t="str">
            <v>REPRISE DE CHARGES PROVISIONNEES FINANCIERES/BANQUE</v>
          </cell>
          <cell r="I67" t="str">
            <v>Prod Fi</v>
          </cell>
          <cell r="L67">
            <v>0</v>
          </cell>
          <cell r="M67">
            <v>0</v>
          </cell>
          <cell r="N67">
            <v>0</v>
          </cell>
          <cell r="O67">
            <v>0</v>
          </cell>
          <cell r="P67">
            <v>61521165</v>
          </cell>
          <cell r="Q67">
            <v>0</v>
          </cell>
          <cell r="R67">
            <v>0</v>
          </cell>
          <cell r="S67">
            <v>0</v>
          </cell>
          <cell r="T67">
            <v>0</v>
          </cell>
          <cell r="U67">
            <v>0</v>
          </cell>
          <cell r="V67">
            <v>0</v>
          </cell>
          <cell r="W67">
            <v>0</v>
          </cell>
          <cell r="X67">
            <v>61521165</v>
          </cell>
        </row>
        <row r="69">
          <cell r="D69" t="str">
            <v>TOTAL 77</v>
          </cell>
          <cell r="E69">
            <v>3250977</v>
          </cell>
          <cell r="F69">
            <v>26206753</v>
          </cell>
          <cell r="G69">
            <v>103244575</v>
          </cell>
          <cell r="H69">
            <v>146560809</v>
          </cell>
          <cell r="K69">
            <v>146560809</v>
          </cell>
          <cell r="L69">
            <v>2333980</v>
          </cell>
          <cell r="M69">
            <v>-2333980</v>
          </cell>
          <cell r="N69">
            <v>4241472</v>
          </cell>
          <cell r="O69">
            <v>0</v>
          </cell>
          <cell r="P69">
            <v>61521165</v>
          </cell>
          <cell r="Q69">
            <v>3569491</v>
          </cell>
          <cell r="R69">
            <v>80800</v>
          </cell>
          <cell r="S69">
            <v>0</v>
          </cell>
          <cell r="T69">
            <v>1821746</v>
          </cell>
          <cell r="U69">
            <v>0</v>
          </cell>
          <cell r="V69">
            <v>620222</v>
          </cell>
          <cell r="W69">
            <v>-1000500</v>
          </cell>
          <cell r="X69">
            <v>70854396</v>
          </cell>
        </row>
        <row r="71">
          <cell r="C71">
            <v>78100000</v>
          </cell>
          <cell r="D71" t="str">
            <v>TRANSFERTS DE CHARGE</v>
          </cell>
          <cell r="E71">
            <v>112438158</v>
          </cell>
          <cell r="F71">
            <v>156492242</v>
          </cell>
          <cell r="G71">
            <v>166012040</v>
          </cell>
          <cell r="H71">
            <v>175933992</v>
          </cell>
          <cell r="I71" t="str">
            <v>FG</v>
          </cell>
          <cell r="J71" t="str">
            <v>Opex4</v>
          </cell>
          <cell r="K71">
            <v>175933992</v>
          </cell>
          <cell r="L71">
            <v>29872803</v>
          </cell>
          <cell r="M71">
            <v>1609048</v>
          </cell>
          <cell r="N71">
            <v>16309282</v>
          </cell>
          <cell r="O71">
            <v>0</v>
          </cell>
          <cell r="P71">
            <v>33082705</v>
          </cell>
          <cell r="Q71">
            <v>15649101</v>
          </cell>
          <cell r="R71">
            <v>0</v>
          </cell>
          <cell r="S71">
            <v>0</v>
          </cell>
          <cell r="T71">
            <v>31827014</v>
          </cell>
          <cell r="U71">
            <v>0</v>
          </cell>
          <cell r="V71">
            <v>47189501</v>
          </cell>
          <cell r="W71">
            <v>15949559</v>
          </cell>
          <cell r="X71">
            <v>191489013</v>
          </cell>
        </row>
        <row r="72">
          <cell r="C72">
            <v>78110000</v>
          </cell>
          <cell r="D72" t="str">
            <v xml:space="preserve">TRANSFERTS DE CHARGE </v>
          </cell>
          <cell r="I72" t="str">
            <v>Pers</v>
          </cell>
          <cell r="N72">
            <v>8481139</v>
          </cell>
          <cell r="O72">
            <v>0</v>
          </cell>
          <cell r="P72">
            <v>0</v>
          </cell>
          <cell r="Q72">
            <v>14543784</v>
          </cell>
          <cell r="R72">
            <v>0</v>
          </cell>
          <cell r="S72">
            <v>0</v>
          </cell>
          <cell r="T72">
            <v>-23024923</v>
          </cell>
          <cell r="U72">
            <v>0</v>
          </cell>
          <cell r="V72">
            <v>0</v>
          </cell>
          <cell r="W72">
            <v>41634575</v>
          </cell>
          <cell r="X72">
            <v>41634575</v>
          </cell>
        </row>
        <row r="74">
          <cell r="D74" t="str">
            <v>TOTAL 78</v>
          </cell>
          <cell r="E74">
            <v>112438158</v>
          </cell>
          <cell r="F74">
            <v>156492242</v>
          </cell>
          <cell r="G74">
            <v>166012040</v>
          </cell>
          <cell r="H74">
            <v>175933992</v>
          </cell>
          <cell r="K74">
            <v>175933992</v>
          </cell>
          <cell r="L74">
            <v>29872803</v>
          </cell>
          <cell r="M74">
            <v>1609048</v>
          </cell>
          <cell r="N74">
            <v>24790421</v>
          </cell>
          <cell r="O74">
            <v>0</v>
          </cell>
          <cell r="P74">
            <v>33082705</v>
          </cell>
          <cell r="Q74">
            <v>30192885</v>
          </cell>
          <cell r="R74">
            <v>0</v>
          </cell>
          <cell r="S74">
            <v>0</v>
          </cell>
          <cell r="T74">
            <v>8802091</v>
          </cell>
          <cell r="U74">
            <v>0</v>
          </cell>
          <cell r="V74">
            <v>47189501</v>
          </cell>
          <cell r="W74">
            <v>57584134</v>
          </cell>
          <cell r="X74">
            <v>233123588</v>
          </cell>
        </row>
        <row r="75">
          <cell r="D75" t="str">
            <v>TOTAL PRODUITS</v>
          </cell>
          <cell r="E75">
            <v>26282618480</v>
          </cell>
          <cell r="F75">
            <v>32969987715</v>
          </cell>
          <cell r="G75">
            <v>40733007262</v>
          </cell>
          <cell r="H75">
            <v>51046480628</v>
          </cell>
          <cell r="K75">
            <v>50885551614</v>
          </cell>
          <cell r="L75">
            <v>4865503436.3945179</v>
          </cell>
          <cell r="M75">
            <v>4776677926.3541317</v>
          </cell>
          <cell r="N75">
            <v>6034141368.2513504</v>
          </cell>
          <cell r="O75">
            <v>5609377669.9200001</v>
          </cell>
          <cell r="P75">
            <v>5300726566.0799999</v>
          </cell>
          <cell r="Q75">
            <v>5621740026</v>
          </cell>
          <cell r="R75">
            <v>5442360234.6000013</v>
          </cell>
          <cell r="S75">
            <v>5269136118.5788927</v>
          </cell>
          <cell r="T75">
            <v>5844958353.8211079</v>
          </cell>
          <cell r="U75">
            <v>5463854340.333333</v>
          </cell>
          <cell r="V75">
            <v>5015067032.666667</v>
          </cell>
          <cell r="W75">
            <v>6861051906</v>
          </cell>
          <cell r="X75">
            <v>66104594979</v>
          </cell>
        </row>
        <row r="77">
          <cell r="D77" t="str">
            <v>CHARGES</v>
          </cell>
        </row>
        <row r="79">
          <cell r="C79">
            <v>60100000</v>
          </cell>
          <cell r="D79" t="str">
            <v>REPRISES STOCKS ONATEL</v>
          </cell>
          <cell r="F79">
            <v>45551932</v>
          </cell>
          <cell r="G79">
            <v>0</v>
          </cell>
          <cell r="H79">
            <v>0</v>
          </cell>
          <cell r="I79" t="str">
            <v>Coût des terminaux</v>
          </cell>
          <cell r="J79" t="str">
            <v>CV</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C80">
            <v>60111000</v>
          </cell>
          <cell r="D80" t="str">
            <v xml:space="preserve">ACHAT TERMINAUX </v>
          </cell>
          <cell r="F80">
            <v>618053100</v>
          </cell>
          <cell r="G80">
            <v>37543500</v>
          </cell>
          <cell r="H80">
            <v>121535864</v>
          </cell>
          <cell r="I80" t="str">
            <v>Coût des terminaux</v>
          </cell>
          <cell r="J80" t="str">
            <v>CV</v>
          </cell>
          <cell r="K80">
            <v>121535864</v>
          </cell>
          <cell r="L80">
            <v>10127988.666666666</v>
          </cell>
          <cell r="M80">
            <v>47641524.333333336</v>
          </cell>
          <cell r="N80">
            <v>11840000</v>
          </cell>
          <cell r="O80">
            <v>0</v>
          </cell>
          <cell r="P80">
            <v>0</v>
          </cell>
          <cell r="Q80">
            <v>12187642</v>
          </cell>
          <cell r="R80">
            <v>13632859.166666666</v>
          </cell>
          <cell r="S80">
            <v>0</v>
          </cell>
          <cell r="T80">
            <v>15260890.833333328</v>
          </cell>
          <cell r="U80">
            <v>0</v>
          </cell>
          <cell r="V80">
            <v>122637500</v>
          </cell>
          <cell r="W80">
            <v>48750600</v>
          </cell>
          <cell r="X80">
            <v>282079005</v>
          </cell>
        </row>
        <row r="81">
          <cell r="C81">
            <v>60112000</v>
          </cell>
          <cell r="D81" t="str">
            <v>ACHATS ACCESSOI</v>
          </cell>
          <cell r="F81">
            <v>122080000</v>
          </cell>
          <cell r="G81">
            <v>0</v>
          </cell>
          <cell r="H81">
            <v>0</v>
          </cell>
          <cell r="I81" t="str">
            <v>Coût des terminaux</v>
          </cell>
          <cell r="J81" t="str">
            <v>CV</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C82">
            <v>60113000</v>
          </cell>
          <cell r="D82" t="str">
            <v>ACHAT TERMINAUX GSM HORS UEMOA</v>
          </cell>
          <cell r="I82" t="str">
            <v>Coût des terminaux</v>
          </cell>
          <cell r="J82" t="str">
            <v>CV</v>
          </cell>
          <cell r="K82">
            <v>0</v>
          </cell>
          <cell r="L82">
            <v>0</v>
          </cell>
          <cell r="M82">
            <v>0</v>
          </cell>
          <cell r="N82">
            <v>0</v>
          </cell>
          <cell r="O82">
            <v>0</v>
          </cell>
          <cell r="P82">
            <v>0</v>
          </cell>
          <cell r="Q82">
            <v>0</v>
          </cell>
          <cell r="R82">
            <v>0</v>
          </cell>
          <cell r="S82">
            <v>0</v>
          </cell>
          <cell r="T82">
            <v>0</v>
          </cell>
          <cell r="U82">
            <v>0</v>
          </cell>
          <cell r="V82">
            <v>0</v>
          </cell>
          <cell r="W82">
            <v>83460480</v>
          </cell>
          <cell r="X82">
            <v>83460480</v>
          </cell>
        </row>
        <row r="83">
          <cell r="C83">
            <v>60121000</v>
          </cell>
          <cell r="D83" t="str">
            <v>ACHATS CARTES N</v>
          </cell>
          <cell r="E83">
            <v>544970333</v>
          </cell>
          <cell r="F83">
            <v>1108469995</v>
          </cell>
          <cell r="G83">
            <v>1009094507</v>
          </cell>
          <cell r="H83">
            <v>804838243</v>
          </cell>
          <cell r="I83" t="str">
            <v>Coût des terminaux</v>
          </cell>
          <cell r="J83" t="str">
            <v>CV</v>
          </cell>
          <cell r="K83">
            <v>804838243</v>
          </cell>
          <cell r="L83">
            <v>67069853.583333336</v>
          </cell>
          <cell r="M83">
            <v>8244505.4166666642</v>
          </cell>
          <cell r="N83">
            <v>150089576</v>
          </cell>
          <cell r="O83">
            <v>110011860</v>
          </cell>
          <cell r="P83">
            <v>268134232</v>
          </cell>
          <cell r="Q83">
            <v>-20561981</v>
          </cell>
          <cell r="R83">
            <v>113617000</v>
          </cell>
          <cell r="S83">
            <v>119441898</v>
          </cell>
          <cell r="T83">
            <v>93808411</v>
          </cell>
          <cell r="U83">
            <v>87767047</v>
          </cell>
          <cell r="V83">
            <v>71519635</v>
          </cell>
          <cell r="W83">
            <v>-2000000</v>
          </cell>
          <cell r="X83">
            <v>1067142037</v>
          </cell>
        </row>
        <row r="84">
          <cell r="C84">
            <v>60122000</v>
          </cell>
          <cell r="D84" t="str">
            <v>ACHATS CARTES SI</v>
          </cell>
          <cell r="E84">
            <v>201509990</v>
          </cell>
          <cell r="F84">
            <v>161995141</v>
          </cell>
          <cell r="G84">
            <v>293236699</v>
          </cell>
          <cell r="H84">
            <v>780588831</v>
          </cell>
          <cell r="I84" t="str">
            <v>Coût des terminaux</v>
          </cell>
          <cell r="J84" t="str">
            <v>CV</v>
          </cell>
          <cell r="K84">
            <v>780588831</v>
          </cell>
          <cell r="L84">
            <v>65049069.25</v>
          </cell>
          <cell r="M84">
            <v>65049068.75</v>
          </cell>
          <cell r="N84">
            <v>-130098138</v>
          </cell>
          <cell r="O84">
            <v>0</v>
          </cell>
          <cell r="P84">
            <v>0</v>
          </cell>
          <cell r="Q84">
            <v>0</v>
          </cell>
          <cell r="R84">
            <v>0</v>
          </cell>
          <cell r="S84">
            <v>0</v>
          </cell>
          <cell r="T84">
            <v>118072260</v>
          </cell>
          <cell r="U84">
            <v>88554195</v>
          </cell>
          <cell r="V84">
            <v>29518065</v>
          </cell>
          <cell r="W84">
            <v>0</v>
          </cell>
          <cell r="X84">
            <v>236144520</v>
          </cell>
        </row>
        <row r="85">
          <cell r="C85">
            <v>60124000</v>
          </cell>
          <cell r="D85" t="str">
            <v>ACHATS TERMINA</v>
          </cell>
          <cell r="E85">
            <v>840085429</v>
          </cell>
          <cell r="F85">
            <v>311993</v>
          </cell>
          <cell r="G85">
            <v>0</v>
          </cell>
          <cell r="H85">
            <v>0</v>
          </cell>
          <cell r="I85" t="str">
            <v>Coût des terminaux</v>
          </cell>
          <cell r="J85" t="str">
            <v>CV</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C86">
            <v>60124600</v>
          </cell>
          <cell r="D86" t="str">
            <v>DROIT DE DOUANE</v>
          </cell>
          <cell r="E86">
            <v>186664014</v>
          </cell>
          <cell r="F86">
            <v>329749217</v>
          </cell>
          <cell r="G86">
            <v>464681882</v>
          </cell>
          <cell r="H86">
            <v>497091411</v>
          </cell>
          <cell r="I86" t="str">
            <v>Coût des terminaux</v>
          </cell>
          <cell r="J86" t="str">
            <v>CV</v>
          </cell>
          <cell r="K86">
            <v>497091411</v>
          </cell>
          <cell r="L86">
            <v>41424284.25</v>
          </cell>
          <cell r="M86">
            <v>5215719.75</v>
          </cell>
          <cell r="N86">
            <v>139751343</v>
          </cell>
          <cell r="O86">
            <v>49268619</v>
          </cell>
          <cell r="P86">
            <v>93476062</v>
          </cell>
          <cell r="Q86">
            <v>27404026</v>
          </cell>
          <cell r="R86">
            <v>59423342.333333336</v>
          </cell>
          <cell r="S86">
            <v>6220532.6666666865</v>
          </cell>
          <cell r="T86">
            <v>194286044</v>
          </cell>
          <cell r="U86">
            <v>1003373</v>
          </cell>
          <cell r="V86">
            <v>48868287</v>
          </cell>
          <cell r="W86">
            <v>93793862</v>
          </cell>
          <cell r="X86">
            <v>760135495</v>
          </cell>
        </row>
        <row r="87">
          <cell r="C87">
            <v>60125000</v>
          </cell>
          <cell r="D87" t="str">
            <v>ACHATS TERMINAUX GSM SIMPLES P</v>
          </cell>
          <cell r="I87" t="str">
            <v>Coût des terminaux</v>
          </cell>
          <cell r="J87" t="str">
            <v>CV</v>
          </cell>
          <cell r="P87">
            <v>0</v>
          </cell>
          <cell r="Q87">
            <v>0</v>
          </cell>
          <cell r="R87">
            <v>0</v>
          </cell>
          <cell r="S87">
            <v>0</v>
          </cell>
          <cell r="T87">
            <v>0</v>
          </cell>
          <cell r="U87">
            <v>0</v>
          </cell>
          <cell r="V87">
            <v>127400000</v>
          </cell>
          <cell r="W87">
            <v>-127400000</v>
          </cell>
          <cell r="X87">
            <v>0</v>
          </cell>
        </row>
        <row r="88">
          <cell r="C88">
            <v>60126000</v>
          </cell>
          <cell r="D88" t="str">
            <v>ACHATS ACCESSOI</v>
          </cell>
          <cell r="E88">
            <v>70254925</v>
          </cell>
          <cell r="F88">
            <v>68315785</v>
          </cell>
          <cell r="G88">
            <v>0</v>
          </cell>
          <cell r="H88">
            <v>0</v>
          </cell>
          <cell r="I88" t="str">
            <v>Coût des terminaux</v>
          </cell>
          <cell r="J88" t="str">
            <v>CV</v>
          </cell>
          <cell r="K88">
            <v>0</v>
          </cell>
          <cell r="L88">
            <v>0</v>
          </cell>
          <cell r="M88">
            <v>0</v>
          </cell>
          <cell r="N88">
            <v>0</v>
          </cell>
          <cell r="O88">
            <v>0</v>
          </cell>
          <cell r="P88">
            <v>0</v>
          </cell>
          <cell r="Q88">
            <v>0</v>
          </cell>
          <cell r="R88">
            <v>0</v>
          </cell>
          <cell r="S88">
            <v>0</v>
          </cell>
          <cell r="T88">
            <v>127400000</v>
          </cell>
          <cell r="U88">
            <v>0</v>
          </cell>
          <cell r="V88">
            <v>-127400000</v>
          </cell>
          <cell r="W88">
            <v>0</v>
          </cell>
          <cell r="X88">
            <v>0</v>
          </cell>
        </row>
        <row r="89">
          <cell r="L89">
            <v>0</v>
          </cell>
          <cell r="M89">
            <v>0</v>
          </cell>
          <cell r="N89">
            <v>0</v>
          </cell>
          <cell r="O89">
            <v>0</v>
          </cell>
          <cell r="P89">
            <v>0</v>
          </cell>
          <cell r="Q89">
            <v>0</v>
          </cell>
          <cell r="R89">
            <v>0</v>
          </cell>
          <cell r="S89">
            <v>0</v>
          </cell>
          <cell r="T89">
            <v>0</v>
          </cell>
          <cell r="U89">
            <v>0</v>
          </cell>
          <cell r="V89">
            <v>0</v>
          </cell>
          <cell r="W89">
            <v>0</v>
          </cell>
        </row>
        <row r="90">
          <cell r="L90">
            <v>0</v>
          </cell>
        </row>
        <row r="91">
          <cell r="D91" t="str">
            <v>TOTAL RC   601</v>
          </cell>
          <cell r="E91">
            <v>1843484691</v>
          </cell>
          <cell r="F91">
            <v>2454527163</v>
          </cell>
          <cell r="G91">
            <v>1804556588</v>
          </cell>
          <cell r="H91">
            <v>2204054349</v>
          </cell>
          <cell r="K91">
            <v>2204054349</v>
          </cell>
          <cell r="L91">
            <v>183671195.75</v>
          </cell>
          <cell r="M91">
            <v>126150818.25</v>
          </cell>
          <cell r="N91">
            <v>171582781</v>
          </cell>
          <cell r="O91">
            <v>159280479</v>
          </cell>
          <cell r="P91">
            <v>361610294</v>
          </cell>
          <cell r="Q91">
            <v>19029687</v>
          </cell>
          <cell r="R91">
            <v>186673201.5</v>
          </cell>
          <cell r="S91">
            <v>125662430.66666669</v>
          </cell>
          <cell r="T91">
            <v>548827605.83333325</v>
          </cell>
          <cell r="U91">
            <v>177324615</v>
          </cell>
          <cell r="V91">
            <v>272543487</v>
          </cell>
          <cell r="W91">
            <v>96604942</v>
          </cell>
          <cell r="X91">
            <v>2428961537</v>
          </cell>
        </row>
        <row r="92">
          <cell r="L92">
            <v>0</v>
          </cell>
        </row>
        <row r="93">
          <cell r="C93">
            <v>60311000</v>
          </cell>
          <cell r="D93" t="str">
            <v>VARIATIONS DE ST</v>
          </cell>
          <cell r="E93">
            <v>-305469874</v>
          </cell>
          <cell r="F93">
            <v>-757743058</v>
          </cell>
          <cell r="G93">
            <v>199973309</v>
          </cell>
          <cell r="H93">
            <v>-463102237</v>
          </cell>
          <cell r="I93" t="str">
            <v>Coût des terminaux</v>
          </cell>
          <cell r="J93" t="str">
            <v>CV</v>
          </cell>
          <cell r="K93">
            <v>-463102237</v>
          </cell>
          <cell r="L93">
            <v>-38591853.083333336</v>
          </cell>
          <cell r="M93">
            <v>38591853.083333336</v>
          </cell>
          <cell r="N93">
            <v>411726776</v>
          </cell>
          <cell r="O93">
            <v>0</v>
          </cell>
          <cell r="P93">
            <v>0</v>
          </cell>
          <cell r="Q93">
            <v>-214594006</v>
          </cell>
          <cell r="R93">
            <v>0</v>
          </cell>
          <cell r="S93">
            <v>0</v>
          </cell>
          <cell r="T93">
            <v>-379324247</v>
          </cell>
          <cell r="U93">
            <v>0</v>
          </cell>
          <cell r="V93">
            <v>0</v>
          </cell>
          <cell r="W93">
            <v>-382562979</v>
          </cell>
          <cell r="X93">
            <v>-564754456</v>
          </cell>
        </row>
        <row r="94">
          <cell r="C94">
            <v>60312000</v>
          </cell>
          <cell r="D94" t="str">
            <v>VARIATIONS DE STOCK ACHATS HORS UEMOA (Carte Nanan)</v>
          </cell>
          <cell r="I94" t="str">
            <v>Coût des terminaux</v>
          </cell>
          <cell r="N94">
            <v>212530068</v>
          </cell>
          <cell r="O94">
            <v>0</v>
          </cell>
          <cell r="P94">
            <v>0</v>
          </cell>
          <cell r="Q94">
            <v>0</v>
          </cell>
          <cell r="R94">
            <v>0</v>
          </cell>
          <cell r="S94">
            <v>0</v>
          </cell>
          <cell r="T94">
            <v>0</v>
          </cell>
          <cell r="U94">
            <v>0</v>
          </cell>
          <cell r="V94">
            <v>0</v>
          </cell>
          <cell r="W94">
            <v>0</v>
          </cell>
          <cell r="X94">
            <v>212530068</v>
          </cell>
        </row>
        <row r="95">
          <cell r="C95">
            <v>60320000</v>
          </cell>
          <cell r="D95" t="str">
            <v>VARIAT° STOCK FO</v>
          </cell>
          <cell r="E95">
            <v>-7411691</v>
          </cell>
          <cell r="F95">
            <v>-1906570</v>
          </cell>
          <cell r="G95">
            <v>-5567672</v>
          </cell>
          <cell r="H95">
            <v>3101177</v>
          </cell>
          <cell r="I95" t="str">
            <v>FG</v>
          </cell>
          <cell r="J95" t="str">
            <v>Opex4</v>
          </cell>
          <cell r="K95">
            <v>3101177</v>
          </cell>
          <cell r="L95">
            <v>258431.41666666666</v>
          </cell>
          <cell r="M95">
            <v>-258431.41666666666</v>
          </cell>
          <cell r="N95">
            <v>0</v>
          </cell>
          <cell r="O95">
            <v>0</v>
          </cell>
          <cell r="P95">
            <v>0</v>
          </cell>
          <cell r="Q95">
            <v>21608506</v>
          </cell>
          <cell r="R95">
            <v>0</v>
          </cell>
          <cell r="S95">
            <v>0</v>
          </cell>
          <cell r="T95">
            <v>0</v>
          </cell>
          <cell r="U95">
            <v>0</v>
          </cell>
          <cell r="V95">
            <v>0</v>
          </cell>
          <cell r="W95">
            <v>0</v>
          </cell>
          <cell r="X95">
            <v>21608506</v>
          </cell>
        </row>
        <row r="96">
          <cell r="L96">
            <v>0</v>
          </cell>
        </row>
        <row r="97">
          <cell r="D97" t="str">
            <v>TOTAL    603</v>
          </cell>
          <cell r="E97">
            <v>-312881565</v>
          </cell>
          <cell r="F97">
            <v>-759649628</v>
          </cell>
          <cell r="G97">
            <v>194405637</v>
          </cell>
          <cell r="H97">
            <v>-460001060</v>
          </cell>
          <cell r="K97">
            <v>-460001060</v>
          </cell>
          <cell r="L97">
            <v>-38333421.666666672</v>
          </cell>
          <cell r="M97">
            <v>38333421.666666672</v>
          </cell>
          <cell r="N97">
            <v>624256844</v>
          </cell>
          <cell r="O97">
            <v>0</v>
          </cell>
          <cell r="P97">
            <v>0</v>
          </cell>
          <cell r="Q97">
            <v>-192985500</v>
          </cell>
          <cell r="R97">
            <v>0</v>
          </cell>
          <cell r="S97">
            <v>0</v>
          </cell>
          <cell r="T97">
            <v>-379324247</v>
          </cell>
          <cell r="U97">
            <v>0</v>
          </cell>
          <cell r="V97">
            <v>0</v>
          </cell>
          <cell r="W97">
            <v>-382562979</v>
          </cell>
          <cell r="X97">
            <v>-330615882</v>
          </cell>
        </row>
        <row r="99">
          <cell r="C99">
            <v>60480000</v>
          </cell>
          <cell r="D99" t="str">
            <v>FOURNIT. CONSOMM.INFORMAT. STO</v>
          </cell>
          <cell r="I99" t="str">
            <v>FG</v>
          </cell>
          <cell r="L99">
            <v>0</v>
          </cell>
          <cell r="M99">
            <v>0</v>
          </cell>
          <cell r="N99">
            <v>0</v>
          </cell>
          <cell r="O99">
            <v>0</v>
          </cell>
          <cell r="P99">
            <v>637000</v>
          </cell>
          <cell r="Q99">
            <v>320000</v>
          </cell>
          <cell r="R99">
            <v>0</v>
          </cell>
          <cell r="S99">
            <v>485500</v>
          </cell>
          <cell r="T99">
            <v>642500</v>
          </cell>
          <cell r="U99">
            <v>1354000</v>
          </cell>
          <cell r="V99">
            <v>1802000</v>
          </cell>
          <cell r="W99">
            <v>2315115</v>
          </cell>
          <cell r="X99">
            <v>7556115</v>
          </cell>
        </row>
        <row r="101">
          <cell r="D101" t="str">
            <v>TOTAL    604</v>
          </cell>
          <cell r="K101">
            <v>0</v>
          </cell>
          <cell r="L101">
            <v>0</v>
          </cell>
          <cell r="M101">
            <v>0</v>
          </cell>
          <cell r="N101">
            <v>0</v>
          </cell>
          <cell r="O101">
            <v>0</v>
          </cell>
          <cell r="P101">
            <v>637000</v>
          </cell>
          <cell r="Q101">
            <v>320000</v>
          </cell>
          <cell r="R101">
            <v>0</v>
          </cell>
          <cell r="S101">
            <v>485500</v>
          </cell>
          <cell r="T101">
            <v>642500</v>
          </cell>
          <cell r="U101">
            <v>1354000</v>
          </cell>
          <cell r="V101">
            <v>1802000</v>
          </cell>
          <cell r="W101">
            <v>2315115</v>
          </cell>
          <cell r="X101">
            <v>7556115</v>
          </cell>
        </row>
        <row r="103">
          <cell r="C103">
            <v>60510000</v>
          </cell>
          <cell r="D103" t="str">
            <v>EAU</v>
          </cell>
          <cell r="E103">
            <v>1472887</v>
          </cell>
          <cell r="F103">
            <v>2863319</v>
          </cell>
          <cell r="G103">
            <v>5008192</v>
          </cell>
          <cell r="H103">
            <v>6040828</v>
          </cell>
          <cell r="I103" t="str">
            <v>FG</v>
          </cell>
          <cell r="J103" t="str">
            <v>Opex4</v>
          </cell>
          <cell r="K103">
            <v>6040828</v>
          </cell>
          <cell r="L103">
            <v>503402.33333333331</v>
          </cell>
          <cell r="M103">
            <v>503402</v>
          </cell>
          <cell r="N103">
            <v>980025.66666666674</v>
          </cell>
          <cell r="O103">
            <v>986242</v>
          </cell>
          <cell r="P103">
            <v>743268</v>
          </cell>
          <cell r="Q103">
            <v>-336506</v>
          </cell>
          <cell r="R103">
            <v>504792</v>
          </cell>
          <cell r="S103">
            <v>979876</v>
          </cell>
          <cell r="T103">
            <v>-303446</v>
          </cell>
          <cell r="U103">
            <v>27596</v>
          </cell>
          <cell r="V103">
            <v>737898</v>
          </cell>
          <cell r="W103">
            <v>100093</v>
          </cell>
          <cell r="X103">
            <v>5426643</v>
          </cell>
        </row>
        <row r="104">
          <cell r="C104">
            <v>60520000</v>
          </cell>
          <cell r="D104" t="str">
            <v>ELECTRICITE</v>
          </cell>
          <cell r="E104">
            <v>114576339</v>
          </cell>
          <cell r="F104">
            <v>138318990</v>
          </cell>
          <cell r="G104">
            <v>145991917</v>
          </cell>
          <cell r="H104">
            <v>235084810</v>
          </cell>
          <cell r="I104" t="str">
            <v>FG</v>
          </cell>
          <cell r="J104" t="str">
            <v>Opex4</v>
          </cell>
          <cell r="K104">
            <v>235084810</v>
          </cell>
          <cell r="L104">
            <v>19590400.833333332</v>
          </cell>
          <cell r="M104">
            <v>20623711.166666668</v>
          </cell>
          <cell r="N104">
            <v>21785888</v>
          </cell>
          <cell r="O104">
            <v>38594357</v>
          </cell>
          <cell r="P104">
            <v>25148589.25</v>
          </cell>
          <cell r="Q104">
            <v>1799147.75</v>
          </cell>
          <cell r="R104">
            <v>24552587</v>
          </cell>
          <cell r="S104">
            <v>23063936</v>
          </cell>
          <cell r="T104">
            <v>27057873</v>
          </cell>
          <cell r="U104">
            <v>23723453</v>
          </cell>
          <cell r="V104">
            <v>15603021</v>
          </cell>
          <cell r="W104">
            <v>19749331</v>
          </cell>
          <cell r="X104">
            <v>261292295</v>
          </cell>
        </row>
        <row r="105">
          <cell r="C105">
            <v>60525000</v>
          </cell>
          <cell r="D105" t="str">
            <v>CARBURANT ET LUBR</v>
          </cell>
          <cell r="E105">
            <v>21253938</v>
          </cell>
          <cell r="F105">
            <v>83487444</v>
          </cell>
          <cell r="G105">
            <v>150099064</v>
          </cell>
          <cell r="H105">
            <v>799346180</v>
          </cell>
          <cell r="I105" t="str">
            <v>MR</v>
          </cell>
          <cell r="J105" t="str">
            <v>Opex3</v>
          </cell>
          <cell r="K105">
            <v>799346180</v>
          </cell>
          <cell r="L105">
            <v>56612181.666666664</v>
          </cell>
          <cell r="M105">
            <v>257374821.33333334</v>
          </cell>
          <cell r="N105">
            <v>95039402</v>
          </cell>
          <cell r="O105">
            <v>136342135</v>
          </cell>
          <cell r="P105">
            <v>136342135</v>
          </cell>
          <cell r="Q105">
            <v>-129122391</v>
          </cell>
          <cell r="R105">
            <v>81138080</v>
          </cell>
          <cell r="S105">
            <v>116999424</v>
          </cell>
          <cell r="T105">
            <v>170217640</v>
          </cell>
          <cell r="U105">
            <v>122785048</v>
          </cell>
          <cell r="V105">
            <v>155286198</v>
          </cell>
          <cell r="W105">
            <v>26675747</v>
          </cell>
          <cell r="X105">
            <v>1225690421</v>
          </cell>
        </row>
        <row r="106">
          <cell r="C106">
            <v>60530000</v>
          </cell>
          <cell r="D106" t="str">
            <v>GAZ</v>
          </cell>
          <cell r="E106">
            <v>6080</v>
          </cell>
          <cell r="G106">
            <v>0</v>
          </cell>
          <cell r="H106">
            <v>0</v>
          </cell>
          <cell r="I106" t="str">
            <v>FG</v>
          </cell>
          <cell r="J106" t="str">
            <v>Opex4</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C107">
            <v>60540000</v>
          </cell>
          <cell r="D107" t="str">
            <v>PRODUITS D'ENTR</v>
          </cell>
          <cell r="E107">
            <v>6000</v>
          </cell>
          <cell r="F107">
            <v>306800</v>
          </cell>
          <cell r="G107">
            <v>0</v>
          </cell>
          <cell r="H107">
            <v>0</v>
          </cell>
          <cell r="I107" t="str">
            <v>FG</v>
          </cell>
          <cell r="J107" t="str">
            <v>Opex4</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C108">
            <v>60550000</v>
          </cell>
          <cell r="D108" t="str">
            <v>FOURNITURES DE BUREAU</v>
          </cell>
          <cell r="E108">
            <v>39561353</v>
          </cell>
          <cell r="F108">
            <v>42517932</v>
          </cell>
          <cell r="G108">
            <v>47864938</v>
          </cell>
          <cell r="H108">
            <v>50633443</v>
          </cell>
          <cell r="I108" t="str">
            <v>FG</v>
          </cell>
          <cell r="J108" t="str">
            <v>Opex4</v>
          </cell>
          <cell r="K108">
            <v>50633443</v>
          </cell>
          <cell r="L108">
            <v>4219453.583333333</v>
          </cell>
          <cell r="M108">
            <v>4219454.416666667</v>
          </cell>
          <cell r="N108">
            <v>7277838</v>
          </cell>
          <cell r="O108">
            <v>417210</v>
          </cell>
          <cell r="P108">
            <v>1194550</v>
          </cell>
          <cell r="Q108">
            <v>953840</v>
          </cell>
          <cell r="R108">
            <v>15144450</v>
          </cell>
          <cell r="S108">
            <v>673450</v>
          </cell>
          <cell r="T108">
            <v>5365850</v>
          </cell>
          <cell r="U108">
            <v>0</v>
          </cell>
          <cell r="V108">
            <v>2867950</v>
          </cell>
          <cell r="W108">
            <v>36679876</v>
          </cell>
          <cell r="X108">
            <v>79013922</v>
          </cell>
        </row>
        <row r="109">
          <cell r="C109">
            <v>60560000</v>
          </cell>
          <cell r="D109" t="str">
            <v>PETIT MATERIEL ET OUTILLAGE</v>
          </cell>
          <cell r="E109">
            <v>7398531</v>
          </cell>
          <cell r="F109">
            <v>43985464</v>
          </cell>
          <cell r="G109">
            <v>21644078</v>
          </cell>
          <cell r="H109">
            <v>18891998</v>
          </cell>
          <cell r="I109" t="str">
            <v>FG</v>
          </cell>
          <cell r="J109" t="str">
            <v>Opex4</v>
          </cell>
          <cell r="K109">
            <v>18891998</v>
          </cell>
          <cell r="L109">
            <v>1574333.1666666667</v>
          </cell>
          <cell r="M109">
            <v>-1386833.1666666667</v>
          </cell>
          <cell r="N109">
            <v>97410</v>
          </cell>
          <cell r="O109">
            <v>0</v>
          </cell>
          <cell r="P109">
            <v>-1367884</v>
          </cell>
          <cell r="Q109">
            <v>2213780</v>
          </cell>
          <cell r="R109">
            <v>4146680</v>
          </cell>
          <cell r="S109">
            <v>264320</v>
          </cell>
          <cell r="T109">
            <v>6626022</v>
          </cell>
          <cell r="U109">
            <v>1560000</v>
          </cell>
          <cell r="V109">
            <v>10276161</v>
          </cell>
          <cell r="W109">
            <v>8450000</v>
          </cell>
          <cell r="X109">
            <v>32453989</v>
          </cell>
        </row>
        <row r="110">
          <cell r="C110">
            <v>60570000</v>
          </cell>
          <cell r="D110" t="str">
            <v>ETUDES ET PRESTA</v>
          </cell>
          <cell r="E110">
            <v>2815200</v>
          </cell>
          <cell r="F110">
            <v>1105478</v>
          </cell>
          <cell r="G110">
            <v>356700</v>
          </cell>
          <cell r="H110">
            <v>22192865</v>
          </cell>
          <cell r="I110" t="str">
            <v>FG</v>
          </cell>
          <cell r="J110" t="str">
            <v>Opex4</v>
          </cell>
          <cell r="K110">
            <v>22192865</v>
          </cell>
          <cell r="L110">
            <v>1849405.4166666667</v>
          </cell>
          <cell r="M110">
            <v>-0.41666666674427688</v>
          </cell>
          <cell r="N110">
            <v>-1840262</v>
          </cell>
          <cell r="O110">
            <v>0</v>
          </cell>
          <cell r="P110">
            <v>-1347000</v>
          </cell>
          <cell r="Q110">
            <v>2925714</v>
          </cell>
          <cell r="R110">
            <v>0</v>
          </cell>
          <cell r="S110">
            <v>0</v>
          </cell>
          <cell r="T110">
            <v>-1462857</v>
          </cell>
          <cell r="U110">
            <v>0</v>
          </cell>
          <cell r="V110">
            <v>600000</v>
          </cell>
          <cell r="W110">
            <v>-600000</v>
          </cell>
          <cell r="X110">
            <v>125000</v>
          </cell>
        </row>
        <row r="111">
          <cell r="C111">
            <v>60571000</v>
          </cell>
          <cell r="D111" t="str">
            <v>INTERCONNEXION ONATEL</v>
          </cell>
          <cell r="E111">
            <v>2165507629</v>
          </cell>
          <cell r="F111">
            <v>1745952965</v>
          </cell>
          <cell r="G111">
            <v>1930438064</v>
          </cell>
          <cell r="H111">
            <v>2552520930</v>
          </cell>
          <cell r="I111" t="str">
            <v>Interco Chge</v>
          </cell>
          <cell r="J111" t="str">
            <v>CV</v>
          </cell>
          <cell r="K111">
            <v>2552520930</v>
          </cell>
          <cell r="L111">
            <v>306387405</v>
          </cell>
          <cell r="M111">
            <v>276596183</v>
          </cell>
          <cell r="N111">
            <v>355257934</v>
          </cell>
          <cell r="O111">
            <v>336524405</v>
          </cell>
          <cell r="P111">
            <v>294596578</v>
          </cell>
          <cell r="Q111">
            <v>355569167</v>
          </cell>
          <cell r="R111">
            <v>377400839</v>
          </cell>
          <cell r="S111">
            <v>260143790</v>
          </cell>
          <cell r="T111">
            <v>-30074148</v>
          </cell>
          <cell r="U111">
            <v>276306440.98050177</v>
          </cell>
          <cell r="V111">
            <v>231423633.01949835</v>
          </cell>
          <cell r="W111">
            <v>303755983</v>
          </cell>
          <cell r="X111">
            <v>3343888210</v>
          </cell>
        </row>
        <row r="112">
          <cell r="C112">
            <v>60571100</v>
          </cell>
          <cell r="D112" t="str">
            <v>LIAISON SPECIALI</v>
          </cell>
          <cell r="E112">
            <v>690369976</v>
          </cell>
          <cell r="F112">
            <v>778600000</v>
          </cell>
          <cell r="G112">
            <v>756746390</v>
          </cell>
          <cell r="H112">
            <v>1184631616</v>
          </cell>
          <cell r="I112" t="str">
            <v>MR</v>
          </cell>
          <cell r="J112" t="str">
            <v>Opex3</v>
          </cell>
          <cell r="K112">
            <v>1184631616</v>
          </cell>
          <cell r="L112">
            <v>137743516</v>
          </cell>
          <cell r="M112">
            <v>109676516</v>
          </cell>
          <cell r="N112">
            <v>176686659</v>
          </cell>
          <cell r="O112">
            <v>141368897</v>
          </cell>
          <cell r="P112">
            <v>141368897</v>
          </cell>
          <cell r="Q112">
            <v>164222146</v>
          </cell>
          <cell r="R112">
            <v>108986646.66666666</v>
          </cell>
          <cell r="S112">
            <v>164222146</v>
          </cell>
          <cell r="T112">
            <v>219457645.33333349</v>
          </cell>
          <cell r="U112">
            <v>164222146.00000003</v>
          </cell>
          <cell r="V112">
            <v>164222146</v>
          </cell>
          <cell r="W112">
            <v>278488391</v>
          </cell>
          <cell r="X112">
            <v>1970665752</v>
          </cell>
        </row>
        <row r="113">
          <cell r="C113">
            <v>60571200</v>
          </cell>
          <cell r="D113" t="str">
            <v>INTERCONNEXION COLOCATION ONATEL</v>
          </cell>
          <cell r="F113">
            <v>320415820</v>
          </cell>
          <cell r="G113">
            <v>577712094</v>
          </cell>
          <cell r="H113">
            <v>733512849</v>
          </cell>
          <cell r="I113" t="str">
            <v>MR</v>
          </cell>
          <cell r="J113" t="str">
            <v>Opex3</v>
          </cell>
          <cell r="K113">
            <v>733512849</v>
          </cell>
          <cell r="L113">
            <v>59682435</v>
          </cell>
          <cell r="M113">
            <v>59682435</v>
          </cell>
          <cell r="N113">
            <v>63809076</v>
          </cell>
          <cell r="O113">
            <v>26318237</v>
          </cell>
          <cell r="P113">
            <v>35903593</v>
          </cell>
          <cell r="Q113">
            <v>212935444</v>
          </cell>
          <cell r="R113">
            <v>91719091.333333328</v>
          </cell>
          <cell r="S113">
            <v>26318237</v>
          </cell>
          <cell r="T113">
            <v>119715425.66666663</v>
          </cell>
          <cell r="U113">
            <v>79250917.999999985</v>
          </cell>
          <cell r="V113">
            <v>71568048</v>
          </cell>
          <cell r="W113">
            <v>88397044</v>
          </cell>
          <cell r="X113">
            <v>935299984</v>
          </cell>
        </row>
        <row r="114">
          <cell r="C114">
            <v>60572000</v>
          </cell>
          <cell r="D114" t="str">
            <v>NTERCONNEXION CELTEL</v>
          </cell>
          <cell r="E114">
            <v>1322476290</v>
          </cell>
          <cell r="F114">
            <v>1590276600</v>
          </cell>
          <cell r="G114">
            <v>2294308030</v>
          </cell>
          <cell r="H114">
            <v>2216671565</v>
          </cell>
          <cell r="I114" t="str">
            <v>Interco Chge</v>
          </cell>
          <cell r="J114" t="str">
            <v>CV</v>
          </cell>
          <cell r="K114">
            <v>2216671565</v>
          </cell>
          <cell r="L114">
            <v>231702140</v>
          </cell>
          <cell r="M114">
            <v>199095055</v>
          </cell>
          <cell r="N114">
            <v>255118003</v>
          </cell>
          <cell r="O114">
            <v>237234490</v>
          </cell>
          <cell r="P114">
            <v>180852660</v>
          </cell>
          <cell r="Q114">
            <v>206653835</v>
          </cell>
          <cell r="R114">
            <v>206184320</v>
          </cell>
          <cell r="S114">
            <v>226809455</v>
          </cell>
          <cell r="T114">
            <v>208875455</v>
          </cell>
          <cell r="U114">
            <v>154657578.78988409</v>
          </cell>
          <cell r="V114">
            <v>118963271.21011591</v>
          </cell>
          <cell r="W114">
            <v>154431435</v>
          </cell>
          <cell r="X114">
            <v>2380577698</v>
          </cell>
        </row>
        <row r="115">
          <cell r="C115">
            <v>60573000</v>
          </cell>
          <cell r="D115" t="str">
            <v>INTERCONNEXION TELECEL</v>
          </cell>
          <cell r="E115">
            <v>376260055</v>
          </cell>
          <cell r="F115">
            <v>337153140</v>
          </cell>
          <cell r="G115">
            <v>539175865</v>
          </cell>
          <cell r="H115">
            <v>744551185</v>
          </cell>
          <cell r="I115" t="str">
            <v>Interco Chge</v>
          </cell>
          <cell r="J115" t="str">
            <v>CV</v>
          </cell>
          <cell r="K115">
            <v>744551185</v>
          </cell>
          <cell r="L115">
            <v>79794230</v>
          </cell>
          <cell r="M115">
            <v>75758480</v>
          </cell>
          <cell r="N115">
            <v>157028660</v>
          </cell>
          <cell r="O115">
            <v>98053945</v>
          </cell>
          <cell r="P115">
            <v>86591095</v>
          </cell>
          <cell r="Q115">
            <v>87370725</v>
          </cell>
          <cell r="R115">
            <v>88573970</v>
          </cell>
          <cell r="S115">
            <v>116272405</v>
          </cell>
          <cell r="T115">
            <v>103331445</v>
          </cell>
          <cell r="U115">
            <v>64703561.210115895</v>
          </cell>
          <cell r="V115">
            <v>83025133.78988409</v>
          </cell>
          <cell r="W115">
            <v>84907125</v>
          </cell>
          <cell r="X115">
            <v>1125410775</v>
          </cell>
        </row>
        <row r="116">
          <cell r="C116">
            <v>60573100</v>
          </cell>
          <cell r="D116" t="str">
            <v>INTERCO LOCA &amp; COLOCATION TELECEL</v>
          </cell>
          <cell r="F116">
            <v>34278176</v>
          </cell>
          <cell r="G116">
            <v>185053120</v>
          </cell>
          <cell r="H116">
            <v>243770928</v>
          </cell>
          <cell r="I116" t="str">
            <v>MR</v>
          </cell>
          <cell r="J116" t="str">
            <v>Opex3</v>
          </cell>
          <cell r="K116">
            <v>243770928</v>
          </cell>
          <cell r="L116">
            <v>20205312</v>
          </cell>
          <cell r="M116">
            <v>43096642</v>
          </cell>
          <cell r="N116">
            <v>2686018</v>
          </cell>
          <cell r="O116">
            <v>20205312</v>
          </cell>
          <cell r="P116">
            <v>28407366</v>
          </cell>
          <cell r="Q116">
            <v>40410624</v>
          </cell>
          <cell r="R116">
            <v>29674434</v>
          </cell>
          <cell r="S116">
            <v>20205312</v>
          </cell>
          <cell r="T116">
            <v>24936436</v>
          </cell>
          <cell r="U116">
            <v>24938727.333333332</v>
          </cell>
          <cell r="V116">
            <v>24204106.666666657</v>
          </cell>
          <cell r="W116">
            <v>24571417</v>
          </cell>
          <cell r="X116">
            <v>303541707</v>
          </cell>
        </row>
        <row r="117">
          <cell r="C117">
            <v>60575000</v>
          </cell>
          <cell r="D117" t="str">
            <v>INTERCONNEXION AFRICOM</v>
          </cell>
          <cell r="F117">
            <v>32497228</v>
          </cell>
          <cell r="G117">
            <v>64205225</v>
          </cell>
          <cell r="H117">
            <v>226516574</v>
          </cell>
          <cell r="I117" t="str">
            <v>Revenu Sortant</v>
          </cell>
          <cell r="J117" t="str">
            <v>Revenu Sortant</v>
          </cell>
          <cell r="K117">
            <v>226516574</v>
          </cell>
          <cell r="L117">
            <v>36675644</v>
          </cell>
          <cell r="M117">
            <v>0</v>
          </cell>
          <cell r="N117">
            <v>-26073448</v>
          </cell>
          <cell r="O117">
            <v>3534065.3333333335</v>
          </cell>
          <cell r="P117">
            <v>-16872588.333333336</v>
          </cell>
          <cell r="Q117">
            <v>31262574</v>
          </cell>
          <cell r="R117">
            <v>5974683.666666667</v>
          </cell>
          <cell r="S117">
            <v>15000000</v>
          </cell>
          <cell r="T117">
            <v>10000000</v>
          </cell>
          <cell r="U117">
            <v>0</v>
          </cell>
          <cell r="V117">
            <v>-10404372.666666664</v>
          </cell>
          <cell r="W117">
            <v>9448457</v>
          </cell>
          <cell r="X117">
            <v>58545015</v>
          </cell>
        </row>
        <row r="118">
          <cell r="C118">
            <v>60580000</v>
          </cell>
          <cell r="D118" t="str">
            <v>TRAVAUX  PETITS MATERIEL ET EQUIPEMENT</v>
          </cell>
          <cell r="E118">
            <v>6529491</v>
          </cell>
          <cell r="F118">
            <v>39760720</v>
          </cell>
          <cell r="G118">
            <v>654530</v>
          </cell>
          <cell r="H118">
            <v>1184675</v>
          </cell>
          <cell r="I118" t="str">
            <v>FG</v>
          </cell>
          <cell r="J118" t="str">
            <v>Opex4</v>
          </cell>
          <cell r="K118">
            <v>1184675</v>
          </cell>
          <cell r="L118">
            <v>98722.916666666672</v>
          </cell>
          <cell r="M118">
            <v>40777.083333333328</v>
          </cell>
          <cell r="N118">
            <v>0</v>
          </cell>
          <cell r="O118">
            <v>0</v>
          </cell>
          <cell r="P118">
            <v>-556000</v>
          </cell>
          <cell r="Q118">
            <v>661625</v>
          </cell>
          <cell r="R118">
            <v>93313</v>
          </cell>
          <cell r="S118">
            <v>139500</v>
          </cell>
          <cell r="T118">
            <v>50000</v>
          </cell>
          <cell r="U118">
            <v>46354</v>
          </cell>
          <cell r="V118">
            <v>127391</v>
          </cell>
          <cell r="W118">
            <v>0</v>
          </cell>
          <cell r="X118">
            <v>701683</v>
          </cell>
        </row>
        <row r="119">
          <cell r="G119">
            <v>0</v>
          </cell>
          <cell r="X119">
            <v>0</v>
          </cell>
        </row>
        <row r="120">
          <cell r="G120">
            <v>0</v>
          </cell>
          <cell r="X120">
            <v>0</v>
          </cell>
        </row>
        <row r="121">
          <cell r="G121">
            <v>0</v>
          </cell>
          <cell r="X121">
            <v>0</v>
          </cell>
        </row>
        <row r="122">
          <cell r="G122">
            <v>0</v>
          </cell>
          <cell r="X122">
            <v>0</v>
          </cell>
        </row>
        <row r="123">
          <cell r="G123">
            <v>0</v>
          </cell>
          <cell r="X123">
            <v>0</v>
          </cell>
        </row>
        <row r="124">
          <cell r="G124">
            <v>0</v>
          </cell>
          <cell r="X124">
            <v>0</v>
          </cell>
        </row>
        <row r="125">
          <cell r="G125">
            <v>0</v>
          </cell>
          <cell r="X125">
            <v>0</v>
          </cell>
        </row>
        <row r="126">
          <cell r="G126">
            <v>0</v>
          </cell>
          <cell r="X126">
            <v>0</v>
          </cell>
        </row>
        <row r="127">
          <cell r="D127" t="str">
            <v>TOTAL RE   605</v>
          </cell>
          <cell r="E127">
            <v>4748233769</v>
          </cell>
          <cell r="F127">
            <v>5191520076</v>
          </cell>
          <cell r="G127">
            <v>6719258207</v>
          </cell>
          <cell r="H127">
            <v>9035550446</v>
          </cell>
          <cell r="K127">
            <v>9035550446</v>
          </cell>
          <cell r="L127">
            <v>956638581.91666663</v>
          </cell>
          <cell r="M127">
            <v>1045280643.4166666</v>
          </cell>
          <cell r="N127">
            <v>1107853203.6666667</v>
          </cell>
          <cell r="O127">
            <v>1039579295.3333334</v>
          </cell>
          <cell r="P127">
            <v>911005258.91666663</v>
          </cell>
          <cell r="Q127">
            <v>977519724.75</v>
          </cell>
          <cell r="R127">
            <v>1034093886.6666666</v>
          </cell>
          <cell r="S127">
            <v>971091851</v>
          </cell>
          <cell r="T127">
            <v>863793341.00000012</v>
          </cell>
          <cell r="U127">
            <v>912221823.31383514</v>
          </cell>
          <cell r="V127">
            <v>868500585.01949835</v>
          </cell>
          <cell r="W127">
            <v>1035054899</v>
          </cell>
          <cell r="X127">
            <v>11722633094</v>
          </cell>
        </row>
        <row r="128">
          <cell r="C128">
            <v>60810000</v>
          </cell>
          <cell r="D128" t="str">
            <v>EMBALLAGE PER</v>
          </cell>
          <cell r="E128">
            <v>2155500</v>
          </cell>
          <cell r="G128">
            <v>0</v>
          </cell>
          <cell r="H128">
            <v>0</v>
          </cell>
          <cell r="I128" t="str">
            <v>Coût des terminaux</v>
          </cell>
          <cell r="J128" t="str">
            <v>CV</v>
          </cell>
          <cell r="K128">
            <v>0</v>
          </cell>
          <cell r="M128">
            <v>0</v>
          </cell>
          <cell r="N128">
            <v>0</v>
          </cell>
          <cell r="O128">
            <v>0</v>
          </cell>
          <cell r="P128">
            <v>0</v>
          </cell>
          <cell r="Q128">
            <v>0</v>
          </cell>
          <cell r="R128">
            <v>0</v>
          </cell>
          <cell r="S128">
            <v>0</v>
          </cell>
          <cell r="T128">
            <v>0</v>
          </cell>
          <cell r="U128">
            <v>0</v>
          </cell>
          <cell r="V128">
            <v>0</v>
          </cell>
          <cell r="W128">
            <v>0</v>
          </cell>
          <cell r="X128">
            <v>0</v>
          </cell>
        </row>
        <row r="130">
          <cell r="D130" t="str">
            <v>TOTAL COMPTE 60</v>
          </cell>
          <cell r="E130">
            <v>6280992395</v>
          </cell>
          <cell r="F130">
            <v>6886397611</v>
          </cell>
          <cell r="G130">
            <v>8718220432</v>
          </cell>
          <cell r="H130">
            <v>10779603735</v>
          </cell>
          <cell r="K130">
            <v>10779603735</v>
          </cell>
          <cell r="L130">
            <v>1101976356</v>
          </cell>
          <cell r="M130">
            <v>1209764883.3333333</v>
          </cell>
          <cell r="N130">
            <v>1903692828.6666667</v>
          </cell>
          <cell r="O130">
            <v>1198859774.3333335</v>
          </cell>
          <cell r="P130">
            <v>1273252552.9166665</v>
          </cell>
          <cell r="Q130">
            <v>803883911.75</v>
          </cell>
          <cell r="R130">
            <v>1220767088.1666665</v>
          </cell>
          <cell r="S130">
            <v>1097239781.6666667</v>
          </cell>
          <cell r="T130">
            <v>1033939199.8333334</v>
          </cell>
          <cell r="U130">
            <v>1090900438.3138351</v>
          </cell>
          <cell r="V130">
            <v>1142846072.0194983</v>
          </cell>
          <cell r="W130">
            <v>751411977</v>
          </cell>
          <cell r="X130">
            <v>13828534864</v>
          </cell>
        </row>
        <row r="132">
          <cell r="C132">
            <v>61100000</v>
          </cell>
          <cell r="D132" t="str">
            <v>TRANSPORTS SUR ACHAT</v>
          </cell>
          <cell r="E132">
            <v>616046</v>
          </cell>
          <cell r="F132">
            <v>1631632</v>
          </cell>
          <cell r="G132">
            <v>3079577</v>
          </cell>
          <cell r="H132">
            <v>192073565</v>
          </cell>
          <cell r="I132" t="str">
            <v>Coût des terminaux</v>
          </cell>
          <cell r="J132" t="str">
            <v>CV</v>
          </cell>
          <cell r="K132">
            <v>192073565</v>
          </cell>
          <cell r="L132">
            <v>16006130.416666666</v>
          </cell>
          <cell r="M132">
            <v>5654133.583333334</v>
          </cell>
          <cell r="N132">
            <v>44160155</v>
          </cell>
          <cell r="O132">
            <v>0</v>
          </cell>
          <cell r="P132">
            <v>211671754</v>
          </cell>
          <cell r="Q132">
            <v>46621818</v>
          </cell>
          <cell r="R132">
            <v>64822798.200000003</v>
          </cell>
          <cell r="S132">
            <v>14581615.800000012</v>
          </cell>
          <cell r="T132">
            <v>0</v>
          </cell>
          <cell r="U132">
            <v>0</v>
          </cell>
          <cell r="V132">
            <v>36855472</v>
          </cell>
          <cell r="W132">
            <v>-29805104</v>
          </cell>
          <cell r="X132">
            <v>410568773</v>
          </cell>
        </row>
        <row r="133">
          <cell r="C133">
            <v>61400000</v>
          </cell>
          <cell r="D133" t="str">
            <v xml:space="preserve">TRANSPORTS DU PERSONNEL </v>
          </cell>
          <cell r="E133">
            <v>119000</v>
          </cell>
          <cell r="F133">
            <v>115960</v>
          </cell>
          <cell r="G133">
            <v>0</v>
          </cell>
          <cell r="H133">
            <v>0</v>
          </cell>
          <cell r="I133" t="str">
            <v>FG</v>
          </cell>
          <cell r="J133" t="str">
            <v>Opex4</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C134">
            <v>61600000</v>
          </cell>
          <cell r="D134" t="str">
            <v>TRANSPORTS DE PLIS</v>
          </cell>
          <cell r="E134">
            <v>3671104</v>
          </cell>
          <cell r="F134">
            <v>3059014</v>
          </cell>
          <cell r="G134">
            <v>11440271</v>
          </cell>
          <cell r="H134">
            <v>9666383</v>
          </cell>
          <cell r="I134" t="str">
            <v>FG</v>
          </cell>
          <cell r="J134" t="str">
            <v>Opex4</v>
          </cell>
          <cell r="K134">
            <v>9666383</v>
          </cell>
          <cell r="L134">
            <v>805531.91666666663</v>
          </cell>
          <cell r="M134">
            <v>-72401.916666666628</v>
          </cell>
          <cell r="N134">
            <v>868266</v>
          </cell>
          <cell r="O134">
            <v>0</v>
          </cell>
          <cell r="P134">
            <v>1475660</v>
          </cell>
          <cell r="Q134">
            <v>0</v>
          </cell>
          <cell r="R134">
            <v>620210</v>
          </cell>
          <cell r="S134">
            <v>733510</v>
          </cell>
          <cell r="T134">
            <v>654515</v>
          </cell>
          <cell r="U134">
            <v>614550</v>
          </cell>
          <cell r="V134">
            <v>128906</v>
          </cell>
          <cell r="W134">
            <v>1316060</v>
          </cell>
          <cell r="X134">
            <v>7144807</v>
          </cell>
        </row>
        <row r="135">
          <cell r="C135">
            <v>61810000</v>
          </cell>
          <cell r="D135" t="str">
            <v>VOYAGES ET DEPLACEMENT</v>
          </cell>
          <cell r="E135">
            <v>17553100</v>
          </cell>
          <cell r="F135">
            <v>33263380</v>
          </cell>
          <cell r="G135">
            <v>1526700</v>
          </cell>
          <cell r="H135">
            <v>1339000</v>
          </cell>
          <cell r="I135" t="str">
            <v>FG</v>
          </cell>
          <cell r="J135" t="str">
            <v>Opex4</v>
          </cell>
          <cell r="K135">
            <v>1339000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C136">
            <v>61820000</v>
          </cell>
          <cell r="D136" t="str">
            <v>TRANSPORTS ENTRE ENTREPRISE</v>
          </cell>
          <cell r="E136">
            <v>5649745</v>
          </cell>
          <cell r="F136">
            <v>24987122</v>
          </cell>
          <cell r="G136">
            <v>5063400</v>
          </cell>
          <cell r="H136">
            <v>2500000</v>
          </cell>
          <cell r="I136" t="str">
            <v>MR</v>
          </cell>
          <cell r="J136" t="str">
            <v>Opex3</v>
          </cell>
          <cell r="K136">
            <v>2500000</v>
          </cell>
          <cell r="L136">
            <v>0</v>
          </cell>
          <cell r="M136">
            <v>0</v>
          </cell>
          <cell r="N136">
            <v>0</v>
          </cell>
          <cell r="O136">
            <v>0</v>
          </cell>
          <cell r="P136">
            <v>0</v>
          </cell>
          <cell r="Q136">
            <v>0</v>
          </cell>
          <cell r="R136">
            <v>0</v>
          </cell>
          <cell r="S136">
            <v>0</v>
          </cell>
          <cell r="T136">
            <v>0</v>
          </cell>
          <cell r="U136">
            <v>0</v>
          </cell>
          <cell r="V136">
            <v>2100000</v>
          </cell>
          <cell r="W136">
            <v>0</v>
          </cell>
          <cell r="X136">
            <v>2100000</v>
          </cell>
        </row>
        <row r="139">
          <cell r="D139" t="str">
            <v>TOTAL RI  61</v>
          </cell>
          <cell r="E139">
            <v>27608995</v>
          </cell>
          <cell r="F139">
            <v>63057108</v>
          </cell>
          <cell r="G139">
            <v>21109948</v>
          </cell>
          <cell r="H139">
            <v>205578948</v>
          </cell>
          <cell r="K139">
            <v>205578948</v>
          </cell>
          <cell r="L139">
            <v>16811662.333333332</v>
          </cell>
          <cell r="M139">
            <v>5581731.666666667</v>
          </cell>
          <cell r="N139">
            <v>45028421</v>
          </cell>
          <cell r="O139">
            <v>0</v>
          </cell>
          <cell r="P139">
            <v>213147414</v>
          </cell>
          <cell r="Q139">
            <v>46621818</v>
          </cell>
          <cell r="R139">
            <v>65443008.200000003</v>
          </cell>
          <cell r="S139">
            <v>15315125.800000012</v>
          </cell>
          <cell r="T139">
            <v>654515</v>
          </cell>
          <cell r="U139">
            <v>614550</v>
          </cell>
          <cell r="V139">
            <v>39084378</v>
          </cell>
          <cell r="W139">
            <v>-28489044</v>
          </cell>
          <cell r="X139">
            <v>419813580</v>
          </cell>
        </row>
        <row r="141">
          <cell r="C141">
            <v>62210000</v>
          </cell>
          <cell r="D141" t="str">
            <v>LOCATION DE TERRAIN</v>
          </cell>
          <cell r="G141">
            <v>2375000</v>
          </cell>
          <cell r="H141">
            <v>16600000</v>
          </cell>
          <cell r="I141" t="str">
            <v>FG</v>
          </cell>
          <cell r="J141" t="str">
            <v>Opex4</v>
          </cell>
          <cell r="K141">
            <v>16600000</v>
          </cell>
          <cell r="L141">
            <v>1383333.3333333333</v>
          </cell>
          <cell r="M141">
            <v>1383333</v>
          </cell>
          <cell r="N141">
            <v>-2466666.333333333</v>
          </cell>
          <cell r="O141">
            <v>0</v>
          </cell>
          <cell r="P141">
            <v>200000</v>
          </cell>
          <cell r="Q141">
            <v>550000</v>
          </cell>
          <cell r="R141">
            <v>250000</v>
          </cell>
          <cell r="S141">
            <v>5408333</v>
          </cell>
          <cell r="T141">
            <v>-291667</v>
          </cell>
          <cell r="U141">
            <v>0</v>
          </cell>
          <cell r="V141">
            <v>200000</v>
          </cell>
          <cell r="W141">
            <v>-791667</v>
          </cell>
          <cell r="X141">
            <v>5824999</v>
          </cell>
        </row>
        <row r="142">
          <cell r="C142">
            <v>62220000</v>
          </cell>
          <cell r="D142" t="str">
            <v>LOCATIONS BATIM</v>
          </cell>
          <cell r="E142">
            <v>90643519</v>
          </cell>
          <cell r="F142">
            <v>98736064</v>
          </cell>
          <cell r="G142">
            <v>117190746</v>
          </cell>
          <cell r="H142">
            <v>124113904</v>
          </cell>
          <cell r="I142" t="str">
            <v>FG</v>
          </cell>
          <cell r="J142" t="str">
            <v>Opex4</v>
          </cell>
          <cell r="K142">
            <v>124113904</v>
          </cell>
          <cell r="L142">
            <v>10342825.333333334</v>
          </cell>
          <cell r="M142">
            <v>10342852.000000002</v>
          </cell>
          <cell r="N142">
            <v>17804322.666666664</v>
          </cell>
          <cell r="O142">
            <v>10000000</v>
          </cell>
          <cell r="P142">
            <v>12122500</v>
          </cell>
          <cell r="Q142">
            <v>16217500</v>
          </cell>
          <cell r="R142">
            <v>12805000</v>
          </cell>
          <cell r="S142">
            <v>7805000</v>
          </cell>
          <cell r="T142">
            <v>22853220</v>
          </cell>
          <cell r="U142">
            <v>9487740</v>
          </cell>
          <cell r="V142">
            <v>5000000</v>
          </cell>
          <cell r="W142">
            <v>24186260</v>
          </cell>
          <cell r="X142">
            <v>158967220</v>
          </cell>
        </row>
        <row r="143">
          <cell r="C143">
            <v>62221000</v>
          </cell>
          <cell r="D143" t="str">
            <v>FRAIS DE LOCATION D'ESPACE</v>
          </cell>
          <cell r="E143">
            <v>22162080</v>
          </cell>
          <cell r="F143">
            <v>155795658</v>
          </cell>
          <cell r="G143">
            <v>348409944</v>
          </cell>
          <cell r="H143">
            <v>745306085</v>
          </cell>
          <cell r="I143" t="str">
            <v>COM</v>
          </cell>
          <cell r="J143" t="str">
            <v>Opex2</v>
          </cell>
          <cell r="K143">
            <v>745306085</v>
          </cell>
          <cell r="L143">
            <v>42108840.416666664</v>
          </cell>
          <cell r="M143">
            <v>21146659.583333336</v>
          </cell>
          <cell r="N143">
            <v>-3579834</v>
          </cell>
          <cell r="O143">
            <v>98822000</v>
          </cell>
          <cell r="P143">
            <v>60707725</v>
          </cell>
          <cell r="Q143">
            <v>79963012</v>
          </cell>
          <cell r="R143">
            <v>46557500</v>
          </cell>
          <cell r="S143">
            <v>55075009</v>
          </cell>
          <cell r="T143">
            <v>70648870</v>
          </cell>
          <cell r="U143">
            <v>49750925</v>
          </cell>
          <cell r="V143">
            <v>97928671</v>
          </cell>
          <cell r="W143">
            <v>59157584</v>
          </cell>
          <cell r="X143">
            <v>678286962</v>
          </cell>
        </row>
        <row r="144">
          <cell r="C144">
            <v>62230000</v>
          </cell>
          <cell r="D144" t="str">
            <v>LOCATIONS MATETERIEL ET OUTILLAGE</v>
          </cell>
          <cell r="E144">
            <v>5400478</v>
          </cell>
          <cell r="F144">
            <v>94929367</v>
          </cell>
          <cell r="G144">
            <v>492500</v>
          </cell>
          <cell r="H144">
            <v>925000</v>
          </cell>
          <cell r="I144" t="str">
            <v>MR</v>
          </cell>
          <cell r="J144" t="str">
            <v>Opex3</v>
          </cell>
          <cell r="K144">
            <v>925000</v>
          </cell>
          <cell r="L144">
            <v>77083.333333333328</v>
          </cell>
          <cell r="M144">
            <v>72916.666666666672</v>
          </cell>
          <cell r="N144">
            <v>750000</v>
          </cell>
          <cell r="O144">
            <v>112500</v>
          </cell>
          <cell r="P144">
            <v>1962750</v>
          </cell>
          <cell r="Q144">
            <v>575000</v>
          </cell>
          <cell r="R144">
            <v>0.33333333337213844</v>
          </cell>
          <cell r="S144">
            <v>49999.666666666511</v>
          </cell>
          <cell r="T144">
            <v>125000</v>
          </cell>
          <cell r="U144">
            <v>0</v>
          </cell>
          <cell r="V144">
            <v>13119140</v>
          </cell>
          <cell r="W144">
            <v>0</v>
          </cell>
          <cell r="X144">
            <v>16844390</v>
          </cell>
        </row>
        <row r="146">
          <cell r="D146" t="str">
            <v>TOTAL RJ   622</v>
          </cell>
          <cell r="E146">
            <v>118206077</v>
          </cell>
          <cell r="F146">
            <v>349461089</v>
          </cell>
          <cell r="G146">
            <v>468468190</v>
          </cell>
          <cell r="H146">
            <v>886944989</v>
          </cell>
          <cell r="K146">
            <v>886944989</v>
          </cell>
          <cell r="L146">
            <v>53912082.416666664</v>
          </cell>
          <cell r="M146">
            <v>32945761.250000004</v>
          </cell>
          <cell r="N146">
            <v>12507822.333333332</v>
          </cell>
          <cell r="O146">
            <v>108934500</v>
          </cell>
          <cell r="P146">
            <v>74992975</v>
          </cell>
          <cell r="Q146">
            <v>97305512</v>
          </cell>
          <cell r="R146">
            <v>59612500.333333336</v>
          </cell>
          <cell r="S146">
            <v>68338341.666666672</v>
          </cell>
          <cell r="T146">
            <v>93335423</v>
          </cell>
          <cell r="U146">
            <v>59238665</v>
          </cell>
          <cell r="V146">
            <v>116247811</v>
          </cell>
          <cell r="W146">
            <v>82552177</v>
          </cell>
          <cell r="X146">
            <v>859923571</v>
          </cell>
        </row>
        <row r="148">
          <cell r="C148">
            <v>62410000</v>
          </cell>
          <cell r="D148" t="str">
            <v>ERT  CONSTRUCTIO</v>
          </cell>
          <cell r="E148">
            <v>11787492</v>
          </cell>
          <cell r="F148">
            <v>2693191</v>
          </cell>
          <cell r="G148">
            <v>0</v>
          </cell>
          <cell r="H148">
            <v>1800000</v>
          </cell>
          <cell r="I148" t="str">
            <v>MR</v>
          </cell>
          <cell r="J148" t="str">
            <v>Opex3</v>
          </cell>
          <cell r="K148">
            <v>1800000</v>
          </cell>
          <cell r="L148">
            <v>150000</v>
          </cell>
          <cell r="M148">
            <v>-150000</v>
          </cell>
          <cell r="N148">
            <v>0</v>
          </cell>
          <cell r="O148">
            <v>0</v>
          </cell>
          <cell r="P148">
            <v>0</v>
          </cell>
          <cell r="Q148">
            <v>0</v>
          </cell>
          <cell r="R148">
            <v>0</v>
          </cell>
          <cell r="S148">
            <v>0</v>
          </cell>
          <cell r="T148">
            <v>0</v>
          </cell>
          <cell r="U148">
            <v>0</v>
          </cell>
          <cell r="V148">
            <v>0</v>
          </cell>
          <cell r="W148">
            <v>0</v>
          </cell>
          <cell r="X148">
            <v>0</v>
          </cell>
        </row>
        <row r="149">
          <cell r="C149">
            <v>62420000</v>
          </cell>
          <cell r="D149" t="str">
            <v>ER BIENS MATERIEL ET MOBILIER</v>
          </cell>
          <cell r="E149">
            <v>26501795</v>
          </cell>
          <cell r="F149">
            <v>48423595</v>
          </cell>
          <cell r="G149">
            <v>89557450</v>
          </cell>
          <cell r="H149">
            <v>136627771</v>
          </cell>
          <cell r="I149" t="str">
            <v>FG</v>
          </cell>
          <cell r="J149" t="str">
            <v>Opex4</v>
          </cell>
          <cell r="K149">
            <v>136627771</v>
          </cell>
          <cell r="L149">
            <v>11385647.583333334</v>
          </cell>
          <cell r="M149">
            <v>8585480.416666666</v>
          </cell>
          <cell r="N149">
            <v>-10538199</v>
          </cell>
          <cell r="O149">
            <v>8067675</v>
          </cell>
          <cell r="P149">
            <v>66358506</v>
          </cell>
          <cell r="Q149">
            <v>31527014</v>
          </cell>
          <cell r="R149">
            <v>28090226</v>
          </cell>
          <cell r="S149">
            <v>59416591</v>
          </cell>
          <cell r="T149">
            <v>76029180</v>
          </cell>
          <cell r="U149">
            <v>29511999</v>
          </cell>
          <cell r="V149">
            <v>50081500</v>
          </cell>
          <cell r="W149">
            <v>54284921</v>
          </cell>
          <cell r="X149">
            <v>412800541</v>
          </cell>
        </row>
        <row r="150">
          <cell r="C150">
            <v>62421200</v>
          </cell>
          <cell r="G150">
            <v>0</v>
          </cell>
          <cell r="H150">
            <v>0</v>
          </cell>
          <cell r="I150" t="str">
            <v>FG</v>
          </cell>
          <cell r="J150" t="str">
            <v>Opex4</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C151">
            <v>62430000</v>
          </cell>
          <cell r="D151" t="str">
            <v>MAINTENANCE COMMUTATION ENERGIE</v>
          </cell>
          <cell r="E151">
            <v>728586861</v>
          </cell>
          <cell r="F151">
            <v>572586001</v>
          </cell>
          <cell r="G151">
            <v>495194289</v>
          </cell>
          <cell r="H151">
            <v>232837461</v>
          </cell>
          <cell r="I151" t="str">
            <v>MR</v>
          </cell>
          <cell r="J151" t="str">
            <v>Opex3</v>
          </cell>
          <cell r="K151">
            <v>232837461</v>
          </cell>
          <cell r="L151">
            <v>19403121.75</v>
          </cell>
          <cell r="M151">
            <v>19403122</v>
          </cell>
          <cell r="N151">
            <v>-8392698.75</v>
          </cell>
          <cell r="O151">
            <v>10137848.333333334</v>
          </cell>
          <cell r="P151">
            <v>10137848.333333334</v>
          </cell>
          <cell r="Q151">
            <v>55601853.333333328</v>
          </cell>
          <cell r="R151">
            <v>10244359.666666668</v>
          </cell>
          <cell r="S151">
            <v>5242785.3333333284</v>
          </cell>
          <cell r="T151">
            <v>55893265</v>
          </cell>
          <cell r="U151">
            <v>23793470</v>
          </cell>
          <cell r="V151">
            <v>15861466</v>
          </cell>
          <cell r="W151">
            <v>19827468</v>
          </cell>
          <cell r="X151">
            <v>237153909</v>
          </cell>
        </row>
        <row r="152">
          <cell r="C152">
            <v>62433200</v>
          </cell>
          <cell r="G152">
            <v>0</v>
          </cell>
          <cell r="H152">
            <v>0</v>
          </cell>
          <cell r="I152" t="str">
            <v>MR</v>
          </cell>
          <cell r="J152" t="str">
            <v>Opex3</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C153">
            <v>62441200</v>
          </cell>
          <cell r="G153">
            <v>0</v>
          </cell>
          <cell r="H153">
            <v>0</v>
          </cell>
          <cell r="I153" t="str">
            <v>MR</v>
          </cell>
          <cell r="J153" t="str">
            <v>Opex3</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C154">
            <v>62443000</v>
          </cell>
          <cell r="D154" t="str">
            <v>maintenance froid et energie</v>
          </cell>
          <cell r="G154">
            <v>0</v>
          </cell>
          <cell r="H154">
            <v>0</v>
          </cell>
          <cell r="I154" t="str">
            <v>MR</v>
          </cell>
          <cell r="J154" t="str">
            <v>Opex3</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6">
          <cell r="D156" t="str">
            <v>TOTAL RJ   624</v>
          </cell>
          <cell r="E156">
            <v>766876148</v>
          </cell>
          <cell r="F156">
            <v>623702787</v>
          </cell>
          <cell r="G156">
            <v>584751739</v>
          </cell>
          <cell r="H156">
            <v>371265232</v>
          </cell>
          <cell r="K156">
            <v>371265232</v>
          </cell>
          <cell r="L156">
            <v>30938769.333333336</v>
          </cell>
          <cell r="M156">
            <v>27838602.416666664</v>
          </cell>
          <cell r="N156">
            <v>-18930897.75</v>
          </cell>
          <cell r="O156">
            <v>18205523.333333336</v>
          </cell>
          <cell r="P156">
            <v>76496354.333333328</v>
          </cell>
          <cell r="Q156">
            <v>87128867.333333328</v>
          </cell>
          <cell r="R156">
            <v>38334585.666666672</v>
          </cell>
          <cell r="S156">
            <v>64659376.333333328</v>
          </cell>
          <cell r="T156">
            <v>131922445</v>
          </cell>
          <cell r="U156">
            <v>53305469</v>
          </cell>
          <cell r="V156">
            <v>65942966</v>
          </cell>
          <cell r="W156">
            <v>74112389</v>
          </cell>
          <cell r="X156">
            <v>649954450</v>
          </cell>
        </row>
        <row r="157">
          <cell r="C157">
            <v>62510000</v>
          </cell>
          <cell r="D157" t="str">
            <v>ASSURANCE MULTI RISQUES</v>
          </cell>
          <cell r="E157">
            <v>24645609</v>
          </cell>
          <cell r="F157">
            <v>27792664</v>
          </cell>
          <cell r="G157">
            <v>27767664</v>
          </cell>
          <cell r="H157">
            <v>25731796</v>
          </cell>
          <cell r="I157" t="str">
            <v>FG</v>
          </cell>
          <cell r="J157" t="str">
            <v>Opex4</v>
          </cell>
          <cell r="K157">
            <v>25731796</v>
          </cell>
          <cell r="L157">
            <v>2144316.3333333335</v>
          </cell>
          <cell r="M157">
            <v>2144316</v>
          </cell>
          <cell r="N157">
            <v>1711367.666666666</v>
          </cell>
          <cell r="O157">
            <v>2000000</v>
          </cell>
          <cell r="P157">
            <v>2000000</v>
          </cell>
          <cell r="Q157">
            <v>14281000</v>
          </cell>
          <cell r="R157">
            <v>0</v>
          </cell>
          <cell r="S157">
            <v>3468714.2857142859</v>
          </cell>
          <cell r="T157">
            <v>-3468714.2857142873</v>
          </cell>
          <cell r="U157">
            <v>0</v>
          </cell>
          <cell r="V157">
            <v>0</v>
          </cell>
          <cell r="W157">
            <v>0</v>
          </cell>
          <cell r="X157">
            <v>24281000</v>
          </cell>
        </row>
        <row r="158">
          <cell r="C158">
            <v>62513300</v>
          </cell>
          <cell r="G158">
            <v>0</v>
          </cell>
          <cell r="H158">
            <v>0</v>
          </cell>
          <cell r="I158" t="str">
            <v>FG</v>
          </cell>
          <cell r="J158" t="str">
            <v>Opex4</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C159">
            <v>62515200</v>
          </cell>
          <cell r="G159">
            <v>0</v>
          </cell>
          <cell r="H159">
            <v>0</v>
          </cell>
          <cell r="I159" t="str">
            <v>FG</v>
          </cell>
          <cell r="J159" t="str">
            <v>Opex4</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C160">
            <v>62520000</v>
          </cell>
          <cell r="D160" t="str">
            <v>ASSURANCE MATERIEL DE TRANSPORT</v>
          </cell>
          <cell r="E160">
            <v>2782708</v>
          </cell>
          <cell r="F160">
            <v>3457777</v>
          </cell>
          <cell r="G160">
            <v>20288556</v>
          </cell>
          <cell r="H160">
            <v>6825356</v>
          </cell>
          <cell r="I160" t="str">
            <v>FG</v>
          </cell>
          <cell r="J160" t="str">
            <v>Opex4</v>
          </cell>
          <cell r="K160">
            <v>6825356</v>
          </cell>
          <cell r="L160">
            <v>568779.66666666663</v>
          </cell>
          <cell r="M160">
            <v>568780</v>
          </cell>
          <cell r="N160">
            <v>146870.33333333349</v>
          </cell>
          <cell r="O160">
            <v>428143.33333333331</v>
          </cell>
          <cell r="P160">
            <v>428143.33333333331</v>
          </cell>
          <cell r="Q160">
            <v>4281430.333333334</v>
          </cell>
          <cell r="R160">
            <v>0</v>
          </cell>
          <cell r="S160">
            <v>917449.57142857148</v>
          </cell>
          <cell r="T160">
            <v>-3486308.5714285718</v>
          </cell>
          <cell r="U160">
            <v>0</v>
          </cell>
          <cell r="V160">
            <v>856286</v>
          </cell>
          <cell r="W160">
            <v>584269</v>
          </cell>
          <cell r="X160">
            <v>5293843</v>
          </cell>
        </row>
        <row r="161">
          <cell r="C161">
            <v>62560000</v>
          </cell>
          <cell r="D161" t="str">
            <v>ASSURANCE TRANSPORT SUR ACHAT</v>
          </cell>
          <cell r="E161">
            <v>6836339</v>
          </cell>
          <cell r="F161">
            <v>10888603</v>
          </cell>
          <cell r="G161">
            <v>9838803</v>
          </cell>
          <cell r="H161">
            <v>2167309</v>
          </cell>
          <cell r="I161" t="str">
            <v>FG</v>
          </cell>
          <cell r="J161" t="str">
            <v>Opex4</v>
          </cell>
          <cell r="K161">
            <v>2167309</v>
          </cell>
          <cell r="L161">
            <v>180609.08333333334</v>
          </cell>
          <cell r="M161">
            <v>954473.91666666663</v>
          </cell>
          <cell r="N161">
            <v>70728</v>
          </cell>
          <cell r="O161">
            <v>0</v>
          </cell>
          <cell r="P161">
            <v>399525</v>
          </cell>
          <cell r="Q161">
            <v>872664</v>
          </cell>
          <cell r="R161">
            <v>215112</v>
          </cell>
          <cell r="S161">
            <v>384730.28571428574</v>
          </cell>
          <cell r="T161">
            <v>362102.71428571409</v>
          </cell>
          <cell r="U161">
            <v>0</v>
          </cell>
          <cell r="V161">
            <v>797398</v>
          </cell>
          <cell r="W161">
            <v>358648</v>
          </cell>
          <cell r="X161">
            <v>4595991</v>
          </cell>
        </row>
        <row r="162">
          <cell r="C162">
            <v>62580000</v>
          </cell>
          <cell r="D162" t="str">
            <v>ASSURANCE INCENDIE</v>
          </cell>
          <cell r="I162" t="str">
            <v>FG</v>
          </cell>
          <cell r="K162">
            <v>70250</v>
          </cell>
          <cell r="N162">
            <v>70250</v>
          </cell>
          <cell r="O162">
            <v>0</v>
          </cell>
          <cell r="P162">
            <v>-70250</v>
          </cell>
          <cell r="Q162">
            <v>0</v>
          </cell>
          <cell r="R162">
            <v>0</v>
          </cell>
          <cell r="S162">
            <v>0</v>
          </cell>
          <cell r="T162">
            <v>0</v>
          </cell>
          <cell r="U162">
            <v>0</v>
          </cell>
          <cell r="V162">
            <v>0</v>
          </cell>
          <cell r="W162">
            <v>0</v>
          </cell>
          <cell r="X162">
            <v>0</v>
          </cell>
        </row>
        <row r="164">
          <cell r="D164" t="str">
            <v>TOTAL RJ   625</v>
          </cell>
          <cell r="E164">
            <v>34264656</v>
          </cell>
          <cell r="F164">
            <v>42139044</v>
          </cell>
          <cell r="G164">
            <v>57895023</v>
          </cell>
          <cell r="H164">
            <v>34724461</v>
          </cell>
          <cell r="K164">
            <v>34794711</v>
          </cell>
          <cell r="L164">
            <v>2893705.0833333335</v>
          </cell>
          <cell r="M164">
            <v>3667569.9166666665</v>
          </cell>
          <cell r="N164">
            <v>1999215.9999999995</v>
          </cell>
          <cell r="O164">
            <v>2428143.3333333335</v>
          </cell>
          <cell r="P164">
            <v>2757418.3333333335</v>
          </cell>
          <cell r="Q164">
            <v>19435094.333333336</v>
          </cell>
          <cell r="R164">
            <v>215112</v>
          </cell>
          <cell r="S164">
            <v>4770894.1428571427</v>
          </cell>
          <cell r="T164">
            <v>-6592920.1428571455</v>
          </cell>
          <cell r="U164">
            <v>0</v>
          </cell>
          <cell r="V164">
            <v>1653684</v>
          </cell>
          <cell r="W164">
            <v>942917</v>
          </cell>
          <cell r="X164">
            <v>34170834</v>
          </cell>
        </row>
        <row r="166">
          <cell r="C166">
            <v>62620000</v>
          </cell>
          <cell r="D166" t="str">
            <v>PHOTOCOPIE</v>
          </cell>
          <cell r="E166">
            <v>353225</v>
          </cell>
          <cell r="F166">
            <v>222755</v>
          </cell>
          <cell r="G166">
            <v>1000</v>
          </cell>
          <cell r="H166">
            <v>1091400</v>
          </cell>
          <cell r="I166" t="str">
            <v>FG</v>
          </cell>
          <cell r="J166" t="str">
            <v>Opex4</v>
          </cell>
          <cell r="K166">
            <v>1091400</v>
          </cell>
          <cell r="L166">
            <v>90950</v>
          </cell>
          <cell r="M166">
            <v>-90950</v>
          </cell>
          <cell r="N166">
            <v>0</v>
          </cell>
          <cell r="O166">
            <v>0</v>
          </cell>
          <cell r="P166">
            <v>0</v>
          </cell>
          <cell r="Q166">
            <v>0</v>
          </cell>
          <cell r="R166">
            <v>0</v>
          </cell>
          <cell r="S166">
            <v>0</v>
          </cell>
          <cell r="T166">
            <v>0</v>
          </cell>
          <cell r="U166">
            <v>0</v>
          </cell>
          <cell r="V166">
            <v>0</v>
          </cell>
          <cell r="W166">
            <v>0</v>
          </cell>
          <cell r="X166">
            <v>0</v>
          </cell>
        </row>
        <row r="167">
          <cell r="C167">
            <v>62650000</v>
          </cell>
          <cell r="D167" t="str">
            <v>DOCUMENTATION GENERAL ET ABONNEMENT</v>
          </cell>
          <cell r="E167">
            <v>1958595</v>
          </cell>
          <cell r="F167">
            <v>1173470</v>
          </cell>
          <cell r="G167">
            <v>24627</v>
          </cell>
          <cell r="H167">
            <v>0</v>
          </cell>
          <cell r="I167" t="str">
            <v>FG</v>
          </cell>
          <cell r="J167" t="str">
            <v>Opex4</v>
          </cell>
          <cell r="K167">
            <v>0</v>
          </cell>
          <cell r="L167">
            <v>0</v>
          </cell>
          <cell r="M167">
            <v>0</v>
          </cell>
          <cell r="N167">
            <v>0</v>
          </cell>
          <cell r="O167">
            <v>0</v>
          </cell>
          <cell r="P167">
            <v>149012</v>
          </cell>
          <cell r="Q167">
            <v>0</v>
          </cell>
          <cell r="R167">
            <v>0</v>
          </cell>
          <cell r="S167">
            <v>0</v>
          </cell>
          <cell r="T167">
            <v>-120000</v>
          </cell>
          <cell r="U167">
            <v>0</v>
          </cell>
          <cell r="V167">
            <v>0</v>
          </cell>
          <cell r="W167">
            <v>14160</v>
          </cell>
          <cell r="X167">
            <v>43172</v>
          </cell>
        </row>
        <row r="168">
          <cell r="C168">
            <v>62660000</v>
          </cell>
          <cell r="D168" t="str">
            <v>DOCUMENTATION TECHNIQUE</v>
          </cell>
          <cell r="F168">
            <v>268945</v>
          </cell>
          <cell r="G168">
            <v>315500</v>
          </cell>
          <cell r="H168">
            <v>0</v>
          </cell>
          <cell r="I168" t="str">
            <v>FG</v>
          </cell>
          <cell r="J168" t="str">
            <v>Opex4</v>
          </cell>
          <cell r="K168">
            <v>0</v>
          </cell>
          <cell r="L168">
            <v>0</v>
          </cell>
          <cell r="M168">
            <v>0</v>
          </cell>
          <cell r="N168">
            <v>120000</v>
          </cell>
          <cell r="O168">
            <v>0</v>
          </cell>
          <cell r="P168">
            <v>-120000</v>
          </cell>
          <cell r="Q168">
            <v>0</v>
          </cell>
          <cell r="R168">
            <v>0</v>
          </cell>
          <cell r="S168">
            <v>0</v>
          </cell>
          <cell r="T168">
            <v>0</v>
          </cell>
          <cell r="U168">
            <v>0</v>
          </cell>
          <cell r="V168">
            <v>0</v>
          </cell>
          <cell r="W168">
            <v>0</v>
          </cell>
          <cell r="X168">
            <v>0</v>
          </cell>
        </row>
        <row r="169">
          <cell r="C169">
            <v>62667000</v>
          </cell>
          <cell r="D169" t="str">
            <v>ABONNEMENT</v>
          </cell>
          <cell r="E169">
            <v>257678</v>
          </cell>
          <cell r="F169">
            <v>3225922</v>
          </cell>
          <cell r="G169">
            <v>1080380</v>
          </cell>
          <cell r="H169">
            <v>0</v>
          </cell>
          <cell r="I169" t="str">
            <v>FG</v>
          </cell>
          <cell r="J169" t="str">
            <v>Opex4</v>
          </cell>
          <cell r="K169">
            <v>0</v>
          </cell>
          <cell r="L169">
            <v>0</v>
          </cell>
          <cell r="M169">
            <v>0</v>
          </cell>
          <cell r="N169">
            <v>292500</v>
          </cell>
          <cell r="O169">
            <v>0</v>
          </cell>
          <cell r="P169">
            <v>195000</v>
          </cell>
          <cell r="Q169">
            <v>97500</v>
          </cell>
          <cell r="R169">
            <v>0</v>
          </cell>
          <cell r="S169">
            <v>0</v>
          </cell>
          <cell r="T169">
            <v>292500</v>
          </cell>
          <cell r="U169">
            <v>0</v>
          </cell>
          <cell r="V169">
            <v>0</v>
          </cell>
          <cell r="W169">
            <v>292500</v>
          </cell>
          <cell r="X169">
            <v>1170000</v>
          </cell>
        </row>
        <row r="171">
          <cell r="D171" t="str">
            <v>TOTAL RJ   626</v>
          </cell>
          <cell r="E171">
            <v>2569498</v>
          </cell>
          <cell r="F171">
            <v>4891092</v>
          </cell>
          <cell r="G171">
            <v>1421507</v>
          </cell>
          <cell r="H171">
            <v>1091400</v>
          </cell>
          <cell r="K171">
            <v>1091400</v>
          </cell>
          <cell r="L171">
            <v>90950</v>
          </cell>
          <cell r="M171">
            <v>-90950</v>
          </cell>
          <cell r="N171">
            <v>412500</v>
          </cell>
          <cell r="O171">
            <v>0</v>
          </cell>
          <cell r="P171">
            <v>224012</v>
          </cell>
          <cell r="Q171">
            <v>97500</v>
          </cell>
          <cell r="R171">
            <v>0</v>
          </cell>
          <cell r="S171">
            <v>0</v>
          </cell>
          <cell r="T171">
            <v>172500</v>
          </cell>
          <cell r="U171">
            <v>0</v>
          </cell>
          <cell r="V171">
            <v>0</v>
          </cell>
          <cell r="W171">
            <v>306660</v>
          </cell>
          <cell r="X171">
            <v>1213172</v>
          </cell>
        </row>
        <row r="173">
          <cell r="C173">
            <v>62710000</v>
          </cell>
          <cell r="D173" t="str">
            <v>ANNONCES ET INS</v>
          </cell>
          <cell r="E173">
            <v>150483463</v>
          </cell>
          <cell r="F173">
            <v>270426739</v>
          </cell>
          <cell r="G173">
            <v>259304514</v>
          </cell>
          <cell r="H173">
            <v>518903926</v>
          </cell>
          <cell r="I173" t="str">
            <v>COM</v>
          </cell>
          <cell r="J173" t="str">
            <v>Opex2</v>
          </cell>
          <cell r="K173">
            <v>518903926</v>
          </cell>
          <cell r="L173">
            <v>23241993.833333336</v>
          </cell>
          <cell r="M173">
            <v>17420106.166666664</v>
          </cell>
          <cell r="N173">
            <v>-33445183</v>
          </cell>
          <cell r="O173">
            <v>72786303</v>
          </cell>
          <cell r="P173">
            <v>54853151</v>
          </cell>
          <cell r="Q173">
            <v>-5911848</v>
          </cell>
          <cell r="R173">
            <v>30063300</v>
          </cell>
          <cell r="S173">
            <v>25878500</v>
          </cell>
          <cell r="T173">
            <v>-52389839</v>
          </cell>
          <cell r="U173">
            <v>4464140</v>
          </cell>
          <cell r="V173">
            <v>15920330</v>
          </cell>
          <cell r="W173">
            <v>136185673</v>
          </cell>
          <cell r="X173">
            <v>289066627</v>
          </cell>
        </row>
        <row r="174">
          <cell r="C174">
            <v>62712200</v>
          </cell>
          <cell r="G174">
            <v>0</v>
          </cell>
          <cell r="H174">
            <v>0</v>
          </cell>
          <cell r="I174" t="str">
            <v>COM</v>
          </cell>
          <cell r="J174" t="str">
            <v>Opex2</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row>
        <row r="175">
          <cell r="C175">
            <v>62720000</v>
          </cell>
          <cell r="D175" t="str">
            <v>CATALOGUES ET IMPRIMES PUBLICITAIRE</v>
          </cell>
          <cell r="E175">
            <v>282624880</v>
          </cell>
          <cell r="F175">
            <v>110609800</v>
          </cell>
          <cell r="G175">
            <v>35845360</v>
          </cell>
          <cell r="H175">
            <v>333679065</v>
          </cell>
          <cell r="I175" t="str">
            <v>COM</v>
          </cell>
          <cell r="J175" t="str">
            <v>Opex2</v>
          </cell>
          <cell r="K175">
            <v>333679065</v>
          </cell>
          <cell r="L175">
            <v>27806588.75</v>
          </cell>
          <cell r="M175">
            <v>27806589.25</v>
          </cell>
          <cell r="N175">
            <v>-39466180</v>
          </cell>
          <cell r="O175">
            <v>2500000</v>
          </cell>
          <cell r="P175">
            <v>-12359248</v>
          </cell>
          <cell r="Q175">
            <v>15668800</v>
          </cell>
          <cell r="R175">
            <v>9268500</v>
          </cell>
          <cell r="S175">
            <v>19344110</v>
          </cell>
          <cell r="T175">
            <v>2559181</v>
          </cell>
          <cell r="U175">
            <v>732500</v>
          </cell>
          <cell r="V175">
            <v>-11536381</v>
          </cell>
          <cell r="W175">
            <v>-5362500</v>
          </cell>
          <cell r="X175">
            <v>36961960</v>
          </cell>
        </row>
        <row r="176">
          <cell r="C176">
            <v>62730000</v>
          </cell>
          <cell r="D176" t="str">
            <v>ECHANTILLONS</v>
          </cell>
          <cell r="E176">
            <v>100000</v>
          </cell>
          <cell r="G176">
            <v>0</v>
          </cell>
          <cell r="H176">
            <v>0</v>
          </cell>
          <cell r="I176" t="str">
            <v>COM</v>
          </cell>
          <cell r="J176" t="str">
            <v>Opex2</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row>
        <row r="177">
          <cell r="C177">
            <v>62740000</v>
          </cell>
          <cell r="D177" t="str">
            <v>FOIRES ET EXPOSIT</v>
          </cell>
          <cell r="E177">
            <v>1596500</v>
          </cell>
          <cell r="F177">
            <v>75000</v>
          </cell>
          <cell r="G177">
            <v>0</v>
          </cell>
          <cell r="H177">
            <v>0</v>
          </cell>
          <cell r="I177" t="str">
            <v>COM</v>
          </cell>
          <cell r="J177" t="str">
            <v>Opex2</v>
          </cell>
          <cell r="K177">
            <v>0</v>
          </cell>
          <cell r="L177">
            <v>0</v>
          </cell>
          <cell r="M177">
            <v>0</v>
          </cell>
          <cell r="N177">
            <v>0</v>
          </cell>
          <cell r="O177">
            <v>0</v>
          </cell>
          <cell r="P177">
            <v>0</v>
          </cell>
          <cell r="Q177">
            <v>0</v>
          </cell>
          <cell r="R177">
            <v>0</v>
          </cell>
          <cell r="S177">
            <v>0</v>
          </cell>
          <cell r="T177">
            <v>0</v>
          </cell>
          <cell r="U177">
            <v>0</v>
          </cell>
          <cell r="V177">
            <v>889200</v>
          </cell>
          <cell r="W177">
            <v>889200</v>
          </cell>
          <cell r="X177">
            <v>1778400</v>
          </cell>
        </row>
        <row r="178">
          <cell r="C178">
            <v>62750000</v>
          </cell>
          <cell r="D178" t="str">
            <v>PUBLICATIONS</v>
          </cell>
          <cell r="E178">
            <v>56651746</v>
          </cell>
          <cell r="F178">
            <v>8400000</v>
          </cell>
          <cell r="G178">
            <v>6104000</v>
          </cell>
          <cell r="H178">
            <v>816644</v>
          </cell>
          <cell r="I178" t="str">
            <v>COM</v>
          </cell>
          <cell r="J178" t="str">
            <v>Opex2</v>
          </cell>
          <cell r="K178">
            <v>816644</v>
          </cell>
          <cell r="L178">
            <v>68053.666666666672</v>
          </cell>
          <cell r="M178">
            <v>-68053.666666666672</v>
          </cell>
          <cell r="N178">
            <v>0</v>
          </cell>
          <cell r="O178">
            <v>0</v>
          </cell>
          <cell r="P178">
            <v>0</v>
          </cell>
          <cell r="Q178">
            <v>0</v>
          </cell>
          <cell r="R178">
            <v>0</v>
          </cell>
          <cell r="S178">
            <v>0</v>
          </cell>
          <cell r="T178">
            <v>0</v>
          </cell>
          <cell r="U178">
            <v>0</v>
          </cell>
          <cell r="V178">
            <v>0</v>
          </cell>
          <cell r="W178">
            <v>0</v>
          </cell>
          <cell r="X178">
            <v>0</v>
          </cell>
        </row>
        <row r="179">
          <cell r="C179">
            <v>62752000</v>
          </cell>
          <cell r="D179" t="str">
            <v>DONS</v>
          </cell>
          <cell r="E179">
            <v>76793619</v>
          </cell>
          <cell r="F179">
            <v>33238788</v>
          </cell>
          <cell r="G179">
            <v>25306979</v>
          </cell>
          <cell r="H179">
            <v>0</v>
          </cell>
          <cell r="I179" t="str">
            <v>COM</v>
          </cell>
          <cell r="J179" t="str">
            <v>Opex2</v>
          </cell>
          <cell r="K179">
            <v>0</v>
          </cell>
          <cell r="L179">
            <v>0</v>
          </cell>
          <cell r="M179">
            <v>0</v>
          </cell>
          <cell r="N179">
            <v>500000</v>
          </cell>
          <cell r="O179">
            <v>0</v>
          </cell>
          <cell r="P179">
            <v>0</v>
          </cell>
          <cell r="Q179">
            <v>0</v>
          </cell>
          <cell r="R179">
            <v>0</v>
          </cell>
          <cell r="S179">
            <v>0</v>
          </cell>
          <cell r="T179">
            <v>0</v>
          </cell>
          <cell r="U179">
            <v>0</v>
          </cell>
          <cell r="V179">
            <v>250000</v>
          </cell>
          <cell r="W179">
            <v>0</v>
          </cell>
          <cell r="X179">
            <v>750000</v>
          </cell>
        </row>
        <row r="180">
          <cell r="C180">
            <v>62755000</v>
          </cell>
          <cell r="D180" t="str">
            <v>SPONSORING</v>
          </cell>
          <cell r="E180">
            <v>50593000</v>
          </cell>
          <cell r="F180">
            <v>154209925</v>
          </cell>
          <cell r="G180">
            <v>54818728</v>
          </cell>
          <cell r="H180">
            <v>5500000</v>
          </cell>
          <cell r="I180" t="str">
            <v>COM</v>
          </cell>
          <cell r="J180" t="str">
            <v>Opex2</v>
          </cell>
          <cell r="K180">
            <v>5500000</v>
          </cell>
          <cell r="L180">
            <v>458333.33333333331</v>
          </cell>
          <cell r="M180">
            <v>-458333.33333333331</v>
          </cell>
          <cell r="N180">
            <v>3300000</v>
          </cell>
          <cell r="O180">
            <v>23132000</v>
          </cell>
          <cell r="P180">
            <v>500000</v>
          </cell>
          <cell r="Q180">
            <v>2000000</v>
          </cell>
          <cell r="R180">
            <v>3544000</v>
          </cell>
          <cell r="S180">
            <v>0</v>
          </cell>
          <cell r="T180">
            <v>-3544000</v>
          </cell>
          <cell r="U180">
            <v>500000</v>
          </cell>
          <cell r="V180">
            <v>0</v>
          </cell>
          <cell r="W180">
            <v>300000</v>
          </cell>
          <cell r="X180">
            <v>29732000</v>
          </cell>
        </row>
        <row r="181">
          <cell r="C181">
            <v>62760000</v>
          </cell>
          <cell r="D181" t="str">
            <v>CADEAUX A LA CL</v>
          </cell>
          <cell r="E181">
            <v>72780000</v>
          </cell>
          <cell r="F181">
            <v>76042200</v>
          </cell>
          <cell r="G181">
            <v>2459441</v>
          </cell>
          <cell r="H181">
            <v>27153713</v>
          </cell>
          <cell r="I181" t="str">
            <v>COM</v>
          </cell>
          <cell r="J181" t="str">
            <v>Opex2</v>
          </cell>
          <cell r="K181">
            <v>27153713</v>
          </cell>
          <cell r="L181">
            <v>2262809.4166666665</v>
          </cell>
          <cell r="M181">
            <v>11229690.583333334</v>
          </cell>
          <cell r="N181">
            <v>0</v>
          </cell>
          <cell r="O181">
            <v>0</v>
          </cell>
          <cell r="P181">
            <v>6457500</v>
          </cell>
          <cell r="Q181">
            <v>30679053</v>
          </cell>
          <cell r="R181">
            <v>5378851</v>
          </cell>
          <cell r="S181">
            <v>2921149</v>
          </cell>
          <cell r="T181">
            <v>3822187</v>
          </cell>
          <cell r="U181">
            <v>54073350</v>
          </cell>
          <cell r="V181">
            <v>-66511653</v>
          </cell>
          <cell r="W181">
            <v>23161831</v>
          </cell>
          <cell r="X181">
            <v>73474768</v>
          </cell>
        </row>
        <row r="182">
          <cell r="C182">
            <v>62761000</v>
          </cell>
          <cell r="D182" t="str">
            <v>CADEAUX DE FIN</v>
          </cell>
          <cell r="E182">
            <v>125212700</v>
          </cell>
          <cell r="F182">
            <v>39820200</v>
          </cell>
          <cell r="G182">
            <v>0</v>
          </cell>
          <cell r="H182">
            <v>0</v>
          </cell>
          <cell r="I182" t="str">
            <v>COM</v>
          </cell>
          <cell r="J182" t="str">
            <v>Opex2</v>
          </cell>
          <cell r="K182">
            <v>0</v>
          </cell>
          <cell r="L182">
            <v>0</v>
          </cell>
          <cell r="M182">
            <v>0</v>
          </cell>
          <cell r="N182">
            <v>0</v>
          </cell>
          <cell r="O182">
            <v>0</v>
          </cell>
          <cell r="P182">
            <v>0</v>
          </cell>
          <cell r="Q182">
            <v>0</v>
          </cell>
          <cell r="R182">
            <v>0</v>
          </cell>
          <cell r="S182">
            <v>0</v>
          </cell>
          <cell r="T182">
            <v>0</v>
          </cell>
          <cell r="U182">
            <v>0</v>
          </cell>
          <cell r="V182">
            <v>0</v>
          </cell>
          <cell r="W182">
            <v>9630000</v>
          </cell>
          <cell r="X182">
            <v>9630000</v>
          </cell>
        </row>
        <row r="183">
          <cell r="C183">
            <v>62762000</v>
          </cell>
          <cell r="D183" t="str">
            <v>SEMAINE COM. ET PROMO COMMERCIALE</v>
          </cell>
          <cell r="E183">
            <v>30173490</v>
          </cell>
          <cell r="F183">
            <v>18412554</v>
          </cell>
          <cell r="G183">
            <v>11514000</v>
          </cell>
          <cell r="H183">
            <v>8115657</v>
          </cell>
          <cell r="I183" t="str">
            <v>COM</v>
          </cell>
          <cell r="J183" t="str">
            <v>Opex2</v>
          </cell>
          <cell r="K183">
            <v>8115657</v>
          </cell>
          <cell r="L183">
            <v>676304.75</v>
          </cell>
          <cell r="M183">
            <v>-301304.75</v>
          </cell>
          <cell r="N183">
            <v>375000</v>
          </cell>
          <cell r="O183">
            <v>110000</v>
          </cell>
          <cell r="P183">
            <v>-173000</v>
          </cell>
          <cell r="Q183">
            <v>53500</v>
          </cell>
          <cell r="R183">
            <v>123416.66666666667</v>
          </cell>
          <cell r="S183">
            <v>26583.333333333372</v>
          </cell>
          <cell r="T183">
            <v>15000</v>
          </cell>
          <cell r="U183">
            <v>0</v>
          </cell>
          <cell r="V183">
            <v>1715000</v>
          </cell>
          <cell r="W183">
            <v>3034856</v>
          </cell>
          <cell r="X183">
            <v>5655356</v>
          </cell>
        </row>
        <row r="184">
          <cell r="C184">
            <v>62770000</v>
          </cell>
          <cell r="D184" t="str">
            <v>FRAIS DE COLLOQ (HS et spéciales)</v>
          </cell>
          <cell r="E184">
            <v>4643000</v>
          </cell>
          <cell r="F184">
            <v>486000</v>
          </cell>
          <cell r="G184">
            <v>200000</v>
          </cell>
          <cell r="H184">
            <v>0</v>
          </cell>
          <cell r="I184" t="str">
            <v>COM</v>
          </cell>
          <cell r="J184" t="str">
            <v>Opex2</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C185">
            <v>62780000</v>
          </cell>
          <cell r="D185" t="str">
            <v>RELATIONS PUBLICITAIRES</v>
          </cell>
          <cell r="E185">
            <v>76281015</v>
          </cell>
          <cell r="F185">
            <v>217196309</v>
          </cell>
          <cell r="G185">
            <v>335759395</v>
          </cell>
          <cell r="H185">
            <v>113250661</v>
          </cell>
          <cell r="I185" t="str">
            <v>COM</v>
          </cell>
          <cell r="J185" t="str">
            <v>Opex2</v>
          </cell>
          <cell r="K185">
            <v>113250661</v>
          </cell>
          <cell r="L185">
            <v>9437555.083333334</v>
          </cell>
          <cell r="M185">
            <v>-2310655.083333334</v>
          </cell>
          <cell r="N185">
            <v>59674513</v>
          </cell>
          <cell r="O185">
            <v>1052800</v>
          </cell>
          <cell r="P185">
            <v>9239603</v>
          </cell>
          <cell r="Q185">
            <v>-30371403</v>
          </cell>
          <cell r="R185">
            <v>2425750.833333333</v>
          </cell>
          <cell r="S185">
            <v>0</v>
          </cell>
          <cell r="T185">
            <v>-43803.833333335817</v>
          </cell>
          <cell r="U185">
            <v>0</v>
          </cell>
          <cell r="V185">
            <v>30359062</v>
          </cell>
          <cell r="W185">
            <v>-12156868</v>
          </cell>
          <cell r="X185">
            <v>67306554</v>
          </cell>
        </row>
        <row r="186">
          <cell r="C186">
            <v>62790000</v>
          </cell>
          <cell r="D186" t="str">
            <v>Branding</v>
          </cell>
          <cell r="G186">
            <v>0</v>
          </cell>
          <cell r="H186">
            <v>0</v>
          </cell>
          <cell r="I186" t="str">
            <v>COM</v>
          </cell>
          <cell r="J186" t="str">
            <v>Opex2</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row>
        <row r="189">
          <cell r="D189" t="str">
            <v>TOTAL RJ   627</v>
          </cell>
          <cell r="E189">
            <v>927933413</v>
          </cell>
          <cell r="F189">
            <v>928917515</v>
          </cell>
          <cell r="G189">
            <v>731312417</v>
          </cell>
          <cell r="H189">
            <v>1007419666</v>
          </cell>
          <cell r="K189">
            <v>1007419666</v>
          </cell>
          <cell r="L189">
            <v>63951638.833333336</v>
          </cell>
          <cell r="M189">
            <v>53318039.166666664</v>
          </cell>
          <cell r="N189">
            <v>-9061850</v>
          </cell>
          <cell r="O189">
            <v>99581103</v>
          </cell>
          <cell r="P189">
            <v>58518006</v>
          </cell>
          <cell r="Q189">
            <v>12118102</v>
          </cell>
          <cell r="R189">
            <v>50803818.5</v>
          </cell>
          <cell r="S189">
            <v>48170342.333333336</v>
          </cell>
          <cell r="T189">
            <v>-49581274.833333336</v>
          </cell>
          <cell r="U189">
            <v>59769990</v>
          </cell>
          <cell r="V189">
            <v>-28914442</v>
          </cell>
          <cell r="W189">
            <v>155682192</v>
          </cell>
          <cell r="X189">
            <v>514355665</v>
          </cell>
        </row>
        <row r="191">
          <cell r="C191">
            <v>62811000</v>
          </cell>
          <cell r="D191" t="str">
            <v>TELEPHONNE LIGNE FIXE</v>
          </cell>
          <cell r="E191">
            <v>63684580</v>
          </cell>
          <cell r="F191">
            <v>65049990</v>
          </cell>
          <cell r="G191">
            <v>77413512</v>
          </cell>
          <cell r="H191">
            <v>81822270</v>
          </cell>
          <cell r="I191" t="str">
            <v>FG</v>
          </cell>
          <cell r="J191" t="str">
            <v>Opex4</v>
          </cell>
          <cell r="K191">
            <v>81822270</v>
          </cell>
          <cell r="L191">
            <v>5839850</v>
          </cell>
          <cell r="M191">
            <v>4058200</v>
          </cell>
          <cell r="N191">
            <v>4048661</v>
          </cell>
          <cell r="O191">
            <v>4648903.666666667</v>
          </cell>
          <cell r="P191">
            <v>-1652755.6666666679</v>
          </cell>
          <cell r="Q191">
            <v>7717568</v>
          </cell>
          <cell r="R191">
            <v>0</v>
          </cell>
          <cell r="S191">
            <v>3901830</v>
          </cell>
          <cell r="T191">
            <v>7724835</v>
          </cell>
          <cell r="U191">
            <v>3875555</v>
          </cell>
          <cell r="V191">
            <v>64537</v>
          </cell>
          <cell r="W191">
            <v>7930381</v>
          </cell>
          <cell r="X191">
            <v>48157565</v>
          </cell>
        </row>
        <row r="192">
          <cell r="C192">
            <v>62812100</v>
          </cell>
          <cell r="D192" t="str">
            <v>POST PAID</v>
          </cell>
          <cell r="E192">
            <v>64269639</v>
          </cell>
          <cell r="F192">
            <v>113407524</v>
          </cell>
          <cell r="G192">
            <v>128420115</v>
          </cell>
          <cell r="H192">
            <v>156636802</v>
          </cell>
          <cell r="I192" t="str">
            <v>FG</v>
          </cell>
          <cell r="J192" t="str">
            <v>Opex4</v>
          </cell>
          <cell r="K192">
            <v>156636802</v>
          </cell>
          <cell r="L192">
            <v>15700691</v>
          </cell>
          <cell r="M192">
            <v>14739938</v>
          </cell>
          <cell r="N192">
            <v>15786764</v>
          </cell>
          <cell r="O192">
            <v>15856117</v>
          </cell>
          <cell r="P192">
            <v>15717332</v>
          </cell>
          <cell r="Q192">
            <v>14900013</v>
          </cell>
          <cell r="R192">
            <v>0</v>
          </cell>
          <cell r="S192">
            <v>15624126</v>
          </cell>
          <cell r="T192">
            <v>14704712</v>
          </cell>
          <cell r="U192">
            <v>10109612.666666666</v>
          </cell>
          <cell r="V192">
            <v>34835378.333333328</v>
          </cell>
          <cell r="W192">
            <v>15203225</v>
          </cell>
          <cell r="X192">
            <v>183177909</v>
          </cell>
        </row>
        <row r="193">
          <cell r="C193">
            <v>62812200</v>
          </cell>
          <cell r="D193" t="str">
            <v>GFU</v>
          </cell>
          <cell r="E193">
            <v>3844512</v>
          </cell>
          <cell r="F193">
            <v>5114774</v>
          </cell>
          <cell r="G193">
            <v>6403706</v>
          </cell>
          <cell r="H193">
            <v>6403706</v>
          </cell>
          <cell r="I193" t="str">
            <v>FG</v>
          </cell>
          <cell r="J193" t="str">
            <v>Opex4</v>
          </cell>
          <cell r="K193">
            <v>6403706</v>
          </cell>
          <cell r="L193">
            <v>518704</v>
          </cell>
          <cell r="M193">
            <v>522518</v>
          </cell>
          <cell r="N193">
            <v>522518</v>
          </cell>
          <cell r="O193">
            <v>754660</v>
          </cell>
          <cell r="P193">
            <v>754596</v>
          </cell>
          <cell r="Q193">
            <v>749088</v>
          </cell>
          <cell r="R193">
            <v>0</v>
          </cell>
          <cell r="S193">
            <v>749088</v>
          </cell>
          <cell r="T193">
            <v>749088</v>
          </cell>
          <cell r="U193">
            <v>749088</v>
          </cell>
          <cell r="V193">
            <v>1495422</v>
          </cell>
          <cell r="W193">
            <v>746334</v>
          </cell>
          <cell r="X193">
            <v>8311104</v>
          </cell>
        </row>
        <row r="194">
          <cell r="C194">
            <v>62812300</v>
          </cell>
          <cell r="D194" t="str">
            <v>PREPAYE</v>
          </cell>
          <cell r="E194">
            <v>1636695</v>
          </cell>
          <cell r="F194">
            <v>2000</v>
          </cell>
          <cell r="G194">
            <v>2000</v>
          </cell>
          <cell r="H194">
            <v>0</v>
          </cell>
          <cell r="I194" t="str">
            <v>FG</v>
          </cell>
          <cell r="J194" t="str">
            <v>Opex4</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C195">
            <v>62812400</v>
          </cell>
          <cell r="D195" t="str">
            <v>APPAREILS CELLU</v>
          </cell>
          <cell r="E195">
            <v>405932</v>
          </cell>
          <cell r="F195">
            <v>12017756</v>
          </cell>
          <cell r="G195">
            <v>19971506</v>
          </cell>
          <cell r="H195">
            <v>0</v>
          </cell>
          <cell r="I195" t="str">
            <v>FG</v>
          </cell>
          <cell r="J195" t="str">
            <v>Opex4</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C196">
            <v>62820000</v>
          </cell>
          <cell r="D196" t="str">
            <v>FRAIS DE TELEX</v>
          </cell>
          <cell r="E196">
            <v>490500</v>
          </cell>
          <cell r="G196">
            <v>0</v>
          </cell>
          <cell r="H196">
            <v>0</v>
          </cell>
          <cell r="I196" t="str">
            <v>FG</v>
          </cell>
          <cell r="J196" t="str">
            <v>Opex4</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C197">
            <v>62825000</v>
          </cell>
          <cell r="D197" t="str">
            <v>FRAIS DE REPARAT</v>
          </cell>
          <cell r="E197">
            <v>147500</v>
          </cell>
          <cell r="F197">
            <v>375900</v>
          </cell>
          <cell r="G197">
            <v>171900</v>
          </cell>
          <cell r="H197">
            <v>0</v>
          </cell>
          <cell r="I197" t="str">
            <v>FG</v>
          </cell>
          <cell r="J197" t="str">
            <v>Opex4</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C198">
            <v>62830000</v>
          </cell>
          <cell r="D198" t="str">
            <v>TELECOPIE</v>
          </cell>
          <cell r="E198">
            <v>4200</v>
          </cell>
          <cell r="G198">
            <v>0</v>
          </cell>
          <cell r="H198">
            <v>0</v>
          </cell>
          <cell r="I198" t="str">
            <v>FG</v>
          </cell>
          <cell r="J198" t="str">
            <v>Opex4</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row>
        <row r="201">
          <cell r="D201" t="str">
            <v>TOTAL RJ   628</v>
          </cell>
          <cell r="E201">
            <v>134483558</v>
          </cell>
          <cell r="F201">
            <v>195967944</v>
          </cell>
          <cell r="G201">
            <v>232382739</v>
          </cell>
          <cell r="H201">
            <v>244862778</v>
          </cell>
          <cell r="K201">
            <v>244862778</v>
          </cell>
          <cell r="L201">
            <v>22059245</v>
          </cell>
          <cell r="M201">
            <v>19320656</v>
          </cell>
          <cell r="N201">
            <v>20357943</v>
          </cell>
          <cell r="O201">
            <v>21259680.666666668</v>
          </cell>
          <cell r="P201">
            <v>14819172.333333332</v>
          </cell>
          <cell r="Q201">
            <v>23366669</v>
          </cell>
          <cell r="R201">
            <v>0</v>
          </cell>
          <cell r="S201">
            <v>20275044</v>
          </cell>
          <cell r="T201">
            <v>23178635</v>
          </cell>
          <cell r="U201">
            <v>14734255.666666666</v>
          </cell>
          <cell r="V201">
            <v>36395337.333333328</v>
          </cell>
          <cell r="W201">
            <v>23879940</v>
          </cell>
          <cell r="X201">
            <v>239646578</v>
          </cell>
        </row>
        <row r="202">
          <cell r="D202" t="str">
            <v>TOTAL COMPTE 62</v>
          </cell>
          <cell r="E202">
            <v>1984333350</v>
          </cell>
          <cell r="F202">
            <v>2145079471</v>
          </cell>
          <cell r="G202">
            <v>2076231615</v>
          </cell>
          <cell r="H202">
            <v>2546308526</v>
          </cell>
          <cell r="K202">
            <v>2546378776</v>
          </cell>
          <cell r="L202">
            <v>173846390.66666666</v>
          </cell>
          <cell r="M202">
            <v>136999678.75</v>
          </cell>
          <cell r="N202">
            <v>7284733.5833333321</v>
          </cell>
          <cell r="O202">
            <v>250408950.33333334</v>
          </cell>
          <cell r="P202">
            <v>227807938</v>
          </cell>
          <cell r="Q202">
            <v>239451744.66666666</v>
          </cell>
          <cell r="R202">
            <v>148966016.5</v>
          </cell>
          <cell r="S202">
            <v>206213998.47619048</v>
          </cell>
          <cell r="T202">
            <v>192434808.02380952</v>
          </cell>
          <cell r="U202">
            <v>187048379.66666666</v>
          </cell>
          <cell r="V202">
            <v>191325356.33333331</v>
          </cell>
          <cell r="W202">
            <v>337476275</v>
          </cell>
          <cell r="X202">
            <v>2299264270</v>
          </cell>
        </row>
        <row r="204">
          <cell r="C204">
            <v>63121000</v>
          </cell>
          <cell r="D204" t="str">
            <v>FRAIS DE BANQUE</v>
          </cell>
          <cell r="E204">
            <v>20068030</v>
          </cell>
          <cell r="F204">
            <v>41825819</v>
          </cell>
          <cell r="G204">
            <v>29738576</v>
          </cell>
          <cell r="H204">
            <v>47062084</v>
          </cell>
          <cell r="I204" t="str">
            <v>FG</v>
          </cell>
          <cell r="J204" t="str">
            <v>Opex4</v>
          </cell>
          <cell r="K204">
            <v>47062084</v>
          </cell>
          <cell r="L204">
            <v>3921840.3333333335</v>
          </cell>
          <cell r="M204">
            <v>-3947065.3333333335</v>
          </cell>
          <cell r="N204">
            <v>14633586</v>
          </cell>
          <cell r="O204">
            <v>5293034</v>
          </cell>
          <cell r="P204">
            <v>6788998</v>
          </cell>
          <cell r="Q204">
            <v>11971604</v>
          </cell>
          <cell r="R204">
            <v>0</v>
          </cell>
          <cell r="S204">
            <v>2450325</v>
          </cell>
          <cell r="T204">
            <v>29255508</v>
          </cell>
          <cell r="U204">
            <v>2037859</v>
          </cell>
          <cell r="V204">
            <v>7590331</v>
          </cell>
          <cell r="W204">
            <v>6942630</v>
          </cell>
          <cell r="X204">
            <v>86938650</v>
          </cell>
        </row>
        <row r="205">
          <cell r="C205">
            <v>63122000</v>
          </cell>
          <cell r="D205" t="str">
            <v>COMMISIONS SUR</v>
          </cell>
          <cell r="E205">
            <v>1055167</v>
          </cell>
          <cell r="G205">
            <v>0</v>
          </cell>
          <cell r="H205">
            <v>0</v>
          </cell>
          <cell r="I205" t="str">
            <v>FG</v>
          </cell>
          <cell r="J205" t="str">
            <v>Opex4</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8">
          <cell r="D208" t="str">
            <v>TOTAL RJ   631</v>
          </cell>
          <cell r="E208">
            <v>21123197</v>
          </cell>
          <cell r="F208">
            <v>41825819</v>
          </cell>
          <cell r="G208">
            <v>29738576</v>
          </cell>
          <cell r="H208">
            <v>47062084</v>
          </cell>
          <cell r="K208">
            <v>47062084</v>
          </cell>
          <cell r="L208">
            <v>3921840.3333333335</v>
          </cell>
          <cell r="M208">
            <v>-3947065.3333333335</v>
          </cell>
          <cell r="N208">
            <v>14633586</v>
          </cell>
          <cell r="O208">
            <v>5293034</v>
          </cell>
          <cell r="P208">
            <v>6788998</v>
          </cell>
          <cell r="Q208">
            <v>11971604</v>
          </cell>
          <cell r="R208">
            <v>0</v>
          </cell>
          <cell r="S208">
            <v>2450325</v>
          </cell>
          <cell r="T208">
            <v>29255508</v>
          </cell>
          <cell r="U208">
            <v>2037859</v>
          </cell>
          <cell r="V208">
            <v>7590331</v>
          </cell>
          <cell r="W208">
            <v>6942630</v>
          </cell>
          <cell r="X208">
            <v>86938650</v>
          </cell>
        </row>
        <row r="210">
          <cell r="C210">
            <v>63210000</v>
          </cell>
          <cell r="D210" t="str">
            <v>COMMISIONS SUR ACHAT</v>
          </cell>
          <cell r="G210">
            <v>1566107</v>
          </cell>
          <cell r="H210">
            <v>5950</v>
          </cell>
          <cell r="I210" t="str">
            <v>FG</v>
          </cell>
          <cell r="J210" t="str">
            <v>Opex4</v>
          </cell>
          <cell r="K210">
            <v>5950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C211">
            <v>63220000</v>
          </cell>
          <cell r="D211" t="str">
            <v>COMMISIONS SUR VENTES</v>
          </cell>
          <cell r="E211">
            <v>25515</v>
          </cell>
          <cell r="F211">
            <v>181500</v>
          </cell>
          <cell r="G211">
            <v>0</v>
          </cell>
          <cell r="H211">
            <v>0</v>
          </cell>
          <cell r="I211" t="str">
            <v>Commission revendeur</v>
          </cell>
          <cell r="J211" t="str">
            <v>CV</v>
          </cell>
          <cell r="K211">
            <v>0</v>
          </cell>
          <cell r="L211">
            <v>0</v>
          </cell>
          <cell r="M211">
            <v>0</v>
          </cell>
          <cell r="N211">
            <v>0</v>
          </cell>
          <cell r="O211">
            <v>626297421</v>
          </cell>
          <cell r="P211">
            <v>3280535</v>
          </cell>
          <cell r="Q211">
            <v>347332668</v>
          </cell>
          <cell r="R211">
            <v>245182075</v>
          </cell>
          <cell r="S211">
            <v>163199208.48333335</v>
          </cell>
          <cell r="T211">
            <v>100396688.51666665</v>
          </cell>
          <cell r="U211">
            <v>179514401.16666669</v>
          </cell>
          <cell r="V211">
            <v>-1110532.1666667461</v>
          </cell>
          <cell r="W211">
            <v>451187224</v>
          </cell>
          <cell r="X211">
            <v>2115279689</v>
          </cell>
        </row>
        <row r="212">
          <cell r="C212" t="str">
            <v>63225000 A</v>
          </cell>
          <cell r="D212" t="str">
            <v>FRAIS DE SIEGE</v>
          </cell>
          <cell r="F212">
            <v>140036954</v>
          </cell>
          <cell r="G212">
            <v>538707059</v>
          </cell>
          <cell r="H212">
            <v>1358768417</v>
          </cell>
          <cell r="I212" t="str">
            <v>FG</v>
          </cell>
          <cell r="J212" t="str">
            <v>Opex4</v>
          </cell>
          <cell r="K212">
            <v>237735171</v>
          </cell>
          <cell r="L212">
            <v>22098750</v>
          </cell>
          <cell r="M212">
            <v>1772356</v>
          </cell>
          <cell r="N212">
            <v>42418115</v>
          </cell>
          <cell r="O212">
            <v>22096407</v>
          </cell>
          <cell r="P212">
            <v>22096407</v>
          </cell>
          <cell r="Q212">
            <v>115709552</v>
          </cell>
          <cell r="R212">
            <v>0</v>
          </cell>
          <cell r="S212">
            <v>88866666</v>
          </cell>
          <cell r="T212">
            <v>69080222</v>
          </cell>
          <cell r="U212">
            <v>82648962.666666657</v>
          </cell>
          <cell r="V212">
            <v>-74083760.666666627</v>
          </cell>
          <cell r="W212">
            <v>-102774112</v>
          </cell>
          <cell r="X212">
            <v>289929565</v>
          </cell>
        </row>
        <row r="213">
          <cell r="C213" t="str">
            <v>63225000 B</v>
          </cell>
          <cell r="D213" t="str">
            <v>FRAIS DE SIEGE</v>
          </cell>
          <cell r="E213">
            <v>300449238</v>
          </cell>
          <cell r="F213">
            <v>140036954</v>
          </cell>
          <cell r="G213">
            <v>538707059</v>
          </cell>
          <cell r="H213">
            <v>1358768417</v>
          </cell>
          <cell r="I213" t="str">
            <v>Commission revendeur</v>
          </cell>
          <cell r="J213" t="str">
            <v>CV</v>
          </cell>
          <cell r="K213">
            <v>1121033246</v>
          </cell>
          <cell r="L213">
            <v>143172133</v>
          </cell>
          <cell r="M213">
            <v>143673653.15959537</v>
          </cell>
          <cell r="N213">
            <v>160355496.84040463</v>
          </cell>
          <cell r="O213">
            <v>-447201283</v>
          </cell>
          <cell r="P213">
            <v>0</v>
          </cell>
          <cell r="Q213">
            <v>0</v>
          </cell>
          <cell r="R213">
            <v>0</v>
          </cell>
          <cell r="S213">
            <v>0</v>
          </cell>
          <cell r="T213">
            <v>0</v>
          </cell>
          <cell r="U213">
            <v>0</v>
          </cell>
          <cell r="V213">
            <v>0</v>
          </cell>
          <cell r="W213">
            <v>0</v>
          </cell>
          <cell r="X213">
            <v>0</v>
          </cell>
        </row>
        <row r="214">
          <cell r="C214">
            <v>63230000</v>
          </cell>
          <cell r="D214" t="str">
            <v>REMUNERATIONS</v>
          </cell>
          <cell r="E214">
            <v>121765388</v>
          </cell>
          <cell r="F214">
            <v>103513280</v>
          </cell>
          <cell r="G214">
            <v>112660057</v>
          </cell>
          <cell r="H214">
            <v>43239534</v>
          </cell>
          <cell r="I214" t="str">
            <v>FG</v>
          </cell>
          <cell r="J214" t="str">
            <v>Opex4</v>
          </cell>
          <cell r="K214">
            <v>43239534</v>
          </cell>
          <cell r="L214">
            <v>3603294.5</v>
          </cell>
          <cell r="M214">
            <v>3603295.5</v>
          </cell>
          <cell r="N214">
            <v>28832432</v>
          </cell>
          <cell r="O214">
            <v>20210474</v>
          </cell>
          <cell r="P214">
            <v>7787042</v>
          </cell>
          <cell r="Q214">
            <v>6341195</v>
          </cell>
          <cell r="R214">
            <v>0</v>
          </cell>
          <cell r="S214">
            <v>4478401</v>
          </cell>
          <cell r="T214">
            <v>11124413</v>
          </cell>
          <cell r="U214">
            <v>907269</v>
          </cell>
          <cell r="V214">
            <v>8007700</v>
          </cell>
          <cell r="W214">
            <v>8020010</v>
          </cell>
          <cell r="X214">
            <v>102915526</v>
          </cell>
        </row>
        <row r="215">
          <cell r="C215">
            <v>63240000</v>
          </cell>
          <cell r="D215" t="str">
            <v>HONORAIRES</v>
          </cell>
          <cell r="E215">
            <v>156583823</v>
          </cell>
          <cell r="F215">
            <v>578137194</v>
          </cell>
          <cell r="G215">
            <v>97842012</v>
          </cell>
          <cell r="H215">
            <v>143578962</v>
          </cell>
          <cell r="I215" t="str">
            <v>FG</v>
          </cell>
          <cell r="J215" t="str">
            <v>Opex4</v>
          </cell>
          <cell r="K215">
            <v>143578962</v>
          </cell>
          <cell r="L215">
            <v>11964913.5</v>
          </cell>
          <cell r="M215">
            <v>9035086.5</v>
          </cell>
          <cell r="N215">
            <v>84528239</v>
          </cell>
          <cell r="O215">
            <v>35176079.666666664</v>
          </cell>
          <cell r="P215">
            <v>35176079.666666664</v>
          </cell>
          <cell r="Q215">
            <v>-95773009.333333313</v>
          </cell>
          <cell r="R215">
            <v>0</v>
          </cell>
          <cell r="S215">
            <v>26525793</v>
          </cell>
          <cell r="T215">
            <v>192019717</v>
          </cell>
          <cell r="U215">
            <v>27848503.333333328</v>
          </cell>
          <cell r="V215">
            <v>-10422003.333333313</v>
          </cell>
          <cell r="W215">
            <v>64898925</v>
          </cell>
          <cell r="X215">
            <v>380978324</v>
          </cell>
        </row>
        <row r="216">
          <cell r="C216">
            <v>63241000</v>
          </cell>
          <cell r="D216" t="str">
            <v>ASSISTANCE TECH</v>
          </cell>
          <cell r="E216">
            <v>3425000</v>
          </cell>
          <cell r="F216">
            <v>606334417</v>
          </cell>
          <cell r="G216">
            <v>964348635</v>
          </cell>
          <cell r="H216">
            <v>618511553</v>
          </cell>
          <cell r="I216" t="str">
            <v>MR</v>
          </cell>
          <cell r="J216" t="str">
            <v>Opex3</v>
          </cell>
          <cell r="K216">
            <v>618511553</v>
          </cell>
          <cell r="L216">
            <v>31542629.416666664</v>
          </cell>
          <cell r="M216">
            <v>20029145.583333336</v>
          </cell>
          <cell r="N216">
            <v>96018550</v>
          </cell>
          <cell r="O216">
            <v>49196775</v>
          </cell>
          <cell r="P216">
            <v>-15303477</v>
          </cell>
          <cell r="Q216">
            <v>149965025</v>
          </cell>
          <cell r="R216">
            <v>0.3333333358168602</v>
          </cell>
          <cell r="S216">
            <v>51571774.666666687</v>
          </cell>
          <cell r="T216">
            <v>80259401</v>
          </cell>
          <cell r="U216">
            <v>43943725.333333343</v>
          </cell>
          <cell r="V216">
            <v>79983285.666666627</v>
          </cell>
          <cell r="W216">
            <v>32645959</v>
          </cell>
          <cell r="X216">
            <v>619852794</v>
          </cell>
        </row>
        <row r="217">
          <cell r="C217">
            <v>63242200</v>
          </cell>
          <cell r="G217">
            <v>0</v>
          </cell>
          <cell r="H217">
            <v>0</v>
          </cell>
          <cell r="I217" t="str">
            <v>FG</v>
          </cell>
          <cell r="J217" t="str">
            <v>Opex4</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C218">
            <v>63250000</v>
          </cell>
          <cell r="D218" t="str">
            <v>FRAIS D'ACTE ET DE CONTENTIEUX</v>
          </cell>
          <cell r="G218">
            <v>0</v>
          </cell>
          <cell r="H218">
            <v>313475</v>
          </cell>
          <cell r="I218" t="str">
            <v>FG</v>
          </cell>
          <cell r="J218" t="str">
            <v>Opex4</v>
          </cell>
          <cell r="K218">
            <v>313475</v>
          </cell>
          <cell r="L218">
            <v>0</v>
          </cell>
          <cell r="M218">
            <v>0</v>
          </cell>
          <cell r="N218">
            <v>0</v>
          </cell>
          <cell r="O218">
            <v>0</v>
          </cell>
          <cell r="P218">
            <v>0</v>
          </cell>
          <cell r="Q218">
            <v>0</v>
          </cell>
          <cell r="R218">
            <v>0</v>
          </cell>
          <cell r="S218">
            <v>0</v>
          </cell>
          <cell r="T218">
            <v>0</v>
          </cell>
          <cell r="U218">
            <v>0</v>
          </cell>
          <cell r="V218">
            <v>0</v>
          </cell>
          <cell r="W218">
            <v>0</v>
          </cell>
          <cell r="X218">
            <v>0</v>
          </cell>
        </row>
        <row r="221">
          <cell r="D221" t="str">
            <v>TOTAL RJ   632</v>
          </cell>
          <cell r="E221">
            <v>582248964</v>
          </cell>
          <cell r="F221">
            <v>1568240299</v>
          </cell>
          <cell r="G221">
            <v>2253830929</v>
          </cell>
          <cell r="H221">
            <v>3523186308</v>
          </cell>
          <cell r="K221">
            <v>2164417891</v>
          </cell>
          <cell r="L221">
            <v>212381720.41666666</v>
          </cell>
          <cell r="M221">
            <v>178113536.74292871</v>
          </cell>
          <cell r="N221">
            <v>412152832.84040463</v>
          </cell>
          <cell r="O221">
            <v>305775873.66666663</v>
          </cell>
          <cell r="P221">
            <v>53036586.666666657</v>
          </cell>
          <cell r="Q221">
            <v>523575430.66666669</v>
          </cell>
          <cell r="R221">
            <v>245182075.33333334</v>
          </cell>
          <cell r="S221">
            <v>334641843.15000004</v>
          </cell>
          <cell r="T221">
            <v>452880441.51666665</v>
          </cell>
          <cell r="U221">
            <v>334862861.5</v>
          </cell>
          <cell r="V221">
            <v>2374689.4999999404</v>
          </cell>
          <cell r="W221">
            <v>453978006</v>
          </cell>
          <cell r="X221">
            <v>3508955898</v>
          </cell>
        </row>
        <row r="223">
          <cell r="C223">
            <v>63310000</v>
          </cell>
          <cell r="D223" t="str">
            <v>FRAIS DE FORMATI</v>
          </cell>
          <cell r="E223">
            <v>24010147</v>
          </cell>
          <cell r="F223">
            <v>34098530</v>
          </cell>
          <cell r="G223">
            <v>1696000</v>
          </cell>
          <cell r="H223">
            <v>0</v>
          </cell>
          <cell r="I223" t="str">
            <v>PERS</v>
          </cell>
          <cell r="J223" t="str">
            <v>Opex1</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6">
          <cell r="D226" t="str">
            <v>TOTAL RJ   633</v>
          </cell>
          <cell r="E226">
            <v>24010147</v>
          </cell>
          <cell r="F226">
            <v>34098530</v>
          </cell>
          <cell r="G226">
            <v>1696000</v>
          </cell>
          <cell r="H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row>
        <row r="228">
          <cell r="C228">
            <v>63420000</v>
          </cell>
          <cell r="D228" t="str">
            <v>POSTE ET BP</v>
          </cell>
          <cell r="E228">
            <v>208500</v>
          </cell>
          <cell r="F228">
            <v>100000</v>
          </cell>
          <cell r="G228">
            <v>200000</v>
          </cell>
          <cell r="H228">
            <v>0</v>
          </cell>
          <cell r="I228" t="str">
            <v>FG</v>
          </cell>
          <cell r="J228" t="str">
            <v>Opex4</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C229">
            <v>63423000</v>
          </cell>
          <cell r="D229" t="str">
            <v>REDEVANCES CONCESSION -NILCOM</v>
          </cell>
          <cell r="E229">
            <v>36131844</v>
          </cell>
          <cell r="G229">
            <v>0</v>
          </cell>
          <cell r="H229">
            <v>0</v>
          </cell>
          <cell r="I229" t="str">
            <v>FG</v>
          </cell>
          <cell r="J229" t="str">
            <v>Opex4</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C230">
            <v>63440000</v>
          </cell>
          <cell r="D230" t="str">
            <v>REDEVANCES MARQUES BBDA-MOBILE SERVICES</v>
          </cell>
          <cell r="E230">
            <v>2000000</v>
          </cell>
          <cell r="F230">
            <v>3252979</v>
          </cell>
          <cell r="G230">
            <v>13451164</v>
          </cell>
          <cell r="H230">
            <v>43752290</v>
          </cell>
          <cell r="I230" t="str">
            <v>FG</v>
          </cell>
          <cell r="J230" t="str">
            <v>Opex4</v>
          </cell>
          <cell r="K230">
            <v>43752290</v>
          </cell>
          <cell r="L230">
            <v>3646024.1666666665</v>
          </cell>
          <cell r="M230">
            <v>3646023.8333333335</v>
          </cell>
          <cell r="N230">
            <v>-4292048</v>
          </cell>
          <cell r="O230">
            <v>1648537</v>
          </cell>
          <cell r="P230">
            <v>1162134.25</v>
          </cell>
          <cell r="Q230">
            <v>-4162134.25</v>
          </cell>
          <cell r="R230">
            <v>835731</v>
          </cell>
          <cell r="S230">
            <v>180580</v>
          </cell>
          <cell r="T230">
            <v>0</v>
          </cell>
          <cell r="U230">
            <v>0</v>
          </cell>
          <cell r="V230">
            <v>0</v>
          </cell>
          <cell r="W230">
            <v>0</v>
          </cell>
          <cell r="X230">
            <v>2664848</v>
          </cell>
        </row>
        <row r="231">
          <cell r="C231">
            <v>63444000</v>
          </cell>
          <cell r="D231" t="str">
            <v>REDEVANCES ART</v>
          </cell>
          <cell r="E231">
            <v>1075300286</v>
          </cell>
          <cell r="F231">
            <v>1248227779</v>
          </cell>
          <cell r="G231">
            <v>1050798043</v>
          </cell>
          <cell r="H231">
            <v>1467359482</v>
          </cell>
          <cell r="I231" t="str">
            <v>ART</v>
          </cell>
          <cell r="J231" t="str">
            <v>Opex6</v>
          </cell>
          <cell r="K231">
            <v>1467359482</v>
          </cell>
          <cell r="L231">
            <v>137594000</v>
          </cell>
          <cell r="M231">
            <v>57520912.425391138</v>
          </cell>
          <cell r="N231">
            <v>75906863.574608862</v>
          </cell>
          <cell r="O231">
            <v>312400992.42824119</v>
          </cell>
          <cell r="P231">
            <v>-43537776.428241253</v>
          </cell>
          <cell r="Q231">
            <v>107551573</v>
          </cell>
          <cell r="R231">
            <v>107906094.16666667</v>
          </cell>
          <cell r="S231">
            <v>246417703.17159379</v>
          </cell>
          <cell r="T231">
            <v>69744865.661739588</v>
          </cell>
          <cell r="U231">
            <v>278520550</v>
          </cell>
          <cell r="V231">
            <v>124984248</v>
          </cell>
          <cell r="W231">
            <v>148487306</v>
          </cell>
          <cell r="X231">
            <v>1623497332</v>
          </cell>
        </row>
        <row r="232">
          <cell r="C232">
            <v>63444100</v>
          </cell>
          <cell r="D232" t="str">
            <v>REDEVANCE RAD</v>
          </cell>
          <cell r="G232">
            <v>29500000</v>
          </cell>
          <cell r="H232">
            <v>27824999</v>
          </cell>
          <cell r="I232" t="str">
            <v>ART</v>
          </cell>
          <cell r="J232" t="str">
            <v>Opex6</v>
          </cell>
          <cell r="K232">
            <v>27824999</v>
          </cell>
          <cell r="L232">
            <v>2318749.9166666665</v>
          </cell>
          <cell r="M232">
            <v>2318750.0833333335</v>
          </cell>
          <cell r="N232">
            <v>-4637500</v>
          </cell>
          <cell r="O232">
            <v>38900000</v>
          </cell>
          <cell r="P232">
            <v>34000000</v>
          </cell>
          <cell r="Q232">
            <v>3800000</v>
          </cell>
          <cell r="R232">
            <v>269438</v>
          </cell>
          <cell r="S232">
            <v>0</v>
          </cell>
          <cell r="T232">
            <v>11130562</v>
          </cell>
          <cell r="U232">
            <v>5700000</v>
          </cell>
          <cell r="V232">
            <v>1900000</v>
          </cell>
          <cell r="W232">
            <v>3800000</v>
          </cell>
          <cell r="X232">
            <v>99500000</v>
          </cell>
        </row>
        <row r="233">
          <cell r="C233">
            <v>63444200</v>
          </cell>
          <cell r="D233" t="str">
            <v>REDEVANCE FRE</v>
          </cell>
          <cell r="G233">
            <v>28500000</v>
          </cell>
          <cell r="H233">
            <v>44933334</v>
          </cell>
          <cell r="I233" t="str">
            <v>ART</v>
          </cell>
          <cell r="J233" t="str">
            <v>Opex6</v>
          </cell>
          <cell r="K233">
            <v>44933334</v>
          </cell>
          <cell r="L233">
            <v>3744444.5</v>
          </cell>
          <cell r="M233">
            <v>3744445.5</v>
          </cell>
          <cell r="N233">
            <v>-93851682</v>
          </cell>
          <cell r="O233">
            <v>86362792</v>
          </cell>
          <cell r="P233">
            <v>34383333</v>
          </cell>
          <cell r="Q233">
            <v>4416667</v>
          </cell>
          <cell r="R233">
            <v>0</v>
          </cell>
          <cell r="S233">
            <v>0</v>
          </cell>
          <cell r="T233">
            <v>13250000</v>
          </cell>
          <cell r="U233">
            <v>4416666.666666667</v>
          </cell>
          <cell r="V233">
            <v>4416666.3333333358</v>
          </cell>
          <cell r="W233">
            <v>4416667</v>
          </cell>
          <cell r="X233">
            <v>65300000</v>
          </cell>
        </row>
        <row r="234">
          <cell r="C234">
            <v>63444300</v>
          </cell>
          <cell r="D234" t="str">
            <v>REDEVANCES P.Q</v>
          </cell>
          <cell r="I234" t="str">
            <v>ART</v>
          </cell>
          <cell r="L234">
            <v>0</v>
          </cell>
          <cell r="M234">
            <v>0</v>
          </cell>
          <cell r="N234">
            <v>203808332</v>
          </cell>
          <cell r="O234">
            <v>-195150000</v>
          </cell>
          <cell r="P234">
            <v>67936110.666666672</v>
          </cell>
          <cell r="Q234">
            <v>419483307.33333331</v>
          </cell>
          <cell r="R234">
            <v>0</v>
          </cell>
          <cell r="S234">
            <v>0</v>
          </cell>
          <cell r="T234">
            <v>57970617</v>
          </cell>
          <cell r="U234">
            <v>19323539</v>
          </cell>
          <cell r="V234">
            <v>12256875</v>
          </cell>
          <cell r="W234">
            <v>65190213</v>
          </cell>
          <cell r="X234">
            <v>650818994</v>
          </cell>
        </row>
        <row r="235">
          <cell r="C235">
            <v>63444500</v>
          </cell>
          <cell r="D235" t="str">
            <v>TAXE D REGULATION</v>
          </cell>
          <cell r="H235">
            <v>0</v>
          </cell>
          <cell r="I235" t="str">
            <v>ART</v>
          </cell>
          <cell r="J235" t="str">
            <v>Opex6</v>
          </cell>
          <cell r="K235">
            <v>0</v>
          </cell>
          <cell r="L235">
            <v>42830327.649508148</v>
          </cell>
          <cell r="M235">
            <v>42830328.350491852</v>
          </cell>
          <cell r="N235">
            <v>-76493690</v>
          </cell>
          <cell r="O235">
            <v>-9166966</v>
          </cell>
          <cell r="P235">
            <v>0</v>
          </cell>
          <cell r="Q235">
            <v>0</v>
          </cell>
          <cell r="R235">
            <v>0</v>
          </cell>
          <cell r="S235">
            <v>0</v>
          </cell>
          <cell r="T235">
            <v>0</v>
          </cell>
          <cell r="U235">
            <v>0</v>
          </cell>
          <cell r="V235">
            <v>0</v>
          </cell>
          <cell r="W235">
            <v>0</v>
          </cell>
          <cell r="X235">
            <v>0</v>
          </cell>
        </row>
        <row r="236">
          <cell r="C236">
            <v>63445000</v>
          </cell>
          <cell r="D236" t="str">
            <v>REDEVANCES CHAMBRE DE COMPASSATION</v>
          </cell>
          <cell r="E236">
            <v>103681079</v>
          </cell>
          <cell r="F236">
            <v>47625418</v>
          </cell>
          <cell r="G236">
            <v>50621688</v>
          </cell>
          <cell r="H236">
            <v>57470967</v>
          </cell>
          <cell r="I236" t="str">
            <v>FG</v>
          </cell>
          <cell r="J236" t="str">
            <v>Opex4</v>
          </cell>
          <cell r="K236">
            <v>57470967</v>
          </cell>
          <cell r="L236">
            <v>4789247.25</v>
          </cell>
          <cell r="M236">
            <v>4789247.25</v>
          </cell>
          <cell r="N236">
            <v>-9578494.5</v>
          </cell>
          <cell r="O236">
            <v>9166966</v>
          </cell>
          <cell r="P236">
            <v>7729174</v>
          </cell>
          <cell r="Q236">
            <v>14836613</v>
          </cell>
          <cell r="R236">
            <v>8281509</v>
          </cell>
          <cell r="S236">
            <v>11968474</v>
          </cell>
          <cell r="T236">
            <v>8884433</v>
          </cell>
          <cell r="U236">
            <v>5988428</v>
          </cell>
          <cell r="V236">
            <v>11872614</v>
          </cell>
          <cell r="W236">
            <v>5936307</v>
          </cell>
          <cell r="X236">
            <v>84664518</v>
          </cell>
        </row>
        <row r="237">
          <cell r="C237">
            <v>63447000</v>
          </cell>
          <cell r="D237" t="str">
            <v>REDEVANCES ROAMING-MOBILE SCE</v>
          </cell>
          <cell r="F237">
            <v>481587656</v>
          </cell>
          <cell r="G237">
            <v>711043290</v>
          </cell>
          <cell r="H237">
            <v>2511392709</v>
          </cell>
          <cell r="I237" t="str">
            <v>Roaming out</v>
          </cell>
          <cell r="J237" t="str">
            <v>CV</v>
          </cell>
          <cell r="K237">
            <v>2511392709</v>
          </cell>
          <cell r="L237">
            <v>62959592.018968157</v>
          </cell>
          <cell r="M237">
            <v>628018321.98103189</v>
          </cell>
          <cell r="N237">
            <v>-203480777</v>
          </cell>
          <cell r="O237">
            <v>99960499.529546574</v>
          </cell>
          <cell r="P237">
            <v>185363223.47045338</v>
          </cell>
          <cell r="Q237">
            <v>-31154493</v>
          </cell>
          <cell r="R237">
            <v>123611061.16666667</v>
          </cell>
          <cell r="S237">
            <v>80433414.695315957</v>
          </cell>
          <cell r="T237">
            <v>57473860.138017416</v>
          </cell>
          <cell r="U237">
            <v>81649392.732231185</v>
          </cell>
          <cell r="V237">
            <v>37501795.26776886</v>
          </cell>
          <cell r="W237">
            <v>71926689</v>
          </cell>
          <cell r="X237">
            <v>1194262580</v>
          </cell>
        </row>
        <row r="240">
          <cell r="D240" t="str">
            <v>TOTAL RJ   634</v>
          </cell>
          <cell r="E240">
            <v>1217321709</v>
          </cell>
          <cell r="F240">
            <v>1780793832</v>
          </cell>
          <cell r="G240">
            <v>1884114185</v>
          </cell>
          <cell r="H240">
            <v>4152733781</v>
          </cell>
          <cell r="K240">
            <v>4152733781</v>
          </cell>
          <cell r="L240">
            <v>257882385.50180963</v>
          </cell>
          <cell r="M240">
            <v>742868029.4235816</v>
          </cell>
          <cell r="N240">
            <v>-112618995.92539114</v>
          </cell>
          <cell r="O240">
            <v>344122820.95778775</v>
          </cell>
          <cell r="P240">
            <v>287036198.95887882</v>
          </cell>
          <cell r="Q240">
            <v>514771533.08333325</v>
          </cell>
          <cell r="R240">
            <v>240903833.33333334</v>
          </cell>
          <cell r="S240">
            <v>339000171.86690974</v>
          </cell>
          <cell r="T240">
            <v>218454337.799757</v>
          </cell>
          <cell r="U240">
            <v>395598576.39889789</v>
          </cell>
          <cell r="V240">
            <v>192932198.6011022</v>
          </cell>
          <cell r="W240">
            <v>299757182</v>
          </cell>
          <cell r="X240">
            <v>3720708272</v>
          </cell>
        </row>
        <row r="242">
          <cell r="C242">
            <v>63580000</v>
          </cell>
          <cell r="D242" t="str">
            <v>CONTRIBUTIONS ET CONCOURS DIVERS</v>
          </cell>
          <cell r="E242">
            <v>25191725</v>
          </cell>
          <cell r="G242">
            <v>5518847</v>
          </cell>
          <cell r="H242">
            <v>1344712</v>
          </cell>
          <cell r="I242" t="str">
            <v>FG</v>
          </cell>
          <cell r="J242" t="str">
            <v>Opex4</v>
          </cell>
          <cell r="K242">
            <v>1344712</v>
          </cell>
          <cell r="L242">
            <v>0</v>
          </cell>
          <cell r="M242">
            <v>4034135</v>
          </cell>
          <cell r="N242">
            <v>1344712</v>
          </cell>
          <cell r="O242">
            <v>0</v>
          </cell>
          <cell r="P242">
            <v>897757</v>
          </cell>
          <cell r="Q242">
            <v>598879</v>
          </cell>
          <cell r="R242">
            <v>0</v>
          </cell>
          <cell r="S242">
            <v>775000</v>
          </cell>
          <cell r="T242">
            <v>1398936</v>
          </cell>
          <cell r="U242">
            <v>0</v>
          </cell>
          <cell r="V242">
            <v>897758</v>
          </cell>
          <cell r="W242">
            <v>207946</v>
          </cell>
          <cell r="X242">
            <v>10155123</v>
          </cell>
        </row>
        <row r="245">
          <cell r="D245" t="str">
            <v>TOTAL RJ   635</v>
          </cell>
          <cell r="E245">
            <v>25191725</v>
          </cell>
          <cell r="F245">
            <v>0</v>
          </cell>
          <cell r="G245">
            <v>5518847</v>
          </cell>
          <cell r="H245">
            <v>1344712</v>
          </cell>
          <cell r="K245">
            <v>1344712</v>
          </cell>
          <cell r="L245">
            <v>0</v>
          </cell>
          <cell r="M245">
            <v>4034135</v>
          </cell>
          <cell r="N245">
            <v>1344712</v>
          </cell>
          <cell r="O245">
            <v>0</v>
          </cell>
          <cell r="P245">
            <v>897757</v>
          </cell>
          <cell r="Q245">
            <v>598879</v>
          </cell>
          <cell r="R245">
            <v>0</v>
          </cell>
          <cell r="S245">
            <v>775000</v>
          </cell>
          <cell r="T245">
            <v>1398936</v>
          </cell>
          <cell r="U245">
            <v>0</v>
          </cell>
          <cell r="V245">
            <v>897758</v>
          </cell>
          <cell r="W245">
            <v>207946</v>
          </cell>
          <cell r="X245">
            <v>10155123</v>
          </cell>
        </row>
        <row r="247">
          <cell r="C247">
            <v>63710000</v>
          </cell>
          <cell r="D247" t="str">
            <v>PERSONNEL INTER</v>
          </cell>
          <cell r="F247">
            <v>60000</v>
          </cell>
          <cell r="G247">
            <v>0</v>
          </cell>
          <cell r="H247">
            <v>0</v>
          </cell>
          <cell r="I247" t="str">
            <v>PERS</v>
          </cell>
          <cell r="J247" t="str">
            <v>Opex1</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C248">
            <v>63711000</v>
          </cell>
          <cell r="D248" t="str">
            <v>FORMATION DU PE</v>
          </cell>
          <cell r="E248">
            <v>43839982</v>
          </cell>
          <cell r="F248">
            <v>43862322</v>
          </cell>
          <cell r="G248">
            <v>0</v>
          </cell>
          <cell r="H248">
            <v>0</v>
          </cell>
          <cell r="I248" t="str">
            <v>PERS</v>
          </cell>
          <cell r="J248" t="str">
            <v>Opex1</v>
          </cell>
          <cell r="K248">
            <v>0</v>
          </cell>
          <cell r="L248">
            <v>0</v>
          </cell>
          <cell r="M248">
            <v>0</v>
          </cell>
          <cell r="N248">
            <v>0</v>
          </cell>
          <cell r="O248">
            <v>0</v>
          </cell>
          <cell r="P248">
            <v>0</v>
          </cell>
          <cell r="Q248">
            <v>0</v>
          </cell>
          <cell r="R248">
            <v>0</v>
          </cell>
          <cell r="S248">
            <v>0</v>
          </cell>
          <cell r="T248">
            <v>0</v>
          </cell>
          <cell r="U248">
            <v>0</v>
          </cell>
          <cell r="V248">
            <v>0</v>
          </cell>
          <cell r="W248">
            <v>289800</v>
          </cell>
          <cell r="X248">
            <v>289800</v>
          </cell>
        </row>
        <row r="249">
          <cell r="C249">
            <v>63711200</v>
          </cell>
          <cell r="G249">
            <v>0</v>
          </cell>
          <cell r="H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C250">
            <v>63730000</v>
          </cell>
          <cell r="D250" t="str">
            <v>PERSONNEL OCCA</v>
          </cell>
          <cell r="E250">
            <v>4340680</v>
          </cell>
          <cell r="F250">
            <v>196164</v>
          </cell>
          <cell r="G250">
            <v>0</v>
          </cell>
          <cell r="H250">
            <v>0</v>
          </cell>
          <cell r="I250" t="str">
            <v>PERS</v>
          </cell>
          <cell r="J250" t="str">
            <v>Opex1</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C251">
            <v>63740000</v>
          </cell>
          <cell r="D251" t="str">
            <v>FRAIS DE GARDIEN</v>
          </cell>
          <cell r="E251">
            <v>32007924</v>
          </cell>
          <cell r="F251">
            <v>39268260</v>
          </cell>
          <cell r="G251">
            <v>41114180</v>
          </cell>
          <cell r="H251">
            <v>61890498</v>
          </cell>
          <cell r="I251" t="str">
            <v>FG</v>
          </cell>
          <cell r="J251" t="str">
            <v>Opex4</v>
          </cell>
          <cell r="K251">
            <v>61890498</v>
          </cell>
          <cell r="L251">
            <v>5157541.5</v>
          </cell>
          <cell r="M251">
            <v>2167558.5</v>
          </cell>
          <cell r="N251">
            <v>12383600</v>
          </cell>
          <cell r="O251">
            <v>21491548</v>
          </cell>
          <cell r="P251">
            <v>3357900</v>
          </cell>
          <cell r="Q251">
            <v>22809767</v>
          </cell>
          <cell r="R251">
            <v>0</v>
          </cell>
          <cell r="S251">
            <v>24471488</v>
          </cell>
          <cell r="T251">
            <v>20505934</v>
          </cell>
          <cell r="U251">
            <v>15428150</v>
          </cell>
          <cell r="V251">
            <v>30633916</v>
          </cell>
          <cell r="W251">
            <v>34305600</v>
          </cell>
          <cell r="X251">
            <v>192713003</v>
          </cell>
        </row>
        <row r="252">
          <cell r="C252">
            <v>63750000</v>
          </cell>
          <cell r="D252" t="str">
            <v>FRAIS DE PARKING</v>
          </cell>
          <cell r="E252">
            <v>800</v>
          </cell>
          <cell r="F252">
            <v>28450</v>
          </cell>
          <cell r="G252">
            <v>3050</v>
          </cell>
          <cell r="H252">
            <v>0</v>
          </cell>
          <cell r="I252" t="str">
            <v>FG</v>
          </cell>
          <cell r="J252" t="str">
            <v>Opex4</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row r="255">
          <cell r="D255" t="str">
            <v>TOTAL RJ   637</v>
          </cell>
          <cell r="E255">
            <v>80189386</v>
          </cell>
          <cell r="F255">
            <v>83415196</v>
          </cell>
          <cell r="G255">
            <v>41117230</v>
          </cell>
          <cell r="H255">
            <v>61890498</v>
          </cell>
          <cell r="K255">
            <v>61890498</v>
          </cell>
          <cell r="L255">
            <v>5157541.5</v>
          </cell>
          <cell r="M255">
            <v>2167558.5</v>
          </cell>
          <cell r="N255">
            <v>12383600</v>
          </cell>
          <cell r="O255">
            <v>21491548</v>
          </cell>
          <cell r="P255">
            <v>3357900</v>
          </cell>
          <cell r="Q255">
            <v>22809767</v>
          </cell>
          <cell r="R255">
            <v>0</v>
          </cell>
          <cell r="S255">
            <v>24471488</v>
          </cell>
          <cell r="T255">
            <v>20505934</v>
          </cell>
          <cell r="U255">
            <v>15428150</v>
          </cell>
          <cell r="V255">
            <v>30633916</v>
          </cell>
          <cell r="W255">
            <v>34595400</v>
          </cell>
          <cell r="X255">
            <v>193002803</v>
          </cell>
        </row>
        <row r="257">
          <cell r="C257">
            <v>63825000</v>
          </cell>
          <cell r="D257" t="str">
            <v>MANUTENTION</v>
          </cell>
          <cell r="E257">
            <v>1303900</v>
          </cell>
          <cell r="F257">
            <v>2408650</v>
          </cell>
          <cell r="G257">
            <v>26662597</v>
          </cell>
          <cell r="H257">
            <v>5964422</v>
          </cell>
          <cell r="I257" t="str">
            <v>FG</v>
          </cell>
          <cell r="J257" t="str">
            <v>Opex4</v>
          </cell>
          <cell r="K257">
            <v>5964422</v>
          </cell>
          <cell r="L257">
            <v>497035.16666666669</v>
          </cell>
          <cell r="M257">
            <v>-235375.16666666669</v>
          </cell>
          <cell r="N257">
            <v>0</v>
          </cell>
          <cell r="O257">
            <v>-221660</v>
          </cell>
          <cell r="P257">
            <v>0</v>
          </cell>
          <cell r="Q257">
            <v>0</v>
          </cell>
          <cell r="R257">
            <v>0</v>
          </cell>
          <cell r="S257">
            <v>320000</v>
          </cell>
          <cell r="T257">
            <v>11150</v>
          </cell>
          <cell r="U257">
            <v>0</v>
          </cell>
          <cell r="V257">
            <v>0</v>
          </cell>
          <cell r="W257">
            <v>2164596</v>
          </cell>
          <cell r="X257">
            <v>2535746</v>
          </cell>
        </row>
        <row r="258">
          <cell r="C258">
            <v>63830000</v>
          </cell>
          <cell r="D258" t="str">
            <v>RECEPTION</v>
          </cell>
          <cell r="E258">
            <v>12089672</v>
          </cell>
          <cell r="F258">
            <v>92000</v>
          </cell>
          <cell r="G258">
            <v>718000</v>
          </cell>
          <cell r="H258">
            <v>1793541</v>
          </cell>
          <cell r="I258" t="str">
            <v>FG</v>
          </cell>
          <cell r="J258" t="str">
            <v>Opex4</v>
          </cell>
          <cell r="K258">
            <v>1793541</v>
          </cell>
          <cell r="L258">
            <v>149461.75</v>
          </cell>
          <cell r="M258">
            <v>-149461.75</v>
          </cell>
          <cell r="N258">
            <v>0</v>
          </cell>
          <cell r="O258">
            <v>0</v>
          </cell>
          <cell r="P258">
            <v>5405040</v>
          </cell>
          <cell r="Q258">
            <v>0</v>
          </cell>
          <cell r="R258">
            <v>0</v>
          </cell>
          <cell r="S258">
            <v>0</v>
          </cell>
          <cell r="T258">
            <v>-1780040</v>
          </cell>
          <cell r="U258">
            <v>0</v>
          </cell>
          <cell r="V258">
            <v>0</v>
          </cell>
          <cell r="W258">
            <v>0</v>
          </cell>
          <cell r="X258">
            <v>3625000</v>
          </cell>
        </row>
        <row r="259">
          <cell r="C259">
            <v>63840000</v>
          </cell>
          <cell r="D259" t="str">
            <v>MISSION</v>
          </cell>
          <cell r="E259">
            <v>58209439</v>
          </cell>
          <cell r="F259">
            <v>65407582</v>
          </cell>
          <cell r="G259">
            <v>17056400</v>
          </cell>
          <cell r="H259">
            <v>27692012</v>
          </cell>
          <cell r="I259" t="str">
            <v>PERS</v>
          </cell>
          <cell r="J259" t="str">
            <v>Opex1</v>
          </cell>
          <cell r="K259">
            <v>27692012</v>
          </cell>
          <cell r="L259">
            <v>2307667.6666666665</v>
          </cell>
          <cell r="M259">
            <v>-1548667.6666666665</v>
          </cell>
          <cell r="N259">
            <v>1644000</v>
          </cell>
          <cell r="O259">
            <v>3078000</v>
          </cell>
          <cell r="P259">
            <v>3120000</v>
          </cell>
          <cell r="Q259">
            <v>4587250</v>
          </cell>
          <cell r="R259">
            <v>2198041.6666666665</v>
          </cell>
          <cell r="S259">
            <v>0</v>
          </cell>
          <cell r="T259">
            <v>2520458.333333334</v>
          </cell>
          <cell r="U259">
            <v>775000</v>
          </cell>
          <cell r="V259">
            <v>2732500</v>
          </cell>
          <cell r="W259">
            <v>3081250</v>
          </cell>
          <cell r="X259">
            <v>24495500</v>
          </cell>
        </row>
        <row r="260">
          <cell r="C260">
            <v>63850000</v>
          </cell>
          <cell r="D260" t="str">
            <v>HOTEL ET RESTAU</v>
          </cell>
          <cell r="E260">
            <v>15700331</v>
          </cell>
          <cell r="F260">
            <v>23807133</v>
          </cell>
          <cell r="G260">
            <v>22237252</v>
          </cell>
          <cell r="H260">
            <v>12217221</v>
          </cell>
          <cell r="I260" t="str">
            <v>FG</v>
          </cell>
          <cell r="J260" t="str">
            <v>Opex4</v>
          </cell>
          <cell r="K260">
            <v>12217221</v>
          </cell>
          <cell r="L260">
            <v>1018101.75</v>
          </cell>
          <cell r="M260">
            <v>-1018101.75</v>
          </cell>
          <cell r="N260">
            <v>3212974</v>
          </cell>
          <cell r="O260">
            <v>3503010</v>
          </cell>
          <cell r="P260">
            <v>1063220</v>
          </cell>
          <cell r="Q260">
            <v>1312000</v>
          </cell>
          <cell r="R260">
            <v>0</v>
          </cell>
          <cell r="S260">
            <v>720810</v>
          </cell>
          <cell r="T260">
            <v>8288628</v>
          </cell>
          <cell r="U260">
            <v>1312000</v>
          </cell>
          <cell r="V260">
            <v>3344805</v>
          </cell>
          <cell r="W260">
            <v>2977486</v>
          </cell>
          <cell r="X260">
            <v>25734933</v>
          </cell>
        </row>
        <row r="261">
          <cell r="G261">
            <v>0</v>
          </cell>
          <cell r="X261">
            <v>0</v>
          </cell>
        </row>
        <row r="262">
          <cell r="G262">
            <v>0</v>
          </cell>
          <cell r="X262">
            <v>0</v>
          </cell>
        </row>
        <row r="263">
          <cell r="G263">
            <v>0</v>
          </cell>
          <cell r="X263">
            <v>0</v>
          </cell>
        </row>
        <row r="264">
          <cell r="D264" t="str">
            <v>TOTAL RJ   638</v>
          </cell>
          <cell r="E264">
            <v>87303342</v>
          </cell>
          <cell r="F264">
            <v>91715365</v>
          </cell>
          <cell r="G264">
            <v>66674249</v>
          </cell>
          <cell r="H264">
            <v>47667196</v>
          </cell>
          <cell r="K264">
            <v>47667196</v>
          </cell>
          <cell r="L264">
            <v>3972266.333333333</v>
          </cell>
          <cell r="M264">
            <v>-2951606.333333333</v>
          </cell>
          <cell r="N264">
            <v>4856974</v>
          </cell>
          <cell r="O264">
            <v>6359350</v>
          </cell>
          <cell r="P264">
            <v>9588260</v>
          </cell>
          <cell r="Q264">
            <v>5899250</v>
          </cell>
          <cell r="R264">
            <v>2198041.6666666665</v>
          </cell>
          <cell r="S264">
            <v>1040810</v>
          </cell>
          <cell r="T264">
            <v>9040196.333333334</v>
          </cell>
          <cell r="U264">
            <v>2087000</v>
          </cell>
          <cell r="V264">
            <v>6077305</v>
          </cell>
          <cell r="W264">
            <v>8223332</v>
          </cell>
          <cell r="X264">
            <v>56391179</v>
          </cell>
        </row>
        <row r="265">
          <cell r="D265" t="str">
            <v>TOTAL COMPTE 63</v>
          </cell>
          <cell r="E265">
            <v>2000000</v>
          </cell>
          <cell r="F265">
            <v>3252979</v>
          </cell>
          <cell r="G265">
            <v>8718220432</v>
          </cell>
          <cell r="H265">
            <v>10779603735</v>
          </cell>
          <cell r="K265">
            <v>6475116162</v>
          </cell>
          <cell r="L265">
            <v>483315754.08514291</v>
          </cell>
          <cell r="M265">
            <v>920284587.9998436</v>
          </cell>
          <cell r="N265">
            <v>332752708.91501349</v>
          </cell>
          <cell r="O265">
            <v>683042626.62445438</v>
          </cell>
          <cell r="P265">
            <v>360705700.6255455</v>
          </cell>
          <cell r="Q265">
            <v>1079626463.75</v>
          </cell>
          <cell r="R265">
            <v>488283950.33333337</v>
          </cell>
          <cell r="S265">
            <v>702379638.01690984</v>
          </cell>
          <cell r="T265">
            <v>731535353.64975703</v>
          </cell>
          <cell r="U265">
            <v>750014446.89889789</v>
          </cell>
          <cell r="V265">
            <v>240506198.10110214</v>
          </cell>
          <cell r="W265">
            <v>803704496</v>
          </cell>
          <cell r="X265">
            <v>7576151925</v>
          </cell>
        </row>
        <row r="267">
          <cell r="C267">
            <v>64120000</v>
          </cell>
          <cell r="D267" t="str">
            <v>PATENTE</v>
          </cell>
          <cell r="E267">
            <v>43887</v>
          </cell>
          <cell r="F267">
            <v>7114633</v>
          </cell>
          <cell r="G267">
            <v>0</v>
          </cell>
          <cell r="H267">
            <v>0</v>
          </cell>
          <cell r="I267" t="str">
            <v>TAX</v>
          </cell>
          <cell r="J267" t="str">
            <v>Opex5</v>
          </cell>
          <cell r="K267">
            <v>0</v>
          </cell>
          <cell r="L267">
            <v>0</v>
          </cell>
          <cell r="M267">
            <v>0</v>
          </cell>
          <cell r="N267">
            <v>0</v>
          </cell>
          <cell r="O267">
            <v>0</v>
          </cell>
          <cell r="P267">
            <v>0</v>
          </cell>
          <cell r="Q267">
            <v>0</v>
          </cell>
          <cell r="R267">
            <v>0</v>
          </cell>
          <cell r="S267">
            <v>0</v>
          </cell>
          <cell r="T267">
            <v>62989000</v>
          </cell>
          <cell r="U267">
            <v>0</v>
          </cell>
          <cell r="V267">
            <v>0</v>
          </cell>
          <cell r="W267">
            <v>77011000</v>
          </cell>
          <cell r="X267">
            <v>140000000</v>
          </cell>
        </row>
        <row r="270">
          <cell r="D270" t="str">
            <v>TOTAL RK   641</v>
          </cell>
          <cell r="E270">
            <v>43887</v>
          </cell>
          <cell r="F270">
            <v>7114633</v>
          </cell>
          <cell r="G270">
            <v>0</v>
          </cell>
          <cell r="H270">
            <v>0</v>
          </cell>
          <cell r="K270">
            <v>0</v>
          </cell>
          <cell r="L270">
            <v>0</v>
          </cell>
          <cell r="M270">
            <v>0</v>
          </cell>
          <cell r="N270">
            <v>0</v>
          </cell>
          <cell r="O270">
            <v>0</v>
          </cell>
          <cell r="P270">
            <v>0</v>
          </cell>
          <cell r="Q270">
            <v>0</v>
          </cell>
          <cell r="R270">
            <v>0</v>
          </cell>
          <cell r="S270">
            <v>0</v>
          </cell>
          <cell r="T270">
            <v>62989000</v>
          </cell>
          <cell r="U270">
            <v>0</v>
          </cell>
          <cell r="V270">
            <v>0</v>
          </cell>
          <cell r="W270">
            <v>77011000</v>
          </cell>
          <cell r="X270">
            <v>140000000</v>
          </cell>
        </row>
        <row r="272">
          <cell r="C272">
            <v>64610000</v>
          </cell>
          <cell r="D272" t="str">
            <v>DROITS DE MUTATI</v>
          </cell>
          <cell r="F272">
            <v>15200</v>
          </cell>
          <cell r="G272">
            <v>0</v>
          </cell>
          <cell r="H272">
            <v>0</v>
          </cell>
          <cell r="I272" t="str">
            <v>TAX</v>
          </cell>
          <cell r="J272" t="str">
            <v>Opex5</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row>
        <row r="273">
          <cell r="C273">
            <v>64621000</v>
          </cell>
          <cell r="D273" t="str">
            <v>DROITS DE TIMBRE</v>
          </cell>
          <cell r="E273">
            <v>308553</v>
          </cell>
          <cell r="F273">
            <v>325118</v>
          </cell>
          <cell r="G273">
            <v>213230</v>
          </cell>
          <cell r="H273">
            <v>82000</v>
          </cell>
          <cell r="I273" t="str">
            <v>TAX</v>
          </cell>
          <cell r="J273" t="str">
            <v>Opex5</v>
          </cell>
          <cell r="K273">
            <v>82000</v>
          </cell>
          <cell r="L273">
            <v>6833.333333333333</v>
          </cell>
          <cell r="M273">
            <v>32006436.666666668</v>
          </cell>
          <cell r="N273">
            <v>209910</v>
          </cell>
          <cell r="O273">
            <v>298050</v>
          </cell>
          <cell r="P273">
            <v>258560</v>
          </cell>
          <cell r="Q273">
            <v>-32779190</v>
          </cell>
          <cell r="R273">
            <v>100</v>
          </cell>
          <cell r="S273">
            <v>0</v>
          </cell>
          <cell r="T273">
            <v>7100</v>
          </cell>
          <cell r="U273">
            <v>262250</v>
          </cell>
          <cell r="V273">
            <v>400</v>
          </cell>
          <cell r="W273">
            <v>0</v>
          </cell>
          <cell r="X273">
            <v>270450</v>
          </cell>
        </row>
        <row r="274">
          <cell r="C274">
            <v>64622000</v>
          </cell>
          <cell r="D274" t="str">
            <v>DROITS D'ENREGIS</v>
          </cell>
          <cell r="E274">
            <v>1895720</v>
          </cell>
          <cell r="F274">
            <v>13265450</v>
          </cell>
          <cell r="G274">
            <v>6430790</v>
          </cell>
          <cell r="H274">
            <v>9893006</v>
          </cell>
          <cell r="I274" t="str">
            <v>TAX</v>
          </cell>
          <cell r="J274" t="str">
            <v>Opex5</v>
          </cell>
          <cell r="K274">
            <v>9893006</v>
          </cell>
          <cell r="L274">
            <v>824417.16666666663</v>
          </cell>
          <cell r="M274">
            <v>-812417.16666666663</v>
          </cell>
          <cell r="N274">
            <v>4784833</v>
          </cell>
          <cell r="O274">
            <v>900000</v>
          </cell>
          <cell r="P274">
            <v>3489022</v>
          </cell>
          <cell r="Q274">
            <v>6241754</v>
          </cell>
          <cell r="R274">
            <v>2571268.1666666665</v>
          </cell>
          <cell r="S274">
            <v>0</v>
          </cell>
          <cell r="T274">
            <v>5239761.8333333321</v>
          </cell>
          <cell r="U274">
            <v>2603676.666666666</v>
          </cell>
          <cell r="V274">
            <v>-452993.66666666418</v>
          </cell>
          <cell r="W274">
            <v>2357816</v>
          </cell>
          <cell r="X274">
            <v>27747138</v>
          </cell>
        </row>
        <row r="275">
          <cell r="C275">
            <v>64641000</v>
          </cell>
          <cell r="D275" t="str">
            <v>TAXES ROUTIERES</v>
          </cell>
          <cell r="E275">
            <v>125900</v>
          </cell>
          <cell r="F275">
            <v>198000</v>
          </cell>
          <cell r="G275">
            <v>206000</v>
          </cell>
          <cell r="H275">
            <v>68700</v>
          </cell>
          <cell r="I275" t="str">
            <v>TAX</v>
          </cell>
          <cell r="J275" t="str">
            <v>Opex5</v>
          </cell>
          <cell r="K275">
            <v>68700</v>
          </cell>
          <cell r="L275">
            <v>5725</v>
          </cell>
          <cell r="M275">
            <v>-5725</v>
          </cell>
          <cell r="N275">
            <v>0</v>
          </cell>
          <cell r="O275">
            <v>0</v>
          </cell>
          <cell r="P275">
            <v>0</v>
          </cell>
          <cell r="Q275">
            <v>0</v>
          </cell>
          <cell r="R275">
            <v>0</v>
          </cell>
          <cell r="S275">
            <v>0</v>
          </cell>
          <cell r="T275">
            <v>0</v>
          </cell>
          <cell r="U275">
            <v>0</v>
          </cell>
          <cell r="V275">
            <v>0</v>
          </cell>
          <cell r="W275">
            <v>0</v>
          </cell>
          <cell r="X275">
            <v>0</v>
          </cell>
        </row>
        <row r="276">
          <cell r="C276">
            <v>64642000</v>
          </cell>
          <cell r="D276" t="str">
            <v>VISITE TECHNIQUE</v>
          </cell>
          <cell r="F276">
            <v>42500</v>
          </cell>
          <cell r="G276">
            <v>191050</v>
          </cell>
          <cell r="H276">
            <v>10500</v>
          </cell>
          <cell r="I276" t="str">
            <v>FG</v>
          </cell>
          <cell r="J276" t="str">
            <v>Opex4</v>
          </cell>
          <cell r="K276">
            <v>10500</v>
          </cell>
          <cell r="L276">
            <v>0</v>
          </cell>
          <cell r="M276">
            <v>0</v>
          </cell>
          <cell r="N276">
            <v>39500</v>
          </cell>
          <cell r="O276">
            <v>26500</v>
          </cell>
          <cell r="P276">
            <v>18500</v>
          </cell>
          <cell r="Q276">
            <v>26500</v>
          </cell>
          <cell r="R276">
            <v>0</v>
          </cell>
          <cell r="S276">
            <v>21000</v>
          </cell>
          <cell r="T276">
            <v>52500</v>
          </cell>
          <cell r="U276">
            <v>0</v>
          </cell>
          <cell r="V276">
            <v>0</v>
          </cell>
          <cell r="W276">
            <v>0</v>
          </cell>
          <cell r="X276">
            <v>184500</v>
          </cell>
        </row>
        <row r="279">
          <cell r="D279" t="str">
            <v>TOTAL RK   646</v>
          </cell>
          <cell r="E279">
            <v>2330173</v>
          </cell>
          <cell r="F279">
            <v>13846268</v>
          </cell>
          <cell r="G279">
            <v>7041070</v>
          </cell>
          <cell r="H279">
            <v>10054206</v>
          </cell>
          <cell r="K279">
            <v>10054206</v>
          </cell>
          <cell r="L279">
            <v>836975.5</v>
          </cell>
          <cell r="M279">
            <v>31188294.5</v>
          </cell>
          <cell r="N279">
            <v>5034243</v>
          </cell>
          <cell r="O279">
            <v>1224550</v>
          </cell>
          <cell r="P279">
            <v>3766082</v>
          </cell>
          <cell r="Q279">
            <v>-26510936</v>
          </cell>
          <cell r="R279">
            <v>2571368.1666666665</v>
          </cell>
          <cell r="S279">
            <v>21000</v>
          </cell>
          <cell r="T279">
            <v>5299361.8333333321</v>
          </cell>
          <cell r="U279">
            <v>2865926.666666666</v>
          </cell>
          <cell r="V279">
            <v>-452593.66666666418</v>
          </cell>
          <cell r="W279">
            <v>2357816</v>
          </cell>
          <cell r="X279">
            <v>28202088</v>
          </cell>
        </row>
        <row r="281">
          <cell r="C281">
            <v>64710000</v>
          </cell>
          <cell r="D281" t="str">
            <v>REDRESSEMENT FI</v>
          </cell>
          <cell r="E281">
            <v>968813</v>
          </cell>
          <cell r="F281">
            <v>5000000</v>
          </cell>
          <cell r="G281">
            <v>0</v>
          </cell>
          <cell r="H281">
            <v>0</v>
          </cell>
          <cell r="I281" t="str">
            <v>TAX</v>
          </cell>
          <cell r="J281" t="str">
            <v>Opex5</v>
          </cell>
          <cell r="K281">
            <v>0</v>
          </cell>
          <cell r="L281">
            <v>0</v>
          </cell>
          <cell r="M281">
            <v>0</v>
          </cell>
          <cell r="N281">
            <v>0</v>
          </cell>
          <cell r="O281">
            <v>0</v>
          </cell>
          <cell r="P281">
            <v>0</v>
          </cell>
          <cell r="Q281">
            <v>0</v>
          </cell>
          <cell r="R281">
            <v>0</v>
          </cell>
          <cell r="S281">
            <v>0</v>
          </cell>
          <cell r="T281">
            <v>0</v>
          </cell>
          <cell r="U281">
            <v>0</v>
          </cell>
          <cell r="V281">
            <v>0</v>
          </cell>
          <cell r="W281">
            <v>80000000</v>
          </cell>
          <cell r="X281">
            <v>80000000</v>
          </cell>
        </row>
        <row r="282">
          <cell r="C282">
            <v>64720000</v>
          </cell>
          <cell r="D282" t="str">
            <v>AMENDES ET PEN</v>
          </cell>
          <cell r="E282">
            <v>50017500</v>
          </cell>
          <cell r="F282">
            <v>5500000</v>
          </cell>
          <cell r="G282">
            <v>10000000</v>
          </cell>
          <cell r="H282">
            <v>545921957</v>
          </cell>
          <cell r="I282" t="str">
            <v>TAX</v>
          </cell>
          <cell r="J282" t="str">
            <v>Opex5</v>
          </cell>
          <cell r="K282">
            <v>545921957</v>
          </cell>
          <cell r="L282">
            <v>0</v>
          </cell>
          <cell r="M282">
            <v>21020050</v>
          </cell>
          <cell r="N282">
            <v>0</v>
          </cell>
          <cell r="O282">
            <v>300000</v>
          </cell>
          <cell r="P282">
            <v>20000000</v>
          </cell>
          <cell r="Q282">
            <v>-17086218</v>
          </cell>
          <cell r="R282">
            <v>4038972</v>
          </cell>
          <cell r="S282">
            <v>0</v>
          </cell>
          <cell r="T282">
            <v>-3455639</v>
          </cell>
          <cell r="U282">
            <v>20000</v>
          </cell>
          <cell r="V282">
            <v>0</v>
          </cell>
          <cell r="W282">
            <v>5182788</v>
          </cell>
          <cell r="X282">
            <v>30019953</v>
          </cell>
        </row>
        <row r="285">
          <cell r="D285" t="str">
            <v>TOTAL RK   647</v>
          </cell>
          <cell r="E285">
            <v>50986313</v>
          </cell>
          <cell r="F285">
            <v>10500000</v>
          </cell>
          <cell r="G285">
            <v>10000000</v>
          </cell>
          <cell r="H285">
            <v>545921957</v>
          </cell>
          <cell r="K285">
            <v>545921957</v>
          </cell>
          <cell r="L285">
            <v>0</v>
          </cell>
          <cell r="M285">
            <v>21020050</v>
          </cell>
          <cell r="N285">
            <v>0</v>
          </cell>
          <cell r="O285">
            <v>300000</v>
          </cell>
          <cell r="P285">
            <v>20000000</v>
          </cell>
          <cell r="Q285">
            <v>-17086218</v>
          </cell>
          <cell r="R285">
            <v>4038972</v>
          </cell>
          <cell r="S285">
            <v>0</v>
          </cell>
          <cell r="T285">
            <v>-3455639</v>
          </cell>
          <cell r="U285">
            <v>20000</v>
          </cell>
          <cell r="V285">
            <v>0</v>
          </cell>
          <cell r="W285">
            <v>85182788</v>
          </cell>
          <cell r="X285">
            <v>110019953</v>
          </cell>
        </row>
        <row r="287">
          <cell r="C287">
            <v>64800000</v>
          </cell>
          <cell r="D287" t="str">
            <v>AUTRES IMPOTS ET TAXES</v>
          </cell>
          <cell r="E287">
            <v>100000</v>
          </cell>
          <cell r="F287">
            <v>3219500</v>
          </cell>
          <cell r="G287">
            <v>11039198</v>
          </cell>
          <cell r="H287">
            <v>67759208</v>
          </cell>
          <cell r="I287" t="str">
            <v>TAX</v>
          </cell>
          <cell r="J287" t="str">
            <v>Opex5</v>
          </cell>
          <cell r="K287">
            <v>67759208</v>
          </cell>
          <cell r="L287">
            <v>5646600.666666667</v>
          </cell>
          <cell r="M287">
            <v>-3784920.666666667</v>
          </cell>
          <cell r="N287">
            <v>4016146</v>
          </cell>
          <cell r="O287">
            <v>1557604</v>
          </cell>
          <cell r="P287">
            <v>10165100</v>
          </cell>
          <cell r="Q287">
            <v>4000</v>
          </cell>
          <cell r="R287">
            <v>2934088.3333333335</v>
          </cell>
          <cell r="S287">
            <v>0</v>
          </cell>
          <cell r="T287">
            <v>-2931488.3333333321</v>
          </cell>
          <cell r="U287">
            <v>0</v>
          </cell>
          <cell r="V287">
            <v>6377625</v>
          </cell>
          <cell r="W287">
            <v>2321334</v>
          </cell>
          <cell r="X287">
            <v>26306089</v>
          </cell>
        </row>
        <row r="288">
          <cell r="C288">
            <v>64820000</v>
          </cell>
          <cell r="D288" t="str">
            <v>AUTRES AMENDES</v>
          </cell>
          <cell r="E288">
            <v>1774276</v>
          </cell>
          <cell r="F288">
            <v>1421202</v>
          </cell>
          <cell r="G288">
            <v>0</v>
          </cell>
          <cell r="H288">
            <v>0</v>
          </cell>
          <cell r="I288" t="str">
            <v>TAX</v>
          </cell>
          <cell r="J288" t="str">
            <v>Opex5</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row>
        <row r="291">
          <cell r="D291" t="str">
            <v>TOTAL RK   648</v>
          </cell>
          <cell r="E291">
            <v>1874276</v>
          </cell>
          <cell r="F291">
            <v>4640702</v>
          </cell>
          <cell r="G291">
            <v>11039198</v>
          </cell>
          <cell r="H291">
            <v>67759208</v>
          </cell>
          <cell r="K291">
            <v>67759208</v>
          </cell>
          <cell r="L291">
            <v>5646600.666666667</v>
          </cell>
          <cell r="M291">
            <v>-3784920.666666667</v>
          </cell>
          <cell r="N291">
            <v>4016146</v>
          </cell>
          <cell r="O291">
            <v>1557604</v>
          </cell>
          <cell r="P291">
            <v>10165100</v>
          </cell>
          <cell r="Q291">
            <v>4000</v>
          </cell>
          <cell r="R291">
            <v>2934088.3333333335</v>
          </cell>
          <cell r="S291">
            <v>0</v>
          </cell>
          <cell r="T291">
            <v>-2931488.3333333321</v>
          </cell>
          <cell r="U291">
            <v>0</v>
          </cell>
          <cell r="V291">
            <v>6377625</v>
          </cell>
          <cell r="W291">
            <v>2321334</v>
          </cell>
          <cell r="X291">
            <v>26306089</v>
          </cell>
        </row>
        <row r="292">
          <cell r="D292" t="str">
            <v>TOTAL RK  64</v>
          </cell>
          <cell r="E292">
            <v>55234649</v>
          </cell>
          <cell r="F292">
            <v>36101603</v>
          </cell>
          <cell r="G292">
            <v>28080268</v>
          </cell>
          <cell r="H292">
            <v>623735371</v>
          </cell>
          <cell r="K292">
            <v>623735371</v>
          </cell>
          <cell r="L292">
            <v>6483576.166666667</v>
          </cell>
          <cell r="M292">
            <v>48423423.833333336</v>
          </cell>
          <cell r="N292">
            <v>9050389</v>
          </cell>
          <cell r="O292">
            <v>3082154</v>
          </cell>
          <cell r="P292">
            <v>33931182</v>
          </cell>
          <cell r="Q292">
            <v>-43593154</v>
          </cell>
          <cell r="R292">
            <v>9544428.5</v>
          </cell>
          <cell r="S292">
            <v>21000</v>
          </cell>
          <cell r="T292">
            <v>61901234.5</v>
          </cell>
          <cell r="U292">
            <v>2885926.666666666</v>
          </cell>
          <cell r="V292">
            <v>5925031.3333333358</v>
          </cell>
          <cell r="W292">
            <v>166872938</v>
          </cell>
          <cell r="X292">
            <v>304528130</v>
          </cell>
        </row>
        <row r="294">
          <cell r="C294">
            <v>65100000</v>
          </cell>
          <cell r="D294" t="str">
            <v>PERTES SUR STOCK</v>
          </cell>
          <cell r="E294">
            <v>48330950</v>
          </cell>
          <cell r="G294">
            <v>0</v>
          </cell>
          <cell r="H294">
            <v>0</v>
          </cell>
          <cell r="I294" t="str">
            <v>Coût des terminaux</v>
          </cell>
          <cell r="J294" t="str">
            <v>CV</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row>
        <row r="297">
          <cell r="D297" t="str">
            <v>TOTAL RL   651</v>
          </cell>
          <cell r="E297">
            <v>48330950</v>
          </cell>
          <cell r="F297">
            <v>0</v>
          </cell>
          <cell r="G297">
            <v>0</v>
          </cell>
          <cell r="H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row>
        <row r="299">
          <cell r="C299">
            <v>65810000</v>
          </cell>
          <cell r="D299" t="str">
            <v>JETONS DE PRESEN</v>
          </cell>
          <cell r="F299">
            <v>5475000</v>
          </cell>
          <cell r="G299">
            <v>7000000</v>
          </cell>
          <cell r="H299">
            <v>7000000</v>
          </cell>
          <cell r="I299" t="str">
            <v>FG</v>
          </cell>
          <cell r="J299" t="str">
            <v>Opex4</v>
          </cell>
          <cell r="K299">
            <v>7000000</v>
          </cell>
          <cell r="L299">
            <v>583333.33333333337</v>
          </cell>
          <cell r="M299">
            <v>-583333.33333333337</v>
          </cell>
          <cell r="N299">
            <v>1750000</v>
          </cell>
          <cell r="O299">
            <v>0</v>
          </cell>
          <cell r="P299">
            <v>0</v>
          </cell>
          <cell r="Q299">
            <v>1750000</v>
          </cell>
          <cell r="R299">
            <v>0</v>
          </cell>
          <cell r="S299">
            <v>1750000</v>
          </cell>
          <cell r="T299">
            <v>0</v>
          </cell>
          <cell r="U299">
            <v>0</v>
          </cell>
          <cell r="V299">
            <v>1166667</v>
          </cell>
          <cell r="W299">
            <v>583333</v>
          </cell>
          <cell r="X299">
            <v>7000000</v>
          </cell>
        </row>
        <row r="300">
          <cell r="C300">
            <v>65830000</v>
          </cell>
          <cell r="D300" t="str">
            <v>MECENAT</v>
          </cell>
          <cell r="F300">
            <v>1000000</v>
          </cell>
          <cell r="G300">
            <v>0</v>
          </cell>
          <cell r="H300">
            <v>0</v>
          </cell>
          <cell r="I300" t="str">
            <v>COM</v>
          </cell>
          <cell r="J300" t="str">
            <v>Opex2</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C301">
            <v>65844000</v>
          </cell>
          <cell r="D301" t="str">
            <v>TVA NON DEDUCTIBLE</v>
          </cell>
          <cell r="E301">
            <v>21754460</v>
          </cell>
          <cell r="G301">
            <v>0</v>
          </cell>
          <cell r="H301">
            <v>0</v>
          </cell>
          <cell r="I301" t="str">
            <v>TAX</v>
          </cell>
          <cell r="J301" t="str">
            <v>Opex5</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row>
        <row r="302">
          <cell r="C302">
            <v>65850000</v>
          </cell>
          <cell r="D302" t="str">
            <v>CHARGES ET PERT</v>
          </cell>
          <cell r="E302">
            <v>194737614</v>
          </cell>
          <cell r="F302">
            <v>509454316</v>
          </cell>
          <cell r="G302">
            <v>2641785</v>
          </cell>
          <cell r="H302">
            <v>22037975</v>
          </cell>
          <cell r="I302" t="str">
            <v>FG</v>
          </cell>
          <cell r="J302" t="str">
            <v>Opex4</v>
          </cell>
          <cell r="K302">
            <v>22037975</v>
          </cell>
          <cell r="L302">
            <v>0</v>
          </cell>
          <cell r="M302">
            <v>45970321</v>
          </cell>
          <cell r="N302">
            <v>28007</v>
          </cell>
          <cell r="O302">
            <v>16007</v>
          </cell>
          <cell r="P302">
            <v>15</v>
          </cell>
          <cell r="Q302">
            <v>8505</v>
          </cell>
          <cell r="R302">
            <v>0</v>
          </cell>
          <cell r="S302">
            <v>63148512</v>
          </cell>
          <cell r="T302">
            <v>113262</v>
          </cell>
          <cell r="U302">
            <v>3</v>
          </cell>
          <cell r="V302">
            <v>5</v>
          </cell>
          <cell r="W302">
            <v>214002843</v>
          </cell>
          <cell r="X302">
            <v>323287480</v>
          </cell>
        </row>
        <row r="305">
          <cell r="D305" t="str">
            <v>TOTAL RL   658</v>
          </cell>
          <cell r="E305">
            <v>216492074</v>
          </cell>
          <cell r="F305">
            <v>515929316</v>
          </cell>
          <cell r="G305">
            <v>9641785</v>
          </cell>
          <cell r="H305">
            <v>29037975</v>
          </cell>
          <cell r="K305">
            <v>29037975</v>
          </cell>
          <cell r="L305">
            <v>583333.33333333337</v>
          </cell>
          <cell r="M305">
            <v>45386987.666666664</v>
          </cell>
          <cell r="N305">
            <v>1778007</v>
          </cell>
          <cell r="O305">
            <v>16007</v>
          </cell>
          <cell r="P305">
            <v>15</v>
          </cell>
          <cell r="Q305">
            <v>1758505</v>
          </cell>
          <cell r="R305">
            <v>0</v>
          </cell>
          <cell r="S305">
            <v>64898512</v>
          </cell>
          <cell r="T305">
            <v>113262</v>
          </cell>
          <cell r="U305">
            <v>3</v>
          </cell>
          <cell r="V305">
            <v>1166672</v>
          </cell>
          <cell r="W305">
            <v>214586176</v>
          </cell>
          <cell r="X305">
            <v>330287480</v>
          </cell>
        </row>
        <row r="307">
          <cell r="C307">
            <v>65930000</v>
          </cell>
          <cell r="D307" t="str">
            <v>PROV POUR DEPRE STOCK</v>
          </cell>
          <cell r="E307">
            <v>45704976</v>
          </cell>
          <cell r="F307">
            <v>257692479</v>
          </cell>
          <cell r="G307">
            <v>342756144</v>
          </cell>
          <cell r="H307">
            <v>576207892</v>
          </cell>
          <cell r="I307" t="str">
            <v>Coût des terminaux</v>
          </cell>
          <cell r="J307" t="str">
            <v>CV</v>
          </cell>
          <cell r="K307">
            <v>576207892</v>
          </cell>
          <cell r="L307">
            <v>48017324.333333336</v>
          </cell>
          <cell r="M307">
            <v>-48017324.333333336</v>
          </cell>
          <cell r="N307">
            <v>192961160</v>
          </cell>
          <cell r="O307">
            <v>0</v>
          </cell>
          <cell r="P307">
            <v>0</v>
          </cell>
          <cell r="Q307">
            <v>11183571</v>
          </cell>
          <cell r="R307">
            <v>34024121.833333336</v>
          </cell>
          <cell r="S307">
            <v>0</v>
          </cell>
          <cell r="T307">
            <v>26253517.166666657</v>
          </cell>
          <cell r="U307">
            <v>29380263.333333332</v>
          </cell>
          <cell r="V307">
            <v>194954048.66666698</v>
          </cell>
          <cell r="W307">
            <v>30939120.999999702</v>
          </cell>
          <cell r="X307">
            <v>519695803</v>
          </cell>
        </row>
        <row r="308">
          <cell r="C308">
            <v>65940000</v>
          </cell>
          <cell r="D308" t="str">
            <v>PROVISIONS POUR FOURNISSEURS DEBITEURS</v>
          </cell>
          <cell r="G308">
            <v>766859498</v>
          </cell>
          <cell r="H308">
            <v>0</v>
          </cell>
          <cell r="I308" t="str">
            <v>CREANCE</v>
          </cell>
          <cell r="J308" t="str">
            <v>Opex7</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row>
        <row r="309">
          <cell r="C309">
            <v>65941000</v>
          </cell>
          <cell r="D309" t="str">
            <v>PROVISIONS POUR CLIENT</v>
          </cell>
          <cell r="E309">
            <v>458018267</v>
          </cell>
          <cell r="F309">
            <v>730226751</v>
          </cell>
          <cell r="G309">
            <v>566662129</v>
          </cell>
          <cell r="H309">
            <v>832173447</v>
          </cell>
          <cell r="I309" t="str">
            <v>CREANCE</v>
          </cell>
          <cell r="J309" t="str">
            <v>Opex7</v>
          </cell>
          <cell r="K309">
            <v>832173447</v>
          </cell>
          <cell r="L309">
            <v>69347787.25</v>
          </cell>
          <cell r="M309">
            <v>69347786.75</v>
          </cell>
          <cell r="N309">
            <v>-62621170</v>
          </cell>
          <cell r="O309">
            <v>25358134.666666668</v>
          </cell>
          <cell r="P309">
            <v>-25358134.666666672</v>
          </cell>
          <cell r="Q309">
            <v>60679737</v>
          </cell>
          <cell r="R309">
            <v>22792356.833333332</v>
          </cell>
          <cell r="S309">
            <v>22792356.833333332</v>
          </cell>
          <cell r="T309">
            <v>290213280.33333331</v>
          </cell>
          <cell r="U309">
            <v>52505792.777777776</v>
          </cell>
          <cell r="V309">
            <v>-291057927.77777779</v>
          </cell>
          <cell r="W309">
            <v>252331165</v>
          </cell>
          <cell r="X309">
            <v>486331165</v>
          </cell>
        </row>
        <row r="310">
          <cell r="C310">
            <v>65950000</v>
          </cell>
          <cell r="D310" t="str">
            <v>CHARGES PROVISIONEES SUR DETOURNEMENT PERSONNEL</v>
          </cell>
          <cell r="G310">
            <v>0</v>
          </cell>
          <cell r="H310">
            <v>305524</v>
          </cell>
          <cell r="I310" t="str">
            <v>FG</v>
          </cell>
          <cell r="J310" t="str">
            <v>Opex4</v>
          </cell>
          <cell r="K310">
            <v>305524</v>
          </cell>
          <cell r="L310">
            <v>0</v>
          </cell>
          <cell r="M310">
            <v>0</v>
          </cell>
          <cell r="N310">
            <v>0</v>
          </cell>
          <cell r="O310">
            <v>0</v>
          </cell>
          <cell r="P310">
            <v>0</v>
          </cell>
          <cell r="Q310">
            <v>0</v>
          </cell>
          <cell r="R310">
            <v>0</v>
          </cell>
          <cell r="S310">
            <v>0</v>
          </cell>
          <cell r="T310">
            <v>0</v>
          </cell>
          <cell r="U310">
            <v>0</v>
          </cell>
          <cell r="V310">
            <v>0</v>
          </cell>
          <cell r="W310">
            <v>0</v>
          </cell>
          <cell r="X310">
            <v>0</v>
          </cell>
        </row>
        <row r="313">
          <cell r="D313" t="str">
            <v>TOTAL RL   659</v>
          </cell>
          <cell r="E313">
            <v>503723243</v>
          </cell>
          <cell r="F313">
            <v>987919230</v>
          </cell>
          <cell r="G313">
            <v>1676277771</v>
          </cell>
          <cell r="H313">
            <v>1408686863</v>
          </cell>
          <cell r="K313">
            <v>1408686863</v>
          </cell>
          <cell r="L313">
            <v>117365111.58333334</v>
          </cell>
          <cell r="M313">
            <v>21330462.416666664</v>
          </cell>
          <cell r="N313">
            <v>130339990</v>
          </cell>
          <cell r="O313">
            <v>25358134.666666668</v>
          </cell>
          <cell r="P313">
            <v>-25358134.666666672</v>
          </cell>
          <cell r="Q313">
            <v>71863308</v>
          </cell>
          <cell r="R313">
            <v>56816478.666666672</v>
          </cell>
          <cell r="S313">
            <v>22792356.833333332</v>
          </cell>
          <cell r="T313">
            <v>316466797.5</v>
          </cell>
          <cell r="U313">
            <v>81886056.111111104</v>
          </cell>
          <cell r="V313">
            <v>-96103879.111110806</v>
          </cell>
          <cell r="W313">
            <v>283270285.9999997</v>
          </cell>
          <cell r="X313">
            <v>1006026968</v>
          </cell>
        </row>
        <row r="314">
          <cell r="D314" t="str">
            <v>TOTAL RL   65</v>
          </cell>
          <cell r="E314">
            <v>768546267</v>
          </cell>
          <cell r="F314">
            <v>1503848546</v>
          </cell>
          <cell r="G314">
            <v>1685919556</v>
          </cell>
          <cell r="H314">
            <v>1437724838</v>
          </cell>
          <cell r="K314">
            <v>1437724838</v>
          </cell>
          <cell r="L314">
            <v>117948444.91666667</v>
          </cell>
          <cell r="M314">
            <v>66717450.083333328</v>
          </cell>
          <cell r="N314">
            <v>132117997</v>
          </cell>
          <cell r="O314">
            <v>25374141.666666668</v>
          </cell>
          <cell r="P314">
            <v>-25358119.666666672</v>
          </cell>
          <cell r="Q314">
            <v>73621813</v>
          </cell>
          <cell r="R314">
            <v>56816478.666666672</v>
          </cell>
          <cell r="S314">
            <v>87690868.833333328</v>
          </cell>
          <cell r="T314">
            <v>316580059.5</v>
          </cell>
          <cell r="U314">
            <v>81886059.111111104</v>
          </cell>
          <cell r="V314">
            <v>-94937207.111110806</v>
          </cell>
          <cell r="W314">
            <v>497856461.9999997</v>
          </cell>
          <cell r="X314">
            <v>1336314448</v>
          </cell>
        </row>
        <row r="316">
          <cell r="C316">
            <v>66111000</v>
          </cell>
          <cell r="D316" t="str">
            <v>SALAIRES DE BASE</v>
          </cell>
          <cell r="E316">
            <v>221258019</v>
          </cell>
          <cell r="F316">
            <v>292186357</v>
          </cell>
          <cell r="G316">
            <v>531709090</v>
          </cell>
          <cell r="H316">
            <v>544426107</v>
          </cell>
          <cell r="I316" t="str">
            <v>PERS</v>
          </cell>
          <cell r="J316" t="str">
            <v>Opex1</v>
          </cell>
          <cell r="K316">
            <v>544426107</v>
          </cell>
          <cell r="L316">
            <v>25426019</v>
          </cell>
          <cell r="M316">
            <v>72176738</v>
          </cell>
          <cell r="N316">
            <v>41521522</v>
          </cell>
          <cell r="O316">
            <v>55331856</v>
          </cell>
          <cell r="P316">
            <v>46105751</v>
          </cell>
          <cell r="Q316">
            <v>236554161</v>
          </cell>
          <cell r="R316">
            <v>79519341.166666672</v>
          </cell>
          <cell r="S316">
            <v>79519341.166666672</v>
          </cell>
          <cell r="T316">
            <v>130773046.66666675</v>
          </cell>
          <cell r="U316">
            <v>96603909.666666701</v>
          </cell>
          <cell r="V316">
            <v>-57370294.666666746</v>
          </cell>
          <cell r="W316">
            <v>-111072864</v>
          </cell>
          <cell r="X316">
            <v>695088527</v>
          </cell>
        </row>
        <row r="317">
          <cell r="C317">
            <v>66111100</v>
          </cell>
          <cell r="D317" t="str">
            <v>SALAIRES DE BASE ENQUÊTE RH</v>
          </cell>
          <cell r="E317">
            <v>213000</v>
          </cell>
          <cell r="G317">
            <v>0</v>
          </cell>
          <cell r="H317">
            <v>208839332</v>
          </cell>
          <cell r="I317" t="str">
            <v>PERS</v>
          </cell>
          <cell r="J317" t="str">
            <v>Opex1</v>
          </cell>
          <cell r="K317">
            <v>208839332</v>
          </cell>
          <cell r="M317">
            <v>17403277.666666668</v>
          </cell>
          <cell r="N317">
            <v>84196634.333333328</v>
          </cell>
          <cell r="O317">
            <v>33866637.333333336</v>
          </cell>
          <cell r="P317">
            <v>108392920.66666666</v>
          </cell>
          <cell r="Q317">
            <v>-142259558</v>
          </cell>
          <cell r="R317">
            <v>20319982.399999999</v>
          </cell>
          <cell r="S317">
            <v>20319982.399999999</v>
          </cell>
          <cell r="T317">
            <v>-40639964.800000012</v>
          </cell>
          <cell r="U317">
            <v>0</v>
          </cell>
          <cell r="V317">
            <v>147226171</v>
          </cell>
          <cell r="W317">
            <v>258799173</v>
          </cell>
          <cell r="X317">
            <v>507625256</v>
          </cell>
        </row>
        <row r="318">
          <cell r="C318">
            <v>66112000</v>
          </cell>
          <cell r="D318" t="str">
            <v>HEURES SUPLEMENTAIRES</v>
          </cell>
          <cell r="E318">
            <v>8430284</v>
          </cell>
          <cell r="F318">
            <v>2740311</v>
          </cell>
          <cell r="G318">
            <v>12592201</v>
          </cell>
          <cell r="H318">
            <v>0</v>
          </cell>
          <cell r="I318" t="str">
            <v>PERS</v>
          </cell>
          <cell r="J318" t="str">
            <v>Opex1</v>
          </cell>
          <cell r="K318">
            <v>0</v>
          </cell>
          <cell r="L318">
            <v>5342005</v>
          </cell>
          <cell r="M318">
            <v>-5342005</v>
          </cell>
          <cell r="N318">
            <v>0</v>
          </cell>
          <cell r="O318">
            <v>0</v>
          </cell>
          <cell r="P318">
            <v>0</v>
          </cell>
          <cell r="Q318">
            <v>0</v>
          </cell>
          <cell r="R318">
            <v>0</v>
          </cell>
          <cell r="S318">
            <v>0</v>
          </cell>
          <cell r="T318">
            <v>0</v>
          </cell>
          <cell r="U318">
            <v>0</v>
          </cell>
          <cell r="V318">
            <v>0</v>
          </cell>
          <cell r="W318">
            <v>0</v>
          </cell>
          <cell r="X318">
            <v>0</v>
          </cell>
        </row>
        <row r="319">
          <cell r="C319">
            <v>66122000</v>
          </cell>
          <cell r="D319" t="str">
            <v>GRATIFICATIONS</v>
          </cell>
          <cell r="E319">
            <v>50507160</v>
          </cell>
          <cell r="F319">
            <v>50507160</v>
          </cell>
          <cell r="G319">
            <v>44288799</v>
          </cell>
          <cell r="H319">
            <v>62025178</v>
          </cell>
          <cell r="I319" t="str">
            <v>PERS</v>
          </cell>
          <cell r="J319" t="str">
            <v>Opex1</v>
          </cell>
          <cell r="K319">
            <v>62025178</v>
          </cell>
          <cell r="L319">
            <v>5168764.833333333</v>
          </cell>
          <cell r="M319">
            <v>5168764.833333333</v>
          </cell>
          <cell r="N319">
            <v>19027014.333333336</v>
          </cell>
          <cell r="O319">
            <v>9788181.333333334</v>
          </cell>
          <cell r="P319">
            <v>10000000</v>
          </cell>
          <cell r="Q319">
            <v>23608582.666666664</v>
          </cell>
          <cell r="R319">
            <v>12126884.666666666</v>
          </cell>
          <cell r="S319">
            <v>12126884.666666666</v>
          </cell>
          <cell r="T319">
            <v>-3536717.3333333433</v>
          </cell>
          <cell r="U319">
            <v>6905683.9999999963</v>
          </cell>
          <cell r="V319">
            <v>2000000</v>
          </cell>
          <cell r="W319">
            <v>12345060</v>
          </cell>
          <cell r="X319">
            <v>114729104</v>
          </cell>
        </row>
        <row r="320">
          <cell r="C320">
            <v>66123000</v>
          </cell>
          <cell r="D320" t="str">
            <v>TREIZIEME MOIS</v>
          </cell>
          <cell r="G320">
            <v>0</v>
          </cell>
          <cell r="H320">
            <v>0</v>
          </cell>
          <cell r="I320" t="str">
            <v>PERS</v>
          </cell>
          <cell r="J320" t="str">
            <v>Opex1</v>
          </cell>
          <cell r="K320">
            <v>0</v>
          </cell>
          <cell r="M320">
            <v>0</v>
          </cell>
          <cell r="N320">
            <v>0</v>
          </cell>
          <cell r="O320">
            <v>0</v>
          </cell>
          <cell r="P320">
            <v>0</v>
          </cell>
          <cell r="Q320">
            <v>17294985</v>
          </cell>
          <cell r="R320">
            <v>3458997</v>
          </cell>
          <cell r="S320">
            <v>3458997</v>
          </cell>
          <cell r="T320">
            <v>1729498</v>
          </cell>
          <cell r="U320">
            <v>2882497.3333333335</v>
          </cell>
          <cell r="V320">
            <v>15000000</v>
          </cell>
          <cell r="W320">
            <v>-20344217.333333328</v>
          </cell>
          <cell r="X320">
            <v>23480757</v>
          </cell>
        </row>
        <row r="321">
          <cell r="C321">
            <v>66127000</v>
          </cell>
          <cell r="D321" t="str">
            <v>PROVISIONS POUR R</v>
          </cell>
          <cell r="E321">
            <v>2385000</v>
          </cell>
          <cell r="F321">
            <v>4010000</v>
          </cell>
          <cell r="G321">
            <v>0</v>
          </cell>
          <cell r="H321">
            <v>0</v>
          </cell>
          <cell r="I321" t="str">
            <v>PERS</v>
          </cell>
          <cell r="J321" t="str">
            <v>Opex1</v>
          </cell>
          <cell r="K321">
            <v>0</v>
          </cell>
          <cell r="M321">
            <v>0</v>
          </cell>
          <cell r="N321">
            <v>0</v>
          </cell>
          <cell r="O321">
            <v>0</v>
          </cell>
          <cell r="P321">
            <v>0</v>
          </cell>
          <cell r="Q321">
            <v>0</v>
          </cell>
          <cell r="R321">
            <v>0</v>
          </cell>
          <cell r="S321">
            <v>0</v>
          </cell>
          <cell r="T321">
            <v>0</v>
          </cell>
          <cell r="U321">
            <v>0</v>
          </cell>
          <cell r="V321">
            <v>0</v>
          </cell>
          <cell r="W321">
            <v>0</v>
          </cell>
          <cell r="X321">
            <v>0</v>
          </cell>
        </row>
        <row r="322">
          <cell r="C322">
            <v>66130000</v>
          </cell>
          <cell r="D322" t="str">
            <v>CONGE PAYE</v>
          </cell>
          <cell r="F322">
            <v>35324457</v>
          </cell>
          <cell r="G322">
            <v>48042019</v>
          </cell>
          <cell r="H322">
            <v>32302212</v>
          </cell>
          <cell r="I322" t="str">
            <v>PERS</v>
          </cell>
          <cell r="J322" t="str">
            <v>Opex1</v>
          </cell>
          <cell r="K322">
            <v>32302212</v>
          </cell>
          <cell r="L322">
            <v>2691851</v>
          </cell>
          <cell r="M322">
            <v>2691851</v>
          </cell>
          <cell r="N322">
            <v>18793013</v>
          </cell>
          <cell r="O322">
            <v>0</v>
          </cell>
          <cell r="P322">
            <v>15303534</v>
          </cell>
          <cell r="Q322">
            <v>-2549802</v>
          </cell>
          <cell r="R322">
            <v>6155074.5</v>
          </cell>
          <cell r="S322">
            <v>6155074.5</v>
          </cell>
          <cell r="T322">
            <v>-926884</v>
          </cell>
          <cell r="U322">
            <v>3794421.6666666665</v>
          </cell>
          <cell r="V322">
            <v>0</v>
          </cell>
          <cell r="W322">
            <v>-34626291.666666664</v>
          </cell>
          <cell r="X322">
            <v>17481842</v>
          </cell>
        </row>
        <row r="323">
          <cell r="C323">
            <v>66135000</v>
          </cell>
          <cell r="D323" t="str">
            <v>OCCASIONNEL</v>
          </cell>
          <cell r="E323">
            <v>8370186</v>
          </cell>
          <cell r="F323">
            <v>3000001</v>
          </cell>
          <cell r="G323">
            <v>0</v>
          </cell>
          <cell r="H323">
            <v>3215975</v>
          </cell>
          <cell r="I323" t="str">
            <v>PERS</v>
          </cell>
          <cell r="J323" t="str">
            <v>Opex1</v>
          </cell>
          <cell r="K323">
            <v>3215975</v>
          </cell>
          <cell r="L323">
            <v>267997.91666666669</v>
          </cell>
          <cell r="M323">
            <v>-267997.91666666669</v>
          </cell>
          <cell r="N323">
            <v>0</v>
          </cell>
          <cell r="O323">
            <v>140114</v>
          </cell>
          <cell r="P323">
            <v>169400</v>
          </cell>
          <cell r="Q323">
            <v>6947396</v>
          </cell>
          <cell r="R323">
            <v>199400</v>
          </cell>
          <cell r="S323">
            <v>199400</v>
          </cell>
          <cell r="T323">
            <v>361415</v>
          </cell>
          <cell r="U323">
            <v>23100</v>
          </cell>
          <cell r="V323">
            <v>646967</v>
          </cell>
          <cell r="W323">
            <v>301155</v>
          </cell>
          <cell r="X323">
            <v>8988347</v>
          </cell>
        </row>
        <row r="324">
          <cell r="C324">
            <v>66151000</v>
          </cell>
          <cell r="D324" t="str">
            <v>INDEMNITES CAPITAL DECES</v>
          </cell>
          <cell r="E324">
            <v>1256600</v>
          </cell>
          <cell r="G324">
            <v>0</v>
          </cell>
          <cell r="H324">
            <v>2205744</v>
          </cell>
          <cell r="I324" t="str">
            <v>PERS</v>
          </cell>
          <cell r="J324" t="str">
            <v>Opex1</v>
          </cell>
          <cell r="K324">
            <v>2205744</v>
          </cell>
          <cell r="L324">
            <v>183812</v>
          </cell>
          <cell r="M324">
            <v>-183812</v>
          </cell>
          <cell r="N324">
            <v>0</v>
          </cell>
          <cell r="O324">
            <v>0</v>
          </cell>
          <cell r="P324">
            <v>0</v>
          </cell>
          <cell r="Q324">
            <v>0</v>
          </cell>
          <cell r="R324">
            <v>0</v>
          </cell>
          <cell r="S324">
            <v>0</v>
          </cell>
          <cell r="T324">
            <v>0</v>
          </cell>
          <cell r="U324">
            <v>0</v>
          </cell>
          <cell r="V324">
            <v>0</v>
          </cell>
          <cell r="W324">
            <v>0</v>
          </cell>
          <cell r="X324">
            <v>0</v>
          </cell>
        </row>
        <row r="327">
          <cell r="D327" t="str">
            <v>TOTAL RP   661</v>
          </cell>
          <cell r="E327">
            <v>292420249</v>
          </cell>
          <cell r="F327">
            <v>387768286</v>
          </cell>
          <cell r="G327">
            <v>636632109</v>
          </cell>
          <cell r="H327">
            <v>853014548</v>
          </cell>
          <cell r="K327">
            <v>853014548</v>
          </cell>
          <cell r="L327">
            <v>39080449.75</v>
          </cell>
          <cell r="M327">
            <v>91646816.583333328</v>
          </cell>
          <cell r="N327">
            <v>163538183.66666666</v>
          </cell>
          <cell r="O327">
            <v>99126788.666666672</v>
          </cell>
          <cell r="P327">
            <v>179971605.66666666</v>
          </cell>
          <cell r="Q327">
            <v>139595764.66666666</v>
          </cell>
          <cell r="R327">
            <v>121779679.73333333</v>
          </cell>
          <cell r="S327">
            <v>121779679.73333333</v>
          </cell>
          <cell r="T327">
            <v>87760393.533333391</v>
          </cell>
          <cell r="U327">
            <v>110209612.6666667</v>
          </cell>
          <cell r="V327">
            <v>107502843.33333325</v>
          </cell>
          <cell r="W327">
            <v>105402015.00000003</v>
          </cell>
          <cell r="X327">
            <v>1367393833</v>
          </cell>
        </row>
        <row r="329">
          <cell r="C329">
            <v>66311000</v>
          </cell>
          <cell r="D329" t="str">
            <v>INDEMNITE DE L</v>
          </cell>
          <cell r="E329">
            <v>25381222</v>
          </cell>
          <cell r="G329">
            <v>0</v>
          </cell>
          <cell r="H329">
            <v>0</v>
          </cell>
          <cell r="I329" t="str">
            <v>PERS</v>
          </cell>
          <cell r="J329" t="str">
            <v>Opex1</v>
          </cell>
          <cell r="K329">
            <v>0</v>
          </cell>
          <cell r="L329">
            <v>9066000</v>
          </cell>
          <cell r="M329">
            <v>-9066000</v>
          </cell>
          <cell r="N329">
            <v>0</v>
          </cell>
          <cell r="O329">
            <v>0</v>
          </cell>
          <cell r="P329">
            <v>0</v>
          </cell>
          <cell r="Q329">
            <v>0</v>
          </cell>
          <cell r="R329">
            <v>0</v>
          </cell>
          <cell r="S329">
            <v>0</v>
          </cell>
          <cell r="T329">
            <v>0</v>
          </cell>
          <cell r="U329">
            <v>0</v>
          </cell>
          <cell r="V329">
            <v>0</v>
          </cell>
          <cell r="W329">
            <v>0</v>
          </cell>
          <cell r="X329">
            <v>0</v>
          </cell>
        </row>
        <row r="330">
          <cell r="C330">
            <v>66312000</v>
          </cell>
          <cell r="D330" t="str">
            <v>INDEMNITES DE RE</v>
          </cell>
          <cell r="E330">
            <v>41610886</v>
          </cell>
          <cell r="F330">
            <v>105730142</v>
          </cell>
          <cell r="G330">
            <v>0</v>
          </cell>
          <cell r="H330">
            <v>0</v>
          </cell>
          <cell r="I330" t="str">
            <v>PERS</v>
          </cell>
          <cell r="J330" t="str">
            <v>Opex1</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row>
        <row r="331">
          <cell r="C331">
            <v>66313000</v>
          </cell>
          <cell r="D331" t="str">
            <v>INDEMNITES DE C</v>
          </cell>
          <cell r="E331">
            <v>855000</v>
          </cell>
          <cell r="F331">
            <v>250000</v>
          </cell>
          <cell r="G331">
            <v>0</v>
          </cell>
          <cell r="H331">
            <v>0</v>
          </cell>
          <cell r="I331" t="str">
            <v>PERS</v>
          </cell>
          <cell r="J331" t="str">
            <v>Opex1</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row>
        <row r="332">
          <cell r="C332">
            <v>66314000</v>
          </cell>
          <cell r="D332" t="str">
            <v>INDEMNITES DE G</v>
          </cell>
          <cell r="E332">
            <v>900000</v>
          </cell>
          <cell r="G332">
            <v>0</v>
          </cell>
          <cell r="H332">
            <v>0</v>
          </cell>
          <cell r="I332" t="str">
            <v>PERS</v>
          </cell>
          <cell r="J332" t="str">
            <v>Opex1</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row>
        <row r="333">
          <cell r="C333">
            <v>66315000</v>
          </cell>
          <cell r="D333" t="str">
            <v>INDEMNITES DE TR</v>
          </cell>
          <cell r="E333">
            <v>15501670</v>
          </cell>
          <cell r="G333">
            <v>0</v>
          </cell>
          <cell r="H333">
            <v>0</v>
          </cell>
          <cell r="I333" t="str">
            <v>PERS</v>
          </cell>
          <cell r="J333" t="str">
            <v>Opex1</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row>
        <row r="334">
          <cell r="C334">
            <v>66317000</v>
          </cell>
          <cell r="D334" t="str">
            <v>INDEMNITE DE STA</v>
          </cell>
          <cell r="E334">
            <v>214655</v>
          </cell>
          <cell r="G334">
            <v>0</v>
          </cell>
          <cell r="H334">
            <v>0</v>
          </cell>
          <cell r="I334" t="str">
            <v>PERS</v>
          </cell>
          <cell r="J334" t="str">
            <v>Opex1</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7">
          <cell r="D337" t="str">
            <v>TOTAL RP   663</v>
          </cell>
          <cell r="E337">
            <v>84463433</v>
          </cell>
          <cell r="F337">
            <v>105980142</v>
          </cell>
          <cell r="G337">
            <v>0</v>
          </cell>
          <cell r="H337">
            <v>0</v>
          </cell>
          <cell r="K337">
            <v>0</v>
          </cell>
          <cell r="L337">
            <v>9066000</v>
          </cell>
          <cell r="M337">
            <v>-9066000</v>
          </cell>
          <cell r="N337">
            <v>0</v>
          </cell>
          <cell r="O337">
            <v>0</v>
          </cell>
          <cell r="P337">
            <v>0</v>
          </cell>
          <cell r="Q337">
            <v>0</v>
          </cell>
          <cell r="R337">
            <v>0</v>
          </cell>
          <cell r="S337">
            <v>0</v>
          </cell>
          <cell r="T337">
            <v>0</v>
          </cell>
          <cell r="U337">
            <v>0</v>
          </cell>
          <cell r="V337">
            <v>0</v>
          </cell>
          <cell r="W337">
            <v>0</v>
          </cell>
          <cell r="X337">
            <v>0</v>
          </cell>
        </row>
        <row r="339">
          <cell r="C339">
            <v>66411000</v>
          </cell>
          <cell r="D339" t="str">
            <v>CHARGES SOCIALE</v>
          </cell>
          <cell r="E339">
            <v>38136559</v>
          </cell>
          <cell r="F339">
            <v>54486935</v>
          </cell>
          <cell r="G339">
            <v>0</v>
          </cell>
          <cell r="H339">
            <v>0</v>
          </cell>
          <cell r="I339" t="str">
            <v>PERS</v>
          </cell>
          <cell r="J339" t="str">
            <v>Opex1</v>
          </cell>
          <cell r="K339">
            <v>0</v>
          </cell>
          <cell r="L339">
            <v>5870955</v>
          </cell>
          <cell r="M339">
            <v>-5870955</v>
          </cell>
          <cell r="N339">
            <v>0</v>
          </cell>
          <cell r="O339">
            <v>0</v>
          </cell>
          <cell r="P339">
            <v>0</v>
          </cell>
          <cell r="Q339">
            <v>0</v>
          </cell>
          <cell r="R339">
            <v>0</v>
          </cell>
          <cell r="S339">
            <v>0</v>
          </cell>
          <cell r="T339">
            <v>0</v>
          </cell>
          <cell r="U339">
            <v>0</v>
          </cell>
          <cell r="V339">
            <v>0</v>
          </cell>
          <cell r="W339">
            <v>0</v>
          </cell>
          <cell r="X339">
            <v>0</v>
          </cell>
        </row>
        <row r="340">
          <cell r="C340">
            <v>66412000</v>
          </cell>
          <cell r="D340" t="str">
            <v>CHARGES SOCIALE</v>
          </cell>
          <cell r="E340">
            <v>4359089</v>
          </cell>
          <cell r="G340">
            <v>0</v>
          </cell>
          <cell r="H340">
            <v>0</v>
          </cell>
          <cell r="I340" t="str">
            <v>PERS</v>
          </cell>
          <cell r="J340" t="str">
            <v>Opex1</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row>
        <row r="343">
          <cell r="D343" t="str">
            <v>TOTAL RP   664</v>
          </cell>
          <cell r="E343">
            <v>42495648</v>
          </cell>
          <cell r="F343">
            <v>54486935</v>
          </cell>
          <cell r="G343">
            <v>0</v>
          </cell>
          <cell r="H343">
            <v>0</v>
          </cell>
          <cell r="K343">
            <v>0</v>
          </cell>
          <cell r="L343">
            <v>5870955</v>
          </cell>
          <cell r="M343">
            <v>-5870955</v>
          </cell>
          <cell r="N343">
            <v>0</v>
          </cell>
          <cell r="O343">
            <v>0</v>
          </cell>
          <cell r="P343">
            <v>0</v>
          </cell>
          <cell r="Q343">
            <v>0</v>
          </cell>
          <cell r="R343">
            <v>0</v>
          </cell>
          <cell r="S343">
            <v>0</v>
          </cell>
          <cell r="T343">
            <v>0</v>
          </cell>
          <cell r="U343">
            <v>0</v>
          </cell>
          <cell r="V343">
            <v>0</v>
          </cell>
          <cell r="W343">
            <v>0</v>
          </cell>
          <cell r="X343">
            <v>0</v>
          </cell>
        </row>
        <row r="345">
          <cell r="C345">
            <v>66830000</v>
          </cell>
          <cell r="D345" t="str">
            <v>COTISATION ŒUVRES SOCIALES</v>
          </cell>
          <cell r="E345">
            <v>104000</v>
          </cell>
          <cell r="F345">
            <v>20986759</v>
          </cell>
          <cell r="G345">
            <v>0</v>
          </cell>
          <cell r="H345">
            <v>267624</v>
          </cell>
          <cell r="I345" t="str">
            <v>PERS</v>
          </cell>
          <cell r="J345" t="str">
            <v>Opex1</v>
          </cell>
          <cell r="K345">
            <v>267624</v>
          </cell>
          <cell r="L345">
            <v>22302</v>
          </cell>
          <cell r="M345">
            <v>-22302</v>
          </cell>
          <cell r="N345">
            <v>0</v>
          </cell>
          <cell r="O345">
            <v>0</v>
          </cell>
          <cell r="P345">
            <v>0</v>
          </cell>
          <cell r="Q345">
            <v>0</v>
          </cell>
          <cell r="R345">
            <v>0</v>
          </cell>
          <cell r="S345">
            <v>0</v>
          </cell>
          <cell r="T345">
            <v>0</v>
          </cell>
          <cell r="U345">
            <v>0</v>
          </cell>
          <cell r="V345">
            <v>0</v>
          </cell>
          <cell r="W345">
            <v>0</v>
          </cell>
          <cell r="X345">
            <v>0</v>
          </cell>
        </row>
        <row r="346">
          <cell r="C346">
            <v>66841000</v>
          </cell>
          <cell r="D346" t="str">
            <v>MEDECINE DU TRAVAIL</v>
          </cell>
          <cell r="E346">
            <v>404630</v>
          </cell>
          <cell r="G346">
            <v>885430</v>
          </cell>
          <cell r="H346">
            <v>464990</v>
          </cell>
          <cell r="I346" t="str">
            <v>PERS</v>
          </cell>
          <cell r="J346" t="str">
            <v>Opex1</v>
          </cell>
          <cell r="K346">
            <v>464990</v>
          </cell>
          <cell r="L346">
            <v>38749.166666666664</v>
          </cell>
          <cell r="M346">
            <v>-38749.166666666664</v>
          </cell>
          <cell r="N346">
            <v>0</v>
          </cell>
          <cell r="O346">
            <v>0</v>
          </cell>
          <cell r="P346">
            <v>0</v>
          </cell>
          <cell r="Q346">
            <v>0</v>
          </cell>
          <cell r="R346">
            <v>0</v>
          </cell>
          <cell r="S346">
            <v>0</v>
          </cell>
          <cell r="T346">
            <v>0</v>
          </cell>
          <cell r="U346">
            <v>0</v>
          </cell>
          <cell r="V346">
            <v>0</v>
          </cell>
          <cell r="W346">
            <v>0</v>
          </cell>
          <cell r="X346">
            <v>0</v>
          </cell>
        </row>
        <row r="347">
          <cell r="C347">
            <v>66842000</v>
          </cell>
          <cell r="D347" t="str">
            <v>PHARMACIE</v>
          </cell>
          <cell r="E347">
            <v>8565547</v>
          </cell>
          <cell r="F347">
            <v>20347002</v>
          </cell>
          <cell r="G347">
            <v>22317925</v>
          </cell>
          <cell r="H347">
            <v>27789948</v>
          </cell>
          <cell r="I347" t="str">
            <v>PERS</v>
          </cell>
          <cell r="J347" t="str">
            <v>Opex1</v>
          </cell>
          <cell r="K347">
            <v>27789948</v>
          </cell>
          <cell r="L347">
            <v>2315829</v>
          </cell>
          <cell r="M347">
            <v>1449685</v>
          </cell>
          <cell r="N347">
            <v>3245952</v>
          </cell>
          <cell r="O347">
            <v>3239994</v>
          </cell>
          <cell r="P347">
            <v>2454758</v>
          </cell>
          <cell r="Q347">
            <v>3391368</v>
          </cell>
          <cell r="R347">
            <v>2691775</v>
          </cell>
          <cell r="S347">
            <v>2422248</v>
          </cell>
          <cell r="T347">
            <v>926977</v>
          </cell>
          <cell r="U347">
            <v>2088366</v>
          </cell>
          <cell r="V347">
            <v>1031994</v>
          </cell>
          <cell r="W347">
            <v>1704774</v>
          </cell>
          <cell r="X347">
            <v>26963720</v>
          </cell>
        </row>
        <row r="348">
          <cell r="C348">
            <v>66843000</v>
          </cell>
          <cell r="D348" t="str">
            <v>PRISE EN CHARGE</v>
          </cell>
          <cell r="E348">
            <v>4317216</v>
          </cell>
          <cell r="F348">
            <v>10517029</v>
          </cell>
          <cell r="G348">
            <v>12891456</v>
          </cell>
          <cell r="H348">
            <v>24067018</v>
          </cell>
          <cell r="I348" t="str">
            <v>PERS</v>
          </cell>
          <cell r="J348" t="str">
            <v>Opex1</v>
          </cell>
          <cell r="K348">
            <v>24067018</v>
          </cell>
          <cell r="L348">
            <v>2005584.8333333333</v>
          </cell>
          <cell r="M348">
            <v>27972.166666666744</v>
          </cell>
          <cell r="N348">
            <v>1428957</v>
          </cell>
          <cell r="O348">
            <v>149515</v>
          </cell>
          <cell r="P348">
            <v>3450032</v>
          </cell>
          <cell r="Q348">
            <v>1463005</v>
          </cell>
          <cell r="R348">
            <v>688130</v>
          </cell>
          <cell r="S348">
            <v>5722280</v>
          </cell>
          <cell r="T348">
            <v>822638</v>
          </cell>
          <cell r="U348">
            <v>713390</v>
          </cell>
          <cell r="V348">
            <v>562576</v>
          </cell>
          <cell r="W348">
            <v>3154801</v>
          </cell>
          <cell r="X348">
            <v>20188881</v>
          </cell>
        </row>
        <row r="351">
          <cell r="D351" t="str">
            <v>TOTAL RP   668</v>
          </cell>
          <cell r="E351">
            <v>13391393</v>
          </cell>
          <cell r="F351">
            <v>51850790</v>
          </cell>
          <cell r="G351">
            <v>36094811</v>
          </cell>
          <cell r="H351">
            <v>52589580</v>
          </cell>
          <cell r="K351">
            <v>52589580</v>
          </cell>
          <cell r="L351">
            <v>4382465</v>
          </cell>
          <cell r="M351">
            <v>1416606</v>
          </cell>
          <cell r="N351">
            <v>4674909</v>
          </cell>
          <cell r="O351">
            <v>3389509</v>
          </cell>
          <cell r="P351">
            <v>5904790</v>
          </cell>
          <cell r="Q351">
            <v>4854373</v>
          </cell>
          <cell r="R351">
            <v>3379905</v>
          </cell>
          <cell r="S351">
            <v>8144528</v>
          </cell>
          <cell r="T351">
            <v>1749615</v>
          </cell>
          <cell r="U351">
            <v>2801756</v>
          </cell>
          <cell r="V351">
            <v>1594570</v>
          </cell>
          <cell r="W351">
            <v>4859575</v>
          </cell>
          <cell r="X351">
            <v>47152601</v>
          </cell>
        </row>
        <row r="352">
          <cell r="D352" t="str">
            <v>TOTAL RP   66</v>
          </cell>
          <cell r="E352">
            <v>432770723</v>
          </cell>
          <cell r="F352">
            <v>600086153</v>
          </cell>
          <cell r="G352">
            <v>672726920</v>
          </cell>
          <cell r="H352">
            <v>905604128</v>
          </cell>
          <cell r="K352">
            <v>905604128</v>
          </cell>
          <cell r="L352">
            <v>58399869.75</v>
          </cell>
          <cell r="M352">
            <v>78126467.583333328</v>
          </cell>
          <cell r="N352">
            <v>168213092.66666666</v>
          </cell>
          <cell r="O352">
            <v>102516297.66666667</v>
          </cell>
          <cell r="P352">
            <v>185876395.66666666</v>
          </cell>
          <cell r="Q352">
            <v>144450137.66666666</v>
          </cell>
          <cell r="R352">
            <v>125159584.73333333</v>
          </cell>
          <cell r="S352">
            <v>129924207.73333333</v>
          </cell>
          <cell r="T352">
            <v>89510008.533333391</v>
          </cell>
          <cell r="U352">
            <v>113011368.6666667</v>
          </cell>
          <cell r="V352">
            <v>109097413.33333325</v>
          </cell>
          <cell r="W352">
            <v>110261590.00000003</v>
          </cell>
          <cell r="X352">
            <v>1414546434</v>
          </cell>
        </row>
        <row r="354">
          <cell r="C354">
            <v>67110000</v>
          </cell>
          <cell r="D354" t="str">
            <v>INTERET SUR EMPRUNT OBLIGATAIRE</v>
          </cell>
          <cell r="F354">
            <v>76500000</v>
          </cell>
          <cell r="G354">
            <v>153000000</v>
          </cell>
          <cell r="H354">
            <v>150933903</v>
          </cell>
          <cell r="I354" t="str">
            <v>CHFI</v>
          </cell>
          <cell r="J354" t="str">
            <v>Résultat Financier</v>
          </cell>
          <cell r="K354">
            <v>150933903</v>
          </cell>
          <cell r="L354">
            <v>12577825.25</v>
          </cell>
          <cell r="M354">
            <v>12577825.25</v>
          </cell>
          <cell r="N354">
            <v>8922640.5</v>
          </cell>
          <cell r="O354">
            <v>0</v>
          </cell>
          <cell r="P354">
            <v>21405242</v>
          </cell>
          <cell r="Q354">
            <v>10527168</v>
          </cell>
          <cell r="R354">
            <v>11001783.5</v>
          </cell>
          <cell r="S354">
            <v>11001783.5</v>
          </cell>
          <cell r="T354">
            <v>7741922</v>
          </cell>
          <cell r="U354">
            <v>9915163</v>
          </cell>
          <cell r="V354">
            <v>8329634</v>
          </cell>
          <cell r="W354">
            <v>9271946</v>
          </cell>
          <cell r="X354">
            <v>123272933</v>
          </cell>
        </row>
        <row r="355">
          <cell r="C355">
            <v>67121000</v>
          </cell>
          <cell r="D355" t="str">
            <v>INTERETS SUR EMPRUNT BIB</v>
          </cell>
          <cell r="I355" t="str">
            <v>CHFI</v>
          </cell>
          <cell r="L355">
            <v>0</v>
          </cell>
          <cell r="M355">
            <v>0</v>
          </cell>
          <cell r="N355">
            <v>0</v>
          </cell>
          <cell r="O355">
            <v>0</v>
          </cell>
          <cell r="P355">
            <v>22456176</v>
          </cell>
          <cell r="Q355">
            <v>0</v>
          </cell>
          <cell r="R355">
            <v>7485392</v>
          </cell>
          <cell r="S355">
            <v>7485392</v>
          </cell>
          <cell r="T355">
            <v>-14970784</v>
          </cell>
          <cell r="U355">
            <v>0</v>
          </cell>
          <cell r="V355">
            <v>0</v>
          </cell>
          <cell r="W355">
            <v>0</v>
          </cell>
          <cell r="X355">
            <v>22456176</v>
          </cell>
        </row>
        <row r="356">
          <cell r="C356">
            <v>67123000</v>
          </cell>
          <cell r="D356" t="str">
            <v>INTERET SUR EMPRUNT BICIA B</v>
          </cell>
          <cell r="H356">
            <v>37244231</v>
          </cell>
          <cell r="I356" t="str">
            <v>CHFI</v>
          </cell>
          <cell r="J356" t="str">
            <v>Résultat Financier</v>
          </cell>
          <cell r="K356">
            <v>37244231</v>
          </cell>
          <cell r="L356">
            <v>3103685.9166666665</v>
          </cell>
          <cell r="M356">
            <v>3103685.9166666665</v>
          </cell>
          <cell r="N356">
            <v>25498397.166666668</v>
          </cell>
          <cell r="O356">
            <v>0</v>
          </cell>
          <cell r="P356">
            <v>21350000</v>
          </cell>
          <cell r="Q356">
            <v>10500000</v>
          </cell>
          <cell r="R356">
            <v>10592628.166666666</v>
          </cell>
          <cell r="S356">
            <v>10592628.166666666</v>
          </cell>
          <cell r="T356">
            <v>10664743.666666657</v>
          </cell>
          <cell r="U356">
            <v>10616666.666666662</v>
          </cell>
          <cell r="V356">
            <v>11055867.333333343</v>
          </cell>
          <cell r="W356">
            <v>10850000</v>
          </cell>
          <cell r="X356">
            <v>127928303</v>
          </cell>
        </row>
        <row r="357">
          <cell r="C357">
            <v>67124000</v>
          </cell>
          <cell r="D357" t="str">
            <v>INTERET SUR EMPRUNT ECOBANK</v>
          </cell>
          <cell r="I357" t="str">
            <v>CHFI</v>
          </cell>
          <cell r="J357" t="str">
            <v>Résultat Financier</v>
          </cell>
          <cell r="N357">
            <v>0</v>
          </cell>
          <cell r="O357">
            <v>0</v>
          </cell>
          <cell r="P357">
            <v>0</v>
          </cell>
          <cell r="Q357">
            <v>0</v>
          </cell>
          <cell r="R357">
            <v>0</v>
          </cell>
          <cell r="S357">
            <v>0</v>
          </cell>
          <cell r="T357">
            <v>0</v>
          </cell>
          <cell r="U357">
            <v>0</v>
          </cell>
          <cell r="V357">
            <v>16677</v>
          </cell>
          <cell r="W357">
            <v>0</v>
          </cell>
          <cell r="X357">
            <v>16677</v>
          </cell>
        </row>
        <row r="359">
          <cell r="D359" t="str">
            <v>TOTAL SA   671</v>
          </cell>
          <cell r="E359">
            <v>0</v>
          </cell>
          <cell r="F359">
            <v>76500000</v>
          </cell>
          <cell r="G359">
            <v>153000000</v>
          </cell>
          <cell r="H359">
            <v>188178134</v>
          </cell>
          <cell r="K359">
            <v>188178134</v>
          </cell>
          <cell r="L359">
            <v>15681511.166666666</v>
          </cell>
          <cell r="M359">
            <v>15681511.166666666</v>
          </cell>
          <cell r="N359">
            <v>34421037.666666672</v>
          </cell>
          <cell r="O359">
            <v>0</v>
          </cell>
          <cell r="P359">
            <v>65211418</v>
          </cell>
          <cell r="Q359">
            <v>21027168</v>
          </cell>
          <cell r="R359">
            <v>29079803.666666664</v>
          </cell>
          <cell r="S359">
            <v>29079803.666666664</v>
          </cell>
          <cell r="T359">
            <v>3435881.6666666567</v>
          </cell>
          <cell r="U359">
            <v>20531829.666666664</v>
          </cell>
          <cell r="V359">
            <v>19402178.333333343</v>
          </cell>
          <cell r="W359">
            <v>20121946</v>
          </cell>
          <cell r="X359">
            <v>273674089</v>
          </cell>
        </row>
        <row r="362">
          <cell r="C362">
            <v>67347100</v>
          </cell>
          <cell r="D362" t="str">
            <v>INTERET SUR EMPRUNT LICENCE</v>
          </cell>
          <cell r="E362">
            <v>170043156</v>
          </cell>
          <cell r="F362">
            <v>102709906</v>
          </cell>
          <cell r="G362">
            <v>72414808</v>
          </cell>
          <cell r="H362">
            <v>42156538</v>
          </cell>
          <cell r="I362" t="str">
            <v>CHFI</v>
          </cell>
          <cell r="J362" t="str">
            <v>Résultat Financier</v>
          </cell>
          <cell r="K362">
            <v>42156538</v>
          </cell>
          <cell r="L362">
            <v>3513044.8333333335</v>
          </cell>
          <cell r="M362">
            <v>3513044.8333333335</v>
          </cell>
          <cell r="N362">
            <v>-319902.66666666698</v>
          </cell>
          <cell r="O362">
            <v>2235395.6666666665</v>
          </cell>
          <cell r="P362">
            <v>-264631.66666666605</v>
          </cell>
          <cell r="Q362">
            <v>969228</v>
          </cell>
          <cell r="R362">
            <v>1607696.5</v>
          </cell>
          <cell r="S362">
            <v>1607696.5</v>
          </cell>
          <cell r="T362">
            <v>-243094</v>
          </cell>
          <cell r="U362">
            <v>0</v>
          </cell>
          <cell r="V362">
            <v>0</v>
          </cell>
          <cell r="W362">
            <v>0</v>
          </cell>
          <cell r="X362">
            <v>12618478</v>
          </cell>
        </row>
        <row r="363">
          <cell r="C363">
            <v>67347200</v>
          </cell>
          <cell r="D363" t="str">
            <v>INTERET SUR EMPR</v>
          </cell>
          <cell r="E363">
            <v>154229166</v>
          </cell>
          <cell r="F363">
            <v>56083334</v>
          </cell>
          <cell r="G363">
            <v>0</v>
          </cell>
          <cell r="H363">
            <v>0</v>
          </cell>
          <cell r="I363" t="str">
            <v>CHFI</v>
          </cell>
          <cell r="J363" t="str">
            <v>Résultat Financier</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row>
        <row r="364">
          <cell r="C364">
            <v>67347300</v>
          </cell>
          <cell r="D364" t="str">
            <v>INTERET SUR EMPRUNT 4 MILLARD</v>
          </cell>
          <cell r="F364">
            <v>421166666</v>
          </cell>
          <cell r="G364">
            <v>266000001</v>
          </cell>
          <cell r="H364">
            <v>229425000</v>
          </cell>
          <cell r="I364" t="str">
            <v>CHFI</v>
          </cell>
          <cell r="J364" t="str">
            <v>Résultat Financier</v>
          </cell>
          <cell r="K364">
            <v>229425000</v>
          </cell>
          <cell r="L364">
            <v>19118750</v>
          </cell>
          <cell r="M364">
            <v>19118750</v>
          </cell>
          <cell r="N364">
            <v>11637500</v>
          </cell>
          <cell r="O364">
            <v>16625000</v>
          </cell>
          <cell r="P364">
            <v>14408333</v>
          </cell>
          <cell r="Q364">
            <v>11083333</v>
          </cell>
          <cell r="R364">
            <v>15331944.333333334</v>
          </cell>
          <cell r="S364">
            <v>15331944.333333334</v>
          </cell>
          <cell r="T364">
            <v>3325000.3333333433</v>
          </cell>
          <cell r="U364">
            <v>11329629.666666672</v>
          </cell>
          <cell r="V364">
            <v>11206481.333333313</v>
          </cell>
          <cell r="W364">
            <v>11452778</v>
          </cell>
          <cell r="X364">
            <v>159969444</v>
          </cell>
        </row>
        <row r="367">
          <cell r="D367" t="str">
            <v>TOTAL SA   673</v>
          </cell>
          <cell r="E367">
            <v>324272322</v>
          </cell>
          <cell r="F367">
            <v>579959906</v>
          </cell>
          <cell r="G367">
            <v>338414809</v>
          </cell>
          <cell r="H367">
            <v>271581538</v>
          </cell>
          <cell r="K367">
            <v>271581538</v>
          </cell>
          <cell r="L367">
            <v>22631794.833333332</v>
          </cell>
          <cell r="M367">
            <v>22631794.833333332</v>
          </cell>
          <cell r="N367">
            <v>11317597.333333332</v>
          </cell>
          <cell r="O367">
            <v>18860395.666666668</v>
          </cell>
          <cell r="P367">
            <v>14143701.333333334</v>
          </cell>
          <cell r="Q367">
            <v>12052561</v>
          </cell>
          <cell r="R367">
            <v>16939640.833333336</v>
          </cell>
          <cell r="S367">
            <v>16939640.833333336</v>
          </cell>
          <cell r="T367">
            <v>3081906.3333333433</v>
          </cell>
          <cell r="U367">
            <v>11329629.666666672</v>
          </cell>
          <cell r="V367">
            <v>11206481.333333313</v>
          </cell>
          <cell r="W367">
            <v>11452778</v>
          </cell>
          <cell r="X367">
            <v>172587922</v>
          </cell>
        </row>
        <row r="369">
          <cell r="C369">
            <v>67410000</v>
          </cell>
          <cell r="D369" t="str">
            <v>INTERET SUR AVANCE RECU ET DEPÔT CREDITEUR</v>
          </cell>
          <cell r="E369">
            <v>227910013</v>
          </cell>
          <cell r="F369">
            <v>72252631</v>
          </cell>
          <cell r="G369">
            <v>0</v>
          </cell>
          <cell r="H369">
            <v>8237500</v>
          </cell>
          <cell r="I369" t="str">
            <v>CHFI</v>
          </cell>
          <cell r="J369" t="str">
            <v>Résultat Financier</v>
          </cell>
          <cell r="K369">
            <v>8237500</v>
          </cell>
          <cell r="L369">
            <v>686458.33333333337</v>
          </cell>
          <cell r="M369">
            <v>686458.33333333337</v>
          </cell>
          <cell r="N369">
            <v>16950129.333333332</v>
          </cell>
          <cell r="O369">
            <v>7529628</v>
          </cell>
          <cell r="P369">
            <v>9208333</v>
          </cell>
          <cell r="Q369">
            <v>16400053</v>
          </cell>
          <cell r="R369">
            <v>8576843.333333334</v>
          </cell>
          <cell r="S369">
            <v>8576843.333333334</v>
          </cell>
          <cell r="T369">
            <v>83879202.333333328</v>
          </cell>
          <cell r="U369">
            <v>33677629.666666664</v>
          </cell>
          <cell r="V369">
            <v>-12904909.666666657</v>
          </cell>
          <cell r="W369">
            <v>75279091</v>
          </cell>
          <cell r="X369">
            <v>248545760</v>
          </cell>
        </row>
        <row r="370">
          <cell r="C370">
            <v>67451000</v>
          </cell>
          <cell r="D370" t="str">
            <v>AGIOS BIB</v>
          </cell>
          <cell r="E370">
            <v>7491990</v>
          </cell>
          <cell r="F370">
            <v>8708741</v>
          </cell>
          <cell r="G370">
            <v>11021409</v>
          </cell>
          <cell r="H370">
            <v>11527035</v>
          </cell>
          <cell r="I370" t="str">
            <v>CHFI</v>
          </cell>
          <cell r="J370" t="str">
            <v>Résultat Financier</v>
          </cell>
          <cell r="K370">
            <v>11527035</v>
          </cell>
          <cell r="L370">
            <v>960586.25</v>
          </cell>
          <cell r="M370">
            <v>960586.25</v>
          </cell>
          <cell r="N370">
            <v>414168.5</v>
          </cell>
          <cell r="O370">
            <v>1987719</v>
          </cell>
          <cell r="P370">
            <v>0</v>
          </cell>
          <cell r="Q370">
            <v>374803</v>
          </cell>
          <cell r="R370">
            <v>782977.16666666663</v>
          </cell>
          <cell r="S370">
            <v>782977.16666666663</v>
          </cell>
          <cell r="T370">
            <v>-1565954.333333334</v>
          </cell>
          <cell r="U370">
            <v>0</v>
          </cell>
          <cell r="V370">
            <v>-356239</v>
          </cell>
          <cell r="W370">
            <v>0</v>
          </cell>
          <cell r="X370">
            <v>4341624</v>
          </cell>
        </row>
        <row r="371">
          <cell r="C371">
            <v>67452000</v>
          </cell>
          <cell r="D371" t="str">
            <v>AGIOS SGBB</v>
          </cell>
          <cell r="E371">
            <v>2645380</v>
          </cell>
          <cell r="F371">
            <v>1049700</v>
          </cell>
          <cell r="G371">
            <v>159071</v>
          </cell>
          <cell r="H371">
            <v>166351</v>
          </cell>
          <cell r="I371" t="str">
            <v>CHFI</v>
          </cell>
          <cell r="J371" t="str">
            <v>Résultat Financier</v>
          </cell>
          <cell r="K371">
            <v>166351</v>
          </cell>
          <cell r="L371">
            <v>13862.583333333334</v>
          </cell>
          <cell r="M371">
            <v>13862.583333333334</v>
          </cell>
          <cell r="N371">
            <v>-27725.166666666668</v>
          </cell>
          <cell r="O371">
            <v>30344</v>
          </cell>
          <cell r="P371">
            <v>0</v>
          </cell>
          <cell r="Q371">
            <v>364171</v>
          </cell>
          <cell r="R371">
            <v>65752.5</v>
          </cell>
          <cell r="S371">
            <v>65752.5</v>
          </cell>
          <cell r="T371">
            <v>115163</v>
          </cell>
          <cell r="U371">
            <v>0</v>
          </cell>
          <cell r="V371">
            <v>14984</v>
          </cell>
          <cell r="W371">
            <v>0</v>
          </cell>
          <cell r="X371">
            <v>656167</v>
          </cell>
        </row>
        <row r="372">
          <cell r="C372">
            <v>67453000</v>
          </cell>
          <cell r="D372" t="str">
            <v>AGIOS BICIA B</v>
          </cell>
          <cell r="E372">
            <v>2026775</v>
          </cell>
          <cell r="F372">
            <v>1648784</v>
          </cell>
          <cell r="G372">
            <v>5459428</v>
          </cell>
          <cell r="H372">
            <v>7432268</v>
          </cell>
          <cell r="I372" t="str">
            <v>CHFI</v>
          </cell>
          <cell r="J372" t="str">
            <v>Résultat Financier</v>
          </cell>
          <cell r="K372">
            <v>7432268</v>
          </cell>
          <cell r="L372">
            <v>619355.66666666663</v>
          </cell>
          <cell r="M372">
            <v>619355.66666666663</v>
          </cell>
          <cell r="N372">
            <v>-1238711.3333333333</v>
          </cell>
          <cell r="O372">
            <v>234276</v>
          </cell>
          <cell r="P372">
            <v>0</v>
          </cell>
          <cell r="Q372">
            <v>152522</v>
          </cell>
          <cell r="R372">
            <v>64466.333333333336</v>
          </cell>
          <cell r="S372">
            <v>64466.333333333336</v>
          </cell>
          <cell r="T372">
            <v>5929.3333333333721</v>
          </cell>
          <cell r="U372">
            <v>0</v>
          </cell>
          <cell r="V372">
            <v>-71234</v>
          </cell>
          <cell r="W372">
            <v>0</v>
          </cell>
          <cell r="X372">
            <v>450426</v>
          </cell>
        </row>
        <row r="373">
          <cell r="C373">
            <v>67454000</v>
          </cell>
          <cell r="D373" t="str">
            <v>AGIOS ECOBANK</v>
          </cell>
          <cell r="E373">
            <v>104315</v>
          </cell>
          <cell r="G373">
            <v>0</v>
          </cell>
          <cell r="H373">
            <v>0</v>
          </cell>
          <cell r="I373" t="str">
            <v>CHFI</v>
          </cell>
          <cell r="J373" t="str">
            <v>Résultat Financier</v>
          </cell>
          <cell r="K373">
            <v>0</v>
          </cell>
          <cell r="L373">
            <v>0</v>
          </cell>
          <cell r="M373">
            <v>0</v>
          </cell>
          <cell r="N373">
            <v>0</v>
          </cell>
          <cell r="O373">
            <v>252562</v>
          </cell>
          <cell r="P373">
            <v>106957</v>
          </cell>
          <cell r="Q373">
            <v>143345</v>
          </cell>
          <cell r="R373">
            <v>83810.666666666672</v>
          </cell>
          <cell r="S373">
            <v>83810.666666666672</v>
          </cell>
          <cell r="T373">
            <v>-166365.33333333326</v>
          </cell>
          <cell r="U373">
            <v>0</v>
          </cell>
          <cell r="V373">
            <v>302141</v>
          </cell>
          <cell r="W373">
            <v>55074</v>
          </cell>
          <cell r="X373">
            <v>861335</v>
          </cell>
        </row>
        <row r="374">
          <cell r="C374">
            <v>67455000</v>
          </cell>
          <cell r="D374" t="str">
            <v>AGIOS BCB</v>
          </cell>
          <cell r="F374">
            <v>5855341</v>
          </cell>
          <cell r="G374">
            <v>5684631</v>
          </cell>
          <cell r="H374">
            <v>1820932</v>
          </cell>
          <cell r="I374" t="str">
            <v>CHFI</v>
          </cell>
          <cell r="J374" t="str">
            <v>Résultat Financier</v>
          </cell>
          <cell r="K374">
            <v>1820932</v>
          </cell>
          <cell r="L374">
            <v>151744.33333333334</v>
          </cell>
          <cell r="M374">
            <v>151744.33333333334</v>
          </cell>
          <cell r="N374">
            <v>-303488.66666666669</v>
          </cell>
          <cell r="O374">
            <v>128255</v>
          </cell>
          <cell r="P374">
            <v>212984</v>
          </cell>
          <cell r="Q374">
            <v>101328</v>
          </cell>
          <cell r="R374">
            <v>73761.166666666672</v>
          </cell>
          <cell r="S374">
            <v>73761.166666666672</v>
          </cell>
          <cell r="T374">
            <v>-147522.33333333337</v>
          </cell>
          <cell r="U374">
            <v>0</v>
          </cell>
          <cell r="V374">
            <v>0</v>
          </cell>
          <cell r="W374">
            <v>0</v>
          </cell>
          <cell r="X374">
            <v>442567</v>
          </cell>
        </row>
        <row r="375">
          <cell r="C375">
            <v>67456000</v>
          </cell>
          <cell r="D375" t="str">
            <v>AGIO CCP</v>
          </cell>
          <cell r="G375">
            <v>22125</v>
          </cell>
          <cell r="H375">
            <v>14750</v>
          </cell>
          <cell r="I375" t="str">
            <v>CHFI</v>
          </cell>
          <cell r="J375" t="str">
            <v>Résultat Financier</v>
          </cell>
          <cell r="K375">
            <v>14750</v>
          </cell>
          <cell r="L375">
            <v>1229.1666666666667</v>
          </cell>
          <cell r="M375">
            <v>1229.1666666666667</v>
          </cell>
          <cell r="N375">
            <v>-2458.3333333333335</v>
          </cell>
          <cell r="O375">
            <v>0</v>
          </cell>
          <cell r="P375">
            <v>0</v>
          </cell>
          <cell r="Q375">
            <v>0</v>
          </cell>
          <cell r="R375">
            <v>0</v>
          </cell>
          <cell r="S375">
            <v>0</v>
          </cell>
          <cell r="T375">
            <v>487115</v>
          </cell>
          <cell r="U375">
            <v>0</v>
          </cell>
          <cell r="V375">
            <v>0</v>
          </cell>
          <cell r="W375">
            <v>686565</v>
          </cell>
          <cell r="X375">
            <v>1173680</v>
          </cell>
        </row>
        <row r="376">
          <cell r="C376">
            <v>67480000</v>
          </cell>
          <cell r="D376" t="str">
            <v>INTERET SUR DETTE</v>
          </cell>
          <cell r="F376">
            <v>2125235</v>
          </cell>
          <cell r="G376">
            <v>1312500</v>
          </cell>
          <cell r="H376">
            <v>9856250</v>
          </cell>
          <cell r="I376" t="str">
            <v>CHFI</v>
          </cell>
          <cell r="J376" t="str">
            <v>Résultat Financier</v>
          </cell>
          <cell r="K376">
            <v>9856250</v>
          </cell>
          <cell r="L376">
            <v>821354.16666666663</v>
          </cell>
          <cell r="M376">
            <v>821354.16666666663</v>
          </cell>
          <cell r="N376">
            <v>1169791.6666666667</v>
          </cell>
          <cell r="O376">
            <v>0</v>
          </cell>
          <cell r="P376">
            <v>1906250</v>
          </cell>
          <cell r="Q376">
            <v>17414214</v>
          </cell>
          <cell r="R376">
            <v>3688827.3333333335</v>
          </cell>
          <cell r="S376">
            <v>3688827.3333333335</v>
          </cell>
          <cell r="T376">
            <v>-7377654.6666666642</v>
          </cell>
          <cell r="U376">
            <v>0</v>
          </cell>
          <cell r="V376">
            <v>0</v>
          </cell>
          <cell r="W376">
            <v>0</v>
          </cell>
          <cell r="X376">
            <v>22132964</v>
          </cell>
        </row>
        <row r="379">
          <cell r="D379" t="str">
            <v>TOTAL SA   674</v>
          </cell>
          <cell r="E379">
            <v>240178473</v>
          </cell>
          <cell r="F379">
            <v>91640432</v>
          </cell>
          <cell r="G379">
            <v>23659164</v>
          </cell>
          <cell r="H379">
            <v>39055086</v>
          </cell>
          <cell r="K379">
            <v>39055086</v>
          </cell>
          <cell r="L379">
            <v>3254590.5</v>
          </cell>
          <cell r="M379">
            <v>3254590.5</v>
          </cell>
          <cell r="N379">
            <v>16961705.999999996</v>
          </cell>
          <cell r="O379">
            <v>10162784</v>
          </cell>
          <cell r="P379">
            <v>11434524</v>
          </cell>
          <cell r="Q379">
            <v>34950436</v>
          </cell>
          <cell r="R379">
            <v>13336438.5</v>
          </cell>
          <cell r="S379">
            <v>13336438.5</v>
          </cell>
          <cell r="T379">
            <v>75229913</v>
          </cell>
          <cell r="U379">
            <v>33677629.666666664</v>
          </cell>
          <cell r="V379">
            <v>-13015257.666666657</v>
          </cell>
          <cell r="W379">
            <v>76020730</v>
          </cell>
          <cell r="X379">
            <v>278604523</v>
          </cell>
        </row>
        <row r="381">
          <cell r="C381">
            <v>67610000</v>
          </cell>
          <cell r="D381" t="str">
            <v>PERTES DE CHANGE</v>
          </cell>
          <cell r="H381">
            <v>13364339</v>
          </cell>
          <cell r="I381" t="str">
            <v>CHFI</v>
          </cell>
          <cell r="J381" t="str">
            <v>Résultat Financier</v>
          </cell>
          <cell r="K381">
            <v>13364339</v>
          </cell>
          <cell r="L381">
            <v>1113694.9166666667</v>
          </cell>
          <cell r="M381">
            <v>-1113694.9166666667</v>
          </cell>
          <cell r="N381">
            <v>0</v>
          </cell>
          <cell r="O381">
            <v>0</v>
          </cell>
          <cell r="P381">
            <v>0</v>
          </cell>
          <cell r="Q381">
            <v>0</v>
          </cell>
          <cell r="R381">
            <v>0</v>
          </cell>
          <cell r="S381">
            <v>0</v>
          </cell>
          <cell r="T381">
            <v>1073319</v>
          </cell>
          <cell r="U381">
            <v>0</v>
          </cell>
          <cell r="V381">
            <v>0</v>
          </cell>
          <cell r="W381">
            <v>8270220</v>
          </cell>
          <cell r="X381">
            <v>9343539</v>
          </cell>
        </row>
        <row r="384">
          <cell r="D384" t="str">
            <v>TOTAL SA   676</v>
          </cell>
          <cell r="E384">
            <v>0</v>
          </cell>
          <cell r="F384">
            <v>0</v>
          </cell>
          <cell r="G384">
            <v>0</v>
          </cell>
          <cell r="H384">
            <v>13364339</v>
          </cell>
          <cell r="K384">
            <v>13364339</v>
          </cell>
          <cell r="L384">
            <v>1113694.9166666667</v>
          </cell>
          <cell r="M384">
            <v>-1113694.9166666667</v>
          </cell>
          <cell r="N384">
            <v>0</v>
          </cell>
          <cell r="O384">
            <v>0</v>
          </cell>
          <cell r="P384">
            <v>0</v>
          </cell>
          <cell r="Q384">
            <v>0</v>
          </cell>
          <cell r="R384">
            <v>0</v>
          </cell>
          <cell r="S384">
            <v>0</v>
          </cell>
          <cell r="T384">
            <v>1073319</v>
          </cell>
          <cell r="U384">
            <v>0</v>
          </cell>
          <cell r="V384">
            <v>0</v>
          </cell>
          <cell r="W384">
            <v>8270220</v>
          </cell>
          <cell r="X384">
            <v>9343539</v>
          </cell>
        </row>
        <row r="386">
          <cell r="C386">
            <v>67960000</v>
          </cell>
          <cell r="D386" t="str">
            <v>CHARGES PROVISIONEES SUR CAISSE</v>
          </cell>
          <cell r="E386">
            <v>1176629</v>
          </cell>
          <cell r="F386">
            <v>93069370</v>
          </cell>
          <cell r="G386">
            <v>121342</v>
          </cell>
          <cell r="H386">
            <v>39068075</v>
          </cell>
          <cell r="I386" t="str">
            <v>CHFI</v>
          </cell>
          <cell r="J386" t="str">
            <v>Résultat Financier</v>
          </cell>
          <cell r="K386">
            <v>39068075</v>
          </cell>
          <cell r="L386">
            <v>3255672.9166666665</v>
          </cell>
          <cell r="M386">
            <v>-3255672.9166666665</v>
          </cell>
          <cell r="N386">
            <v>0</v>
          </cell>
          <cell r="O386">
            <v>0</v>
          </cell>
          <cell r="P386">
            <v>0</v>
          </cell>
          <cell r="Q386">
            <v>0</v>
          </cell>
          <cell r="R386">
            <v>0</v>
          </cell>
          <cell r="S386">
            <v>0</v>
          </cell>
          <cell r="T386">
            <v>0</v>
          </cell>
          <cell r="U386">
            <v>0</v>
          </cell>
          <cell r="V386">
            <v>0</v>
          </cell>
          <cell r="W386">
            <v>0</v>
          </cell>
          <cell r="X386">
            <v>0</v>
          </cell>
        </row>
        <row r="387">
          <cell r="C387">
            <v>67970000</v>
          </cell>
          <cell r="D387" t="str">
            <v>CHARGES PROVISIONNEES FINANCIERES SUR BANQUES</v>
          </cell>
          <cell r="I387" t="str">
            <v>CHFI</v>
          </cell>
          <cell r="J387" t="str">
            <v>Résultat Financier</v>
          </cell>
          <cell r="N387">
            <v>0</v>
          </cell>
          <cell r="O387">
            <v>0</v>
          </cell>
          <cell r="P387">
            <v>0</v>
          </cell>
          <cell r="Q387">
            <v>0</v>
          </cell>
          <cell r="R387">
            <v>0</v>
          </cell>
          <cell r="S387">
            <v>0</v>
          </cell>
          <cell r="T387">
            <v>0</v>
          </cell>
          <cell r="U387">
            <v>0</v>
          </cell>
          <cell r="V387">
            <v>12643833</v>
          </cell>
          <cell r="W387">
            <v>0</v>
          </cell>
          <cell r="X387">
            <v>12643833</v>
          </cell>
        </row>
        <row r="389">
          <cell r="D389" t="str">
            <v>TOTAL SC   679</v>
          </cell>
          <cell r="E389">
            <v>1176629</v>
          </cell>
          <cell r="F389">
            <v>93069370</v>
          </cell>
          <cell r="G389">
            <v>121342</v>
          </cell>
          <cell r="H389">
            <v>39068075</v>
          </cell>
          <cell r="K389">
            <v>39068075</v>
          </cell>
          <cell r="L389">
            <v>3255672.9166666665</v>
          </cell>
          <cell r="M389">
            <v>-3255672.9166666665</v>
          </cell>
          <cell r="N389">
            <v>0</v>
          </cell>
          <cell r="O389">
            <v>0</v>
          </cell>
          <cell r="P389">
            <v>0</v>
          </cell>
          <cell r="Q389">
            <v>0</v>
          </cell>
          <cell r="R389">
            <v>0</v>
          </cell>
          <cell r="S389">
            <v>0</v>
          </cell>
          <cell r="T389">
            <v>0</v>
          </cell>
          <cell r="U389">
            <v>0</v>
          </cell>
          <cell r="V389">
            <v>12643833</v>
          </cell>
          <cell r="W389">
            <v>0</v>
          </cell>
          <cell r="X389">
            <v>12643833</v>
          </cell>
        </row>
        <row r="390">
          <cell r="D390" t="str">
            <v>TOTAL SA  67</v>
          </cell>
          <cell r="E390">
            <v>565627424</v>
          </cell>
          <cell r="F390">
            <v>841169708</v>
          </cell>
          <cell r="G390">
            <v>515195315</v>
          </cell>
          <cell r="H390">
            <v>551247172</v>
          </cell>
          <cell r="K390">
            <v>551247172</v>
          </cell>
          <cell r="L390">
            <v>45937264.333333328</v>
          </cell>
          <cell r="M390">
            <v>37198528.666666672</v>
          </cell>
          <cell r="N390">
            <v>62700341</v>
          </cell>
          <cell r="O390">
            <v>29023179.666666668</v>
          </cell>
          <cell r="P390">
            <v>90789643.333333328</v>
          </cell>
          <cell r="Q390">
            <v>68030165</v>
          </cell>
          <cell r="R390">
            <v>59355883</v>
          </cell>
          <cell r="S390">
            <v>59355883</v>
          </cell>
          <cell r="T390">
            <v>82821020</v>
          </cell>
          <cell r="U390">
            <v>65539089</v>
          </cell>
          <cell r="V390">
            <v>30237235</v>
          </cell>
          <cell r="W390">
            <v>115865674</v>
          </cell>
          <cell r="X390">
            <v>746853906</v>
          </cell>
        </row>
        <row r="392">
          <cell r="C392">
            <v>68120000</v>
          </cell>
          <cell r="D392" t="str">
            <v>DOTATION AUX AMORT IMMO INCORPORELLES</v>
          </cell>
          <cell r="E392">
            <v>1244823076</v>
          </cell>
          <cell r="F392">
            <v>1480770498</v>
          </cell>
          <cell r="G392">
            <v>1275156410</v>
          </cell>
          <cell r="H392">
            <v>2087168907</v>
          </cell>
          <cell r="I392" t="str">
            <v>Amort</v>
          </cell>
          <cell r="J392" t="str">
            <v>Dotation aux amort</v>
          </cell>
          <cell r="K392">
            <v>2087168907</v>
          </cell>
          <cell r="L392">
            <v>148595267</v>
          </cell>
          <cell r="M392">
            <v>148595267</v>
          </cell>
          <cell r="N392">
            <v>148595267</v>
          </cell>
          <cell r="O392">
            <v>150000000</v>
          </cell>
          <cell r="P392">
            <v>200000000</v>
          </cell>
          <cell r="Q392">
            <v>381708303</v>
          </cell>
          <cell r="R392">
            <v>396249017.33333302</v>
          </cell>
          <cell r="S392">
            <v>290854151.5</v>
          </cell>
          <cell r="T392">
            <v>-65530066.833333015</v>
          </cell>
          <cell r="U392">
            <v>207191034</v>
          </cell>
          <cell r="V392">
            <v>207191034</v>
          </cell>
          <cell r="W392">
            <v>132009350</v>
          </cell>
          <cell r="X392">
            <v>2345458624</v>
          </cell>
        </row>
        <row r="393">
          <cell r="C393">
            <v>68130000</v>
          </cell>
          <cell r="D393" t="str">
            <v>DOTATION AMORT IMMO CORPORELLES</v>
          </cell>
          <cell r="E393">
            <v>6197567925</v>
          </cell>
          <cell r="F393">
            <v>7090149228</v>
          </cell>
          <cell r="G393">
            <v>7851120034</v>
          </cell>
          <cell r="H393">
            <v>10116549632</v>
          </cell>
          <cell r="I393" t="str">
            <v>Amort</v>
          </cell>
          <cell r="J393" t="str">
            <v>Dotation aux amort</v>
          </cell>
          <cell r="K393">
            <v>10116549632</v>
          </cell>
          <cell r="L393">
            <v>1007415177</v>
          </cell>
          <cell r="M393">
            <v>1007415177</v>
          </cell>
          <cell r="N393">
            <v>309773312</v>
          </cell>
          <cell r="O393">
            <v>929841466.39999998</v>
          </cell>
          <cell r="P393">
            <v>900000000</v>
          </cell>
          <cell r="Q393">
            <v>664549432.5999999</v>
          </cell>
          <cell r="R393">
            <v>1003165760.83333</v>
          </cell>
          <cell r="S393">
            <v>1003165760.83333</v>
          </cell>
          <cell r="T393">
            <v>122591437.33333969</v>
          </cell>
          <cell r="U393">
            <v>709640986.33333325</v>
          </cell>
          <cell r="V393">
            <v>709640986.33333325</v>
          </cell>
          <cell r="W393">
            <v>545554201.33333397</v>
          </cell>
          <cell r="X393">
            <v>8912753698</v>
          </cell>
        </row>
        <row r="396">
          <cell r="D396" t="str">
            <v>TOTAL RS   681</v>
          </cell>
          <cell r="E396">
            <v>7442391001</v>
          </cell>
          <cell r="F396">
            <v>8570919726</v>
          </cell>
          <cell r="G396">
            <v>9126276444</v>
          </cell>
          <cell r="H396">
            <v>12203718539</v>
          </cell>
          <cell r="K396">
            <v>12203718539</v>
          </cell>
          <cell r="L396">
            <v>1156010444</v>
          </cell>
          <cell r="M396">
            <v>1156010444</v>
          </cell>
          <cell r="N396">
            <v>458368579</v>
          </cell>
          <cell r="O396">
            <v>1079841466.4000001</v>
          </cell>
          <cell r="P396">
            <v>1100000000</v>
          </cell>
          <cell r="Q396">
            <v>1046257735.5999999</v>
          </cell>
          <cell r="R396">
            <v>1399414778.1666632</v>
          </cell>
          <cell r="S396">
            <v>1294019912.3333302</v>
          </cell>
          <cell r="T396">
            <v>57061370.500006676</v>
          </cell>
          <cell r="U396">
            <v>916832020.33333325</v>
          </cell>
          <cell r="V396">
            <v>916832020.33333325</v>
          </cell>
          <cell r="W396">
            <v>677563551.33333397</v>
          </cell>
          <cell r="X396">
            <v>11258212322</v>
          </cell>
        </row>
        <row r="398">
          <cell r="C398">
            <v>69140000</v>
          </cell>
          <cell r="D398" t="str">
            <v>DOTATION AUX PROV DES IMMOBILISATIONS</v>
          </cell>
          <cell r="G398">
            <v>981630000</v>
          </cell>
          <cell r="H398">
            <v>0</v>
          </cell>
          <cell r="I398" t="str">
            <v>Amort</v>
          </cell>
          <cell r="J398" t="str">
            <v>Dotation aux amort</v>
          </cell>
          <cell r="K398">
            <v>0</v>
          </cell>
          <cell r="L398">
            <v>0</v>
          </cell>
          <cell r="M398">
            <v>0</v>
          </cell>
          <cell r="N398">
            <v>0</v>
          </cell>
          <cell r="O398">
            <v>0</v>
          </cell>
          <cell r="P398">
            <v>0</v>
          </cell>
          <cell r="Q398">
            <v>0</v>
          </cell>
          <cell r="R398">
            <v>0</v>
          </cell>
          <cell r="S398">
            <v>0</v>
          </cell>
          <cell r="T398">
            <v>0</v>
          </cell>
          <cell r="U398">
            <v>0</v>
          </cell>
          <cell r="V398">
            <v>0</v>
          </cell>
          <cell r="W398">
            <v>2067531741</v>
          </cell>
          <cell r="X398">
            <v>2067531741</v>
          </cell>
        </row>
        <row r="399">
          <cell r="C399">
            <v>69611000</v>
          </cell>
          <cell r="D399" t="str">
            <v>PROVITION POUR RETRAITES AGENTS</v>
          </cell>
          <cell r="E399">
            <v>11745655</v>
          </cell>
          <cell r="F399">
            <v>21577051</v>
          </cell>
          <cell r="G399">
            <v>1100006</v>
          </cell>
          <cell r="H399">
            <v>-16068388</v>
          </cell>
          <cell r="I399" t="str">
            <v>Amort</v>
          </cell>
          <cell r="J399" t="str">
            <v>Dotation aux amort</v>
          </cell>
          <cell r="K399">
            <v>-16068388</v>
          </cell>
          <cell r="L399">
            <v>0</v>
          </cell>
          <cell r="M399">
            <v>0</v>
          </cell>
          <cell r="N399">
            <v>0</v>
          </cell>
          <cell r="O399">
            <v>5750000</v>
          </cell>
          <cell r="P399">
            <v>0</v>
          </cell>
          <cell r="Q399">
            <v>5750000</v>
          </cell>
          <cell r="R399">
            <v>1916666.6666666667</v>
          </cell>
          <cell r="S399">
            <v>1916666.6666666667</v>
          </cell>
          <cell r="T399">
            <v>-21442072.333333332</v>
          </cell>
          <cell r="U399">
            <v>12217478</v>
          </cell>
          <cell r="V399">
            <v>-509062</v>
          </cell>
          <cell r="W399">
            <v>13927391</v>
          </cell>
          <cell r="X399">
            <v>19527068</v>
          </cell>
        </row>
        <row r="400">
          <cell r="C400">
            <v>69710000</v>
          </cell>
          <cell r="D400" t="str">
            <v>DOTAT AUX PROVIS FINANCIERS POUR RISQUES RT CHARGES</v>
          </cell>
          <cell r="I400" t="str">
            <v>Amort</v>
          </cell>
          <cell r="J400" t="str">
            <v>Dotation aux amort</v>
          </cell>
          <cell r="L400">
            <v>0</v>
          </cell>
          <cell r="M400">
            <v>0</v>
          </cell>
          <cell r="N400">
            <v>0</v>
          </cell>
          <cell r="O400">
            <v>0</v>
          </cell>
          <cell r="P400">
            <v>0</v>
          </cell>
          <cell r="Q400">
            <v>0</v>
          </cell>
          <cell r="R400">
            <v>0</v>
          </cell>
          <cell r="S400">
            <v>0</v>
          </cell>
          <cell r="T400">
            <v>0</v>
          </cell>
          <cell r="U400">
            <v>0</v>
          </cell>
          <cell r="V400">
            <v>0</v>
          </cell>
          <cell r="W400">
            <v>447279000</v>
          </cell>
          <cell r="X400">
            <v>447279000</v>
          </cell>
        </row>
        <row r="402">
          <cell r="D402" t="str">
            <v>TOTAL RS   69</v>
          </cell>
          <cell r="E402">
            <v>11745655</v>
          </cell>
          <cell r="F402">
            <v>21577051</v>
          </cell>
          <cell r="G402">
            <v>982730006</v>
          </cell>
          <cell r="H402">
            <v>-16068388</v>
          </cell>
          <cell r="K402">
            <v>-16068388</v>
          </cell>
          <cell r="L402">
            <v>0</v>
          </cell>
          <cell r="M402">
            <v>0</v>
          </cell>
          <cell r="N402">
            <v>0</v>
          </cell>
          <cell r="O402">
            <v>5750000</v>
          </cell>
          <cell r="P402">
            <v>0</v>
          </cell>
          <cell r="Q402">
            <v>5750000</v>
          </cell>
          <cell r="R402">
            <v>1916666.6666666667</v>
          </cell>
          <cell r="S402">
            <v>1916666.6666666667</v>
          </cell>
          <cell r="T402">
            <v>-21442072.333333332</v>
          </cell>
          <cell r="U402">
            <v>12217478</v>
          </cell>
          <cell r="V402">
            <v>-509062</v>
          </cell>
          <cell r="W402">
            <v>2528738132</v>
          </cell>
          <cell r="X402">
            <v>2534337809</v>
          </cell>
        </row>
        <row r="403">
          <cell r="D403" t="str">
            <v>TOTAL RS 68-69</v>
          </cell>
          <cell r="E403">
            <v>7454136656</v>
          </cell>
          <cell r="F403">
            <v>8592496777</v>
          </cell>
          <cell r="G403">
            <v>10109006450</v>
          </cell>
          <cell r="H403">
            <v>12187650151</v>
          </cell>
          <cell r="K403">
            <v>12187650151</v>
          </cell>
          <cell r="L403">
            <v>1156010444</v>
          </cell>
          <cell r="M403">
            <v>1156010444</v>
          </cell>
          <cell r="N403">
            <v>458368579</v>
          </cell>
          <cell r="O403">
            <v>1085591466.4000001</v>
          </cell>
          <cell r="P403">
            <v>1100000000</v>
          </cell>
          <cell r="Q403">
            <v>1052007735.5999999</v>
          </cell>
          <cell r="R403">
            <v>1401331444.8333299</v>
          </cell>
          <cell r="S403">
            <v>1295936578.9999969</v>
          </cell>
          <cell r="T403">
            <v>35619298.166673347</v>
          </cell>
          <cell r="U403">
            <v>929049498.33333325</v>
          </cell>
          <cell r="V403">
            <v>916322958.33333325</v>
          </cell>
          <cell r="W403">
            <v>3206301683.333334</v>
          </cell>
          <cell r="X403">
            <v>13792550131</v>
          </cell>
        </row>
        <row r="405">
          <cell r="C405">
            <v>89110000</v>
          </cell>
          <cell r="D405" t="str">
            <v>IMPOT SUR LE BENEFICE EXERCEES DANS L'ETAT</v>
          </cell>
          <cell r="I405" t="str">
            <v>IS</v>
          </cell>
          <cell r="J405" t="str">
            <v>IS</v>
          </cell>
          <cell r="T405">
            <v>741320455.1842618</v>
          </cell>
          <cell r="X405">
            <v>741320455.1842618</v>
          </cell>
        </row>
        <row r="407">
          <cell r="K407">
            <v>0</v>
          </cell>
          <cell r="L407">
            <v>0</v>
          </cell>
          <cell r="M407">
            <v>0</v>
          </cell>
          <cell r="N407">
            <v>0</v>
          </cell>
          <cell r="O407">
            <v>0</v>
          </cell>
          <cell r="P407">
            <v>0</v>
          </cell>
          <cell r="Q407">
            <v>0</v>
          </cell>
          <cell r="R407">
            <v>0</v>
          </cell>
          <cell r="S407">
            <v>0</v>
          </cell>
          <cell r="T407">
            <v>741320455.1842618</v>
          </cell>
          <cell r="U407">
            <v>0</v>
          </cell>
          <cell r="V407">
            <v>0</v>
          </cell>
          <cell r="W407">
            <v>0</v>
          </cell>
          <cell r="X407">
            <v>741320455.1842618</v>
          </cell>
        </row>
        <row r="408">
          <cell r="D408" t="str">
            <v>TOTAL 89</v>
          </cell>
        </row>
        <row r="409">
          <cell r="D409" t="str">
            <v>TOTAL CHARGES</v>
          </cell>
          <cell r="E409">
            <v>17571250459</v>
          </cell>
          <cell r="F409">
            <v>20671489956</v>
          </cell>
          <cell r="G409">
            <v>32544710936</v>
          </cell>
          <cell r="H409">
            <v>40017056604</v>
          </cell>
          <cell r="K409">
            <v>35712639281</v>
          </cell>
          <cell r="L409">
            <v>3160729762.2518096</v>
          </cell>
          <cell r="M409">
            <v>3659107195.9165106</v>
          </cell>
          <cell r="N409">
            <v>3119209090.8316798</v>
          </cell>
          <cell r="O409">
            <v>3377898590.6911206</v>
          </cell>
          <cell r="P409">
            <v>3460152706.8755455</v>
          </cell>
          <cell r="Q409">
            <v>3464100635.4333334</v>
          </cell>
          <cell r="R409">
            <v>3575667882.9333296</v>
          </cell>
          <cell r="S409">
            <v>3594077082.5264301</v>
          </cell>
          <cell r="T409">
            <v>3286315952.3911681</v>
          </cell>
          <cell r="U409">
            <v>3220949756.6571779</v>
          </cell>
          <cell r="V409">
            <v>2580407435.3428226</v>
          </cell>
          <cell r="W409">
            <v>5961262051.333334</v>
          </cell>
          <cell r="X409">
            <v>42459878143.184265</v>
          </cell>
        </row>
        <row r="411">
          <cell r="D411" t="str">
            <v>RESULTAT NET</v>
          </cell>
          <cell r="E411">
            <v>8711368021</v>
          </cell>
          <cell r="F411">
            <v>12298497759</v>
          </cell>
          <cell r="G411">
            <v>8188296326</v>
          </cell>
          <cell r="H411">
            <v>11029424024</v>
          </cell>
          <cell r="K411">
            <v>15172912333</v>
          </cell>
          <cell r="L411">
            <v>1704773674.1427083</v>
          </cell>
          <cell r="M411">
            <v>1117570730.4376211</v>
          </cell>
          <cell r="N411">
            <v>2914932277.4196706</v>
          </cell>
          <cell r="O411">
            <v>2231479079.2288795</v>
          </cell>
          <cell r="P411">
            <v>1840573859.2044544</v>
          </cell>
          <cell r="Q411">
            <v>2157639390.5666666</v>
          </cell>
          <cell r="R411">
            <v>1866692351.6666718</v>
          </cell>
          <cell r="S411">
            <v>1675059036.0524626</v>
          </cell>
          <cell r="T411">
            <v>2558642401.4299397</v>
          </cell>
          <cell r="U411">
            <v>2242904583.6761551</v>
          </cell>
          <cell r="V411">
            <v>2434659597.3238444</v>
          </cell>
          <cell r="W411">
            <v>899789854.66666603</v>
          </cell>
          <cell r="X411">
            <v>23644716835.815735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LTIMATES"/>
      <sheetName val="BOX OFFICE"/>
      <sheetName val="BG"/>
      <sheetName val="H"/>
      <sheetName val="Revenus hors intercomp."/>
      <sheetName val="decis14a3_bk"/>
      <sheetName val="BOX_OFFICE"/>
      <sheetName val="Revenus_hors_intercomp_"/>
    </sheetNames>
    <sheetDataSet>
      <sheetData sheetId="0" refreshError="1">
        <row r="1">
          <cell r="A1" t="str">
            <v>BASE CASE</v>
          </cell>
          <cell r="B1" t="str">
            <v>ULTIMATES</v>
          </cell>
          <cell r="C1" t="str">
            <v>BASE CASE</v>
          </cell>
          <cell r="D1" t="str">
            <v>EBITDA INFO</v>
          </cell>
          <cell r="E1" t="str">
            <v>BASE CASE</v>
          </cell>
          <cell r="F1" t="str">
            <v>EBITDA INFO</v>
          </cell>
          <cell r="G1" t="str">
            <v>BASE CASE</v>
          </cell>
          <cell r="H1" t="str">
            <v>EBITDA INFO</v>
          </cell>
          <cell r="AR1" t="str">
            <v>BASE CASE</v>
          </cell>
          <cell r="AS1" t="str">
            <v>EBITDA INFO</v>
          </cell>
        </row>
        <row r="2">
          <cell r="F2" t="str">
            <v>R E V E N U E S</v>
          </cell>
          <cell r="G2" t="str">
            <v>C O S T S</v>
          </cell>
          <cell r="H2" t="str">
            <v>C O S T S</v>
          </cell>
          <cell r="I2" t="str">
            <v>C O S T S</v>
          </cell>
          <cell r="X2" t="str">
            <v>C O S T S</v>
          </cell>
        </row>
        <row r="3">
          <cell r="F3" t="str">
            <v>Theatrical</v>
          </cell>
          <cell r="G3" t="str">
            <v>Non Theatrical</v>
          </cell>
          <cell r="H3" t="str">
            <v>Video</v>
          </cell>
          <cell r="I3" t="str">
            <v>Non Theatrical</v>
          </cell>
          <cell r="J3" t="str">
            <v>Television</v>
          </cell>
          <cell r="K3" t="str">
            <v>Prints</v>
          </cell>
          <cell r="L3" t="str">
            <v>Video</v>
          </cell>
          <cell r="M3" t="str">
            <v>Domestic Video Costs</v>
          </cell>
          <cell r="N3" t="str">
            <v>Domestic Pay TV</v>
          </cell>
          <cell r="O3" t="str">
            <v>Television</v>
          </cell>
          <cell r="P3" t="str">
            <v>Prints</v>
          </cell>
          <cell r="Q3" t="str">
            <v>Advertising</v>
          </cell>
          <cell r="R3" t="str">
            <v>Domestic Video Costs</v>
          </cell>
          <cell r="S3" t="str">
            <v>Television</v>
          </cell>
          <cell r="T3" t="str">
            <v>Prints</v>
          </cell>
          <cell r="U3" t="str">
            <v>Advertising</v>
          </cell>
          <cell r="V3" t="str">
            <v>Domestic Video Costs</v>
          </cell>
          <cell r="W3" t="str">
            <v>Foreign Video Costs</v>
          </cell>
          <cell r="Z3" t="str">
            <v>Prints</v>
          </cell>
          <cell r="AB3" t="str">
            <v>Advertising</v>
          </cell>
          <cell r="AG3" t="str">
            <v>Domestic Video Costs</v>
          </cell>
          <cell r="AI3" t="str">
            <v>Foreign Video Costs</v>
          </cell>
        </row>
        <row r="4">
          <cell r="A4" t="str">
            <v>RELEASE</v>
          </cell>
          <cell r="B4" t="str">
            <v>Picture Number</v>
          </cell>
          <cell r="C4" t="str">
            <v>Release Date</v>
          </cell>
          <cell r="D4" t="str">
            <v>Genre</v>
          </cell>
          <cell r="E4" t="str">
            <v>Budget Type</v>
          </cell>
          <cell r="F4" t="str">
            <v>US    Theatrical</v>
          </cell>
          <cell r="G4" t="str">
            <v>Canada</v>
          </cell>
          <cell r="H4" t="str">
            <v>Foreign Theatrical</v>
          </cell>
          <cell r="I4" t="str">
            <v>16  mm</v>
          </cell>
          <cell r="J4" t="str">
            <v>Airlines</v>
          </cell>
          <cell r="K4" t="str">
            <v>Military</v>
          </cell>
          <cell r="L4" t="str">
            <v>Domestic</v>
          </cell>
          <cell r="M4" t="str">
            <v>Foreign</v>
          </cell>
          <cell r="N4" t="str">
            <v>Encore</v>
          </cell>
          <cell r="O4" t="str">
            <v>Canada</v>
          </cell>
          <cell r="P4" t="str">
            <v>PPV</v>
          </cell>
          <cell r="Q4" t="str">
            <v>Misc.</v>
          </cell>
          <cell r="R4" t="str">
            <v>Foreign Pay TV</v>
          </cell>
          <cell r="S4" t="str">
            <v>Network</v>
          </cell>
          <cell r="T4" t="str">
            <v>Domestic Syndication</v>
          </cell>
          <cell r="U4" t="str">
            <v>Foreign Syndication</v>
          </cell>
          <cell r="V4" t="str">
            <v>Merch</v>
          </cell>
          <cell r="W4" t="str">
            <v>Total Revenues</v>
          </cell>
          <cell r="X4" t="str">
            <v>Direct Costs</v>
          </cell>
          <cell r="Y4" t="str">
            <v>Overhead Costs</v>
          </cell>
          <cell r="Z4" t="str">
            <v>Domestic</v>
          </cell>
          <cell r="AA4" t="str">
            <v>Foreign</v>
          </cell>
          <cell r="AB4" t="str">
            <v>Domestic Media</v>
          </cell>
          <cell r="AC4" t="str">
            <v>Domestic Basics</v>
          </cell>
          <cell r="AD4" t="str">
            <v>Foreign</v>
          </cell>
          <cell r="AE4" t="str">
            <v>Participations</v>
          </cell>
          <cell r="AF4" t="str">
            <v>Residuals</v>
          </cell>
          <cell r="AG4" t="str">
            <v>Direct Costs</v>
          </cell>
          <cell r="AH4" t="str">
            <v>Advertising Costs</v>
          </cell>
          <cell r="AI4" t="str">
            <v>Direct Costs</v>
          </cell>
          <cell r="AJ4" t="str">
            <v>Advertising Costs</v>
          </cell>
          <cell r="AK4" t="str">
            <v>Other</v>
          </cell>
          <cell r="AL4" t="str">
            <v>Total Costs</v>
          </cell>
          <cell r="AM4" t="str">
            <v>Contribution to Margin This WKSHT</v>
          </cell>
          <cell r="AN4" t="str">
            <v>Contribution to Margin From SXS</v>
          </cell>
          <cell r="AO4" t="str">
            <v>Difference</v>
          </cell>
          <cell r="AP4" t="str">
            <v>CURRENT QTR REVENUE</v>
          </cell>
          <cell r="AQ4" t="str">
            <v>OLD HISTORICAL CTM %</v>
          </cell>
          <cell r="AR4" t="str">
            <v>OLD HISTORICAL CTM</v>
          </cell>
          <cell r="AS4" t="str">
            <v>CURRENT QTR REVENUE</v>
          </cell>
          <cell r="AT4" t="str">
            <v>OLD HISTORICAL CTM %</v>
          </cell>
          <cell r="AU4" t="str">
            <v>OLD HISTORICAL CTM</v>
          </cell>
          <cell r="AV4" t="str">
            <v>NEW HISTORICAL CTM</v>
          </cell>
          <cell r="AW4" t="str">
            <v>Domestic  Theatrical</v>
          </cell>
          <cell r="AX4" t="str">
            <v>Foreign Theatrical</v>
          </cell>
          <cell r="AY4" t="str">
            <v>Domestic Video</v>
          </cell>
          <cell r="AZ4" t="str">
            <v>Foreign Video</v>
          </cell>
          <cell r="BA4" t="str">
            <v>TOTAL</v>
          </cell>
          <cell r="BB4" t="str">
            <v>NET CTM W/ ADVERTISING</v>
          </cell>
          <cell r="BC4" t="str">
            <v>ADD: P/A BENEFITS</v>
          </cell>
          <cell r="BD4" t="str">
            <v>NET EXTERNAL EBITDA</v>
          </cell>
          <cell r="BE4" t="str">
            <v>AD POLICY EFFECT</v>
          </cell>
          <cell r="BF4" t="str">
            <v>CITIBANK SMOOTHING</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row>
        <row r="7">
          <cell r="AR7" t="str">
            <v>12 MONTHS TOTAL</v>
          </cell>
        </row>
        <row r="8">
          <cell r="A8" t="str">
            <v>SMALL SOLDIERS</v>
          </cell>
          <cell r="B8" t="str">
            <v>02204</v>
          </cell>
          <cell r="C8" t="str">
            <v>07/10/98</v>
          </cell>
          <cell r="D8" t="str">
            <v>Child Fantasy</v>
          </cell>
          <cell r="E8" t="str">
            <v>Portfolio Plus</v>
          </cell>
          <cell r="F8">
            <v>0</v>
          </cell>
          <cell r="G8">
            <v>0</v>
          </cell>
          <cell r="H8">
            <v>37500</v>
          </cell>
          <cell r="I8">
            <v>0</v>
          </cell>
          <cell r="J8">
            <v>300</v>
          </cell>
          <cell r="K8">
            <v>0</v>
          </cell>
          <cell r="L8">
            <v>0</v>
          </cell>
          <cell r="M8">
            <v>36500</v>
          </cell>
          <cell r="N8">
            <v>0</v>
          </cell>
          <cell r="O8">
            <v>0</v>
          </cell>
          <cell r="P8">
            <v>0</v>
          </cell>
          <cell r="Q8">
            <v>0</v>
          </cell>
          <cell r="R8">
            <v>7200</v>
          </cell>
          <cell r="S8">
            <v>0</v>
          </cell>
          <cell r="T8">
            <v>0</v>
          </cell>
          <cell r="U8">
            <v>11000</v>
          </cell>
          <cell r="V8">
            <v>0</v>
          </cell>
          <cell r="W8">
            <v>92500</v>
          </cell>
          <cell r="X8">
            <v>32500</v>
          </cell>
          <cell r="Y8">
            <v>4900</v>
          </cell>
          <cell r="Z8">
            <v>0</v>
          </cell>
          <cell r="AA8">
            <v>4300</v>
          </cell>
          <cell r="AB8">
            <v>0</v>
          </cell>
          <cell r="AC8">
            <v>0</v>
          </cell>
          <cell r="AD8">
            <v>17100</v>
          </cell>
          <cell r="AE8">
            <v>-11600</v>
          </cell>
          <cell r="AF8">
            <v>3700</v>
          </cell>
          <cell r="AG8">
            <v>0</v>
          </cell>
          <cell r="AH8">
            <v>0</v>
          </cell>
          <cell r="AI8">
            <v>7400</v>
          </cell>
          <cell r="AJ8">
            <v>6800</v>
          </cell>
          <cell r="AK8">
            <v>2000</v>
          </cell>
          <cell r="AL8">
            <v>67100</v>
          </cell>
          <cell r="AM8">
            <v>25400</v>
          </cell>
          <cell r="AN8">
            <v>25400</v>
          </cell>
          <cell r="AO8">
            <v>0</v>
          </cell>
          <cell r="AP8" t="str">
            <v>SMALL SOLDIERS</v>
          </cell>
          <cell r="AQ8">
            <v>50900</v>
          </cell>
          <cell r="AR8" t="str">
            <v>SMALL SOLDIERS</v>
          </cell>
          <cell r="AS8">
            <v>50900</v>
          </cell>
          <cell r="AT8">
            <v>0.27457364341085272</v>
          </cell>
          <cell r="AU8">
            <v>13977</v>
          </cell>
          <cell r="AV8">
            <v>27128</v>
          </cell>
          <cell r="AW8">
            <v>0</v>
          </cell>
          <cell r="AX8">
            <v>17100</v>
          </cell>
          <cell r="AY8">
            <v>0</v>
          </cell>
          <cell r="AZ8">
            <v>2422</v>
          </cell>
          <cell r="BA8">
            <v>19522</v>
          </cell>
          <cell r="BB8">
            <v>7606</v>
          </cell>
          <cell r="BC8">
            <v>0</v>
          </cell>
          <cell r="BD8">
            <v>7606</v>
          </cell>
          <cell r="BE8">
            <v>-6371</v>
          </cell>
          <cell r="BF8">
            <v>0</v>
          </cell>
        </row>
        <row r="9">
          <cell r="A9" t="str">
            <v>BASEKETBALL</v>
          </cell>
          <cell r="B9" t="str">
            <v>09810</v>
          </cell>
          <cell r="C9" t="str">
            <v>07/31/98</v>
          </cell>
          <cell r="D9" t="str">
            <v>Comedy</v>
          </cell>
          <cell r="E9" t="str">
            <v>Portfolio</v>
          </cell>
          <cell r="F9">
            <v>17900</v>
          </cell>
          <cell r="G9">
            <v>1300</v>
          </cell>
          <cell r="H9">
            <v>5000</v>
          </cell>
          <cell r="I9">
            <v>100</v>
          </cell>
          <cell r="J9">
            <v>500</v>
          </cell>
          <cell r="K9">
            <v>200</v>
          </cell>
          <cell r="L9">
            <v>22600</v>
          </cell>
          <cell r="M9">
            <v>6700</v>
          </cell>
          <cell r="N9">
            <v>6700</v>
          </cell>
          <cell r="O9">
            <v>200</v>
          </cell>
          <cell r="P9">
            <v>1400</v>
          </cell>
          <cell r="Q9">
            <v>500</v>
          </cell>
          <cell r="R9">
            <v>5200</v>
          </cell>
          <cell r="S9">
            <v>5000</v>
          </cell>
          <cell r="T9">
            <v>1500</v>
          </cell>
          <cell r="U9">
            <v>4000</v>
          </cell>
          <cell r="V9">
            <v>0</v>
          </cell>
          <cell r="W9">
            <v>78800</v>
          </cell>
          <cell r="X9">
            <v>25100</v>
          </cell>
          <cell r="Y9">
            <v>3800</v>
          </cell>
          <cell r="Z9">
            <v>2300</v>
          </cell>
          <cell r="AA9">
            <v>1300</v>
          </cell>
          <cell r="AB9">
            <v>15000</v>
          </cell>
          <cell r="AC9">
            <v>5500</v>
          </cell>
          <cell r="AD9">
            <v>2300</v>
          </cell>
          <cell r="AE9">
            <v>6800</v>
          </cell>
          <cell r="AF9">
            <v>4400</v>
          </cell>
          <cell r="AG9">
            <v>1100</v>
          </cell>
          <cell r="AH9">
            <v>3000</v>
          </cell>
          <cell r="AI9">
            <v>1000</v>
          </cell>
          <cell r="AJ9">
            <v>1000</v>
          </cell>
          <cell r="AK9">
            <v>700</v>
          </cell>
          <cell r="AL9">
            <v>73300</v>
          </cell>
          <cell r="AM9">
            <v>5500</v>
          </cell>
          <cell r="AN9">
            <v>5500</v>
          </cell>
          <cell r="AO9">
            <v>0</v>
          </cell>
          <cell r="AP9" t="str">
            <v>BASEKETBALL</v>
          </cell>
          <cell r="AQ9">
            <v>43800</v>
          </cell>
          <cell r="AR9" t="str">
            <v>BASEKETBALL</v>
          </cell>
          <cell r="AS9">
            <v>43800</v>
          </cell>
          <cell r="AT9">
            <v>7.0000000000000007E-2</v>
          </cell>
          <cell r="AU9">
            <v>3057</v>
          </cell>
          <cell r="AV9">
            <v>17954</v>
          </cell>
          <cell r="AW9">
            <v>20500</v>
          </cell>
          <cell r="AX9">
            <v>0</v>
          </cell>
          <cell r="AY9">
            <v>2920</v>
          </cell>
          <cell r="AZ9">
            <v>0</v>
          </cell>
          <cell r="BA9">
            <v>23420</v>
          </cell>
          <cell r="BB9">
            <v>-5466</v>
          </cell>
          <cell r="BC9">
            <v>0</v>
          </cell>
          <cell r="BD9">
            <v>-5466</v>
          </cell>
          <cell r="BE9">
            <v>-8523</v>
          </cell>
          <cell r="BF9">
            <v>0</v>
          </cell>
        </row>
        <row r="10">
          <cell r="A10" t="str">
            <v>VIRUS</v>
          </cell>
          <cell r="B10" t="str">
            <v>09811</v>
          </cell>
          <cell r="C10" t="str">
            <v>08/14/98</v>
          </cell>
          <cell r="D10" t="str">
            <v>SciFi / Thriller</v>
          </cell>
          <cell r="E10" t="str">
            <v>Portfolio Plus</v>
          </cell>
          <cell r="F10">
            <v>7900</v>
          </cell>
          <cell r="G10">
            <v>600</v>
          </cell>
          <cell r="H10">
            <v>1300</v>
          </cell>
          <cell r="I10">
            <v>100</v>
          </cell>
          <cell r="J10">
            <v>300</v>
          </cell>
          <cell r="K10">
            <v>100</v>
          </cell>
          <cell r="L10">
            <v>17500</v>
          </cell>
          <cell r="M10">
            <v>1700</v>
          </cell>
          <cell r="N10">
            <v>3600</v>
          </cell>
          <cell r="O10">
            <v>200</v>
          </cell>
          <cell r="P10">
            <v>1000</v>
          </cell>
          <cell r="Q10">
            <v>0</v>
          </cell>
          <cell r="R10">
            <v>0</v>
          </cell>
          <cell r="S10">
            <v>0</v>
          </cell>
          <cell r="T10">
            <v>600</v>
          </cell>
          <cell r="U10">
            <v>0</v>
          </cell>
          <cell r="V10">
            <v>0</v>
          </cell>
          <cell r="W10">
            <v>34900</v>
          </cell>
          <cell r="X10">
            <v>37600</v>
          </cell>
          <cell r="Y10">
            <v>14400</v>
          </cell>
          <cell r="Z10">
            <v>3600</v>
          </cell>
          <cell r="AA10">
            <v>200</v>
          </cell>
          <cell r="AB10">
            <v>12300</v>
          </cell>
          <cell r="AC10">
            <v>5000</v>
          </cell>
          <cell r="AD10">
            <v>600</v>
          </cell>
          <cell r="AE10">
            <v>11400</v>
          </cell>
          <cell r="AF10">
            <v>1000</v>
          </cell>
          <cell r="AG10">
            <v>900</v>
          </cell>
          <cell r="AH10">
            <v>2600</v>
          </cell>
          <cell r="AI10">
            <v>300</v>
          </cell>
          <cell r="AJ10">
            <v>200</v>
          </cell>
          <cell r="AK10">
            <v>600</v>
          </cell>
          <cell r="AL10">
            <v>90700</v>
          </cell>
          <cell r="AM10">
            <v>-55800</v>
          </cell>
          <cell r="AN10">
            <v>-55800</v>
          </cell>
          <cell r="AO10">
            <v>0</v>
          </cell>
          <cell r="AP10" t="str">
            <v>VIRUS</v>
          </cell>
          <cell r="AQ10">
            <v>27200</v>
          </cell>
          <cell r="AR10" t="str">
            <v>VIRUS</v>
          </cell>
          <cell r="AS10">
            <v>27200</v>
          </cell>
          <cell r="AT10">
            <v>0</v>
          </cell>
          <cell r="AU10">
            <v>-55800</v>
          </cell>
          <cell r="AV10">
            <v>-35100</v>
          </cell>
          <cell r="AW10">
            <v>17300</v>
          </cell>
          <cell r="AX10">
            <v>600</v>
          </cell>
          <cell r="AY10">
            <v>2139</v>
          </cell>
          <cell r="AZ10">
            <v>200</v>
          </cell>
          <cell r="BA10">
            <v>20239</v>
          </cell>
          <cell r="BB10">
            <v>-55339</v>
          </cell>
          <cell r="BC10">
            <v>0</v>
          </cell>
          <cell r="BD10">
            <v>-55339</v>
          </cell>
          <cell r="BE10">
            <v>461</v>
          </cell>
          <cell r="BF10">
            <v>7744</v>
          </cell>
        </row>
        <row r="11">
          <cell r="A11" t="str">
            <v>ONE TRUE THING</v>
          </cell>
          <cell r="B11" t="str">
            <v>03948</v>
          </cell>
          <cell r="C11" t="str">
            <v>09/18/98</v>
          </cell>
          <cell r="D11" t="str">
            <v>Melodrama</v>
          </cell>
          <cell r="E11" t="str">
            <v>Portfolio</v>
          </cell>
          <cell r="F11">
            <v>9500</v>
          </cell>
          <cell r="G11">
            <v>700</v>
          </cell>
          <cell r="H11">
            <v>7400</v>
          </cell>
          <cell r="I11">
            <v>100</v>
          </cell>
          <cell r="J11">
            <v>500</v>
          </cell>
          <cell r="K11">
            <v>200</v>
          </cell>
          <cell r="L11">
            <v>14900</v>
          </cell>
          <cell r="M11">
            <v>8900</v>
          </cell>
          <cell r="N11">
            <v>4200</v>
          </cell>
          <cell r="O11">
            <v>200</v>
          </cell>
          <cell r="P11">
            <v>1000</v>
          </cell>
          <cell r="Q11">
            <v>500</v>
          </cell>
          <cell r="R11">
            <v>5200</v>
          </cell>
          <cell r="S11">
            <v>3000</v>
          </cell>
          <cell r="T11">
            <v>1500</v>
          </cell>
          <cell r="U11">
            <v>4000</v>
          </cell>
          <cell r="V11">
            <v>0</v>
          </cell>
          <cell r="W11">
            <v>61800</v>
          </cell>
          <cell r="X11">
            <v>32900</v>
          </cell>
          <cell r="Y11">
            <v>5000</v>
          </cell>
          <cell r="Z11">
            <v>1800</v>
          </cell>
          <cell r="AA11">
            <v>1200</v>
          </cell>
          <cell r="AB11">
            <v>12000</v>
          </cell>
          <cell r="AC11">
            <v>3800</v>
          </cell>
          <cell r="AD11">
            <v>4000</v>
          </cell>
          <cell r="AE11">
            <v>0</v>
          </cell>
          <cell r="AF11">
            <v>2100</v>
          </cell>
          <cell r="AG11">
            <v>700</v>
          </cell>
          <cell r="AH11">
            <v>2100</v>
          </cell>
          <cell r="AI11">
            <v>1400</v>
          </cell>
          <cell r="AJ11">
            <v>1300</v>
          </cell>
          <cell r="AK11">
            <v>800</v>
          </cell>
          <cell r="AL11">
            <v>69100</v>
          </cell>
          <cell r="AM11">
            <v>-7300</v>
          </cell>
          <cell r="AN11">
            <v>-7300</v>
          </cell>
          <cell r="AO11">
            <v>0</v>
          </cell>
          <cell r="AP11" t="str">
            <v>ONE TRUE THING</v>
          </cell>
          <cell r="AQ11">
            <v>43100</v>
          </cell>
          <cell r="AR11" t="str">
            <v>ONE TRUE THING</v>
          </cell>
          <cell r="AS11">
            <v>43100</v>
          </cell>
          <cell r="AT11">
            <v>0</v>
          </cell>
          <cell r="AU11">
            <v>-7300</v>
          </cell>
          <cell r="AV11">
            <v>11089</v>
          </cell>
          <cell r="AW11">
            <v>15800</v>
          </cell>
          <cell r="AX11">
            <v>4000</v>
          </cell>
          <cell r="AY11">
            <v>2100</v>
          </cell>
          <cell r="AZ11">
            <v>1300</v>
          </cell>
          <cell r="BA11">
            <v>23200</v>
          </cell>
          <cell r="BB11">
            <v>-12111</v>
          </cell>
          <cell r="BC11">
            <v>0</v>
          </cell>
          <cell r="BD11">
            <v>-12111</v>
          </cell>
          <cell r="BE11">
            <v>-4811</v>
          </cell>
          <cell r="BF11">
            <v>0</v>
          </cell>
        </row>
        <row r="12">
          <cell r="A12" t="str">
            <v>ROCKET BOYS</v>
          </cell>
          <cell r="B12" t="str">
            <v>03961</v>
          </cell>
          <cell r="C12" t="str">
            <v>10/02/98</v>
          </cell>
          <cell r="D12" t="str">
            <v>Drama</v>
          </cell>
          <cell r="E12" t="str">
            <v>Portfolio</v>
          </cell>
          <cell r="F12">
            <v>13200</v>
          </cell>
          <cell r="G12">
            <v>1000</v>
          </cell>
          <cell r="H12">
            <v>15000</v>
          </cell>
          <cell r="I12">
            <v>100</v>
          </cell>
          <cell r="J12">
            <v>500</v>
          </cell>
          <cell r="K12">
            <v>200</v>
          </cell>
          <cell r="L12">
            <v>18400</v>
          </cell>
          <cell r="M12">
            <v>14400</v>
          </cell>
          <cell r="N12">
            <v>5300</v>
          </cell>
          <cell r="O12">
            <v>200</v>
          </cell>
          <cell r="P12">
            <v>1000</v>
          </cell>
          <cell r="Q12">
            <v>800</v>
          </cell>
          <cell r="R12">
            <v>5600</v>
          </cell>
          <cell r="S12">
            <v>3000</v>
          </cell>
          <cell r="T12">
            <v>1500</v>
          </cell>
          <cell r="U12">
            <v>6000</v>
          </cell>
          <cell r="V12">
            <v>0</v>
          </cell>
          <cell r="W12">
            <v>86200</v>
          </cell>
          <cell r="X12">
            <v>25300</v>
          </cell>
          <cell r="Y12">
            <v>3800</v>
          </cell>
          <cell r="Z12">
            <v>2000</v>
          </cell>
          <cell r="AA12">
            <v>2100</v>
          </cell>
          <cell r="AB12">
            <v>12500</v>
          </cell>
          <cell r="AC12">
            <v>4200</v>
          </cell>
          <cell r="AD12">
            <v>7500</v>
          </cell>
          <cell r="AE12">
            <v>1000</v>
          </cell>
          <cell r="AF12">
            <v>2600</v>
          </cell>
          <cell r="AG12">
            <v>900</v>
          </cell>
          <cell r="AH12">
            <v>2500</v>
          </cell>
          <cell r="AI12">
            <v>3300</v>
          </cell>
          <cell r="AJ12">
            <v>3000</v>
          </cell>
          <cell r="AK12">
            <v>1100</v>
          </cell>
          <cell r="AL12">
            <v>71800</v>
          </cell>
          <cell r="AM12">
            <v>14400</v>
          </cell>
          <cell r="AN12">
            <v>14400</v>
          </cell>
          <cell r="AO12">
            <v>0</v>
          </cell>
          <cell r="AP12" t="str">
            <v>ROCKET BOYS</v>
          </cell>
          <cell r="AQ12">
            <v>48600</v>
          </cell>
          <cell r="AR12" t="str">
            <v>ROCKET BOYS</v>
          </cell>
          <cell r="AS12">
            <v>48600</v>
          </cell>
          <cell r="AT12">
            <v>0.16666666666666666</v>
          </cell>
          <cell r="AU12">
            <v>8119</v>
          </cell>
          <cell r="AV12">
            <v>24864</v>
          </cell>
          <cell r="AW12">
            <v>16700</v>
          </cell>
          <cell r="AX12">
            <v>7500</v>
          </cell>
          <cell r="AY12">
            <v>2500</v>
          </cell>
          <cell r="AZ12">
            <v>0</v>
          </cell>
          <cell r="BA12">
            <v>26700</v>
          </cell>
          <cell r="BB12">
            <v>-1836</v>
          </cell>
          <cell r="BC12">
            <v>0</v>
          </cell>
          <cell r="BD12">
            <v>-1836</v>
          </cell>
          <cell r="BE12">
            <v>-9955</v>
          </cell>
          <cell r="BF12">
            <v>0</v>
          </cell>
        </row>
        <row r="13">
          <cell r="A13" t="str">
            <v>BRIDE OF CHUCKY</v>
          </cell>
          <cell r="B13" t="str">
            <v>03963</v>
          </cell>
          <cell r="C13" t="str">
            <v>10/23/98</v>
          </cell>
          <cell r="D13" t="str">
            <v>Black Comedy / Horror</v>
          </cell>
          <cell r="E13" t="str">
            <v>Portfolio</v>
          </cell>
          <cell r="F13">
            <v>9000</v>
          </cell>
          <cell r="G13">
            <v>700</v>
          </cell>
          <cell r="H13">
            <v>0</v>
          </cell>
          <cell r="I13">
            <v>100</v>
          </cell>
          <cell r="J13">
            <v>100</v>
          </cell>
          <cell r="K13">
            <v>100</v>
          </cell>
          <cell r="L13">
            <v>14100</v>
          </cell>
          <cell r="M13">
            <v>0</v>
          </cell>
          <cell r="N13">
            <v>4000</v>
          </cell>
          <cell r="O13">
            <v>200</v>
          </cell>
          <cell r="P13">
            <v>1000</v>
          </cell>
          <cell r="Q13">
            <v>100</v>
          </cell>
          <cell r="R13">
            <v>0</v>
          </cell>
          <cell r="S13">
            <v>3000</v>
          </cell>
          <cell r="T13">
            <v>1500</v>
          </cell>
          <cell r="U13">
            <v>0</v>
          </cell>
          <cell r="V13">
            <v>0</v>
          </cell>
          <cell r="W13">
            <v>33900</v>
          </cell>
          <cell r="X13">
            <v>10200</v>
          </cell>
          <cell r="Y13">
            <v>3100</v>
          </cell>
          <cell r="Z13">
            <v>1800</v>
          </cell>
          <cell r="AA13">
            <v>0</v>
          </cell>
          <cell r="AB13">
            <v>11000</v>
          </cell>
          <cell r="AC13">
            <v>4500</v>
          </cell>
          <cell r="AD13">
            <v>0</v>
          </cell>
          <cell r="AE13">
            <v>900</v>
          </cell>
          <cell r="AF13">
            <v>900</v>
          </cell>
          <cell r="AG13">
            <v>700</v>
          </cell>
          <cell r="AH13">
            <v>2100</v>
          </cell>
          <cell r="AI13">
            <v>0</v>
          </cell>
          <cell r="AJ13">
            <v>0</v>
          </cell>
          <cell r="AK13">
            <v>500</v>
          </cell>
          <cell r="AL13">
            <v>35700</v>
          </cell>
          <cell r="AM13">
            <v>-1800</v>
          </cell>
          <cell r="AN13">
            <v>-1800</v>
          </cell>
          <cell r="AO13">
            <v>0</v>
          </cell>
          <cell r="AP13" t="str">
            <v>BRIDE OF CHUCKY</v>
          </cell>
          <cell r="AQ13">
            <v>20100</v>
          </cell>
          <cell r="AR13" t="str">
            <v>BRIDE OF CHUCKY</v>
          </cell>
          <cell r="AS13">
            <v>20100</v>
          </cell>
          <cell r="AT13">
            <v>0</v>
          </cell>
          <cell r="AU13">
            <v>-1800</v>
          </cell>
          <cell r="AV13">
            <v>9368</v>
          </cell>
          <cell r="AW13">
            <v>15500</v>
          </cell>
          <cell r="AX13">
            <v>0</v>
          </cell>
          <cell r="AY13">
            <v>1549</v>
          </cell>
          <cell r="AZ13">
            <v>0</v>
          </cell>
          <cell r="BA13">
            <v>17049</v>
          </cell>
          <cell r="BB13">
            <v>-7681</v>
          </cell>
          <cell r="BC13">
            <v>0</v>
          </cell>
          <cell r="BD13">
            <v>-7681</v>
          </cell>
          <cell r="BE13">
            <v>-5881</v>
          </cell>
          <cell r="BF13">
            <v>0</v>
          </cell>
        </row>
        <row r="14">
          <cell r="A14" t="str">
            <v>MEET JOE BLACK</v>
          </cell>
          <cell r="B14" t="str">
            <v>03898</v>
          </cell>
          <cell r="C14" t="str">
            <v>11/13/98</v>
          </cell>
          <cell r="D14" t="str">
            <v>Drama / Fantasy / Romance</v>
          </cell>
          <cell r="E14" t="str">
            <v>Blue Chip</v>
          </cell>
          <cell r="F14">
            <v>45100</v>
          </cell>
          <cell r="G14">
            <v>3400</v>
          </cell>
          <cell r="H14">
            <v>75000</v>
          </cell>
          <cell r="I14">
            <v>200</v>
          </cell>
          <cell r="J14">
            <v>1000</v>
          </cell>
          <cell r="K14">
            <v>300</v>
          </cell>
          <cell r="L14">
            <v>40200</v>
          </cell>
          <cell r="M14">
            <v>40000</v>
          </cell>
          <cell r="N14">
            <v>10000</v>
          </cell>
          <cell r="O14">
            <v>400</v>
          </cell>
          <cell r="P14">
            <v>2400</v>
          </cell>
          <cell r="Q14">
            <v>400</v>
          </cell>
          <cell r="R14">
            <v>12000</v>
          </cell>
          <cell r="S14">
            <v>9000</v>
          </cell>
          <cell r="T14">
            <v>5000</v>
          </cell>
          <cell r="U14">
            <v>16000</v>
          </cell>
          <cell r="V14">
            <v>0</v>
          </cell>
          <cell r="W14">
            <v>260400</v>
          </cell>
          <cell r="X14">
            <v>96800</v>
          </cell>
          <cell r="Y14">
            <v>16100</v>
          </cell>
          <cell r="Z14">
            <v>4000</v>
          </cell>
          <cell r="AA14">
            <v>7000</v>
          </cell>
          <cell r="AB14">
            <v>25000</v>
          </cell>
          <cell r="AC14">
            <v>7500</v>
          </cell>
          <cell r="AD14">
            <v>23000</v>
          </cell>
          <cell r="AE14">
            <v>24600</v>
          </cell>
          <cell r="AF14">
            <v>7700</v>
          </cell>
          <cell r="AG14">
            <v>1600</v>
          </cell>
          <cell r="AH14">
            <v>4600</v>
          </cell>
          <cell r="AI14">
            <v>7100</v>
          </cell>
          <cell r="AJ14">
            <v>6500</v>
          </cell>
          <cell r="AK14">
            <v>3500</v>
          </cell>
          <cell r="AL14">
            <v>235000</v>
          </cell>
          <cell r="AM14">
            <v>25400</v>
          </cell>
          <cell r="AN14">
            <v>25400</v>
          </cell>
          <cell r="AO14">
            <v>0</v>
          </cell>
          <cell r="AP14" t="str">
            <v>MEET JOE BLACK</v>
          </cell>
          <cell r="AQ14">
            <v>168900</v>
          </cell>
          <cell r="AR14" t="str">
            <v>MEET JOE BLACK</v>
          </cell>
          <cell r="AS14">
            <v>168900</v>
          </cell>
          <cell r="AT14">
            <v>9.7555555555555562E-2</v>
          </cell>
          <cell r="AU14">
            <v>16475</v>
          </cell>
          <cell r="AV14">
            <v>59673</v>
          </cell>
          <cell r="AW14">
            <v>32500</v>
          </cell>
          <cell r="AX14">
            <v>23000</v>
          </cell>
          <cell r="AY14">
            <v>3959</v>
          </cell>
          <cell r="AZ14">
            <v>1430</v>
          </cell>
          <cell r="BA14">
            <v>60889</v>
          </cell>
          <cell r="BB14">
            <v>-1216</v>
          </cell>
          <cell r="BC14">
            <v>0</v>
          </cell>
          <cell r="BD14">
            <v>-1216</v>
          </cell>
          <cell r="BE14">
            <v>-17691</v>
          </cell>
          <cell r="BF14">
            <v>0</v>
          </cell>
        </row>
        <row r="15">
          <cell r="A15" t="str">
            <v>BABE PIG IN THE CITY</v>
          </cell>
          <cell r="B15" t="str">
            <v>03894</v>
          </cell>
          <cell r="C15" t="str">
            <v>11/25/98</v>
          </cell>
          <cell r="D15" t="str">
            <v>Family</v>
          </cell>
          <cell r="E15" t="str">
            <v>CBAM</v>
          </cell>
          <cell r="F15">
            <v>40500</v>
          </cell>
          <cell r="G15">
            <v>3100</v>
          </cell>
          <cell r="H15">
            <v>67500</v>
          </cell>
          <cell r="I15">
            <v>200</v>
          </cell>
          <cell r="J15">
            <v>1000</v>
          </cell>
          <cell r="K15">
            <v>200</v>
          </cell>
          <cell r="L15">
            <v>149000</v>
          </cell>
          <cell r="M15">
            <v>97000</v>
          </cell>
          <cell r="N15">
            <v>9700</v>
          </cell>
          <cell r="O15">
            <v>400</v>
          </cell>
          <cell r="P15">
            <v>2400</v>
          </cell>
          <cell r="Q15">
            <v>-200</v>
          </cell>
          <cell r="R15">
            <v>14700</v>
          </cell>
          <cell r="S15">
            <v>7000</v>
          </cell>
          <cell r="T15">
            <v>5000</v>
          </cell>
          <cell r="U15">
            <v>14000</v>
          </cell>
          <cell r="V15">
            <v>9400</v>
          </cell>
          <cell r="W15">
            <v>420900</v>
          </cell>
          <cell r="X15">
            <v>83300</v>
          </cell>
          <cell r="Y15">
            <v>13300</v>
          </cell>
          <cell r="Z15">
            <v>4000</v>
          </cell>
          <cell r="AA15">
            <v>6500</v>
          </cell>
          <cell r="AB15">
            <v>26000</v>
          </cell>
          <cell r="AC15">
            <v>8500</v>
          </cell>
          <cell r="AD15">
            <v>21200</v>
          </cell>
          <cell r="AE15">
            <v>41000</v>
          </cell>
          <cell r="AF15">
            <v>600</v>
          </cell>
          <cell r="AG15">
            <v>27900</v>
          </cell>
          <cell r="AH15">
            <v>31400</v>
          </cell>
          <cell r="AI15">
            <v>21900</v>
          </cell>
          <cell r="AJ15">
            <v>20200</v>
          </cell>
          <cell r="AK15">
            <v>3200</v>
          </cell>
          <cell r="AL15">
            <v>309000</v>
          </cell>
          <cell r="AM15">
            <v>111900</v>
          </cell>
          <cell r="AN15">
            <v>111900</v>
          </cell>
          <cell r="AO15">
            <v>0</v>
          </cell>
          <cell r="AP15" t="str">
            <v>BABE PIG IN THE CITY</v>
          </cell>
          <cell r="AQ15">
            <v>263500</v>
          </cell>
          <cell r="AR15" t="str">
            <v>BABE PIG IN THE CITY</v>
          </cell>
          <cell r="AS15">
            <v>263500</v>
          </cell>
          <cell r="AT15">
            <v>0.26593749999999999</v>
          </cell>
          <cell r="AU15">
            <v>70054</v>
          </cell>
          <cell r="AV15">
            <v>137228</v>
          </cell>
          <cell r="AW15">
            <v>34500</v>
          </cell>
          <cell r="AX15">
            <v>21200</v>
          </cell>
          <cell r="AY15">
            <v>30072</v>
          </cell>
          <cell r="AZ15">
            <v>375</v>
          </cell>
          <cell r="BA15">
            <v>86147</v>
          </cell>
          <cell r="BB15">
            <v>51081</v>
          </cell>
          <cell r="BC15">
            <v>0</v>
          </cell>
          <cell r="BD15">
            <v>51081</v>
          </cell>
          <cell r="BE15">
            <v>-18973</v>
          </cell>
          <cell r="BF15">
            <v>0</v>
          </cell>
        </row>
        <row r="16">
          <cell r="A16" t="str">
            <v>PATCH ADAMS</v>
          </cell>
          <cell r="B16" t="str">
            <v>03951</v>
          </cell>
          <cell r="C16" t="str">
            <v>12/25/98</v>
          </cell>
          <cell r="D16" t="str">
            <v>Comedy</v>
          </cell>
          <cell r="E16" t="str">
            <v>Blue Chip</v>
          </cell>
          <cell r="F16">
            <v>45100</v>
          </cell>
          <cell r="G16">
            <v>3400</v>
          </cell>
          <cell r="H16">
            <v>37500</v>
          </cell>
          <cell r="I16">
            <v>200</v>
          </cell>
          <cell r="J16">
            <v>1000</v>
          </cell>
          <cell r="K16">
            <v>300</v>
          </cell>
          <cell r="L16">
            <v>38700</v>
          </cell>
          <cell r="M16">
            <v>28000</v>
          </cell>
          <cell r="N16">
            <v>10000</v>
          </cell>
          <cell r="O16">
            <v>400</v>
          </cell>
          <cell r="P16">
            <v>2400</v>
          </cell>
          <cell r="Q16">
            <v>0</v>
          </cell>
          <cell r="R16">
            <v>7200</v>
          </cell>
          <cell r="S16">
            <v>10000</v>
          </cell>
          <cell r="T16">
            <v>5000</v>
          </cell>
          <cell r="U16">
            <v>11000</v>
          </cell>
          <cell r="V16">
            <v>0</v>
          </cell>
          <cell r="W16">
            <v>200200</v>
          </cell>
          <cell r="X16">
            <v>72400</v>
          </cell>
          <cell r="Y16">
            <v>10900</v>
          </cell>
          <cell r="Z16">
            <v>4300</v>
          </cell>
          <cell r="AA16">
            <v>5000</v>
          </cell>
          <cell r="AB16">
            <v>25000</v>
          </cell>
          <cell r="AC16">
            <v>7800</v>
          </cell>
          <cell r="AD16">
            <v>11300</v>
          </cell>
          <cell r="AE16">
            <v>9800</v>
          </cell>
          <cell r="AF16">
            <v>8900</v>
          </cell>
          <cell r="AG16">
            <v>1700</v>
          </cell>
          <cell r="AH16">
            <v>5000</v>
          </cell>
          <cell r="AI16">
            <v>4500</v>
          </cell>
          <cell r="AJ16">
            <v>4100</v>
          </cell>
          <cell r="AK16">
            <v>2000</v>
          </cell>
          <cell r="AL16">
            <v>172700</v>
          </cell>
          <cell r="AM16">
            <v>27500</v>
          </cell>
          <cell r="AN16">
            <v>27500</v>
          </cell>
          <cell r="AO16">
            <v>0</v>
          </cell>
          <cell r="AP16" t="str">
            <v>PATCH ADAMS</v>
          </cell>
          <cell r="AQ16">
            <v>120400</v>
          </cell>
          <cell r="AR16" t="str">
            <v>PATCH ADAMS</v>
          </cell>
          <cell r="AS16">
            <v>120400</v>
          </cell>
          <cell r="AT16">
            <v>0.13734597156398104</v>
          </cell>
          <cell r="AU16">
            <v>16538</v>
          </cell>
          <cell r="AV16">
            <v>48533</v>
          </cell>
          <cell r="AW16">
            <v>32800</v>
          </cell>
          <cell r="AX16">
            <v>10577</v>
          </cell>
          <cell r="AY16">
            <v>4496</v>
          </cell>
          <cell r="AZ16">
            <v>0</v>
          </cell>
          <cell r="BA16">
            <v>47873</v>
          </cell>
          <cell r="BB16">
            <v>660</v>
          </cell>
          <cell r="BC16">
            <v>0</v>
          </cell>
          <cell r="BD16">
            <v>660</v>
          </cell>
          <cell r="BE16">
            <v>-15878</v>
          </cell>
          <cell r="BF16">
            <v>0</v>
          </cell>
        </row>
        <row r="17">
          <cell r="A17" t="str">
            <v>SNOW FALLING ON CEDARS</v>
          </cell>
          <cell r="B17" t="str">
            <v>03946</v>
          </cell>
          <cell r="C17" t="str">
            <v>01/08/99</v>
          </cell>
          <cell r="D17" t="str">
            <v>Drama</v>
          </cell>
          <cell r="E17" t="str">
            <v>Portfolio Plus</v>
          </cell>
          <cell r="F17">
            <v>17900</v>
          </cell>
          <cell r="G17">
            <v>1400</v>
          </cell>
          <cell r="H17">
            <v>20000</v>
          </cell>
          <cell r="I17">
            <v>100</v>
          </cell>
          <cell r="J17">
            <v>500</v>
          </cell>
          <cell r="K17">
            <v>100</v>
          </cell>
          <cell r="L17">
            <v>22600</v>
          </cell>
          <cell r="M17">
            <v>17900</v>
          </cell>
          <cell r="N17">
            <v>6700</v>
          </cell>
          <cell r="O17">
            <v>200</v>
          </cell>
          <cell r="P17">
            <v>1400</v>
          </cell>
          <cell r="Q17">
            <v>200</v>
          </cell>
          <cell r="R17">
            <v>6100</v>
          </cell>
          <cell r="S17">
            <v>5000</v>
          </cell>
          <cell r="T17">
            <v>1500</v>
          </cell>
          <cell r="U17">
            <v>8000</v>
          </cell>
          <cell r="V17">
            <v>0</v>
          </cell>
          <cell r="W17">
            <v>109600</v>
          </cell>
          <cell r="X17">
            <v>44700</v>
          </cell>
          <cell r="Y17">
            <v>6700</v>
          </cell>
          <cell r="Z17">
            <v>2600</v>
          </cell>
          <cell r="AA17">
            <v>2800</v>
          </cell>
          <cell r="AB17">
            <v>15000</v>
          </cell>
          <cell r="AC17">
            <v>5000</v>
          </cell>
          <cell r="AD17">
            <v>7500</v>
          </cell>
          <cell r="AE17">
            <v>0</v>
          </cell>
          <cell r="AF17">
            <v>4000</v>
          </cell>
          <cell r="AG17">
            <v>1000</v>
          </cell>
          <cell r="AH17">
            <v>3000</v>
          </cell>
          <cell r="AI17">
            <v>2800</v>
          </cell>
          <cell r="AJ17">
            <v>2600</v>
          </cell>
          <cell r="AK17">
            <v>1300</v>
          </cell>
          <cell r="AL17">
            <v>99000</v>
          </cell>
          <cell r="AM17">
            <v>10600</v>
          </cell>
          <cell r="AN17">
            <v>10600</v>
          </cell>
          <cell r="AO17">
            <v>0</v>
          </cell>
          <cell r="AP17" t="str">
            <v>SNOW FALLING ON CEDARS</v>
          </cell>
          <cell r="AQ17">
            <v>60400</v>
          </cell>
          <cell r="AR17" t="str">
            <v>SNOW FALLING ON CEDARS</v>
          </cell>
          <cell r="AS17">
            <v>60400</v>
          </cell>
          <cell r="AT17">
            <v>9.6739926739926735E-2</v>
          </cell>
          <cell r="AU17">
            <v>5842</v>
          </cell>
          <cell r="AV17">
            <v>24083</v>
          </cell>
          <cell r="AW17">
            <v>20000</v>
          </cell>
          <cell r="AX17">
            <v>7013</v>
          </cell>
          <cell r="AY17">
            <v>2920</v>
          </cell>
          <cell r="AZ17">
            <v>0</v>
          </cell>
          <cell r="BA17">
            <v>29933</v>
          </cell>
          <cell r="BB17">
            <v>-5850</v>
          </cell>
          <cell r="BC17">
            <v>0</v>
          </cell>
          <cell r="BD17">
            <v>-5850</v>
          </cell>
          <cell r="BE17">
            <v>-11692</v>
          </cell>
          <cell r="BF17">
            <v>0</v>
          </cell>
        </row>
        <row r="18">
          <cell r="A18" t="str">
            <v>NEW JERSEY TURNPIKES</v>
          </cell>
          <cell r="B18" t="str">
            <v>03967</v>
          </cell>
          <cell r="C18" t="str">
            <v>05/01/99</v>
          </cell>
          <cell r="D18" t="str">
            <v>Comedy</v>
          </cell>
          <cell r="E18" t="str">
            <v>Portfolio</v>
          </cell>
          <cell r="F18">
            <v>7000</v>
          </cell>
          <cell r="G18">
            <v>500</v>
          </cell>
          <cell r="H18">
            <v>0</v>
          </cell>
          <cell r="I18">
            <v>100</v>
          </cell>
          <cell r="J18">
            <v>300</v>
          </cell>
          <cell r="K18">
            <v>100</v>
          </cell>
          <cell r="L18">
            <v>12400</v>
          </cell>
          <cell r="M18">
            <v>0</v>
          </cell>
          <cell r="N18">
            <v>3300</v>
          </cell>
          <cell r="O18">
            <v>200</v>
          </cell>
          <cell r="P18">
            <v>1000</v>
          </cell>
          <cell r="Q18">
            <v>-200</v>
          </cell>
          <cell r="R18">
            <v>0</v>
          </cell>
          <cell r="S18">
            <v>1800</v>
          </cell>
          <cell r="T18">
            <v>1100</v>
          </cell>
          <cell r="U18">
            <v>0</v>
          </cell>
          <cell r="V18">
            <v>0</v>
          </cell>
          <cell r="W18">
            <v>27600</v>
          </cell>
          <cell r="X18">
            <v>5200</v>
          </cell>
          <cell r="Y18">
            <v>1600</v>
          </cell>
          <cell r="Z18">
            <v>1700</v>
          </cell>
          <cell r="AA18">
            <v>0</v>
          </cell>
          <cell r="AB18">
            <v>10000</v>
          </cell>
          <cell r="AC18">
            <v>3500</v>
          </cell>
          <cell r="AD18">
            <v>0</v>
          </cell>
          <cell r="AE18">
            <v>0</v>
          </cell>
          <cell r="AF18">
            <v>800</v>
          </cell>
          <cell r="AG18">
            <v>600</v>
          </cell>
          <cell r="AH18">
            <v>1900</v>
          </cell>
          <cell r="AI18">
            <v>0</v>
          </cell>
          <cell r="AJ18">
            <v>0</v>
          </cell>
          <cell r="AK18">
            <v>500</v>
          </cell>
          <cell r="AL18">
            <v>25800</v>
          </cell>
          <cell r="AM18">
            <v>1800</v>
          </cell>
          <cell r="AN18">
            <v>1800</v>
          </cell>
          <cell r="AO18">
            <v>0</v>
          </cell>
          <cell r="AP18" t="str">
            <v>NEW JERSEY TURNPIKES</v>
          </cell>
          <cell r="AQ18">
            <v>7100</v>
          </cell>
          <cell r="AR18" t="str">
            <v>NEW JERSEY TURNPIKES</v>
          </cell>
          <cell r="AS18">
            <v>7100</v>
          </cell>
          <cell r="AT18">
            <v>6.5211267605633796E-2</v>
          </cell>
          <cell r="AU18">
            <v>463</v>
          </cell>
          <cell r="AV18">
            <v>4425</v>
          </cell>
          <cell r="AW18">
            <v>12780</v>
          </cell>
          <cell r="AX18">
            <v>0</v>
          </cell>
          <cell r="AY18">
            <v>0</v>
          </cell>
          <cell r="AZ18">
            <v>0</v>
          </cell>
          <cell r="BA18">
            <v>12780</v>
          </cell>
          <cell r="BB18">
            <v>-8355</v>
          </cell>
          <cell r="BC18">
            <v>0</v>
          </cell>
          <cell r="BD18">
            <v>-8355</v>
          </cell>
          <cell r="BE18">
            <v>-8818</v>
          </cell>
          <cell r="BF18">
            <v>0</v>
          </cell>
        </row>
        <row r="19">
          <cell r="A19" t="str">
            <v>LIFE</v>
          </cell>
          <cell r="B19" t="str">
            <v>03950</v>
          </cell>
          <cell r="C19" t="str">
            <v>02/12/99</v>
          </cell>
          <cell r="D19" t="str">
            <v>Comedy / Drama</v>
          </cell>
          <cell r="E19" t="str">
            <v>Blue Chip</v>
          </cell>
          <cell r="F19">
            <v>33600</v>
          </cell>
          <cell r="G19">
            <v>2500</v>
          </cell>
          <cell r="H19">
            <v>33800</v>
          </cell>
          <cell r="I19">
            <v>200</v>
          </cell>
          <cell r="J19">
            <v>1000</v>
          </cell>
          <cell r="K19">
            <v>200</v>
          </cell>
          <cell r="L19">
            <v>32300</v>
          </cell>
          <cell r="M19">
            <v>26100</v>
          </cell>
          <cell r="N19">
            <v>9100</v>
          </cell>
          <cell r="O19">
            <v>200</v>
          </cell>
          <cell r="P19">
            <v>2400</v>
          </cell>
          <cell r="Q19">
            <v>-400</v>
          </cell>
          <cell r="R19">
            <v>6900</v>
          </cell>
          <cell r="S19">
            <v>7000</v>
          </cell>
          <cell r="T19">
            <v>3000</v>
          </cell>
          <cell r="U19">
            <v>8000</v>
          </cell>
          <cell r="V19">
            <v>0</v>
          </cell>
          <cell r="W19">
            <v>165900</v>
          </cell>
          <cell r="X19">
            <v>67900</v>
          </cell>
          <cell r="Y19">
            <v>10200</v>
          </cell>
          <cell r="Z19">
            <v>3700</v>
          </cell>
          <cell r="AA19">
            <v>4300</v>
          </cell>
          <cell r="AB19">
            <v>20000</v>
          </cell>
          <cell r="AC19">
            <v>7500</v>
          </cell>
          <cell r="AD19">
            <v>12700</v>
          </cell>
          <cell r="AE19">
            <v>5700</v>
          </cell>
          <cell r="AF19">
            <v>7200</v>
          </cell>
          <cell r="AG19">
            <v>1500</v>
          </cell>
          <cell r="AH19">
            <v>4100</v>
          </cell>
          <cell r="AI19">
            <v>4100</v>
          </cell>
          <cell r="AJ19">
            <v>3800</v>
          </cell>
          <cell r="AK19">
            <v>1900</v>
          </cell>
          <cell r="AL19">
            <v>154600</v>
          </cell>
          <cell r="AM19">
            <v>11300</v>
          </cell>
          <cell r="AN19">
            <v>11300</v>
          </cell>
          <cell r="AO19">
            <v>0</v>
          </cell>
          <cell r="AP19" t="str">
            <v>LIFE</v>
          </cell>
          <cell r="AQ19">
            <v>69500</v>
          </cell>
          <cell r="AR19" t="str">
            <v>LIFE</v>
          </cell>
          <cell r="AS19">
            <v>69500</v>
          </cell>
          <cell r="AT19">
            <v>6.8126984126984133E-2</v>
          </cell>
          <cell r="AU19">
            <v>4734</v>
          </cell>
          <cell r="AV19">
            <v>24884</v>
          </cell>
          <cell r="AW19">
            <v>27500</v>
          </cell>
          <cell r="AX19">
            <v>12550</v>
          </cell>
          <cell r="AY19">
            <v>0</v>
          </cell>
          <cell r="AZ19">
            <v>0</v>
          </cell>
          <cell r="BA19">
            <v>40050</v>
          </cell>
          <cell r="BB19">
            <v>-15166</v>
          </cell>
          <cell r="BC19">
            <v>0</v>
          </cell>
          <cell r="BD19">
            <v>-15166</v>
          </cell>
          <cell r="BE19">
            <v>-19900</v>
          </cell>
          <cell r="BF19">
            <v>0</v>
          </cell>
        </row>
        <row r="20">
          <cell r="A20" t="str">
            <v>TO LIVE ON</v>
          </cell>
          <cell r="B20" t="str">
            <v>03949</v>
          </cell>
          <cell r="C20" t="str">
            <v>02/19/99</v>
          </cell>
          <cell r="D20" t="str">
            <v>Drama</v>
          </cell>
          <cell r="E20" t="str">
            <v>Portfolio</v>
          </cell>
          <cell r="F20">
            <v>11000</v>
          </cell>
          <cell r="G20">
            <v>800</v>
          </cell>
          <cell r="H20">
            <v>0</v>
          </cell>
          <cell r="I20">
            <v>100</v>
          </cell>
          <cell r="J20">
            <v>500</v>
          </cell>
          <cell r="K20">
            <v>100</v>
          </cell>
          <cell r="L20">
            <v>10900</v>
          </cell>
          <cell r="M20">
            <v>0</v>
          </cell>
          <cell r="N20">
            <v>4700</v>
          </cell>
          <cell r="O20">
            <v>200</v>
          </cell>
          <cell r="P20">
            <v>1000</v>
          </cell>
          <cell r="Q20">
            <v>200</v>
          </cell>
          <cell r="R20">
            <v>0</v>
          </cell>
          <cell r="S20">
            <v>3000</v>
          </cell>
          <cell r="T20">
            <v>1500</v>
          </cell>
          <cell r="U20">
            <v>0</v>
          </cell>
          <cell r="V20">
            <v>0</v>
          </cell>
          <cell r="W20">
            <v>34000</v>
          </cell>
          <cell r="X20">
            <v>13100</v>
          </cell>
          <cell r="Y20">
            <v>4900</v>
          </cell>
          <cell r="Z20">
            <v>2000</v>
          </cell>
          <cell r="AA20">
            <v>0</v>
          </cell>
          <cell r="AB20">
            <v>13000</v>
          </cell>
          <cell r="AC20">
            <v>4000</v>
          </cell>
          <cell r="AD20">
            <v>0</v>
          </cell>
          <cell r="AE20">
            <v>100</v>
          </cell>
          <cell r="AF20">
            <v>1200</v>
          </cell>
          <cell r="AG20">
            <v>900</v>
          </cell>
          <cell r="AH20">
            <v>2400</v>
          </cell>
          <cell r="AI20">
            <v>0</v>
          </cell>
          <cell r="AJ20">
            <v>0</v>
          </cell>
          <cell r="AK20">
            <v>500</v>
          </cell>
          <cell r="AL20">
            <v>42100</v>
          </cell>
          <cell r="AM20">
            <v>-8100</v>
          </cell>
          <cell r="AN20">
            <v>-8100</v>
          </cell>
          <cell r="AO20">
            <v>0</v>
          </cell>
          <cell r="AP20" t="str">
            <v>TO LIVE ON</v>
          </cell>
          <cell r="AQ20">
            <v>11800</v>
          </cell>
          <cell r="AR20" t="str">
            <v>TO LIVE ON</v>
          </cell>
          <cell r="AS20">
            <v>11800</v>
          </cell>
          <cell r="AT20">
            <v>0</v>
          </cell>
          <cell r="AU20">
            <v>-8100</v>
          </cell>
          <cell r="AV20">
            <v>3922</v>
          </cell>
          <cell r="AW20">
            <v>17000</v>
          </cell>
          <cell r="AX20">
            <v>0</v>
          </cell>
          <cell r="AY20">
            <v>0</v>
          </cell>
          <cell r="AZ20">
            <v>0</v>
          </cell>
          <cell r="BA20">
            <v>17000</v>
          </cell>
          <cell r="BB20">
            <v>-13078</v>
          </cell>
          <cell r="BC20">
            <v>0</v>
          </cell>
          <cell r="BD20">
            <v>-13078</v>
          </cell>
          <cell r="BE20">
            <v>-4978</v>
          </cell>
          <cell r="BF20">
            <v>0</v>
          </cell>
        </row>
        <row r="21">
          <cell r="A21" t="str">
            <v>ED TV</v>
          </cell>
          <cell r="B21" t="str">
            <v>03954</v>
          </cell>
          <cell r="C21" t="str">
            <v>03/05/99</v>
          </cell>
          <cell r="D21" t="str">
            <v>Comedy / Romance</v>
          </cell>
          <cell r="E21" t="str">
            <v>Blue Chip</v>
          </cell>
          <cell r="F21">
            <v>33600</v>
          </cell>
          <cell r="G21">
            <v>2500</v>
          </cell>
          <cell r="H21">
            <v>28100</v>
          </cell>
          <cell r="I21">
            <v>200</v>
          </cell>
          <cell r="J21">
            <v>1000</v>
          </cell>
          <cell r="K21">
            <v>200</v>
          </cell>
          <cell r="L21">
            <v>30400</v>
          </cell>
          <cell r="M21">
            <v>23000</v>
          </cell>
          <cell r="N21">
            <v>9100</v>
          </cell>
          <cell r="O21">
            <v>200</v>
          </cell>
          <cell r="P21">
            <v>2400</v>
          </cell>
          <cell r="Q21">
            <v>-400</v>
          </cell>
          <cell r="R21">
            <v>6800</v>
          </cell>
          <cell r="S21">
            <v>7000</v>
          </cell>
          <cell r="T21">
            <v>3000</v>
          </cell>
          <cell r="U21">
            <v>8000</v>
          </cell>
          <cell r="V21">
            <v>0</v>
          </cell>
          <cell r="W21">
            <v>155100</v>
          </cell>
          <cell r="X21">
            <v>65900</v>
          </cell>
          <cell r="Y21">
            <v>9900</v>
          </cell>
          <cell r="Z21">
            <v>4200</v>
          </cell>
          <cell r="AA21">
            <v>4300</v>
          </cell>
          <cell r="AB21">
            <v>20000</v>
          </cell>
          <cell r="AC21">
            <v>7500</v>
          </cell>
          <cell r="AD21">
            <v>9800</v>
          </cell>
          <cell r="AE21">
            <v>5600</v>
          </cell>
          <cell r="AF21">
            <v>7000</v>
          </cell>
          <cell r="AG21">
            <v>1400</v>
          </cell>
          <cell r="AH21">
            <v>3900</v>
          </cell>
          <cell r="AI21">
            <v>4500</v>
          </cell>
          <cell r="AJ21">
            <v>4100</v>
          </cell>
          <cell r="AK21">
            <v>1600</v>
          </cell>
          <cell r="AL21">
            <v>149700</v>
          </cell>
          <cell r="AM21">
            <v>5400</v>
          </cell>
          <cell r="AN21">
            <v>5400</v>
          </cell>
          <cell r="AO21">
            <v>0</v>
          </cell>
          <cell r="AP21" t="str">
            <v>ED TV</v>
          </cell>
          <cell r="AQ21">
            <v>58100</v>
          </cell>
          <cell r="AR21" t="str">
            <v>ED TV</v>
          </cell>
          <cell r="AS21">
            <v>58100</v>
          </cell>
          <cell r="AT21">
            <v>3.481967213114754E-2</v>
          </cell>
          <cell r="AU21">
            <v>2023</v>
          </cell>
          <cell r="AV21">
            <v>18992</v>
          </cell>
          <cell r="AW21">
            <v>27500</v>
          </cell>
          <cell r="AX21">
            <v>7673</v>
          </cell>
          <cell r="AY21">
            <v>0</v>
          </cell>
          <cell r="AZ21">
            <v>0</v>
          </cell>
          <cell r="BA21">
            <v>35173</v>
          </cell>
          <cell r="BB21">
            <v>-16181</v>
          </cell>
          <cell r="BC21">
            <v>0</v>
          </cell>
          <cell r="BD21">
            <v>-16181</v>
          </cell>
          <cell r="BE21">
            <v>-18204</v>
          </cell>
          <cell r="BF21">
            <v>0</v>
          </cell>
        </row>
        <row r="22">
          <cell r="A22" t="str">
            <v>EAST GRAND RAPIDS HIGH</v>
          </cell>
          <cell r="B22" t="str">
            <v>0XXXX</v>
          </cell>
          <cell r="C22" t="str">
            <v>03/99</v>
          </cell>
          <cell r="D22" t="str">
            <v>Family</v>
          </cell>
          <cell r="E22" t="str">
            <v>Tbd/Portfolio</v>
          </cell>
          <cell r="F22">
            <v>8800</v>
          </cell>
          <cell r="G22">
            <v>700</v>
          </cell>
          <cell r="H22">
            <v>300</v>
          </cell>
          <cell r="I22">
            <v>100</v>
          </cell>
          <cell r="J22">
            <v>300</v>
          </cell>
          <cell r="K22">
            <v>100</v>
          </cell>
          <cell r="L22">
            <v>15100</v>
          </cell>
          <cell r="M22">
            <v>2300</v>
          </cell>
          <cell r="N22">
            <v>3900</v>
          </cell>
          <cell r="O22">
            <v>200</v>
          </cell>
          <cell r="P22">
            <v>1000</v>
          </cell>
          <cell r="Q22">
            <v>100</v>
          </cell>
          <cell r="R22">
            <v>1700</v>
          </cell>
          <cell r="S22">
            <v>0</v>
          </cell>
          <cell r="T22">
            <v>1300</v>
          </cell>
          <cell r="U22">
            <v>1600</v>
          </cell>
          <cell r="V22">
            <v>0</v>
          </cell>
          <cell r="W22">
            <v>37500</v>
          </cell>
          <cell r="X22">
            <v>10700</v>
          </cell>
          <cell r="Y22">
            <v>1800</v>
          </cell>
          <cell r="Z22">
            <v>1800</v>
          </cell>
          <cell r="AA22">
            <v>200</v>
          </cell>
          <cell r="AB22">
            <v>10500</v>
          </cell>
          <cell r="AC22">
            <v>2600</v>
          </cell>
          <cell r="AD22">
            <v>300</v>
          </cell>
          <cell r="AE22">
            <v>0</v>
          </cell>
          <cell r="AF22">
            <v>2000</v>
          </cell>
          <cell r="AG22">
            <v>1300</v>
          </cell>
          <cell r="AH22">
            <v>1500</v>
          </cell>
          <cell r="AI22">
            <v>400</v>
          </cell>
          <cell r="AJ22">
            <v>400</v>
          </cell>
          <cell r="AK22">
            <v>500</v>
          </cell>
          <cell r="AL22">
            <v>34000</v>
          </cell>
          <cell r="AM22">
            <v>3500</v>
          </cell>
          <cell r="AN22">
            <v>3500</v>
          </cell>
          <cell r="AO22">
            <v>0</v>
          </cell>
          <cell r="AP22" t="str">
            <v>EAST GRAND RAPIDS HIGH</v>
          </cell>
          <cell r="AQ22">
            <v>9600</v>
          </cell>
          <cell r="AR22" t="str">
            <v>EAST GRAND RAPIDS HIGH</v>
          </cell>
          <cell r="AS22">
            <v>9600</v>
          </cell>
          <cell r="AT22">
            <v>9.35E-2</v>
          </cell>
          <cell r="AU22">
            <v>896</v>
          </cell>
          <cell r="AV22">
            <v>4813</v>
          </cell>
          <cell r="AW22">
            <v>13100</v>
          </cell>
          <cell r="AX22">
            <v>100</v>
          </cell>
          <cell r="AY22">
            <v>0</v>
          </cell>
          <cell r="AZ22">
            <v>0</v>
          </cell>
          <cell r="BA22">
            <v>13200</v>
          </cell>
          <cell r="BB22">
            <v>-8387</v>
          </cell>
          <cell r="BC22">
            <v>0</v>
          </cell>
          <cell r="BD22">
            <v>-8387</v>
          </cell>
          <cell r="BE22">
            <v>-9283</v>
          </cell>
          <cell r="BF22">
            <v>0</v>
          </cell>
        </row>
        <row r="23">
          <cell r="A23" t="str">
            <v>ISN`T SHE GREAT</v>
          </cell>
          <cell r="B23" t="str">
            <v>03964</v>
          </cell>
          <cell r="C23" t="str">
            <v>04/16/99</v>
          </cell>
          <cell r="D23" t="str">
            <v>Comedy / Drama</v>
          </cell>
          <cell r="E23" t="str">
            <v>Portfolio Plus</v>
          </cell>
          <cell r="F23">
            <v>14200</v>
          </cell>
          <cell r="G23">
            <v>1100</v>
          </cell>
          <cell r="H23">
            <v>1000</v>
          </cell>
          <cell r="I23">
            <v>100</v>
          </cell>
          <cell r="J23">
            <v>500</v>
          </cell>
          <cell r="K23">
            <v>100</v>
          </cell>
          <cell r="L23">
            <v>19200</v>
          </cell>
          <cell r="M23">
            <v>1300</v>
          </cell>
          <cell r="N23">
            <v>5600</v>
          </cell>
          <cell r="O23">
            <v>200</v>
          </cell>
          <cell r="P23">
            <v>1000</v>
          </cell>
          <cell r="Q23">
            <v>800</v>
          </cell>
          <cell r="R23">
            <v>0</v>
          </cell>
          <cell r="S23">
            <v>3000</v>
          </cell>
          <cell r="T23">
            <v>1500</v>
          </cell>
          <cell r="U23">
            <v>0</v>
          </cell>
          <cell r="V23">
            <v>0</v>
          </cell>
          <cell r="W23">
            <v>49600</v>
          </cell>
          <cell r="X23">
            <v>16100</v>
          </cell>
          <cell r="Y23">
            <v>5600</v>
          </cell>
          <cell r="Z23">
            <v>2700</v>
          </cell>
          <cell r="AA23">
            <v>200</v>
          </cell>
          <cell r="AB23">
            <v>15000</v>
          </cell>
          <cell r="AC23">
            <v>4500</v>
          </cell>
          <cell r="AD23">
            <v>500</v>
          </cell>
          <cell r="AE23">
            <v>0</v>
          </cell>
          <cell r="AF23">
            <v>1500</v>
          </cell>
          <cell r="AG23">
            <v>900</v>
          </cell>
          <cell r="AH23">
            <v>2700</v>
          </cell>
          <cell r="AI23">
            <v>200</v>
          </cell>
          <cell r="AJ23">
            <v>200</v>
          </cell>
          <cell r="AK23">
            <v>500</v>
          </cell>
          <cell r="AL23">
            <v>50600</v>
          </cell>
          <cell r="AM23">
            <v>-1000</v>
          </cell>
          <cell r="AN23">
            <v>-1000</v>
          </cell>
          <cell r="AO23">
            <v>0</v>
          </cell>
          <cell r="AP23" t="str">
            <v>ISN`T SHE GREAT</v>
          </cell>
          <cell r="AQ23">
            <v>14900</v>
          </cell>
          <cell r="AR23" t="str">
            <v>ISN`T SHE GREAT</v>
          </cell>
          <cell r="AS23">
            <v>14900</v>
          </cell>
          <cell r="AT23">
            <v>-6.7114093959731544E-2</v>
          </cell>
          <cell r="AU23">
            <v>-1000</v>
          </cell>
          <cell r="AV23">
            <v>6579</v>
          </cell>
          <cell r="AW23">
            <v>18481</v>
          </cell>
          <cell r="AX23">
            <v>200</v>
          </cell>
          <cell r="AY23">
            <v>0</v>
          </cell>
          <cell r="AZ23">
            <v>0</v>
          </cell>
          <cell r="BA23">
            <v>18681</v>
          </cell>
          <cell r="BB23">
            <v>-12102</v>
          </cell>
          <cell r="BC23">
            <v>0</v>
          </cell>
          <cell r="BD23">
            <v>-12102</v>
          </cell>
          <cell r="BE23">
            <v>-11102</v>
          </cell>
          <cell r="BF23">
            <v>0</v>
          </cell>
        </row>
        <row r="24">
          <cell r="A24" t="str">
            <v>THE MUMMY</v>
          </cell>
          <cell r="B24" t="str">
            <v>0XXXX</v>
          </cell>
          <cell r="C24" t="str">
            <v>06/99</v>
          </cell>
          <cell r="D24" t="str">
            <v>Action</v>
          </cell>
          <cell r="E24" t="str">
            <v>CBAM</v>
          </cell>
          <cell r="F24">
            <v>40500</v>
          </cell>
          <cell r="G24">
            <v>3100</v>
          </cell>
          <cell r="H24">
            <v>45000</v>
          </cell>
          <cell r="I24">
            <v>200</v>
          </cell>
          <cell r="J24">
            <v>1000</v>
          </cell>
          <cell r="K24">
            <v>200</v>
          </cell>
          <cell r="L24">
            <v>36200</v>
          </cell>
          <cell r="M24">
            <v>31300</v>
          </cell>
          <cell r="N24">
            <v>9700</v>
          </cell>
          <cell r="O24">
            <v>400</v>
          </cell>
          <cell r="P24">
            <v>2400</v>
          </cell>
          <cell r="Q24">
            <v>-200</v>
          </cell>
          <cell r="R24">
            <v>9900</v>
          </cell>
          <cell r="S24">
            <v>8200</v>
          </cell>
          <cell r="T24">
            <v>4200</v>
          </cell>
          <cell r="U24">
            <v>12600</v>
          </cell>
          <cell r="V24">
            <v>5000</v>
          </cell>
          <cell r="W24">
            <v>209700</v>
          </cell>
          <cell r="X24">
            <v>81500</v>
          </cell>
          <cell r="Y24">
            <v>12200</v>
          </cell>
          <cell r="Z24">
            <v>3600</v>
          </cell>
          <cell r="AA24">
            <v>4700</v>
          </cell>
          <cell r="AB24">
            <v>25000</v>
          </cell>
          <cell r="AC24">
            <v>8500</v>
          </cell>
          <cell r="AD24">
            <v>13900</v>
          </cell>
          <cell r="AE24">
            <v>1300</v>
          </cell>
          <cell r="AF24">
            <v>2500</v>
          </cell>
          <cell r="AG24">
            <v>1600</v>
          </cell>
          <cell r="AH24">
            <v>4700</v>
          </cell>
          <cell r="AI24">
            <v>5700</v>
          </cell>
          <cell r="AJ24">
            <v>5300</v>
          </cell>
          <cell r="AK24">
            <v>2700</v>
          </cell>
          <cell r="AL24">
            <v>173200</v>
          </cell>
          <cell r="AM24">
            <v>36500</v>
          </cell>
          <cell r="AN24">
            <v>36500</v>
          </cell>
          <cell r="AO24">
            <v>0</v>
          </cell>
          <cell r="AP24" t="str">
            <v>THE MUMMY</v>
          </cell>
          <cell r="AQ24">
            <v>40700</v>
          </cell>
          <cell r="AR24" t="str">
            <v>THE MUMMY</v>
          </cell>
          <cell r="AS24">
            <v>40700</v>
          </cell>
          <cell r="AT24">
            <v>0.17405405405405405</v>
          </cell>
          <cell r="AU24">
            <v>7084</v>
          </cell>
          <cell r="AV24">
            <v>18225</v>
          </cell>
          <cell r="AW24">
            <v>29504</v>
          </cell>
          <cell r="AX24">
            <v>710</v>
          </cell>
          <cell r="AY24">
            <v>0</v>
          </cell>
          <cell r="AZ24">
            <v>0</v>
          </cell>
          <cell r="BA24">
            <v>30214</v>
          </cell>
          <cell r="BB24">
            <v>-11989</v>
          </cell>
          <cell r="BC24">
            <v>0</v>
          </cell>
          <cell r="BD24">
            <v>-11989</v>
          </cell>
          <cell r="BE24">
            <v>-19073</v>
          </cell>
          <cell r="BF24">
            <v>0</v>
          </cell>
        </row>
        <row r="25">
          <cell r="A25" t="str">
            <v>FOR LOVE OF THE GAME</v>
          </cell>
          <cell r="B25" t="str">
            <v>0XXXX</v>
          </cell>
          <cell r="C25" t="str">
            <v>06/18/99</v>
          </cell>
          <cell r="D25" t="str">
            <v>Drama</v>
          </cell>
          <cell r="E25" t="str">
            <v>External / Blue Chip</v>
          </cell>
          <cell r="F25">
            <v>26900</v>
          </cell>
          <cell r="G25">
            <v>2000</v>
          </cell>
          <cell r="H25">
            <v>0</v>
          </cell>
          <cell r="I25">
            <v>200</v>
          </cell>
          <cell r="J25">
            <v>700</v>
          </cell>
          <cell r="K25">
            <v>200</v>
          </cell>
          <cell r="L25">
            <v>33500</v>
          </cell>
          <cell r="M25">
            <v>0</v>
          </cell>
          <cell r="N25">
            <v>8400</v>
          </cell>
          <cell r="O25">
            <v>200</v>
          </cell>
          <cell r="P25">
            <v>2400</v>
          </cell>
          <cell r="Q25">
            <v>-2500</v>
          </cell>
          <cell r="R25">
            <v>0</v>
          </cell>
          <cell r="S25">
            <v>6800</v>
          </cell>
          <cell r="T25">
            <v>2600</v>
          </cell>
          <cell r="U25">
            <v>0</v>
          </cell>
          <cell r="V25">
            <v>0</v>
          </cell>
          <cell r="W25">
            <v>81400</v>
          </cell>
          <cell r="X25">
            <v>32000</v>
          </cell>
          <cell r="Y25">
            <v>4800</v>
          </cell>
          <cell r="Z25">
            <v>4100</v>
          </cell>
          <cell r="AA25">
            <v>0</v>
          </cell>
          <cell r="AB25">
            <v>20100</v>
          </cell>
          <cell r="AC25">
            <v>6800</v>
          </cell>
          <cell r="AD25">
            <v>0</v>
          </cell>
          <cell r="AE25">
            <v>0</v>
          </cell>
          <cell r="AF25">
            <v>3800</v>
          </cell>
          <cell r="AG25">
            <v>1800</v>
          </cell>
          <cell r="AH25">
            <v>5200</v>
          </cell>
          <cell r="AI25">
            <v>0</v>
          </cell>
          <cell r="AJ25">
            <v>0</v>
          </cell>
          <cell r="AK25">
            <v>500</v>
          </cell>
          <cell r="AL25">
            <v>79100</v>
          </cell>
          <cell r="AM25">
            <v>2300</v>
          </cell>
          <cell r="AN25">
            <v>2300</v>
          </cell>
          <cell r="AO25">
            <v>0</v>
          </cell>
          <cell r="AP25" t="str">
            <v>FOR LOVE OF THE GAME</v>
          </cell>
          <cell r="AQ25">
            <v>25700</v>
          </cell>
          <cell r="AR25" t="str">
            <v>FOR LOVE OF THE GAME</v>
          </cell>
          <cell r="AS25">
            <v>25700</v>
          </cell>
          <cell r="AT25">
            <v>2.8249027237354087E-2</v>
          </cell>
          <cell r="AU25">
            <v>726</v>
          </cell>
          <cell r="AV25">
            <v>10861</v>
          </cell>
          <cell r="AW25">
            <v>23921</v>
          </cell>
          <cell r="AX25">
            <v>0</v>
          </cell>
          <cell r="AY25">
            <v>0</v>
          </cell>
          <cell r="AZ25">
            <v>0</v>
          </cell>
          <cell r="BA25">
            <v>23921</v>
          </cell>
          <cell r="BB25">
            <v>-13060</v>
          </cell>
          <cell r="BC25">
            <v>0</v>
          </cell>
          <cell r="BD25">
            <v>-13060</v>
          </cell>
          <cell r="BE25">
            <v>-13786</v>
          </cell>
          <cell r="BF25">
            <v>0</v>
          </cell>
        </row>
        <row r="26">
          <cell r="A26" t="str">
            <v>PSYCHO</v>
          </cell>
          <cell r="B26" t="str">
            <v>0XXXX</v>
          </cell>
          <cell r="C26" t="str">
            <v>12/04/98</v>
          </cell>
          <cell r="D26" t="str">
            <v>Horror</v>
          </cell>
          <cell r="E26" t="str">
            <v>Portfolio</v>
          </cell>
          <cell r="F26">
            <v>13300</v>
          </cell>
          <cell r="G26">
            <v>1000</v>
          </cell>
          <cell r="H26">
            <v>9800</v>
          </cell>
          <cell r="I26">
            <v>100</v>
          </cell>
          <cell r="J26">
            <v>500</v>
          </cell>
          <cell r="K26">
            <v>100</v>
          </cell>
          <cell r="L26">
            <v>16600</v>
          </cell>
          <cell r="M26">
            <v>7700</v>
          </cell>
          <cell r="N26">
            <v>5400</v>
          </cell>
          <cell r="O26">
            <v>200</v>
          </cell>
          <cell r="P26">
            <v>1000</v>
          </cell>
          <cell r="Q26">
            <v>500</v>
          </cell>
          <cell r="R26">
            <v>4300</v>
          </cell>
          <cell r="S26">
            <v>3100</v>
          </cell>
          <cell r="T26">
            <v>1700</v>
          </cell>
          <cell r="U26">
            <v>3600</v>
          </cell>
          <cell r="V26">
            <v>0</v>
          </cell>
          <cell r="W26">
            <v>68900</v>
          </cell>
          <cell r="X26">
            <v>30000</v>
          </cell>
          <cell r="Y26">
            <v>4500</v>
          </cell>
          <cell r="Z26">
            <v>2200</v>
          </cell>
          <cell r="AA26">
            <v>2300</v>
          </cell>
          <cell r="AB26">
            <v>12000</v>
          </cell>
          <cell r="AC26">
            <v>4000</v>
          </cell>
          <cell r="AD26">
            <v>5400</v>
          </cell>
          <cell r="AE26">
            <v>0</v>
          </cell>
          <cell r="AF26">
            <v>3600</v>
          </cell>
          <cell r="AG26">
            <v>800</v>
          </cell>
          <cell r="AH26">
            <v>2300</v>
          </cell>
          <cell r="AI26">
            <v>1300</v>
          </cell>
          <cell r="AJ26">
            <v>1200</v>
          </cell>
          <cell r="AK26">
            <v>900</v>
          </cell>
          <cell r="AL26">
            <v>70500</v>
          </cell>
          <cell r="AM26">
            <v>-1600</v>
          </cell>
          <cell r="AN26">
            <v>-1600</v>
          </cell>
          <cell r="AO26">
            <v>0</v>
          </cell>
          <cell r="AP26" t="str">
            <v>PSYCHO</v>
          </cell>
          <cell r="AQ26">
            <v>23100</v>
          </cell>
          <cell r="AR26" t="str">
            <v>PSYCHO</v>
          </cell>
          <cell r="AS26">
            <v>23100</v>
          </cell>
          <cell r="AT26">
            <v>0</v>
          </cell>
          <cell r="AU26">
            <v>-1600</v>
          </cell>
          <cell r="AV26">
            <v>7812</v>
          </cell>
          <cell r="AW26">
            <v>16000</v>
          </cell>
          <cell r="AX26">
            <v>4849</v>
          </cell>
          <cell r="AY26">
            <v>0</v>
          </cell>
          <cell r="AZ26">
            <v>0</v>
          </cell>
          <cell r="BA26">
            <v>20849</v>
          </cell>
          <cell r="BB26">
            <v>-13037</v>
          </cell>
          <cell r="BC26">
            <v>0</v>
          </cell>
          <cell r="BD26">
            <v>-13037</v>
          </cell>
          <cell r="BE26">
            <v>-11437</v>
          </cell>
          <cell r="BF26">
            <v>0</v>
          </cell>
        </row>
        <row r="27">
          <cell r="A27" t="str">
            <v>TBD 18</v>
          </cell>
          <cell r="B27" t="str">
            <v>0XXXX</v>
          </cell>
          <cell r="C27" t="str">
            <v>05/14/99</v>
          </cell>
          <cell r="D27" t="str">
            <v>Comedy</v>
          </cell>
          <cell r="E27" t="str">
            <v>Portfolio</v>
          </cell>
          <cell r="F27">
            <v>16100</v>
          </cell>
          <cell r="G27">
            <v>1200</v>
          </cell>
          <cell r="H27">
            <v>11700</v>
          </cell>
          <cell r="I27">
            <v>100</v>
          </cell>
          <cell r="J27">
            <v>500</v>
          </cell>
          <cell r="K27">
            <v>100</v>
          </cell>
          <cell r="L27">
            <v>18400</v>
          </cell>
          <cell r="M27">
            <v>8300</v>
          </cell>
          <cell r="N27">
            <v>6200</v>
          </cell>
          <cell r="O27">
            <v>200</v>
          </cell>
          <cell r="P27">
            <v>1400</v>
          </cell>
          <cell r="Q27">
            <v>300</v>
          </cell>
          <cell r="R27">
            <v>4700</v>
          </cell>
          <cell r="S27">
            <v>3600</v>
          </cell>
          <cell r="T27">
            <v>1900</v>
          </cell>
          <cell r="U27">
            <v>3800</v>
          </cell>
          <cell r="V27">
            <v>0</v>
          </cell>
          <cell r="W27">
            <v>78500</v>
          </cell>
          <cell r="X27">
            <v>30000</v>
          </cell>
          <cell r="Y27">
            <v>4500</v>
          </cell>
          <cell r="Z27">
            <v>2300</v>
          </cell>
          <cell r="AA27">
            <v>2600</v>
          </cell>
          <cell r="AB27">
            <v>15000</v>
          </cell>
          <cell r="AC27">
            <v>5000</v>
          </cell>
          <cell r="AD27">
            <v>6200</v>
          </cell>
          <cell r="AE27">
            <v>0</v>
          </cell>
          <cell r="AF27">
            <v>4000</v>
          </cell>
          <cell r="AG27">
            <v>900</v>
          </cell>
          <cell r="AH27">
            <v>2600</v>
          </cell>
          <cell r="AI27">
            <v>1400</v>
          </cell>
          <cell r="AJ27">
            <v>1300</v>
          </cell>
          <cell r="AK27">
            <v>1000</v>
          </cell>
          <cell r="AL27">
            <v>76800</v>
          </cell>
          <cell r="AM27">
            <v>1700</v>
          </cell>
          <cell r="AN27">
            <v>1700</v>
          </cell>
          <cell r="AO27">
            <v>0</v>
          </cell>
          <cell r="AP27" t="str">
            <v>TBD 18</v>
          </cell>
          <cell r="AQ27">
            <v>20500</v>
          </cell>
          <cell r="AR27" t="str">
            <v>TBD 18</v>
          </cell>
          <cell r="AS27">
            <v>20500</v>
          </cell>
          <cell r="AT27">
            <v>2.1658536585365852E-2</v>
          </cell>
          <cell r="AU27">
            <v>444</v>
          </cell>
          <cell r="AV27">
            <v>8304</v>
          </cell>
          <cell r="AW27">
            <v>19075</v>
          </cell>
          <cell r="AX27">
            <v>2120</v>
          </cell>
          <cell r="AY27">
            <v>0</v>
          </cell>
          <cell r="AZ27">
            <v>0</v>
          </cell>
          <cell r="BA27">
            <v>21195</v>
          </cell>
          <cell r="BB27">
            <v>-12891</v>
          </cell>
          <cell r="BC27">
            <v>0</v>
          </cell>
          <cell r="BD27">
            <v>-12891</v>
          </cell>
          <cell r="BE27">
            <v>-13335</v>
          </cell>
          <cell r="BF27">
            <v>0</v>
          </cell>
        </row>
        <row r="28">
          <cell r="AR28" t="str">
            <v>Film Title # 21</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row>
        <row r="29">
          <cell r="AR29" t="str">
            <v>Film Title # 22</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row>
        <row r="39">
          <cell r="A39" t="str">
            <v>GRAND TOTAL</v>
          </cell>
          <cell r="B39">
            <v>411100</v>
          </cell>
          <cell r="C39">
            <v>31000</v>
          </cell>
          <cell r="D39">
            <v>395900</v>
          </cell>
          <cell r="E39">
            <v>2600</v>
          </cell>
          <cell r="F39">
            <v>411100</v>
          </cell>
          <cell r="G39">
            <v>31000</v>
          </cell>
          <cell r="H39">
            <v>395900</v>
          </cell>
          <cell r="I39">
            <v>2600</v>
          </cell>
          <cell r="J39">
            <v>12000</v>
          </cell>
          <cell r="K39">
            <v>3100</v>
          </cell>
          <cell r="L39">
            <v>563000</v>
          </cell>
          <cell r="M39">
            <v>351100</v>
          </cell>
          <cell r="N39">
            <v>125600</v>
          </cell>
          <cell r="O39">
            <v>4600</v>
          </cell>
          <cell r="P39">
            <v>30000</v>
          </cell>
          <cell r="Q39">
            <v>500</v>
          </cell>
          <cell r="R39">
            <v>97500</v>
          </cell>
          <cell r="S39">
            <v>88500</v>
          </cell>
          <cell r="T39">
            <v>44900</v>
          </cell>
          <cell r="U39">
            <v>111600</v>
          </cell>
          <cell r="V39">
            <v>14400</v>
          </cell>
          <cell r="W39">
            <v>2287400</v>
          </cell>
          <cell r="X39">
            <v>813200</v>
          </cell>
          <cell r="Y39">
            <v>142000</v>
          </cell>
          <cell r="Z39">
            <v>54700</v>
          </cell>
          <cell r="AA39">
            <v>49000</v>
          </cell>
          <cell r="AB39">
            <v>314400</v>
          </cell>
          <cell r="AC39">
            <v>105700</v>
          </cell>
          <cell r="AD39">
            <v>143300</v>
          </cell>
          <cell r="AE39">
            <v>96600</v>
          </cell>
          <cell r="AF39">
            <v>69500</v>
          </cell>
          <cell r="AG39">
            <v>48200</v>
          </cell>
          <cell r="AH39">
            <v>87600</v>
          </cell>
          <cell r="AI39">
            <v>67300</v>
          </cell>
          <cell r="AJ39">
            <v>62000</v>
          </cell>
          <cell r="AK39">
            <v>26300</v>
          </cell>
          <cell r="AL39">
            <v>2079800</v>
          </cell>
          <cell r="AM39">
            <v>207600</v>
          </cell>
          <cell r="AN39">
            <v>207600</v>
          </cell>
          <cell r="AO39">
            <v>0</v>
          </cell>
          <cell r="AP39">
            <v>433637</v>
          </cell>
          <cell r="AQ39">
            <v>410461</v>
          </cell>
          <cell r="AR39" t="str">
            <v>TOTALS</v>
          </cell>
          <cell r="AS39">
            <v>1127900</v>
          </cell>
          <cell r="AT39">
            <v>1.5273247117177906</v>
          </cell>
          <cell r="AU39">
            <v>74832</v>
          </cell>
          <cell r="AV39">
            <v>433637</v>
          </cell>
          <cell r="AW39">
            <v>410461</v>
          </cell>
          <cell r="AX39">
            <v>119192</v>
          </cell>
          <cell r="AY39">
            <v>52655</v>
          </cell>
          <cell r="AZ39">
            <v>5727</v>
          </cell>
          <cell r="BA39">
            <v>588035</v>
          </cell>
          <cell r="BB39">
            <v>-154398</v>
          </cell>
          <cell r="BC39">
            <v>0</v>
          </cell>
          <cell r="BD39">
            <v>-154398</v>
          </cell>
          <cell r="BE39">
            <v>-229230</v>
          </cell>
          <cell r="BF39">
            <v>7744</v>
          </cell>
        </row>
        <row r="51">
          <cell r="A51" t="str">
            <v>RESERVE CASE</v>
          </cell>
          <cell r="B51" t="str">
            <v>ULTIMATES</v>
          </cell>
          <cell r="C51" t="str">
            <v>RESERVE CASE</v>
          </cell>
          <cell r="D51" t="str">
            <v>EBITDA INFO</v>
          </cell>
          <cell r="E51" t="str">
            <v>RESERVE CASE</v>
          </cell>
          <cell r="F51" t="str">
            <v>EBITDA INFO</v>
          </cell>
          <cell r="G51" t="str">
            <v>RESERVE CASE</v>
          </cell>
          <cell r="H51" t="str">
            <v>EBITDA INFO</v>
          </cell>
          <cell r="AR51" t="str">
            <v>RESERVE CASE</v>
          </cell>
          <cell r="AS51" t="str">
            <v>EBITDA INFO</v>
          </cell>
        </row>
        <row r="52">
          <cell r="F52" t="str">
            <v>R E V E N U E S</v>
          </cell>
          <cell r="G52" t="str">
            <v>C O S T S</v>
          </cell>
          <cell r="H52" t="str">
            <v>C O S T S</v>
          </cell>
          <cell r="I52" t="str">
            <v>C O S T S</v>
          </cell>
          <cell r="X52" t="str">
            <v>C O S T S</v>
          </cell>
        </row>
        <row r="53">
          <cell r="F53" t="str">
            <v>Theatrical</v>
          </cell>
          <cell r="G53" t="str">
            <v>Non Theatrical</v>
          </cell>
          <cell r="H53" t="str">
            <v>Video</v>
          </cell>
          <cell r="I53" t="str">
            <v>Non Theatrical</v>
          </cell>
          <cell r="J53" t="str">
            <v>Television</v>
          </cell>
          <cell r="K53" t="str">
            <v>Prints</v>
          </cell>
          <cell r="L53" t="str">
            <v>Video</v>
          </cell>
          <cell r="M53" t="str">
            <v>Domestic Video Costs</v>
          </cell>
          <cell r="N53" t="str">
            <v>Domestic Pay TV</v>
          </cell>
          <cell r="O53" t="str">
            <v>Television</v>
          </cell>
          <cell r="P53" t="str">
            <v>Prints</v>
          </cell>
          <cell r="Q53" t="str">
            <v>Advertising</v>
          </cell>
          <cell r="R53" t="str">
            <v>Domestic Video Costs</v>
          </cell>
          <cell r="S53" t="str">
            <v>Television</v>
          </cell>
          <cell r="T53" t="str">
            <v>Prints</v>
          </cell>
          <cell r="U53" t="str">
            <v>Advertising</v>
          </cell>
          <cell r="V53" t="str">
            <v>Domestic Video Costs</v>
          </cell>
          <cell r="W53" t="str">
            <v>Foreign Video Costs</v>
          </cell>
          <cell r="Z53" t="str">
            <v>Prints</v>
          </cell>
          <cell r="AB53" t="str">
            <v>Advertising</v>
          </cell>
          <cell r="AG53" t="str">
            <v>Domestic Video Costs</v>
          </cell>
          <cell r="AI53" t="str">
            <v>Foreign Video Costs</v>
          </cell>
        </row>
        <row r="54">
          <cell r="A54" t="str">
            <v>RELEASE</v>
          </cell>
          <cell r="B54" t="str">
            <v>Picture Number</v>
          </cell>
          <cell r="C54" t="str">
            <v>Release Date</v>
          </cell>
          <cell r="D54" t="str">
            <v>Genre</v>
          </cell>
          <cell r="E54" t="str">
            <v>Budget Type</v>
          </cell>
          <cell r="F54" t="str">
            <v>US    Theatrical</v>
          </cell>
          <cell r="G54" t="str">
            <v>Canada</v>
          </cell>
          <cell r="H54" t="str">
            <v>Foreign Theatrical</v>
          </cell>
          <cell r="I54" t="str">
            <v>16  mm</v>
          </cell>
          <cell r="J54" t="str">
            <v>Airlines</v>
          </cell>
          <cell r="K54" t="str">
            <v>Military</v>
          </cell>
          <cell r="L54" t="str">
            <v>Domestic</v>
          </cell>
          <cell r="M54" t="str">
            <v>Foreign</v>
          </cell>
          <cell r="N54" t="str">
            <v>Encore</v>
          </cell>
          <cell r="O54" t="str">
            <v>Canada</v>
          </cell>
          <cell r="P54" t="str">
            <v>PPV</v>
          </cell>
          <cell r="Q54" t="str">
            <v>Misc.</v>
          </cell>
          <cell r="R54" t="str">
            <v>Foreign Pay TV</v>
          </cell>
          <cell r="S54" t="str">
            <v>Network</v>
          </cell>
          <cell r="T54" t="str">
            <v>Domestic Syndication</v>
          </cell>
          <cell r="U54" t="str">
            <v>Foreign Syndication</v>
          </cell>
          <cell r="V54" t="str">
            <v>Merch</v>
          </cell>
          <cell r="W54" t="str">
            <v>Total Revenues</v>
          </cell>
          <cell r="X54" t="str">
            <v>Direct Costs</v>
          </cell>
          <cell r="Y54" t="str">
            <v>Overhead Costs</v>
          </cell>
          <cell r="Z54" t="str">
            <v>Domestic</v>
          </cell>
          <cell r="AA54" t="str">
            <v>Foreign</v>
          </cell>
          <cell r="AB54" t="str">
            <v>Domestic Media</v>
          </cell>
          <cell r="AC54" t="str">
            <v>Domestic Basics</v>
          </cell>
          <cell r="AD54" t="str">
            <v>Foreign</v>
          </cell>
          <cell r="AE54" t="str">
            <v>Participations</v>
          </cell>
          <cell r="AF54" t="str">
            <v>Residuals</v>
          </cell>
          <cell r="AG54" t="str">
            <v>Direct Costs</v>
          </cell>
          <cell r="AH54" t="str">
            <v>Advertising Costs</v>
          </cell>
          <cell r="AI54" t="str">
            <v>Direct Costs</v>
          </cell>
          <cell r="AJ54" t="str">
            <v>Advertising Costs</v>
          </cell>
          <cell r="AK54" t="str">
            <v>Other</v>
          </cell>
          <cell r="AL54" t="str">
            <v>Total Costs</v>
          </cell>
          <cell r="AM54" t="str">
            <v>Contribution to Margin This WKSHT</v>
          </cell>
          <cell r="AN54" t="str">
            <v>Contribution to Margin From SXS</v>
          </cell>
          <cell r="AO54" t="str">
            <v>Difference</v>
          </cell>
          <cell r="AP54" t="str">
            <v>CURRENT QTR REVENUE</v>
          </cell>
          <cell r="AQ54" t="str">
            <v>OLD HISTORICAL CTM %</v>
          </cell>
          <cell r="AR54" t="str">
            <v>OLD HISTORICAL CTM</v>
          </cell>
          <cell r="AS54" t="str">
            <v>CURRENT QTR REVENUE</v>
          </cell>
          <cell r="AT54" t="str">
            <v>OLD HISTORICAL CTM %</v>
          </cell>
          <cell r="AU54" t="str">
            <v>OLD HISTORICAL CTM</v>
          </cell>
          <cell r="AV54" t="str">
            <v>NEW HISTORICAL CTM</v>
          </cell>
          <cell r="AW54" t="str">
            <v>Domestic  Theatrical</v>
          </cell>
          <cell r="AX54" t="str">
            <v>Foreign Theatrical</v>
          </cell>
          <cell r="AY54" t="str">
            <v>Domestic Video</v>
          </cell>
          <cell r="AZ54" t="str">
            <v>Foreign Video</v>
          </cell>
          <cell r="BA54" t="str">
            <v>TOTAL</v>
          </cell>
          <cell r="BB54" t="str">
            <v>NET CTM W/ ADVERTISING</v>
          </cell>
          <cell r="BC54" t="str">
            <v>ADD: P/A BENEFITS</v>
          </cell>
          <cell r="BD54" t="str">
            <v>NET EXTERNAL EBITDA</v>
          </cell>
          <cell r="BE54" t="str">
            <v>AD POLICY EFFECT</v>
          </cell>
          <cell r="BF54" t="str">
            <v>CITIBANK SMOOTHING</v>
          </cell>
        </row>
        <row r="55">
          <cell r="A55">
            <v>1</v>
          </cell>
          <cell r="B55">
            <v>2</v>
          </cell>
          <cell r="C55">
            <v>3</v>
          </cell>
          <cell r="D55">
            <v>4</v>
          </cell>
          <cell r="E55">
            <v>5</v>
          </cell>
          <cell r="F55">
            <v>6</v>
          </cell>
          <cell r="G55">
            <v>7</v>
          </cell>
          <cell r="H55">
            <v>8</v>
          </cell>
          <cell r="I55">
            <v>9</v>
          </cell>
          <cell r="J55">
            <v>10</v>
          </cell>
          <cell r="K55">
            <v>11</v>
          </cell>
          <cell r="L55">
            <v>12</v>
          </cell>
          <cell r="M55">
            <v>13</v>
          </cell>
          <cell r="N55">
            <v>14</v>
          </cell>
          <cell r="O55">
            <v>15</v>
          </cell>
          <cell r="P55">
            <v>16</v>
          </cell>
          <cell r="Q55">
            <v>17</v>
          </cell>
          <cell r="R55">
            <v>18</v>
          </cell>
          <cell r="S55">
            <v>19</v>
          </cell>
          <cell r="T55">
            <v>20</v>
          </cell>
          <cell r="U55">
            <v>21</v>
          </cell>
          <cell r="V55">
            <v>22</v>
          </cell>
          <cell r="W55">
            <v>23</v>
          </cell>
          <cell r="X55">
            <v>24</v>
          </cell>
          <cell r="Y55">
            <v>25</v>
          </cell>
          <cell r="Z55">
            <v>26</v>
          </cell>
          <cell r="AA55">
            <v>27</v>
          </cell>
          <cell r="AB55">
            <v>28</v>
          </cell>
          <cell r="AC55">
            <v>29</v>
          </cell>
          <cell r="AD55">
            <v>30</v>
          </cell>
          <cell r="AE55">
            <v>31</v>
          </cell>
          <cell r="AF55">
            <v>32</v>
          </cell>
          <cell r="AG55">
            <v>33</v>
          </cell>
          <cell r="AH55">
            <v>34</v>
          </cell>
          <cell r="AI55">
            <v>35</v>
          </cell>
          <cell r="AJ55">
            <v>36</v>
          </cell>
          <cell r="AK55">
            <v>37</v>
          </cell>
          <cell r="AL55">
            <v>38</v>
          </cell>
          <cell r="AM55">
            <v>39</v>
          </cell>
          <cell r="AN55">
            <v>40</v>
          </cell>
          <cell r="AO55">
            <v>41</v>
          </cell>
          <cell r="AP55">
            <v>42</v>
          </cell>
          <cell r="AQ55">
            <v>43</v>
          </cell>
          <cell r="AR55">
            <v>44</v>
          </cell>
          <cell r="AS55">
            <v>45</v>
          </cell>
          <cell r="AT55">
            <v>46</v>
          </cell>
          <cell r="AU55">
            <v>47</v>
          </cell>
          <cell r="AV55">
            <v>48</v>
          </cell>
          <cell r="AW55">
            <v>49</v>
          </cell>
          <cell r="AX55">
            <v>50</v>
          </cell>
          <cell r="AY55">
            <v>51</v>
          </cell>
          <cell r="AZ55">
            <v>52</v>
          </cell>
          <cell r="BA55">
            <v>53</v>
          </cell>
          <cell r="BB55">
            <v>54</v>
          </cell>
          <cell r="BC55">
            <v>55</v>
          </cell>
          <cell r="BD55">
            <v>56</v>
          </cell>
          <cell r="BE55">
            <v>57</v>
          </cell>
          <cell r="BF55">
            <v>58</v>
          </cell>
        </row>
        <row r="57">
          <cell r="AR57" t="str">
            <v>12 MONTHS TOTAL</v>
          </cell>
        </row>
        <row r="58">
          <cell r="A58" t="str">
            <v>SMALL SOLDIERS</v>
          </cell>
          <cell r="B58" t="str">
            <v>02204</v>
          </cell>
          <cell r="C58" t="str">
            <v>07/10/98</v>
          </cell>
          <cell r="D58" t="str">
            <v>Child Fantasy</v>
          </cell>
          <cell r="E58" t="str">
            <v>Portfolio Plus</v>
          </cell>
          <cell r="F58">
            <v>0</v>
          </cell>
          <cell r="G58">
            <v>0</v>
          </cell>
          <cell r="H58">
            <v>37500</v>
          </cell>
          <cell r="I58">
            <v>0</v>
          </cell>
          <cell r="J58">
            <v>300</v>
          </cell>
          <cell r="K58">
            <v>0</v>
          </cell>
          <cell r="L58">
            <v>0</v>
          </cell>
          <cell r="M58">
            <v>36500</v>
          </cell>
          <cell r="N58">
            <v>0</v>
          </cell>
          <cell r="O58">
            <v>0</v>
          </cell>
          <cell r="P58">
            <v>0</v>
          </cell>
          <cell r="Q58">
            <v>0</v>
          </cell>
          <cell r="R58">
            <v>7200</v>
          </cell>
          <cell r="S58">
            <v>0</v>
          </cell>
          <cell r="T58">
            <v>0</v>
          </cell>
          <cell r="U58">
            <v>11000</v>
          </cell>
          <cell r="V58">
            <v>0</v>
          </cell>
          <cell r="W58">
            <v>92500</v>
          </cell>
          <cell r="X58">
            <v>32500</v>
          </cell>
          <cell r="Y58">
            <v>4900</v>
          </cell>
          <cell r="Z58">
            <v>0</v>
          </cell>
          <cell r="AA58">
            <v>4300</v>
          </cell>
          <cell r="AB58">
            <v>0</v>
          </cell>
          <cell r="AC58">
            <v>0</v>
          </cell>
          <cell r="AD58">
            <v>17100</v>
          </cell>
          <cell r="AE58">
            <v>-11600</v>
          </cell>
          <cell r="AF58">
            <v>3700</v>
          </cell>
          <cell r="AG58">
            <v>0</v>
          </cell>
          <cell r="AH58">
            <v>0</v>
          </cell>
          <cell r="AI58">
            <v>7400</v>
          </cell>
          <cell r="AJ58">
            <v>6800</v>
          </cell>
          <cell r="AK58">
            <v>2000</v>
          </cell>
          <cell r="AL58">
            <v>67100</v>
          </cell>
          <cell r="AM58">
            <v>25400</v>
          </cell>
          <cell r="AN58">
            <v>25400</v>
          </cell>
          <cell r="AO58">
            <v>0</v>
          </cell>
          <cell r="AP58" t="str">
            <v>SMALL SOLDIERS</v>
          </cell>
          <cell r="AQ58">
            <v>50900</v>
          </cell>
          <cell r="AR58" t="str">
            <v>SMALL SOLDIERS</v>
          </cell>
          <cell r="AS58">
            <v>50900</v>
          </cell>
          <cell r="AT58">
            <v>0.27457364341085272</v>
          </cell>
          <cell r="AU58">
            <v>13977</v>
          </cell>
          <cell r="AV58">
            <v>27128</v>
          </cell>
          <cell r="AW58">
            <v>0</v>
          </cell>
          <cell r="AX58">
            <v>17100</v>
          </cell>
          <cell r="AY58">
            <v>0</v>
          </cell>
          <cell r="AZ58">
            <v>2422</v>
          </cell>
          <cell r="BA58">
            <v>19522</v>
          </cell>
          <cell r="BB58">
            <v>7606</v>
          </cell>
          <cell r="BC58">
            <v>0</v>
          </cell>
          <cell r="BD58">
            <v>7606</v>
          </cell>
          <cell r="BE58">
            <v>-6371</v>
          </cell>
          <cell r="BF58">
            <v>0</v>
          </cell>
        </row>
        <row r="59">
          <cell r="A59" t="str">
            <v>BASEKETBALL</v>
          </cell>
          <cell r="B59" t="str">
            <v>09810</v>
          </cell>
          <cell r="C59" t="str">
            <v>07/31/98</v>
          </cell>
          <cell r="D59" t="str">
            <v>Comedy</v>
          </cell>
          <cell r="E59" t="str">
            <v>Portfolio</v>
          </cell>
          <cell r="F59">
            <v>17900</v>
          </cell>
          <cell r="G59">
            <v>1300</v>
          </cell>
          <cell r="H59">
            <v>5000</v>
          </cell>
          <cell r="I59">
            <v>100</v>
          </cell>
          <cell r="J59">
            <v>500</v>
          </cell>
          <cell r="K59">
            <v>200</v>
          </cell>
          <cell r="L59">
            <v>22600</v>
          </cell>
          <cell r="M59">
            <v>6700</v>
          </cell>
          <cell r="N59">
            <v>6700</v>
          </cell>
          <cell r="O59">
            <v>200</v>
          </cell>
          <cell r="P59">
            <v>1400</v>
          </cell>
          <cell r="Q59">
            <v>500</v>
          </cell>
          <cell r="R59">
            <v>5200</v>
          </cell>
          <cell r="S59">
            <v>5000</v>
          </cell>
          <cell r="T59">
            <v>1500</v>
          </cell>
          <cell r="U59">
            <v>4000</v>
          </cell>
          <cell r="V59">
            <v>0</v>
          </cell>
          <cell r="W59">
            <v>78800</v>
          </cell>
          <cell r="X59">
            <v>25100</v>
          </cell>
          <cell r="Y59">
            <v>3800</v>
          </cell>
          <cell r="Z59">
            <v>2300</v>
          </cell>
          <cell r="AA59">
            <v>1300</v>
          </cell>
          <cell r="AB59">
            <v>15000</v>
          </cell>
          <cell r="AC59">
            <v>5500</v>
          </cell>
          <cell r="AD59">
            <v>2300</v>
          </cell>
          <cell r="AE59">
            <v>6800</v>
          </cell>
          <cell r="AF59">
            <v>4400</v>
          </cell>
          <cell r="AG59">
            <v>1100</v>
          </cell>
          <cell r="AH59">
            <v>3000</v>
          </cell>
          <cell r="AI59">
            <v>1000</v>
          </cell>
          <cell r="AJ59">
            <v>1000</v>
          </cell>
          <cell r="AK59">
            <v>700</v>
          </cell>
          <cell r="AL59">
            <v>73300</v>
          </cell>
          <cell r="AM59">
            <v>5500</v>
          </cell>
          <cell r="AN59">
            <v>5500</v>
          </cell>
          <cell r="AO59">
            <v>0</v>
          </cell>
          <cell r="AP59" t="str">
            <v>BASEKETBALL</v>
          </cell>
          <cell r="AQ59">
            <v>43800</v>
          </cell>
          <cell r="AR59" t="str">
            <v>BASEKETBALL</v>
          </cell>
          <cell r="AS59">
            <v>43800</v>
          </cell>
          <cell r="AT59">
            <v>7.0000000000000007E-2</v>
          </cell>
          <cell r="AU59">
            <v>3057</v>
          </cell>
          <cell r="AV59">
            <v>17954</v>
          </cell>
          <cell r="AW59">
            <v>20500</v>
          </cell>
          <cell r="AX59">
            <v>0</v>
          </cell>
          <cell r="AY59">
            <v>2920</v>
          </cell>
          <cell r="AZ59">
            <v>0</v>
          </cell>
          <cell r="BA59">
            <v>23420</v>
          </cell>
          <cell r="BB59">
            <v>-5466</v>
          </cell>
          <cell r="BC59">
            <v>0</v>
          </cell>
          <cell r="BD59">
            <v>-5466</v>
          </cell>
          <cell r="BE59">
            <v>-8523</v>
          </cell>
          <cell r="BF59">
            <v>0</v>
          </cell>
        </row>
        <row r="60">
          <cell r="A60" t="str">
            <v>VIRUS</v>
          </cell>
          <cell r="B60" t="str">
            <v>09811</v>
          </cell>
          <cell r="C60" t="str">
            <v>08/14/98</v>
          </cell>
          <cell r="D60" t="str">
            <v>SciFi / Thriller</v>
          </cell>
          <cell r="E60" t="str">
            <v>Portfolio Plus</v>
          </cell>
          <cell r="F60">
            <v>7900</v>
          </cell>
          <cell r="G60">
            <v>600</v>
          </cell>
          <cell r="H60">
            <v>1300</v>
          </cell>
          <cell r="I60">
            <v>100</v>
          </cell>
          <cell r="J60">
            <v>300</v>
          </cell>
          <cell r="K60">
            <v>100</v>
          </cell>
          <cell r="L60">
            <v>17500</v>
          </cell>
          <cell r="M60">
            <v>1700</v>
          </cell>
          <cell r="N60">
            <v>3600</v>
          </cell>
          <cell r="O60">
            <v>200</v>
          </cell>
          <cell r="P60">
            <v>1000</v>
          </cell>
          <cell r="Q60">
            <v>0</v>
          </cell>
          <cell r="R60">
            <v>0</v>
          </cell>
          <cell r="S60">
            <v>0</v>
          </cell>
          <cell r="T60">
            <v>600</v>
          </cell>
          <cell r="U60">
            <v>0</v>
          </cell>
          <cell r="V60">
            <v>0</v>
          </cell>
          <cell r="W60">
            <v>34900</v>
          </cell>
          <cell r="X60">
            <v>37600</v>
          </cell>
          <cell r="Y60">
            <v>14400</v>
          </cell>
          <cell r="Z60">
            <v>3600</v>
          </cell>
          <cell r="AA60">
            <v>200</v>
          </cell>
          <cell r="AB60">
            <v>12300</v>
          </cell>
          <cell r="AC60">
            <v>5000</v>
          </cell>
          <cell r="AD60">
            <v>600</v>
          </cell>
          <cell r="AE60">
            <v>11400</v>
          </cell>
          <cell r="AF60">
            <v>1000</v>
          </cell>
          <cell r="AG60">
            <v>900</v>
          </cell>
          <cell r="AH60">
            <v>2600</v>
          </cell>
          <cell r="AI60">
            <v>300</v>
          </cell>
          <cell r="AJ60">
            <v>200</v>
          </cell>
          <cell r="AK60">
            <v>600</v>
          </cell>
          <cell r="AL60">
            <v>90700</v>
          </cell>
          <cell r="AM60">
            <v>-55800</v>
          </cell>
          <cell r="AN60">
            <v>-55800</v>
          </cell>
          <cell r="AO60">
            <v>0</v>
          </cell>
          <cell r="AP60" t="str">
            <v>VIRUS</v>
          </cell>
          <cell r="AQ60">
            <v>27200</v>
          </cell>
          <cell r="AR60" t="str">
            <v>VIRUS</v>
          </cell>
          <cell r="AS60">
            <v>27200</v>
          </cell>
          <cell r="AT60">
            <v>0</v>
          </cell>
          <cell r="AU60">
            <v>-55800</v>
          </cell>
          <cell r="AV60">
            <v>-35100</v>
          </cell>
          <cell r="AW60">
            <v>17300</v>
          </cell>
          <cell r="AX60">
            <v>600</v>
          </cell>
          <cell r="AY60">
            <v>2139</v>
          </cell>
          <cell r="AZ60">
            <v>200</v>
          </cell>
          <cell r="BA60">
            <v>20239</v>
          </cell>
          <cell r="BB60">
            <v>-55339</v>
          </cell>
          <cell r="BC60">
            <v>0</v>
          </cell>
          <cell r="BD60">
            <v>-55339</v>
          </cell>
          <cell r="BE60">
            <v>461</v>
          </cell>
          <cell r="BF60">
            <v>7744</v>
          </cell>
        </row>
        <row r="61">
          <cell r="A61" t="str">
            <v>ONE TRUE THING</v>
          </cell>
          <cell r="B61" t="str">
            <v>03948</v>
          </cell>
          <cell r="C61" t="str">
            <v>09/18/98</v>
          </cell>
          <cell r="D61" t="str">
            <v>Melodrama</v>
          </cell>
          <cell r="E61" t="str">
            <v>Portfolio</v>
          </cell>
          <cell r="F61">
            <v>9500</v>
          </cell>
          <cell r="G61">
            <v>700</v>
          </cell>
          <cell r="H61">
            <v>7400</v>
          </cell>
          <cell r="I61">
            <v>100</v>
          </cell>
          <cell r="J61">
            <v>500</v>
          </cell>
          <cell r="K61">
            <v>200</v>
          </cell>
          <cell r="L61">
            <v>14900</v>
          </cell>
          <cell r="M61">
            <v>8900</v>
          </cell>
          <cell r="N61">
            <v>4200</v>
          </cell>
          <cell r="O61">
            <v>200</v>
          </cell>
          <cell r="P61">
            <v>1000</v>
          </cell>
          <cell r="Q61">
            <v>500</v>
          </cell>
          <cell r="R61">
            <v>5200</v>
          </cell>
          <cell r="S61">
            <v>3000</v>
          </cell>
          <cell r="T61">
            <v>1500</v>
          </cell>
          <cell r="U61">
            <v>4000</v>
          </cell>
          <cell r="V61">
            <v>0</v>
          </cell>
          <cell r="W61">
            <v>61800</v>
          </cell>
          <cell r="X61">
            <v>32900</v>
          </cell>
          <cell r="Y61">
            <v>5000</v>
          </cell>
          <cell r="Z61">
            <v>1800</v>
          </cell>
          <cell r="AA61">
            <v>1200</v>
          </cell>
          <cell r="AB61">
            <v>12000</v>
          </cell>
          <cell r="AC61">
            <v>3800</v>
          </cell>
          <cell r="AD61">
            <v>4000</v>
          </cell>
          <cell r="AE61">
            <v>0</v>
          </cell>
          <cell r="AF61">
            <v>2100</v>
          </cell>
          <cell r="AG61">
            <v>700</v>
          </cell>
          <cell r="AH61">
            <v>2100</v>
          </cell>
          <cell r="AI61">
            <v>1400</v>
          </cell>
          <cell r="AJ61">
            <v>1300</v>
          </cell>
          <cell r="AK61">
            <v>800</v>
          </cell>
          <cell r="AL61">
            <v>69100</v>
          </cell>
          <cell r="AM61">
            <v>-7300</v>
          </cell>
          <cell r="AN61">
            <v>-7300</v>
          </cell>
          <cell r="AO61">
            <v>0</v>
          </cell>
          <cell r="AP61" t="str">
            <v>ONE TRUE THING</v>
          </cell>
          <cell r="AQ61">
            <v>43100</v>
          </cell>
          <cell r="AR61" t="str">
            <v>ONE TRUE THING</v>
          </cell>
          <cell r="AS61">
            <v>43100</v>
          </cell>
          <cell r="AT61">
            <v>0</v>
          </cell>
          <cell r="AU61">
            <v>-7300</v>
          </cell>
          <cell r="AV61">
            <v>11089</v>
          </cell>
          <cell r="AW61">
            <v>15800</v>
          </cell>
          <cell r="AX61">
            <v>4000</v>
          </cell>
          <cell r="AY61">
            <v>2100</v>
          </cell>
          <cell r="AZ61">
            <v>1300</v>
          </cell>
          <cell r="BA61">
            <v>23200</v>
          </cell>
          <cell r="BB61">
            <v>-12111</v>
          </cell>
          <cell r="BC61">
            <v>0</v>
          </cell>
          <cell r="BD61">
            <v>-12111</v>
          </cell>
          <cell r="BE61">
            <v>-4811</v>
          </cell>
          <cell r="BF61">
            <v>0</v>
          </cell>
        </row>
        <row r="62">
          <cell r="A62" t="str">
            <v>ROCKET BOYS</v>
          </cell>
          <cell r="B62" t="str">
            <v>03961</v>
          </cell>
          <cell r="C62" t="str">
            <v>10/02/98</v>
          </cell>
          <cell r="D62" t="str">
            <v>Drama</v>
          </cell>
          <cell r="E62" t="str">
            <v>Portfolio</v>
          </cell>
          <cell r="F62">
            <v>4200</v>
          </cell>
          <cell r="G62">
            <v>300</v>
          </cell>
          <cell r="H62">
            <v>5000</v>
          </cell>
          <cell r="I62">
            <v>100</v>
          </cell>
          <cell r="J62">
            <v>300</v>
          </cell>
          <cell r="K62">
            <v>100</v>
          </cell>
          <cell r="L62">
            <v>9900</v>
          </cell>
          <cell r="M62">
            <v>6700</v>
          </cell>
          <cell r="N62">
            <v>2100</v>
          </cell>
          <cell r="O62">
            <v>200</v>
          </cell>
          <cell r="P62">
            <v>0</v>
          </cell>
          <cell r="Q62">
            <v>700</v>
          </cell>
          <cell r="R62">
            <v>5200</v>
          </cell>
          <cell r="S62">
            <v>0</v>
          </cell>
          <cell r="T62">
            <v>600</v>
          </cell>
          <cell r="U62">
            <v>4000</v>
          </cell>
          <cell r="V62">
            <v>0</v>
          </cell>
          <cell r="W62">
            <v>39400</v>
          </cell>
          <cell r="X62">
            <v>24300</v>
          </cell>
          <cell r="Y62">
            <v>3700</v>
          </cell>
          <cell r="Z62">
            <v>1500</v>
          </cell>
          <cell r="AA62">
            <v>1400</v>
          </cell>
          <cell r="AB62">
            <v>11000</v>
          </cell>
          <cell r="AC62">
            <v>4200</v>
          </cell>
          <cell r="AD62">
            <v>3800</v>
          </cell>
          <cell r="AE62">
            <v>0</v>
          </cell>
          <cell r="AF62">
            <v>1400</v>
          </cell>
          <cell r="AG62">
            <v>500</v>
          </cell>
          <cell r="AH62">
            <v>1600</v>
          </cell>
          <cell r="AI62">
            <v>1700</v>
          </cell>
          <cell r="AJ62">
            <v>1100</v>
          </cell>
          <cell r="AK62">
            <v>700</v>
          </cell>
          <cell r="AL62">
            <v>56900</v>
          </cell>
          <cell r="AM62">
            <v>-17500</v>
          </cell>
          <cell r="AN62">
            <v>-17500</v>
          </cell>
          <cell r="AO62">
            <v>0</v>
          </cell>
          <cell r="AP62" t="str">
            <v>ROCKET BOYS</v>
          </cell>
          <cell r="AQ62">
            <v>20100</v>
          </cell>
          <cell r="AR62" t="str">
            <v>ROCKET BOYS</v>
          </cell>
          <cell r="AS62">
            <v>20100</v>
          </cell>
          <cell r="AT62">
            <v>0</v>
          </cell>
          <cell r="AU62">
            <v>-17500</v>
          </cell>
          <cell r="AV62">
            <v>2143</v>
          </cell>
          <cell r="AW62">
            <v>15200</v>
          </cell>
          <cell r="AX62">
            <v>3800</v>
          </cell>
          <cell r="AY62">
            <v>1600</v>
          </cell>
          <cell r="AZ62">
            <v>0</v>
          </cell>
          <cell r="BA62">
            <v>20600</v>
          </cell>
          <cell r="BB62">
            <v>-18457</v>
          </cell>
          <cell r="BC62">
            <v>0</v>
          </cell>
          <cell r="BD62">
            <v>-18457</v>
          </cell>
          <cell r="BE62">
            <v>-957</v>
          </cell>
          <cell r="BF62">
            <v>0</v>
          </cell>
        </row>
        <row r="63">
          <cell r="A63" t="str">
            <v>BRIDE OF CHUCKY</v>
          </cell>
          <cell r="B63" t="str">
            <v>03963</v>
          </cell>
          <cell r="C63" t="str">
            <v>10/23/98</v>
          </cell>
          <cell r="D63" t="str">
            <v>Black Comedy / Horror</v>
          </cell>
          <cell r="E63" t="str">
            <v>Portfolio</v>
          </cell>
          <cell r="F63">
            <v>9000</v>
          </cell>
          <cell r="G63">
            <v>700</v>
          </cell>
          <cell r="H63">
            <v>0</v>
          </cell>
          <cell r="I63">
            <v>100</v>
          </cell>
          <cell r="J63">
            <v>100</v>
          </cell>
          <cell r="K63">
            <v>100</v>
          </cell>
          <cell r="L63">
            <v>14100</v>
          </cell>
          <cell r="M63">
            <v>0</v>
          </cell>
          <cell r="N63">
            <v>4000</v>
          </cell>
          <cell r="O63">
            <v>200</v>
          </cell>
          <cell r="P63">
            <v>1000</v>
          </cell>
          <cell r="Q63">
            <v>100</v>
          </cell>
          <cell r="R63">
            <v>0</v>
          </cell>
          <cell r="S63">
            <v>3000</v>
          </cell>
          <cell r="T63">
            <v>1500</v>
          </cell>
          <cell r="U63">
            <v>0</v>
          </cell>
          <cell r="V63">
            <v>0</v>
          </cell>
          <cell r="W63">
            <v>33900</v>
          </cell>
          <cell r="X63">
            <v>10200</v>
          </cell>
          <cell r="Y63">
            <v>3100</v>
          </cell>
          <cell r="Z63">
            <v>1800</v>
          </cell>
          <cell r="AA63">
            <v>0</v>
          </cell>
          <cell r="AB63">
            <v>11000</v>
          </cell>
          <cell r="AC63">
            <v>4500</v>
          </cell>
          <cell r="AD63">
            <v>0</v>
          </cell>
          <cell r="AE63">
            <v>900</v>
          </cell>
          <cell r="AF63">
            <v>900</v>
          </cell>
          <cell r="AG63">
            <v>700</v>
          </cell>
          <cell r="AH63">
            <v>2100</v>
          </cell>
          <cell r="AI63">
            <v>0</v>
          </cell>
          <cell r="AJ63">
            <v>0</v>
          </cell>
          <cell r="AK63">
            <v>500</v>
          </cell>
          <cell r="AL63">
            <v>35700</v>
          </cell>
          <cell r="AM63">
            <v>-1800</v>
          </cell>
          <cell r="AN63">
            <v>-1800</v>
          </cell>
          <cell r="AO63">
            <v>0</v>
          </cell>
          <cell r="AP63" t="str">
            <v>BRIDE OF CHUCKY</v>
          </cell>
          <cell r="AQ63">
            <v>20100</v>
          </cell>
          <cell r="AR63" t="str">
            <v>BRIDE OF CHUCKY</v>
          </cell>
          <cell r="AS63">
            <v>20100</v>
          </cell>
          <cell r="AT63">
            <v>0</v>
          </cell>
          <cell r="AU63">
            <v>-1800</v>
          </cell>
          <cell r="AV63">
            <v>9368</v>
          </cell>
          <cell r="AW63">
            <v>15500</v>
          </cell>
          <cell r="AX63">
            <v>0</v>
          </cell>
          <cell r="AY63">
            <v>1549</v>
          </cell>
          <cell r="AZ63">
            <v>0</v>
          </cell>
          <cell r="BA63">
            <v>17049</v>
          </cell>
          <cell r="BB63">
            <v>-7681</v>
          </cell>
          <cell r="BC63">
            <v>0</v>
          </cell>
          <cell r="BD63">
            <v>-7681</v>
          </cell>
          <cell r="BE63">
            <v>-5881</v>
          </cell>
          <cell r="BF63">
            <v>0</v>
          </cell>
        </row>
        <row r="64">
          <cell r="A64" t="str">
            <v>MEET JOE BLACK</v>
          </cell>
          <cell r="B64" t="str">
            <v>03898</v>
          </cell>
          <cell r="C64" t="str">
            <v>11/13/98</v>
          </cell>
          <cell r="D64" t="str">
            <v>Drama / Fantasy / Romance</v>
          </cell>
          <cell r="E64" t="str">
            <v>Blue Chip</v>
          </cell>
          <cell r="F64">
            <v>45100</v>
          </cell>
          <cell r="G64">
            <v>3400</v>
          </cell>
          <cell r="H64">
            <v>75000</v>
          </cell>
          <cell r="I64">
            <v>200</v>
          </cell>
          <cell r="J64">
            <v>1000</v>
          </cell>
          <cell r="K64">
            <v>300</v>
          </cell>
          <cell r="L64">
            <v>40200</v>
          </cell>
          <cell r="M64">
            <v>40000</v>
          </cell>
          <cell r="N64">
            <v>10000</v>
          </cell>
          <cell r="O64">
            <v>400</v>
          </cell>
          <cell r="P64">
            <v>2400</v>
          </cell>
          <cell r="Q64">
            <v>400</v>
          </cell>
          <cell r="R64">
            <v>12000</v>
          </cell>
          <cell r="S64">
            <v>9000</v>
          </cell>
          <cell r="T64">
            <v>5000</v>
          </cell>
          <cell r="U64">
            <v>16000</v>
          </cell>
          <cell r="V64">
            <v>0</v>
          </cell>
          <cell r="W64">
            <v>260400</v>
          </cell>
          <cell r="X64">
            <v>96800</v>
          </cell>
          <cell r="Y64">
            <v>16100</v>
          </cell>
          <cell r="Z64">
            <v>4000</v>
          </cell>
          <cell r="AA64">
            <v>7000</v>
          </cell>
          <cell r="AB64">
            <v>25000</v>
          </cell>
          <cell r="AC64">
            <v>7500</v>
          </cell>
          <cell r="AD64">
            <v>23000</v>
          </cell>
          <cell r="AE64">
            <v>24600</v>
          </cell>
          <cell r="AF64">
            <v>7700</v>
          </cell>
          <cell r="AG64">
            <v>1600</v>
          </cell>
          <cell r="AH64">
            <v>4600</v>
          </cell>
          <cell r="AI64">
            <v>7100</v>
          </cell>
          <cell r="AJ64">
            <v>6500</v>
          </cell>
          <cell r="AK64">
            <v>3500</v>
          </cell>
          <cell r="AL64">
            <v>235000</v>
          </cell>
          <cell r="AM64">
            <v>25400</v>
          </cell>
          <cell r="AN64">
            <v>25400</v>
          </cell>
          <cell r="AO64">
            <v>0</v>
          </cell>
          <cell r="AP64" t="str">
            <v>MEET JOE BLACK</v>
          </cell>
          <cell r="AQ64">
            <v>168900</v>
          </cell>
          <cell r="AR64" t="str">
            <v>MEET JOE BLACK</v>
          </cell>
          <cell r="AS64">
            <v>168900</v>
          </cell>
          <cell r="AT64">
            <v>9.7555555555555562E-2</v>
          </cell>
          <cell r="AU64">
            <v>16475</v>
          </cell>
          <cell r="AV64">
            <v>59673</v>
          </cell>
          <cell r="AW64">
            <v>32500</v>
          </cell>
          <cell r="AX64">
            <v>23000</v>
          </cell>
          <cell r="AY64">
            <v>3959</v>
          </cell>
          <cell r="AZ64">
            <v>1430</v>
          </cell>
          <cell r="BA64">
            <v>60889</v>
          </cell>
          <cell r="BB64">
            <v>-1216</v>
          </cell>
          <cell r="BC64">
            <v>0</v>
          </cell>
          <cell r="BD64">
            <v>-1216</v>
          </cell>
          <cell r="BE64">
            <v>-17691</v>
          </cell>
          <cell r="BF64">
            <v>0</v>
          </cell>
        </row>
        <row r="65">
          <cell r="A65" t="str">
            <v>BABE PIG IN THE CITY</v>
          </cell>
          <cell r="B65" t="str">
            <v>03894</v>
          </cell>
          <cell r="C65" t="str">
            <v>11/25/98</v>
          </cell>
          <cell r="D65" t="str">
            <v>Family</v>
          </cell>
          <cell r="E65" t="str">
            <v>CBAM</v>
          </cell>
          <cell r="F65">
            <v>40500</v>
          </cell>
          <cell r="G65">
            <v>3100</v>
          </cell>
          <cell r="H65">
            <v>67500</v>
          </cell>
          <cell r="I65">
            <v>200</v>
          </cell>
          <cell r="J65">
            <v>1000</v>
          </cell>
          <cell r="K65">
            <v>200</v>
          </cell>
          <cell r="L65">
            <v>149000</v>
          </cell>
          <cell r="M65">
            <v>97000</v>
          </cell>
          <cell r="N65">
            <v>9700</v>
          </cell>
          <cell r="O65">
            <v>400</v>
          </cell>
          <cell r="P65">
            <v>2400</v>
          </cell>
          <cell r="Q65">
            <v>-200</v>
          </cell>
          <cell r="R65">
            <v>14700</v>
          </cell>
          <cell r="S65">
            <v>7000</v>
          </cell>
          <cell r="T65">
            <v>5000</v>
          </cell>
          <cell r="U65">
            <v>14000</v>
          </cell>
          <cell r="V65">
            <v>9400</v>
          </cell>
          <cell r="W65">
            <v>420900</v>
          </cell>
          <cell r="X65">
            <v>83300</v>
          </cell>
          <cell r="Y65">
            <v>13300</v>
          </cell>
          <cell r="Z65">
            <v>4000</v>
          </cell>
          <cell r="AA65">
            <v>6500</v>
          </cell>
          <cell r="AB65">
            <v>26000</v>
          </cell>
          <cell r="AC65">
            <v>8500</v>
          </cell>
          <cell r="AD65">
            <v>21200</v>
          </cell>
          <cell r="AE65">
            <v>41000</v>
          </cell>
          <cell r="AF65">
            <v>600</v>
          </cell>
          <cell r="AG65">
            <v>27900</v>
          </cell>
          <cell r="AH65">
            <v>31400</v>
          </cell>
          <cell r="AI65">
            <v>21900</v>
          </cell>
          <cell r="AJ65">
            <v>20200</v>
          </cell>
          <cell r="AK65">
            <v>3200</v>
          </cell>
          <cell r="AL65">
            <v>309000</v>
          </cell>
          <cell r="AM65">
            <v>111900</v>
          </cell>
          <cell r="AN65">
            <v>111900</v>
          </cell>
          <cell r="AO65">
            <v>0</v>
          </cell>
          <cell r="AP65" t="str">
            <v>BABE PIG IN THE CITY</v>
          </cell>
          <cell r="AQ65">
            <v>263500</v>
          </cell>
          <cell r="AR65" t="str">
            <v>BABE PIG IN THE CITY</v>
          </cell>
          <cell r="AS65">
            <v>263500</v>
          </cell>
          <cell r="AT65">
            <v>0.26593749999999999</v>
          </cell>
          <cell r="AU65">
            <v>70054</v>
          </cell>
          <cell r="AV65">
            <v>137228</v>
          </cell>
          <cell r="AW65">
            <v>34500</v>
          </cell>
          <cell r="AX65">
            <v>21200</v>
          </cell>
          <cell r="AY65">
            <v>30072</v>
          </cell>
          <cell r="AZ65">
            <v>375</v>
          </cell>
          <cell r="BA65">
            <v>86147</v>
          </cell>
          <cell r="BB65">
            <v>51081</v>
          </cell>
          <cell r="BC65">
            <v>0</v>
          </cell>
          <cell r="BD65">
            <v>51081</v>
          </cell>
          <cell r="BE65">
            <v>-18973</v>
          </cell>
          <cell r="BF65">
            <v>0</v>
          </cell>
        </row>
        <row r="66">
          <cell r="A66" t="str">
            <v>PATCH ADAMS</v>
          </cell>
          <cell r="B66" t="str">
            <v>03951</v>
          </cell>
          <cell r="C66" t="str">
            <v>12/25/98</v>
          </cell>
          <cell r="D66" t="str">
            <v>Comedy</v>
          </cell>
          <cell r="E66" t="str">
            <v>Blue Chip</v>
          </cell>
          <cell r="F66">
            <v>45100</v>
          </cell>
          <cell r="G66">
            <v>3400</v>
          </cell>
          <cell r="H66">
            <v>37500</v>
          </cell>
          <cell r="I66">
            <v>200</v>
          </cell>
          <cell r="J66">
            <v>1000</v>
          </cell>
          <cell r="K66">
            <v>300</v>
          </cell>
          <cell r="L66">
            <v>38700</v>
          </cell>
          <cell r="M66">
            <v>28000</v>
          </cell>
          <cell r="N66">
            <v>10000</v>
          </cell>
          <cell r="O66">
            <v>400</v>
          </cell>
          <cell r="P66">
            <v>2400</v>
          </cell>
          <cell r="Q66">
            <v>0</v>
          </cell>
          <cell r="R66">
            <v>7200</v>
          </cell>
          <cell r="S66">
            <v>10000</v>
          </cell>
          <cell r="T66">
            <v>5000</v>
          </cell>
          <cell r="U66">
            <v>11000</v>
          </cell>
          <cell r="V66">
            <v>0</v>
          </cell>
          <cell r="W66">
            <v>200200</v>
          </cell>
          <cell r="X66">
            <v>72400</v>
          </cell>
          <cell r="Y66">
            <v>10900</v>
          </cell>
          <cell r="Z66">
            <v>4300</v>
          </cell>
          <cell r="AA66">
            <v>5000</v>
          </cell>
          <cell r="AB66">
            <v>25000</v>
          </cell>
          <cell r="AC66">
            <v>7800</v>
          </cell>
          <cell r="AD66">
            <v>11300</v>
          </cell>
          <cell r="AE66">
            <v>9800</v>
          </cell>
          <cell r="AF66">
            <v>8900</v>
          </cell>
          <cell r="AG66">
            <v>1700</v>
          </cell>
          <cell r="AH66">
            <v>5000</v>
          </cell>
          <cell r="AI66">
            <v>4500</v>
          </cell>
          <cell r="AJ66">
            <v>4100</v>
          </cell>
          <cell r="AK66">
            <v>2000</v>
          </cell>
          <cell r="AL66">
            <v>172700</v>
          </cell>
          <cell r="AM66">
            <v>27500</v>
          </cell>
          <cell r="AN66">
            <v>27500</v>
          </cell>
          <cell r="AO66">
            <v>0</v>
          </cell>
          <cell r="AP66" t="str">
            <v>PATCH ADAMS</v>
          </cell>
          <cell r="AQ66">
            <v>120400</v>
          </cell>
          <cell r="AR66" t="str">
            <v>PATCH ADAMS</v>
          </cell>
          <cell r="AS66">
            <v>120400</v>
          </cell>
          <cell r="AT66">
            <v>0.13734597156398104</v>
          </cell>
          <cell r="AU66">
            <v>16538</v>
          </cell>
          <cell r="AV66">
            <v>48533</v>
          </cell>
          <cell r="AW66">
            <v>32800</v>
          </cell>
          <cell r="AX66">
            <v>10577</v>
          </cell>
          <cell r="AY66">
            <v>4496</v>
          </cell>
          <cell r="AZ66">
            <v>0</v>
          </cell>
          <cell r="BA66">
            <v>47873</v>
          </cell>
          <cell r="BB66">
            <v>660</v>
          </cell>
          <cell r="BC66">
            <v>0</v>
          </cell>
          <cell r="BD66">
            <v>660</v>
          </cell>
          <cell r="BE66">
            <v>-15878</v>
          </cell>
          <cell r="BF66">
            <v>0</v>
          </cell>
        </row>
        <row r="67">
          <cell r="A67" t="str">
            <v>SNOW FALLING ON CEDARS</v>
          </cell>
          <cell r="B67" t="str">
            <v>03946</v>
          </cell>
          <cell r="C67" t="str">
            <v>01/08/99</v>
          </cell>
          <cell r="D67" t="str">
            <v>Drama</v>
          </cell>
          <cell r="E67" t="str">
            <v>Portfolio Plus</v>
          </cell>
          <cell r="F67">
            <v>17900</v>
          </cell>
          <cell r="G67">
            <v>1400</v>
          </cell>
          <cell r="H67">
            <v>20000</v>
          </cell>
          <cell r="I67">
            <v>100</v>
          </cell>
          <cell r="J67">
            <v>500</v>
          </cell>
          <cell r="K67">
            <v>100</v>
          </cell>
          <cell r="L67">
            <v>22600</v>
          </cell>
          <cell r="M67">
            <v>17900</v>
          </cell>
          <cell r="N67">
            <v>6700</v>
          </cell>
          <cell r="O67">
            <v>200</v>
          </cell>
          <cell r="P67">
            <v>1400</v>
          </cell>
          <cell r="Q67">
            <v>200</v>
          </cell>
          <cell r="R67">
            <v>6100</v>
          </cell>
          <cell r="S67">
            <v>5000</v>
          </cell>
          <cell r="T67">
            <v>1500</v>
          </cell>
          <cell r="U67">
            <v>8000</v>
          </cell>
          <cell r="V67">
            <v>0</v>
          </cell>
          <cell r="W67">
            <v>109600</v>
          </cell>
          <cell r="X67">
            <v>44700</v>
          </cell>
          <cell r="Y67">
            <v>6700</v>
          </cell>
          <cell r="Z67">
            <v>2600</v>
          </cell>
          <cell r="AA67">
            <v>2800</v>
          </cell>
          <cell r="AB67">
            <v>15000</v>
          </cell>
          <cell r="AC67">
            <v>5000</v>
          </cell>
          <cell r="AD67">
            <v>7500</v>
          </cell>
          <cell r="AE67">
            <v>0</v>
          </cell>
          <cell r="AF67">
            <v>4000</v>
          </cell>
          <cell r="AG67">
            <v>1000</v>
          </cell>
          <cell r="AH67">
            <v>3000</v>
          </cell>
          <cell r="AI67">
            <v>2800</v>
          </cell>
          <cell r="AJ67">
            <v>2600</v>
          </cell>
          <cell r="AK67">
            <v>1300</v>
          </cell>
          <cell r="AL67">
            <v>99000</v>
          </cell>
          <cell r="AM67">
            <v>10600</v>
          </cell>
          <cell r="AN67">
            <v>10600</v>
          </cell>
          <cell r="AO67">
            <v>0</v>
          </cell>
          <cell r="AP67" t="str">
            <v>SNOW FALLING ON CEDARS</v>
          </cell>
          <cell r="AQ67">
            <v>60400</v>
          </cell>
          <cell r="AR67" t="str">
            <v>SNOW FALLING ON CEDARS</v>
          </cell>
          <cell r="AS67">
            <v>60400</v>
          </cell>
          <cell r="AT67">
            <v>9.6739926739926735E-2</v>
          </cell>
          <cell r="AU67">
            <v>5842</v>
          </cell>
          <cell r="AV67">
            <v>24083</v>
          </cell>
          <cell r="AW67">
            <v>20000</v>
          </cell>
          <cell r="AX67">
            <v>7013</v>
          </cell>
          <cell r="AY67">
            <v>2920</v>
          </cell>
          <cell r="AZ67">
            <v>0</v>
          </cell>
          <cell r="BA67">
            <v>29933</v>
          </cell>
          <cell r="BB67">
            <v>-5850</v>
          </cell>
          <cell r="BC67">
            <v>0</v>
          </cell>
          <cell r="BD67">
            <v>-5850</v>
          </cell>
          <cell r="BE67">
            <v>-11692</v>
          </cell>
          <cell r="BF67">
            <v>0</v>
          </cell>
        </row>
        <row r="68">
          <cell r="A68" t="str">
            <v>NEW JERSEY TURNPIKES</v>
          </cell>
          <cell r="B68" t="str">
            <v>03967</v>
          </cell>
          <cell r="C68" t="str">
            <v>05/01/99</v>
          </cell>
          <cell r="D68" t="str">
            <v>Comedy</v>
          </cell>
          <cell r="E68" t="str">
            <v>Portfolio</v>
          </cell>
          <cell r="F68">
            <v>7000</v>
          </cell>
          <cell r="G68">
            <v>500</v>
          </cell>
          <cell r="H68">
            <v>0</v>
          </cell>
          <cell r="I68">
            <v>100</v>
          </cell>
          <cell r="J68">
            <v>300</v>
          </cell>
          <cell r="K68">
            <v>100</v>
          </cell>
          <cell r="L68">
            <v>12400</v>
          </cell>
          <cell r="M68">
            <v>0</v>
          </cell>
          <cell r="N68">
            <v>3300</v>
          </cell>
          <cell r="O68">
            <v>200</v>
          </cell>
          <cell r="P68">
            <v>1000</v>
          </cell>
          <cell r="Q68">
            <v>-200</v>
          </cell>
          <cell r="R68">
            <v>0</v>
          </cell>
          <cell r="S68">
            <v>1800</v>
          </cell>
          <cell r="T68">
            <v>1100</v>
          </cell>
          <cell r="U68">
            <v>0</v>
          </cell>
          <cell r="V68">
            <v>0</v>
          </cell>
          <cell r="W68">
            <v>27600</v>
          </cell>
          <cell r="X68">
            <v>5200</v>
          </cell>
          <cell r="Y68">
            <v>1600</v>
          </cell>
          <cell r="Z68">
            <v>1700</v>
          </cell>
          <cell r="AA68">
            <v>0</v>
          </cell>
          <cell r="AB68">
            <v>10000</v>
          </cell>
          <cell r="AC68">
            <v>3500</v>
          </cell>
          <cell r="AD68">
            <v>0</v>
          </cell>
          <cell r="AE68">
            <v>0</v>
          </cell>
          <cell r="AF68">
            <v>800</v>
          </cell>
          <cell r="AG68">
            <v>600</v>
          </cell>
          <cell r="AH68">
            <v>1900</v>
          </cell>
          <cell r="AI68">
            <v>0</v>
          </cell>
          <cell r="AJ68">
            <v>0</v>
          </cell>
          <cell r="AK68">
            <v>500</v>
          </cell>
          <cell r="AL68">
            <v>25800</v>
          </cell>
          <cell r="AM68">
            <v>1800</v>
          </cell>
          <cell r="AN68">
            <v>1800</v>
          </cell>
          <cell r="AO68">
            <v>0</v>
          </cell>
          <cell r="AP68" t="str">
            <v>NEW JERSEY TURNPIKES</v>
          </cell>
          <cell r="AQ68">
            <v>7100</v>
          </cell>
          <cell r="AR68" t="str">
            <v>NEW JERSEY TURNPIKES</v>
          </cell>
          <cell r="AS68">
            <v>7100</v>
          </cell>
          <cell r="AT68">
            <v>6.5211267605633796E-2</v>
          </cell>
          <cell r="AU68">
            <v>463</v>
          </cell>
          <cell r="AV68">
            <v>4425</v>
          </cell>
          <cell r="AW68">
            <v>12780</v>
          </cell>
          <cell r="AX68">
            <v>0</v>
          </cell>
          <cell r="AY68">
            <v>0</v>
          </cell>
          <cell r="AZ68">
            <v>0</v>
          </cell>
          <cell r="BA68">
            <v>12780</v>
          </cell>
          <cell r="BB68">
            <v>-8355</v>
          </cell>
          <cell r="BC68">
            <v>0</v>
          </cell>
          <cell r="BD68">
            <v>-8355</v>
          </cell>
          <cell r="BE68">
            <v>-8818</v>
          </cell>
          <cell r="BF68">
            <v>0</v>
          </cell>
        </row>
        <row r="69">
          <cell r="A69" t="str">
            <v>LIFE</v>
          </cell>
          <cell r="B69" t="str">
            <v>03950</v>
          </cell>
          <cell r="C69" t="str">
            <v>02/12/99</v>
          </cell>
          <cell r="D69" t="str">
            <v>Comedy / Drama</v>
          </cell>
          <cell r="E69" t="str">
            <v>Blue Chip</v>
          </cell>
          <cell r="F69">
            <v>17900</v>
          </cell>
          <cell r="G69">
            <v>1400</v>
          </cell>
          <cell r="H69">
            <v>18000</v>
          </cell>
          <cell r="I69">
            <v>100</v>
          </cell>
          <cell r="J69">
            <v>500</v>
          </cell>
          <cell r="K69">
            <v>100</v>
          </cell>
          <cell r="L69">
            <v>22600</v>
          </cell>
          <cell r="M69">
            <v>16600</v>
          </cell>
          <cell r="N69">
            <v>6700</v>
          </cell>
          <cell r="O69">
            <v>200</v>
          </cell>
          <cell r="P69">
            <v>1400</v>
          </cell>
          <cell r="Q69">
            <v>500</v>
          </cell>
          <cell r="R69">
            <v>5600</v>
          </cell>
          <cell r="S69">
            <v>5000</v>
          </cell>
          <cell r="T69">
            <v>1500</v>
          </cell>
          <cell r="U69">
            <v>6000</v>
          </cell>
          <cell r="V69">
            <v>0</v>
          </cell>
          <cell r="W69">
            <v>104100</v>
          </cell>
          <cell r="X69">
            <v>68400</v>
          </cell>
          <cell r="Y69">
            <v>10300</v>
          </cell>
          <cell r="Z69">
            <v>3400</v>
          </cell>
          <cell r="AA69">
            <v>2600</v>
          </cell>
          <cell r="AB69">
            <v>17500</v>
          </cell>
          <cell r="AC69">
            <v>7500</v>
          </cell>
          <cell r="AD69">
            <v>8100</v>
          </cell>
          <cell r="AE69">
            <v>1700</v>
          </cell>
          <cell r="AF69">
            <v>5200</v>
          </cell>
          <cell r="AG69">
            <v>1000</v>
          </cell>
          <cell r="AH69">
            <v>2900</v>
          </cell>
          <cell r="AI69">
            <v>3000</v>
          </cell>
          <cell r="AJ69">
            <v>2000</v>
          </cell>
          <cell r="AK69">
            <v>1200</v>
          </cell>
          <cell r="AL69">
            <v>134800</v>
          </cell>
          <cell r="AM69">
            <v>-30700</v>
          </cell>
          <cell r="AN69">
            <v>-30700</v>
          </cell>
          <cell r="AO69">
            <v>0</v>
          </cell>
          <cell r="AP69" t="str">
            <v>LIFE</v>
          </cell>
          <cell r="AQ69">
            <v>37100</v>
          </cell>
          <cell r="AR69" t="str">
            <v>LIFE</v>
          </cell>
          <cell r="AS69">
            <v>37100</v>
          </cell>
          <cell r="AT69">
            <v>0</v>
          </cell>
          <cell r="AU69">
            <v>-30700</v>
          </cell>
          <cell r="AV69">
            <v>2602</v>
          </cell>
          <cell r="AW69">
            <v>25000</v>
          </cell>
          <cell r="AX69">
            <v>8010</v>
          </cell>
          <cell r="AY69">
            <v>0</v>
          </cell>
          <cell r="AZ69">
            <v>0</v>
          </cell>
          <cell r="BA69">
            <v>33010</v>
          </cell>
          <cell r="BB69">
            <v>-30408</v>
          </cell>
          <cell r="BC69">
            <v>0</v>
          </cell>
          <cell r="BD69">
            <v>-30408</v>
          </cell>
          <cell r="BE69">
            <v>292</v>
          </cell>
          <cell r="BF69">
            <v>0</v>
          </cell>
        </row>
        <row r="70">
          <cell r="A70" t="str">
            <v>TO LIVE ON</v>
          </cell>
          <cell r="B70" t="str">
            <v>03949</v>
          </cell>
          <cell r="C70" t="str">
            <v>02/19/99</v>
          </cell>
          <cell r="D70" t="str">
            <v>Drama</v>
          </cell>
          <cell r="E70" t="str">
            <v>Portfolio</v>
          </cell>
          <cell r="F70">
            <v>11000</v>
          </cell>
          <cell r="G70">
            <v>800</v>
          </cell>
          <cell r="H70">
            <v>0</v>
          </cell>
          <cell r="I70">
            <v>100</v>
          </cell>
          <cell r="J70">
            <v>500</v>
          </cell>
          <cell r="K70">
            <v>100</v>
          </cell>
          <cell r="L70">
            <v>10900</v>
          </cell>
          <cell r="M70">
            <v>0</v>
          </cell>
          <cell r="N70">
            <v>4700</v>
          </cell>
          <cell r="O70">
            <v>200</v>
          </cell>
          <cell r="P70">
            <v>1000</v>
          </cell>
          <cell r="Q70">
            <v>200</v>
          </cell>
          <cell r="R70">
            <v>0</v>
          </cell>
          <cell r="S70">
            <v>3000</v>
          </cell>
          <cell r="T70">
            <v>1500</v>
          </cell>
          <cell r="U70">
            <v>0</v>
          </cell>
          <cell r="V70">
            <v>0</v>
          </cell>
          <cell r="W70">
            <v>34000</v>
          </cell>
          <cell r="X70">
            <v>13100</v>
          </cell>
          <cell r="Y70">
            <v>4900</v>
          </cell>
          <cell r="Z70">
            <v>2000</v>
          </cell>
          <cell r="AA70">
            <v>0</v>
          </cell>
          <cell r="AB70">
            <v>13000</v>
          </cell>
          <cell r="AC70">
            <v>4000</v>
          </cell>
          <cell r="AD70">
            <v>0</v>
          </cell>
          <cell r="AE70">
            <v>100</v>
          </cell>
          <cell r="AF70">
            <v>1200</v>
          </cell>
          <cell r="AG70">
            <v>900</v>
          </cell>
          <cell r="AH70">
            <v>2400</v>
          </cell>
          <cell r="AI70">
            <v>0</v>
          </cell>
          <cell r="AJ70">
            <v>0</v>
          </cell>
          <cell r="AK70">
            <v>500</v>
          </cell>
          <cell r="AL70">
            <v>42100</v>
          </cell>
          <cell r="AM70">
            <v>-8100</v>
          </cell>
          <cell r="AN70">
            <v>-8100</v>
          </cell>
          <cell r="AO70">
            <v>0</v>
          </cell>
          <cell r="AP70" t="str">
            <v>TO LIVE ON</v>
          </cell>
          <cell r="AQ70">
            <v>11800</v>
          </cell>
          <cell r="AR70" t="str">
            <v>TO LIVE ON</v>
          </cell>
          <cell r="AS70">
            <v>11800</v>
          </cell>
          <cell r="AT70">
            <v>0</v>
          </cell>
          <cell r="AU70">
            <v>-8100</v>
          </cell>
          <cell r="AV70">
            <v>3922</v>
          </cell>
          <cell r="AW70">
            <v>17000</v>
          </cell>
          <cell r="AX70">
            <v>0</v>
          </cell>
          <cell r="AY70">
            <v>0</v>
          </cell>
          <cell r="AZ70">
            <v>0</v>
          </cell>
          <cell r="BA70">
            <v>17000</v>
          </cell>
          <cell r="BB70">
            <v>-13078</v>
          </cell>
          <cell r="BC70">
            <v>0</v>
          </cell>
          <cell r="BD70">
            <v>-13078</v>
          </cell>
          <cell r="BE70">
            <v>-4978</v>
          </cell>
          <cell r="BF70">
            <v>0</v>
          </cell>
        </row>
        <row r="71">
          <cell r="A71" t="str">
            <v>ED TV</v>
          </cell>
          <cell r="B71" t="str">
            <v>03954</v>
          </cell>
          <cell r="C71" t="str">
            <v>03/05/99</v>
          </cell>
          <cell r="D71" t="str">
            <v>Comedy / Romance</v>
          </cell>
          <cell r="E71" t="str">
            <v>Blue Chip</v>
          </cell>
          <cell r="F71">
            <v>17900</v>
          </cell>
          <cell r="G71">
            <v>1400</v>
          </cell>
          <cell r="H71">
            <v>15000</v>
          </cell>
          <cell r="I71">
            <v>100</v>
          </cell>
          <cell r="J71">
            <v>500</v>
          </cell>
          <cell r="K71">
            <v>100</v>
          </cell>
          <cell r="L71">
            <v>21900</v>
          </cell>
          <cell r="M71">
            <v>15200</v>
          </cell>
          <cell r="N71">
            <v>6700</v>
          </cell>
          <cell r="O71">
            <v>200</v>
          </cell>
          <cell r="P71">
            <v>1400</v>
          </cell>
          <cell r="Q71">
            <v>200</v>
          </cell>
          <cell r="R71">
            <v>5600</v>
          </cell>
          <cell r="S71">
            <v>5000</v>
          </cell>
          <cell r="T71">
            <v>1500</v>
          </cell>
          <cell r="U71">
            <v>6000</v>
          </cell>
          <cell r="V71">
            <v>0</v>
          </cell>
          <cell r="W71">
            <v>98700</v>
          </cell>
          <cell r="X71">
            <v>65400</v>
          </cell>
          <cell r="Y71">
            <v>9800</v>
          </cell>
          <cell r="Z71">
            <v>3500</v>
          </cell>
          <cell r="AA71">
            <v>2700</v>
          </cell>
          <cell r="AB71">
            <v>17000</v>
          </cell>
          <cell r="AC71">
            <v>7500</v>
          </cell>
          <cell r="AD71">
            <v>6000</v>
          </cell>
          <cell r="AE71">
            <v>1500</v>
          </cell>
          <cell r="AF71">
            <v>5000</v>
          </cell>
          <cell r="AG71">
            <v>1000</v>
          </cell>
          <cell r="AH71">
            <v>2800</v>
          </cell>
          <cell r="AI71">
            <v>3400</v>
          </cell>
          <cell r="AJ71">
            <v>2300</v>
          </cell>
          <cell r="AK71">
            <v>1100</v>
          </cell>
          <cell r="AL71">
            <v>129000</v>
          </cell>
          <cell r="AM71">
            <v>-30300</v>
          </cell>
          <cell r="AN71">
            <v>-30300</v>
          </cell>
          <cell r="AO71">
            <v>0</v>
          </cell>
          <cell r="AP71" t="str">
            <v>ED TV</v>
          </cell>
          <cell r="AQ71">
            <v>31000</v>
          </cell>
          <cell r="AR71" t="str">
            <v>ED TV</v>
          </cell>
          <cell r="AS71">
            <v>31000</v>
          </cell>
          <cell r="AT71">
            <v>0</v>
          </cell>
          <cell r="AU71">
            <v>-30300</v>
          </cell>
          <cell r="AV71">
            <v>1665</v>
          </cell>
          <cell r="AW71">
            <v>24500</v>
          </cell>
          <cell r="AX71">
            <v>4680</v>
          </cell>
          <cell r="AY71">
            <v>0</v>
          </cell>
          <cell r="AZ71">
            <v>0</v>
          </cell>
          <cell r="BA71">
            <v>29180</v>
          </cell>
          <cell r="BB71">
            <v>-27515</v>
          </cell>
          <cell r="BC71">
            <v>0</v>
          </cell>
          <cell r="BD71">
            <v>-27515</v>
          </cell>
          <cell r="BE71">
            <v>2785</v>
          </cell>
          <cell r="BF71">
            <v>0</v>
          </cell>
        </row>
        <row r="72">
          <cell r="A72" t="str">
            <v>EAST GRAND RAPIDS HIGH</v>
          </cell>
          <cell r="B72" t="str">
            <v>0XXXX</v>
          </cell>
          <cell r="C72" t="str">
            <v>03/99</v>
          </cell>
          <cell r="D72" t="str">
            <v>Family</v>
          </cell>
          <cell r="E72" t="str">
            <v>Tbd/Portfolio</v>
          </cell>
          <cell r="F72">
            <v>8800</v>
          </cell>
          <cell r="G72">
            <v>700</v>
          </cell>
          <cell r="H72">
            <v>300</v>
          </cell>
          <cell r="I72">
            <v>100</v>
          </cell>
          <cell r="J72">
            <v>300</v>
          </cell>
          <cell r="K72">
            <v>100</v>
          </cell>
          <cell r="L72">
            <v>15100</v>
          </cell>
          <cell r="M72">
            <v>2300</v>
          </cell>
          <cell r="N72">
            <v>3900</v>
          </cell>
          <cell r="O72">
            <v>200</v>
          </cell>
          <cell r="P72">
            <v>1000</v>
          </cell>
          <cell r="Q72">
            <v>100</v>
          </cell>
          <cell r="R72">
            <v>1700</v>
          </cell>
          <cell r="S72">
            <v>0</v>
          </cell>
          <cell r="T72">
            <v>1300</v>
          </cell>
          <cell r="U72">
            <v>1600</v>
          </cell>
          <cell r="V72">
            <v>0</v>
          </cell>
          <cell r="W72">
            <v>37500</v>
          </cell>
          <cell r="X72">
            <v>10700</v>
          </cell>
          <cell r="Y72">
            <v>1800</v>
          </cell>
          <cell r="Z72">
            <v>1800</v>
          </cell>
          <cell r="AA72">
            <v>200</v>
          </cell>
          <cell r="AB72">
            <v>10500</v>
          </cell>
          <cell r="AC72">
            <v>2600</v>
          </cell>
          <cell r="AD72">
            <v>300</v>
          </cell>
          <cell r="AE72">
            <v>0</v>
          </cell>
          <cell r="AF72">
            <v>2000</v>
          </cell>
          <cell r="AG72">
            <v>1300</v>
          </cell>
          <cell r="AH72">
            <v>1500</v>
          </cell>
          <cell r="AI72">
            <v>400</v>
          </cell>
          <cell r="AJ72">
            <v>400</v>
          </cell>
          <cell r="AK72">
            <v>500</v>
          </cell>
          <cell r="AL72">
            <v>34000</v>
          </cell>
          <cell r="AM72">
            <v>3500</v>
          </cell>
          <cell r="AN72">
            <v>3500</v>
          </cell>
          <cell r="AO72">
            <v>0</v>
          </cell>
          <cell r="AP72" t="str">
            <v>EAST GRAND RAPIDS HIGH</v>
          </cell>
          <cell r="AQ72">
            <v>9600</v>
          </cell>
          <cell r="AR72" t="str">
            <v>EAST GRAND RAPIDS HIGH</v>
          </cell>
          <cell r="AS72">
            <v>9600</v>
          </cell>
          <cell r="AT72">
            <v>9.35E-2</v>
          </cell>
          <cell r="AU72">
            <v>896</v>
          </cell>
          <cell r="AV72">
            <v>4813</v>
          </cell>
          <cell r="AW72">
            <v>13100</v>
          </cell>
          <cell r="AX72">
            <v>100</v>
          </cell>
          <cell r="AY72">
            <v>0</v>
          </cell>
          <cell r="AZ72">
            <v>0</v>
          </cell>
          <cell r="BA72">
            <v>13200</v>
          </cell>
          <cell r="BB72">
            <v>-8387</v>
          </cell>
          <cell r="BC72">
            <v>0</v>
          </cell>
          <cell r="BD72">
            <v>-8387</v>
          </cell>
          <cell r="BE72">
            <v>-9283</v>
          </cell>
          <cell r="BF72">
            <v>0</v>
          </cell>
        </row>
        <row r="73">
          <cell r="A73" t="str">
            <v>ISN`T SHE GREAT</v>
          </cell>
          <cell r="B73" t="str">
            <v>03964</v>
          </cell>
          <cell r="C73" t="str">
            <v>04/16/99</v>
          </cell>
          <cell r="D73" t="str">
            <v>Comedy / Drama</v>
          </cell>
          <cell r="E73" t="str">
            <v>Portfolio Plus</v>
          </cell>
          <cell r="F73">
            <v>14200</v>
          </cell>
          <cell r="G73">
            <v>1100</v>
          </cell>
          <cell r="H73">
            <v>1000</v>
          </cell>
          <cell r="I73">
            <v>100</v>
          </cell>
          <cell r="J73">
            <v>500</v>
          </cell>
          <cell r="K73">
            <v>100</v>
          </cell>
          <cell r="L73">
            <v>19200</v>
          </cell>
          <cell r="M73">
            <v>1300</v>
          </cell>
          <cell r="N73">
            <v>5600</v>
          </cell>
          <cell r="O73">
            <v>200</v>
          </cell>
          <cell r="P73">
            <v>1000</v>
          </cell>
          <cell r="Q73">
            <v>800</v>
          </cell>
          <cell r="R73">
            <v>0</v>
          </cell>
          <cell r="S73">
            <v>3000</v>
          </cell>
          <cell r="T73">
            <v>1500</v>
          </cell>
          <cell r="U73">
            <v>0</v>
          </cell>
          <cell r="V73">
            <v>0</v>
          </cell>
          <cell r="W73">
            <v>49600</v>
          </cell>
          <cell r="X73">
            <v>16100</v>
          </cell>
          <cell r="Y73">
            <v>5600</v>
          </cell>
          <cell r="Z73">
            <v>2700</v>
          </cell>
          <cell r="AA73">
            <v>200</v>
          </cell>
          <cell r="AB73">
            <v>15000</v>
          </cell>
          <cell r="AC73">
            <v>4500</v>
          </cell>
          <cell r="AD73">
            <v>500</v>
          </cell>
          <cell r="AE73">
            <v>0</v>
          </cell>
          <cell r="AF73">
            <v>1500</v>
          </cell>
          <cell r="AG73">
            <v>900</v>
          </cell>
          <cell r="AH73">
            <v>2700</v>
          </cell>
          <cell r="AI73">
            <v>200</v>
          </cell>
          <cell r="AJ73">
            <v>200</v>
          </cell>
          <cell r="AK73">
            <v>500</v>
          </cell>
          <cell r="AL73">
            <v>50600</v>
          </cell>
          <cell r="AM73">
            <v>-1000</v>
          </cell>
          <cell r="AN73">
            <v>-1000</v>
          </cell>
          <cell r="AO73">
            <v>0</v>
          </cell>
          <cell r="AP73" t="str">
            <v>ISN`T SHE GREAT</v>
          </cell>
          <cell r="AQ73">
            <v>14900</v>
          </cell>
          <cell r="AR73" t="str">
            <v>ISN`T SHE GREAT</v>
          </cell>
          <cell r="AS73">
            <v>14900</v>
          </cell>
          <cell r="AT73">
            <v>-6.7114093959731544E-2</v>
          </cell>
          <cell r="AU73">
            <v>-1000</v>
          </cell>
          <cell r="AV73">
            <v>6579</v>
          </cell>
          <cell r="AW73">
            <v>18481</v>
          </cell>
          <cell r="AX73">
            <v>200</v>
          </cell>
          <cell r="AY73">
            <v>0</v>
          </cell>
          <cell r="AZ73">
            <v>0</v>
          </cell>
          <cell r="BA73">
            <v>18681</v>
          </cell>
          <cell r="BB73">
            <v>-12102</v>
          </cell>
          <cell r="BC73">
            <v>0</v>
          </cell>
          <cell r="BD73">
            <v>-12102</v>
          </cell>
          <cell r="BE73">
            <v>-11102</v>
          </cell>
          <cell r="BF73">
            <v>0</v>
          </cell>
        </row>
        <row r="74">
          <cell r="A74" t="str">
            <v>THE MUMMY</v>
          </cell>
          <cell r="B74" t="str">
            <v>0XXXX</v>
          </cell>
          <cell r="C74" t="str">
            <v>06/99</v>
          </cell>
          <cell r="D74" t="str">
            <v>Action</v>
          </cell>
          <cell r="E74" t="str">
            <v>CBAM</v>
          </cell>
          <cell r="F74">
            <v>40500</v>
          </cell>
          <cell r="G74">
            <v>3100</v>
          </cell>
          <cell r="H74">
            <v>45000</v>
          </cell>
          <cell r="I74">
            <v>200</v>
          </cell>
          <cell r="J74">
            <v>1000</v>
          </cell>
          <cell r="K74">
            <v>200</v>
          </cell>
          <cell r="L74">
            <v>36200</v>
          </cell>
          <cell r="M74">
            <v>31300</v>
          </cell>
          <cell r="N74">
            <v>9700</v>
          </cell>
          <cell r="O74">
            <v>400</v>
          </cell>
          <cell r="P74">
            <v>2400</v>
          </cell>
          <cell r="Q74">
            <v>-200</v>
          </cell>
          <cell r="R74">
            <v>9900</v>
          </cell>
          <cell r="S74">
            <v>8200</v>
          </cell>
          <cell r="T74">
            <v>4200</v>
          </cell>
          <cell r="U74">
            <v>12600</v>
          </cell>
          <cell r="V74">
            <v>5000</v>
          </cell>
          <cell r="W74">
            <v>209700</v>
          </cell>
          <cell r="X74">
            <v>81500</v>
          </cell>
          <cell r="Y74">
            <v>12200</v>
          </cell>
          <cell r="Z74">
            <v>3600</v>
          </cell>
          <cell r="AA74">
            <v>4700</v>
          </cell>
          <cell r="AB74">
            <v>25000</v>
          </cell>
          <cell r="AC74">
            <v>8500</v>
          </cell>
          <cell r="AD74">
            <v>13900</v>
          </cell>
          <cell r="AE74">
            <v>1300</v>
          </cell>
          <cell r="AF74">
            <v>2500</v>
          </cell>
          <cell r="AG74">
            <v>1600</v>
          </cell>
          <cell r="AH74">
            <v>4700</v>
          </cell>
          <cell r="AI74">
            <v>5700</v>
          </cell>
          <cell r="AJ74">
            <v>5300</v>
          </cell>
          <cell r="AK74">
            <v>2700</v>
          </cell>
          <cell r="AL74">
            <v>173200</v>
          </cell>
          <cell r="AM74">
            <v>36500</v>
          </cell>
          <cell r="AN74">
            <v>36500</v>
          </cell>
          <cell r="AO74">
            <v>0</v>
          </cell>
          <cell r="AP74" t="str">
            <v>THE MUMMY</v>
          </cell>
          <cell r="AQ74">
            <v>40700</v>
          </cell>
          <cell r="AR74" t="str">
            <v>THE MUMMY</v>
          </cell>
          <cell r="AS74">
            <v>40700</v>
          </cell>
          <cell r="AT74">
            <v>0.17405405405405405</v>
          </cell>
          <cell r="AU74">
            <v>7084</v>
          </cell>
          <cell r="AV74">
            <v>18225</v>
          </cell>
          <cell r="AW74">
            <v>29504</v>
          </cell>
          <cell r="AX74">
            <v>710</v>
          </cell>
          <cell r="AY74">
            <v>0</v>
          </cell>
          <cell r="AZ74">
            <v>0</v>
          </cell>
          <cell r="BA74">
            <v>30214</v>
          </cell>
          <cell r="BB74">
            <v>-11989</v>
          </cell>
          <cell r="BC74">
            <v>0</v>
          </cell>
          <cell r="BD74">
            <v>-11989</v>
          </cell>
          <cell r="BE74">
            <v>-19073</v>
          </cell>
          <cell r="BF74">
            <v>0</v>
          </cell>
        </row>
        <row r="75">
          <cell r="A75" t="str">
            <v>FOR LOVE OF THE GAME</v>
          </cell>
          <cell r="B75" t="str">
            <v>0XXXX</v>
          </cell>
          <cell r="C75" t="str">
            <v>06/18/99</v>
          </cell>
          <cell r="D75" t="str">
            <v>Drama</v>
          </cell>
          <cell r="E75" t="str">
            <v>External / Blue Chip</v>
          </cell>
          <cell r="F75">
            <v>26900</v>
          </cell>
          <cell r="G75">
            <v>2000</v>
          </cell>
          <cell r="H75">
            <v>0</v>
          </cell>
          <cell r="I75">
            <v>200</v>
          </cell>
          <cell r="J75">
            <v>700</v>
          </cell>
          <cell r="K75">
            <v>200</v>
          </cell>
          <cell r="L75">
            <v>33500</v>
          </cell>
          <cell r="M75">
            <v>0</v>
          </cell>
          <cell r="N75">
            <v>8400</v>
          </cell>
          <cell r="O75">
            <v>200</v>
          </cell>
          <cell r="P75">
            <v>2400</v>
          </cell>
          <cell r="Q75">
            <v>-2500</v>
          </cell>
          <cell r="R75">
            <v>0</v>
          </cell>
          <cell r="S75">
            <v>6800</v>
          </cell>
          <cell r="T75">
            <v>2600</v>
          </cell>
          <cell r="U75">
            <v>0</v>
          </cell>
          <cell r="V75">
            <v>0</v>
          </cell>
          <cell r="W75">
            <v>81400</v>
          </cell>
          <cell r="X75">
            <v>32000</v>
          </cell>
          <cell r="Y75">
            <v>4800</v>
          </cell>
          <cell r="Z75">
            <v>4100</v>
          </cell>
          <cell r="AA75">
            <v>0</v>
          </cell>
          <cell r="AB75">
            <v>20100</v>
          </cell>
          <cell r="AC75">
            <v>6800</v>
          </cell>
          <cell r="AD75">
            <v>0</v>
          </cell>
          <cell r="AE75">
            <v>0</v>
          </cell>
          <cell r="AF75">
            <v>3800</v>
          </cell>
          <cell r="AG75">
            <v>1800</v>
          </cell>
          <cell r="AH75">
            <v>5200</v>
          </cell>
          <cell r="AI75">
            <v>0</v>
          </cell>
          <cell r="AJ75">
            <v>0</v>
          </cell>
          <cell r="AK75">
            <v>500</v>
          </cell>
          <cell r="AL75">
            <v>79100</v>
          </cell>
          <cell r="AM75">
            <v>2300</v>
          </cell>
          <cell r="AN75">
            <v>2300</v>
          </cell>
          <cell r="AO75">
            <v>0</v>
          </cell>
          <cell r="AP75" t="str">
            <v>FOR LOVE OF THE GAME</v>
          </cell>
          <cell r="AQ75">
            <v>25700</v>
          </cell>
          <cell r="AR75" t="str">
            <v>FOR LOVE OF THE GAME</v>
          </cell>
          <cell r="AS75">
            <v>25700</v>
          </cell>
          <cell r="AT75">
            <v>2.8249027237354087E-2</v>
          </cell>
          <cell r="AU75">
            <v>726</v>
          </cell>
          <cell r="AV75">
            <v>10861</v>
          </cell>
          <cell r="AW75">
            <v>23921</v>
          </cell>
          <cell r="AX75">
            <v>0</v>
          </cell>
          <cell r="AY75">
            <v>0</v>
          </cell>
          <cell r="AZ75">
            <v>0</v>
          </cell>
          <cell r="BA75">
            <v>23921</v>
          </cell>
          <cell r="BB75">
            <v>-13060</v>
          </cell>
          <cell r="BC75">
            <v>0</v>
          </cell>
          <cell r="BD75">
            <v>-13060</v>
          </cell>
          <cell r="BE75">
            <v>-13786</v>
          </cell>
          <cell r="BF75">
            <v>0</v>
          </cell>
        </row>
        <row r="76">
          <cell r="A76" t="str">
            <v>PSYCHO</v>
          </cell>
          <cell r="B76" t="str">
            <v>0XXXX</v>
          </cell>
          <cell r="C76" t="str">
            <v>12/04/98</v>
          </cell>
          <cell r="D76" t="str">
            <v>Horror</v>
          </cell>
          <cell r="E76" t="str">
            <v>Portfolio</v>
          </cell>
          <cell r="F76">
            <v>13300</v>
          </cell>
          <cell r="G76">
            <v>1000</v>
          </cell>
          <cell r="H76">
            <v>9800</v>
          </cell>
          <cell r="I76">
            <v>100</v>
          </cell>
          <cell r="J76">
            <v>500</v>
          </cell>
          <cell r="K76">
            <v>100</v>
          </cell>
          <cell r="L76">
            <v>16600</v>
          </cell>
          <cell r="M76">
            <v>7700</v>
          </cell>
          <cell r="N76">
            <v>5400</v>
          </cell>
          <cell r="O76">
            <v>200</v>
          </cell>
          <cell r="P76">
            <v>1000</v>
          </cell>
          <cell r="Q76">
            <v>500</v>
          </cell>
          <cell r="R76">
            <v>4300</v>
          </cell>
          <cell r="S76">
            <v>3100</v>
          </cell>
          <cell r="T76">
            <v>1700</v>
          </cell>
          <cell r="U76">
            <v>3600</v>
          </cell>
          <cell r="V76">
            <v>0</v>
          </cell>
          <cell r="W76">
            <v>68900</v>
          </cell>
          <cell r="X76">
            <v>30000</v>
          </cell>
          <cell r="Y76">
            <v>4500</v>
          </cell>
          <cell r="Z76">
            <v>2200</v>
          </cell>
          <cell r="AA76">
            <v>2300</v>
          </cell>
          <cell r="AB76">
            <v>12000</v>
          </cell>
          <cell r="AC76">
            <v>4000</v>
          </cell>
          <cell r="AD76">
            <v>5400</v>
          </cell>
          <cell r="AE76">
            <v>0</v>
          </cell>
          <cell r="AF76">
            <v>3600</v>
          </cell>
          <cell r="AG76">
            <v>800</v>
          </cell>
          <cell r="AH76">
            <v>2300</v>
          </cell>
          <cell r="AI76">
            <v>1300</v>
          </cell>
          <cell r="AJ76">
            <v>1200</v>
          </cell>
          <cell r="AK76">
            <v>900</v>
          </cell>
          <cell r="AL76">
            <v>70500</v>
          </cell>
          <cell r="AM76">
            <v>-1600</v>
          </cell>
          <cell r="AN76">
            <v>-1600</v>
          </cell>
          <cell r="AO76">
            <v>0</v>
          </cell>
          <cell r="AP76" t="str">
            <v>PSYCHO</v>
          </cell>
          <cell r="AQ76">
            <v>23100</v>
          </cell>
          <cell r="AR76" t="str">
            <v>PSYCHO</v>
          </cell>
          <cell r="AS76">
            <v>23100</v>
          </cell>
          <cell r="AT76">
            <v>0</v>
          </cell>
          <cell r="AU76">
            <v>-1600</v>
          </cell>
          <cell r="AV76">
            <v>7812</v>
          </cell>
          <cell r="AW76">
            <v>16000</v>
          </cell>
          <cell r="AX76">
            <v>4849</v>
          </cell>
          <cell r="AY76">
            <v>0</v>
          </cell>
          <cell r="AZ76">
            <v>0</v>
          </cell>
          <cell r="BA76">
            <v>20849</v>
          </cell>
          <cell r="BB76">
            <v>-13037</v>
          </cell>
          <cell r="BC76">
            <v>0</v>
          </cell>
          <cell r="BD76">
            <v>-13037</v>
          </cell>
          <cell r="BE76">
            <v>-11437</v>
          </cell>
          <cell r="BF76">
            <v>0</v>
          </cell>
        </row>
        <row r="77">
          <cell r="A77" t="str">
            <v>TBD 18</v>
          </cell>
          <cell r="B77" t="str">
            <v>0XXXX</v>
          </cell>
          <cell r="C77" t="str">
            <v>05/14/99</v>
          </cell>
          <cell r="D77" t="str">
            <v>Comedy</v>
          </cell>
          <cell r="E77" t="str">
            <v>Portfolio</v>
          </cell>
          <cell r="F77">
            <v>16100</v>
          </cell>
          <cell r="G77">
            <v>1200</v>
          </cell>
          <cell r="H77">
            <v>11700</v>
          </cell>
          <cell r="I77">
            <v>100</v>
          </cell>
          <cell r="J77">
            <v>500</v>
          </cell>
          <cell r="K77">
            <v>100</v>
          </cell>
          <cell r="L77">
            <v>18400</v>
          </cell>
          <cell r="M77">
            <v>8300</v>
          </cell>
          <cell r="N77">
            <v>6200</v>
          </cell>
          <cell r="O77">
            <v>200</v>
          </cell>
          <cell r="P77">
            <v>1400</v>
          </cell>
          <cell r="Q77">
            <v>300</v>
          </cell>
          <cell r="R77">
            <v>4700</v>
          </cell>
          <cell r="S77">
            <v>3600</v>
          </cell>
          <cell r="T77">
            <v>1900</v>
          </cell>
          <cell r="U77">
            <v>3800</v>
          </cell>
          <cell r="V77">
            <v>0</v>
          </cell>
          <cell r="W77">
            <v>78500</v>
          </cell>
          <cell r="X77">
            <v>30000</v>
          </cell>
          <cell r="Y77">
            <v>4500</v>
          </cell>
          <cell r="Z77">
            <v>2300</v>
          </cell>
          <cell r="AA77">
            <v>2600</v>
          </cell>
          <cell r="AB77">
            <v>15000</v>
          </cell>
          <cell r="AC77">
            <v>5000</v>
          </cell>
          <cell r="AD77">
            <v>6200</v>
          </cell>
          <cell r="AE77">
            <v>0</v>
          </cell>
          <cell r="AF77">
            <v>4000</v>
          </cell>
          <cell r="AG77">
            <v>900</v>
          </cell>
          <cell r="AH77">
            <v>2600</v>
          </cell>
          <cell r="AI77">
            <v>1400</v>
          </cell>
          <cell r="AJ77">
            <v>1300</v>
          </cell>
          <cell r="AK77">
            <v>1000</v>
          </cell>
          <cell r="AL77">
            <v>76800</v>
          </cell>
          <cell r="AM77">
            <v>1700</v>
          </cell>
          <cell r="AN77">
            <v>1700</v>
          </cell>
          <cell r="AO77">
            <v>0</v>
          </cell>
          <cell r="AP77" t="str">
            <v>TBD 18</v>
          </cell>
          <cell r="AQ77">
            <v>20500</v>
          </cell>
          <cell r="AR77" t="str">
            <v>TBD 18</v>
          </cell>
          <cell r="AS77">
            <v>20500</v>
          </cell>
          <cell r="AT77">
            <v>2.1658536585365852E-2</v>
          </cell>
          <cell r="AU77">
            <v>444</v>
          </cell>
          <cell r="AV77">
            <v>8304</v>
          </cell>
          <cell r="AW77">
            <v>19075</v>
          </cell>
          <cell r="AX77">
            <v>2120</v>
          </cell>
          <cell r="AY77">
            <v>0</v>
          </cell>
          <cell r="AZ77">
            <v>0</v>
          </cell>
          <cell r="BA77">
            <v>21195</v>
          </cell>
          <cell r="BB77">
            <v>-12891</v>
          </cell>
          <cell r="BC77">
            <v>0</v>
          </cell>
          <cell r="BD77">
            <v>-12891</v>
          </cell>
          <cell r="BE77">
            <v>-13335</v>
          </cell>
          <cell r="BF77">
            <v>0</v>
          </cell>
        </row>
        <row r="78">
          <cell r="AR78" t="str">
            <v>Film Title # 21</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row>
        <row r="79">
          <cell r="AR79" t="str">
            <v>Film Title # 22</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row>
        <row r="89">
          <cell r="A89" t="str">
            <v>GRAND TOTAL</v>
          </cell>
          <cell r="B89">
            <v>411100</v>
          </cell>
          <cell r="C89">
            <v>31000</v>
          </cell>
          <cell r="D89">
            <v>395900</v>
          </cell>
          <cell r="E89">
            <v>2600</v>
          </cell>
          <cell r="F89">
            <v>411100</v>
          </cell>
          <cell r="G89">
            <v>31000</v>
          </cell>
          <cell r="H89">
            <v>395900</v>
          </cell>
          <cell r="I89">
            <v>2600</v>
          </cell>
          <cell r="J89">
            <v>12000</v>
          </cell>
          <cell r="K89">
            <v>3100</v>
          </cell>
          <cell r="L89">
            <v>563000</v>
          </cell>
          <cell r="M89">
            <v>351100</v>
          </cell>
          <cell r="N89">
            <v>125600</v>
          </cell>
          <cell r="O89">
            <v>4600</v>
          </cell>
          <cell r="P89">
            <v>30000</v>
          </cell>
          <cell r="Q89">
            <v>500</v>
          </cell>
          <cell r="R89">
            <v>97500</v>
          </cell>
          <cell r="S89">
            <v>88500</v>
          </cell>
          <cell r="T89">
            <v>44900</v>
          </cell>
          <cell r="U89">
            <v>111600</v>
          </cell>
          <cell r="V89">
            <v>14400</v>
          </cell>
          <cell r="W89">
            <v>2287400</v>
          </cell>
          <cell r="X89">
            <v>813200</v>
          </cell>
          <cell r="Y89">
            <v>142000</v>
          </cell>
          <cell r="Z89">
            <v>54700</v>
          </cell>
          <cell r="AA89">
            <v>49000</v>
          </cell>
          <cell r="AB89">
            <v>314400</v>
          </cell>
          <cell r="AC89">
            <v>105700</v>
          </cell>
          <cell r="AD89">
            <v>143300</v>
          </cell>
          <cell r="AE89">
            <v>96600</v>
          </cell>
          <cell r="AF89">
            <v>69500</v>
          </cell>
          <cell r="AG89">
            <v>48200</v>
          </cell>
          <cell r="AH89">
            <v>87600</v>
          </cell>
          <cell r="AI89">
            <v>67300</v>
          </cell>
          <cell r="AJ89">
            <v>62000</v>
          </cell>
          <cell r="AK89">
            <v>26300</v>
          </cell>
          <cell r="AL89">
            <v>2079800</v>
          </cell>
          <cell r="AM89">
            <v>207600</v>
          </cell>
          <cell r="AN89">
            <v>207600</v>
          </cell>
          <cell r="AO89">
            <v>0</v>
          </cell>
          <cell r="AP89">
            <v>433637</v>
          </cell>
          <cell r="AQ89">
            <v>410461</v>
          </cell>
          <cell r="AR89" t="str">
            <v>TOTALS</v>
          </cell>
          <cell r="AS89">
            <v>1127900</v>
          </cell>
          <cell r="AT89">
            <v>1.5273247117177906</v>
          </cell>
          <cell r="AU89">
            <v>74832</v>
          </cell>
          <cell r="AV89">
            <v>433637</v>
          </cell>
          <cell r="AW89">
            <v>410461</v>
          </cell>
          <cell r="AX89">
            <v>119192</v>
          </cell>
          <cell r="AY89">
            <v>52655</v>
          </cell>
          <cell r="AZ89">
            <v>5727</v>
          </cell>
          <cell r="BA89">
            <v>588035</v>
          </cell>
          <cell r="BB89">
            <v>-154398</v>
          </cell>
          <cell r="BC89">
            <v>0</v>
          </cell>
          <cell r="BD89">
            <v>-154398</v>
          </cell>
          <cell r="BE89">
            <v>-229230</v>
          </cell>
          <cell r="BF89">
            <v>7744</v>
          </cell>
        </row>
      </sheetData>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Chart Vol CAC 40"/>
      <sheetName val="Sheet2"/>
      <sheetName val="Sheet3"/>
      <sheetName val="Volumes"/>
      <sheetName val="volumes 1 an"/>
      <sheetName val="volumes 1 an cum"/>
      <sheetName val="volumes IPO"/>
      <sheetName val="volumes IPO cum"/>
      <sheetName val="Chart Vol VE"/>
      <sheetName val="Chart Vol VE rebased"/>
      <sheetName val="ULTIMATES"/>
      <sheetName val="Stocks lead"/>
      <sheetName val="Market value"/>
      <sheetName val="BATIMENT"/>
      <sheetName val="Vir9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FX Rates"/>
      <sheetName val="LA Submission Acq Schedule - 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G9">
            <v>0.69464999999999999</v>
          </cell>
        </row>
        <row r="10">
          <cell r="G10">
            <v>7.35825</v>
          </cell>
        </row>
      </sheetData>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 OFFICE"/>
      <sheetName val="Sheet1"/>
      <sheetName val="ULTIMATES"/>
      <sheetName val="Vir94"/>
      <sheetName val="BATIMENT"/>
      <sheetName val="Market value"/>
      <sheetName val="BOX_OFFICE"/>
    </sheetNames>
    <sheetDataSet>
      <sheetData sheetId="0" refreshError="1">
        <row r="8">
          <cell r="A8" t="str">
            <v>AMERICAN PIE</v>
          </cell>
          <cell r="B8">
            <v>36350</v>
          </cell>
          <cell r="C8">
            <v>102000</v>
          </cell>
          <cell r="D8">
            <v>0.46986538461538463</v>
          </cell>
          <cell r="E8">
            <v>34000</v>
          </cell>
          <cell r="F8">
            <v>0.34</v>
          </cell>
          <cell r="G8" t="str">
            <v/>
          </cell>
          <cell r="H8">
            <v>48866</v>
          </cell>
          <cell r="I8">
            <v>11700</v>
          </cell>
          <cell r="J8" t="str">
            <v/>
          </cell>
          <cell r="K8" t="str">
            <v>NF</v>
          </cell>
          <cell r="L8">
            <v>36636</v>
          </cell>
          <cell r="M8" t="str">
            <v>changed foreign ret rate</v>
          </cell>
        </row>
        <row r="9">
          <cell r="A9" t="str">
            <v>MYSTERY MEN</v>
          </cell>
          <cell r="B9">
            <v>36378</v>
          </cell>
          <cell r="C9">
            <v>30000</v>
          </cell>
          <cell r="D9">
            <v>0.46933333333333332</v>
          </cell>
          <cell r="E9">
            <v>3200</v>
          </cell>
          <cell r="F9">
            <v>0.421875</v>
          </cell>
          <cell r="G9" t="str">
            <v/>
          </cell>
          <cell r="H9">
            <v>14077</v>
          </cell>
          <cell r="I9">
            <v>1350</v>
          </cell>
          <cell r="J9" t="str">
            <v/>
          </cell>
          <cell r="K9" t="str">
            <v>NF</v>
          </cell>
          <cell r="L9" t="str">
            <v>3/14</v>
          </cell>
        </row>
        <row r="10">
          <cell r="A10" t="str">
            <v>BOWFINGER</v>
          </cell>
          <cell r="B10">
            <v>36385</v>
          </cell>
          <cell r="C10">
            <v>67000</v>
          </cell>
          <cell r="D10">
            <v>0.49</v>
          </cell>
          <cell r="E10">
            <v>29800</v>
          </cell>
          <cell r="F10">
            <v>0.4195583596214511</v>
          </cell>
          <cell r="G10" t="str">
            <v/>
          </cell>
          <cell r="H10">
            <v>32173</v>
          </cell>
          <cell r="I10">
            <v>12500</v>
          </cell>
          <cell r="J10" t="str">
            <v/>
          </cell>
          <cell r="K10" t="str">
            <v>AH</v>
          </cell>
          <cell r="L10">
            <v>36614</v>
          </cell>
          <cell r="M10" t="str">
            <v>changed DBO &amp; FBO</v>
          </cell>
        </row>
        <row r="11">
          <cell r="A11" t="str">
            <v>DUDLEY DO RIGHT</v>
          </cell>
          <cell r="B11">
            <v>36399</v>
          </cell>
          <cell r="C11">
            <v>10000</v>
          </cell>
          <cell r="D11">
            <v>0.41239999999999999</v>
          </cell>
          <cell r="E11">
            <v>700</v>
          </cell>
          <cell r="F11">
            <v>0.39</v>
          </cell>
          <cell r="G11" t="str">
            <v/>
          </cell>
          <cell r="H11">
            <v>4127</v>
          </cell>
          <cell r="I11">
            <v>275</v>
          </cell>
          <cell r="J11" t="str">
            <v/>
          </cell>
          <cell r="K11" t="str">
            <v>NF</v>
          </cell>
          <cell r="L11">
            <v>36636</v>
          </cell>
          <cell r="M11" t="str">
            <v>changed foreign ret rate</v>
          </cell>
        </row>
        <row r="12">
          <cell r="A12" t="str">
            <v>FOR LOVE OF THE GAME</v>
          </cell>
          <cell r="B12">
            <v>36420</v>
          </cell>
          <cell r="C12">
            <v>35000</v>
          </cell>
          <cell r="D12">
            <v>0.52077142857142855</v>
          </cell>
          <cell r="E12">
            <v>18300</v>
          </cell>
          <cell r="F12">
            <v>0.42076502732240439</v>
          </cell>
          <cell r="G12" t="str">
            <v/>
          </cell>
          <cell r="H12">
            <v>18313</v>
          </cell>
          <cell r="I12">
            <v>7700</v>
          </cell>
          <cell r="J12" t="str">
            <v/>
          </cell>
          <cell r="K12" t="str">
            <v>NF</v>
          </cell>
          <cell r="L12">
            <v>36608</v>
          </cell>
          <cell r="M12" t="str">
            <v>changed ret rate</v>
          </cell>
        </row>
        <row r="13">
          <cell r="A13" t="str">
            <v>BEST MAN</v>
          </cell>
          <cell r="B13">
            <v>36455</v>
          </cell>
          <cell r="C13">
            <v>34000</v>
          </cell>
          <cell r="D13">
            <v>0.47018018018018021</v>
          </cell>
          <cell r="E13">
            <v>1700</v>
          </cell>
          <cell r="F13">
            <v>0.41666666666666669</v>
          </cell>
          <cell r="G13" t="str">
            <v/>
          </cell>
          <cell r="H13">
            <v>15817</v>
          </cell>
          <cell r="I13">
            <v>700</v>
          </cell>
          <cell r="J13" t="str">
            <v/>
          </cell>
          <cell r="K13" t="str">
            <v>AH</v>
          </cell>
          <cell r="L13" t="str">
            <v>3/22</v>
          </cell>
          <cell r="M13" t="str">
            <v>changed DBO &amp; FBO</v>
          </cell>
        </row>
        <row r="14">
          <cell r="A14" t="str">
            <v>BONE COLLECTOR, THE</v>
          </cell>
          <cell r="B14">
            <v>36469</v>
          </cell>
          <cell r="C14">
            <v>67000</v>
          </cell>
          <cell r="D14">
            <v>0.45373134328358211</v>
          </cell>
          <cell r="E14">
            <v>65000</v>
          </cell>
          <cell r="F14" t="str">
            <v/>
          </cell>
          <cell r="G14" t="str">
            <v/>
          </cell>
          <cell r="H14">
            <v>30621</v>
          </cell>
          <cell r="I14">
            <v>0</v>
          </cell>
          <cell r="J14" t="str">
            <v/>
          </cell>
          <cell r="K14" t="str">
            <v>NF</v>
          </cell>
          <cell r="L14">
            <v>36608</v>
          </cell>
          <cell r="M14" t="str">
            <v>changed ret rate &amp; linked jv</v>
          </cell>
        </row>
        <row r="15">
          <cell r="A15" t="str">
            <v>RIDE WITH THE DEVIL</v>
          </cell>
          <cell r="B15">
            <v>36488</v>
          </cell>
          <cell r="C15">
            <v>600</v>
          </cell>
          <cell r="D15">
            <v>0.33333333333333331</v>
          </cell>
          <cell r="E15" t="str">
            <v>sold</v>
          </cell>
          <cell r="F15" t="str">
            <v/>
          </cell>
          <cell r="G15" t="str">
            <v/>
          </cell>
          <cell r="H15">
            <v>200</v>
          </cell>
          <cell r="I15">
            <v>0</v>
          </cell>
          <cell r="J15" t="str">
            <v/>
          </cell>
          <cell r="K15" t="str">
            <v>NF</v>
          </cell>
          <cell r="L15">
            <v>36608</v>
          </cell>
          <cell r="M15" t="str">
            <v>changed ret rate</v>
          </cell>
        </row>
        <row r="16">
          <cell r="A16" t="str">
            <v>END OF DAYS</v>
          </cell>
          <cell r="B16">
            <v>36488</v>
          </cell>
          <cell r="C16">
            <v>67000</v>
          </cell>
          <cell r="D16">
            <v>0.52813432835820895</v>
          </cell>
          <cell r="E16">
            <v>126000</v>
          </cell>
          <cell r="F16" t="str">
            <v/>
          </cell>
          <cell r="G16" t="str">
            <v/>
          </cell>
          <cell r="H16">
            <v>35385</v>
          </cell>
          <cell r="I16">
            <v>0</v>
          </cell>
          <cell r="J16" t="str">
            <v/>
          </cell>
          <cell r="K16" t="str">
            <v>NF</v>
          </cell>
          <cell r="L16">
            <v>36617</v>
          </cell>
          <cell r="M16" t="str">
            <v>changed ret rate</v>
          </cell>
        </row>
        <row r="17">
          <cell r="A17" t="str">
            <v>MAN ON THE MOON</v>
          </cell>
          <cell r="B17">
            <v>36516</v>
          </cell>
          <cell r="C17">
            <v>35000</v>
          </cell>
          <cell r="D17">
            <v>0.52571428571428569</v>
          </cell>
          <cell r="E17">
            <v>2300</v>
          </cell>
          <cell r="F17">
            <v>0.34782608695652173</v>
          </cell>
          <cell r="G17" t="str">
            <v/>
          </cell>
          <cell r="H17">
            <v>18257</v>
          </cell>
          <cell r="I17">
            <v>800</v>
          </cell>
          <cell r="J17" t="str">
            <v/>
          </cell>
          <cell r="K17" t="str">
            <v>NF</v>
          </cell>
          <cell r="L17">
            <v>36636</v>
          </cell>
          <cell r="M17" t="str">
            <v>changed foreign ret rate</v>
          </cell>
        </row>
        <row r="18">
          <cell r="A18" t="str">
            <v>SNOW FALLING ON CEDARS</v>
          </cell>
          <cell r="B18">
            <v>36516</v>
          </cell>
          <cell r="C18">
            <v>14000</v>
          </cell>
          <cell r="D18">
            <v>0.46092857142857141</v>
          </cell>
          <cell r="E18">
            <v>12300</v>
          </cell>
          <cell r="F18">
            <v>0.4065040650406504</v>
          </cell>
          <cell r="G18" t="str">
            <v/>
          </cell>
          <cell r="H18">
            <v>6453</v>
          </cell>
          <cell r="I18">
            <v>5000</v>
          </cell>
          <cell r="J18" t="str">
            <v/>
          </cell>
          <cell r="K18" t="str">
            <v>NF</v>
          </cell>
          <cell r="L18">
            <v>36617</v>
          </cell>
          <cell r="M18" t="str">
            <v>changed ret rate</v>
          </cell>
        </row>
        <row r="19">
          <cell r="A19" t="str">
            <v>HURRICANE, THE</v>
          </cell>
          <cell r="B19">
            <v>36523</v>
          </cell>
          <cell r="C19">
            <v>51000</v>
          </cell>
          <cell r="D19">
            <v>0.45025999999999999</v>
          </cell>
          <cell r="E19">
            <v>24000</v>
          </cell>
          <cell r="F19" t="str">
            <v/>
          </cell>
          <cell r="G19" t="str">
            <v/>
          </cell>
          <cell r="H19">
            <v>22813</v>
          </cell>
          <cell r="I19">
            <v>0</v>
          </cell>
          <cell r="J19" t="str">
            <v/>
          </cell>
          <cell r="K19" t="str">
            <v>NF</v>
          </cell>
          <cell r="L19">
            <v>36636</v>
          </cell>
          <cell r="M19" t="str">
            <v>changed DBO to match MMBR</v>
          </cell>
        </row>
        <row r="20">
          <cell r="A20" t="str">
            <v>ISN`T SHE GREAT</v>
          </cell>
          <cell r="B20">
            <v>36553</v>
          </cell>
          <cell r="C20">
            <v>3500</v>
          </cell>
          <cell r="D20">
            <v>0.37542857142857144</v>
          </cell>
          <cell r="E20">
            <v>300</v>
          </cell>
          <cell r="F20">
            <v>0.33333333333333331</v>
          </cell>
          <cell r="G20" t="str">
            <v/>
          </cell>
          <cell r="H20">
            <v>1314</v>
          </cell>
          <cell r="I20">
            <v>100</v>
          </cell>
          <cell r="J20" t="str">
            <v/>
          </cell>
          <cell r="K20" t="str">
            <v>NF</v>
          </cell>
          <cell r="L20">
            <v>36636</v>
          </cell>
          <cell r="M20" t="str">
            <v>changed foreign ret rate</v>
          </cell>
        </row>
        <row r="21">
          <cell r="A21" t="str">
            <v>BROCKOVICH</v>
          </cell>
          <cell r="B21">
            <v>36602</v>
          </cell>
          <cell r="C21">
            <v>125000</v>
          </cell>
          <cell r="D21">
            <v>0.5</v>
          </cell>
          <cell r="E21">
            <v>83600</v>
          </cell>
          <cell r="F21" t="str">
            <v/>
          </cell>
          <cell r="G21" t="str">
            <v/>
          </cell>
          <cell r="H21">
            <v>62500</v>
          </cell>
          <cell r="I21">
            <v>0</v>
          </cell>
          <cell r="J21" t="str">
            <v/>
          </cell>
          <cell r="K21" t="str">
            <v>NF</v>
          </cell>
          <cell r="L21">
            <v>36613</v>
          </cell>
          <cell r="M21" t="str">
            <v>changed retention rate</v>
          </cell>
        </row>
        <row r="22">
          <cell r="A22" t="str">
            <v>SKULLS</v>
          </cell>
          <cell r="B22">
            <v>36616</v>
          </cell>
          <cell r="C22">
            <v>33000</v>
          </cell>
          <cell r="D22">
            <v>0.45</v>
          </cell>
          <cell r="E22">
            <v>3000</v>
          </cell>
          <cell r="F22">
            <v>0.33333333333333331</v>
          </cell>
          <cell r="G22" t="str">
            <v/>
          </cell>
          <cell r="H22">
            <v>14850</v>
          </cell>
          <cell r="I22">
            <v>1000</v>
          </cell>
          <cell r="J22" t="str">
            <v/>
          </cell>
          <cell r="K22" t="str">
            <v>NF</v>
          </cell>
          <cell r="L22">
            <v>36637</v>
          </cell>
          <cell r="M22" t="str">
            <v>changed dom retention rate</v>
          </cell>
        </row>
        <row r="23">
          <cell r="A23" t="str">
            <v>U-571</v>
          </cell>
          <cell r="B23">
            <v>36637</v>
          </cell>
          <cell r="C23">
            <v>60000</v>
          </cell>
          <cell r="D23">
            <v>0.47</v>
          </cell>
          <cell r="E23">
            <v>21400</v>
          </cell>
          <cell r="F23">
            <v>0.42</v>
          </cell>
          <cell r="G23" t="str">
            <v/>
          </cell>
          <cell r="H23">
            <v>28200</v>
          </cell>
          <cell r="I23">
            <v>9000</v>
          </cell>
          <cell r="J23" t="str">
            <v/>
          </cell>
          <cell r="K23" t="str">
            <v>NF</v>
          </cell>
          <cell r="L23">
            <v>36636</v>
          </cell>
          <cell r="M23" t="str">
            <v>Changed foreign box office</v>
          </cell>
        </row>
        <row r="24">
          <cell r="A24" t="str">
            <v>FLINTSTONES VIVA ROCK VEGAS</v>
          </cell>
          <cell r="B24">
            <v>36644</v>
          </cell>
          <cell r="C24">
            <v>60000</v>
          </cell>
          <cell r="D24">
            <v>0.47</v>
          </cell>
          <cell r="E24">
            <v>70000</v>
          </cell>
          <cell r="F24">
            <v>0.42</v>
          </cell>
          <cell r="G24" t="str">
            <v/>
          </cell>
          <cell r="H24">
            <v>28200</v>
          </cell>
          <cell r="I24">
            <v>29400</v>
          </cell>
          <cell r="J24" t="str">
            <v/>
          </cell>
          <cell r="K24" t="str">
            <v>NF</v>
          </cell>
          <cell r="L24" t="str">
            <v>3/14</v>
          </cell>
          <cell r="M24" t="str">
            <v>Changed DBO</v>
          </cell>
        </row>
        <row r="25">
          <cell r="A25" t="str">
            <v>GLADIATOR</v>
          </cell>
          <cell r="B25">
            <v>36651</v>
          </cell>
          <cell r="C25">
            <v>140000</v>
          </cell>
          <cell r="D25">
            <v>0.5</v>
          </cell>
          <cell r="E25">
            <v>175000</v>
          </cell>
          <cell r="F25">
            <v>0.42</v>
          </cell>
          <cell r="G25" t="str">
            <v/>
          </cell>
          <cell r="H25">
            <v>0</v>
          </cell>
          <cell r="I25">
            <v>73500</v>
          </cell>
          <cell r="J25" t="str">
            <v/>
          </cell>
          <cell r="K25" t="str">
            <v>NF</v>
          </cell>
          <cell r="L25" t="str">
            <v>3/14</v>
          </cell>
          <cell r="M25" t="str">
            <v>linked sing pots to jv ult</v>
          </cell>
        </row>
        <row r="26">
          <cell r="A26" t="str">
            <v>SCREWED</v>
          </cell>
          <cell r="B26">
            <v>36658</v>
          </cell>
          <cell r="C26">
            <v>15000</v>
          </cell>
          <cell r="D26">
            <v>0.4</v>
          </cell>
          <cell r="E26">
            <v>2400</v>
          </cell>
          <cell r="F26">
            <v>0.41666666666666669</v>
          </cell>
          <cell r="G26" t="str">
            <v/>
          </cell>
          <cell r="H26">
            <v>6000</v>
          </cell>
          <cell r="I26">
            <v>1000</v>
          </cell>
          <cell r="J26" t="str">
            <v/>
          </cell>
          <cell r="K26" t="str">
            <v>NF</v>
          </cell>
          <cell r="L26">
            <v>36613</v>
          </cell>
          <cell r="M26" t="str">
            <v>changed dom retention rate</v>
          </cell>
        </row>
        <row r="27">
          <cell r="A27" t="str">
            <v>ROCKY &amp; BULLWINKLE</v>
          </cell>
          <cell r="B27">
            <v>36707</v>
          </cell>
          <cell r="C27">
            <v>50000</v>
          </cell>
          <cell r="D27">
            <v>0.47</v>
          </cell>
          <cell r="E27">
            <v>29500</v>
          </cell>
          <cell r="F27">
            <v>0.42</v>
          </cell>
          <cell r="G27" t="str">
            <v/>
          </cell>
          <cell r="H27">
            <v>23500</v>
          </cell>
          <cell r="I27">
            <v>12300</v>
          </cell>
          <cell r="J27" t="str">
            <v/>
          </cell>
          <cell r="K27" t="str">
            <v>NF</v>
          </cell>
          <cell r="L27">
            <v>36636</v>
          </cell>
          <cell r="M27" t="str">
            <v>Changed foreign box office</v>
          </cell>
        </row>
        <row r="30">
          <cell r="A30" t="str">
            <v>POLYGRAM 2000 SLATE</v>
          </cell>
        </row>
        <row r="31">
          <cell r="A31" t="str">
            <v>ARLINGTON ROAD</v>
          </cell>
          <cell r="B31">
            <v>36294</v>
          </cell>
          <cell r="C31" t="str">
            <v>sold</v>
          </cell>
          <cell r="D31" t="str">
            <v/>
          </cell>
          <cell r="E31">
            <v>8900</v>
          </cell>
          <cell r="F31">
            <v>0.42067415730337077</v>
          </cell>
          <cell r="G31" t="str">
            <v/>
          </cell>
          <cell r="H31">
            <v>0</v>
          </cell>
          <cell r="I31">
            <v>3760</v>
          </cell>
          <cell r="J31" t="str">
            <v/>
          </cell>
          <cell r="K31" t="str">
            <v>NF</v>
          </cell>
          <cell r="L31" t="str">
            <v>3/14</v>
          </cell>
        </row>
        <row r="32">
          <cell r="A32" t="str">
            <v>MICKEY BLUE EYES</v>
          </cell>
          <cell r="B32">
            <v>36392</v>
          </cell>
          <cell r="C32">
            <v>33000</v>
          </cell>
          <cell r="D32" t="str">
            <v/>
          </cell>
          <cell r="E32">
            <v>26000</v>
          </cell>
          <cell r="F32">
            <v>0.36280769230769233</v>
          </cell>
          <cell r="G32" t="str">
            <v/>
          </cell>
          <cell r="H32">
            <v>0</v>
          </cell>
          <cell r="I32">
            <v>9433</v>
          </cell>
          <cell r="J32" t="str">
            <v/>
          </cell>
          <cell r="K32" t="str">
            <v>NF</v>
          </cell>
          <cell r="L32">
            <v>36636</v>
          </cell>
          <cell r="M32" t="str">
            <v>changed foreign ret rate</v>
          </cell>
        </row>
        <row r="33">
          <cell r="A33" t="str">
            <v>PLUNKETT &amp; MACLEANE</v>
          </cell>
          <cell r="B33">
            <v>36434</v>
          </cell>
          <cell r="C33">
            <v>400</v>
          </cell>
          <cell r="D33">
            <v>0.41249999999999998</v>
          </cell>
          <cell r="E33">
            <v>4500</v>
          </cell>
          <cell r="F33">
            <v>0.42222222222222222</v>
          </cell>
          <cell r="G33" t="str">
            <v/>
          </cell>
          <cell r="H33">
            <v>165</v>
          </cell>
          <cell r="I33">
            <v>1900</v>
          </cell>
          <cell r="J33" t="str">
            <v/>
          </cell>
          <cell r="K33" t="str">
            <v>NF</v>
          </cell>
          <cell r="L33" t="str">
            <v>3/14</v>
          </cell>
          <cell r="M33" t="str">
            <v>Updated DBO/RRATE to Rob's estimates</v>
          </cell>
        </row>
        <row r="34">
          <cell r="A34" t="str">
            <v>THE STORY OF US</v>
          </cell>
          <cell r="B34">
            <v>36448</v>
          </cell>
          <cell r="C34">
            <v>27000</v>
          </cell>
          <cell r="D34">
            <v>0.49629629629629629</v>
          </cell>
          <cell r="E34">
            <v>1800</v>
          </cell>
          <cell r="F34">
            <v>0.41666666666666669</v>
          </cell>
          <cell r="G34" t="str">
            <v/>
          </cell>
          <cell r="H34">
            <v>13400</v>
          </cell>
          <cell r="I34">
            <v>750</v>
          </cell>
          <cell r="J34" t="str">
            <v/>
          </cell>
          <cell r="K34" t="str">
            <v>NF</v>
          </cell>
          <cell r="L34">
            <v>36608</v>
          </cell>
          <cell r="M34" t="str">
            <v>changed ret rate</v>
          </cell>
        </row>
        <row r="35">
          <cell r="A35" t="str">
            <v>BEING JOHN MALKOVICH</v>
          </cell>
          <cell r="B35">
            <v>36462</v>
          </cell>
          <cell r="C35">
            <v>23000</v>
          </cell>
          <cell r="D35">
            <v>0.37391304347826088</v>
          </cell>
          <cell r="E35">
            <v>10700</v>
          </cell>
          <cell r="F35">
            <v>0.42056074766355139</v>
          </cell>
          <cell r="G35" t="str">
            <v/>
          </cell>
          <cell r="H35">
            <v>8600</v>
          </cell>
          <cell r="I35">
            <v>4500</v>
          </cell>
          <cell r="J35" t="str">
            <v/>
          </cell>
          <cell r="K35" t="str">
            <v>NF</v>
          </cell>
          <cell r="L35">
            <v>36617</v>
          </cell>
          <cell r="M35" t="str">
            <v>changed ret rate</v>
          </cell>
        </row>
        <row r="36">
          <cell r="A36" t="str">
            <v>THE GREEN MILE</v>
          </cell>
          <cell r="B36">
            <v>36504</v>
          </cell>
          <cell r="C36">
            <v>140000</v>
          </cell>
          <cell r="D36" t="str">
            <v/>
          </cell>
          <cell r="E36">
            <v>65000</v>
          </cell>
          <cell r="F36">
            <v>0.42</v>
          </cell>
          <cell r="G36" t="str">
            <v/>
          </cell>
          <cell r="H36">
            <v>0</v>
          </cell>
          <cell r="I36">
            <v>27300</v>
          </cell>
          <cell r="J36" t="str">
            <v/>
          </cell>
          <cell r="K36" t="str">
            <v>NF</v>
          </cell>
          <cell r="L36">
            <v>36608</v>
          </cell>
          <cell r="M36" t="str">
            <v>linked sing pots to jv ult</v>
          </cell>
        </row>
        <row r="37">
          <cell r="A37" t="str">
            <v>ANGELA`S ASHES</v>
          </cell>
          <cell r="B37">
            <v>36518</v>
          </cell>
          <cell r="C37">
            <v>12700</v>
          </cell>
          <cell r="D37" t="str">
            <v/>
          </cell>
          <cell r="E37">
            <v>19000</v>
          </cell>
          <cell r="F37">
            <v>0.39473684210526316</v>
          </cell>
          <cell r="G37" t="str">
            <v/>
          </cell>
          <cell r="H37">
            <v>0</v>
          </cell>
          <cell r="I37">
            <v>7500</v>
          </cell>
          <cell r="J37" t="str">
            <v/>
          </cell>
          <cell r="K37" t="str">
            <v>NF</v>
          </cell>
          <cell r="L37">
            <v>36636</v>
          </cell>
          <cell r="M37" t="str">
            <v>changed foreign ret rate</v>
          </cell>
        </row>
        <row r="38">
          <cell r="A38" t="str">
            <v>PITCH BLACK</v>
          </cell>
          <cell r="B38">
            <v>36574</v>
          </cell>
          <cell r="C38">
            <v>39000</v>
          </cell>
          <cell r="D38">
            <v>0.4</v>
          </cell>
          <cell r="E38">
            <v>14300</v>
          </cell>
          <cell r="F38">
            <v>0.42</v>
          </cell>
          <cell r="G38" t="str">
            <v/>
          </cell>
          <cell r="H38">
            <v>15600</v>
          </cell>
          <cell r="I38">
            <v>6000</v>
          </cell>
          <cell r="J38" t="str">
            <v/>
          </cell>
          <cell r="K38" t="str">
            <v>NF</v>
          </cell>
          <cell r="L38">
            <v>36621</v>
          </cell>
          <cell r="M38" t="str">
            <v>changed FBO</v>
          </cell>
        </row>
        <row r="39">
          <cell r="A39" t="str">
            <v>WAKING THE DEAD</v>
          </cell>
          <cell r="B39">
            <v>36609</v>
          </cell>
          <cell r="C39">
            <v>500</v>
          </cell>
          <cell r="D39">
            <v>0.4</v>
          </cell>
          <cell r="E39">
            <v>400</v>
          </cell>
          <cell r="F39">
            <v>0.375</v>
          </cell>
          <cell r="G39" t="str">
            <v/>
          </cell>
          <cell r="H39">
            <v>200</v>
          </cell>
          <cell r="I39">
            <v>150</v>
          </cell>
          <cell r="J39" t="str">
            <v/>
          </cell>
          <cell r="K39" t="str">
            <v>NF</v>
          </cell>
          <cell r="L39">
            <v>36636</v>
          </cell>
          <cell r="M39" t="str">
            <v>changed foreign ret rate</v>
          </cell>
        </row>
        <row r="40">
          <cell r="A40" t="str">
            <v>WHERE THE MONEY IS</v>
          </cell>
          <cell r="B40">
            <v>36630</v>
          </cell>
          <cell r="C40">
            <v>6000</v>
          </cell>
          <cell r="D40">
            <v>0.39</v>
          </cell>
          <cell r="E40" t="str">
            <v>sold</v>
          </cell>
          <cell r="F40" t="str">
            <v/>
          </cell>
          <cell r="G40" t="str">
            <v/>
          </cell>
          <cell r="H40">
            <v>2300</v>
          </cell>
          <cell r="I40">
            <v>0</v>
          </cell>
          <cell r="J40" t="str">
            <v/>
          </cell>
          <cell r="K40" t="str">
            <v xml:space="preserve">NF </v>
          </cell>
          <cell r="L40">
            <v>36636</v>
          </cell>
          <cell r="M40" t="str">
            <v>changed DBO</v>
          </cell>
        </row>
        <row r="41">
          <cell r="A41" t="str">
            <v>NURSE BETTY</v>
          </cell>
          <cell r="B41" t="str">
            <v>TBD 9-00</v>
          </cell>
          <cell r="C41">
            <v>18300</v>
          </cell>
          <cell r="D41">
            <v>0.39890710382513661</v>
          </cell>
          <cell r="E41">
            <v>0</v>
          </cell>
          <cell r="F41" t="str">
            <v/>
          </cell>
          <cell r="G41" t="e">
            <v>#DIV/0!</v>
          </cell>
          <cell r="H41">
            <v>7300</v>
          </cell>
          <cell r="I41">
            <v>1700</v>
          </cell>
          <cell r="J41" t="str">
            <v/>
          </cell>
          <cell r="K41" t="str">
            <v>NF</v>
          </cell>
          <cell r="L41" t="str">
            <v>3/14</v>
          </cell>
          <cell r="M41" t="str">
            <v>added FBO for buybacks</v>
          </cell>
        </row>
        <row r="42">
          <cell r="A42" t="str">
            <v>MAD ABOUT MAMBO</v>
          </cell>
          <cell r="B42" t="str">
            <v>TBD 8-00</v>
          </cell>
          <cell r="C42">
            <v>1000</v>
          </cell>
          <cell r="D42">
            <v>0.4</v>
          </cell>
          <cell r="E42">
            <v>1200</v>
          </cell>
          <cell r="F42">
            <v>0.41666666666666669</v>
          </cell>
          <cell r="G42" t="str">
            <v/>
          </cell>
          <cell r="H42">
            <v>400</v>
          </cell>
          <cell r="I42">
            <v>500</v>
          </cell>
          <cell r="J42" t="str">
            <v/>
          </cell>
          <cell r="K42" t="str">
            <v>NF</v>
          </cell>
          <cell r="L42" t="str">
            <v>3/14</v>
          </cell>
        </row>
        <row r="43">
          <cell r="A43" t="str">
            <v>SNARL UP</v>
          </cell>
          <cell r="B43" t="str">
            <v>TBD FY01</v>
          </cell>
          <cell r="C43">
            <v>700</v>
          </cell>
          <cell r="D43">
            <v>0.37142857142857144</v>
          </cell>
          <cell r="E43">
            <v>1000</v>
          </cell>
          <cell r="F43">
            <v>0.4</v>
          </cell>
          <cell r="G43" t="str">
            <v/>
          </cell>
          <cell r="H43">
            <v>260</v>
          </cell>
          <cell r="I43">
            <v>400</v>
          </cell>
          <cell r="J43" t="str">
            <v/>
          </cell>
          <cell r="K43" t="str">
            <v>NF</v>
          </cell>
          <cell r="L43" t="str">
            <v>3/14</v>
          </cell>
          <cell r="M43" t="str">
            <v>Updated FBO/RRATE</v>
          </cell>
        </row>
        <row r="44">
          <cell r="A44" t="str">
            <v>THE MATCH</v>
          </cell>
          <cell r="B44" t="str">
            <v>TBD FY01</v>
          </cell>
          <cell r="C44">
            <v>700</v>
          </cell>
          <cell r="D44">
            <v>0.37142857142857144</v>
          </cell>
          <cell r="E44">
            <v>1000</v>
          </cell>
          <cell r="F44">
            <v>0.42</v>
          </cell>
          <cell r="G44" t="str">
            <v>confirm</v>
          </cell>
          <cell r="H44">
            <v>0</v>
          </cell>
          <cell r="I44">
            <v>15</v>
          </cell>
          <cell r="J44" t="str">
            <v/>
          </cell>
          <cell r="K44" t="str">
            <v>NF</v>
          </cell>
          <cell r="L44" t="str">
            <v>3/14</v>
          </cell>
          <cell r="M44" t="str">
            <v>Updated FBO/RRATE</v>
          </cell>
        </row>
        <row r="47">
          <cell r="A47" t="str">
            <v>2001 SLATE</v>
          </cell>
        </row>
        <row r="48">
          <cell r="A48" t="str">
            <v>NUTTY PROFESSOR 2</v>
          </cell>
          <cell r="B48">
            <v>36735</v>
          </cell>
          <cell r="C48">
            <v>100000</v>
          </cell>
          <cell r="D48">
            <v>0.46994535519125685</v>
          </cell>
          <cell r="E48">
            <v>131000</v>
          </cell>
          <cell r="F48">
            <v>0.41984732824427479</v>
          </cell>
          <cell r="G48" t="str">
            <v/>
          </cell>
          <cell r="H48">
            <v>47000</v>
          </cell>
          <cell r="I48">
            <v>55000</v>
          </cell>
          <cell r="J48" t="str">
            <v/>
          </cell>
          <cell r="K48" t="str">
            <v>NF</v>
          </cell>
          <cell r="L48" t="str">
            <v>3/14</v>
          </cell>
          <cell r="M48" t="str">
            <v>Date Change</v>
          </cell>
        </row>
        <row r="49">
          <cell r="A49" t="str">
            <v>CHEER FEVER</v>
          </cell>
          <cell r="B49">
            <v>36756</v>
          </cell>
          <cell r="C49">
            <v>20000</v>
          </cell>
          <cell r="D49">
            <v>0.47</v>
          </cell>
          <cell r="E49">
            <v>0</v>
          </cell>
          <cell r="F49" t="str">
            <v/>
          </cell>
          <cell r="G49" t="str">
            <v/>
          </cell>
          <cell r="H49">
            <v>9400</v>
          </cell>
          <cell r="I49">
            <v>0</v>
          </cell>
          <cell r="J49" t="str">
            <v/>
          </cell>
          <cell r="K49" t="str">
            <v>NF</v>
          </cell>
          <cell r="L49">
            <v>36637</v>
          </cell>
          <cell r="M49" t="str">
            <v>changes from 4/20 mtg</v>
          </cell>
        </row>
        <row r="50">
          <cell r="A50" t="str">
            <v>DRIVEN</v>
          </cell>
          <cell r="B50">
            <v>36791</v>
          </cell>
          <cell r="C50">
            <v>30000</v>
          </cell>
          <cell r="D50">
            <v>0.47</v>
          </cell>
          <cell r="E50" t="str">
            <v>UPI central</v>
          </cell>
          <cell r="F50">
            <v>0.41666666666666669</v>
          </cell>
          <cell r="G50" t="str">
            <v/>
          </cell>
          <cell r="H50">
            <v>14000</v>
          </cell>
          <cell r="I50">
            <v>0</v>
          </cell>
          <cell r="J50" t="str">
            <v/>
          </cell>
          <cell r="K50" t="str">
            <v>NF</v>
          </cell>
          <cell r="L50">
            <v>36637</v>
          </cell>
          <cell r="M50" t="str">
            <v>changes from 4/20 mtg</v>
          </cell>
        </row>
        <row r="51">
          <cell r="A51" t="str">
            <v>OH BROTHER, WHERE ART THOU</v>
          </cell>
          <cell r="B51">
            <v>36800</v>
          </cell>
          <cell r="C51" t="str">
            <v>Disney</v>
          </cell>
          <cell r="D51" t="str">
            <v/>
          </cell>
          <cell r="E51">
            <v>7100</v>
          </cell>
          <cell r="F51">
            <v>0.42045454545454547</v>
          </cell>
          <cell r="G51" t="str">
            <v/>
          </cell>
          <cell r="H51">
            <v>0</v>
          </cell>
          <cell r="I51">
            <v>3000</v>
          </cell>
          <cell r="J51" t="str">
            <v/>
          </cell>
          <cell r="K51" t="str">
            <v>NF</v>
          </cell>
          <cell r="L51">
            <v>36636</v>
          </cell>
          <cell r="M51" t="str">
            <v>Fixed FBO to 42%</v>
          </cell>
        </row>
        <row r="52">
          <cell r="A52" t="str">
            <v>DANCER</v>
          </cell>
          <cell r="B52">
            <v>36800</v>
          </cell>
          <cell r="C52">
            <v>5000</v>
          </cell>
          <cell r="D52">
            <v>0.4</v>
          </cell>
          <cell r="E52">
            <v>7800</v>
          </cell>
          <cell r="F52">
            <v>0.41818181818181815</v>
          </cell>
          <cell r="G52" t="str">
            <v/>
          </cell>
          <cell r="H52">
            <v>2000</v>
          </cell>
          <cell r="I52">
            <v>3280</v>
          </cell>
          <cell r="J52" t="str">
            <v/>
          </cell>
          <cell r="K52" t="str">
            <v>NF</v>
          </cell>
          <cell r="L52">
            <v>36637</v>
          </cell>
          <cell r="M52" t="str">
            <v>changes from 4/20 mtg</v>
          </cell>
        </row>
        <row r="53">
          <cell r="A53" t="str">
            <v>MEET THE PARENTS</v>
          </cell>
          <cell r="B53">
            <v>36805</v>
          </cell>
          <cell r="C53">
            <v>76000</v>
          </cell>
          <cell r="D53">
            <v>0.46973684210526317</v>
          </cell>
          <cell r="E53">
            <v>75000</v>
          </cell>
          <cell r="F53" t="str">
            <v/>
          </cell>
          <cell r="G53" t="str">
            <v/>
          </cell>
          <cell r="H53">
            <v>35200</v>
          </cell>
          <cell r="I53">
            <v>0</v>
          </cell>
          <cell r="J53" t="str">
            <v/>
          </cell>
          <cell r="K53" t="str">
            <v>NF</v>
          </cell>
          <cell r="L53">
            <v>36637</v>
          </cell>
          <cell r="M53" t="str">
            <v>changes from 4/20 mtg</v>
          </cell>
        </row>
        <row r="54">
          <cell r="A54" t="str">
            <v>GRINCH, THE</v>
          </cell>
          <cell r="B54">
            <v>36847</v>
          </cell>
          <cell r="C54">
            <v>125000</v>
          </cell>
          <cell r="D54">
            <v>0.48</v>
          </cell>
          <cell r="E54">
            <v>171400</v>
          </cell>
          <cell r="F54">
            <v>0.41984732824427479</v>
          </cell>
          <cell r="G54" t="str">
            <v/>
          </cell>
          <cell r="H54">
            <v>60000</v>
          </cell>
          <cell r="I54">
            <v>72000</v>
          </cell>
          <cell r="J54" t="str">
            <v/>
          </cell>
          <cell r="K54" t="str">
            <v>NF</v>
          </cell>
          <cell r="L54">
            <v>36637</v>
          </cell>
          <cell r="M54" t="str">
            <v>changes from 4/20 mtg</v>
          </cell>
        </row>
        <row r="55">
          <cell r="A55" t="str">
            <v>FAMILY MAN</v>
          </cell>
          <cell r="B55">
            <v>36875</v>
          </cell>
          <cell r="C55">
            <v>75000</v>
          </cell>
          <cell r="D55">
            <v>0.47</v>
          </cell>
          <cell r="E55">
            <v>0</v>
          </cell>
          <cell r="F55" t="str">
            <v/>
          </cell>
          <cell r="G55" t="str">
            <v/>
          </cell>
          <cell r="H55">
            <v>35250</v>
          </cell>
          <cell r="I55">
            <v>0</v>
          </cell>
          <cell r="J55" t="str">
            <v/>
          </cell>
          <cell r="K55" t="str">
            <v>NF</v>
          </cell>
          <cell r="L55">
            <v>36637</v>
          </cell>
          <cell r="M55" t="str">
            <v>changes from 4/20 mtg</v>
          </cell>
        </row>
        <row r="56">
          <cell r="A56" t="str">
            <v>HOUSE OF 1000 CORPSES</v>
          </cell>
          <cell r="B56">
            <v>36903</v>
          </cell>
          <cell r="C56">
            <v>15000</v>
          </cell>
          <cell r="D56">
            <v>0.45</v>
          </cell>
          <cell r="E56">
            <v>7100</v>
          </cell>
          <cell r="F56">
            <v>0.42253521126760563</v>
          </cell>
          <cell r="G56" t="str">
            <v/>
          </cell>
          <cell r="H56">
            <v>6800</v>
          </cell>
          <cell r="I56">
            <v>3000</v>
          </cell>
          <cell r="J56" t="str">
            <v/>
          </cell>
          <cell r="K56" t="str">
            <v>NF</v>
          </cell>
          <cell r="L56">
            <v>36637</v>
          </cell>
          <cell r="M56" t="str">
            <v>changes from 4/20 mtg</v>
          </cell>
        </row>
        <row r="57">
          <cell r="A57" t="str">
            <v>THE MAN WHO CRIED</v>
          </cell>
          <cell r="B57">
            <v>36923</v>
          </cell>
          <cell r="C57">
            <v>500</v>
          </cell>
          <cell r="D57">
            <v>0.4</v>
          </cell>
          <cell r="E57">
            <v>1200</v>
          </cell>
          <cell r="F57">
            <v>0.41984732824427479</v>
          </cell>
          <cell r="G57" t="str">
            <v/>
          </cell>
          <cell r="H57">
            <v>200</v>
          </cell>
          <cell r="I57">
            <v>500</v>
          </cell>
          <cell r="J57" t="str">
            <v/>
          </cell>
          <cell r="K57" t="str">
            <v>NF</v>
          </cell>
          <cell r="L57">
            <v>36637</v>
          </cell>
          <cell r="M57" t="str">
            <v>changes from 4/20 mtg</v>
          </cell>
        </row>
        <row r="58">
          <cell r="A58" t="str">
            <v>BRIDGET</v>
          </cell>
          <cell r="B58">
            <v>36923</v>
          </cell>
          <cell r="C58">
            <v>30100</v>
          </cell>
          <cell r="D58">
            <v>0.39914163090128757</v>
          </cell>
          <cell r="E58">
            <v>18000</v>
          </cell>
          <cell r="F58">
            <v>0.41935483870967744</v>
          </cell>
          <cell r="G58" t="str">
            <v/>
          </cell>
          <cell r="H58">
            <v>0</v>
          </cell>
          <cell r="I58">
            <v>7555</v>
          </cell>
          <cell r="J58" t="str">
            <v/>
          </cell>
          <cell r="K58" t="str">
            <v>NF</v>
          </cell>
          <cell r="L58">
            <v>36636</v>
          </cell>
          <cell r="M58" t="str">
            <v>changed DBO to Greenlight</v>
          </cell>
        </row>
        <row r="59">
          <cell r="A59" t="str">
            <v>HEAD OVER HEELS</v>
          </cell>
          <cell r="B59">
            <v>36931</v>
          </cell>
          <cell r="C59">
            <v>25000</v>
          </cell>
          <cell r="D59">
            <v>0.47</v>
          </cell>
          <cell r="E59">
            <v>9500</v>
          </cell>
          <cell r="F59">
            <v>0.41666666666666669</v>
          </cell>
          <cell r="G59" t="str">
            <v/>
          </cell>
          <cell r="H59">
            <v>11800</v>
          </cell>
          <cell r="I59">
            <v>4000</v>
          </cell>
          <cell r="J59" t="str">
            <v/>
          </cell>
          <cell r="K59" t="str">
            <v>NF</v>
          </cell>
          <cell r="L59">
            <v>36637</v>
          </cell>
          <cell r="M59" t="str">
            <v>changes from 4/20 mtg</v>
          </cell>
        </row>
        <row r="60">
          <cell r="A60" t="str">
            <v>CINDERELLA MAN</v>
          </cell>
          <cell r="B60">
            <v>36951</v>
          </cell>
          <cell r="C60">
            <v>24000</v>
          </cell>
          <cell r="D60">
            <v>0.47083333333333333</v>
          </cell>
          <cell r="E60">
            <v>0</v>
          </cell>
          <cell r="F60" t="str">
            <v/>
          </cell>
          <cell r="G60" t="e">
            <v>#N/A</v>
          </cell>
          <cell r="H60" t="e">
            <v>#N/A</v>
          </cell>
          <cell r="I60" t="e">
            <v>#N/A</v>
          </cell>
          <cell r="J60" t="e">
            <v>#N/A</v>
          </cell>
          <cell r="K60" t="str">
            <v>NF</v>
          </cell>
          <cell r="L60">
            <v>36599</v>
          </cell>
          <cell r="M60" t="str">
            <v>added to slate.  Tentative date</v>
          </cell>
        </row>
        <row r="61">
          <cell r="A61" t="str">
            <v>CAVEMAN`S VALENTINE</v>
          </cell>
          <cell r="B61">
            <v>36951</v>
          </cell>
          <cell r="C61">
            <v>7000</v>
          </cell>
          <cell r="D61">
            <v>0.4</v>
          </cell>
          <cell r="E61">
            <v>0</v>
          </cell>
          <cell r="F61" t="str">
            <v/>
          </cell>
          <cell r="G61" t="str">
            <v/>
          </cell>
          <cell r="H61">
            <v>2800</v>
          </cell>
          <cell r="I61">
            <v>0</v>
          </cell>
          <cell r="J61" t="str">
            <v/>
          </cell>
          <cell r="K61" t="str">
            <v>NF</v>
          </cell>
          <cell r="L61">
            <v>36637</v>
          </cell>
          <cell r="M61" t="str">
            <v>changes from 4/20 mtg</v>
          </cell>
        </row>
        <row r="62">
          <cell r="A62" t="str">
            <v>HANNIBAL</v>
          </cell>
          <cell r="B62">
            <v>36982</v>
          </cell>
          <cell r="C62">
            <v>80000</v>
          </cell>
          <cell r="D62" t="str">
            <v/>
          </cell>
          <cell r="E62">
            <v>64300</v>
          </cell>
          <cell r="F62">
            <v>0.42011173184357542</v>
          </cell>
          <cell r="G62" t="str">
            <v/>
          </cell>
          <cell r="H62">
            <v>0</v>
          </cell>
          <cell r="I62">
            <v>27000</v>
          </cell>
          <cell r="J62" t="str">
            <v/>
          </cell>
          <cell r="K62" t="str">
            <v>NF</v>
          </cell>
          <cell r="L62">
            <v>36636</v>
          </cell>
          <cell r="M62" t="str">
            <v>Added DBO = Greenlight</v>
          </cell>
        </row>
        <row r="63">
          <cell r="A63" t="str">
            <v>JOSIE AND THE PUSSYCATS</v>
          </cell>
          <cell r="B63">
            <v>36994</v>
          </cell>
          <cell r="C63">
            <v>30000</v>
          </cell>
          <cell r="D63">
            <v>0.47</v>
          </cell>
          <cell r="E63">
            <v>31400</v>
          </cell>
          <cell r="F63">
            <v>0.41997729852440407</v>
          </cell>
          <cell r="G63" t="str">
            <v/>
          </cell>
          <cell r="H63">
            <v>14300</v>
          </cell>
          <cell r="I63">
            <v>13200</v>
          </cell>
          <cell r="J63" t="str">
            <v/>
          </cell>
          <cell r="K63" t="str">
            <v>NF</v>
          </cell>
          <cell r="L63">
            <v>36637</v>
          </cell>
          <cell r="M63" t="str">
            <v>changes from 4/20 mtg</v>
          </cell>
        </row>
        <row r="64">
          <cell r="A64" t="str">
            <v>MUMMY 2</v>
          </cell>
          <cell r="B64">
            <v>37022</v>
          </cell>
          <cell r="C64">
            <v>110000</v>
          </cell>
          <cell r="D64">
            <v>0.5</v>
          </cell>
          <cell r="E64">
            <v>176200</v>
          </cell>
          <cell r="F64">
            <v>0.41997729852440407</v>
          </cell>
          <cell r="G64" t="str">
            <v/>
          </cell>
          <cell r="H64">
            <v>55000</v>
          </cell>
          <cell r="I64">
            <v>74000</v>
          </cell>
          <cell r="J64" t="str">
            <v/>
          </cell>
          <cell r="K64" t="str">
            <v>NF</v>
          </cell>
          <cell r="L64">
            <v>36637</v>
          </cell>
          <cell r="M64" t="str">
            <v>changes from 4/20 mtg</v>
          </cell>
        </row>
        <row r="65">
          <cell r="A65" t="str">
            <v>DIETER</v>
          </cell>
          <cell r="B65">
            <v>37050</v>
          </cell>
          <cell r="C65">
            <v>80000</v>
          </cell>
          <cell r="D65">
            <v>0.49</v>
          </cell>
          <cell r="E65">
            <v>50000</v>
          </cell>
          <cell r="F65">
            <v>0.41971383147853736</v>
          </cell>
          <cell r="G65" t="str">
            <v/>
          </cell>
          <cell r="H65">
            <v>39200</v>
          </cell>
          <cell r="I65">
            <v>21000</v>
          </cell>
          <cell r="J65" t="str">
            <v/>
          </cell>
          <cell r="K65" t="str">
            <v>NF</v>
          </cell>
          <cell r="L65">
            <v>36637</v>
          </cell>
          <cell r="M65" t="str">
            <v>changes from 4/20 mtg</v>
          </cell>
        </row>
        <row r="66">
          <cell r="A66" t="str">
            <v>RACER X</v>
          </cell>
          <cell r="B66">
            <v>36982</v>
          </cell>
          <cell r="C66">
            <v>38900</v>
          </cell>
          <cell r="D66">
            <v>0.47</v>
          </cell>
          <cell r="E66">
            <v>39800</v>
          </cell>
          <cell r="F66">
            <v>0.41971383147853736</v>
          </cell>
          <cell r="G66" t="str">
            <v/>
          </cell>
          <cell r="H66">
            <v>18300</v>
          </cell>
          <cell r="I66">
            <v>16700</v>
          </cell>
          <cell r="J66" t="str">
            <v/>
          </cell>
          <cell r="K66" t="str">
            <v>NF</v>
          </cell>
          <cell r="L66">
            <v>36637</v>
          </cell>
          <cell r="M66" t="str">
            <v>changes from 4/20 mtg</v>
          </cell>
        </row>
        <row r="67">
          <cell r="A67" t="str">
            <v>D-TOX</v>
          </cell>
          <cell r="B67" t="str">
            <v>Mar/Apr 01</v>
          </cell>
          <cell r="C67">
            <v>20000</v>
          </cell>
          <cell r="D67">
            <v>0.47</v>
          </cell>
          <cell r="E67">
            <v>50000</v>
          </cell>
          <cell r="F67">
            <v>0.42</v>
          </cell>
          <cell r="G67" t="e">
            <v>#N/A</v>
          </cell>
          <cell r="H67" t="e">
            <v>#N/A</v>
          </cell>
          <cell r="I67" t="e">
            <v>#N/A</v>
          </cell>
          <cell r="J67" t="e">
            <v>#N/A</v>
          </cell>
          <cell r="K67" t="str">
            <v>AH</v>
          </cell>
          <cell r="L67">
            <v>36627</v>
          </cell>
          <cell r="M67" t="str">
            <v>Added to slate w/rel date</v>
          </cell>
        </row>
        <row r="68">
          <cell r="A68" t="str">
            <v>NIGHT OF THE CREATURE</v>
          </cell>
          <cell r="B68" t="str">
            <v>TBD 2001</v>
          </cell>
          <cell r="C68">
            <v>5300</v>
          </cell>
          <cell r="D68">
            <v>0.39622641509433965</v>
          </cell>
          <cell r="E68">
            <v>2900</v>
          </cell>
          <cell r="F68">
            <v>0.41379310344827586</v>
          </cell>
          <cell r="G68" t="str">
            <v/>
          </cell>
          <cell r="H68">
            <v>2100</v>
          </cell>
          <cell r="I68">
            <v>1200</v>
          </cell>
          <cell r="J68" t="str">
            <v/>
          </cell>
          <cell r="K68" t="str">
            <v>NF</v>
          </cell>
          <cell r="L68" t="str">
            <v>3/14</v>
          </cell>
        </row>
        <row r="69">
          <cell r="A69" t="str">
            <v>STRICTLY SINATRA</v>
          </cell>
          <cell r="B69" t="str">
            <v>3/14</v>
          </cell>
          <cell r="C69" t="str">
            <v>3/14</v>
          </cell>
          <cell r="L69" t="str">
            <v>3/14</v>
          </cell>
        </row>
        <row r="70">
          <cell r="A70" t="str">
            <v>THE RAT</v>
          </cell>
          <cell r="B70" t="str">
            <v>3/14</v>
          </cell>
          <cell r="C70" t="str">
            <v>3/14</v>
          </cell>
          <cell r="L70" t="str">
            <v>3/14</v>
          </cell>
        </row>
        <row r="71">
          <cell r="A71" t="str">
            <v>SMILING SUICIDE CLUB</v>
          </cell>
          <cell r="B71" t="str">
            <v>3/14</v>
          </cell>
          <cell r="C71" t="str">
            <v>3/14</v>
          </cell>
          <cell r="L71" t="str">
            <v>3/14</v>
          </cell>
        </row>
        <row r="72">
          <cell r="A72" t="str">
            <v>BUSBY BABES</v>
          </cell>
          <cell r="B72" t="str">
            <v>3/14</v>
          </cell>
          <cell r="C72" t="str">
            <v>3/14</v>
          </cell>
          <cell r="L72" t="str">
            <v>3/14</v>
          </cell>
        </row>
        <row r="73">
          <cell r="A73" t="str">
            <v>FINAL CURTAIN</v>
          </cell>
          <cell r="B73" t="str">
            <v>3/14</v>
          </cell>
          <cell r="C73" t="str">
            <v>3/14</v>
          </cell>
          <cell r="L73" t="str">
            <v>3/14</v>
          </cell>
        </row>
        <row r="75">
          <cell r="A75" t="str">
            <v>UNIVERSAL 1999 SLATE</v>
          </cell>
        </row>
        <row r="76">
          <cell r="A76" t="str">
            <v>SMALL SOLDIERS</v>
          </cell>
          <cell r="B76">
            <v>35986</v>
          </cell>
          <cell r="C76">
            <v>0</v>
          </cell>
          <cell r="D76" t="str">
            <v/>
          </cell>
          <cell r="E76">
            <v>35700</v>
          </cell>
          <cell r="F76">
            <v>0.42016806722689076</v>
          </cell>
          <cell r="G76">
            <v>0</v>
          </cell>
          <cell r="H76">
            <v>0</v>
          </cell>
          <cell r="I76">
            <v>15000</v>
          </cell>
          <cell r="J76" t="str">
            <v/>
          </cell>
          <cell r="K76" t="str">
            <v>NF</v>
          </cell>
          <cell r="L76" t="str">
            <v>3/14</v>
          </cell>
        </row>
        <row r="77">
          <cell r="A77" t="str">
            <v>BASEKETBALL</v>
          </cell>
          <cell r="B77">
            <v>36007</v>
          </cell>
          <cell r="C77">
            <v>7000</v>
          </cell>
          <cell r="D77">
            <v>0.50842857142857145</v>
          </cell>
          <cell r="E77">
            <v>200</v>
          </cell>
          <cell r="F77">
            <v>0.35</v>
          </cell>
          <cell r="G77">
            <v>3559</v>
          </cell>
          <cell r="H77">
            <v>3559</v>
          </cell>
          <cell r="I77">
            <v>70</v>
          </cell>
          <cell r="J77" t="str">
            <v/>
          </cell>
          <cell r="K77" t="str">
            <v>AH</v>
          </cell>
          <cell r="L77">
            <v>36608</v>
          </cell>
          <cell r="M77" t="str">
            <v>changed DBO</v>
          </cell>
        </row>
        <row r="78">
          <cell r="A78" t="str">
            <v>ONE TRUE THING</v>
          </cell>
          <cell r="B78">
            <v>36056</v>
          </cell>
          <cell r="C78">
            <v>23000</v>
          </cell>
          <cell r="D78">
            <v>0.45760869565217394</v>
          </cell>
          <cell r="E78">
            <v>3100</v>
          </cell>
          <cell r="F78">
            <v>0.42424242424242425</v>
          </cell>
          <cell r="G78">
            <v>10525</v>
          </cell>
          <cell r="H78">
            <v>10525</v>
          </cell>
          <cell r="I78">
            <v>1450</v>
          </cell>
          <cell r="J78" t="str">
            <v/>
          </cell>
          <cell r="K78" t="str">
            <v>AH</v>
          </cell>
          <cell r="L78">
            <v>36608</v>
          </cell>
          <cell r="M78" t="str">
            <v>changed DBO &amp; FBO</v>
          </cell>
        </row>
        <row r="79">
          <cell r="A79" t="str">
            <v>UNIVERSAL 1999 SLATE</v>
          </cell>
          <cell r="B79">
            <v>36084</v>
          </cell>
          <cell r="C79">
            <v>100</v>
          </cell>
          <cell r="D79">
            <v>0.25</v>
          </cell>
          <cell r="E79">
            <v>0</v>
          </cell>
          <cell r="F79" t="str">
            <v/>
          </cell>
          <cell r="G79">
            <v>25</v>
          </cell>
          <cell r="H79">
            <v>25</v>
          </cell>
          <cell r="I79">
            <v>0</v>
          </cell>
          <cell r="J79" t="str">
            <v/>
          </cell>
          <cell r="K79" t="str">
            <v>NF</v>
          </cell>
          <cell r="L79" t="str">
            <v>3/14</v>
          </cell>
        </row>
        <row r="80">
          <cell r="A80" t="str">
            <v>SMALL SOLDIERS</v>
          </cell>
          <cell r="B80">
            <v>35986</v>
          </cell>
          <cell r="C80">
            <v>0</v>
          </cell>
          <cell r="D80" t="str">
            <v/>
          </cell>
          <cell r="E80">
            <v>35700</v>
          </cell>
          <cell r="F80">
            <v>0.42016806722689076</v>
          </cell>
          <cell r="G80" t="str">
            <v/>
          </cell>
          <cell r="H80">
            <v>0</v>
          </cell>
          <cell r="I80">
            <v>15000</v>
          </cell>
          <cell r="J80" t="str">
            <v/>
          </cell>
          <cell r="K80" t="str">
            <v>NF</v>
          </cell>
          <cell r="L80" t="str">
            <v>3/14</v>
          </cell>
          <cell r="M80" t="str">
            <v>changed DBO &amp; FBO</v>
          </cell>
        </row>
        <row r="81">
          <cell r="A81" t="str">
            <v>BASEKETBALL</v>
          </cell>
          <cell r="B81">
            <v>36007</v>
          </cell>
          <cell r="C81">
            <v>7000</v>
          </cell>
          <cell r="D81">
            <v>0.50842857142857145</v>
          </cell>
          <cell r="E81">
            <v>200</v>
          </cell>
          <cell r="F81">
            <v>0.35</v>
          </cell>
          <cell r="G81" t="str">
            <v/>
          </cell>
          <cell r="H81">
            <v>3559</v>
          </cell>
          <cell r="I81">
            <v>70</v>
          </cell>
          <cell r="J81" t="str">
            <v/>
          </cell>
          <cell r="K81" t="str">
            <v>AH</v>
          </cell>
          <cell r="L81">
            <v>36608</v>
          </cell>
          <cell r="M81" t="str">
            <v>changed DBO</v>
          </cell>
        </row>
        <row r="82">
          <cell r="A82" t="str">
            <v>ONE TRUE THING</v>
          </cell>
          <cell r="B82">
            <v>36056</v>
          </cell>
          <cell r="C82">
            <v>23000</v>
          </cell>
          <cell r="D82">
            <v>0.45760869565217394</v>
          </cell>
          <cell r="E82">
            <v>3100</v>
          </cell>
          <cell r="F82">
            <v>0.467741935483871</v>
          </cell>
          <cell r="G82" t="str">
            <v/>
          </cell>
          <cell r="H82">
            <v>10525</v>
          </cell>
          <cell r="I82">
            <v>1450</v>
          </cell>
          <cell r="J82" t="str">
            <v/>
          </cell>
          <cell r="K82" t="str">
            <v>AH</v>
          </cell>
          <cell r="L82">
            <v>36608</v>
          </cell>
          <cell r="M82" t="str">
            <v>changed DBO &amp; FBO</v>
          </cell>
        </row>
        <row r="83">
          <cell r="A83" t="str">
            <v>REACH THE ROCK</v>
          </cell>
          <cell r="B83">
            <v>36084</v>
          </cell>
          <cell r="C83">
            <v>100</v>
          </cell>
          <cell r="D83">
            <v>0.25</v>
          </cell>
          <cell r="E83">
            <v>0</v>
          </cell>
          <cell r="F83" t="str">
            <v/>
          </cell>
          <cell r="G83" t="str">
            <v/>
          </cell>
          <cell r="H83">
            <v>25</v>
          </cell>
          <cell r="I83">
            <v>0</v>
          </cell>
          <cell r="J83" t="str">
            <v/>
          </cell>
          <cell r="K83" t="str">
            <v>NF</v>
          </cell>
          <cell r="L83" t="str">
            <v>3/14</v>
          </cell>
          <cell r="M83" t="str">
            <v>changed FBO</v>
          </cell>
        </row>
        <row r="84">
          <cell r="A84" t="str">
            <v>BRIDE OF CHUCKY</v>
          </cell>
          <cell r="B84">
            <v>36084</v>
          </cell>
          <cell r="C84">
            <v>32000</v>
          </cell>
          <cell r="D84">
            <v>0.43693749999999998</v>
          </cell>
          <cell r="E84">
            <v>600</v>
          </cell>
          <cell r="F84">
            <v>0.38</v>
          </cell>
          <cell r="G84" t="str">
            <v/>
          </cell>
          <cell r="H84">
            <v>13982</v>
          </cell>
          <cell r="I84">
            <v>228</v>
          </cell>
          <cell r="J84" t="str">
            <v/>
          </cell>
          <cell r="K84" t="str">
            <v>AH</v>
          </cell>
          <cell r="L84">
            <v>36608</v>
          </cell>
          <cell r="M84" t="str">
            <v>changed DBO &amp; FBO</v>
          </cell>
        </row>
        <row r="85">
          <cell r="A85" t="str">
            <v>MEET JOE BLACK</v>
          </cell>
          <cell r="B85">
            <v>36112</v>
          </cell>
          <cell r="C85">
            <v>45000</v>
          </cell>
          <cell r="D85">
            <v>0.49644444444444447</v>
          </cell>
          <cell r="E85">
            <v>100000</v>
          </cell>
          <cell r="F85">
            <v>0.41993957703927492</v>
          </cell>
          <cell r="G85" t="str">
            <v/>
          </cell>
          <cell r="H85">
            <v>22340</v>
          </cell>
          <cell r="I85">
            <v>41700</v>
          </cell>
          <cell r="J85" t="str">
            <v/>
          </cell>
          <cell r="K85" t="str">
            <v>NF</v>
          </cell>
          <cell r="L85">
            <v>36608</v>
          </cell>
          <cell r="M85" t="str">
            <v>changed ret rate</v>
          </cell>
        </row>
        <row r="86">
          <cell r="A86" t="str">
            <v>BABE PIG IN THE CITY</v>
          </cell>
          <cell r="B86">
            <v>36124</v>
          </cell>
          <cell r="C86">
            <v>18200</v>
          </cell>
          <cell r="D86">
            <v>0.46928571428571431</v>
          </cell>
          <cell r="E86">
            <v>48000</v>
          </cell>
          <cell r="F86">
            <v>0.40416666666666667</v>
          </cell>
          <cell r="G86" t="str">
            <v/>
          </cell>
          <cell r="H86">
            <v>8541</v>
          </cell>
          <cell r="I86">
            <v>19400</v>
          </cell>
          <cell r="J86" t="str">
            <v/>
          </cell>
          <cell r="K86" t="str">
            <v>AH</v>
          </cell>
          <cell r="L86" t="str">
            <v>3/22</v>
          </cell>
          <cell r="M86" t="str">
            <v>changed FBO</v>
          </cell>
        </row>
        <row r="87">
          <cell r="A87" t="str">
            <v>PSYCHO</v>
          </cell>
          <cell r="B87">
            <v>36133</v>
          </cell>
          <cell r="C87">
            <v>21400</v>
          </cell>
          <cell r="D87">
            <v>0.47046728971962615</v>
          </cell>
          <cell r="E87">
            <v>14500</v>
          </cell>
          <cell r="F87">
            <v>0.40689655172413791</v>
          </cell>
          <cell r="G87" t="str">
            <v/>
          </cell>
          <cell r="H87">
            <v>10068</v>
          </cell>
          <cell r="I87">
            <v>5900</v>
          </cell>
          <cell r="J87" t="str">
            <v/>
          </cell>
          <cell r="K87" t="str">
            <v>AH</v>
          </cell>
          <cell r="L87" t="str">
            <v>3/22</v>
          </cell>
          <cell r="M87" t="str">
            <v>changed FBO</v>
          </cell>
        </row>
        <row r="88">
          <cell r="A88" t="str">
            <v>SHAKESPEARE IN LOVE</v>
          </cell>
          <cell r="B88">
            <v>36168</v>
          </cell>
          <cell r="C88">
            <v>0</v>
          </cell>
          <cell r="D88" t="str">
            <v/>
          </cell>
          <cell r="E88">
            <v>189000</v>
          </cell>
          <cell r="F88">
            <v>0.38941798941798944</v>
          </cell>
          <cell r="G88" t="str">
            <v/>
          </cell>
          <cell r="H88">
            <v>0</v>
          </cell>
          <cell r="I88">
            <v>73600</v>
          </cell>
          <cell r="J88" t="str">
            <v/>
          </cell>
          <cell r="K88" t="str">
            <v>AH</v>
          </cell>
          <cell r="L88" t="str">
            <v>3/22</v>
          </cell>
          <cell r="M88" t="str">
            <v>changed FBO &amp; rel date</v>
          </cell>
        </row>
        <row r="89">
          <cell r="A89" t="str">
            <v>PATCH ADAMS</v>
          </cell>
          <cell r="B89">
            <v>36154</v>
          </cell>
          <cell r="C89">
            <v>135000</v>
          </cell>
          <cell r="D89">
            <v>0.51184444444444444</v>
          </cell>
          <cell r="E89">
            <v>64000</v>
          </cell>
          <cell r="F89">
            <v>0.41972477064220182</v>
          </cell>
          <cell r="G89" t="str">
            <v/>
          </cell>
          <cell r="H89">
            <v>69099</v>
          </cell>
          <cell r="I89">
            <v>27450</v>
          </cell>
          <cell r="J89" t="str">
            <v/>
          </cell>
          <cell r="K89" t="str">
            <v>NF</v>
          </cell>
          <cell r="L89">
            <v>36608</v>
          </cell>
          <cell r="M89" t="str">
            <v>changed ret rate</v>
          </cell>
        </row>
        <row r="90">
          <cell r="A90" t="str">
            <v>VIRUS</v>
          </cell>
          <cell r="B90">
            <v>36175</v>
          </cell>
          <cell r="C90">
            <v>14000</v>
          </cell>
          <cell r="D90">
            <v>0.43592857142857144</v>
          </cell>
          <cell r="E90">
            <v>600</v>
          </cell>
          <cell r="F90">
            <v>0.41666666666666669</v>
          </cell>
          <cell r="G90" t="str">
            <v/>
          </cell>
          <cell r="H90">
            <v>6103</v>
          </cell>
          <cell r="I90">
            <v>250</v>
          </cell>
          <cell r="J90" t="str">
            <v/>
          </cell>
          <cell r="K90" t="str">
            <v>AH</v>
          </cell>
          <cell r="L90">
            <v>36608</v>
          </cell>
          <cell r="M90" t="str">
            <v>changed DBO</v>
          </cell>
        </row>
        <row r="91">
          <cell r="A91" t="str">
            <v>edTV</v>
          </cell>
          <cell r="B91">
            <v>36245</v>
          </cell>
          <cell r="C91">
            <v>23000</v>
          </cell>
          <cell r="D91">
            <v>0.50869565217391299</v>
          </cell>
          <cell r="E91">
            <v>12900</v>
          </cell>
          <cell r="F91">
            <v>0.40310077519379844</v>
          </cell>
          <cell r="G91" t="str">
            <v/>
          </cell>
          <cell r="H91">
            <v>11700</v>
          </cell>
          <cell r="I91">
            <v>5200</v>
          </cell>
          <cell r="J91" t="str">
            <v/>
          </cell>
          <cell r="K91" t="str">
            <v>AH</v>
          </cell>
          <cell r="L91">
            <v>36608</v>
          </cell>
          <cell r="M91" t="str">
            <v>changed DBO &amp; rel date</v>
          </cell>
        </row>
        <row r="92">
          <cell r="A92" t="str">
            <v>OCTOBER SKY</v>
          </cell>
          <cell r="B92">
            <v>36210</v>
          </cell>
          <cell r="C92">
            <v>32000</v>
          </cell>
          <cell r="D92">
            <v>0.42825000000000002</v>
          </cell>
          <cell r="E92">
            <v>2400</v>
          </cell>
          <cell r="F92">
            <v>0.42291666666666666</v>
          </cell>
          <cell r="G92" t="str">
            <v/>
          </cell>
          <cell r="H92">
            <v>13704</v>
          </cell>
          <cell r="I92">
            <v>1015</v>
          </cell>
          <cell r="J92" t="str">
            <v/>
          </cell>
          <cell r="K92" t="str">
            <v>AH</v>
          </cell>
          <cell r="L92">
            <v>36608</v>
          </cell>
          <cell r="M92" t="str">
            <v>changed DBO &amp; rel date</v>
          </cell>
        </row>
        <row r="93">
          <cell r="A93" t="str">
            <v>LIFE</v>
          </cell>
          <cell r="B93">
            <v>36266</v>
          </cell>
          <cell r="C93">
            <v>64000</v>
          </cell>
          <cell r="D93">
            <v>0.48634375000000002</v>
          </cell>
          <cell r="E93">
            <v>10000</v>
          </cell>
          <cell r="F93">
            <v>0.4</v>
          </cell>
          <cell r="G93" t="str">
            <v/>
          </cell>
          <cell r="H93">
            <v>31126</v>
          </cell>
          <cell r="I93">
            <v>4000</v>
          </cell>
          <cell r="J93" t="str">
            <v/>
          </cell>
          <cell r="K93" t="str">
            <v>AH</v>
          </cell>
          <cell r="L93">
            <v>36615</v>
          </cell>
          <cell r="M93" t="str">
            <v>changed FBO</v>
          </cell>
        </row>
        <row r="94">
          <cell r="A94" t="str">
            <v>THE MUMMY</v>
          </cell>
          <cell r="B94">
            <v>36287</v>
          </cell>
          <cell r="C94">
            <v>155000</v>
          </cell>
          <cell r="D94">
            <v>0.50901935483870964</v>
          </cell>
          <cell r="E94">
            <v>258000</v>
          </cell>
          <cell r="F94">
            <v>0.43565891472868218</v>
          </cell>
          <cell r="G94" t="str">
            <v/>
          </cell>
          <cell r="H94">
            <v>78898</v>
          </cell>
          <cell r="I94">
            <v>112400</v>
          </cell>
          <cell r="J94" t="str">
            <v/>
          </cell>
          <cell r="K94" t="str">
            <v>NF</v>
          </cell>
          <cell r="L94">
            <v>36608</v>
          </cell>
          <cell r="M94" t="str">
            <v>changed ret rate</v>
          </cell>
        </row>
        <row r="96">
          <cell r="A96" t="str">
            <v>BO in purple -- have not updated spanglers to reflect current theatrical rentals for this title</v>
          </cell>
        </row>
        <row r="97">
          <cell r="A97" t="str">
            <v>Single Pot/Other Partner Assumptions</v>
          </cell>
        </row>
        <row r="98">
          <cell r="A98" t="str">
            <v>Confirm = Confirm retention rates are correct with appropriate party</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itulés Directions"/>
      <sheetName val="Conso 7 Drs"/>
      <sheetName val="Aga"/>
      <sheetName val="Casa"/>
      <sheetName val="Fes"/>
      <sheetName val="Mkch"/>
      <sheetName val="Ouj"/>
      <sheetName val="Rab"/>
      <sheetName val="Set"/>
      <sheetName val="BOX OFF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CAL"/>
      <sheetName val="BUDGET REVISE"/>
      <sheetName val="DM"/>
      <sheetName val="DM 30-09-06"/>
      <sheetName val="TB"/>
      <sheetName val="ANALYSE SEPT-06"/>
      <sheetName val="VARIATION DU RESULTAT"/>
      <sheetName val="INTERCO CHRG 03-09-06"/>
      <sheetName val="INTERCO PROD 30-09-06"/>
      <sheetName val="Feuil3"/>
      <sheetName val="Aga"/>
    </sheetNames>
    <sheetDataSet>
      <sheetData sheetId="0" refreshError="1"/>
      <sheetData sheetId="1" refreshError="1">
        <row r="1">
          <cell r="A1" t="str">
            <v>Code budget</v>
          </cell>
          <cell r="B1" t="str">
            <v>Libellé 1 budget</v>
          </cell>
          <cell r="C1" t="str">
            <v>Mt. budget révisé</v>
          </cell>
        </row>
        <row r="2">
          <cell r="A2">
            <v>131000</v>
          </cell>
          <cell r="B2" t="str">
            <v>RESERVES D'INVESTISSEMENT TEMOB</v>
          </cell>
          <cell r="C2">
            <v>1917919000</v>
          </cell>
        </row>
        <row r="3">
          <cell r="A3" t="str">
            <v>Total 131</v>
          </cell>
          <cell r="B3" t="str">
            <v>RESULTAT NET</v>
          </cell>
          <cell r="C3">
            <v>1917919000</v>
          </cell>
        </row>
        <row r="4">
          <cell r="A4">
            <v>165100</v>
          </cell>
          <cell r="B4" t="str">
            <v>DEPÔTS ET CAUTIONNEMENTS RECUS</v>
          </cell>
          <cell r="C4">
            <v>100000000</v>
          </cell>
        </row>
        <row r="5">
          <cell r="A5">
            <v>165900</v>
          </cell>
          <cell r="B5" t="str">
            <v>REMBOURSEMENTS DES DEPÔTS &amp; CAUTIONS</v>
          </cell>
          <cell r="C5">
            <v>0</v>
          </cell>
        </row>
        <row r="6">
          <cell r="A6" t="str">
            <v>Total 165</v>
          </cell>
          <cell r="B6" t="str">
            <v>DEPÔTS ET CAUTIONNEMENTS RECUS</v>
          </cell>
          <cell r="C6">
            <v>100000000</v>
          </cell>
        </row>
        <row r="7">
          <cell r="A7">
            <v>280000</v>
          </cell>
          <cell r="B7" t="str">
            <v>AMMORTISSEMENTS DES IMMOBILISATIONS</v>
          </cell>
          <cell r="C7">
            <v>7900000000</v>
          </cell>
        </row>
        <row r="8">
          <cell r="A8" t="str">
            <v>Total 280</v>
          </cell>
          <cell r="B8" t="str">
            <v>AMORTISSEMENTS</v>
          </cell>
          <cell r="C8">
            <v>7900000000</v>
          </cell>
        </row>
        <row r="9">
          <cell r="A9" t="str">
            <v>Total 16</v>
          </cell>
          <cell r="B9" t="str">
            <v>EMPRUNTS ET DETTES ASSIMILEES</v>
          </cell>
          <cell r="C9">
            <v>9917919000</v>
          </cell>
        </row>
        <row r="10">
          <cell r="A10">
            <v>161110</v>
          </cell>
          <cell r="B10" t="str">
            <v>EMPRUNTS INTERIEURS DIRECTS TELMOB</v>
          </cell>
          <cell r="C10">
            <v>2000000000</v>
          </cell>
        </row>
        <row r="11">
          <cell r="A11" t="str">
            <v>Total 161</v>
          </cell>
          <cell r="B11" t="str">
            <v>EMPRUNTS OBLIGATAIRES</v>
          </cell>
          <cell r="C11">
            <v>2000000000</v>
          </cell>
        </row>
        <row r="12">
          <cell r="A12" t="str">
            <v>Total 17</v>
          </cell>
          <cell r="B12" t="str">
            <v>EMPRUNTS ET DETTES ASSIMILEES</v>
          </cell>
          <cell r="C12">
            <v>2000000000</v>
          </cell>
        </row>
        <row r="13">
          <cell r="A13" t="str">
            <v>Total 1</v>
          </cell>
          <cell r="B13" t="str">
            <v>RESSOURCES DURABLES</v>
          </cell>
          <cell r="C13">
            <v>11917919000</v>
          </cell>
        </row>
        <row r="14">
          <cell r="A14">
            <v>213120</v>
          </cell>
          <cell r="B14" t="str">
            <v>LOGICIELS TELMOB</v>
          </cell>
          <cell r="C14">
            <v>75289700</v>
          </cell>
        </row>
        <row r="15">
          <cell r="A15" t="str">
            <v>Total 213</v>
          </cell>
          <cell r="B15" t="str">
            <v>LES LOGICIELS</v>
          </cell>
          <cell r="C15">
            <v>75289700</v>
          </cell>
        </row>
        <row r="16">
          <cell r="A16" t="str">
            <v>Total 21</v>
          </cell>
          <cell r="B16" t="str">
            <v>IMMOBILISATIONS INCORPORELLES</v>
          </cell>
          <cell r="C16">
            <v>75289700</v>
          </cell>
        </row>
        <row r="17">
          <cell r="A17">
            <v>222120</v>
          </cell>
          <cell r="B17" t="str">
            <v>TERRAIN A BATIR TELMOB</v>
          </cell>
          <cell r="C17">
            <v>240000000</v>
          </cell>
        </row>
        <row r="18">
          <cell r="A18" t="str">
            <v>Total 222</v>
          </cell>
          <cell r="B18" t="str">
            <v>TERRAINS NUS</v>
          </cell>
          <cell r="C18">
            <v>240000000</v>
          </cell>
        </row>
        <row r="19">
          <cell r="A19" t="str">
            <v>Total 22</v>
          </cell>
          <cell r="B19" t="str">
            <v>TERRAINS</v>
          </cell>
          <cell r="C19">
            <v>240000000</v>
          </cell>
        </row>
        <row r="20">
          <cell r="A20">
            <v>231120</v>
          </cell>
          <cell r="B20" t="str">
            <v>CONSTRUCT° BATIMENTS SUR SOL PROPRE</v>
          </cell>
          <cell r="C20">
            <v>20000000</v>
          </cell>
        </row>
        <row r="21">
          <cell r="A21">
            <v>231140</v>
          </cell>
          <cell r="B21" t="str">
            <v>AMENAGEMENT BATIMENTS SUR SOL PROPR</v>
          </cell>
          <cell r="C21">
            <v>10000000</v>
          </cell>
        </row>
        <row r="22">
          <cell r="A22">
            <v>231520</v>
          </cell>
          <cell r="B22" t="str">
            <v>CLOTURES SUR SOLS PROPRES TELMOB</v>
          </cell>
          <cell r="C22">
            <v>0</v>
          </cell>
        </row>
        <row r="23">
          <cell r="A23" t="str">
            <v>Total 231</v>
          </cell>
          <cell r="B23" t="str">
            <v>BATIMENTS INDUST, AGRIC, ADMINISTRAT &amp; CCIAUX</v>
          </cell>
          <cell r="C23">
            <v>30000000</v>
          </cell>
        </row>
        <row r="24">
          <cell r="A24">
            <v>232320</v>
          </cell>
          <cell r="B24" t="str">
            <v>AMENAGEMENT BATIMENTS/SOL D'AUTRUI</v>
          </cell>
          <cell r="C24">
            <v>48000000</v>
          </cell>
        </row>
        <row r="25">
          <cell r="A25" t="str">
            <v>Total 232</v>
          </cell>
          <cell r="B25" t="str">
            <v xml:space="preserve">AMENAGEMENT BATIMENTS </v>
          </cell>
          <cell r="C25">
            <v>48000000</v>
          </cell>
        </row>
        <row r="26">
          <cell r="A26">
            <v>234120</v>
          </cell>
          <cell r="B26" t="str">
            <v>MATERIEL DE COMMUTATION TELMOB</v>
          </cell>
          <cell r="C26">
            <v>2176095500</v>
          </cell>
        </row>
        <row r="27">
          <cell r="A27">
            <v>234140</v>
          </cell>
          <cell r="B27" t="str">
            <v>MATERIEL DE TRANSMISSION TELMOB</v>
          </cell>
          <cell r="C27">
            <v>2399115900</v>
          </cell>
        </row>
        <row r="28">
          <cell r="A28">
            <v>234160</v>
          </cell>
          <cell r="B28" t="str">
            <v>MATERIEL D'ENERGIE TELMOB</v>
          </cell>
          <cell r="C28">
            <v>1576139300</v>
          </cell>
        </row>
        <row r="29">
          <cell r="A29">
            <v>234180</v>
          </cell>
          <cell r="B29" t="str">
            <v>MATERIEL DE CLIMATISATION</v>
          </cell>
          <cell r="C29">
            <v>20000000</v>
          </cell>
        </row>
        <row r="30">
          <cell r="A30" t="str">
            <v>Total 234</v>
          </cell>
          <cell r="B30" t="str">
            <v>INSTALLATIONS TECHNIQUES</v>
          </cell>
          <cell r="C30">
            <v>6171350700</v>
          </cell>
        </row>
        <row r="31">
          <cell r="A31">
            <v>238120</v>
          </cell>
          <cell r="B31" t="str">
            <v>AGENCEMENT &amp;INSTALLATION INFORMATIQ</v>
          </cell>
          <cell r="C31">
            <v>0</v>
          </cell>
        </row>
        <row r="32">
          <cell r="A32">
            <v>238320</v>
          </cell>
          <cell r="B32" t="str">
            <v>AGENCEMENT &amp; INSTALLAT°D'ELECTRICIT</v>
          </cell>
          <cell r="C32">
            <v>6000000</v>
          </cell>
        </row>
        <row r="33">
          <cell r="A33">
            <v>238810</v>
          </cell>
          <cell r="B33" t="str">
            <v xml:space="preserve">AUTRES INSTALLATIONS </v>
          </cell>
          <cell r="C33">
            <v>130890000</v>
          </cell>
        </row>
        <row r="34">
          <cell r="A34" t="str">
            <v>Total 238</v>
          </cell>
          <cell r="B34" t="str">
            <v xml:space="preserve">AUTRES INSTALLATIONS ET AGENCEMENTS </v>
          </cell>
          <cell r="C34">
            <v>136890000</v>
          </cell>
        </row>
        <row r="35">
          <cell r="A35" t="str">
            <v>Total 23</v>
          </cell>
          <cell r="B35" t="str">
            <v>BATIMENTS, INSTALLATIONS TECHNIQUES ET AGENCEMENTS</v>
          </cell>
          <cell r="C35">
            <v>6386240700</v>
          </cell>
        </row>
        <row r="36">
          <cell r="A36">
            <v>241120</v>
          </cell>
          <cell r="B36" t="str">
            <v>MATERIELS INDUSTRIELS TELMOB</v>
          </cell>
          <cell r="C36">
            <v>293770000</v>
          </cell>
        </row>
        <row r="37">
          <cell r="A37" t="str">
            <v>Total 241</v>
          </cell>
          <cell r="B37" t="str">
            <v>MATERIEL INDUSTRIEL</v>
          </cell>
          <cell r="C37">
            <v>293770000</v>
          </cell>
        </row>
        <row r="38">
          <cell r="A38">
            <v>244120</v>
          </cell>
          <cell r="B38" t="str">
            <v>MATERIEL DE BUREAU TELMOB</v>
          </cell>
          <cell r="C38">
            <v>9000000</v>
          </cell>
        </row>
        <row r="39">
          <cell r="A39">
            <v>244220</v>
          </cell>
          <cell r="B39" t="str">
            <v>MATERIEL INFORMATIQUE</v>
          </cell>
          <cell r="C39">
            <v>120000000</v>
          </cell>
        </row>
        <row r="40">
          <cell r="A40">
            <v>244320</v>
          </cell>
          <cell r="B40" t="str">
            <v>MATERIEL BUREAUTIQUE TELMOB</v>
          </cell>
          <cell r="C40">
            <v>31500000</v>
          </cell>
        </row>
        <row r="41">
          <cell r="A41">
            <v>244420</v>
          </cell>
          <cell r="B41" t="str">
            <v>MOBILIER DE BUREAU TELMOB</v>
          </cell>
          <cell r="C41">
            <v>15000000</v>
          </cell>
        </row>
        <row r="42">
          <cell r="A42">
            <v>244820</v>
          </cell>
          <cell r="B42" t="str">
            <v>AUTRES MATERIELS</v>
          </cell>
          <cell r="C42">
            <v>750000</v>
          </cell>
        </row>
        <row r="43">
          <cell r="A43" t="str">
            <v>Total 244</v>
          </cell>
          <cell r="B43" t="str">
            <v>MATERIEL ET MOBILIER</v>
          </cell>
          <cell r="C43">
            <v>176250000</v>
          </cell>
        </row>
        <row r="44">
          <cell r="A44">
            <v>245120</v>
          </cell>
          <cell r="B44" t="str">
            <v>METERIEL AUTOMOBILE</v>
          </cell>
          <cell r="C44">
            <v>201000000</v>
          </cell>
        </row>
        <row r="45">
          <cell r="A45" t="str">
            <v>Total 245</v>
          </cell>
          <cell r="B45" t="str">
            <v>MATERIEL DE TRANSPORT</v>
          </cell>
          <cell r="C45">
            <v>201000000</v>
          </cell>
        </row>
        <row r="46">
          <cell r="A46" t="str">
            <v>Total 24</v>
          </cell>
          <cell r="B46" t="str">
            <v>MATERIEL</v>
          </cell>
          <cell r="C46">
            <v>671020000</v>
          </cell>
        </row>
        <row r="47">
          <cell r="A47">
            <v>275220</v>
          </cell>
          <cell r="B47" t="str">
            <v>DEPÔTS &amp; CAUTIONS POUR ELECTRICITE</v>
          </cell>
          <cell r="C47">
            <v>300000</v>
          </cell>
        </row>
        <row r="48">
          <cell r="A48">
            <v>275320</v>
          </cell>
          <cell r="B48" t="str">
            <v>DEPÔTS &amp; CAUTIONS POUR EAU TELMOB</v>
          </cell>
          <cell r="C48">
            <v>100000</v>
          </cell>
        </row>
        <row r="49">
          <cell r="A49" t="str">
            <v>Total 275</v>
          </cell>
          <cell r="B49" t="str">
            <v>DEPOTS ET CAUTIONNEMENTS VERSES</v>
          </cell>
          <cell r="C49">
            <v>400000</v>
          </cell>
        </row>
        <row r="50">
          <cell r="A50">
            <v>278022</v>
          </cell>
          <cell r="B50" t="str">
            <v>REMBOURS EMPRUNTS EXTERIEURS TELMOB</v>
          </cell>
          <cell r="C50">
            <v>4544968600</v>
          </cell>
        </row>
        <row r="51">
          <cell r="A51" t="str">
            <v>Total 278</v>
          </cell>
          <cell r="B51" t="str">
            <v>IMMOBILISATIONS FINANCIERES DIVERSES</v>
          </cell>
          <cell r="C51">
            <v>4544968600</v>
          </cell>
        </row>
        <row r="52">
          <cell r="A52" t="str">
            <v>Total 27</v>
          </cell>
          <cell r="B52" t="str">
            <v>AUTRES IMMOBILISATIONS FINANCIERES</v>
          </cell>
          <cell r="C52">
            <v>4545368600</v>
          </cell>
        </row>
        <row r="53">
          <cell r="A53" t="str">
            <v>Total 2</v>
          </cell>
          <cell r="B53" t="str">
            <v>EMPLOIS A LONG TERME</v>
          </cell>
          <cell r="C53">
            <v>11917919000</v>
          </cell>
        </row>
        <row r="54">
          <cell r="A54">
            <v>601220</v>
          </cell>
          <cell r="B54" t="str">
            <v>ACHATS DE  MARCHANDISES HORS UEMOA</v>
          </cell>
          <cell r="C54">
            <v>2455000000</v>
          </cell>
        </row>
        <row r="55">
          <cell r="A55" t="str">
            <v>Total 601</v>
          </cell>
          <cell r="B55" t="str">
            <v>ACHATS DE MARCHANDISES</v>
          </cell>
          <cell r="C55">
            <v>2455000000</v>
          </cell>
        </row>
        <row r="56">
          <cell r="A56">
            <v>602112</v>
          </cell>
          <cell r="B56" t="str">
            <v>ACHATS D'IMPRIMES TELMOB</v>
          </cell>
          <cell r="C56">
            <v>20000000</v>
          </cell>
        </row>
        <row r="57">
          <cell r="A57">
            <v>602152</v>
          </cell>
          <cell r="B57" t="str">
            <v>ACHAT DE FOURNITURE D'ENERGIE UEMOA</v>
          </cell>
          <cell r="C57">
            <v>20000000</v>
          </cell>
        </row>
        <row r="58">
          <cell r="A58">
            <v>602232</v>
          </cell>
          <cell r="B58" t="str">
            <v>MATERIEL DE COMMUTATION TELMOB</v>
          </cell>
          <cell r="C58">
            <v>20000000</v>
          </cell>
        </row>
        <row r="59">
          <cell r="A59">
            <v>602242</v>
          </cell>
          <cell r="B59" t="str">
            <v>MATERIEL DE TRANSMISSION TELMOB</v>
          </cell>
          <cell r="C59">
            <v>100000000</v>
          </cell>
        </row>
        <row r="60">
          <cell r="A60">
            <v>602252</v>
          </cell>
          <cell r="B60" t="str">
            <v>MATERIEL D'ENERGIE TELMOB</v>
          </cell>
          <cell r="C60">
            <v>105000000</v>
          </cell>
        </row>
        <row r="61">
          <cell r="A61">
            <v>602292</v>
          </cell>
          <cell r="B61" t="str">
            <v>ACHATS DE CARTES NANAN</v>
          </cell>
          <cell r="C61">
            <v>1177500000</v>
          </cell>
        </row>
        <row r="62">
          <cell r="A62" t="str">
            <v>Total 602</v>
          </cell>
          <cell r="B62" t="str">
            <v>ACHATS DE MATIERES PREMIERES ET FOURNITURES LIEES</v>
          </cell>
          <cell r="C62">
            <v>1442500000</v>
          </cell>
        </row>
        <row r="63">
          <cell r="A63">
            <v>604112</v>
          </cell>
          <cell r="B63" t="str">
            <v>ACHATS DE CONSOMMABLES INFORMATIQUE</v>
          </cell>
          <cell r="C63">
            <v>15000000</v>
          </cell>
        </row>
        <row r="64">
          <cell r="A64">
            <v>604132</v>
          </cell>
          <cell r="B64" t="str">
            <v>PIECES DE RECHANGE POUR VEHICULES</v>
          </cell>
          <cell r="C64">
            <v>10000000</v>
          </cell>
        </row>
        <row r="65">
          <cell r="A65">
            <v>604152</v>
          </cell>
          <cell r="B65" t="str">
            <v>ACHATS DE CARBURANT TELMOB</v>
          </cell>
          <cell r="C65">
            <v>121176000</v>
          </cell>
        </row>
        <row r="66">
          <cell r="A66">
            <v>604162</v>
          </cell>
          <cell r="B66" t="str">
            <v>ACHATS DE LUBRIFIANT TELMOB</v>
          </cell>
          <cell r="C66">
            <v>30000000</v>
          </cell>
        </row>
        <row r="67">
          <cell r="A67">
            <v>604320</v>
          </cell>
          <cell r="B67" t="str">
            <v>ACHATS PRODUITS D'ENTRETIENT TELMOB</v>
          </cell>
          <cell r="C67">
            <v>500000</v>
          </cell>
        </row>
        <row r="68">
          <cell r="A68">
            <v>604720</v>
          </cell>
          <cell r="B68" t="str">
            <v>ACHATS DE FOURNITURES DE BUREAU</v>
          </cell>
          <cell r="C68">
            <v>15000000</v>
          </cell>
        </row>
        <row r="69">
          <cell r="A69" t="str">
            <v>Total 604</v>
          </cell>
          <cell r="B69" t="str">
            <v>ACHATS STOCKS DE MATIERES ET FOURNITURES CONSOMMABLES</v>
          </cell>
          <cell r="C69">
            <v>191676000</v>
          </cell>
        </row>
        <row r="70">
          <cell r="A70">
            <v>605120</v>
          </cell>
          <cell r="B70" t="str">
            <v>ACHATS D'EAU TELMOB</v>
          </cell>
          <cell r="C70">
            <v>7000000</v>
          </cell>
        </row>
        <row r="71">
          <cell r="A71">
            <v>605220</v>
          </cell>
          <cell r="B71" t="str">
            <v>ACHATS D'ELECTRICITE TELMOB</v>
          </cell>
          <cell r="C71">
            <v>150000000</v>
          </cell>
        </row>
        <row r="72">
          <cell r="A72">
            <v>605620</v>
          </cell>
          <cell r="B72" t="str">
            <v>ACHATS PETITS MATERIELS &amp; OUTILLAGE</v>
          </cell>
          <cell r="C72">
            <v>22750000</v>
          </cell>
        </row>
        <row r="73">
          <cell r="A73">
            <v>605732</v>
          </cell>
          <cell r="B73" t="str">
            <v>QUOTE PARTS D'INTERCONNEXION</v>
          </cell>
          <cell r="C73">
            <v>2787680700</v>
          </cell>
        </row>
        <row r="74">
          <cell r="A74">
            <v>605812</v>
          </cell>
          <cell r="B74" t="str">
            <v>ACHATS VETEMENTS DE TRAVAIL</v>
          </cell>
          <cell r="C74">
            <v>46100000</v>
          </cell>
        </row>
        <row r="75">
          <cell r="A75">
            <v>605822</v>
          </cell>
          <cell r="B75" t="str">
            <v>ACHATS TRAVAUX ET EQUIPEMENTS</v>
          </cell>
          <cell r="C75">
            <v>294850000</v>
          </cell>
        </row>
        <row r="76">
          <cell r="A76" t="str">
            <v>Total 605</v>
          </cell>
          <cell r="B76" t="str">
            <v>AUTRES ACHATS</v>
          </cell>
          <cell r="C76">
            <v>3308380700</v>
          </cell>
        </row>
        <row r="77">
          <cell r="A77" t="str">
            <v>Total 60</v>
          </cell>
          <cell r="B77" t="str">
            <v>ACHATS ET VARIATIONS DE STOCKS</v>
          </cell>
          <cell r="C77">
            <v>7397556700</v>
          </cell>
        </row>
        <row r="78">
          <cell r="A78">
            <v>614220</v>
          </cell>
          <cell r="B78" t="str">
            <v>TRANSPORT PERSONNEL A L'EXTERIEUR</v>
          </cell>
          <cell r="C78">
            <v>33390000</v>
          </cell>
        </row>
        <row r="79">
          <cell r="A79" t="str">
            <v>Total 614</v>
          </cell>
          <cell r="B79" t="str">
            <v>TRANSPORT DU PERSONNEL</v>
          </cell>
          <cell r="C79">
            <v>33390000</v>
          </cell>
        </row>
        <row r="80">
          <cell r="A80">
            <v>616200</v>
          </cell>
          <cell r="B80" t="str">
            <v>TRANSPORT DE PLIS</v>
          </cell>
          <cell r="C80">
            <v>16000000</v>
          </cell>
        </row>
        <row r="81">
          <cell r="A81" t="str">
            <v>Total 616</v>
          </cell>
          <cell r="B81" t="str">
            <v>TRANSPORT DE MATERIEL</v>
          </cell>
          <cell r="C81">
            <v>16000000</v>
          </cell>
        </row>
        <row r="82">
          <cell r="A82">
            <v>618200</v>
          </cell>
          <cell r="B82" t="str">
            <v>AUTRES FRAIS DE TRANSPORT</v>
          </cell>
          <cell r="C82">
            <v>32500000</v>
          </cell>
        </row>
        <row r="83">
          <cell r="A83" t="str">
            <v>Total 618</v>
          </cell>
          <cell r="B83" t="str">
            <v>AUTRES DE TRANSPORT</v>
          </cell>
          <cell r="C83">
            <v>32500000</v>
          </cell>
        </row>
        <row r="84">
          <cell r="A84" t="str">
            <v>Total 61</v>
          </cell>
          <cell r="B84" t="str">
            <v xml:space="preserve">TRANSPORT </v>
          </cell>
          <cell r="C84">
            <v>81890000</v>
          </cell>
        </row>
        <row r="85">
          <cell r="A85">
            <v>622220</v>
          </cell>
          <cell r="B85" t="str">
            <v>LOCATION BATIMENTS ADM.&amp;COMMERCIAUX</v>
          </cell>
          <cell r="C85">
            <v>96444000</v>
          </cell>
        </row>
        <row r="86">
          <cell r="A86">
            <v>622802</v>
          </cell>
          <cell r="B86" t="str">
            <v>LOCATION &amp; CHARGES LOCATIVE DIVERSE</v>
          </cell>
          <cell r="C86">
            <v>1154868000</v>
          </cell>
        </row>
        <row r="87">
          <cell r="A87">
            <v>622830</v>
          </cell>
          <cell r="B87" t="str">
            <v>REDEVANCES D'ACCES GSM</v>
          </cell>
          <cell r="C87">
            <v>150000000</v>
          </cell>
        </row>
        <row r="88">
          <cell r="A88" t="str">
            <v>Total 622</v>
          </cell>
          <cell r="B88" t="str">
            <v xml:space="preserve">LOCATIONS ET CHARGES LOCATIVES </v>
          </cell>
          <cell r="C88">
            <v>1401312000</v>
          </cell>
        </row>
        <row r="89">
          <cell r="A89">
            <v>624112</v>
          </cell>
          <cell r="B89" t="str">
            <v>ENTRET.&amp; REPARATION BATIMENT TELMOB</v>
          </cell>
          <cell r="C89">
            <v>4500000</v>
          </cell>
        </row>
        <row r="90">
          <cell r="A90">
            <v>624122</v>
          </cell>
          <cell r="B90" t="str">
            <v>ENTRET.REPARATION/INSTALLAT°TELECOM</v>
          </cell>
          <cell r="C90">
            <v>25500000</v>
          </cell>
        </row>
        <row r="91">
          <cell r="A91">
            <v>624132</v>
          </cell>
          <cell r="B91" t="str">
            <v>ENTRET.REPARAT° INSTALLAT°D'ENERGIE</v>
          </cell>
          <cell r="C91">
            <v>54600000</v>
          </cell>
        </row>
        <row r="92">
          <cell r="A92">
            <v>624152</v>
          </cell>
          <cell r="B92" t="str">
            <v>ENTRETIENT DE TERRAIN TELMOB</v>
          </cell>
          <cell r="C92">
            <v>5000000</v>
          </cell>
        </row>
        <row r="93">
          <cell r="A93">
            <v>624212</v>
          </cell>
          <cell r="B93" t="str">
            <v>ENTRET.&amp; REPARAT° MAT.DE TRANSPORT</v>
          </cell>
          <cell r="C93">
            <v>6000000</v>
          </cell>
        </row>
        <row r="94">
          <cell r="A94">
            <v>624222</v>
          </cell>
          <cell r="B94" t="str">
            <v>ENTRET.&amp; REPARATION  MAT.DE BUREAU</v>
          </cell>
          <cell r="C94">
            <v>1500000</v>
          </cell>
        </row>
        <row r="95">
          <cell r="A95">
            <v>624232</v>
          </cell>
          <cell r="B95" t="str">
            <v>ENTRET.&amp; REPARATION MOBILIER DE BUR</v>
          </cell>
          <cell r="C95">
            <v>1000000</v>
          </cell>
        </row>
        <row r="96">
          <cell r="A96">
            <v>624242</v>
          </cell>
          <cell r="B96" t="str">
            <v>ENTRET.&amp; REPARATION MAT.INFORMATIQU</v>
          </cell>
          <cell r="C96">
            <v>18000000</v>
          </cell>
        </row>
        <row r="97">
          <cell r="A97">
            <v>624282</v>
          </cell>
          <cell r="B97" t="str">
            <v>ENTRET.&amp;REPARATION DE BIEN MOBILIER</v>
          </cell>
          <cell r="C97">
            <v>500000</v>
          </cell>
        </row>
        <row r="98">
          <cell r="A98">
            <v>624312</v>
          </cell>
          <cell r="B98" t="str">
            <v>MAINTENANCE MAT.&amp; INSTALLAT°TELECOM</v>
          </cell>
          <cell r="C98">
            <v>977000000</v>
          </cell>
        </row>
        <row r="99">
          <cell r="A99">
            <v>624332</v>
          </cell>
          <cell r="B99" t="str">
            <v>MAINTENANCE DES INTALLAT°INFORMATIQ</v>
          </cell>
          <cell r="C99">
            <v>17000000</v>
          </cell>
        </row>
        <row r="100">
          <cell r="A100" t="str">
            <v>Total 624</v>
          </cell>
          <cell r="B100" t="str">
            <v>ENTRETIEN, REPARATION ET MAINTENANCE</v>
          </cell>
          <cell r="C100">
            <v>1110600000</v>
          </cell>
        </row>
        <row r="101">
          <cell r="A101">
            <v>625112</v>
          </cell>
          <cell r="B101" t="str">
            <v>ASSUR BATIMT.INSTAL&amp;EQUIPEM TELECOM</v>
          </cell>
          <cell r="C101">
            <v>30000000</v>
          </cell>
        </row>
        <row r="102">
          <cell r="A102">
            <v>625133</v>
          </cell>
          <cell r="B102" t="str">
            <v>ASSURANCE VEHICULE TELMOB</v>
          </cell>
          <cell r="C102">
            <v>3000000</v>
          </cell>
        </row>
        <row r="103">
          <cell r="A103">
            <v>625142</v>
          </cell>
          <cell r="B103" t="str">
            <v>ASSURANCE STOCKS TELMOB</v>
          </cell>
          <cell r="C103">
            <v>2500000</v>
          </cell>
        </row>
        <row r="104">
          <cell r="A104">
            <v>625152</v>
          </cell>
          <cell r="B104" t="str">
            <v>ASSURANCE RESPONSABILITE CIVILE</v>
          </cell>
          <cell r="C104">
            <v>1000000</v>
          </cell>
        </row>
        <row r="105">
          <cell r="A105">
            <v>625612</v>
          </cell>
          <cell r="B105" t="str">
            <v>ASSURANCE TRANSPORT SUR ACHATS</v>
          </cell>
          <cell r="C105">
            <v>9000000</v>
          </cell>
        </row>
        <row r="106">
          <cell r="A106" t="str">
            <v>Total 625</v>
          </cell>
          <cell r="B106" t="str">
            <v xml:space="preserve">PRIMES D’ASSURANCE  </v>
          </cell>
          <cell r="C106">
            <v>45500000</v>
          </cell>
        </row>
        <row r="107">
          <cell r="A107">
            <v>626520</v>
          </cell>
          <cell r="B107" t="str">
            <v>DOCUMENTATION GENERALE</v>
          </cell>
          <cell r="C107">
            <v>1343600</v>
          </cell>
        </row>
        <row r="108">
          <cell r="A108">
            <v>626620</v>
          </cell>
          <cell r="B108" t="str">
            <v>DOCUMENTATION TECHNIQUE</v>
          </cell>
          <cell r="C108">
            <v>1500000</v>
          </cell>
        </row>
        <row r="109">
          <cell r="A109" t="str">
            <v>Total 626</v>
          </cell>
          <cell r="B109" t="str">
            <v>ETUDES, RECHERCHES ET DOCUMENTATION</v>
          </cell>
          <cell r="C109">
            <v>2843600</v>
          </cell>
        </row>
        <row r="110">
          <cell r="A110">
            <v>627120</v>
          </cell>
          <cell r="B110" t="str">
            <v>ANNONCES ET INSERTIONS PUBLICITAIRE</v>
          </cell>
          <cell r="C110">
            <v>347695000</v>
          </cell>
        </row>
        <row r="111">
          <cell r="A111">
            <v>627220</v>
          </cell>
          <cell r="B111" t="str">
            <v>CATALOGUES, IMPRIMES PUBLICITAIRES</v>
          </cell>
          <cell r="C111">
            <v>53400000</v>
          </cell>
        </row>
        <row r="112">
          <cell r="A112">
            <v>627420</v>
          </cell>
          <cell r="B112" t="str">
            <v>FOIRES ET EXPOSITIONS TELMOB</v>
          </cell>
          <cell r="C112">
            <v>10000000</v>
          </cell>
        </row>
        <row r="113">
          <cell r="A113">
            <v>627520</v>
          </cell>
          <cell r="B113" t="str">
            <v>DONS</v>
          </cell>
          <cell r="C113">
            <v>49483900</v>
          </cell>
        </row>
        <row r="114">
          <cell r="A114">
            <v>627550</v>
          </cell>
          <cell r="B114" t="str">
            <v>SPONSORING</v>
          </cell>
          <cell r="C114">
            <v>90000000</v>
          </cell>
        </row>
        <row r="115">
          <cell r="A115">
            <v>627620</v>
          </cell>
          <cell r="B115" t="str">
            <v>CADEAUX A LA CLIENTELE</v>
          </cell>
          <cell r="C115">
            <v>20000000</v>
          </cell>
        </row>
        <row r="116">
          <cell r="A116">
            <v>627820</v>
          </cell>
          <cell r="B116" t="str">
            <v>GADGETS PUBLICITAIRES</v>
          </cell>
          <cell r="C116">
            <v>350000000</v>
          </cell>
        </row>
        <row r="117">
          <cell r="A117">
            <v>627900</v>
          </cell>
          <cell r="B117" t="str">
            <v>AMENAGEMENT DECOR.DES LIEUX DE VTE</v>
          </cell>
          <cell r="C117">
            <v>40000000</v>
          </cell>
        </row>
        <row r="118">
          <cell r="A118" t="str">
            <v>Total 627</v>
          </cell>
          <cell r="B118" t="str">
            <v>PUBLICITE, PUBLICATION ET RELATIONS PUBLIQUE</v>
          </cell>
          <cell r="C118">
            <v>960578900</v>
          </cell>
        </row>
        <row r="119">
          <cell r="A119">
            <v>628112</v>
          </cell>
          <cell r="B119" t="str">
            <v>FRAIS DE TELEPHONE FIXE TELMOB</v>
          </cell>
          <cell r="C119">
            <v>65000000</v>
          </cell>
        </row>
        <row r="120">
          <cell r="A120">
            <v>628114</v>
          </cell>
          <cell r="B120" t="str">
            <v>FRAIS DE TELEPHONE MOBILE TELMOB</v>
          </cell>
          <cell r="C120">
            <v>61500000</v>
          </cell>
        </row>
        <row r="121">
          <cell r="A121">
            <v>628400</v>
          </cell>
          <cell r="B121" t="str">
            <v>FRAIS DE CONNEXION A L'INTERNET</v>
          </cell>
          <cell r="C121">
            <v>200000</v>
          </cell>
        </row>
        <row r="122">
          <cell r="A122">
            <v>628820</v>
          </cell>
          <cell r="B122" t="str">
            <v>AUTRES FRAIS DE TELECOMMUNICATION</v>
          </cell>
          <cell r="C122">
            <v>2000000</v>
          </cell>
        </row>
        <row r="123">
          <cell r="A123" t="str">
            <v>Total 628</v>
          </cell>
          <cell r="B123" t="str">
            <v>FRAIS DE TELECOMMUNICATIONS</v>
          </cell>
          <cell r="C123">
            <v>128700000</v>
          </cell>
        </row>
        <row r="124">
          <cell r="A124" t="str">
            <v>Total 62</v>
          </cell>
          <cell r="B124" t="str">
            <v>ERVICES EXTERIEURS "A"</v>
          </cell>
          <cell r="C124">
            <v>3649534500</v>
          </cell>
        </row>
        <row r="125">
          <cell r="A125">
            <v>631820</v>
          </cell>
          <cell r="B125" t="str">
            <v>AUTRES FARIS BANCAIRES TELMOB</v>
          </cell>
          <cell r="C125">
            <v>20000000</v>
          </cell>
        </row>
        <row r="126">
          <cell r="A126" t="str">
            <v>Total 631</v>
          </cell>
          <cell r="B126" t="str">
            <v>FRAIS BANCAIRES</v>
          </cell>
          <cell r="C126">
            <v>20000000</v>
          </cell>
        </row>
        <row r="127">
          <cell r="A127">
            <v>632220</v>
          </cell>
          <cell r="B127" t="str">
            <v>COMMISSION &amp; COURTAGE/VENTES TELMOB</v>
          </cell>
          <cell r="C127">
            <v>144989400</v>
          </cell>
        </row>
        <row r="128">
          <cell r="A128">
            <v>632320</v>
          </cell>
          <cell r="B128" t="str">
            <v>REMUNERATION DES TRANSITAIRES</v>
          </cell>
          <cell r="C128">
            <v>100000000</v>
          </cell>
        </row>
        <row r="129">
          <cell r="A129">
            <v>632412</v>
          </cell>
          <cell r="B129" t="str">
            <v>HONORAIRES D'AVOCAT&amp;CONSEIL JURIDIQ</v>
          </cell>
          <cell r="C129">
            <v>20000000</v>
          </cell>
        </row>
        <row r="130">
          <cell r="A130">
            <v>632422</v>
          </cell>
          <cell r="B130" t="str">
            <v>HONORAIRES AUDITS &amp; CONSEILS TELMOB</v>
          </cell>
          <cell r="C130">
            <v>219500000</v>
          </cell>
        </row>
        <row r="131">
          <cell r="A131">
            <v>632820</v>
          </cell>
          <cell r="B131" t="str">
            <v>DIVERS AUTRES HONORAIRES TELMOB</v>
          </cell>
          <cell r="C131">
            <v>154457900</v>
          </cell>
        </row>
        <row r="132">
          <cell r="A132" t="str">
            <v>Total 632</v>
          </cell>
          <cell r="B132" t="str">
            <v>REMUNERATIONS D’INTERMEDIAIRES ET DE CONSEILS</v>
          </cell>
          <cell r="C132">
            <v>638947300</v>
          </cell>
        </row>
        <row r="133">
          <cell r="A133">
            <v>633120</v>
          </cell>
          <cell r="B133" t="str">
            <v>BOURSES DE STAGES ET DE FORMATIONS</v>
          </cell>
          <cell r="C133">
            <v>32560000</v>
          </cell>
        </row>
        <row r="134">
          <cell r="A134">
            <v>633220</v>
          </cell>
          <cell r="B134" t="str">
            <v>FRAIS DE FORMATION TELMOB</v>
          </cell>
          <cell r="C134">
            <v>70355000</v>
          </cell>
        </row>
        <row r="135">
          <cell r="A135">
            <v>633820</v>
          </cell>
          <cell r="B135" t="str">
            <v>AUTRES FRAIS DE FORMATION TELMOB</v>
          </cell>
          <cell r="C135">
            <v>4947000</v>
          </cell>
        </row>
        <row r="136">
          <cell r="A136" t="str">
            <v>Total 633</v>
          </cell>
          <cell r="B136" t="str">
            <v>FRAIS DE FORMATION DU PERSONNEL</v>
          </cell>
          <cell r="C136">
            <v>107862000</v>
          </cell>
        </row>
        <row r="137">
          <cell r="A137">
            <v>634312</v>
          </cell>
          <cell r="B137" t="str">
            <v>REDEVANCES POUR LOGICIEL</v>
          </cell>
          <cell r="C137">
            <v>5500000</v>
          </cell>
        </row>
        <row r="138">
          <cell r="A138">
            <v>634332</v>
          </cell>
          <cell r="B138" t="str">
            <v xml:space="preserve">REDEVANCES DES OPERATEURS EXCLUSIF </v>
          </cell>
          <cell r="C138">
            <v>727550000</v>
          </cell>
        </row>
        <row r="139">
          <cell r="A139" t="str">
            <v>Total 634</v>
          </cell>
          <cell r="B139" t="str">
            <v>REDEVANCES POUR BREVETS, LICENCES, LOGICIELS</v>
          </cell>
          <cell r="C139">
            <v>733050000</v>
          </cell>
        </row>
        <row r="140">
          <cell r="A140">
            <v>635122</v>
          </cell>
          <cell r="B140" t="str">
            <v>COTISATIONS ORGANISMES INTERNATION</v>
          </cell>
          <cell r="C140">
            <v>6000000</v>
          </cell>
        </row>
        <row r="141">
          <cell r="A141" t="str">
            <v>Total 635</v>
          </cell>
          <cell r="B141" t="str">
            <v>COTISATIONS ET CONCOURTS</v>
          </cell>
          <cell r="C141">
            <v>6000000</v>
          </cell>
        </row>
        <row r="142">
          <cell r="A142">
            <v>637112</v>
          </cell>
          <cell r="B142" t="str">
            <v>REMUNERATION POUR NETTOYAGE TELMOB</v>
          </cell>
          <cell r="C142">
            <v>19902000</v>
          </cell>
        </row>
        <row r="143">
          <cell r="A143">
            <v>637122</v>
          </cell>
          <cell r="B143" t="str">
            <v>REMUNERATION POUR GADIENNAGE TELMOB</v>
          </cell>
          <cell r="C143">
            <v>100800000</v>
          </cell>
        </row>
        <row r="144">
          <cell r="A144">
            <v>637182</v>
          </cell>
          <cell r="B144" t="str">
            <v>AUTRES REMUNERATIONS TELMOB</v>
          </cell>
          <cell r="C144">
            <v>20200000</v>
          </cell>
        </row>
        <row r="145">
          <cell r="A145" t="str">
            <v>Total 637</v>
          </cell>
          <cell r="B145" t="str">
            <v>REMUNERATION DE PERSONNEL INTERIMAIRE</v>
          </cell>
          <cell r="C145">
            <v>140902000</v>
          </cell>
        </row>
        <row r="146">
          <cell r="A146">
            <v>638110</v>
          </cell>
          <cell r="B146" t="str">
            <v>FRAIS DE RECRUTEMENT DU PERSONNEL</v>
          </cell>
          <cell r="C146">
            <v>2000000</v>
          </cell>
        </row>
        <row r="147">
          <cell r="A147">
            <v>638310</v>
          </cell>
          <cell r="B147" t="str">
            <v>FRAIS DE RECEPTIONS</v>
          </cell>
          <cell r="C147">
            <v>28000000</v>
          </cell>
        </row>
        <row r="148">
          <cell r="A148">
            <v>638411</v>
          </cell>
          <cell r="B148" t="str">
            <v xml:space="preserve">FRAIS DE MISSION A L'INTERIEUR </v>
          </cell>
          <cell r="C148">
            <v>45776000</v>
          </cell>
        </row>
        <row r="149">
          <cell r="A149">
            <v>638421</v>
          </cell>
          <cell r="B149" t="str">
            <v>FRAIS DE MISSION A L'EXTERIEUR</v>
          </cell>
          <cell r="C149">
            <v>17800000</v>
          </cell>
        </row>
        <row r="150">
          <cell r="A150">
            <v>638431</v>
          </cell>
          <cell r="B150" t="str">
            <v>FRAIS D'HEBERGEMENT TELMOB</v>
          </cell>
          <cell r="C150">
            <v>30000000</v>
          </cell>
        </row>
        <row r="151">
          <cell r="A151">
            <v>638441</v>
          </cell>
          <cell r="B151" t="str">
            <v>CAISSE DE MENUES DEPENSES TELMOB</v>
          </cell>
          <cell r="C151">
            <v>8400000</v>
          </cell>
        </row>
        <row r="152">
          <cell r="A152" t="str">
            <v>Total 638</v>
          </cell>
          <cell r="B152" t="str">
            <v>AUTRES CHARGES EXTERIEURES</v>
          </cell>
          <cell r="C152">
            <v>131976000</v>
          </cell>
        </row>
        <row r="153">
          <cell r="A153" t="str">
            <v>Total 63</v>
          </cell>
          <cell r="B153" t="str">
            <v xml:space="preserve">SERVICES EXTERIEURS B  </v>
          </cell>
          <cell r="C153">
            <v>1778737300</v>
          </cell>
        </row>
        <row r="154">
          <cell r="A154">
            <v>641210</v>
          </cell>
          <cell r="B154" t="str">
            <v>PATENTES, LICENCES ET TAXES ANNEXES</v>
          </cell>
          <cell r="C154">
            <v>10000000</v>
          </cell>
        </row>
        <row r="155">
          <cell r="A155">
            <v>641820</v>
          </cell>
          <cell r="B155" t="str">
            <v xml:space="preserve">DROITS DE DOUANES TELMOB </v>
          </cell>
          <cell r="C155">
            <v>6000000</v>
          </cell>
        </row>
        <row r="156">
          <cell r="A156" t="str">
            <v>Total 641</v>
          </cell>
          <cell r="B156" t="str">
            <v>IMPOTS ET TAXES DIRECTES</v>
          </cell>
          <cell r="C156">
            <v>16000000</v>
          </cell>
        </row>
        <row r="157">
          <cell r="A157">
            <v>646210</v>
          </cell>
          <cell r="B157" t="str">
            <v>DROITS DE TIMBRES TELMOB</v>
          </cell>
          <cell r="C157">
            <v>2000000</v>
          </cell>
        </row>
        <row r="158">
          <cell r="A158">
            <v>646510</v>
          </cell>
          <cell r="B158" t="str">
            <v>FRAIS D'ENREGISTREMENT</v>
          </cell>
          <cell r="C158">
            <v>1000000</v>
          </cell>
        </row>
        <row r="159">
          <cell r="A159" t="str">
            <v>Total 646</v>
          </cell>
          <cell r="B159" t="str">
            <v>DROIT D'ENREGISTREMENT</v>
          </cell>
          <cell r="C159">
            <v>3000000</v>
          </cell>
        </row>
        <row r="160">
          <cell r="A160" t="str">
            <v>Total 64</v>
          </cell>
          <cell r="B160" t="str">
            <v>IMPOTS ET TAXES</v>
          </cell>
          <cell r="C160">
            <v>19000000</v>
          </cell>
        </row>
        <row r="161">
          <cell r="A161">
            <v>658210</v>
          </cell>
          <cell r="B161" t="str">
            <v>INDEMNITES DES ADMINISTRATEURS</v>
          </cell>
          <cell r="C161">
            <v>3600000</v>
          </cell>
        </row>
        <row r="162">
          <cell r="A162">
            <v>658220</v>
          </cell>
          <cell r="B162" t="str">
            <v>AUTRES INDEMNITES</v>
          </cell>
          <cell r="C162">
            <v>900000</v>
          </cell>
        </row>
        <row r="163">
          <cell r="A163">
            <v>658321</v>
          </cell>
          <cell r="B163" t="str">
            <v>MECENAT ORGANISMES ET ASSOCIATIONS</v>
          </cell>
          <cell r="C163">
            <v>60000000</v>
          </cell>
        </row>
        <row r="164">
          <cell r="A164" t="str">
            <v>Total 658</v>
          </cell>
          <cell r="B164" t="str">
            <v>CHARGES DIVERSES</v>
          </cell>
          <cell r="C164">
            <v>64500000</v>
          </cell>
        </row>
        <row r="165">
          <cell r="A165">
            <v>659410</v>
          </cell>
          <cell r="B165" t="str">
            <v xml:space="preserve">CHARGES PROVISIONNEES SUR CREANCES </v>
          </cell>
          <cell r="C165">
            <v>50000000</v>
          </cell>
        </row>
        <row r="166">
          <cell r="A166" t="str">
            <v>Total 659</v>
          </cell>
          <cell r="B166" t="str">
            <v>DOTATION AUX PROVISIONS POUR CREANCES</v>
          </cell>
          <cell r="C166">
            <v>50000000</v>
          </cell>
        </row>
        <row r="167">
          <cell r="A167" t="str">
            <v>Total 65</v>
          </cell>
          <cell r="B167" t="str">
            <v>AUTRES CHARGES</v>
          </cell>
          <cell r="C167">
            <v>114500000</v>
          </cell>
        </row>
        <row r="168">
          <cell r="A168">
            <v>661110</v>
          </cell>
          <cell r="B168" t="str">
            <v>SALAIRES DE BASE</v>
          </cell>
          <cell r="C168">
            <v>292198800</v>
          </cell>
        </row>
        <row r="169">
          <cell r="A169">
            <v>661210</v>
          </cell>
          <cell r="B169" t="str">
            <v>PRIMES DE PRODUCTIVITE</v>
          </cell>
          <cell r="C169">
            <v>50507200</v>
          </cell>
        </row>
        <row r="170">
          <cell r="A170">
            <v>661220</v>
          </cell>
          <cell r="B170" t="str">
            <v>PRIMES DE GRATIFICATION</v>
          </cell>
          <cell r="C170">
            <v>24349900</v>
          </cell>
        </row>
        <row r="171">
          <cell r="A171">
            <v>661810</v>
          </cell>
          <cell r="B171" t="str">
            <v>HEURES SUPLEMENTAIRES</v>
          </cell>
          <cell r="C171">
            <v>10000000</v>
          </cell>
        </row>
        <row r="172">
          <cell r="A172" t="str">
            <v>Total 661</v>
          </cell>
          <cell r="B172" t="str">
            <v>REM.DIRECTES VERSEES AU PERSONNEL NATIONAL</v>
          </cell>
          <cell r="C172">
            <v>377055900</v>
          </cell>
        </row>
        <row r="173">
          <cell r="A173">
            <v>663100</v>
          </cell>
          <cell r="B173" t="str">
            <v>INDEMNITES DE LOGEMENT</v>
          </cell>
          <cell r="C173">
            <v>51390000</v>
          </cell>
        </row>
        <row r="174">
          <cell r="A174">
            <v>663810</v>
          </cell>
          <cell r="B174" t="str">
            <v>INDEMNITES DE TRANSPORT</v>
          </cell>
          <cell r="C174">
            <v>27150000</v>
          </cell>
        </row>
        <row r="175">
          <cell r="A175">
            <v>663820</v>
          </cell>
          <cell r="B175" t="str">
            <v>INDEMNITES DE RESPONSABILITE</v>
          </cell>
          <cell r="C175">
            <v>10620000</v>
          </cell>
        </row>
        <row r="176">
          <cell r="A176" t="str">
            <v>Total 663</v>
          </cell>
          <cell r="B176" t="str">
            <v xml:space="preserve"> INDEMNITES FORFAITAIRES VERSEES AU PERSONNEL</v>
          </cell>
          <cell r="C176">
            <v>89160000</v>
          </cell>
        </row>
        <row r="177">
          <cell r="A177">
            <v>664110</v>
          </cell>
          <cell r="B177" t="str">
            <v xml:space="preserve">ALLOCATIONS FAMILIALES </v>
          </cell>
          <cell r="C177">
            <v>216000</v>
          </cell>
        </row>
        <row r="178">
          <cell r="A178">
            <v>664120</v>
          </cell>
          <cell r="B178" t="str">
            <v>COTISATIONS CARFO</v>
          </cell>
          <cell r="C178">
            <v>4373900</v>
          </cell>
        </row>
        <row r="179">
          <cell r="A179">
            <v>664130</v>
          </cell>
          <cell r="B179" t="str">
            <v>COTISATIONS CNSS</v>
          </cell>
          <cell r="C179">
            <v>49878300</v>
          </cell>
        </row>
        <row r="180">
          <cell r="A180">
            <v>664140</v>
          </cell>
          <cell r="B180" t="str">
            <v>CAPITAL DECES</v>
          </cell>
          <cell r="C180">
            <v>10000000</v>
          </cell>
        </row>
        <row r="181">
          <cell r="A181">
            <v>664180</v>
          </cell>
          <cell r="B181" t="str">
            <v>AUTRES DEPENSES SOCIALES</v>
          </cell>
          <cell r="C181">
            <v>5000000</v>
          </cell>
        </row>
        <row r="182">
          <cell r="A182" t="str">
            <v>Total 664</v>
          </cell>
          <cell r="B182" t="str">
            <v xml:space="preserve">CHARGES SOCIALES SUR SALAIRES </v>
          </cell>
          <cell r="C182">
            <v>69468200</v>
          </cell>
        </row>
        <row r="183">
          <cell r="A183">
            <v>668300</v>
          </cell>
          <cell r="B183" t="str">
            <v>VERSEMNTS AUX AUTRES OEUVRES SOCIAL</v>
          </cell>
          <cell r="C183">
            <v>2000000</v>
          </cell>
        </row>
        <row r="184">
          <cell r="A184">
            <v>668410</v>
          </cell>
          <cell r="B184" t="str">
            <v>FRAIS MEDICAUX &amp; PHARMACEUTIQUES</v>
          </cell>
          <cell r="C184">
            <v>35900000</v>
          </cell>
        </row>
        <row r="185">
          <cell r="A185">
            <v>668420</v>
          </cell>
          <cell r="B185" t="str">
            <v>VISITES MEDICALES</v>
          </cell>
          <cell r="C185">
            <v>3660000</v>
          </cell>
        </row>
        <row r="186">
          <cell r="A186">
            <v>668430</v>
          </cell>
          <cell r="B186" t="str">
            <v>COTISATIONS MEDECINE DU TRAVAIL</v>
          </cell>
          <cell r="C186">
            <v>3000000</v>
          </cell>
        </row>
        <row r="187">
          <cell r="A187" t="str">
            <v>Total 668</v>
          </cell>
          <cell r="B187" t="str">
            <v xml:space="preserve">AUTRES CHARGES SOCIALES </v>
          </cell>
          <cell r="C187">
            <v>44560000</v>
          </cell>
        </row>
        <row r="188">
          <cell r="A188" t="str">
            <v>Total 66</v>
          </cell>
          <cell r="B188" t="str">
            <v>CHARGES DE PERSONNEL</v>
          </cell>
          <cell r="C188">
            <v>580244100</v>
          </cell>
        </row>
        <row r="189">
          <cell r="A189">
            <v>671200</v>
          </cell>
          <cell r="B189" t="str">
            <v>INTERETS EMPRUNTS OBLIGATAIRES</v>
          </cell>
          <cell r="C189">
            <v>537105300</v>
          </cell>
        </row>
        <row r="190">
          <cell r="A190">
            <v>671211</v>
          </cell>
          <cell r="B190" t="str">
            <v>INTERETS EMPRUNTS INTERIEURS TELMOB</v>
          </cell>
          <cell r="C190">
            <v>173377500</v>
          </cell>
        </row>
        <row r="191">
          <cell r="A191" t="str">
            <v>Total 671</v>
          </cell>
          <cell r="B191" t="str">
            <v>INTERETS DES EMPRUNTS</v>
          </cell>
          <cell r="C191">
            <v>710482800</v>
          </cell>
        </row>
        <row r="192">
          <cell r="A192" t="str">
            <v>Total 67</v>
          </cell>
          <cell r="B192" t="str">
            <v>FRAIS FINANCIERS ET CHARGES ASSIMILEES</v>
          </cell>
          <cell r="C192">
            <v>710482800</v>
          </cell>
        </row>
        <row r="193">
          <cell r="A193">
            <v>681320</v>
          </cell>
          <cell r="B193" t="str">
            <v>DOT.AUX AMORT.DES IMMO CORPORELLES</v>
          </cell>
          <cell r="C193">
            <v>7900000000</v>
          </cell>
        </row>
        <row r="194">
          <cell r="A194" t="str">
            <v>Total 681</v>
          </cell>
          <cell r="B194" t="str">
            <v>DOTATIONS AUX AMORTISSEMENTS</v>
          </cell>
          <cell r="C194">
            <v>7900000000</v>
          </cell>
        </row>
        <row r="195">
          <cell r="A195" t="str">
            <v>Total 68</v>
          </cell>
          <cell r="B195" t="str">
            <v>DOTATIONS AUX AMORTISSEMENTS</v>
          </cell>
          <cell r="C195">
            <v>7900000000</v>
          </cell>
        </row>
        <row r="196">
          <cell r="A196" t="str">
            <v>Total 6</v>
          </cell>
          <cell r="B196" t="str">
            <v>LES CHARGES D’EXPLOITATION</v>
          </cell>
          <cell r="C196">
            <v>22231945400</v>
          </cell>
        </row>
        <row r="197">
          <cell r="A197">
            <v>706169</v>
          </cell>
          <cell r="B197" t="str">
            <v>VENTES DE CARTES NANAN</v>
          </cell>
          <cell r="C197">
            <v>20517046600</v>
          </cell>
        </row>
        <row r="198">
          <cell r="A198">
            <v>701200</v>
          </cell>
          <cell r="B198" t="str">
            <v>VENTES DE PACKS</v>
          </cell>
          <cell r="C198">
            <v>1366925000</v>
          </cell>
        </row>
        <row r="199">
          <cell r="A199" t="str">
            <v>Total 701</v>
          </cell>
          <cell r="B199" t="str">
            <v>VENTE DE MARCHANDISES DANS L’UEMOA</v>
          </cell>
          <cell r="C199">
            <v>21883971600</v>
          </cell>
        </row>
        <row r="200">
          <cell r="A200">
            <v>706111</v>
          </cell>
          <cell r="B200" t="str">
            <v>RECETTES COMMUNICATION POST PAYE</v>
          </cell>
          <cell r="C200">
            <v>3999315000</v>
          </cell>
        </row>
        <row r="201">
          <cell r="A201">
            <v>706112</v>
          </cell>
          <cell r="B201" t="str">
            <v xml:space="preserve">RECETTES REDEVANCE ABONN POST PAYE </v>
          </cell>
          <cell r="C201">
            <v>408175000</v>
          </cell>
        </row>
        <row r="202">
          <cell r="A202">
            <v>706113</v>
          </cell>
          <cell r="B202" t="str">
            <v>RECETTES REDEVANCE GFU</v>
          </cell>
          <cell r="C202">
            <v>1208430000</v>
          </cell>
        </row>
        <row r="203">
          <cell r="A203">
            <v>706200</v>
          </cell>
          <cell r="B203" t="str">
            <v>RECETTES RAOMING</v>
          </cell>
          <cell r="C203">
            <v>500000000</v>
          </cell>
        </row>
        <row r="204">
          <cell r="A204">
            <v>706311</v>
          </cell>
          <cell r="B204" t="str">
            <v>RECETTES CONNEXION RACCORD POSTPAYE</v>
          </cell>
          <cell r="C204">
            <v>287887000</v>
          </cell>
        </row>
        <row r="205">
          <cell r="A205">
            <v>706312</v>
          </cell>
          <cell r="B205" t="str">
            <v>CHANGEMENT DE CARTES SIM</v>
          </cell>
          <cell r="C205">
            <v>84750000</v>
          </cell>
        </row>
        <row r="206">
          <cell r="A206">
            <v>706313</v>
          </cell>
          <cell r="B206" t="str">
            <v>RETARD ET RETABLISSEMENT</v>
          </cell>
          <cell r="C206">
            <v>40000000</v>
          </cell>
        </row>
        <row r="207">
          <cell r="A207">
            <v>706400</v>
          </cell>
          <cell r="B207" t="str">
            <v>RECETTES INTERCONNEXION</v>
          </cell>
          <cell r="C207">
            <v>5744736600</v>
          </cell>
        </row>
        <row r="208">
          <cell r="A208">
            <v>706500</v>
          </cell>
          <cell r="B208" t="str">
            <v>RECETTE LOCATION ET CO-LOCATION</v>
          </cell>
          <cell r="C208">
            <v>100000000</v>
          </cell>
        </row>
        <row r="209">
          <cell r="A209" t="str">
            <v>Total 706</v>
          </cell>
          <cell r="B209" t="str">
            <v xml:space="preserve">SERVICES VENDUS </v>
          </cell>
          <cell r="C209">
            <v>12373293600</v>
          </cell>
        </row>
        <row r="210">
          <cell r="A210" t="str">
            <v>Total 70</v>
          </cell>
          <cell r="B210" t="str">
            <v>VENTES</v>
          </cell>
          <cell r="C210">
            <v>34257265200</v>
          </cell>
        </row>
        <row r="211">
          <cell r="A211">
            <v>758300</v>
          </cell>
          <cell r="B211" t="str">
            <v>RECETTES /DOSSIERS D'APPEL D'OFFRE</v>
          </cell>
          <cell r="C211">
            <v>7000000</v>
          </cell>
        </row>
        <row r="212">
          <cell r="A212" t="str">
            <v>Total 758</v>
          </cell>
          <cell r="B212" t="str">
            <v>RECETTES SUR DOSSIER D’APPEL D’OFFRES</v>
          </cell>
          <cell r="C212">
            <v>7000000</v>
          </cell>
        </row>
        <row r="213">
          <cell r="A213" t="str">
            <v>Total 75</v>
          </cell>
          <cell r="B213" t="str">
            <v xml:space="preserve">AUTRES PRODUITS </v>
          </cell>
          <cell r="C213">
            <v>7000000</v>
          </cell>
        </row>
        <row r="214">
          <cell r="A214">
            <v>781311</v>
          </cell>
          <cell r="B214" t="str">
            <v>TRANSFERT CHARGE TELEPHONIQUE MOBIL</v>
          </cell>
          <cell r="C214">
            <v>37500000</v>
          </cell>
        </row>
        <row r="215">
          <cell r="A215" t="str">
            <v>Total 781</v>
          </cell>
          <cell r="B215" t="str">
            <v>TRANSFERT DE CHARGES TELEPHONIE MOBILE</v>
          </cell>
          <cell r="C215">
            <v>37500000</v>
          </cell>
        </row>
        <row r="216">
          <cell r="A216" t="str">
            <v>Total 78</v>
          </cell>
          <cell r="B216" t="str">
            <v xml:space="preserve">TRANSFERT DE CHARGES    </v>
          </cell>
          <cell r="C216">
            <v>37500000</v>
          </cell>
        </row>
        <row r="217">
          <cell r="A217" t="str">
            <v>Total 7</v>
          </cell>
          <cell r="B217" t="str">
            <v>LES PRODUITS  D’EXPLOITATION</v>
          </cell>
          <cell r="C217">
            <v>34301765200</v>
          </cell>
        </row>
      </sheetData>
      <sheetData sheetId="2" refreshError="1"/>
      <sheetData sheetId="3" refreshError="1">
        <row r="1">
          <cell r="B1" t="str">
            <v>Budget</v>
          </cell>
          <cell r="C1" t="str">
            <v>Code responsabilité</v>
          </cell>
          <cell r="D1" t="str">
            <v>Libellé 1 de la demande de moyens</v>
          </cell>
          <cell r="E1" t="str">
            <v>Libellé 2 de la demande de moyens</v>
          </cell>
          <cell r="F1" t="str">
            <v>Date de livraison</v>
          </cell>
          <cell r="G1" t="str">
            <v>Statut</v>
          </cell>
          <cell r="H1" t="str">
            <v>Date de création de la demande</v>
          </cell>
          <cell r="I1" t="str">
            <v>Mt HT prévis.</v>
          </cell>
          <cell r="J1" t="str">
            <v>Mt HT révisé</v>
          </cell>
        </row>
        <row r="2">
          <cell r="B2">
            <v>131000</v>
          </cell>
          <cell r="C2" t="str">
            <v>DAF</v>
          </cell>
          <cell r="D2" t="str">
            <v xml:space="preserve">REPORT A NOUVEAU RESULTAT 2005 </v>
          </cell>
          <cell r="E2" t="str">
            <v>RESOLUT°2006/04/AG-01/TELMOB 24/03/</v>
          </cell>
          <cell r="F2">
            <v>38898</v>
          </cell>
          <cell r="G2" t="str">
            <v>Allouée</v>
          </cell>
          <cell r="H2">
            <v>38898</v>
          </cell>
          <cell r="I2">
            <v>2287451115</v>
          </cell>
          <cell r="J2">
            <v>2287451115</v>
          </cell>
        </row>
        <row r="3">
          <cell r="B3" t="str">
            <v>Total 131000</v>
          </cell>
          <cell r="I3">
            <v>2287451115</v>
          </cell>
          <cell r="J3">
            <v>2287451115</v>
          </cell>
        </row>
        <row r="4">
          <cell r="B4">
            <v>161110</v>
          </cell>
          <cell r="C4" t="str">
            <v>DAF</v>
          </cell>
          <cell r="D4" t="str">
            <v>EMPRUN 2000000000 OBLIGAT2006-20012</v>
          </cell>
          <cell r="E4" t="str">
            <v>CONVENT°CREDIT ONATEL/TELMOB</v>
          </cell>
          <cell r="F4">
            <v>38990</v>
          </cell>
          <cell r="G4" t="str">
            <v>Allouée</v>
          </cell>
          <cell r="H4">
            <v>38990</v>
          </cell>
          <cell r="I4">
            <v>2000000000</v>
          </cell>
          <cell r="J4">
            <v>2000000000</v>
          </cell>
        </row>
        <row r="5">
          <cell r="B5" t="str">
            <v>Total 161110</v>
          </cell>
          <cell r="I5">
            <v>2000000000</v>
          </cell>
          <cell r="J5">
            <v>2000000000</v>
          </cell>
        </row>
        <row r="6">
          <cell r="B6">
            <v>165100</v>
          </cell>
          <cell r="C6" t="str">
            <v>DC</v>
          </cell>
          <cell r="D6" t="str">
            <v>DEPOT DE GARANTIE MAI 2006</v>
          </cell>
          <cell r="E6" t="str">
            <v>RECETTES HORS BILAN MAI 2006</v>
          </cell>
          <cell r="F6">
            <v>38880</v>
          </cell>
          <cell r="G6" t="str">
            <v>Allouée</v>
          </cell>
          <cell r="H6">
            <v>38880</v>
          </cell>
          <cell r="I6">
            <v>2640000</v>
          </cell>
          <cell r="J6">
            <v>2640000</v>
          </cell>
        </row>
        <row r="7">
          <cell r="B7">
            <v>165100</v>
          </cell>
          <cell r="C7" t="str">
            <v>DC</v>
          </cell>
          <cell r="D7" t="str">
            <v>DEPOT DE GARANTIE JAN-2006</v>
          </cell>
          <cell r="E7" t="str">
            <v>RECETTES HORS BILAN JAN 2006</v>
          </cell>
          <cell r="F7">
            <v>38880</v>
          </cell>
          <cell r="G7" t="str">
            <v>Allouée</v>
          </cell>
          <cell r="H7">
            <v>38880</v>
          </cell>
          <cell r="I7">
            <v>16320000</v>
          </cell>
          <cell r="J7">
            <v>16320000</v>
          </cell>
        </row>
        <row r="8">
          <cell r="B8">
            <v>165100</v>
          </cell>
          <cell r="C8" t="str">
            <v>DC</v>
          </cell>
          <cell r="D8" t="str">
            <v>DEPOT DE GARANTIE FEV 2006</v>
          </cell>
          <cell r="E8" t="str">
            <v>RECETTES HORS BILAN FEV 2006</v>
          </cell>
          <cell r="F8">
            <v>38880</v>
          </cell>
          <cell r="G8" t="str">
            <v>Allouée</v>
          </cell>
          <cell r="H8">
            <v>38880</v>
          </cell>
          <cell r="I8">
            <v>6485000</v>
          </cell>
          <cell r="J8">
            <v>6485000</v>
          </cell>
        </row>
        <row r="9">
          <cell r="B9">
            <v>165100</v>
          </cell>
          <cell r="C9" t="str">
            <v>DC</v>
          </cell>
          <cell r="D9" t="str">
            <v>DEPOT DE GARANTIE MAR 2006</v>
          </cell>
          <cell r="E9" t="str">
            <v>RECETTES HORS BILAN MAR 2006</v>
          </cell>
          <cell r="F9">
            <v>38880</v>
          </cell>
          <cell r="G9" t="str">
            <v>Allouée</v>
          </cell>
          <cell r="H9">
            <v>38880</v>
          </cell>
          <cell r="I9">
            <v>10210000</v>
          </cell>
          <cell r="J9">
            <v>10210000</v>
          </cell>
        </row>
        <row r="10">
          <cell r="B10">
            <v>165100</v>
          </cell>
          <cell r="C10" t="str">
            <v>DC</v>
          </cell>
          <cell r="D10" t="str">
            <v>DEPOT DE GARANTIE AVR 2006</v>
          </cell>
          <cell r="E10" t="str">
            <v>RECETTES HORS BILAN AVR 2006</v>
          </cell>
          <cell r="F10">
            <v>38880</v>
          </cell>
          <cell r="G10" t="str">
            <v>Allouée</v>
          </cell>
          <cell r="H10">
            <v>38880</v>
          </cell>
          <cell r="I10">
            <v>2970000</v>
          </cell>
          <cell r="J10">
            <v>2970000</v>
          </cell>
        </row>
        <row r="11">
          <cell r="B11">
            <v>165100</v>
          </cell>
          <cell r="C11" t="str">
            <v>DC</v>
          </cell>
          <cell r="D11" t="str">
            <v>DEPOT DE GARANTIE JUIN 2006</v>
          </cell>
          <cell r="E11" t="str">
            <v>RECETTES HORS BILAN</v>
          </cell>
          <cell r="F11">
            <v>38898</v>
          </cell>
          <cell r="G11" t="str">
            <v>Allouée</v>
          </cell>
          <cell r="H11">
            <v>38898</v>
          </cell>
          <cell r="I11">
            <v>3400000</v>
          </cell>
          <cell r="J11">
            <v>3400000</v>
          </cell>
        </row>
        <row r="12">
          <cell r="B12">
            <v>165100</v>
          </cell>
          <cell r="C12" t="str">
            <v>DC</v>
          </cell>
          <cell r="D12" t="str">
            <v>DEPOT DE GARANTIE JUIL 06</v>
          </cell>
          <cell r="E12" t="str">
            <v>RECETTES HORS BILAN JUIL 06</v>
          </cell>
          <cell r="F12">
            <v>38953</v>
          </cell>
          <cell r="G12" t="str">
            <v>Allouée</v>
          </cell>
          <cell r="H12">
            <v>38953</v>
          </cell>
          <cell r="I12">
            <v>3070000</v>
          </cell>
          <cell r="J12">
            <v>3070000</v>
          </cell>
        </row>
        <row r="13">
          <cell r="B13">
            <v>165100</v>
          </cell>
          <cell r="C13" t="str">
            <v>DM</v>
          </cell>
          <cell r="D13" t="str">
            <v>DEPÔT DE GARANTIE SEPTEMBRE 2006</v>
          </cell>
          <cell r="E13" t="str">
            <v>RECETTES HORS BILAN SEPTEMBRE 2006</v>
          </cell>
          <cell r="F13">
            <v>38990</v>
          </cell>
          <cell r="G13" t="str">
            <v>Allouée</v>
          </cell>
          <cell r="H13">
            <v>38990</v>
          </cell>
          <cell r="I13">
            <v>12368000</v>
          </cell>
          <cell r="J13">
            <v>12368000</v>
          </cell>
        </row>
        <row r="14">
          <cell r="B14">
            <v>165100</v>
          </cell>
          <cell r="C14" t="str">
            <v>DC</v>
          </cell>
          <cell r="D14" t="str">
            <v>DEPÔT DE GARANTIE AOUT 2006</v>
          </cell>
          <cell r="E14" t="str">
            <v>RECETTES HORS BILAN AOUT 2006</v>
          </cell>
          <cell r="F14">
            <v>38990</v>
          </cell>
          <cell r="G14" t="str">
            <v>Allouée</v>
          </cell>
          <cell r="H14">
            <v>38990</v>
          </cell>
          <cell r="I14">
            <v>6780000</v>
          </cell>
          <cell r="J14">
            <v>6780000</v>
          </cell>
        </row>
        <row r="15">
          <cell r="B15" t="str">
            <v>Total 165100</v>
          </cell>
          <cell r="I15">
            <v>64243000</v>
          </cell>
          <cell r="J15">
            <v>64243000</v>
          </cell>
        </row>
        <row r="16">
          <cell r="B16">
            <v>165900</v>
          </cell>
          <cell r="C16" t="str">
            <v>DC</v>
          </cell>
          <cell r="D16" t="str">
            <v>REMBOURSEMENT DEPÔT GARANTIE DE</v>
          </cell>
          <cell r="E16" t="str">
            <v>70-21-49-88 TRIVERO Marc</v>
          </cell>
          <cell r="F16">
            <v>38793</v>
          </cell>
          <cell r="G16" t="str">
            <v>Allouée</v>
          </cell>
          <cell r="H16">
            <v>38793</v>
          </cell>
          <cell r="I16">
            <v>-69846</v>
          </cell>
          <cell r="J16">
            <v>-69846</v>
          </cell>
        </row>
        <row r="17">
          <cell r="B17">
            <v>165900</v>
          </cell>
          <cell r="C17" t="str">
            <v>DC</v>
          </cell>
          <cell r="D17" t="str">
            <v>REMB CAUTION ROAMING DU N° 70206486</v>
          </cell>
          <cell r="E17" t="str">
            <v>CHQ BICIA-B 2035261 DU 07/06/06</v>
          </cell>
          <cell r="F17">
            <v>38875</v>
          </cell>
          <cell r="G17" t="str">
            <v>Allouée</v>
          </cell>
          <cell r="H17">
            <v>38875</v>
          </cell>
          <cell r="I17">
            <v>-300000</v>
          </cell>
          <cell r="J17">
            <v>-300000</v>
          </cell>
        </row>
        <row r="18">
          <cell r="B18">
            <v>165900</v>
          </cell>
          <cell r="C18" t="str">
            <v>DC</v>
          </cell>
          <cell r="D18" t="str">
            <v>REMBOURSEMENT CAUTION DE 70216145</v>
          </cell>
          <cell r="E18" t="str">
            <v/>
          </cell>
          <cell r="F18">
            <v>38903</v>
          </cell>
          <cell r="G18" t="str">
            <v>Allouée</v>
          </cell>
          <cell r="H18">
            <v>38903</v>
          </cell>
          <cell r="I18">
            <v>-55480</v>
          </cell>
          <cell r="J18">
            <v>-55480</v>
          </cell>
        </row>
        <row r="19">
          <cell r="B19">
            <v>165900</v>
          </cell>
          <cell r="C19" t="str">
            <v>DC</v>
          </cell>
          <cell r="D19" t="str">
            <v xml:space="preserve">REMB CAUTION 70213206 NIKIEMA </v>
          </cell>
          <cell r="E19" t="str">
            <v>ISSOUFOU CHQ  BIB 8365042 21/07/06</v>
          </cell>
          <cell r="F19">
            <v>38925</v>
          </cell>
          <cell r="G19" t="str">
            <v>Allouée</v>
          </cell>
          <cell r="H19">
            <v>38925</v>
          </cell>
          <cell r="I19">
            <v>-49320</v>
          </cell>
          <cell r="J19">
            <v>-49320</v>
          </cell>
        </row>
        <row r="20">
          <cell r="B20">
            <v>165900</v>
          </cell>
          <cell r="C20" t="str">
            <v>DC</v>
          </cell>
          <cell r="D20" t="str">
            <v>REMB CAUTION  70214982 KANAZOE</v>
          </cell>
          <cell r="E20" t="str">
            <v>MAHAMADOU CHQBICIA 2035284 21/07/06</v>
          </cell>
          <cell r="F20">
            <v>38925</v>
          </cell>
          <cell r="G20" t="str">
            <v>Allouée</v>
          </cell>
          <cell r="H20">
            <v>38925</v>
          </cell>
          <cell r="I20">
            <v>-74100</v>
          </cell>
          <cell r="J20">
            <v>-74100</v>
          </cell>
        </row>
        <row r="21">
          <cell r="B21" t="str">
            <v>Total 165900</v>
          </cell>
          <cell r="I21">
            <v>-548746</v>
          </cell>
          <cell r="J21">
            <v>-548746</v>
          </cell>
        </row>
        <row r="22">
          <cell r="B22">
            <v>213120</v>
          </cell>
          <cell r="C22" t="str">
            <v>DC</v>
          </cell>
          <cell r="D22" t="str">
            <v>ACHAT 1NetTalk 4 Upgrade-1xFiles-</v>
          </cell>
          <cell r="E22" t="str">
            <v>1Secwin Online Server/CLAIRIONSHOP</v>
          </cell>
          <cell r="F22">
            <v>38874</v>
          </cell>
          <cell r="G22" t="str">
            <v>Allouée</v>
          </cell>
          <cell r="H22">
            <v>38874</v>
          </cell>
          <cell r="I22">
            <v>217715</v>
          </cell>
          <cell r="J22">
            <v>217715</v>
          </cell>
        </row>
        <row r="23">
          <cell r="B23">
            <v>213120</v>
          </cell>
          <cell r="C23" t="str">
            <v>DC</v>
          </cell>
          <cell r="D23" t="str">
            <v>COMPLEMENT DE LOGICIEL D'INTERCO DC</v>
          </cell>
          <cell r="E23" t="str">
            <v>SOFTVELOCITY VIR SGBB DU 02/06/06</v>
          </cell>
          <cell r="F23">
            <v>38874</v>
          </cell>
          <cell r="G23" t="str">
            <v>Allouée</v>
          </cell>
          <cell r="H23">
            <v>38874</v>
          </cell>
          <cell r="I23">
            <v>1415426</v>
          </cell>
          <cell r="J23">
            <v>1415426</v>
          </cell>
        </row>
        <row r="24">
          <cell r="B24">
            <v>213120</v>
          </cell>
          <cell r="C24" t="str">
            <v>DAF</v>
          </cell>
          <cell r="D24" t="str">
            <v>ACQUISIT°MODULE ETAT FISC&amp;TRESORERI</v>
          </cell>
          <cell r="E24" t="str">
            <v>LC N°162/2006 DJAGO-I DU 15/09/2006</v>
          </cell>
          <cell r="F24">
            <v>39021</v>
          </cell>
          <cell r="G24" t="str">
            <v>Allouée</v>
          </cell>
          <cell r="H24">
            <v>38978</v>
          </cell>
          <cell r="I24">
            <v>7931550</v>
          </cell>
          <cell r="J24">
            <v>7931550</v>
          </cell>
        </row>
        <row r="25">
          <cell r="B25" t="str">
            <v>Total 213120</v>
          </cell>
          <cell r="I25">
            <v>9564691</v>
          </cell>
          <cell r="J25">
            <v>9564691</v>
          </cell>
        </row>
        <row r="26">
          <cell r="B26">
            <v>222120</v>
          </cell>
          <cell r="C26" t="str">
            <v>DAF</v>
          </cell>
          <cell r="D26" t="str">
            <v>2èm AVANCE / PARCELLE PROJET ZAKA</v>
          </cell>
          <cell r="E26" t="str">
            <v>CHQ BCB 7291359 DU 11/07/06</v>
          </cell>
          <cell r="F26">
            <v>38898</v>
          </cell>
          <cell r="G26" t="str">
            <v>Allouée</v>
          </cell>
          <cell r="H26">
            <v>38898</v>
          </cell>
          <cell r="I26">
            <v>100000000</v>
          </cell>
          <cell r="J26">
            <v>100000000</v>
          </cell>
        </row>
        <row r="27">
          <cell r="B27">
            <v>222120</v>
          </cell>
          <cell r="C27" t="str">
            <v>DAF</v>
          </cell>
          <cell r="D27" t="str">
            <v>ACQUISIT°PARCELL SECT22OUAGA/GELPAZ</v>
          </cell>
          <cell r="E27" t="str">
            <v>CHQ SGBB 4798892 DU 19/10/06</v>
          </cell>
          <cell r="F27">
            <v>38990</v>
          </cell>
          <cell r="G27" t="str">
            <v>Allouée</v>
          </cell>
          <cell r="H27">
            <v>38990</v>
          </cell>
          <cell r="I27">
            <v>5000000</v>
          </cell>
          <cell r="J27">
            <v>5000000</v>
          </cell>
        </row>
        <row r="28">
          <cell r="B28" t="str">
            <v>Total 222120</v>
          </cell>
          <cell r="I28">
            <v>105000000</v>
          </cell>
          <cell r="J28">
            <v>105000000</v>
          </cell>
        </row>
        <row r="29">
          <cell r="B29">
            <v>231120</v>
          </cell>
          <cell r="C29" t="str">
            <v>DT</v>
          </cell>
          <cell r="D29" t="str">
            <v>CONSTRUCT°07SALLES DE BATTERIES</v>
          </cell>
          <cell r="E29" t="str">
            <v>LC136/2005 /REPORT ECBF</v>
          </cell>
          <cell r="F29">
            <v>38990</v>
          </cell>
          <cell r="G29" t="str">
            <v>Allouée</v>
          </cell>
          <cell r="H29">
            <v>38990</v>
          </cell>
          <cell r="I29">
            <v>2264566</v>
          </cell>
          <cell r="J29">
            <v>2264566</v>
          </cell>
        </row>
        <row r="30">
          <cell r="B30">
            <v>231120</v>
          </cell>
          <cell r="C30" t="str">
            <v>DT</v>
          </cell>
          <cell r="D30" t="str">
            <v>CONSTRUCTION 04 BATIMENTS FH TELMOB</v>
          </cell>
          <cell r="E30" t="str">
            <v>LC137/2005 SGL INTERNATIONAL</v>
          </cell>
          <cell r="F30">
            <v>38990</v>
          </cell>
          <cell r="G30" t="str">
            <v>Allouée</v>
          </cell>
          <cell r="H30">
            <v>38990</v>
          </cell>
          <cell r="I30">
            <v>1597176</v>
          </cell>
          <cell r="J30">
            <v>1597176</v>
          </cell>
        </row>
        <row r="31">
          <cell r="B31" t="str">
            <v>Total 231120</v>
          </cell>
          <cell r="I31">
            <v>3861742</v>
          </cell>
          <cell r="J31">
            <v>3861742</v>
          </cell>
        </row>
        <row r="32">
          <cell r="B32">
            <v>231140</v>
          </cell>
          <cell r="C32" t="str">
            <v>DT</v>
          </cell>
          <cell r="D32" t="str">
            <v>AMENAGEMENT SITE BTS TANSARGA</v>
          </cell>
          <cell r="E32" t="str">
            <v>CHQ BIB 8365040 &amp; CHQ ECOBK 1704888</v>
          </cell>
          <cell r="F32">
            <v>38947</v>
          </cell>
          <cell r="G32" t="str">
            <v>Allouée</v>
          </cell>
          <cell r="H32">
            <v>38947</v>
          </cell>
          <cell r="I32">
            <v>482750</v>
          </cell>
          <cell r="J32">
            <v>482750</v>
          </cell>
        </row>
        <row r="33">
          <cell r="B33">
            <v>231140</v>
          </cell>
          <cell r="C33" t="str">
            <v>DT</v>
          </cell>
          <cell r="D33" t="str">
            <v>TRAVX SUPPL ELECTRONIQ SUPPORT BATT</v>
          </cell>
          <cell r="E33" t="str">
            <v>ERIE PAR ECBF AVENANT 01 LC136/2006</v>
          </cell>
          <cell r="F33">
            <v>39009</v>
          </cell>
          <cell r="G33" t="str">
            <v>Allouée</v>
          </cell>
          <cell r="H33">
            <v>39009</v>
          </cell>
          <cell r="I33">
            <v>1452740</v>
          </cell>
          <cell r="J33">
            <v>1452740</v>
          </cell>
        </row>
        <row r="34">
          <cell r="B34" t="str">
            <v>Total 231140</v>
          </cell>
          <cell r="I34">
            <v>1935490</v>
          </cell>
          <cell r="J34">
            <v>1935490</v>
          </cell>
        </row>
        <row r="35">
          <cell r="B35">
            <v>232320</v>
          </cell>
          <cell r="C35" t="str">
            <v>DG</v>
          </cell>
          <cell r="D35" t="str">
            <v>TRVX D'AMENAGEMT AGENCE KWAME NKRUM</v>
          </cell>
          <cell r="E35" t="str">
            <v>LC072/2006 MANTRAL SARL</v>
          </cell>
          <cell r="F35">
            <v>38893</v>
          </cell>
          <cell r="G35" t="str">
            <v>Allouée</v>
          </cell>
          <cell r="H35">
            <v>38847</v>
          </cell>
          <cell r="I35">
            <v>8565705</v>
          </cell>
          <cell r="J35">
            <v>8565705</v>
          </cell>
        </row>
        <row r="36">
          <cell r="B36" t="str">
            <v>Total 232320</v>
          </cell>
          <cell r="I36">
            <v>8565705</v>
          </cell>
          <cell r="J36">
            <v>8565705</v>
          </cell>
        </row>
        <row r="37">
          <cell r="B37">
            <v>234120</v>
          </cell>
          <cell r="C37" t="str">
            <v>DT</v>
          </cell>
          <cell r="D37" t="str">
            <v>EQUIP EXTENT° PLATES FORMES A 500K</v>
          </cell>
          <cell r="E37" t="str">
            <v>M050/2006 COMVERSE LTD (25% marché)</v>
          </cell>
          <cell r="F37">
            <v>38997</v>
          </cell>
          <cell r="G37" t="str">
            <v>Allouée</v>
          </cell>
          <cell r="H37">
            <v>38840</v>
          </cell>
          <cell r="I37">
            <v>577006397</v>
          </cell>
          <cell r="J37">
            <v>144251599</v>
          </cell>
        </row>
        <row r="38">
          <cell r="B38">
            <v>234120</v>
          </cell>
          <cell r="C38" t="str">
            <v>DT</v>
          </cell>
          <cell r="D38" t="str">
            <v>INSTAL MISE SCE EQUIP &amp; LOGICIEL</v>
          </cell>
          <cell r="E38" t="str">
            <v>PLATFORM A500K M051/06COMVERSE(25%)</v>
          </cell>
          <cell r="F38">
            <v>38997</v>
          </cell>
          <cell r="G38" t="str">
            <v>Allouée</v>
          </cell>
          <cell r="H38">
            <v>38840</v>
          </cell>
          <cell r="I38">
            <v>938844629</v>
          </cell>
          <cell r="J38">
            <v>234711157</v>
          </cell>
        </row>
        <row r="39">
          <cell r="B39">
            <v>234120</v>
          </cell>
          <cell r="C39" t="str">
            <v>DT</v>
          </cell>
          <cell r="D39" t="str">
            <v>EQUIPEMNT /EXTENT° COMMUTATEUR 500K</v>
          </cell>
          <cell r="E39" t="str">
            <v>M 045/2006 SIEMENS NV/SA (AVCE 20%)</v>
          </cell>
          <cell r="F39">
            <v>39044</v>
          </cell>
          <cell r="G39" t="str">
            <v>Allouée</v>
          </cell>
          <cell r="H39">
            <v>38863</v>
          </cell>
          <cell r="I39">
            <v>314144236</v>
          </cell>
          <cell r="J39">
            <v>314144236</v>
          </cell>
        </row>
        <row r="40">
          <cell r="B40">
            <v>234120</v>
          </cell>
          <cell r="C40" t="str">
            <v>DT</v>
          </cell>
          <cell r="D40" t="str">
            <v>INSTALLAT°/EXTENT° COMMUTATEUR 500K</v>
          </cell>
          <cell r="E40" t="str">
            <v>M046/2006 SIEMENS NV/SA (AVCE 20%)</v>
          </cell>
          <cell r="F40">
            <v>39044</v>
          </cell>
          <cell r="G40" t="str">
            <v>Allouée</v>
          </cell>
          <cell r="H40">
            <v>38863</v>
          </cell>
          <cell r="I40">
            <v>53417465</v>
          </cell>
          <cell r="J40">
            <v>53417465</v>
          </cell>
        </row>
        <row r="41">
          <cell r="B41">
            <v>234120</v>
          </cell>
          <cell r="C41" t="str">
            <v>DT</v>
          </cell>
          <cell r="D41" t="str">
            <v>EXTENTION PLATE-FORME SVA A 400K</v>
          </cell>
          <cell r="E41" t="str">
            <v>M060/2006 SWAPCOM-75%ENGAGE EN 2006</v>
          </cell>
          <cell r="F41">
            <v>38949</v>
          </cell>
          <cell r="G41" t="str">
            <v>Allouée</v>
          </cell>
          <cell r="H41">
            <v>38874</v>
          </cell>
          <cell r="I41">
            <v>174943732</v>
          </cell>
          <cell r="J41">
            <v>174943732</v>
          </cell>
        </row>
        <row r="42">
          <cell r="B42">
            <v>234120</v>
          </cell>
          <cell r="C42" t="str">
            <v>DT</v>
          </cell>
          <cell r="D42" t="str">
            <v>FRE&amp;INSTALL AUTOCOM AVEC MESSAGERIE</v>
          </cell>
          <cell r="E42" t="str">
            <v>VOCALE FAC06/102/DINTONATEL 19/07/6</v>
          </cell>
          <cell r="F42">
            <v>38932</v>
          </cell>
          <cell r="G42" t="str">
            <v>Allouée</v>
          </cell>
          <cell r="H42">
            <v>38932</v>
          </cell>
          <cell r="I42">
            <v>8350566</v>
          </cell>
          <cell r="J42">
            <v>8350566</v>
          </cell>
        </row>
        <row r="43">
          <cell r="B43">
            <v>234120</v>
          </cell>
          <cell r="C43" t="str">
            <v>DT</v>
          </cell>
          <cell r="D43" t="str">
            <v>DOUANES/EQUIP COMMUTATEUR A 500K</v>
          </cell>
          <cell r="E43" t="str">
            <v>FAC 0704/06 DGD DU 27/09/06</v>
          </cell>
          <cell r="F43">
            <v>38990</v>
          </cell>
          <cell r="G43" t="str">
            <v>Allouée</v>
          </cell>
          <cell r="H43">
            <v>38990</v>
          </cell>
          <cell r="I43">
            <v>72914681</v>
          </cell>
          <cell r="J43">
            <v>72914681</v>
          </cell>
        </row>
        <row r="44">
          <cell r="B44">
            <v>234120</v>
          </cell>
          <cell r="C44" t="str">
            <v>DT</v>
          </cell>
          <cell r="D44" t="str">
            <v>PASSAGE PLATEFORME PEPAID A 300K</v>
          </cell>
          <cell r="E44" t="str">
            <v xml:space="preserve">M024/2005/REPORT COMVERSE </v>
          </cell>
          <cell r="F44">
            <v>38990</v>
          </cell>
          <cell r="G44" t="str">
            <v>Allouée</v>
          </cell>
          <cell r="H44">
            <v>38990</v>
          </cell>
          <cell r="I44">
            <v>447664342</v>
          </cell>
          <cell r="J44">
            <v>447664342</v>
          </cell>
        </row>
        <row r="45">
          <cell r="B45">
            <v>234120</v>
          </cell>
          <cell r="C45" t="str">
            <v>DT</v>
          </cell>
          <cell r="D45" t="str">
            <v>FOURNIT &amp; INSTALLAT°LOGICIEL IN-SSP</v>
          </cell>
          <cell r="E45" t="str">
            <v>M062/2005/REPORT SIEMENS VN/SA</v>
          </cell>
          <cell r="F45">
            <v>38990</v>
          </cell>
          <cell r="G45" t="str">
            <v>Allouée</v>
          </cell>
          <cell r="H45">
            <v>38990</v>
          </cell>
          <cell r="I45">
            <v>466395135</v>
          </cell>
          <cell r="J45">
            <v>466395135</v>
          </cell>
        </row>
        <row r="46">
          <cell r="B46">
            <v>234120</v>
          </cell>
          <cell r="C46" t="str">
            <v>DT</v>
          </cell>
          <cell r="D46" t="str">
            <v>ACQUISIT° EQUIP PLATEFORM A 300K</v>
          </cell>
          <cell r="E46" t="str">
            <v>M23/2005/REPORT COMVERSE</v>
          </cell>
          <cell r="F46">
            <v>38990</v>
          </cell>
          <cell r="G46" t="str">
            <v>Allouée</v>
          </cell>
          <cell r="H46">
            <v>38990</v>
          </cell>
          <cell r="I46">
            <v>170100000</v>
          </cell>
          <cell r="J46">
            <v>170100000</v>
          </cell>
        </row>
        <row r="47">
          <cell r="B47">
            <v>234120</v>
          </cell>
          <cell r="C47" t="str">
            <v>DT</v>
          </cell>
          <cell r="D47" t="str">
            <v>PLATE FORME D'IMPLEMENTAT° SCE</v>
          </cell>
          <cell r="E47" t="str">
            <v>ROAMING INTERNAT M128/2005/REPORT</v>
          </cell>
          <cell r="F47">
            <v>38990</v>
          </cell>
          <cell r="G47" t="str">
            <v>Allouée</v>
          </cell>
          <cell r="H47">
            <v>38990</v>
          </cell>
          <cell r="I47">
            <v>31157958</v>
          </cell>
          <cell r="J47">
            <v>31157958</v>
          </cell>
        </row>
        <row r="48">
          <cell r="B48">
            <v>234120</v>
          </cell>
          <cell r="C48" t="str">
            <v>DT</v>
          </cell>
          <cell r="D48" t="str">
            <v>INSTALL &amp; MISE SCE SERV PLATE FORME</v>
          </cell>
          <cell r="E48" t="str">
            <v>ROAMING M129/2005/REPORT STARHOME</v>
          </cell>
          <cell r="F48">
            <v>38990</v>
          </cell>
          <cell r="G48" t="str">
            <v>Allouée</v>
          </cell>
          <cell r="H48">
            <v>38990</v>
          </cell>
          <cell r="I48">
            <v>47146910</v>
          </cell>
          <cell r="J48">
            <v>47146910</v>
          </cell>
        </row>
        <row r="49">
          <cell r="B49" t="str">
            <v>Total 234120</v>
          </cell>
          <cell r="I49">
            <v>3302086051</v>
          </cell>
          <cell r="J49">
            <v>2165197781</v>
          </cell>
        </row>
        <row r="50">
          <cell r="B50">
            <v>234140</v>
          </cell>
          <cell r="C50" t="str">
            <v>DAF</v>
          </cell>
          <cell r="D50" t="str">
            <v>DOUANE&amp;TRANSIT/BTS&amp;AUTR MAT M048/05</v>
          </cell>
          <cell r="E50" t="str">
            <v>FAC 6880059 SAFTRANS DU 13/02/06</v>
          </cell>
          <cell r="F50">
            <v>38782</v>
          </cell>
          <cell r="G50" t="str">
            <v>Allouée</v>
          </cell>
          <cell r="H50">
            <v>38782</v>
          </cell>
          <cell r="I50">
            <v>95454521</v>
          </cell>
          <cell r="J50">
            <v>95454521</v>
          </cell>
        </row>
        <row r="51">
          <cell r="B51">
            <v>234140</v>
          </cell>
          <cell r="C51" t="str">
            <v>DT</v>
          </cell>
          <cell r="D51" t="str">
            <v xml:space="preserve">FOURNITURE DE 03 BTS SIEMENS XS240 </v>
          </cell>
          <cell r="E51" t="str">
            <v>M155/2005 FUTURE PRODUCT DESIGN FPD</v>
          </cell>
          <cell r="F51">
            <v>38782</v>
          </cell>
          <cell r="G51" t="str">
            <v>Allouée</v>
          </cell>
          <cell r="H51">
            <v>38782</v>
          </cell>
          <cell r="I51">
            <v>33388211</v>
          </cell>
          <cell r="J51">
            <v>33388211</v>
          </cell>
        </row>
        <row r="52">
          <cell r="B52">
            <v>234140</v>
          </cell>
          <cell r="C52" t="str">
            <v>DT</v>
          </cell>
          <cell r="D52" t="str">
            <v>TRANSIT/MAT TRANSMISS° AXES ROUTIER</v>
          </cell>
          <cell r="E52" t="str">
            <v>M048/2005 FAC 610423 SDV DU14/02/06</v>
          </cell>
          <cell r="F52">
            <v>38797</v>
          </cell>
          <cell r="G52" t="str">
            <v>Allouée</v>
          </cell>
          <cell r="H52">
            <v>38797</v>
          </cell>
          <cell r="I52">
            <v>2375542</v>
          </cell>
          <cell r="J52">
            <v>2375542</v>
          </cell>
        </row>
        <row r="53">
          <cell r="B53">
            <v>234140</v>
          </cell>
          <cell r="C53" t="str">
            <v>DT</v>
          </cell>
          <cell r="D53" t="str">
            <v>DOUANES/MAT TRANSMISS° AXES ROUTIER</v>
          </cell>
          <cell r="E53" t="str">
            <v>M048&amp;049/05 FAC643203 SDV DU13/02/6</v>
          </cell>
          <cell r="F53">
            <v>38797</v>
          </cell>
          <cell r="G53" t="str">
            <v>Allouée</v>
          </cell>
          <cell r="H53">
            <v>38797</v>
          </cell>
          <cell r="I53">
            <v>12674541</v>
          </cell>
          <cell r="J53">
            <v>12674541</v>
          </cell>
        </row>
        <row r="54">
          <cell r="B54">
            <v>234140</v>
          </cell>
          <cell r="C54" t="str">
            <v>DT</v>
          </cell>
          <cell r="D54" t="str">
            <v>TRANSIT/MAT TRANSMISS° AXES ROUTIER</v>
          </cell>
          <cell r="E54" t="str">
            <v>M048/05 FAC 624454 SDV DU 27/02/06</v>
          </cell>
          <cell r="F54">
            <v>38797</v>
          </cell>
          <cell r="G54" t="str">
            <v>Allouée</v>
          </cell>
          <cell r="H54">
            <v>38797</v>
          </cell>
          <cell r="I54">
            <v>10660297</v>
          </cell>
          <cell r="J54">
            <v>10660297</v>
          </cell>
        </row>
        <row r="55">
          <cell r="B55">
            <v>234140</v>
          </cell>
          <cell r="C55" t="str">
            <v>DT</v>
          </cell>
          <cell r="D55" t="str">
            <v>DOUANES/MAT TRANSMISS° AXES ROUTIER</v>
          </cell>
          <cell r="E55" t="str">
            <v>M048/05 FAC 630196 SDV DU 27/02/06</v>
          </cell>
          <cell r="F55">
            <v>38797</v>
          </cell>
          <cell r="G55" t="str">
            <v>Allouée</v>
          </cell>
          <cell r="H55">
            <v>38797</v>
          </cell>
          <cell r="I55">
            <v>60410419</v>
          </cell>
          <cell r="J55">
            <v>60410419</v>
          </cell>
        </row>
        <row r="56">
          <cell r="B56">
            <v>234140</v>
          </cell>
          <cell r="C56" t="str">
            <v>DT</v>
          </cell>
          <cell r="D56" t="str">
            <v>TRANSIT/01 BSC DE SECONDE MAIN</v>
          </cell>
          <cell r="E56" t="str">
            <v>FAC 6880135 SAFTRANS DU 03/04/06</v>
          </cell>
          <cell r="F56">
            <v>38820</v>
          </cell>
          <cell r="G56" t="str">
            <v>Allouée</v>
          </cell>
          <cell r="H56">
            <v>38820</v>
          </cell>
          <cell r="I56">
            <v>557870</v>
          </cell>
          <cell r="J56">
            <v>557870</v>
          </cell>
        </row>
        <row r="57">
          <cell r="B57">
            <v>234140</v>
          </cell>
          <cell r="C57" t="str">
            <v>DT</v>
          </cell>
          <cell r="D57" t="str">
            <v>DOUANE SUR 01 BSC DE SECONDE MAIN</v>
          </cell>
          <cell r="E57" t="str">
            <v>FAC 2006/067 DGD DU 30/03/06</v>
          </cell>
          <cell r="F57">
            <v>38820</v>
          </cell>
          <cell r="G57" t="str">
            <v>Allouée</v>
          </cell>
          <cell r="H57">
            <v>38820</v>
          </cell>
          <cell r="I57">
            <v>1269747</v>
          </cell>
          <cell r="J57">
            <v>1269747</v>
          </cell>
        </row>
        <row r="58">
          <cell r="B58">
            <v>234140</v>
          </cell>
          <cell r="C58" t="str">
            <v>DT</v>
          </cell>
          <cell r="D58" t="str">
            <v>TRANSIT/REDRESSEUR-BATTERIES M48/05</v>
          </cell>
          <cell r="E58" t="str">
            <v>FAC 624773 SDV DU 30/03/06</v>
          </cell>
          <cell r="F58">
            <v>38848</v>
          </cell>
          <cell r="G58" t="str">
            <v>Allouée</v>
          </cell>
          <cell r="H58">
            <v>38848</v>
          </cell>
          <cell r="I58">
            <v>253498</v>
          </cell>
          <cell r="J58">
            <v>253498</v>
          </cell>
        </row>
        <row r="59">
          <cell r="B59">
            <v>234140</v>
          </cell>
          <cell r="C59" t="str">
            <v>DT</v>
          </cell>
          <cell r="D59" t="str">
            <v>DOUANE/REDRESSEUR-BATTERIES M048/05</v>
          </cell>
          <cell r="E59" t="str">
            <v>FAC 630291 SDV DU 23/03/06</v>
          </cell>
          <cell r="F59">
            <v>38848</v>
          </cell>
          <cell r="G59" t="str">
            <v>Allouée</v>
          </cell>
          <cell r="H59">
            <v>38848</v>
          </cell>
          <cell r="I59">
            <v>1259056</v>
          </cell>
          <cell r="J59">
            <v>1259056</v>
          </cell>
        </row>
        <row r="60">
          <cell r="B60">
            <v>234140</v>
          </cell>
          <cell r="C60" t="str">
            <v>DT</v>
          </cell>
          <cell r="D60" t="str">
            <v>DOUANE ET TRANSIT/EXTRACTEUR D'AIR-</v>
          </cell>
          <cell r="E60" t="str">
            <v>KIT D'INSTALLAT°FAC6880180 SAFTRANS</v>
          </cell>
          <cell r="F60">
            <v>38861</v>
          </cell>
          <cell r="G60" t="str">
            <v>Allouée</v>
          </cell>
          <cell r="H60">
            <v>38861</v>
          </cell>
          <cell r="I60">
            <v>1142063</v>
          </cell>
          <cell r="J60">
            <v>1142063</v>
          </cell>
        </row>
        <row r="61">
          <cell r="B61">
            <v>234140</v>
          </cell>
          <cell r="C61" t="str">
            <v>DT</v>
          </cell>
          <cell r="D61" t="str">
            <v>EQUIPEMT RADIO EXTENT° GSM +NOUVELL</v>
          </cell>
          <cell r="E61" t="str">
            <v>FOCTIONNALITES M047/2006 SIEMENS</v>
          </cell>
          <cell r="F61">
            <v>38863</v>
          </cell>
          <cell r="G61" t="str">
            <v>Allouée</v>
          </cell>
          <cell r="H61">
            <v>38863</v>
          </cell>
          <cell r="I61">
            <v>223675963</v>
          </cell>
          <cell r="J61">
            <v>223675963</v>
          </cell>
        </row>
        <row r="62">
          <cell r="B62">
            <v>234140</v>
          </cell>
          <cell r="C62" t="str">
            <v>DT</v>
          </cell>
          <cell r="D62" t="str">
            <v>INSTALL EQUIPEMT RADIO EXTENT° GSM+</v>
          </cell>
          <cell r="E62" t="str">
            <v>NOUVELL FONCT° M047/2006 SIEMENS</v>
          </cell>
          <cell r="F62">
            <v>39044</v>
          </cell>
          <cell r="G62" t="str">
            <v>Allouée</v>
          </cell>
          <cell r="H62">
            <v>38863</v>
          </cell>
          <cell r="I62">
            <v>54287264</v>
          </cell>
          <cell r="J62">
            <v>54287264</v>
          </cell>
        </row>
        <row r="63">
          <cell r="B63">
            <v>234140</v>
          </cell>
          <cell r="C63" t="str">
            <v>DT</v>
          </cell>
          <cell r="D63" t="str">
            <v>FOURNITURE DE 04 BTS SIEMENS</v>
          </cell>
          <cell r="E63" t="str">
            <v>M052/2006 FPD</v>
          </cell>
          <cell r="F63">
            <v>38874</v>
          </cell>
          <cell r="G63" t="str">
            <v>Allouée</v>
          </cell>
          <cell r="H63">
            <v>38874</v>
          </cell>
          <cell r="I63">
            <v>71871897</v>
          </cell>
          <cell r="J63">
            <v>71871897</v>
          </cell>
        </row>
        <row r="64">
          <cell r="B64">
            <v>234140</v>
          </cell>
          <cell r="C64" t="str">
            <v>DT</v>
          </cell>
          <cell r="D64" t="str">
            <v>FOURNITURE 01 PYLONE ST40 15 METRES</v>
          </cell>
          <cell r="E64" t="str">
            <v>FAC 33/06 ONATEL DU 06/07/06</v>
          </cell>
          <cell r="F64">
            <v>38898</v>
          </cell>
          <cell r="G64" t="str">
            <v>Allouée</v>
          </cell>
          <cell r="H64">
            <v>38898</v>
          </cell>
          <cell r="I64">
            <v>485770</v>
          </cell>
          <cell r="J64">
            <v>485770</v>
          </cell>
        </row>
        <row r="65">
          <cell r="B65">
            <v>234140</v>
          </cell>
          <cell r="C65" t="str">
            <v>DT</v>
          </cell>
          <cell r="D65" t="str">
            <v xml:space="preserve">DOUANE/04 BTS </v>
          </cell>
          <cell r="E65" t="str">
            <v>BULLETIN DE LIQUIDAT°2006/1107  DGD</v>
          </cell>
          <cell r="F65">
            <v>38898</v>
          </cell>
          <cell r="G65" t="str">
            <v>Allouée</v>
          </cell>
          <cell r="H65">
            <v>38898</v>
          </cell>
          <cell r="I65">
            <v>16967549</v>
          </cell>
          <cell r="J65">
            <v>16967549</v>
          </cell>
        </row>
        <row r="66">
          <cell r="B66">
            <v>234140</v>
          </cell>
          <cell r="C66" t="str">
            <v>DT</v>
          </cell>
          <cell r="D66" t="str">
            <v>FOURNITURE D'ANTENNE ET ACCESSOIRES</v>
          </cell>
          <cell r="E66" t="str">
            <v>LC 126/2006 ZIL TELECOM</v>
          </cell>
          <cell r="F66">
            <v>38931</v>
          </cell>
          <cell r="G66" t="str">
            <v>Allouée</v>
          </cell>
          <cell r="H66">
            <v>38931</v>
          </cell>
          <cell r="I66">
            <v>11160294</v>
          </cell>
          <cell r="J66">
            <v>11160294</v>
          </cell>
        </row>
        <row r="67">
          <cell r="B67">
            <v>234140</v>
          </cell>
          <cell r="C67" t="str">
            <v>DT</v>
          </cell>
          <cell r="D67" t="str">
            <v>FRE D'ANTENNES ET ACCESSOIRES</v>
          </cell>
          <cell r="E67" t="str">
            <v>M098/2006</v>
          </cell>
          <cell r="F67">
            <v>38992</v>
          </cell>
          <cell r="G67" t="str">
            <v>Allouée</v>
          </cell>
          <cell r="H67">
            <v>38931</v>
          </cell>
          <cell r="I67">
            <v>46354106</v>
          </cell>
          <cell r="J67">
            <v>46354106</v>
          </cell>
        </row>
        <row r="68">
          <cell r="B68">
            <v>234140</v>
          </cell>
          <cell r="C68" t="str">
            <v>DT</v>
          </cell>
          <cell r="D68" t="str">
            <v>DD  IMPORT DE 02 BTS M112/2006</v>
          </cell>
          <cell r="E68" t="str">
            <v>FAC7141 DGD DU 14/08/06</v>
          </cell>
          <cell r="F68">
            <v>38953</v>
          </cell>
          <cell r="G68" t="str">
            <v>Allouée</v>
          </cell>
          <cell r="H68">
            <v>38953</v>
          </cell>
          <cell r="I68">
            <v>9561741</v>
          </cell>
          <cell r="J68">
            <v>9561741</v>
          </cell>
        </row>
        <row r="69">
          <cell r="B69">
            <v>234140</v>
          </cell>
          <cell r="C69" t="str">
            <v>DT</v>
          </cell>
          <cell r="D69" t="str">
            <v>M112/06 FOURNITURE 7 BTS SIEMENS</v>
          </cell>
          <cell r="E69" t="str">
            <v>FUTURE PRODUCT DESIGN</v>
          </cell>
          <cell r="F69">
            <v>38954</v>
          </cell>
          <cell r="G69" t="str">
            <v>Allouée</v>
          </cell>
          <cell r="H69">
            <v>38954</v>
          </cell>
          <cell r="I69">
            <v>143261009</v>
          </cell>
          <cell r="J69">
            <v>143261009</v>
          </cell>
        </row>
        <row r="70">
          <cell r="B70">
            <v>234140</v>
          </cell>
          <cell r="C70" t="str">
            <v>DT</v>
          </cell>
          <cell r="D70" t="str">
            <v xml:space="preserve">PRESTAT°COUVERTURES AXES ROUTIER </v>
          </cell>
          <cell r="E70" t="str">
            <v xml:space="preserve">M049/2005 SIEMENS </v>
          </cell>
          <cell r="F70">
            <v>38960</v>
          </cell>
          <cell r="G70" t="str">
            <v>Allouée</v>
          </cell>
          <cell r="H70">
            <v>38960</v>
          </cell>
          <cell r="I70">
            <v>337667317</v>
          </cell>
          <cell r="J70">
            <v>337667317</v>
          </cell>
        </row>
        <row r="71">
          <cell r="B71">
            <v>234140</v>
          </cell>
          <cell r="C71" t="str">
            <v>DAF</v>
          </cell>
          <cell r="D71" t="str">
            <v>DOUANE/EXT RESO M047/2006</v>
          </cell>
          <cell r="E71" t="str">
            <v>FAC 06/20872 DGD DU 31/08/06</v>
          </cell>
          <cell r="F71">
            <v>38972</v>
          </cell>
          <cell r="G71" t="str">
            <v>Allouée</v>
          </cell>
          <cell r="H71">
            <v>38972</v>
          </cell>
          <cell r="I71">
            <v>84328293</v>
          </cell>
          <cell r="J71">
            <v>84328293</v>
          </cell>
        </row>
        <row r="72">
          <cell r="B72">
            <v>234140</v>
          </cell>
          <cell r="C72" t="str">
            <v>DT</v>
          </cell>
          <cell r="D72" t="str">
            <v>HONO ET TRANSIT/05 BTS MARCH 112/06</v>
          </cell>
          <cell r="E72" t="str">
            <v>FACT ELITRANS N° 174/06 DU 07/09/06</v>
          </cell>
          <cell r="F72">
            <v>38974</v>
          </cell>
          <cell r="G72" t="str">
            <v>Allouée</v>
          </cell>
          <cell r="H72">
            <v>38974</v>
          </cell>
          <cell r="I72">
            <v>4855145</v>
          </cell>
          <cell r="J72">
            <v>4855145</v>
          </cell>
        </row>
        <row r="73">
          <cell r="B73">
            <v>234140</v>
          </cell>
          <cell r="C73" t="str">
            <v>DT</v>
          </cell>
          <cell r="D73" t="str">
            <v>DOUANE/ACH 05 BTS.MARCH N°112/06</v>
          </cell>
          <cell r="E73" t="str">
            <v>FACT N°2006/896 DU 04/09/2006</v>
          </cell>
          <cell r="F73">
            <v>38974</v>
          </cell>
          <cell r="G73" t="str">
            <v>Allouée</v>
          </cell>
          <cell r="H73">
            <v>38974</v>
          </cell>
          <cell r="I73">
            <v>24045057</v>
          </cell>
          <cell r="J73">
            <v>24045057</v>
          </cell>
        </row>
        <row r="74">
          <cell r="B74">
            <v>234140</v>
          </cell>
          <cell r="C74" t="str">
            <v>DT</v>
          </cell>
          <cell r="D74" t="str">
            <v>DOUANE/IMP 21 ANTENNE MA98/2006</v>
          </cell>
          <cell r="E74" t="str">
            <v>FA N°2006/155 DOUANEBF DU 12/09/06</v>
          </cell>
          <cell r="F74">
            <v>38980</v>
          </cell>
          <cell r="G74" t="str">
            <v>Allouée</v>
          </cell>
          <cell r="H74">
            <v>38980</v>
          </cell>
          <cell r="I74">
            <v>2107040</v>
          </cell>
          <cell r="J74">
            <v>2107040</v>
          </cell>
        </row>
        <row r="75">
          <cell r="B75">
            <v>234140</v>
          </cell>
          <cell r="C75" t="str">
            <v>DT</v>
          </cell>
          <cell r="D75" t="str">
            <v>INSTLLAT° BTS PROJET AXE ROUTIER</v>
          </cell>
          <cell r="E75" t="str">
            <v>CHQ BIB 7907860 DU 15/02/06</v>
          </cell>
          <cell r="F75">
            <v>38990</v>
          </cell>
          <cell r="G75" t="str">
            <v>Allouée</v>
          </cell>
          <cell r="H75">
            <v>38990</v>
          </cell>
          <cell r="I75">
            <v>32757270</v>
          </cell>
          <cell r="J75">
            <v>32757270</v>
          </cell>
        </row>
        <row r="76">
          <cell r="B76">
            <v>234140</v>
          </cell>
          <cell r="C76" t="str">
            <v>DT</v>
          </cell>
          <cell r="D76" t="str">
            <v>DD/MAT RADIO &amp; BTS M47/2006</v>
          </cell>
          <cell r="E76" t="str">
            <v>FAC1611/06 DGD DU 21/09/06</v>
          </cell>
          <cell r="F76">
            <v>38990</v>
          </cell>
          <cell r="G76" t="str">
            <v>Allouée</v>
          </cell>
          <cell r="H76">
            <v>38990</v>
          </cell>
          <cell r="I76">
            <v>13041548</v>
          </cell>
          <cell r="J76">
            <v>13041548</v>
          </cell>
        </row>
        <row r="77">
          <cell r="B77">
            <v>234140</v>
          </cell>
          <cell r="C77" t="str">
            <v>DT</v>
          </cell>
          <cell r="D77" t="str">
            <v>INSTAL ANTENN+GUIDE ONDES/3SITE OUA</v>
          </cell>
          <cell r="E77" t="str">
            <v>LC183/2006 AFRICA TELECOM</v>
          </cell>
          <cell r="F77">
            <v>39000</v>
          </cell>
          <cell r="G77" t="str">
            <v>Allouée</v>
          </cell>
          <cell r="H77">
            <v>39000</v>
          </cell>
          <cell r="I77">
            <v>2355000</v>
          </cell>
          <cell r="J77">
            <v>2355000</v>
          </cell>
        </row>
        <row r="78">
          <cell r="B78">
            <v>234140</v>
          </cell>
          <cell r="C78" t="str">
            <v>DT</v>
          </cell>
          <cell r="D78" t="str">
            <v>DOUANES/CONNECTEURS &amp; ACCESSOIRES</v>
          </cell>
          <cell r="E78" t="str">
            <v>M098/06 FAC2006/916 DGD DU 25/09/06</v>
          </cell>
          <cell r="F78">
            <v>38990</v>
          </cell>
          <cell r="G78" t="str">
            <v>Allouée</v>
          </cell>
          <cell r="H78">
            <v>38990</v>
          </cell>
          <cell r="I78">
            <v>1410158</v>
          </cell>
          <cell r="J78">
            <v>1410158</v>
          </cell>
        </row>
        <row r="79">
          <cell r="B79">
            <v>234140</v>
          </cell>
          <cell r="C79" t="str">
            <v>DT</v>
          </cell>
          <cell r="D79" t="str">
            <v>FOURNIT COUVERTURE AXES ROUTIERS</v>
          </cell>
          <cell r="E79" t="str">
            <v>PHASE 2 M048/2005/REPORT SIEMENS</v>
          </cell>
          <cell r="F79">
            <v>38990</v>
          </cell>
          <cell r="G79" t="str">
            <v>Allouée</v>
          </cell>
          <cell r="H79">
            <v>38990</v>
          </cell>
          <cell r="I79">
            <v>550176898</v>
          </cell>
          <cell r="J79">
            <v>550176898</v>
          </cell>
        </row>
        <row r="80">
          <cell r="B80">
            <v>234140</v>
          </cell>
          <cell r="C80" t="str">
            <v>DT</v>
          </cell>
          <cell r="D80" t="str">
            <v>INTALLATION ET MISE EN SERVICE FH</v>
          </cell>
          <cell r="E80" t="str">
            <v>M047/2005/REPORT HARIS COMMUNICAT°</v>
          </cell>
          <cell r="F80">
            <v>38990</v>
          </cell>
          <cell r="G80" t="str">
            <v>Allouée</v>
          </cell>
          <cell r="H80">
            <v>38990</v>
          </cell>
          <cell r="I80">
            <v>107779774</v>
          </cell>
          <cell r="J80">
            <v>107779774</v>
          </cell>
        </row>
        <row r="81">
          <cell r="B81">
            <v>234140</v>
          </cell>
          <cell r="C81" t="str">
            <v>DT</v>
          </cell>
          <cell r="D81" t="str">
            <v>02 ANTENNES GSM+CABLES COAXIAUX</v>
          </cell>
          <cell r="E81" t="str">
            <v>M157/2005/REPORT ZIL TELECOM</v>
          </cell>
          <cell r="F81">
            <v>38990</v>
          </cell>
          <cell r="G81" t="str">
            <v>Allouée</v>
          </cell>
          <cell r="H81">
            <v>38990</v>
          </cell>
          <cell r="I81">
            <v>7456077</v>
          </cell>
          <cell r="J81">
            <v>7456077</v>
          </cell>
        </row>
        <row r="82">
          <cell r="B82" t="str">
            <v>Total 234140</v>
          </cell>
          <cell r="I82">
            <v>1965050935</v>
          </cell>
          <cell r="J82">
            <v>1965050935</v>
          </cell>
        </row>
        <row r="83">
          <cell r="B83">
            <v>234160</v>
          </cell>
          <cell r="C83" t="str">
            <v>DT</v>
          </cell>
          <cell r="D83" t="str">
            <v>FOURN&amp;INSTALLAT°1 ATELIER D'ENERGIE</v>
          </cell>
          <cell r="E83" t="str">
            <v>M024/2006 PAR SGTE POWER</v>
          </cell>
          <cell r="F83">
            <v>38778</v>
          </cell>
          <cell r="G83" t="str">
            <v>Allouée</v>
          </cell>
          <cell r="H83">
            <v>38778</v>
          </cell>
          <cell r="I83">
            <v>90547491</v>
          </cell>
          <cell r="J83">
            <v>90547491</v>
          </cell>
        </row>
        <row r="84">
          <cell r="B84">
            <v>234160</v>
          </cell>
          <cell r="C84" t="str">
            <v>DT</v>
          </cell>
          <cell r="D84" t="str">
            <v xml:space="preserve">REPPORT M117/2005 INSTALLATION 5 </v>
          </cell>
          <cell r="E84" t="str">
            <v>STAT°SOLAIRES BP SOLAR - FOSO HYDRO</v>
          </cell>
          <cell r="F84">
            <v>38792</v>
          </cell>
          <cell r="G84" t="str">
            <v>Allouée</v>
          </cell>
          <cell r="H84">
            <v>38792</v>
          </cell>
          <cell r="I84">
            <v>106056702</v>
          </cell>
          <cell r="J84">
            <v>106056702</v>
          </cell>
        </row>
        <row r="85">
          <cell r="B85">
            <v>234160</v>
          </cell>
          <cell r="C85" t="str">
            <v>DT</v>
          </cell>
          <cell r="D85" t="str">
            <v>FOURNIT &amp; INSTALL 6 STAT° SOLAIRES</v>
          </cell>
          <cell r="E85" t="str">
            <v>M050/2005 APEX BP SOLAR HYDRO</v>
          </cell>
          <cell r="F85">
            <v>38792</v>
          </cell>
          <cell r="G85" t="str">
            <v>Allouée</v>
          </cell>
          <cell r="H85">
            <v>38792</v>
          </cell>
          <cell r="I85">
            <v>492379949</v>
          </cell>
          <cell r="J85">
            <v>492379949</v>
          </cell>
        </row>
        <row r="86">
          <cell r="B86">
            <v>234160</v>
          </cell>
          <cell r="C86" t="str">
            <v>DT</v>
          </cell>
          <cell r="D86" t="str">
            <v>FOURNIT-INSTALL-26 GROUPES ELECTROG</v>
          </cell>
          <cell r="E86" t="str">
            <v>REPPORT M051/2005 DE PPI</v>
          </cell>
          <cell r="F86">
            <v>38798</v>
          </cell>
          <cell r="G86" t="str">
            <v>Allouée</v>
          </cell>
          <cell r="H86">
            <v>38798</v>
          </cell>
          <cell r="I86">
            <v>346197531</v>
          </cell>
          <cell r="J86">
            <v>346197531</v>
          </cell>
        </row>
        <row r="87">
          <cell r="B87">
            <v>234160</v>
          </cell>
          <cell r="C87" t="str">
            <v>DT</v>
          </cell>
          <cell r="D87" t="str">
            <v>HONO+TRSIT/DDNMA MAT ENERGIE</v>
          </cell>
          <cell r="E87" t="str">
            <v>FAC N° 605778 SNTB DU 31/08/2006</v>
          </cell>
          <cell r="F87">
            <v>38975</v>
          </cell>
          <cell r="G87" t="str">
            <v>Allouée</v>
          </cell>
          <cell r="H87">
            <v>38975</v>
          </cell>
          <cell r="I87">
            <v>6053098</v>
          </cell>
          <cell r="J87">
            <v>6053098</v>
          </cell>
        </row>
        <row r="88">
          <cell r="B88">
            <v>234160</v>
          </cell>
          <cell r="C88" t="str">
            <v>DT</v>
          </cell>
          <cell r="D88" t="str">
            <v>DOUANES/MAT D'ENERGIE M024/2006</v>
          </cell>
          <cell r="E88" t="str">
            <v>FAC 320/06 DGD DU 21/08/06</v>
          </cell>
          <cell r="F88">
            <v>38990</v>
          </cell>
          <cell r="G88" t="str">
            <v>Allouée</v>
          </cell>
          <cell r="H88">
            <v>38990</v>
          </cell>
          <cell r="I88">
            <v>1259960</v>
          </cell>
          <cell r="J88">
            <v>1259960</v>
          </cell>
        </row>
        <row r="89">
          <cell r="B89" t="str">
            <v>Total 234160</v>
          </cell>
          <cell r="I89">
            <v>1042494731</v>
          </cell>
          <cell r="J89">
            <v>1042494731</v>
          </cell>
        </row>
        <row r="90">
          <cell r="B90">
            <v>234180</v>
          </cell>
          <cell r="C90" t="str">
            <v>DC</v>
          </cell>
          <cell r="D90" t="str">
            <v>01SPLIT AIRWELL 18500BTU/AGCE 1200</v>
          </cell>
          <cell r="E90" t="str">
            <v>LC147/2006 DIACFA MATERIAUX</v>
          </cell>
          <cell r="F90">
            <v>38979</v>
          </cell>
          <cell r="G90" t="str">
            <v>Allouée</v>
          </cell>
          <cell r="H90">
            <v>38958</v>
          </cell>
          <cell r="I90">
            <v>1628050</v>
          </cell>
          <cell r="J90">
            <v>1628050</v>
          </cell>
        </row>
        <row r="91">
          <cell r="B91" t="str">
            <v>Total 234180</v>
          </cell>
          <cell r="I91">
            <v>1628050</v>
          </cell>
          <cell r="J91">
            <v>1628050</v>
          </cell>
        </row>
        <row r="92">
          <cell r="B92">
            <v>238120</v>
          </cell>
          <cell r="C92" t="str">
            <v>DAF</v>
          </cell>
          <cell r="D92" t="str">
            <v>COFFRET INFORMATIQ+CABLAGE TELEPHON</v>
          </cell>
          <cell r="E92" t="str">
            <v>AGENCE 1200LGT BC025/2006 NETCOM SA</v>
          </cell>
          <cell r="F92">
            <v>38785</v>
          </cell>
          <cell r="G92" t="str">
            <v>Allouée</v>
          </cell>
          <cell r="H92">
            <v>38785</v>
          </cell>
          <cell r="I92">
            <v>588800</v>
          </cell>
          <cell r="J92">
            <v>588800</v>
          </cell>
        </row>
        <row r="93">
          <cell r="B93">
            <v>238120</v>
          </cell>
          <cell r="C93" t="str">
            <v>DAF</v>
          </cell>
          <cell r="D93" t="str">
            <v xml:space="preserve">CABLAGE INFORMATIQUE AGENCE 1200 </v>
          </cell>
          <cell r="E93" t="str">
            <v>LC067/2006 PAR NETCOM.SA</v>
          </cell>
          <cell r="F93">
            <v>38835</v>
          </cell>
          <cell r="G93" t="str">
            <v>Allouée</v>
          </cell>
          <cell r="H93">
            <v>38835</v>
          </cell>
          <cell r="I93">
            <v>8454350</v>
          </cell>
          <cell r="J93">
            <v>8454350</v>
          </cell>
        </row>
        <row r="94">
          <cell r="B94">
            <v>238120</v>
          </cell>
          <cell r="C94" t="str">
            <v>DC</v>
          </cell>
          <cell r="D94" t="str">
            <v>CABLAGE INFORMATIQ AGCE KWAME NKRUM</v>
          </cell>
          <cell r="E94" t="str">
            <v>LC195/2006 NETCOM.SA</v>
          </cell>
          <cell r="F94">
            <v>39015</v>
          </cell>
          <cell r="G94" t="str">
            <v>Allouée</v>
          </cell>
          <cell r="H94">
            <v>39015</v>
          </cell>
          <cell r="I94">
            <v>886150</v>
          </cell>
          <cell r="J94">
            <v>886150</v>
          </cell>
        </row>
        <row r="95">
          <cell r="B95" t="str">
            <v>Total 238120</v>
          </cell>
          <cell r="I95">
            <v>9929300</v>
          </cell>
          <cell r="J95">
            <v>9929300</v>
          </cell>
        </row>
        <row r="96">
          <cell r="B96">
            <v>238320</v>
          </cell>
          <cell r="C96" t="str">
            <v>DT</v>
          </cell>
          <cell r="D96" t="str">
            <v>BRANCHEMENT ELECTRIQ SITE BOGANDE</v>
          </cell>
          <cell r="E96" t="str">
            <v>DEVIS 003/2006/BGD SONABEL</v>
          </cell>
          <cell r="F96">
            <v>38810</v>
          </cell>
          <cell r="G96" t="str">
            <v>Allouée</v>
          </cell>
          <cell r="H96">
            <v>38810</v>
          </cell>
          <cell r="I96">
            <v>404748</v>
          </cell>
          <cell r="J96">
            <v>404748</v>
          </cell>
        </row>
        <row r="97">
          <cell r="B97">
            <v>238320</v>
          </cell>
          <cell r="C97" t="str">
            <v>DT</v>
          </cell>
          <cell r="D97" t="str">
            <v>RACCORDEMENT ELECTRIQU TELMOB DJIBO</v>
          </cell>
          <cell r="E97" t="str">
            <v>DEVIS 004/2006 SONABEL DU 21/04/06</v>
          </cell>
          <cell r="F97">
            <v>38853</v>
          </cell>
          <cell r="G97" t="str">
            <v>Allouée</v>
          </cell>
          <cell r="H97">
            <v>38853</v>
          </cell>
          <cell r="I97">
            <v>104181</v>
          </cell>
          <cell r="J97">
            <v>104181</v>
          </cell>
        </row>
        <row r="98">
          <cell r="B98">
            <v>238320</v>
          </cell>
          <cell r="C98" t="str">
            <v>DAF</v>
          </cell>
          <cell r="D98" t="str">
            <v>REGL DEVIS 35/06 SONABEL AUGMENTAT°</v>
          </cell>
          <cell r="E98" t="str">
            <v>PUISSANCE AGCE BOBO CHQ SGBB4775197</v>
          </cell>
          <cell r="F98">
            <v>38919</v>
          </cell>
          <cell r="G98" t="str">
            <v>Allouée</v>
          </cell>
          <cell r="H98">
            <v>38919</v>
          </cell>
          <cell r="I98">
            <v>859389</v>
          </cell>
          <cell r="J98">
            <v>859389</v>
          </cell>
        </row>
        <row r="99">
          <cell r="B99">
            <v>238320</v>
          </cell>
          <cell r="C99" t="str">
            <v>DT</v>
          </cell>
          <cell r="D99" t="str">
            <v>REGLEMENT FACTURE SONABEL</v>
          </cell>
          <cell r="E99" t="str">
            <v>FAC6150 SONABEL DU 07/06/06</v>
          </cell>
          <cell r="F99">
            <v>38961</v>
          </cell>
          <cell r="G99" t="str">
            <v>Allouée</v>
          </cell>
          <cell r="H99">
            <v>38961</v>
          </cell>
          <cell r="I99">
            <v>95312</v>
          </cell>
          <cell r="J99">
            <v>95312</v>
          </cell>
        </row>
        <row r="100">
          <cell r="B100">
            <v>238320</v>
          </cell>
          <cell r="C100" t="str">
            <v>DT</v>
          </cell>
          <cell r="D100" t="str">
            <v xml:space="preserve">TRAVX BRANCHEMT ELECTRICITE ZACA </v>
          </cell>
          <cell r="E100" t="str">
            <v>FAC2006-11510 SONABEL DU 19/10/06</v>
          </cell>
          <cell r="F100">
            <v>38990</v>
          </cell>
          <cell r="G100" t="str">
            <v>Allouée</v>
          </cell>
          <cell r="H100">
            <v>38990</v>
          </cell>
          <cell r="I100">
            <v>92000</v>
          </cell>
          <cell r="J100">
            <v>92000</v>
          </cell>
        </row>
        <row r="101">
          <cell r="B101">
            <v>238320</v>
          </cell>
          <cell r="C101" t="str">
            <v>DT</v>
          </cell>
          <cell r="D101" t="str">
            <v xml:space="preserve">TRAVX BRANCHEMT ELECTRICITE ZACA </v>
          </cell>
          <cell r="E101" t="str">
            <v>FAC 2006-14416 SONABEL DU 11/10/06</v>
          </cell>
          <cell r="F101">
            <v>38990</v>
          </cell>
          <cell r="G101" t="str">
            <v>Allouée</v>
          </cell>
          <cell r="H101">
            <v>38990</v>
          </cell>
          <cell r="I101">
            <v>92000</v>
          </cell>
          <cell r="J101">
            <v>92000</v>
          </cell>
        </row>
        <row r="102">
          <cell r="B102" t="str">
            <v>Total 238320</v>
          </cell>
          <cell r="I102">
            <v>1647630</v>
          </cell>
          <cell r="J102">
            <v>1647630</v>
          </cell>
        </row>
        <row r="103">
          <cell r="B103">
            <v>238810</v>
          </cell>
          <cell r="C103" t="str">
            <v>DM</v>
          </cell>
          <cell r="D103" t="str">
            <v>ENSEIGNES LUMINEUX / CHATEAU D'EAU</v>
          </cell>
          <cell r="E103" t="str">
            <v>REPPORT M156/2005 ARTS &amp; LUMIERE G.</v>
          </cell>
          <cell r="F103">
            <v>38858</v>
          </cell>
          <cell r="G103" t="str">
            <v>Allouée</v>
          </cell>
          <cell r="H103">
            <v>38797</v>
          </cell>
          <cell r="I103">
            <v>35900000</v>
          </cell>
          <cell r="J103">
            <v>35900000</v>
          </cell>
        </row>
        <row r="104">
          <cell r="B104">
            <v>238810</v>
          </cell>
          <cell r="C104" t="str">
            <v>DM</v>
          </cell>
          <cell r="D104" t="str">
            <v>CONCEPT VISIBILITE/BATIMENT MUR KM3</v>
          </cell>
          <cell r="E104" t="str">
            <v>M141/2005 FAC 06-042 PARTICULIER</v>
          </cell>
          <cell r="F104">
            <v>38848</v>
          </cell>
          <cell r="G104" t="str">
            <v>Allouée</v>
          </cell>
          <cell r="H104">
            <v>38848</v>
          </cell>
          <cell r="I104">
            <v>73542000</v>
          </cell>
          <cell r="J104">
            <v>73542000</v>
          </cell>
        </row>
        <row r="105">
          <cell r="B105">
            <v>238810</v>
          </cell>
          <cell r="C105" t="str">
            <v>DM</v>
          </cell>
          <cell r="D105" t="str">
            <v>FIXATION 20 KIOSQUES TELMOB A OUAGA</v>
          </cell>
          <cell r="E105" t="str">
            <v>LC175/2006 ENTREPRISE DEME T DESIRE</v>
          </cell>
          <cell r="F105">
            <v>39040</v>
          </cell>
          <cell r="G105" t="str">
            <v>Allouée</v>
          </cell>
          <cell r="H105">
            <v>38995</v>
          </cell>
          <cell r="I105">
            <v>1349200</v>
          </cell>
          <cell r="J105">
            <v>1349200</v>
          </cell>
        </row>
        <row r="106">
          <cell r="B106" t="str">
            <v>Total 238810</v>
          </cell>
          <cell r="I106">
            <v>110791200</v>
          </cell>
          <cell r="J106">
            <v>110791200</v>
          </cell>
        </row>
        <row r="107">
          <cell r="B107">
            <v>241120</v>
          </cell>
          <cell r="C107" t="str">
            <v>DT</v>
          </cell>
          <cell r="D107" t="str">
            <v xml:space="preserve">INSTALLAT°OUTIL PLANNIF RADIO GSM </v>
          </cell>
          <cell r="E107" t="str">
            <v>REPORT M163/2005 CTS</v>
          </cell>
          <cell r="F107">
            <v>38951</v>
          </cell>
          <cell r="G107" t="str">
            <v>Allouée</v>
          </cell>
          <cell r="H107">
            <v>38951</v>
          </cell>
          <cell r="I107">
            <v>81858186</v>
          </cell>
          <cell r="J107">
            <v>81858186</v>
          </cell>
        </row>
        <row r="108">
          <cell r="B108" t="str">
            <v>Total 241120</v>
          </cell>
          <cell r="I108">
            <v>81858186</v>
          </cell>
          <cell r="J108">
            <v>81858186</v>
          </cell>
        </row>
        <row r="109">
          <cell r="B109">
            <v>244220</v>
          </cell>
          <cell r="C109" t="str">
            <v>DAF</v>
          </cell>
          <cell r="D109" t="str">
            <v>1 DISQUE DUR EXTERNE DE 120Go+ADAPT</v>
          </cell>
          <cell r="E109" t="str">
            <v>BC002/2006 PAR GENERAL DISTRIBUTION</v>
          </cell>
          <cell r="F109">
            <v>38754</v>
          </cell>
          <cell r="G109" t="str">
            <v>Allouée</v>
          </cell>
          <cell r="H109">
            <v>38754</v>
          </cell>
          <cell r="I109">
            <v>250000</v>
          </cell>
          <cell r="J109">
            <v>250000</v>
          </cell>
        </row>
        <row r="110">
          <cell r="B110">
            <v>244220</v>
          </cell>
          <cell r="C110" t="str">
            <v>DAF</v>
          </cell>
          <cell r="D110" t="str">
            <v>02 DISQUE DURS EXTERNES DE 120 Go</v>
          </cell>
          <cell r="E110" t="str">
            <v>BC079/2006 GENERAL DISTRIBUTION</v>
          </cell>
          <cell r="F110">
            <v>38861</v>
          </cell>
          <cell r="G110" t="str">
            <v>Allouée</v>
          </cell>
          <cell r="H110">
            <v>38861</v>
          </cell>
          <cell r="I110">
            <v>320000</v>
          </cell>
          <cell r="J110">
            <v>320000</v>
          </cell>
        </row>
        <row r="111">
          <cell r="B111">
            <v>244220</v>
          </cell>
          <cell r="C111" t="str">
            <v>DAF</v>
          </cell>
          <cell r="D111" t="str">
            <v>01 IMPRIMANTE HP LASER JET 1230</v>
          </cell>
          <cell r="E111" t="str">
            <v>BC093/2006 GENERAL DISTRIBUTION</v>
          </cell>
          <cell r="F111">
            <v>38873</v>
          </cell>
          <cell r="G111" t="str">
            <v>Allouée</v>
          </cell>
          <cell r="H111">
            <v>38873</v>
          </cell>
          <cell r="I111">
            <v>225000</v>
          </cell>
          <cell r="J111">
            <v>225000</v>
          </cell>
        </row>
        <row r="112">
          <cell r="B112">
            <v>244220</v>
          </cell>
          <cell r="C112" t="str">
            <v>DAF</v>
          </cell>
          <cell r="D112" t="str">
            <v>20 ORDINATEURS +02 VIDEO PROJECTEUR</v>
          </cell>
          <cell r="E112" t="str">
            <v>M164/2005/REP FAC40/06 GENERAL DIST</v>
          </cell>
          <cell r="F112">
            <v>38929</v>
          </cell>
          <cell r="G112" t="str">
            <v>Allouée</v>
          </cell>
          <cell r="H112">
            <v>38929</v>
          </cell>
          <cell r="I112">
            <v>11932500</v>
          </cell>
          <cell r="J112">
            <v>11932500</v>
          </cell>
        </row>
        <row r="113">
          <cell r="B113">
            <v>244220</v>
          </cell>
          <cell r="C113" t="str">
            <v>DAF</v>
          </cell>
          <cell r="D113" t="str">
            <v>FOURNITUR IMPRIMANTE HPLASERJET2420</v>
          </cell>
          <cell r="E113" t="str">
            <v>BC150/2006 KAFANDO L. HAMADO</v>
          </cell>
          <cell r="F113">
            <v>38959</v>
          </cell>
          <cell r="G113" t="str">
            <v>Allouée</v>
          </cell>
          <cell r="H113">
            <v>38959</v>
          </cell>
          <cell r="I113">
            <v>847000</v>
          </cell>
          <cell r="J113">
            <v>847000</v>
          </cell>
        </row>
        <row r="114">
          <cell r="B114">
            <v>244220</v>
          </cell>
          <cell r="C114" t="str">
            <v>DAF</v>
          </cell>
          <cell r="D114" t="str">
            <v>FRTURE IMPRIMANTE EPSON4200</v>
          </cell>
          <cell r="E114" t="str">
            <v>BC 169/2006 BUROTEL</v>
          </cell>
          <cell r="F114">
            <v>38975</v>
          </cell>
          <cell r="G114" t="str">
            <v>Allouée</v>
          </cell>
          <cell r="H114">
            <v>38975</v>
          </cell>
          <cell r="I114">
            <v>180000</v>
          </cell>
          <cell r="J114">
            <v>180000</v>
          </cell>
        </row>
        <row r="115">
          <cell r="B115" t="str">
            <v>Total 244220</v>
          </cell>
          <cell r="I115">
            <v>13754500</v>
          </cell>
          <cell r="J115">
            <v>13754500</v>
          </cell>
        </row>
        <row r="116">
          <cell r="B116">
            <v>244320</v>
          </cell>
          <cell r="C116" t="str">
            <v>DAF</v>
          </cell>
          <cell r="D116" t="str">
            <v>FOURNITURE D TELECOPIEUR CANON B840</v>
          </cell>
          <cell r="E116" t="str">
            <v>BC001/2006 GENERAL DISTRIBUTION</v>
          </cell>
          <cell r="F116">
            <v>38754</v>
          </cell>
          <cell r="G116" t="str">
            <v>Allouée</v>
          </cell>
          <cell r="H116">
            <v>38754</v>
          </cell>
          <cell r="I116">
            <v>215000</v>
          </cell>
          <cell r="J116">
            <v>215000</v>
          </cell>
        </row>
        <row r="117">
          <cell r="B117">
            <v>244320</v>
          </cell>
          <cell r="C117" t="str">
            <v>DAF</v>
          </cell>
          <cell r="D117" t="str">
            <v>01 TELECOPIEUR CANON B840</v>
          </cell>
          <cell r="E117" t="str">
            <v>BC070/2006 GENERAL DISTRIBUTION</v>
          </cell>
          <cell r="F117">
            <v>38873</v>
          </cell>
          <cell r="G117" t="str">
            <v>Allouée</v>
          </cell>
          <cell r="H117">
            <v>38873</v>
          </cell>
          <cell r="I117">
            <v>195000</v>
          </cell>
          <cell r="J117">
            <v>195000</v>
          </cell>
        </row>
        <row r="118">
          <cell r="B118">
            <v>244320</v>
          </cell>
          <cell r="C118" t="str">
            <v>DAF</v>
          </cell>
          <cell r="D118" t="str">
            <v>01TELECOPOIEUR PANASONY KX-FL 612CX</v>
          </cell>
          <cell r="E118" t="str">
            <v>BC119/2006 ESOMOUF</v>
          </cell>
          <cell r="F118">
            <v>38918</v>
          </cell>
          <cell r="G118" t="str">
            <v>Allouée</v>
          </cell>
          <cell r="H118">
            <v>38918</v>
          </cell>
          <cell r="I118">
            <v>410000</v>
          </cell>
          <cell r="J118">
            <v>410000</v>
          </cell>
        </row>
        <row r="119">
          <cell r="B119" t="str">
            <v>Total 244320</v>
          </cell>
          <cell r="I119">
            <v>820000</v>
          </cell>
          <cell r="J119">
            <v>820000</v>
          </cell>
        </row>
        <row r="120">
          <cell r="B120">
            <v>244420</v>
          </cell>
          <cell r="C120" t="str">
            <v>DC</v>
          </cell>
          <cell r="D120" t="str">
            <v>10 ETAGERES METALIQUES POUR CHRONOS</v>
          </cell>
          <cell r="E120" t="str">
            <v>BC037/2006 ERIMETAL</v>
          </cell>
          <cell r="F120">
            <v>38806</v>
          </cell>
          <cell r="G120" t="str">
            <v>Allouée</v>
          </cell>
          <cell r="H120">
            <v>38806</v>
          </cell>
          <cell r="I120">
            <v>740000</v>
          </cell>
          <cell r="J120">
            <v>740000</v>
          </cell>
        </row>
        <row r="121">
          <cell r="B121">
            <v>244420</v>
          </cell>
          <cell r="C121" t="str">
            <v>DC</v>
          </cell>
          <cell r="D121" t="str">
            <v>1 BUREAU AVEC CAISSON + RETOUR</v>
          </cell>
          <cell r="E121" t="str">
            <v>CO.GE.CO</v>
          </cell>
          <cell r="F121">
            <v>38860</v>
          </cell>
          <cell r="G121" t="str">
            <v>Allouée</v>
          </cell>
          <cell r="H121">
            <v>38860</v>
          </cell>
          <cell r="I121">
            <v>269068</v>
          </cell>
          <cell r="J121">
            <v>269068</v>
          </cell>
        </row>
        <row r="122">
          <cell r="B122">
            <v>244420</v>
          </cell>
          <cell r="C122" t="str">
            <v>DAF</v>
          </cell>
          <cell r="D122" t="str">
            <v>FOURNITURE DE 20 FAUTEUILS EN CUIR</v>
          </cell>
          <cell r="E122" t="str">
            <v>LC097/2006 SN GII</v>
          </cell>
          <cell r="F122">
            <v>38894</v>
          </cell>
          <cell r="G122" t="str">
            <v>Allouée</v>
          </cell>
          <cell r="H122">
            <v>38894</v>
          </cell>
          <cell r="I122">
            <v>8000000</v>
          </cell>
          <cell r="J122">
            <v>8000000</v>
          </cell>
        </row>
        <row r="123">
          <cell r="B123">
            <v>244420</v>
          </cell>
          <cell r="C123" t="str">
            <v>DC</v>
          </cell>
          <cell r="D123" t="str">
            <v>01 FAUTEUIL DIRECTEUR ET 02 CHAISES</v>
          </cell>
          <cell r="E123" t="str">
            <v>BC 113/2006 COGECO</v>
          </cell>
          <cell r="F123">
            <v>38912</v>
          </cell>
          <cell r="G123" t="str">
            <v>Allouée</v>
          </cell>
          <cell r="H123">
            <v>38912</v>
          </cell>
          <cell r="I123">
            <v>516526</v>
          </cell>
          <cell r="J123">
            <v>516526</v>
          </cell>
        </row>
        <row r="124">
          <cell r="B124">
            <v>244420</v>
          </cell>
          <cell r="C124" t="str">
            <v>DC</v>
          </cell>
          <cell r="D124" t="str">
            <v>01BUREAU+01ARMOIRE/AGENCE K.N'KRUMA</v>
          </cell>
          <cell r="E124" t="str">
            <v>BC114/2006 COGECO</v>
          </cell>
          <cell r="F124">
            <v>38927</v>
          </cell>
          <cell r="G124" t="str">
            <v>Allouée</v>
          </cell>
          <cell r="H124">
            <v>38912</v>
          </cell>
          <cell r="I124">
            <v>499000</v>
          </cell>
          <cell r="J124">
            <v>499000</v>
          </cell>
        </row>
        <row r="125">
          <cell r="B125">
            <v>244420</v>
          </cell>
          <cell r="C125" t="str">
            <v>DC</v>
          </cell>
          <cell r="D125" t="str">
            <v>01 TABLE D'ORDINATEUR</v>
          </cell>
          <cell r="E125" t="str">
            <v>BC/130/2006 COGECO</v>
          </cell>
          <cell r="F125">
            <v>38946</v>
          </cell>
          <cell r="G125" t="str">
            <v>Allouée</v>
          </cell>
          <cell r="H125">
            <v>38931</v>
          </cell>
          <cell r="I125">
            <v>120339</v>
          </cell>
          <cell r="J125">
            <v>120339</v>
          </cell>
        </row>
        <row r="126">
          <cell r="B126" t="str">
            <v>Total 244420</v>
          </cell>
          <cell r="I126">
            <v>10144933</v>
          </cell>
          <cell r="J126">
            <v>10144933</v>
          </cell>
        </row>
        <row r="127">
          <cell r="B127">
            <v>244820</v>
          </cell>
          <cell r="C127" t="str">
            <v>DAF</v>
          </cell>
          <cell r="D127" t="str">
            <v>02 REFRIGERATEURS POUR LES AGENCES</v>
          </cell>
          <cell r="E127" t="str">
            <v>BC212/2006 ATC3E</v>
          </cell>
          <cell r="F127">
            <v>39008</v>
          </cell>
          <cell r="G127" t="str">
            <v>Allouée</v>
          </cell>
          <cell r="H127">
            <v>39008</v>
          </cell>
          <cell r="I127">
            <v>483000</v>
          </cell>
          <cell r="J127">
            <v>483000</v>
          </cell>
        </row>
        <row r="128">
          <cell r="B128" t="str">
            <v>Total 244820</v>
          </cell>
          <cell r="I128">
            <v>483000</v>
          </cell>
          <cell r="J128">
            <v>483000</v>
          </cell>
        </row>
        <row r="129">
          <cell r="B129">
            <v>245120</v>
          </cell>
          <cell r="C129" t="str">
            <v>DAF</v>
          </cell>
          <cell r="D129" t="str">
            <v>02PEUGEOT XLINE BERLINE REP M174/05</v>
          </cell>
          <cell r="E129" t="str">
            <v>FAC 4001021 CFAO BURKINA DU 13/03/6</v>
          </cell>
          <cell r="F129">
            <v>38828</v>
          </cell>
          <cell r="G129" t="str">
            <v>Allouée</v>
          </cell>
          <cell r="H129">
            <v>38828</v>
          </cell>
          <cell r="I129">
            <v>23271186</v>
          </cell>
          <cell r="J129">
            <v>23271186</v>
          </cell>
        </row>
        <row r="130">
          <cell r="B130">
            <v>245120</v>
          </cell>
          <cell r="C130" t="str">
            <v>DAF</v>
          </cell>
          <cell r="D130" t="str">
            <v>02 PEUGEOT PARTNER 307X-LINE BERLIN</v>
          </cell>
          <cell r="E130" t="str">
            <v>FAC4001053 CFAO 18/05/06 M174/2005</v>
          </cell>
          <cell r="F130">
            <v>38898</v>
          </cell>
          <cell r="G130" t="str">
            <v>Allouée</v>
          </cell>
          <cell r="H130">
            <v>38898</v>
          </cell>
          <cell r="I130">
            <v>9867797</v>
          </cell>
          <cell r="J130">
            <v>9867797</v>
          </cell>
        </row>
        <row r="131">
          <cell r="B131" t="str">
            <v>Total 245120</v>
          </cell>
          <cell r="I131">
            <v>33138983</v>
          </cell>
          <cell r="J131">
            <v>33138983</v>
          </cell>
        </row>
        <row r="132">
          <cell r="B132">
            <v>275220</v>
          </cell>
          <cell r="C132" t="str">
            <v>DAF</v>
          </cell>
          <cell r="D132" t="str">
            <v>AVANCE/CONSOMMAT°AGNCE TELMOB 1200L</v>
          </cell>
          <cell r="E132" t="str">
            <v>FAC 23/06 SONABEL</v>
          </cell>
          <cell r="F132">
            <v>38756</v>
          </cell>
          <cell r="G132" t="str">
            <v>Allouée</v>
          </cell>
          <cell r="H132">
            <v>38756</v>
          </cell>
          <cell r="I132">
            <v>720380</v>
          </cell>
          <cell r="J132">
            <v>720380</v>
          </cell>
        </row>
        <row r="133">
          <cell r="B133">
            <v>275220</v>
          </cell>
          <cell r="C133" t="str">
            <v>DT</v>
          </cell>
          <cell r="D133" t="str">
            <v xml:space="preserve">REGLEMENT DEVIS SONABEL DJIBO </v>
          </cell>
          <cell r="E133" t="str">
            <v>AVANCE SUR CONSOMMATION</v>
          </cell>
          <cell r="F133">
            <v>38881</v>
          </cell>
          <cell r="G133" t="str">
            <v>Allouée</v>
          </cell>
          <cell r="H133">
            <v>38881</v>
          </cell>
          <cell r="I133">
            <v>136888</v>
          </cell>
          <cell r="J133">
            <v>136888</v>
          </cell>
        </row>
        <row r="134">
          <cell r="B134">
            <v>275220</v>
          </cell>
          <cell r="C134" t="str">
            <v>DC</v>
          </cell>
          <cell r="D134" t="str">
            <v xml:space="preserve">REGLEMENT CAUT° ELECTRICITE AGENCE </v>
          </cell>
          <cell r="E134" t="str">
            <v>KWAME N'KRUMAH CHQ BICIA 2035292</v>
          </cell>
          <cell r="F134">
            <v>38929</v>
          </cell>
          <cell r="G134" t="str">
            <v>Allouée</v>
          </cell>
          <cell r="H134">
            <v>38929</v>
          </cell>
          <cell r="I134">
            <v>114588</v>
          </cell>
          <cell r="J134">
            <v>114588</v>
          </cell>
        </row>
        <row r="135">
          <cell r="B135" t="str">
            <v>Total 275220</v>
          </cell>
          <cell r="I135">
            <v>971856</v>
          </cell>
          <cell r="J135">
            <v>971856</v>
          </cell>
        </row>
        <row r="136">
          <cell r="B136">
            <v>275320</v>
          </cell>
          <cell r="C136" t="str">
            <v>DAF</v>
          </cell>
          <cell r="D136" t="str">
            <v>AVANCE/CONSO EAU AGENCE 1200 LGTS</v>
          </cell>
          <cell r="E136" t="str">
            <v>CHQ SGBB 4775114 DU27/04&amp; 4775126</v>
          </cell>
          <cell r="F136">
            <v>38853</v>
          </cell>
          <cell r="G136" t="str">
            <v>Allouée</v>
          </cell>
          <cell r="H136">
            <v>38853</v>
          </cell>
          <cell r="I136">
            <v>48182</v>
          </cell>
          <cell r="J136">
            <v>48182</v>
          </cell>
        </row>
        <row r="137">
          <cell r="B137" t="str">
            <v>Total 275320</v>
          </cell>
          <cell r="I137">
            <v>48182</v>
          </cell>
          <cell r="J137">
            <v>48182</v>
          </cell>
        </row>
        <row r="138">
          <cell r="B138">
            <v>278022</v>
          </cell>
          <cell r="C138" t="str">
            <v>DAF</v>
          </cell>
          <cell r="D138" t="str">
            <v>ECHEANCE 31/05/06 EXTENT°GSM OUAGA2</v>
          </cell>
          <cell r="E138" t="str">
            <v>MONTANT PRET: 3 365 000 000</v>
          </cell>
          <cell r="F138">
            <v>38807</v>
          </cell>
          <cell r="G138" t="str">
            <v>Allouée</v>
          </cell>
          <cell r="H138">
            <v>38807</v>
          </cell>
          <cell r="I138">
            <v>841250000</v>
          </cell>
          <cell r="J138">
            <v>841250000</v>
          </cell>
        </row>
        <row r="139">
          <cell r="B139">
            <v>278022</v>
          </cell>
          <cell r="C139" t="str">
            <v>DAF</v>
          </cell>
          <cell r="D139" t="str">
            <v>ECHEANCE 30/11/06 EXTENT°GSM OUAGA2</v>
          </cell>
          <cell r="E139" t="str">
            <v xml:space="preserve">MONTATNT PRET : 3 365 000 000 </v>
          </cell>
          <cell r="F139">
            <v>38807</v>
          </cell>
          <cell r="G139" t="str">
            <v>Allouée</v>
          </cell>
          <cell r="H139">
            <v>38807</v>
          </cell>
          <cell r="I139">
            <v>841250000</v>
          </cell>
          <cell r="J139">
            <v>841250000</v>
          </cell>
        </row>
        <row r="140">
          <cell r="B140">
            <v>278022</v>
          </cell>
          <cell r="C140" t="str">
            <v>DAF</v>
          </cell>
          <cell r="D140" t="str">
            <v>ECHEANCE 30/06/06 EMPR OBLIGAT SBIF</v>
          </cell>
          <cell r="E140" t="str">
            <v>MONTANT PRET : 5 500 000 000</v>
          </cell>
          <cell r="F140">
            <v>38807</v>
          </cell>
          <cell r="G140" t="str">
            <v>Allouée</v>
          </cell>
          <cell r="H140">
            <v>38807</v>
          </cell>
          <cell r="I140">
            <v>123508772</v>
          </cell>
          <cell r="J140">
            <v>123508772</v>
          </cell>
        </row>
        <row r="141">
          <cell r="B141">
            <v>278022</v>
          </cell>
          <cell r="C141" t="str">
            <v>DAF</v>
          </cell>
          <cell r="D141" t="str">
            <v>ECHEANCE 31/03/06 LICENCE EXPLO GSM</v>
          </cell>
          <cell r="E141" t="str">
            <v>MONTANT PRET : 4 938 418 935</v>
          </cell>
          <cell r="F141">
            <v>38807</v>
          </cell>
          <cell r="G141" t="str">
            <v>Allouée</v>
          </cell>
          <cell r="H141">
            <v>38807</v>
          </cell>
          <cell r="I141">
            <v>217237431</v>
          </cell>
          <cell r="J141">
            <v>217237431</v>
          </cell>
        </row>
        <row r="142">
          <cell r="B142">
            <v>278022</v>
          </cell>
          <cell r="C142" t="str">
            <v>DAF</v>
          </cell>
          <cell r="D142" t="str">
            <v>PAIEMT 31- MAI &amp; 30-JUIN EMPR OBLIG</v>
          </cell>
          <cell r="E142" t="str">
            <v>SBIF MONT PRET : 5 500 000 000</v>
          </cell>
          <cell r="F142">
            <v>38882</v>
          </cell>
          <cell r="G142" t="str">
            <v>Allouée</v>
          </cell>
          <cell r="H142">
            <v>38882</v>
          </cell>
          <cell r="I142">
            <v>864561403</v>
          </cell>
          <cell r="J142">
            <v>864561403</v>
          </cell>
        </row>
        <row r="143">
          <cell r="B143">
            <v>278022</v>
          </cell>
          <cell r="C143" t="str">
            <v>DAF</v>
          </cell>
          <cell r="D143" t="str">
            <v>PAIEMENT DU29/06/06 EMPR OBLIG SBIF</v>
          </cell>
          <cell r="E143" t="str">
            <v>MT:5 500 000 000. REMB DU PRINCIPAL</v>
          </cell>
          <cell r="F143">
            <v>38898</v>
          </cell>
          <cell r="G143" t="str">
            <v>Allouée</v>
          </cell>
          <cell r="H143">
            <v>38898</v>
          </cell>
          <cell r="I143">
            <v>122446375</v>
          </cell>
          <cell r="J143">
            <v>122446375</v>
          </cell>
        </row>
        <row r="144">
          <cell r="B144">
            <v>278022</v>
          </cell>
          <cell r="C144" t="str">
            <v>DAF</v>
          </cell>
          <cell r="D144" t="str">
            <v>SOLDE PRINCIPAL EMPR OBLIGAT SBIF</v>
          </cell>
          <cell r="E144" t="str">
            <v>INTERET/EMPRUNT MT DE 5 500 000 000</v>
          </cell>
          <cell r="F144">
            <v>38990</v>
          </cell>
          <cell r="G144" t="str">
            <v>Allouée</v>
          </cell>
          <cell r="H144">
            <v>38990</v>
          </cell>
          <cell r="I144">
            <v>742115028</v>
          </cell>
          <cell r="J144">
            <v>742115028</v>
          </cell>
        </row>
        <row r="145">
          <cell r="B145">
            <v>278022</v>
          </cell>
          <cell r="C145" t="str">
            <v>DAF</v>
          </cell>
          <cell r="D145" t="str">
            <v>SOLDE EMPRUNT/ LICENCE EXPLO GSM</v>
          </cell>
          <cell r="E145" t="str">
            <v>MONTANT PRET : 4 938 418 935</v>
          </cell>
          <cell r="F145">
            <v>38990</v>
          </cell>
          <cell r="G145" t="str">
            <v>Allouée</v>
          </cell>
          <cell r="H145">
            <v>38990</v>
          </cell>
          <cell r="I145">
            <v>792599505</v>
          </cell>
          <cell r="J145">
            <v>792599505</v>
          </cell>
        </row>
        <row r="146">
          <cell r="B146" t="str">
            <v>Total 278022</v>
          </cell>
          <cell r="I146">
            <v>4544968514</v>
          </cell>
          <cell r="J146">
            <v>4544968514</v>
          </cell>
        </row>
        <row r="147">
          <cell r="B147">
            <v>280000</v>
          </cell>
          <cell r="C147" t="str">
            <v>DAF</v>
          </cell>
          <cell r="D147" t="str">
            <v>MORTISSEMENTS AU 30 SEP/2006</v>
          </cell>
          <cell r="E147" t="str">
            <v>SELON BALANCE GENERALE AU 30/09/06</v>
          </cell>
          <cell r="F147">
            <v>38990</v>
          </cell>
          <cell r="G147" t="str">
            <v>Allouée</v>
          </cell>
          <cell r="H147">
            <v>38990</v>
          </cell>
          <cell r="I147">
            <v>6504335298</v>
          </cell>
          <cell r="J147">
            <v>6504335298</v>
          </cell>
        </row>
        <row r="148">
          <cell r="B148" t="str">
            <v>Total 280000</v>
          </cell>
          <cell r="I148">
            <v>6504335298</v>
          </cell>
          <cell r="J148">
            <v>6504335298</v>
          </cell>
        </row>
        <row r="149">
          <cell r="B149">
            <v>601220</v>
          </cell>
          <cell r="C149" t="str">
            <v>DC</v>
          </cell>
          <cell r="D149" t="str">
            <v>PDR POUR POSTE TELEPHON DJAMANA</v>
          </cell>
          <cell r="E149" t="str">
            <v>FAC 250106 CELLNETS DU 25/01/06</v>
          </cell>
          <cell r="F149">
            <v>38772</v>
          </cell>
          <cell r="G149" t="str">
            <v>Allouée</v>
          </cell>
          <cell r="H149">
            <v>38772</v>
          </cell>
          <cell r="I149">
            <v>1901662</v>
          </cell>
          <cell r="J149">
            <v>1901662</v>
          </cell>
        </row>
        <row r="150">
          <cell r="B150">
            <v>601220</v>
          </cell>
          <cell r="C150" t="str">
            <v>DC</v>
          </cell>
          <cell r="D150" t="str">
            <v>DOUANES/30 000 CARRTES SIM M038/06</v>
          </cell>
          <cell r="E150" t="str">
            <v>FAC 2006/174 DGD DU 29/03/06</v>
          </cell>
          <cell r="F150">
            <v>38825</v>
          </cell>
          <cell r="G150" t="str">
            <v>Allouée</v>
          </cell>
          <cell r="H150">
            <v>38825</v>
          </cell>
          <cell r="I150">
            <v>5205267</v>
          </cell>
          <cell r="J150">
            <v>5205267</v>
          </cell>
        </row>
        <row r="151">
          <cell r="B151">
            <v>601220</v>
          </cell>
          <cell r="C151" t="str">
            <v>DC</v>
          </cell>
          <cell r="D151" t="str">
            <v>ACHATS DE TEMINAUX GSM A SYS AID</v>
          </cell>
          <cell r="E151" t="str">
            <v>M070/2005/REP SYSAID</v>
          </cell>
          <cell r="F151">
            <v>38903</v>
          </cell>
          <cell r="G151" t="str">
            <v>Allouée</v>
          </cell>
          <cell r="H151">
            <v>38903</v>
          </cell>
          <cell r="I151">
            <v>272277700</v>
          </cell>
          <cell r="J151">
            <v>272277700</v>
          </cell>
        </row>
        <row r="152">
          <cell r="B152">
            <v>601220</v>
          </cell>
          <cell r="C152" t="str">
            <v>DAF</v>
          </cell>
          <cell r="D152" t="str">
            <v>50 000 CARTES SIM-SAGEM SA</v>
          </cell>
          <cell r="E152" t="str">
            <v>M106/2006 SAGEM SA</v>
          </cell>
          <cell r="F152">
            <v>38903</v>
          </cell>
          <cell r="G152" t="str">
            <v>Allouée</v>
          </cell>
          <cell r="H152">
            <v>38903</v>
          </cell>
          <cell r="I152">
            <v>62971872</v>
          </cell>
          <cell r="J152">
            <v>62971872</v>
          </cell>
        </row>
        <row r="153">
          <cell r="B153">
            <v>601220</v>
          </cell>
          <cell r="C153" t="str">
            <v>DC</v>
          </cell>
          <cell r="D153" t="str">
            <v>DOUANE/2400 CARTES SIM SAGEM</v>
          </cell>
          <cell r="E153" t="str">
            <v>FAC 2006/37 BULLETIN DE LIQUIDAT°</v>
          </cell>
          <cell r="F153">
            <v>38898</v>
          </cell>
          <cell r="G153" t="str">
            <v>Allouée</v>
          </cell>
          <cell r="H153">
            <v>38898</v>
          </cell>
          <cell r="I153">
            <v>423665</v>
          </cell>
          <cell r="J153">
            <v>423665</v>
          </cell>
        </row>
        <row r="154">
          <cell r="B154">
            <v>601220</v>
          </cell>
          <cell r="C154" t="str">
            <v>DC</v>
          </cell>
          <cell r="D154" t="str">
            <v>DOUANES/17600 CARTES SIM-SAGEM</v>
          </cell>
          <cell r="E154" t="str">
            <v>M106/06 BULL2006/39 DGD DU 12/07/06</v>
          </cell>
          <cell r="F154">
            <v>38926</v>
          </cell>
          <cell r="G154" t="str">
            <v>Allouée</v>
          </cell>
          <cell r="H154">
            <v>38926</v>
          </cell>
          <cell r="I154">
            <v>3009653</v>
          </cell>
          <cell r="J154">
            <v>3009653</v>
          </cell>
        </row>
        <row r="155">
          <cell r="B155">
            <v>601220</v>
          </cell>
          <cell r="C155" t="str">
            <v>DAF</v>
          </cell>
          <cell r="D155" t="str">
            <v>DOUANE SUR 27500 CARTES SIM SAGEME</v>
          </cell>
          <cell r="E155" t="str">
            <v>M106/06 FAC832 DGD DU 10/08/06</v>
          </cell>
          <cell r="F155">
            <v>38947</v>
          </cell>
          <cell r="G155" t="str">
            <v>Allouée</v>
          </cell>
          <cell r="H155">
            <v>38947</v>
          </cell>
          <cell r="I155">
            <v>4128423</v>
          </cell>
          <cell r="J155">
            <v>4128423</v>
          </cell>
        </row>
        <row r="156">
          <cell r="B156">
            <v>601220</v>
          </cell>
          <cell r="C156" t="str">
            <v>DAF</v>
          </cell>
          <cell r="D156" t="str">
            <v>DOUANE+TRANSIT/2500 CARTE SIM SAGEM</v>
          </cell>
          <cell r="E156" t="str">
            <v>M106/06 FAC147 STFG DU 10/08/06</v>
          </cell>
          <cell r="F156">
            <v>38947</v>
          </cell>
          <cell r="G156" t="str">
            <v>Allouée</v>
          </cell>
          <cell r="H156">
            <v>38947</v>
          </cell>
          <cell r="I156">
            <v>643937</v>
          </cell>
          <cell r="J156">
            <v>643937</v>
          </cell>
        </row>
        <row r="157">
          <cell r="B157">
            <v>601220</v>
          </cell>
          <cell r="C157" t="str">
            <v>DAF</v>
          </cell>
          <cell r="D157" t="str">
            <v>FOURNIT 30 000 CARES SIM / SAGEM SA</v>
          </cell>
          <cell r="E157" t="str">
            <v>M038/2006 SAGEM SA</v>
          </cell>
          <cell r="F157">
            <v>38960</v>
          </cell>
          <cell r="G157" t="str">
            <v>Allouée</v>
          </cell>
          <cell r="H157">
            <v>38960</v>
          </cell>
          <cell r="I157">
            <v>40805773</v>
          </cell>
          <cell r="J157">
            <v>40805773</v>
          </cell>
        </row>
        <row r="158">
          <cell r="B158">
            <v>601220</v>
          </cell>
          <cell r="C158" t="str">
            <v>DAF</v>
          </cell>
          <cell r="D158" t="str">
            <v>DOUANE/ CHAGEUR JETTABLE.M N°118/06</v>
          </cell>
          <cell r="E158" t="str">
            <v>FACT N°2006/1525 DU 04/09/2006</v>
          </cell>
          <cell r="F158">
            <v>38974</v>
          </cell>
          <cell r="G158" t="str">
            <v>Allouée</v>
          </cell>
          <cell r="H158">
            <v>38974</v>
          </cell>
          <cell r="I158">
            <v>5181339</v>
          </cell>
          <cell r="J158">
            <v>5181339</v>
          </cell>
        </row>
        <row r="159">
          <cell r="B159">
            <v>601220</v>
          </cell>
          <cell r="C159" t="str">
            <v>DAF</v>
          </cell>
          <cell r="D159" t="str">
            <v>FOURNIT BATT JETTABLE CELLBOOST</v>
          </cell>
          <cell r="E159" t="str">
            <v>MA118/2006 WORDLINE DU 19/09/2006</v>
          </cell>
          <cell r="F159">
            <v>38980</v>
          </cell>
          <cell r="G159" t="str">
            <v>Allouée</v>
          </cell>
          <cell r="H159">
            <v>38980</v>
          </cell>
          <cell r="I159">
            <v>61105674</v>
          </cell>
          <cell r="J159">
            <v>61105674</v>
          </cell>
        </row>
        <row r="160">
          <cell r="B160" t="str">
            <v>Total 601220</v>
          </cell>
          <cell r="I160">
            <v>457654965</v>
          </cell>
          <cell r="J160">
            <v>457654965</v>
          </cell>
        </row>
        <row r="161">
          <cell r="B161">
            <v>602112</v>
          </cell>
          <cell r="C161" t="str">
            <v>DAF</v>
          </cell>
          <cell r="D161" t="str">
            <v>LISTING AVEC LOGO(RECU TEL)+CARNET</v>
          </cell>
          <cell r="E161" t="str">
            <v>ECOBANK FAC17/06 BURKINA DECOR</v>
          </cell>
          <cell r="F161">
            <v>38805</v>
          </cell>
          <cell r="G161" t="str">
            <v>Allouée</v>
          </cell>
          <cell r="H161">
            <v>38805</v>
          </cell>
          <cell r="I161">
            <v>1955000</v>
          </cell>
          <cell r="J161">
            <v>1955000</v>
          </cell>
        </row>
        <row r="162">
          <cell r="B162">
            <v>602112</v>
          </cell>
          <cell r="C162" t="str">
            <v>DAF</v>
          </cell>
          <cell r="D162" t="str">
            <v>20BORDEREAUX D'ENLEVEMENT AUTO CARB</v>
          </cell>
          <cell r="E162" t="str">
            <v>FAC06/06IMPRIMERIE PAPETERIE PROGRS</v>
          </cell>
          <cell r="F162">
            <v>38814</v>
          </cell>
          <cell r="G162" t="str">
            <v>Allouée</v>
          </cell>
          <cell r="H162">
            <v>38814</v>
          </cell>
          <cell r="I162">
            <v>80000</v>
          </cell>
          <cell r="J162">
            <v>80000</v>
          </cell>
        </row>
        <row r="163">
          <cell r="B163">
            <v>602112</v>
          </cell>
          <cell r="C163" t="str">
            <v>DAF</v>
          </cell>
          <cell r="D163" t="str">
            <v>PRE-IMPRIMES POUR ABONNEMENT MANUEL</v>
          </cell>
          <cell r="E163" t="str">
            <v>BC 062/2006 IMPRIMERIE LIBRAIR.ZAMA</v>
          </cell>
          <cell r="F163">
            <v>38853</v>
          </cell>
          <cell r="G163" t="str">
            <v>Allouée</v>
          </cell>
          <cell r="H163">
            <v>38853</v>
          </cell>
          <cell r="I163">
            <v>846000</v>
          </cell>
          <cell r="J163">
            <v>846000</v>
          </cell>
        </row>
        <row r="164">
          <cell r="B164">
            <v>602112</v>
          </cell>
          <cell r="C164" t="str">
            <v>DAF</v>
          </cell>
          <cell r="D164" t="str">
            <v>PAPIER LISTING (RECU-FACT-VIERGE)</v>
          </cell>
          <cell r="E164" t="str">
            <v>LC104/06 IMPRIMERIE PAPETERIE PROGR</v>
          </cell>
          <cell r="F164">
            <v>38884</v>
          </cell>
          <cell r="G164" t="str">
            <v>Allouée</v>
          </cell>
          <cell r="H164">
            <v>38884</v>
          </cell>
          <cell r="I164">
            <v>8180000</v>
          </cell>
          <cell r="J164">
            <v>8180000</v>
          </cell>
        </row>
        <row r="165">
          <cell r="B165">
            <v>602112</v>
          </cell>
          <cell r="C165" t="str">
            <v>DAF</v>
          </cell>
          <cell r="D165" t="str">
            <v>200 FICHES DE NAVETTE DE CONTRAT</v>
          </cell>
          <cell r="E165" t="str">
            <v>BC135/2006 GENEDYS IMPRIMERIE</v>
          </cell>
          <cell r="F165">
            <v>38940</v>
          </cell>
          <cell r="G165" t="str">
            <v>Allouée</v>
          </cell>
          <cell r="H165">
            <v>38940</v>
          </cell>
          <cell r="I165">
            <v>92400</v>
          </cell>
          <cell r="J165">
            <v>92400</v>
          </cell>
        </row>
        <row r="166">
          <cell r="B166">
            <v>602112</v>
          </cell>
          <cell r="C166" t="str">
            <v>DAF</v>
          </cell>
          <cell r="D166" t="str">
            <v>CONFECT° PRE-IMPRIME MANUEL TELMOB</v>
          </cell>
          <cell r="E166" t="str">
            <v xml:space="preserve">BC N°156/2006 IMP LIB ZAMA DU </v>
          </cell>
          <cell r="F166">
            <v>38982</v>
          </cell>
          <cell r="G166" t="str">
            <v>Allouée</v>
          </cell>
          <cell r="H166">
            <v>38982</v>
          </cell>
          <cell r="I166">
            <v>720000</v>
          </cell>
          <cell r="J166">
            <v>720000</v>
          </cell>
        </row>
        <row r="167">
          <cell r="B167" t="str">
            <v>Total 602112</v>
          </cell>
          <cell r="I167">
            <v>11873400</v>
          </cell>
          <cell r="J167">
            <v>11873400</v>
          </cell>
        </row>
        <row r="168">
          <cell r="B168">
            <v>602152</v>
          </cell>
          <cell r="C168" t="str">
            <v>DT</v>
          </cell>
          <cell r="D168" t="str">
            <v>ACHAT DE 200m DE CABLE D'ENERGIE</v>
          </cell>
          <cell r="E168" t="str">
            <v>FAC 39278 CBB DU 06/04/06</v>
          </cell>
          <cell r="F168">
            <v>38840</v>
          </cell>
          <cell r="G168" t="str">
            <v>Allouée</v>
          </cell>
          <cell r="H168">
            <v>38840</v>
          </cell>
          <cell r="I168">
            <v>1949153</v>
          </cell>
          <cell r="J168">
            <v>1949153</v>
          </cell>
        </row>
        <row r="169">
          <cell r="B169">
            <v>602152</v>
          </cell>
          <cell r="C169" t="str">
            <v>DT</v>
          </cell>
          <cell r="D169" t="str">
            <v>ACHAT DE 200m DE CABLE D'ENERGIE</v>
          </cell>
          <cell r="E169" t="str">
            <v>FAC 39563 CBB DU 27/04/06</v>
          </cell>
          <cell r="F169">
            <v>38840</v>
          </cell>
          <cell r="G169" t="str">
            <v>Allouée</v>
          </cell>
          <cell r="H169">
            <v>38840</v>
          </cell>
          <cell r="I169">
            <v>1949153</v>
          </cell>
          <cell r="J169">
            <v>1949153</v>
          </cell>
        </row>
        <row r="170">
          <cell r="B170">
            <v>602152</v>
          </cell>
          <cell r="C170" t="str">
            <v>DT</v>
          </cell>
          <cell r="D170" t="str">
            <v>CABLES ELECTRIQUES SOUPLES</v>
          </cell>
          <cell r="E170" t="str">
            <v>LC085/2006 BAZAR DU COMMERCE</v>
          </cell>
          <cell r="F170">
            <v>38869</v>
          </cell>
          <cell r="G170" t="str">
            <v>Allouée</v>
          </cell>
          <cell r="H170">
            <v>38869</v>
          </cell>
          <cell r="I170">
            <v>1050000</v>
          </cell>
          <cell r="J170">
            <v>1050000</v>
          </cell>
        </row>
        <row r="171">
          <cell r="B171">
            <v>602152</v>
          </cell>
          <cell r="C171" t="str">
            <v>DT</v>
          </cell>
          <cell r="D171" t="str">
            <v>500m DE CABLES ELECTRIQUES 4x50 mm²</v>
          </cell>
          <cell r="E171" t="str">
            <v>LC092/2006 ETS DELWENDE</v>
          </cell>
          <cell r="F171">
            <v>38873</v>
          </cell>
          <cell r="G171" t="str">
            <v>Allouée</v>
          </cell>
          <cell r="H171">
            <v>38873</v>
          </cell>
          <cell r="I171">
            <v>6750000</v>
          </cell>
          <cell r="J171">
            <v>6750000</v>
          </cell>
        </row>
        <row r="172">
          <cell r="B172">
            <v>602152</v>
          </cell>
          <cell r="C172" t="str">
            <v>DT</v>
          </cell>
          <cell r="D172" t="str">
            <v>ACHAT MAT TECHNIQ/INSTALL NOUV SITE</v>
          </cell>
          <cell r="E172" t="str">
            <v>BOBO &amp;  OUAGA CHQ BICIA 2035323</v>
          </cell>
          <cell r="F172">
            <v>38946</v>
          </cell>
          <cell r="G172" t="str">
            <v>Allouée</v>
          </cell>
          <cell r="H172">
            <v>38946</v>
          </cell>
          <cell r="I172">
            <v>461200</v>
          </cell>
          <cell r="J172">
            <v>461200</v>
          </cell>
        </row>
        <row r="173">
          <cell r="B173">
            <v>602152</v>
          </cell>
          <cell r="C173" t="str">
            <v>DAF</v>
          </cell>
          <cell r="D173" t="str">
            <v xml:space="preserve">MADI PR ACHAT DE DISMATI </v>
          </cell>
          <cell r="E173" t="str">
            <v>FACN°17/07/2006 STE PRESTA DIVERS</v>
          </cell>
          <cell r="F173">
            <v>38978</v>
          </cell>
          <cell r="G173" t="str">
            <v>Allouée</v>
          </cell>
          <cell r="H173">
            <v>38978</v>
          </cell>
          <cell r="I173">
            <v>120000</v>
          </cell>
          <cell r="J173">
            <v>120000</v>
          </cell>
        </row>
        <row r="174">
          <cell r="B174" t="str">
            <v>Total 602152</v>
          </cell>
          <cell r="I174">
            <v>12279506</v>
          </cell>
          <cell r="J174">
            <v>12279506</v>
          </cell>
        </row>
        <row r="175">
          <cell r="B175">
            <v>602232</v>
          </cell>
          <cell r="C175" t="str">
            <v>DT</v>
          </cell>
          <cell r="D175" t="str">
            <v>DOUANE/02CARTES INFO STAR HOME POUR</v>
          </cell>
          <cell r="E175" t="str">
            <v>DEPANAG PLATFORME ZAD FAC643805 SDV</v>
          </cell>
          <cell r="F175">
            <v>38898</v>
          </cell>
          <cell r="G175" t="str">
            <v>Allouée</v>
          </cell>
          <cell r="H175">
            <v>38898</v>
          </cell>
          <cell r="I175">
            <v>80303</v>
          </cell>
          <cell r="J175">
            <v>80303</v>
          </cell>
        </row>
        <row r="176">
          <cell r="B176" t="str">
            <v>Total 602232</v>
          </cell>
          <cell r="I176">
            <v>80303</v>
          </cell>
          <cell r="J176">
            <v>80303</v>
          </cell>
        </row>
        <row r="177">
          <cell r="B177">
            <v>602242</v>
          </cell>
          <cell r="C177" t="str">
            <v>DT</v>
          </cell>
          <cell r="D177" t="str">
            <v>DOUANES/ 80 FUSIBLES+74 CONNECTEURS</v>
          </cell>
          <cell r="E177" t="str">
            <v>FAC 643227 SDV DU 16/02/06</v>
          </cell>
          <cell r="F177">
            <v>38797</v>
          </cell>
          <cell r="G177" t="str">
            <v>Allouée</v>
          </cell>
          <cell r="H177">
            <v>38797</v>
          </cell>
          <cell r="I177">
            <v>214639</v>
          </cell>
          <cell r="J177">
            <v>214639</v>
          </cell>
        </row>
        <row r="178">
          <cell r="B178">
            <v>602242</v>
          </cell>
          <cell r="C178" t="str">
            <v>DT</v>
          </cell>
          <cell r="D178" t="str">
            <v xml:space="preserve">DOUANE&amp;TRANSIT/02 RECTIFIERS </v>
          </cell>
          <cell r="E178" t="str">
            <v>FAC 003/2006 SHANONE DU 06/03/006</v>
          </cell>
          <cell r="F178">
            <v>38799</v>
          </cell>
          <cell r="G178" t="str">
            <v>Allouée</v>
          </cell>
          <cell r="H178">
            <v>38799</v>
          </cell>
          <cell r="I178">
            <v>142630</v>
          </cell>
          <cell r="J178">
            <v>142630</v>
          </cell>
        </row>
        <row r="179">
          <cell r="B179">
            <v>602242</v>
          </cell>
          <cell r="C179" t="str">
            <v>DT</v>
          </cell>
          <cell r="D179" t="str">
            <v>DOUANE/CARTES MEMOIRE MAT.TRANSMISS</v>
          </cell>
          <cell r="E179" t="str">
            <v>FAC 002/06 SHANONE AGENCE TRANSIT</v>
          </cell>
          <cell r="F179">
            <v>38799</v>
          </cell>
          <cell r="G179" t="str">
            <v>Allouée</v>
          </cell>
          <cell r="H179">
            <v>38799</v>
          </cell>
          <cell r="I179">
            <v>176741</v>
          </cell>
          <cell r="J179">
            <v>264907</v>
          </cell>
        </row>
        <row r="180">
          <cell r="B180">
            <v>602242</v>
          </cell>
          <cell r="C180" t="str">
            <v>DT</v>
          </cell>
          <cell r="D180" t="str">
            <v>FOURNITURE DES CABLES COAXIAUX 7/8</v>
          </cell>
          <cell r="E180" t="str">
            <v>BC081/2006 ZIL TELECOM INTERNATIONA</v>
          </cell>
          <cell r="F180">
            <v>38861</v>
          </cell>
          <cell r="G180" t="str">
            <v>Allouée</v>
          </cell>
          <cell r="H180">
            <v>38861</v>
          </cell>
          <cell r="I180">
            <v>535176</v>
          </cell>
          <cell r="J180">
            <v>535176</v>
          </cell>
        </row>
        <row r="181">
          <cell r="B181">
            <v>602242</v>
          </cell>
          <cell r="C181" t="str">
            <v>DT</v>
          </cell>
          <cell r="D181" t="str">
            <v>TENDEUR-CABLE-BARRETTE TERRE-BOULON</v>
          </cell>
          <cell r="E181" t="str">
            <v>FAC 020/2006 ETS DELWENDE DU29/05/6</v>
          </cell>
          <cell r="F181">
            <v>38882</v>
          </cell>
          <cell r="G181" t="str">
            <v>Allouée</v>
          </cell>
          <cell r="H181">
            <v>38882</v>
          </cell>
          <cell r="I181">
            <v>516150</v>
          </cell>
          <cell r="J181">
            <v>516150</v>
          </cell>
        </row>
        <row r="182">
          <cell r="B182">
            <v>602242</v>
          </cell>
          <cell r="C182" t="str">
            <v>DAF</v>
          </cell>
          <cell r="D182" t="str">
            <v>DOUANE/MODULE HARRIS GRATUIT</v>
          </cell>
          <cell r="E182" t="str">
            <v>FACT STFG 149/2006 DU 29/08/06</v>
          </cell>
          <cell r="F182">
            <v>38972</v>
          </cell>
          <cell r="G182" t="str">
            <v>Allouée</v>
          </cell>
          <cell r="H182">
            <v>38972</v>
          </cell>
          <cell r="I182">
            <v>31874</v>
          </cell>
          <cell r="J182">
            <v>31874</v>
          </cell>
        </row>
        <row r="183">
          <cell r="B183">
            <v>602242</v>
          </cell>
          <cell r="C183" t="str">
            <v>DT</v>
          </cell>
          <cell r="D183" t="str">
            <v>DOUANE/IMPOR 1 MODULE SIEMENS</v>
          </cell>
          <cell r="E183" t="str">
            <v>FAC N°2006/4DOUANE DU 28/06/2006</v>
          </cell>
          <cell r="F183">
            <v>38980</v>
          </cell>
          <cell r="G183" t="str">
            <v>Allouée</v>
          </cell>
          <cell r="H183">
            <v>38980</v>
          </cell>
          <cell r="I183">
            <v>39218</v>
          </cell>
          <cell r="J183">
            <v>39218</v>
          </cell>
        </row>
        <row r="184">
          <cell r="B184">
            <v>602242</v>
          </cell>
          <cell r="C184" t="str">
            <v>DT</v>
          </cell>
          <cell r="D184" t="str">
            <v>TOURET DE CABLE 7/8 DE 500m COAXIAL</v>
          </cell>
          <cell r="E184" t="str">
            <v>LC173/2006 ZIL TELECOM</v>
          </cell>
          <cell r="F184">
            <v>39047</v>
          </cell>
          <cell r="G184" t="str">
            <v>Allouée</v>
          </cell>
          <cell r="H184">
            <v>39001</v>
          </cell>
          <cell r="I184">
            <v>16680000</v>
          </cell>
          <cell r="J184">
            <v>16680000</v>
          </cell>
        </row>
        <row r="185">
          <cell r="B185" t="str">
            <v>Total 602242</v>
          </cell>
          <cell r="I185">
            <v>18336428</v>
          </cell>
          <cell r="J185">
            <v>18424594</v>
          </cell>
        </row>
        <row r="186">
          <cell r="B186">
            <v>602252</v>
          </cell>
          <cell r="C186" t="str">
            <v>DAF</v>
          </cell>
          <cell r="D186" t="str">
            <v>ACHAT DE MATERIEL DE CABLAGE</v>
          </cell>
          <cell r="E186" t="str">
            <v>BC 035/2006 PAR MOHAMED NABOLE COM</v>
          </cell>
          <cell r="F186">
            <v>38822</v>
          </cell>
          <cell r="G186" t="str">
            <v>Allouée</v>
          </cell>
          <cell r="H186">
            <v>38804</v>
          </cell>
          <cell r="I186">
            <v>255932</v>
          </cell>
          <cell r="J186">
            <v>255932</v>
          </cell>
        </row>
        <row r="187">
          <cell r="B187">
            <v>602252</v>
          </cell>
          <cell r="C187" t="str">
            <v>DT</v>
          </cell>
          <cell r="D187" t="str">
            <v>ACHAT MAT/MISE A TERRE SITE FADA</v>
          </cell>
          <cell r="E187" t="str">
            <v>CHQ 4775187 SGBB DU 07/07/2006</v>
          </cell>
          <cell r="F187">
            <v>38947</v>
          </cell>
          <cell r="G187" t="str">
            <v>Allouée</v>
          </cell>
          <cell r="H187">
            <v>38947</v>
          </cell>
          <cell r="I187">
            <v>139950</v>
          </cell>
          <cell r="J187">
            <v>139950</v>
          </cell>
        </row>
        <row r="188">
          <cell r="B188">
            <v>602252</v>
          </cell>
          <cell r="C188" t="str">
            <v>DAF</v>
          </cell>
          <cell r="D188" t="str">
            <v>REMPLACEMENT DE BATTERIES</v>
          </cell>
          <cell r="E188" t="str">
            <v>CHQ ECOBANK 1817453</v>
          </cell>
          <cell r="F188">
            <v>38971</v>
          </cell>
          <cell r="G188" t="str">
            <v>Allouée</v>
          </cell>
          <cell r="H188">
            <v>38971</v>
          </cell>
          <cell r="I188">
            <v>70000</v>
          </cell>
          <cell r="J188">
            <v>70000</v>
          </cell>
        </row>
        <row r="189">
          <cell r="B189" t="str">
            <v>Total 602252</v>
          </cell>
          <cell r="I189">
            <v>465882</v>
          </cell>
          <cell r="J189">
            <v>465882</v>
          </cell>
        </row>
        <row r="190">
          <cell r="B190">
            <v>602292</v>
          </cell>
          <cell r="C190" t="str">
            <v>DC</v>
          </cell>
          <cell r="D190" t="str">
            <v>3 000 000 CARTES NANAN 1000 &amp; 1500F</v>
          </cell>
          <cell r="E190" t="str">
            <v>M199/2005 SCIENTIFIC CONNECTIONS</v>
          </cell>
          <cell r="F190">
            <v>38813</v>
          </cell>
          <cell r="G190" t="str">
            <v>Allouée</v>
          </cell>
          <cell r="H190">
            <v>38709</v>
          </cell>
          <cell r="I190">
            <v>137750970</v>
          </cell>
          <cell r="J190">
            <v>137750970</v>
          </cell>
        </row>
        <row r="191">
          <cell r="B191">
            <v>602292</v>
          </cell>
          <cell r="C191" t="str">
            <v>DC</v>
          </cell>
          <cell r="D191" t="str">
            <v>500000 CARTES NANAN DE 1000F FACTUR</v>
          </cell>
          <cell r="E191" t="str">
            <v>2006/0043 ISRA DU 20/01/06 M004/06</v>
          </cell>
          <cell r="F191">
            <v>38756</v>
          </cell>
          <cell r="G191" t="str">
            <v>Allouée</v>
          </cell>
          <cell r="H191">
            <v>38756</v>
          </cell>
          <cell r="I191">
            <v>24598388</v>
          </cell>
          <cell r="J191">
            <v>24598388</v>
          </cell>
        </row>
        <row r="192">
          <cell r="B192">
            <v>602292</v>
          </cell>
          <cell r="C192" t="str">
            <v>DM</v>
          </cell>
          <cell r="D192" t="str">
            <v>500000 COUPONS NANAN DE 1000F</v>
          </cell>
          <cell r="E192" t="str">
            <v>M003/2006 PAR WEST TELECOM</v>
          </cell>
          <cell r="F192">
            <v>38768</v>
          </cell>
          <cell r="G192" t="str">
            <v>Allouée</v>
          </cell>
          <cell r="H192">
            <v>38768</v>
          </cell>
          <cell r="I192">
            <v>18500000</v>
          </cell>
          <cell r="J192">
            <v>18500000</v>
          </cell>
        </row>
        <row r="193">
          <cell r="B193">
            <v>602292</v>
          </cell>
          <cell r="C193" t="str">
            <v>DC</v>
          </cell>
          <cell r="D193" t="str">
            <v>DOUANE/500 000CARTES NANAN DE 1000F</v>
          </cell>
          <cell r="E193" t="str">
            <v>FAC 643205 SDV DU 13/02/06</v>
          </cell>
          <cell r="F193">
            <v>38779</v>
          </cell>
          <cell r="G193" t="str">
            <v>Allouée</v>
          </cell>
          <cell r="H193">
            <v>38779</v>
          </cell>
          <cell r="I193">
            <v>4567134</v>
          </cell>
          <cell r="J193">
            <v>4567134</v>
          </cell>
        </row>
        <row r="194">
          <cell r="B194">
            <v>602292</v>
          </cell>
          <cell r="C194" t="str">
            <v>DC</v>
          </cell>
          <cell r="D194" t="str">
            <v>DOUANES/ 500 000 CARTES DE 1000F</v>
          </cell>
          <cell r="E194" t="str">
            <v>FAC 620732 SNTB DU 23/02/06</v>
          </cell>
          <cell r="F194">
            <v>38797</v>
          </cell>
          <cell r="G194" t="str">
            <v>Allouée</v>
          </cell>
          <cell r="H194">
            <v>38797</v>
          </cell>
          <cell r="I194">
            <v>6889030</v>
          </cell>
          <cell r="J194">
            <v>6889030</v>
          </cell>
        </row>
        <row r="195">
          <cell r="B195">
            <v>602292</v>
          </cell>
          <cell r="C195" t="str">
            <v>DC</v>
          </cell>
          <cell r="D195" t="str">
            <v xml:space="preserve">DOUANES/1 200 000 CARTES NANAN </v>
          </cell>
          <cell r="E195" t="str">
            <v>M199/2005 FAC 620822 SNTB 28/02/06</v>
          </cell>
          <cell r="F195">
            <v>38799</v>
          </cell>
          <cell r="G195" t="str">
            <v>Allouée</v>
          </cell>
          <cell r="H195">
            <v>38799</v>
          </cell>
          <cell r="I195">
            <v>15068191</v>
          </cell>
          <cell r="J195">
            <v>15068191</v>
          </cell>
        </row>
        <row r="196">
          <cell r="B196">
            <v>602292</v>
          </cell>
          <cell r="C196" t="str">
            <v>DC</v>
          </cell>
          <cell r="D196" t="str">
            <v>DOUANE SUR CARTES NANAN M199/2005</v>
          </cell>
          <cell r="E196" t="str">
            <v>FAC 643305 SDV DU 28/02/06</v>
          </cell>
          <cell r="F196">
            <v>38810</v>
          </cell>
          <cell r="G196" t="str">
            <v>Allouée</v>
          </cell>
          <cell r="H196">
            <v>38810</v>
          </cell>
          <cell r="I196">
            <v>28703600</v>
          </cell>
          <cell r="J196">
            <v>28703600</v>
          </cell>
        </row>
        <row r="197">
          <cell r="B197">
            <v>602292</v>
          </cell>
          <cell r="C197" t="str">
            <v>DC</v>
          </cell>
          <cell r="D197" t="str">
            <v>1020000 ACRTES NANAN DE 2500,DE5000</v>
          </cell>
          <cell r="E197" t="str">
            <v>DE 10000   M031/2006 SELP VIEIRA</v>
          </cell>
          <cell r="F197">
            <v>38887</v>
          </cell>
          <cell r="G197" t="str">
            <v>Allouée</v>
          </cell>
          <cell r="H197">
            <v>38849</v>
          </cell>
          <cell r="I197">
            <v>22193256</v>
          </cell>
          <cell r="J197">
            <v>22193256</v>
          </cell>
        </row>
        <row r="198">
          <cell r="B198">
            <v>602292</v>
          </cell>
          <cell r="C198" t="str">
            <v>DC</v>
          </cell>
          <cell r="D198" t="str">
            <v>DOUANE/CARTES NANAN (DE ISRA)</v>
          </cell>
          <cell r="E198" t="str">
            <v>BUL LIQUIDAT° 2006/0314 DU 08/05/06</v>
          </cell>
          <cell r="F198">
            <v>38861</v>
          </cell>
          <cell r="G198" t="str">
            <v>Allouée</v>
          </cell>
          <cell r="H198">
            <v>38861</v>
          </cell>
          <cell r="I198">
            <v>12105074</v>
          </cell>
          <cell r="J198">
            <v>12105074</v>
          </cell>
        </row>
        <row r="199">
          <cell r="B199">
            <v>602292</v>
          </cell>
          <cell r="C199" t="str">
            <v>DC</v>
          </cell>
          <cell r="D199" t="str">
            <v>DOANES/598000 CARTES NANAN (SELP)</v>
          </cell>
          <cell r="E199" t="str">
            <v>FAC 643273 SDV DU 22/05/06</v>
          </cell>
          <cell r="F199">
            <v>38883</v>
          </cell>
          <cell r="G199" t="str">
            <v>Allouée</v>
          </cell>
          <cell r="H199">
            <v>38883</v>
          </cell>
          <cell r="I199">
            <v>5890674</v>
          </cell>
          <cell r="J199">
            <v>5890674</v>
          </cell>
        </row>
        <row r="200">
          <cell r="B200">
            <v>602292</v>
          </cell>
          <cell r="C200" t="str">
            <v>DC</v>
          </cell>
          <cell r="D200" t="str">
            <v>DOANES/1044000 CARTES NANAN (ISRA)</v>
          </cell>
          <cell r="E200" t="str">
            <v>FAC 643726 SDV DU 24/05/06</v>
          </cell>
          <cell r="F200">
            <v>38883</v>
          </cell>
          <cell r="G200" t="str">
            <v>Allouée</v>
          </cell>
          <cell r="H200">
            <v>38883</v>
          </cell>
          <cell r="I200">
            <v>13234498</v>
          </cell>
          <cell r="J200">
            <v>13234498</v>
          </cell>
        </row>
        <row r="201">
          <cell r="B201">
            <v>602292</v>
          </cell>
          <cell r="C201" t="str">
            <v>DC</v>
          </cell>
          <cell r="D201" t="str">
            <v>DOUANE SUR 912 000 CARTES NANAN</v>
          </cell>
          <cell r="E201" t="str">
            <v>FAC 643815 SDV DU 09/06/06</v>
          </cell>
          <cell r="F201">
            <v>38898</v>
          </cell>
          <cell r="G201" t="str">
            <v>Allouée</v>
          </cell>
          <cell r="H201">
            <v>38898</v>
          </cell>
          <cell r="I201">
            <v>11489720</v>
          </cell>
          <cell r="J201">
            <v>11489720</v>
          </cell>
        </row>
        <row r="202">
          <cell r="B202">
            <v>602292</v>
          </cell>
          <cell r="C202" t="str">
            <v>DC</v>
          </cell>
          <cell r="D202" t="str">
            <v>10 000 000 CARTES NANAN DE 1000F ET</v>
          </cell>
          <cell r="E202" t="str">
            <v>1500F M076/06 ISRA</v>
          </cell>
          <cell r="F202">
            <v>38916</v>
          </cell>
          <cell r="G202" t="str">
            <v>Allouée</v>
          </cell>
          <cell r="H202">
            <v>38916</v>
          </cell>
          <cell r="I202">
            <v>491967750</v>
          </cell>
          <cell r="J202">
            <v>491967750</v>
          </cell>
        </row>
        <row r="203">
          <cell r="B203">
            <v>602292</v>
          </cell>
          <cell r="C203" t="str">
            <v>DAF</v>
          </cell>
          <cell r="D203" t="str">
            <v>DOUANES/1044000 CARTES NANAN ISRA</v>
          </cell>
          <cell r="E203" t="str">
            <v>BULL 2006/0497 DGD DU 12/07/06</v>
          </cell>
          <cell r="F203">
            <v>38919</v>
          </cell>
          <cell r="G203" t="str">
            <v>Allouée</v>
          </cell>
          <cell r="H203">
            <v>38919</v>
          </cell>
          <cell r="I203">
            <v>12154094</v>
          </cell>
          <cell r="J203">
            <v>12154094</v>
          </cell>
        </row>
        <row r="204">
          <cell r="B204">
            <v>602292</v>
          </cell>
          <cell r="C204" t="str">
            <v>DAF</v>
          </cell>
          <cell r="D204" t="str">
            <v>DOUANES/928000 CARTES NANAN ISRA</v>
          </cell>
          <cell r="E204" t="str">
            <v>M076/2006 FAC 6880268 SAFTRANS</v>
          </cell>
          <cell r="F204">
            <v>38925</v>
          </cell>
          <cell r="G204" t="str">
            <v>Allouée</v>
          </cell>
          <cell r="H204">
            <v>38925</v>
          </cell>
          <cell r="I204">
            <v>14894248</v>
          </cell>
          <cell r="J204">
            <v>14894248</v>
          </cell>
        </row>
        <row r="205">
          <cell r="B205">
            <v>602292</v>
          </cell>
          <cell r="C205" t="str">
            <v>DAF</v>
          </cell>
          <cell r="D205" t="str">
            <v>DOUANES/1000000 CARTES NANAN SELP</v>
          </cell>
          <cell r="E205" t="str">
            <v>M031/2006 FAC06/557 DGD DU 31/07/06</v>
          </cell>
          <cell r="F205">
            <v>38929</v>
          </cell>
          <cell r="G205" t="str">
            <v>Allouée</v>
          </cell>
          <cell r="H205">
            <v>38929</v>
          </cell>
          <cell r="I205">
            <v>10881058</v>
          </cell>
          <cell r="J205">
            <v>10881058</v>
          </cell>
        </row>
        <row r="206">
          <cell r="B206">
            <v>602292</v>
          </cell>
          <cell r="C206" t="str">
            <v/>
          </cell>
          <cell r="D206" t="str">
            <v>DOUANES/754000 CARTES NANAN ISRA</v>
          </cell>
          <cell r="E206" t="str">
            <v>M076/2006 FAC06/1301 DGD 27/07/2006</v>
          </cell>
          <cell r="F206">
            <v>38929</v>
          </cell>
          <cell r="G206" t="str">
            <v>Allouée</v>
          </cell>
          <cell r="H206">
            <v>38929</v>
          </cell>
          <cell r="I206">
            <v>8856894</v>
          </cell>
          <cell r="J206">
            <v>8856894</v>
          </cell>
        </row>
        <row r="207">
          <cell r="B207">
            <v>602292</v>
          </cell>
          <cell r="C207" t="str">
            <v>DAF</v>
          </cell>
          <cell r="D207" t="str">
            <v>1000000 CARTES NANAN DE 2500 &amp; 5000</v>
          </cell>
          <cell r="E207" t="str">
            <v>M123/2006 SELP VIEIRA</v>
          </cell>
          <cell r="F207">
            <v>38940</v>
          </cell>
          <cell r="G207" t="str">
            <v>Allouée</v>
          </cell>
          <cell r="H207">
            <v>38940</v>
          </cell>
          <cell r="I207">
            <v>44631314</v>
          </cell>
          <cell r="J207">
            <v>44631314</v>
          </cell>
        </row>
        <row r="208">
          <cell r="B208">
            <v>602292</v>
          </cell>
          <cell r="C208" t="str">
            <v>DAF</v>
          </cell>
          <cell r="D208" t="str">
            <v>DD CARTES NANA M076/2006</v>
          </cell>
          <cell r="E208" t="str">
            <v>FAC7004 DGD DU 09/08/06</v>
          </cell>
          <cell r="F208">
            <v>38953</v>
          </cell>
          <cell r="G208" t="str">
            <v>Allouée</v>
          </cell>
          <cell r="H208">
            <v>38953</v>
          </cell>
          <cell r="I208">
            <v>12811245</v>
          </cell>
          <cell r="J208">
            <v>12811245</v>
          </cell>
        </row>
        <row r="209">
          <cell r="B209">
            <v>602292</v>
          </cell>
          <cell r="C209" t="str">
            <v>DAF</v>
          </cell>
          <cell r="D209" t="str">
            <v>DOUANE/ACH CARTES NANAN M121/06</v>
          </cell>
          <cell r="E209" t="str">
            <v>FAC 2006/5 DGD DU 31/08/06</v>
          </cell>
          <cell r="F209">
            <v>38972</v>
          </cell>
          <cell r="G209" t="str">
            <v>Allouée</v>
          </cell>
          <cell r="H209">
            <v>38972</v>
          </cell>
          <cell r="I209">
            <v>9182064</v>
          </cell>
          <cell r="J209">
            <v>9182064</v>
          </cell>
        </row>
        <row r="210">
          <cell r="B210">
            <v>602292</v>
          </cell>
          <cell r="C210" t="str">
            <v>DC</v>
          </cell>
          <cell r="D210" t="str">
            <v>DD/IMPORT DE CARTES NANA ISRA M 076</v>
          </cell>
          <cell r="E210" t="str">
            <v xml:space="preserve">FA N°171/2006 STGF DU 14/09/2006 </v>
          </cell>
          <cell r="F210">
            <v>38985</v>
          </cell>
          <cell r="G210" t="str">
            <v>Allouée</v>
          </cell>
          <cell r="H210">
            <v>38985</v>
          </cell>
          <cell r="I210">
            <v>9054379</v>
          </cell>
          <cell r="J210">
            <v>9054379</v>
          </cell>
        </row>
        <row r="211">
          <cell r="B211">
            <v>602292</v>
          </cell>
          <cell r="C211" t="str">
            <v>DC</v>
          </cell>
          <cell r="D211" t="str">
            <v>ACH DE CARTES NANAN DE 1000 ET1500</v>
          </cell>
          <cell r="E211" t="str">
            <v>CT N° 167/2006 ISRA DU 21/09/06</v>
          </cell>
          <cell r="F211">
            <v>38985</v>
          </cell>
          <cell r="G211" t="str">
            <v>Allouée</v>
          </cell>
          <cell r="H211">
            <v>38985</v>
          </cell>
          <cell r="I211">
            <v>2467338750</v>
          </cell>
          <cell r="J211">
            <v>737951625</v>
          </cell>
        </row>
        <row r="212">
          <cell r="B212">
            <v>602292</v>
          </cell>
          <cell r="C212" t="str">
            <v>DT</v>
          </cell>
          <cell r="D212" t="str">
            <v>DOUANES/580000 CARTES NANAN-ISRA</v>
          </cell>
          <cell r="E212" t="str">
            <v>M076/2006 FAC 674/D DU 19/09/06</v>
          </cell>
          <cell r="F212">
            <v>38990</v>
          </cell>
          <cell r="G212" t="str">
            <v>Allouée</v>
          </cell>
          <cell r="H212">
            <v>38990</v>
          </cell>
          <cell r="I212">
            <v>6449800</v>
          </cell>
          <cell r="J212">
            <v>6449800</v>
          </cell>
        </row>
        <row r="213">
          <cell r="B213">
            <v>602292</v>
          </cell>
          <cell r="C213" t="str">
            <v>DC</v>
          </cell>
          <cell r="D213" t="str">
            <v>DOUANES/986000 CARTES NANAN ISRA</v>
          </cell>
          <cell r="E213" t="str">
            <v>M076/06 FAC 2006/168 DGD DU 26/09/6</v>
          </cell>
          <cell r="F213">
            <v>38990</v>
          </cell>
          <cell r="G213" t="str">
            <v>Allouée</v>
          </cell>
          <cell r="H213">
            <v>38990</v>
          </cell>
          <cell r="I213">
            <v>11047466</v>
          </cell>
          <cell r="J213">
            <v>11047466</v>
          </cell>
        </row>
        <row r="214">
          <cell r="B214" t="str">
            <v>Total 602292</v>
          </cell>
          <cell r="I214">
            <v>3400259597</v>
          </cell>
          <cell r="J214">
            <v>1670872472</v>
          </cell>
        </row>
        <row r="215">
          <cell r="B215">
            <v>604112</v>
          </cell>
          <cell r="C215" t="str">
            <v>DAF</v>
          </cell>
          <cell r="D215" t="str">
            <v>FOURNITURE DE RUBAN D'ENCRE L.A 36</v>
          </cell>
          <cell r="E215" t="str">
            <v>BC 017/2006 ETS DELWENDE IMPORT- EX</v>
          </cell>
          <cell r="F215">
            <v>38763</v>
          </cell>
          <cell r="G215" t="str">
            <v>Allouée</v>
          </cell>
          <cell r="H215">
            <v>38763</v>
          </cell>
          <cell r="I215">
            <v>845000</v>
          </cell>
          <cell r="J215">
            <v>845000</v>
          </cell>
        </row>
        <row r="216">
          <cell r="B216">
            <v>604112</v>
          </cell>
          <cell r="C216" t="str">
            <v>DAF</v>
          </cell>
          <cell r="D216" t="str">
            <v>40 CARTOUCHES D'ENCRE HP</v>
          </cell>
          <cell r="E216" t="str">
            <v>FAC 04/06 KIMEX &amp; CO DU 15/02/06</v>
          </cell>
          <cell r="F216">
            <v>38772</v>
          </cell>
          <cell r="G216" t="str">
            <v>Allouée</v>
          </cell>
          <cell r="H216">
            <v>38772</v>
          </cell>
          <cell r="I216">
            <v>700000</v>
          </cell>
          <cell r="J216">
            <v>700000</v>
          </cell>
        </row>
        <row r="217">
          <cell r="B217">
            <v>604112</v>
          </cell>
          <cell r="C217" t="str">
            <v>DAF</v>
          </cell>
          <cell r="D217" t="str">
            <v>08 CARTOUCHES HP LASERJET NOIR 27X</v>
          </cell>
          <cell r="E217" t="str">
            <v>BC 015/2006 PAR ALLIANCE</v>
          </cell>
          <cell r="F217">
            <v>38778</v>
          </cell>
          <cell r="G217" t="str">
            <v>Allouée</v>
          </cell>
          <cell r="H217">
            <v>38778</v>
          </cell>
          <cell r="I217">
            <v>624000</v>
          </cell>
          <cell r="J217">
            <v>624000</v>
          </cell>
        </row>
        <row r="218">
          <cell r="B218">
            <v>604112</v>
          </cell>
          <cell r="C218" t="str">
            <v>DAF</v>
          </cell>
          <cell r="D218" t="str">
            <v>10 CARTOUCH LASERJET 15A&amp;08 DE 92A</v>
          </cell>
          <cell r="E218" t="str">
            <v>BC 016/2006 PAR ALLIANCE</v>
          </cell>
          <cell r="F218">
            <v>38778</v>
          </cell>
          <cell r="G218" t="str">
            <v>Allouée</v>
          </cell>
          <cell r="H218">
            <v>38778</v>
          </cell>
          <cell r="I218">
            <v>742000</v>
          </cell>
          <cell r="J218">
            <v>742000</v>
          </cell>
        </row>
        <row r="219">
          <cell r="B219">
            <v>604112</v>
          </cell>
          <cell r="C219" t="str">
            <v>DAF</v>
          </cell>
          <cell r="D219" t="str">
            <v>08CARTOUCHE D'ENCRE LASERJET HP 96A</v>
          </cell>
          <cell r="E219" t="str">
            <v>BC023/2006 PAR GENERAL DISTRIBUTION</v>
          </cell>
          <cell r="F219">
            <v>38778</v>
          </cell>
          <cell r="G219" t="str">
            <v>Allouée</v>
          </cell>
          <cell r="H219">
            <v>38778</v>
          </cell>
          <cell r="I219">
            <v>600000</v>
          </cell>
          <cell r="J219">
            <v>600000</v>
          </cell>
        </row>
        <row r="220">
          <cell r="B220">
            <v>604112</v>
          </cell>
          <cell r="C220" t="str">
            <v>DAF</v>
          </cell>
          <cell r="D220" t="str">
            <v>10 CARTOUCHES D'ENCRE IMPRIM HP 49A</v>
          </cell>
          <cell r="E220" t="str">
            <v>BC 022/2006 GENERAL DISRIBUTION</v>
          </cell>
          <cell r="F220">
            <v>38785</v>
          </cell>
          <cell r="G220" t="str">
            <v>Allouée</v>
          </cell>
          <cell r="H220">
            <v>38785</v>
          </cell>
          <cell r="I220">
            <v>480000</v>
          </cell>
          <cell r="J220">
            <v>480000</v>
          </cell>
        </row>
        <row r="221">
          <cell r="B221">
            <v>604112</v>
          </cell>
          <cell r="C221" t="str">
            <v>DAF</v>
          </cell>
          <cell r="D221" t="str">
            <v>CARTOUCHES D'ENCRE POUR COPIEUR</v>
          </cell>
          <cell r="E221" t="str">
            <v>COGEDUFA</v>
          </cell>
          <cell r="F221">
            <v>38820</v>
          </cell>
          <cell r="G221" t="str">
            <v>Allouée</v>
          </cell>
          <cell r="H221">
            <v>38820</v>
          </cell>
          <cell r="I221">
            <v>175000</v>
          </cell>
          <cell r="J221">
            <v>175000</v>
          </cell>
        </row>
        <row r="222">
          <cell r="B222">
            <v>604112</v>
          </cell>
          <cell r="C222" t="str">
            <v>DAF</v>
          </cell>
          <cell r="D222" t="str">
            <v>FOURN CARTOUCH D'ENCRE 5 10A &amp;1H057</v>
          </cell>
          <cell r="E222" t="str">
            <v>BC059/2006 OUEDRAOGO SALIF &amp;FRERES</v>
          </cell>
          <cell r="F222">
            <v>38838</v>
          </cell>
          <cell r="G222" t="str">
            <v>Allouée</v>
          </cell>
          <cell r="H222">
            <v>38821</v>
          </cell>
          <cell r="I222">
            <v>465000</v>
          </cell>
          <cell r="J222">
            <v>465000</v>
          </cell>
        </row>
        <row r="223">
          <cell r="B223">
            <v>604112</v>
          </cell>
          <cell r="C223" t="str">
            <v>DAF</v>
          </cell>
          <cell r="D223" t="str">
            <v>5 CARTOUCHES D'ENCRE HP LASERJET</v>
          </cell>
          <cell r="E223" t="str">
            <v>BC057/2006 GENETRA BURKINA</v>
          </cell>
          <cell r="F223">
            <v>38833</v>
          </cell>
          <cell r="G223" t="str">
            <v>Allouée</v>
          </cell>
          <cell r="H223">
            <v>38833</v>
          </cell>
          <cell r="I223">
            <v>775000</v>
          </cell>
          <cell r="J223">
            <v>775000</v>
          </cell>
        </row>
        <row r="224">
          <cell r="B224">
            <v>604112</v>
          </cell>
          <cell r="C224" t="str">
            <v>DAF</v>
          </cell>
          <cell r="D224" t="str">
            <v xml:space="preserve">ACHAT 05 ENCRE IMPRIMANTE COULEUR </v>
          </cell>
          <cell r="E224" t="str">
            <v>FAC 062/06 GENETRA BURKINA DU 27/04</v>
          </cell>
          <cell r="F224">
            <v>38848</v>
          </cell>
          <cell r="G224" t="str">
            <v>Allouée</v>
          </cell>
          <cell r="H224">
            <v>38848</v>
          </cell>
          <cell r="I224">
            <v>775000</v>
          </cell>
          <cell r="J224">
            <v>775000</v>
          </cell>
        </row>
        <row r="225">
          <cell r="B225">
            <v>604112</v>
          </cell>
          <cell r="C225" t="str">
            <v>DAF</v>
          </cell>
          <cell r="D225" t="str">
            <v>100 RUBAN LA 36 DELWENDE</v>
          </cell>
          <cell r="E225" t="str">
            <v>BC090/2006 ETS DEL WENDE IMPORT EXP</v>
          </cell>
          <cell r="F225">
            <v>38873</v>
          </cell>
          <cell r="G225" t="str">
            <v>Allouée</v>
          </cell>
          <cell r="H225">
            <v>38873</v>
          </cell>
          <cell r="I225">
            <v>845000</v>
          </cell>
          <cell r="J225">
            <v>845000</v>
          </cell>
        </row>
        <row r="226">
          <cell r="B226">
            <v>604112</v>
          </cell>
          <cell r="C226" t="str">
            <v>DAF</v>
          </cell>
          <cell r="D226" t="str">
            <v>10 CARTOUCHES LJ NOIR HPQ 59 49A</v>
          </cell>
          <cell r="E226" t="str">
            <v>LC/096/2006 ALLIANCE</v>
          </cell>
          <cell r="F226">
            <v>38884</v>
          </cell>
          <cell r="G226" t="str">
            <v>Allouée</v>
          </cell>
          <cell r="H226">
            <v>38884</v>
          </cell>
          <cell r="I226">
            <v>1275000</v>
          </cell>
          <cell r="J226">
            <v>1275000</v>
          </cell>
        </row>
        <row r="227">
          <cell r="B227">
            <v>604112</v>
          </cell>
          <cell r="C227" t="str">
            <v>DAF</v>
          </cell>
          <cell r="D227" t="str">
            <v>05 CLES USB DE 512Mo ET 02 DE 1Go</v>
          </cell>
          <cell r="E227" t="str">
            <v>BC125/2006 GENERAL DISTRIBUTION</v>
          </cell>
          <cell r="F227">
            <v>38926</v>
          </cell>
          <cell r="G227" t="str">
            <v>Allouée</v>
          </cell>
          <cell r="H227">
            <v>38926</v>
          </cell>
          <cell r="I227">
            <v>285000</v>
          </cell>
          <cell r="J227">
            <v>285000</v>
          </cell>
        </row>
        <row r="228">
          <cell r="B228">
            <v>604112</v>
          </cell>
          <cell r="C228" t="str">
            <v>DAF</v>
          </cell>
          <cell r="D228" t="str">
            <v>FOURN D'ENCRE KX 82E PR TELECOPIEUR</v>
          </cell>
          <cell r="E228" t="str">
            <v>BC 136/2006 ESOMOUF</v>
          </cell>
          <cell r="F228">
            <v>38940</v>
          </cell>
          <cell r="G228" t="str">
            <v>Allouée</v>
          </cell>
          <cell r="H228">
            <v>38940</v>
          </cell>
          <cell r="I228">
            <v>150000</v>
          </cell>
          <cell r="J228">
            <v>150000</v>
          </cell>
        </row>
        <row r="229">
          <cell r="B229">
            <v>604112</v>
          </cell>
          <cell r="C229" t="str">
            <v>DAF</v>
          </cell>
          <cell r="D229" t="str">
            <v>FOURNITURES DE CARTOUCHES D'ENCRE</v>
          </cell>
          <cell r="E229" t="str">
            <v>BC141/2006 ALLIANCE</v>
          </cell>
          <cell r="F229">
            <v>38946</v>
          </cell>
          <cell r="G229" t="str">
            <v>Allouée</v>
          </cell>
          <cell r="H229">
            <v>38946</v>
          </cell>
          <cell r="I229">
            <v>275000</v>
          </cell>
          <cell r="J229">
            <v>275000</v>
          </cell>
        </row>
        <row r="230">
          <cell r="B230">
            <v>604112</v>
          </cell>
          <cell r="C230" t="str">
            <v>DAF</v>
          </cell>
          <cell r="D230" t="str">
            <v>05 CARTOUCHE D'ENCRE PR COPIEUR</v>
          </cell>
          <cell r="E230" t="str">
            <v xml:space="preserve">IR5000 BC140/06 GENERAL DISTRIBUT° </v>
          </cell>
          <cell r="F230">
            <v>38954</v>
          </cell>
          <cell r="G230" t="str">
            <v>Allouée</v>
          </cell>
          <cell r="H230">
            <v>38954</v>
          </cell>
          <cell r="I230">
            <v>300000</v>
          </cell>
          <cell r="J230">
            <v>300000</v>
          </cell>
        </row>
        <row r="231">
          <cell r="B231">
            <v>604112</v>
          </cell>
          <cell r="C231" t="str">
            <v>DAF</v>
          </cell>
          <cell r="D231" t="str">
            <v>10 CARTOUCHES D'ENCRE HP 13 A</v>
          </cell>
          <cell r="E231" t="str">
            <v>BC142/06 ETS OUEDRAOGO &amp;FRERES</v>
          </cell>
          <cell r="F231">
            <v>38957</v>
          </cell>
          <cell r="G231" t="str">
            <v>Allouée</v>
          </cell>
          <cell r="H231">
            <v>38957</v>
          </cell>
          <cell r="I231">
            <v>420000</v>
          </cell>
          <cell r="J231">
            <v>420000</v>
          </cell>
        </row>
        <row r="232">
          <cell r="B232">
            <v>604112</v>
          </cell>
          <cell r="C232" t="str">
            <v>DAF</v>
          </cell>
          <cell r="D232" t="str">
            <v>30 CARTOUCHES D'ENCRE HP DESK 970 C</v>
          </cell>
          <cell r="E232" t="str">
            <v>FAC82/06/KIMEX&amp;CO CT123/2004</v>
          </cell>
          <cell r="F232">
            <v>38958</v>
          </cell>
          <cell r="G232" t="str">
            <v>Allouée</v>
          </cell>
          <cell r="H232">
            <v>38958</v>
          </cell>
          <cell r="I232">
            <v>520000</v>
          </cell>
          <cell r="J232">
            <v>520000</v>
          </cell>
        </row>
        <row r="233">
          <cell r="B233">
            <v>604112</v>
          </cell>
          <cell r="C233" t="str">
            <v>DAF</v>
          </cell>
          <cell r="D233" t="str">
            <v>FOURNITURE DE RUBANS D'ENCRE L.A 36</v>
          </cell>
          <cell r="E233" t="str">
            <v>BC163/2006 ETS DEL WENDE IMPORT EXP</v>
          </cell>
          <cell r="F233">
            <v>38968</v>
          </cell>
          <cell r="G233" t="str">
            <v>Allouée</v>
          </cell>
          <cell r="H233">
            <v>38968</v>
          </cell>
          <cell r="I233">
            <v>845000</v>
          </cell>
          <cell r="J233">
            <v>845000</v>
          </cell>
        </row>
        <row r="234">
          <cell r="B234">
            <v>604112</v>
          </cell>
          <cell r="C234" t="str">
            <v>DAF</v>
          </cell>
          <cell r="D234" t="str">
            <v>01 ENCRE 45A + 02 ENCRE 78A COULEUR</v>
          </cell>
          <cell r="E234" t="str">
            <v>BC176/2006 GENERAL EQUIPEMENT</v>
          </cell>
          <cell r="F234">
            <v>39010</v>
          </cell>
          <cell r="G234" t="str">
            <v>Allouée</v>
          </cell>
          <cell r="H234">
            <v>38995</v>
          </cell>
          <cell r="I234">
            <v>755000</v>
          </cell>
          <cell r="J234">
            <v>755000</v>
          </cell>
        </row>
        <row r="235">
          <cell r="B235">
            <v>604112</v>
          </cell>
          <cell r="C235" t="str">
            <v>DAF</v>
          </cell>
          <cell r="D235" t="str">
            <v>08 CLES USB DE 256 Mo WASTIAUX</v>
          </cell>
          <cell r="E235" t="str">
            <v>BC187/2006 WASTIAUX CORPORATE</v>
          </cell>
          <cell r="F235">
            <v>38995</v>
          </cell>
          <cell r="G235" t="str">
            <v>Allouée</v>
          </cell>
          <cell r="H235">
            <v>38995</v>
          </cell>
          <cell r="I235">
            <v>398700</v>
          </cell>
          <cell r="J235">
            <v>398700</v>
          </cell>
        </row>
        <row r="236">
          <cell r="B236" t="str">
            <v>Total 604112</v>
          </cell>
          <cell r="I236">
            <v>12249700</v>
          </cell>
          <cell r="J236">
            <v>12249700</v>
          </cell>
        </row>
        <row r="237">
          <cell r="B237">
            <v>604132</v>
          </cell>
          <cell r="C237" t="str">
            <v>DAF</v>
          </cell>
          <cell r="D237" t="str">
            <v>CINQ PEUNS FALKEN TUBELESS 205/R16</v>
          </cell>
          <cell r="E237" t="str">
            <v>BC014/2006 NEW TYRE SARL</v>
          </cell>
          <cell r="F237">
            <v>38778</v>
          </cell>
          <cell r="G237" t="str">
            <v>Allouée</v>
          </cell>
          <cell r="H237">
            <v>38763</v>
          </cell>
          <cell r="I237">
            <v>437500</v>
          </cell>
          <cell r="J237">
            <v>437500</v>
          </cell>
        </row>
        <row r="238">
          <cell r="B238">
            <v>604132</v>
          </cell>
          <cell r="C238" t="str">
            <v>DAF</v>
          </cell>
          <cell r="D238" t="str">
            <v>FOURNITURE DE 04 PNEUS FALKEN TUBEL</v>
          </cell>
          <cell r="E238" t="str">
            <v>ESS BC/099/2006 NEW TYRE</v>
          </cell>
          <cell r="F238">
            <v>38882</v>
          </cell>
          <cell r="G238" t="str">
            <v>Allouée</v>
          </cell>
          <cell r="H238">
            <v>38882</v>
          </cell>
          <cell r="I238">
            <v>194000</v>
          </cell>
          <cell r="J238">
            <v>194000</v>
          </cell>
        </row>
        <row r="239">
          <cell r="B239">
            <v>604132</v>
          </cell>
          <cell r="C239" t="str">
            <v>DAF</v>
          </cell>
          <cell r="D239" t="str">
            <v xml:space="preserve">09 PNEUS FALKEN TUBLESS 205R16 </v>
          </cell>
          <cell r="E239" t="str">
            <v>BC 184/2006 NEW TYRE SARL</v>
          </cell>
          <cell r="F239">
            <v>38995</v>
          </cell>
          <cell r="G239" t="str">
            <v>Allouée</v>
          </cell>
          <cell r="H239">
            <v>38995</v>
          </cell>
          <cell r="I239">
            <v>841500</v>
          </cell>
          <cell r="J239">
            <v>841500</v>
          </cell>
        </row>
        <row r="240">
          <cell r="B240">
            <v>604132</v>
          </cell>
          <cell r="C240" t="str">
            <v>DAF</v>
          </cell>
          <cell r="D240" t="str">
            <v>05PNEUS FALKEN TUBLESS 205R16&amp;CHAMB</v>
          </cell>
          <cell r="E240" t="str">
            <v>BC191/2006 NEW TYRE ASRL</v>
          </cell>
          <cell r="F240">
            <v>38996</v>
          </cell>
          <cell r="G240" t="str">
            <v>Allouée</v>
          </cell>
          <cell r="H240">
            <v>38996</v>
          </cell>
          <cell r="I240">
            <v>475000</v>
          </cell>
          <cell r="J240">
            <v>475000</v>
          </cell>
        </row>
        <row r="241">
          <cell r="B241" t="str">
            <v>Total 604132</v>
          </cell>
          <cell r="I241">
            <v>1948000</v>
          </cell>
          <cell r="J241">
            <v>1948000</v>
          </cell>
        </row>
        <row r="242">
          <cell r="B242">
            <v>604152</v>
          </cell>
          <cell r="C242" t="str">
            <v>DT</v>
          </cell>
          <cell r="D242" t="str">
            <v xml:space="preserve">FOURNITURE DE GASOIL PAR ORYX </v>
          </cell>
          <cell r="E242" t="str">
            <v>BURKINA SA M030/2006</v>
          </cell>
          <cell r="F242">
            <v>38814</v>
          </cell>
          <cell r="G242" t="str">
            <v>Allouée</v>
          </cell>
          <cell r="H242">
            <v>38814</v>
          </cell>
          <cell r="I242">
            <v>21552200</v>
          </cell>
          <cell r="J242">
            <v>21552200</v>
          </cell>
        </row>
        <row r="243">
          <cell r="B243">
            <v>604152</v>
          </cell>
          <cell r="C243" t="str">
            <v>DAF</v>
          </cell>
          <cell r="D243" t="str">
            <v xml:space="preserve">SOUTIEN DAF PR ACHAT CARBURANT </v>
          </cell>
          <cell r="E243" t="str">
            <v/>
          </cell>
          <cell r="F243">
            <v>38866</v>
          </cell>
          <cell r="G243" t="str">
            <v>Allouée</v>
          </cell>
          <cell r="H243">
            <v>38866</v>
          </cell>
          <cell r="I243">
            <v>800000</v>
          </cell>
          <cell r="J243">
            <v>800000</v>
          </cell>
        </row>
        <row r="244">
          <cell r="B244">
            <v>604152</v>
          </cell>
          <cell r="C244" t="str">
            <v>DAF</v>
          </cell>
          <cell r="D244" t="str">
            <v>CONSOMMAT°CARBURANT 1er TRIM 2006</v>
          </cell>
          <cell r="E244" t="str">
            <v>ND 001/DAL/2006 ONATEL DU 31/05/06</v>
          </cell>
          <cell r="F244">
            <v>38875</v>
          </cell>
          <cell r="G244" t="str">
            <v>Allouée</v>
          </cell>
          <cell r="H244">
            <v>38875</v>
          </cell>
          <cell r="I244">
            <v>8357183</v>
          </cell>
          <cell r="J244">
            <v>8357183</v>
          </cell>
        </row>
        <row r="245">
          <cell r="B245">
            <v>604152</v>
          </cell>
          <cell r="C245" t="str">
            <v>DC</v>
          </cell>
          <cell r="D245" t="str">
            <v>ACHAT DE CARBURANT-PROMO VTE MARKOY</v>
          </cell>
          <cell r="E245" t="str">
            <v>CHQ ECOBANK 1704948 DU 05/06/06</v>
          </cell>
          <cell r="F245">
            <v>38903</v>
          </cell>
          <cell r="G245" t="str">
            <v>Allouée</v>
          </cell>
          <cell r="H245">
            <v>38903</v>
          </cell>
          <cell r="I245">
            <v>120000</v>
          </cell>
          <cell r="J245">
            <v>120000</v>
          </cell>
        </row>
        <row r="246">
          <cell r="B246">
            <v>604152</v>
          </cell>
          <cell r="C246" t="str">
            <v>DAF</v>
          </cell>
          <cell r="D246" t="str">
            <v>ACHAT DE CARBURANT/INVENTAIRE 2005</v>
          </cell>
          <cell r="E246" t="str">
            <v>CHQ ECOBANK 1654641 DU 06/01/06</v>
          </cell>
          <cell r="F246">
            <v>38898</v>
          </cell>
          <cell r="G246" t="str">
            <v>Allouée</v>
          </cell>
          <cell r="H246">
            <v>38898</v>
          </cell>
          <cell r="I246">
            <v>150000</v>
          </cell>
          <cell r="J246">
            <v>150000</v>
          </cell>
        </row>
        <row r="247">
          <cell r="B247">
            <v>604152</v>
          </cell>
          <cell r="C247" t="str">
            <v>DC</v>
          </cell>
          <cell r="D247" t="str">
            <v>ACHAT CARBURANT/LANCEM RESEAU A LEO</v>
          </cell>
          <cell r="E247" t="str">
            <v>CHQ BIB 8177693 DU 06/04/06</v>
          </cell>
          <cell r="F247">
            <v>38898</v>
          </cell>
          <cell r="G247" t="str">
            <v>Allouée</v>
          </cell>
          <cell r="H247">
            <v>38898</v>
          </cell>
          <cell r="I247">
            <v>73000</v>
          </cell>
          <cell r="J247">
            <v>73000</v>
          </cell>
        </row>
        <row r="248">
          <cell r="B248">
            <v>604152</v>
          </cell>
          <cell r="C248" t="str">
            <v>DAF</v>
          </cell>
          <cell r="D248" t="str">
            <v xml:space="preserve">ACHAT DE BON D'ESSENCE </v>
          </cell>
          <cell r="E248" t="str">
            <v>CHQ BICIA2035281 DU 18/07/06</v>
          </cell>
          <cell r="F248">
            <v>38929</v>
          </cell>
          <cell r="G248" t="str">
            <v>Allouée</v>
          </cell>
          <cell r="H248">
            <v>38929</v>
          </cell>
          <cell r="I248">
            <v>800000</v>
          </cell>
          <cell r="J248">
            <v>800000</v>
          </cell>
        </row>
        <row r="249">
          <cell r="B249">
            <v>604152</v>
          </cell>
          <cell r="C249" t="str">
            <v>DT</v>
          </cell>
          <cell r="D249" t="str">
            <v xml:space="preserve">FOURNITURE DE 40 000 L GASOIL </v>
          </cell>
          <cell r="E249" t="str">
            <v>CT129/2006 ORYX BURKINA</v>
          </cell>
          <cell r="F249">
            <v>39042</v>
          </cell>
          <cell r="G249" t="str">
            <v>Allouée</v>
          </cell>
          <cell r="H249">
            <v>38936</v>
          </cell>
          <cell r="I249">
            <v>24920000</v>
          </cell>
          <cell r="J249">
            <v>24920000</v>
          </cell>
        </row>
        <row r="250">
          <cell r="B250">
            <v>604152</v>
          </cell>
          <cell r="C250" t="str">
            <v>DT</v>
          </cell>
          <cell r="D250" t="str">
            <v>CARBURANT M  SCE BTS TANSARGA</v>
          </cell>
          <cell r="E250" t="str">
            <v>CHQ BIB 8365040 &amp; CHQ ECOBK 1704888</v>
          </cell>
          <cell r="F250">
            <v>38947</v>
          </cell>
          <cell r="G250" t="str">
            <v>Allouée</v>
          </cell>
          <cell r="H250">
            <v>38947</v>
          </cell>
          <cell r="I250">
            <v>253100</v>
          </cell>
          <cell r="J250">
            <v>253100</v>
          </cell>
        </row>
        <row r="251">
          <cell r="B251">
            <v>604152</v>
          </cell>
          <cell r="C251" t="str">
            <v>DAF</v>
          </cell>
          <cell r="D251" t="str">
            <v>CONSO CARBURANT 01/04/ AU 30/06/06</v>
          </cell>
          <cell r="E251" t="str">
            <v>ND004 ONATEL DU 21/08/06</v>
          </cell>
          <cell r="F251">
            <v>38967</v>
          </cell>
          <cell r="G251" t="str">
            <v>Allouée</v>
          </cell>
          <cell r="H251">
            <v>38967</v>
          </cell>
          <cell r="I251">
            <v>6468764</v>
          </cell>
          <cell r="J251">
            <v>6468764</v>
          </cell>
        </row>
        <row r="252">
          <cell r="B252">
            <v>604152</v>
          </cell>
          <cell r="C252" t="str">
            <v>DAF</v>
          </cell>
          <cell r="D252" t="str">
            <v>MADI PR ACHAT DE CARBURANT</v>
          </cell>
          <cell r="E252" t="str">
            <v>CHQ ECOBANK N°1817463 DU 13/09/2006</v>
          </cell>
          <cell r="F252">
            <v>38979</v>
          </cell>
          <cell r="G252" t="str">
            <v>Allouée</v>
          </cell>
          <cell r="H252">
            <v>38979</v>
          </cell>
          <cell r="I252">
            <v>1600000</v>
          </cell>
          <cell r="J252">
            <v>1600000</v>
          </cell>
        </row>
        <row r="253">
          <cell r="B253">
            <v>604152</v>
          </cell>
          <cell r="C253" t="str">
            <v>DAF</v>
          </cell>
          <cell r="D253" t="str">
            <v>CONSOMMAT° CARBURANT 3èm TRIM 2006</v>
          </cell>
          <cell r="E253" t="str">
            <v>ND 006/DAL/2006 ONATEL DU 13/10/06</v>
          </cell>
          <cell r="F253">
            <v>38990</v>
          </cell>
          <cell r="G253" t="str">
            <v>Allouée</v>
          </cell>
          <cell r="H253">
            <v>38990</v>
          </cell>
          <cell r="I253">
            <v>14645519</v>
          </cell>
          <cell r="J253">
            <v>14645519</v>
          </cell>
        </row>
        <row r="254">
          <cell r="B254" t="str">
            <v>Total 604152</v>
          </cell>
          <cell r="I254">
            <v>79739766</v>
          </cell>
          <cell r="J254">
            <v>79739766</v>
          </cell>
        </row>
        <row r="255">
          <cell r="B255">
            <v>604162</v>
          </cell>
          <cell r="C255" t="str">
            <v>DAF</v>
          </cell>
          <cell r="D255" t="str">
            <v>CONSOMM LUBRIFIANT 3èm TRIM 2006</v>
          </cell>
          <cell r="E255" t="str">
            <v>ND 006/DAL/2006 ONATEL DU 13/10/06</v>
          </cell>
          <cell r="F255">
            <v>38990</v>
          </cell>
          <cell r="G255" t="str">
            <v>Allouée</v>
          </cell>
          <cell r="H255">
            <v>38990</v>
          </cell>
          <cell r="I255">
            <v>479915</v>
          </cell>
          <cell r="J255">
            <v>479915</v>
          </cell>
        </row>
        <row r="256">
          <cell r="B256" t="str">
            <v>Total 604162</v>
          </cell>
          <cell r="I256">
            <v>479915</v>
          </cell>
          <cell r="J256">
            <v>479915</v>
          </cell>
        </row>
        <row r="257">
          <cell r="B257">
            <v>604320</v>
          </cell>
          <cell r="C257" t="str">
            <v>DAF</v>
          </cell>
          <cell r="D257" t="str">
            <v>DEODORISANT LAVANDA - KALTOX - OMO</v>
          </cell>
          <cell r="E257" t="str">
            <v>FAC 008/2006 EWEKS DU 23/01/2006</v>
          </cell>
          <cell r="F257">
            <v>38875</v>
          </cell>
          <cell r="G257" t="str">
            <v>Allouée</v>
          </cell>
          <cell r="H257">
            <v>38875</v>
          </cell>
          <cell r="I257">
            <v>100800</v>
          </cell>
          <cell r="J257">
            <v>100800</v>
          </cell>
        </row>
        <row r="258">
          <cell r="B258">
            <v>604320</v>
          </cell>
          <cell r="C258" t="str">
            <v>DAF</v>
          </cell>
          <cell r="D258" t="str">
            <v>50INSECTICIDE KALTOX+50 DESODORISAN</v>
          </cell>
          <cell r="E258" t="str">
            <v>LAVANDA - BC134/2006 ESSF</v>
          </cell>
          <cell r="F258">
            <v>38940</v>
          </cell>
          <cell r="G258" t="str">
            <v>Allouée</v>
          </cell>
          <cell r="H258">
            <v>38940</v>
          </cell>
          <cell r="I258">
            <v>335000</v>
          </cell>
          <cell r="J258">
            <v>335000</v>
          </cell>
        </row>
        <row r="259">
          <cell r="B259">
            <v>604320</v>
          </cell>
          <cell r="C259" t="str">
            <v>DT</v>
          </cell>
          <cell r="D259" t="str">
            <v>ACHAT DE SERPIERE M SCE BTS TANSARG</v>
          </cell>
          <cell r="E259" t="str">
            <v>CHQ BIB 8365040 &amp; CHQ ECOBK 1704888</v>
          </cell>
          <cell r="F259">
            <v>38947</v>
          </cell>
          <cell r="G259" t="str">
            <v>Allouée</v>
          </cell>
          <cell r="H259">
            <v>38947</v>
          </cell>
          <cell r="I259">
            <v>2000</v>
          </cell>
          <cell r="J259">
            <v>2000</v>
          </cell>
        </row>
        <row r="260">
          <cell r="B260" t="str">
            <v>Total 604320</v>
          </cell>
          <cell r="I260">
            <v>437800</v>
          </cell>
          <cell r="J260">
            <v>437800</v>
          </cell>
        </row>
        <row r="261">
          <cell r="B261">
            <v>604720</v>
          </cell>
          <cell r="C261" t="str">
            <v>DAF</v>
          </cell>
          <cell r="D261" t="str">
            <v>ACHAT DE DIV FOURNITURES DE BUREAU</v>
          </cell>
          <cell r="E261" t="str">
            <v>FAC 075/2006 DIACFA LIBRAIRIE</v>
          </cell>
          <cell r="F261">
            <v>38785</v>
          </cell>
          <cell r="G261" t="str">
            <v>Allouée</v>
          </cell>
          <cell r="H261">
            <v>38785</v>
          </cell>
          <cell r="I261">
            <v>1717350</v>
          </cell>
          <cell r="J261">
            <v>1717350</v>
          </cell>
        </row>
        <row r="262">
          <cell r="B262">
            <v>604720</v>
          </cell>
          <cell r="C262" t="str">
            <v>DAF</v>
          </cell>
          <cell r="D262" t="str">
            <v>FOURNITURE DE 200 CHRONO PLASTIQUES</v>
          </cell>
          <cell r="E262" t="str">
            <v>BC028/2006 PAR ACCENTUS</v>
          </cell>
          <cell r="F262">
            <v>38792</v>
          </cell>
          <cell r="G262" t="str">
            <v>Allouée</v>
          </cell>
          <cell r="H262">
            <v>38792</v>
          </cell>
          <cell r="I262">
            <v>340000</v>
          </cell>
          <cell r="J262">
            <v>340000</v>
          </cell>
        </row>
        <row r="263">
          <cell r="B263">
            <v>604720</v>
          </cell>
          <cell r="C263" t="str">
            <v>DAF</v>
          </cell>
          <cell r="D263" t="str">
            <v>ACHAT DE FOURNITURES DE BUREAU</v>
          </cell>
          <cell r="E263" t="str">
            <v>FAC 0234/2006 DIACFA LIBRAIRIE</v>
          </cell>
          <cell r="F263">
            <v>38839</v>
          </cell>
          <cell r="G263" t="str">
            <v>Allouée</v>
          </cell>
          <cell r="H263">
            <v>38839</v>
          </cell>
          <cell r="I263">
            <v>1284400</v>
          </cell>
          <cell r="J263">
            <v>1284400</v>
          </cell>
        </row>
        <row r="264">
          <cell r="B264">
            <v>604720</v>
          </cell>
          <cell r="C264" t="str">
            <v>DAF</v>
          </cell>
          <cell r="D264" t="str">
            <v>DIVERSES FOURNITURES DE BUREAU</v>
          </cell>
          <cell r="E264" t="str">
            <v>FAC458/06 DIACFA LIBRAIRIE 10/07/06</v>
          </cell>
          <cell r="F264">
            <v>38918</v>
          </cell>
          <cell r="G264" t="str">
            <v>Allouée</v>
          </cell>
          <cell r="H264">
            <v>38918</v>
          </cell>
          <cell r="I264">
            <v>1205500</v>
          </cell>
          <cell r="J264">
            <v>1205500</v>
          </cell>
        </row>
        <row r="265">
          <cell r="B265">
            <v>604720</v>
          </cell>
          <cell r="C265" t="str">
            <v>DAF</v>
          </cell>
          <cell r="D265" t="str">
            <v xml:space="preserve">FOURNITURE DE PAPIER LISTING </v>
          </cell>
          <cell r="E265" t="str">
            <v>LC192/2006 IMPR PAPET DU PROGRES</v>
          </cell>
          <cell r="F265">
            <v>39016</v>
          </cell>
          <cell r="G265" t="str">
            <v>Allouée</v>
          </cell>
          <cell r="H265">
            <v>38995</v>
          </cell>
          <cell r="I265">
            <v>7600000</v>
          </cell>
          <cell r="J265">
            <v>7600000</v>
          </cell>
        </row>
        <row r="266">
          <cell r="B266">
            <v>604720</v>
          </cell>
          <cell r="C266" t="str">
            <v>DAF</v>
          </cell>
          <cell r="D266" t="str">
            <v>FOURNITURE DE200 CHRONOS PLASTIQUES</v>
          </cell>
          <cell r="E266" t="str">
            <v>BC189/2006 COGENEC</v>
          </cell>
          <cell r="F266">
            <v>39011</v>
          </cell>
          <cell r="G266" t="str">
            <v>Allouée</v>
          </cell>
          <cell r="H266">
            <v>38996</v>
          </cell>
          <cell r="I266">
            <v>450000</v>
          </cell>
          <cell r="J266">
            <v>450000</v>
          </cell>
        </row>
        <row r="267">
          <cell r="B267">
            <v>604720</v>
          </cell>
          <cell r="C267" t="str">
            <v>DAF</v>
          </cell>
          <cell r="D267" t="str">
            <v>DIVERSES FOURNITURE DE BUREAU</v>
          </cell>
          <cell r="E267" t="str">
            <v/>
          </cell>
          <cell r="F267">
            <v>38996</v>
          </cell>
          <cell r="G267" t="str">
            <v>Allouée</v>
          </cell>
          <cell r="H267">
            <v>38996</v>
          </cell>
          <cell r="I267">
            <v>1429730</v>
          </cell>
          <cell r="J267">
            <v>1429730</v>
          </cell>
        </row>
        <row r="268">
          <cell r="B268" t="str">
            <v>Total 604720</v>
          </cell>
          <cell r="I268">
            <v>14026980</v>
          </cell>
          <cell r="J268">
            <v>14026980</v>
          </cell>
        </row>
        <row r="269">
          <cell r="B269">
            <v>605120</v>
          </cell>
          <cell r="C269" t="str">
            <v>DAF</v>
          </cell>
          <cell r="D269" t="str">
            <v>FAC 05-06-08-09-10-11/2005 &amp;01/2006</v>
          </cell>
          <cell r="E269" t="str">
            <v>ONEA AGENCE  TELMOB 1200 LOGEMENTS</v>
          </cell>
          <cell r="F269">
            <v>38839</v>
          </cell>
          <cell r="G269" t="str">
            <v>Allouée</v>
          </cell>
          <cell r="H269">
            <v>38839</v>
          </cell>
          <cell r="I269">
            <v>27097</v>
          </cell>
          <cell r="J269">
            <v>0</v>
          </cell>
        </row>
        <row r="270">
          <cell r="B270">
            <v>605120</v>
          </cell>
          <cell r="C270" t="str">
            <v>DAF</v>
          </cell>
          <cell r="D270" t="str">
            <v>FOURNIT D'EAU JAN-06 A DIV SCE &amp;BUR</v>
          </cell>
          <cell r="E270" t="str">
            <v>TELMOB/ETAT REGL FAC ONEA/ ONATEL</v>
          </cell>
          <cell r="F270">
            <v>38898</v>
          </cell>
          <cell r="G270" t="str">
            <v>Allouée</v>
          </cell>
          <cell r="H270">
            <v>38898</v>
          </cell>
          <cell r="I270">
            <v>150540</v>
          </cell>
          <cell r="J270">
            <v>150540</v>
          </cell>
        </row>
        <row r="271">
          <cell r="B271">
            <v>605120</v>
          </cell>
          <cell r="C271" t="str">
            <v>DAF</v>
          </cell>
          <cell r="D271" t="str">
            <v>FOURNIT D'EAU FEV-06 A DIV SCE &amp;BUR</v>
          </cell>
          <cell r="E271" t="str">
            <v>TELMOB /ETAT REGL FAC ONEA / ONATEL</v>
          </cell>
          <cell r="F271">
            <v>38898</v>
          </cell>
          <cell r="G271" t="str">
            <v>Allouée</v>
          </cell>
          <cell r="H271">
            <v>38898</v>
          </cell>
          <cell r="I271">
            <v>256640</v>
          </cell>
          <cell r="J271">
            <v>256640</v>
          </cell>
        </row>
        <row r="272">
          <cell r="B272">
            <v>605120</v>
          </cell>
          <cell r="C272" t="str">
            <v>DAF</v>
          </cell>
          <cell r="D272" t="str">
            <v>FOURNIT D'EAU MAR-06 A DIV SCE &amp;BUR</v>
          </cell>
          <cell r="E272" t="str">
            <v>TELMOB/ ETAT REGL FAC ONEA / ONATEL</v>
          </cell>
          <cell r="F272">
            <v>38898</v>
          </cell>
          <cell r="G272" t="str">
            <v>Allouée</v>
          </cell>
          <cell r="H272">
            <v>38898</v>
          </cell>
          <cell r="I272">
            <v>209956</v>
          </cell>
          <cell r="J272">
            <v>209956</v>
          </cell>
        </row>
        <row r="273">
          <cell r="B273">
            <v>605120</v>
          </cell>
          <cell r="C273" t="str">
            <v>DAF</v>
          </cell>
          <cell r="D273" t="str">
            <v>CONSO D'EAU NOVEMBRE2005</v>
          </cell>
          <cell r="E273" t="str">
            <v>ETAT REGL-FAC ONEA/ONATEL</v>
          </cell>
          <cell r="F273">
            <v>38953</v>
          </cell>
          <cell r="G273" t="str">
            <v>Allouée</v>
          </cell>
          <cell r="H273">
            <v>38953</v>
          </cell>
          <cell r="I273">
            <v>230115</v>
          </cell>
          <cell r="J273">
            <v>230115</v>
          </cell>
        </row>
        <row r="274">
          <cell r="B274">
            <v>605120</v>
          </cell>
          <cell r="C274" t="str">
            <v>DAF</v>
          </cell>
          <cell r="D274" t="str">
            <v>CONSO D'EAU OCTOBRE 2005</v>
          </cell>
          <cell r="E274" t="str">
            <v>ETAT REGL FAC ONEA/ONATEL</v>
          </cell>
          <cell r="F274">
            <v>38953</v>
          </cell>
          <cell r="G274" t="str">
            <v>Allouée</v>
          </cell>
          <cell r="H274">
            <v>38953</v>
          </cell>
          <cell r="I274">
            <v>143113</v>
          </cell>
          <cell r="J274">
            <v>143113</v>
          </cell>
        </row>
        <row r="275">
          <cell r="B275">
            <v>605120</v>
          </cell>
          <cell r="C275" t="str">
            <v>DAF</v>
          </cell>
          <cell r="D275" t="str">
            <v>CONSOMMATION D'EAU AVRIL 2006</v>
          </cell>
          <cell r="E275" t="str">
            <v>ETAT REGLMT FAC ONEA/ONATEL</v>
          </cell>
          <cell r="F275">
            <v>38957</v>
          </cell>
          <cell r="G275" t="str">
            <v>Allouée</v>
          </cell>
          <cell r="H275">
            <v>38957</v>
          </cell>
          <cell r="I275">
            <v>214200</v>
          </cell>
          <cell r="J275">
            <v>214200</v>
          </cell>
        </row>
        <row r="276">
          <cell r="B276">
            <v>605120</v>
          </cell>
          <cell r="C276" t="str">
            <v>DAF</v>
          </cell>
          <cell r="D276" t="str">
            <v>REFACTURAT°CONSO EAU DEC/05 OUA-BOB</v>
          </cell>
          <cell r="E276" t="str">
            <v>ND SN ONATEL DU 19/04/2006</v>
          </cell>
          <cell r="F276">
            <v>38958</v>
          </cell>
          <cell r="G276" t="str">
            <v>Allouée</v>
          </cell>
          <cell r="H276">
            <v>38958</v>
          </cell>
          <cell r="I276">
            <v>239664</v>
          </cell>
          <cell r="J276">
            <v>239664</v>
          </cell>
        </row>
        <row r="277">
          <cell r="B277">
            <v>605120</v>
          </cell>
          <cell r="C277" t="str">
            <v>DAF</v>
          </cell>
          <cell r="D277" t="str">
            <v>CONSO EAU  TELMOB 05/2006</v>
          </cell>
          <cell r="E277" t="str">
            <v>ETAT ONATEL DU 20/09/06</v>
          </cell>
          <cell r="F277">
            <v>37894</v>
          </cell>
          <cell r="G277" t="str">
            <v>Allouée</v>
          </cell>
          <cell r="H277">
            <v>38990</v>
          </cell>
          <cell r="I277">
            <v>196163</v>
          </cell>
          <cell r="J277">
            <v>196163</v>
          </cell>
        </row>
        <row r="278">
          <cell r="B278" t="str">
            <v>Total 605120</v>
          </cell>
          <cell r="I278">
            <v>1667488</v>
          </cell>
          <cell r="J278">
            <v>1640391</v>
          </cell>
        </row>
        <row r="279">
          <cell r="B279">
            <v>605220</v>
          </cell>
          <cell r="C279" t="str">
            <v>DAF</v>
          </cell>
          <cell r="D279" t="str">
            <v>ELECTRICITE AGANCE BOBO JAN/06</v>
          </cell>
          <cell r="E279" t="str">
            <v/>
          </cell>
          <cell r="F279">
            <v>38782</v>
          </cell>
          <cell r="G279" t="str">
            <v>Allouée</v>
          </cell>
          <cell r="H279">
            <v>38782</v>
          </cell>
          <cell r="I279">
            <v>27675</v>
          </cell>
          <cell r="J279">
            <v>27675</v>
          </cell>
        </row>
        <row r="280">
          <cell r="B280">
            <v>605220</v>
          </cell>
          <cell r="C280" t="str">
            <v>DT</v>
          </cell>
          <cell r="D280" t="str">
            <v>CONSOMMAT° D'ELECTRICITE JAN/2006</v>
          </cell>
          <cell r="E280" t="str">
            <v/>
          </cell>
          <cell r="F280">
            <v>38793</v>
          </cell>
          <cell r="G280" t="str">
            <v>Allouée</v>
          </cell>
          <cell r="H280">
            <v>38793</v>
          </cell>
          <cell r="I280">
            <v>10234519</v>
          </cell>
          <cell r="J280">
            <v>10234519</v>
          </cell>
        </row>
        <row r="281">
          <cell r="B281">
            <v>605220</v>
          </cell>
          <cell r="C281" t="str">
            <v>DT</v>
          </cell>
          <cell r="D281" t="str">
            <v>CONSOMMAT° D'ELECTRICITE FEV/2006</v>
          </cell>
          <cell r="E281" t="str">
            <v/>
          </cell>
          <cell r="F281">
            <v>38814</v>
          </cell>
          <cell r="G281" t="str">
            <v>Allouée</v>
          </cell>
          <cell r="H281">
            <v>38814</v>
          </cell>
          <cell r="I281">
            <v>10456212</v>
          </cell>
          <cell r="J281">
            <v>10456212</v>
          </cell>
        </row>
        <row r="282">
          <cell r="B282">
            <v>605220</v>
          </cell>
          <cell r="C282" t="str">
            <v>DT</v>
          </cell>
          <cell r="D282" t="str">
            <v>CONSOMMAT° D'ELECTRICITE MAR/2006</v>
          </cell>
          <cell r="E282" t="str">
            <v/>
          </cell>
          <cell r="F282">
            <v>38856</v>
          </cell>
          <cell r="G282" t="str">
            <v>Allouée</v>
          </cell>
          <cell r="H282">
            <v>38856</v>
          </cell>
          <cell r="I282">
            <v>10855245</v>
          </cell>
          <cell r="J282">
            <v>10855245</v>
          </cell>
        </row>
        <row r="283">
          <cell r="B283">
            <v>605220</v>
          </cell>
          <cell r="C283" t="str">
            <v>DT</v>
          </cell>
          <cell r="D283" t="str">
            <v>CONSOMMAT° D'ELECTRICITE AVR/2006</v>
          </cell>
          <cell r="E283" t="str">
            <v/>
          </cell>
          <cell r="F283">
            <v>38877</v>
          </cell>
          <cell r="G283" t="str">
            <v>Allouée</v>
          </cell>
          <cell r="H283">
            <v>38877</v>
          </cell>
          <cell r="I283">
            <v>11985627</v>
          </cell>
          <cell r="J283">
            <v>11985627</v>
          </cell>
        </row>
        <row r="284">
          <cell r="B284">
            <v>605220</v>
          </cell>
          <cell r="C284" t="str">
            <v>DAF</v>
          </cell>
          <cell r="D284" t="str">
            <v>CONSOMMAT° D'ELECTRICITE MAI/2006</v>
          </cell>
          <cell r="E284" t="str">
            <v/>
          </cell>
          <cell r="F284">
            <v>38905</v>
          </cell>
          <cell r="G284" t="str">
            <v>Allouée</v>
          </cell>
          <cell r="H284">
            <v>38905</v>
          </cell>
          <cell r="I284">
            <v>11502824</v>
          </cell>
          <cell r="J284">
            <v>11502824</v>
          </cell>
        </row>
        <row r="285">
          <cell r="B285">
            <v>605220</v>
          </cell>
          <cell r="C285" t="str">
            <v>DT</v>
          </cell>
          <cell r="D285" t="str">
            <v>CONSOMMAT° D'ELECTRICITE JUIN/2006</v>
          </cell>
          <cell r="E285" t="str">
            <v/>
          </cell>
          <cell r="F285">
            <v>38926</v>
          </cell>
          <cell r="G285" t="str">
            <v>Allouée</v>
          </cell>
          <cell r="H285">
            <v>38926</v>
          </cell>
          <cell r="I285">
            <v>12572811</v>
          </cell>
          <cell r="J285">
            <v>12572811</v>
          </cell>
        </row>
        <row r="286">
          <cell r="B286">
            <v>605220</v>
          </cell>
          <cell r="C286" t="str">
            <v>DAF</v>
          </cell>
          <cell r="D286" t="str">
            <v>CONSOMMAT° ELECTRICITE JUILLET 06</v>
          </cell>
          <cell r="E286" t="str">
            <v>SONABEL DU 29/08/06</v>
          </cell>
          <cell r="F286">
            <v>38967</v>
          </cell>
          <cell r="G286" t="str">
            <v>Allouée</v>
          </cell>
          <cell r="H286">
            <v>38967</v>
          </cell>
          <cell r="I286">
            <v>10992278</v>
          </cell>
          <cell r="J286">
            <v>10992278</v>
          </cell>
        </row>
        <row r="287">
          <cell r="B287">
            <v>605220</v>
          </cell>
          <cell r="C287" t="str">
            <v>DT</v>
          </cell>
          <cell r="D287" t="str">
            <v>CONSOMMAT° D'ELECTRICITE AOUT/2006</v>
          </cell>
          <cell r="E287" t="str">
            <v/>
          </cell>
          <cell r="F287">
            <v>39000</v>
          </cell>
          <cell r="G287" t="str">
            <v>Allouée</v>
          </cell>
          <cell r="H287">
            <v>39000</v>
          </cell>
          <cell r="I287">
            <v>10150662</v>
          </cell>
          <cell r="J287">
            <v>10150662</v>
          </cell>
        </row>
        <row r="288">
          <cell r="B288">
            <v>605220</v>
          </cell>
          <cell r="C288" t="str">
            <v>DAF</v>
          </cell>
          <cell r="D288" t="str">
            <v>CONSOMMAT° ELECTRICITE SEPTEMB 2006</v>
          </cell>
          <cell r="E288" t="str">
            <v>FAC SONABEL DU 18/10/06</v>
          </cell>
          <cell r="F288">
            <v>38990</v>
          </cell>
          <cell r="G288" t="str">
            <v>Allouée</v>
          </cell>
          <cell r="H288">
            <v>38990</v>
          </cell>
          <cell r="I288">
            <v>12466482</v>
          </cell>
          <cell r="J288">
            <v>12466482</v>
          </cell>
        </row>
        <row r="289">
          <cell r="B289" t="str">
            <v>Total 605220</v>
          </cell>
          <cell r="I289">
            <v>101244335</v>
          </cell>
          <cell r="J289">
            <v>101244335</v>
          </cell>
        </row>
        <row r="290">
          <cell r="B290">
            <v>605620</v>
          </cell>
          <cell r="C290" t="str">
            <v>DT</v>
          </cell>
          <cell r="D290" t="str">
            <v>DIVERS OUTILS DE TRAVAIL DES TECHNI</v>
          </cell>
          <cell r="E290" t="str">
            <v>LC061/2006 DIACFA ACCESSOIRES</v>
          </cell>
          <cell r="F290">
            <v>38849</v>
          </cell>
          <cell r="G290" t="str">
            <v>Allouée</v>
          </cell>
          <cell r="H290">
            <v>38849</v>
          </cell>
          <cell r="I290">
            <v>1602762</v>
          </cell>
          <cell r="J290">
            <v>1602762</v>
          </cell>
        </row>
        <row r="291">
          <cell r="B291">
            <v>605620</v>
          </cell>
          <cell r="C291" t="str">
            <v>DAF</v>
          </cell>
          <cell r="D291" t="str">
            <v>01 ECRAN DE PROJECTION 108 x 180 Cm</v>
          </cell>
          <cell r="E291" t="str">
            <v>BC131/2006 GENERAL DISTRIBUTION</v>
          </cell>
          <cell r="F291">
            <v>38951</v>
          </cell>
          <cell r="G291" t="str">
            <v>Allouée</v>
          </cell>
          <cell r="H291">
            <v>38936</v>
          </cell>
          <cell r="I291">
            <v>175000</v>
          </cell>
          <cell r="J291">
            <v>175000</v>
          </cell>
        </row>
        <row r="292">
          <cell r="B292">
            <v>605620</v>
          </cell>
          <cell r="C292" t="str">
            <v>DG</v>
          </cell>
          <cell r="D292" t="str">
            <v>01 POSTE TELEPH SPEAKER LINK/SP-DC</v>
          </cell>
          <cell r="E292" t="str">
            <v>FAC 2006-107/DINT/ONATEL DU31/07/06</v>
          </cell>
          <cell r="F292">
            <v>38929</v>
          </cell>
          <cell r="G292" t="str">
            <v>Allouée</v>
          </cell>
          <cell r="H292">
            <v>38929</v>
          </cell>
          <cell r="I292">
            <v>11743</v>
          </cell>
          <cell r="J292">
            <v>11743</v>
          </cell>
        </row>
        <row r="293">
          <cell r="B293">
            <v>605620</v>
          </cell>
          <cell r="C293" t="str">
            <v>DG</v>
          </cell>
          <cell r="D293" t="str">
            <v>02 POSTES TELEPH POUR SP-AGT ET DC</v>
          </cell>
          <cell r="E293" t="str">
            <v>FAC106 ONATEL DU 31/07/06</v>
          </cell>
          <cell r="F293">
            <v>38946</v>
          </cell>
          <cell r="G293" t="str">
            <v>Allouée</v>
          </cell>
          <cell r="H293">
            <v>38946</v>
          </cell>
          <cell r="I293">
            <v>209903</v>
          </cell>
          <cell r="J293">
            <v>209903</v>
          </cell>
        </row>
        <row r="294">
          <cell r="B294">
            <v>605620</v>
          </cell>
          <cell r="C294" t="str">
            <v>DM</v>
          </cell>
          <cell r="D294" t="str">
            <v>01 POSTE SPEAKER LINK /MARKETING</v>
          </cell>
          <cell r="E294" t="str">
            <v>ROAMING FAC2006-105/DINT/ONATEL</v>
          </cell>
          <cell r="F294">
            <v>38929</v>
          </cell>
          <cell r="G294" t="str">
            <v>Allouée</v>
          </cell>
          <cell r="H294">
            <v>38929</v>
          </cell>
          <cell r="I294">
            <v>11743</v>
          </cell>
          <cell r="J294">
            <v>11743</v>
          </cell>
        </row>
        <row r="295">
          <cell r="B295">
            <v>605620</v>
          </cell>
          <cell r="C295" t="str">
            <v>DT</v>
          </cell>
          <cell r="D295" t="str">
            <v>MADI PR ACHAT PETITS MATERIELS</v>
          </cell>
          <cell r="E295" t="str">
            <v>CHQ SGBB N°4798834 DU 06/09/2006</v>
          </cell>
          <cell r="F295">
            <v>38986</v>
          </cell>
          <cell r="G295" t="str">
            <v>Allouée</v>
          </cell>
          <cell r="H295">
            <v>38986</v>
          </cell>
          <cell r="I295">
            <v>511500</v>
          </cell>
          <cell r="J295">
            <v>511500</v>
          </cell>
        </row>
        <row r="296">
          <cell r="B296" t="str">
            <v>Total 605620</v>
          </cell>
          <cell r="I296">
            <v>2522651</v>
          </cell>
          <cell r="J296">
            <v>2522651</v>
          </cell>
        </row>
        <row r="297">
          <cell r="B297">
            <v>605732</v>
          </cell>
          <cell r="C297" t="str">
            <v>DM</v>
          </cell>
          <cell r="D297" t="str">
            <v>JEU DE PRONOSTIQUES SUR LA CAN 2006</v>
          </cell>
          <cell r="E297" t="str">
            <v>APPELS ENTRANTS/3002 FA06/06AFRICOM</v>
          </cell>
          <cell r="F297">
            <v>38790</v>
          </cell>
          <cell r="G297" t="str">
            <v>Allouée</v>
          </cell>
          <cell r="H297">
            <v>38790</v>
          </cell>
          <cell r="I297">
            <v>6729602</v>
          </cell>
          <cell r="J297">
            <v>6729602</v>
          </cell>
        </row>
        <row r="298">
          <cell r="B298">
            <v>605732</v>
          </cell>
          <cell r="C298" t="str">
            <v>DM</v>
          </cell>
          <cell r="D298" t="str">
            <v>JEU DE PRONOSTIQUES SUR LA CAN 2006</v>
          </cell>
          <cell r="E298" t="str">
            <v>SMS TELMOB AU 3002.FAC 06/03AFRICOM</v>
          </cell>
          <cell r="F298">
            <v>38790</v>
          </cell>
          <cell r="G298" t="str">
            <v>Allouée</v>
          </cell>
          <cell r="H298">
            <v>38790</v>
          </cell>
          <cell r="I298">
            <v>295254</v>
          </cell>
          <cell r="J298">
            <v>295254</v>
          </cell>
        </row>
        <row r="299">
          <cell r="B299">
            <v>605732</v>
          </cell>
          <cell r="C299" t="str">
            <v>DM</v>
          </cell>
          <cell r="D299" t="str">
            <v>SMS DU 25/02 AU 27/02/06 AFRICOM</v>
          </cell>
          <cell r="E299" t="str">
            <v>FAC 06/0017 AFRICOM DU 04/06</v>
          </cell>
          <cell r="F299">
            <v>38820</v>
          </cell>
          <cell r="G299" t="str">
            <v>Allouée</v>
          </cell>
          <cell r="H299">
            <v>38820</v>
          </cell>
          <cell r="I299">
            <v>4627</v>
          </cell>
          <cell r="J299">
            <v>4627</v>
          </cell>
        </row>
        <row r="300">
          <cell r="B300">
            <v>605732</v>
          </cell>
          <cell r="C300" t="str">
            <v>DM</v>
          </cell>
          <cell r="D300" t="str">
            <v>APPELS ENTRANTS DU 25/02 AU 09/03/6</v>
          </cell>
          <cell r="E300" t="str">
            <v>FAC 06/016 AFRICOM DU 04/04/06</v>
          </cell>
          <cell r="F300">
            <v>38820</v>
          </cell>
          <cell r="G300" t="str">
            <v>Allouée</v>
          </cell>
          <cell r="H300">
            <v>38820</v>
          </cell>
          <cell r="I300">
            <v>382213</v>
          </cell>
          <cell r="J300">
            <v>382213</v>
          </cell>
        </row>
        <row r="301">
          <cell r="B301">
            <v>605732</v>
          </cell>
          <cell r="C301" t="str">
            <v>DM</v>
          </cell>
          <cell r="D301" t="str">
            <v>INTERCO TELECEL JAN 2006</v>
          </cell>
          <cell r="E301" t="str">
            <v>FAC INTECO/01/06 TELECEL DU15/05/06</v>
          </cell>
          <cell r="F301">
            <v>38869</v>
          </cell>
          <cell r="G301" t="str">
            <v>Allouée</v>
          </cell>
          <cell r="H301">
            <v>38869</v>
          </cell>
          <cell r="I301">
            <v>29186465</v>
          </cell>
          <cell r="J301">
            <v>29186465</v>
          </cell>
        </row>
        <row r="302">
          <cell r="B302">
            <v>605732</v>
          </cell>
          <cell r="C302" t="str">
            <v>DM</v>
          </cell>
          <cell r="D302" t="str">
            <v>INTERCO TELECEL FEVRIER 2006</v>
          </cell>
          <cell r="E302" t="str">
            <v>FAC INTECO/02/06 TELECEL DU15/05/06</v>
          </cell>
          <cell r="F302">
            <v>38869</v>
          </cell>
          <cell r="G302" t="str">
            <v>Allouée</v>
          </cell>
          <cell r="H302">
            <v>38869</v>
          </cell>
          <cell r="I302">
            <v>25349000</v>
          </cell>
          <cell r="J302">
            <v>25349000</v>
          </cell>
        </row>
        <row r="303">
          <cell r="B303">
            <v>605732</v>
          </cell>
          <cell r="C303" t="str">
            <v>DM</v>
          </cell>
          <cell r="D303" t="str">
            <v>INTERCO TELECLE MARS 2006</v>
          </cell>
          <cell r="E303" t="str">
            <v>FAC INTECO/03/06 TELECEL DU15/05/06</v>
          </cell>
          <cell r="F303">
            <v>38869</v>
          </cell>
          <cell r="G303" t="str">
            <v>Allouée</v>
          </cell>
          <cell r="H303">
            <v>38869</v>
          </cell>
          <cell r="I303">
            <v>29658265</v>
          </cell>
          <cell r="J303">
            <v>29658265</v>
          </cell>
        </row>
        <row r="304">
          <cell r="B304">
            <v>605732</v>
          </cell>
          <cell r="C304" t="str">
            <v>DM</v>
          </cell>
          <cell r="D304" t="str">
            <v>INTERCO CELTEL JANVIER 2006</v>
          </cell>
          <cell r="E304" t="str">
            <v>FAC 2006-01 CELTEL DU 09/05/06</v>
          </cell>
          <cell r="F304">
            <v>38869</v>
          </cell>
          <cell r="G304" t="str">
            <v>Allouée</v>
          </cell>
          <cell r="H304">
            <v>38869</v>
          </cell>
          <cell r="I304">
            <v>121261790</v>
          </cell>
          <cell r="J304">
            <v>121261790</v>
          </cell>
        </row>
        <row r="305">
          <cell r="B305">
            <v>605732</v>
          </cell>
          <cell r="C305" t="str">
            <v>DM</v>
          </cell>
          <cell r="D305" t="str">
            <v>INTERCO CELTEL FEVRIER 2006</v>
          </cell>
          <cell r="E305" t="str">
            <v>FAC 2006-02 CELTEL DU 09/05/06</v>
          </cell>
          <cell r="F305">
            <v>38869</v>
          </cell>
          <cell r="G305" t="str">
            <v>Allouée</v>
          </cell>
          <cell r="H305">
            <v>38869</v>
          </cell>
          <cell r="I305">
            <v>106551490</v>
          </cell>
          <cell r="J305">
            <v>106551490</v>
          </cell>
        </row>
        <row r="306">
          <cell r="B306">
            <v>605732</v>
          </cell>
          <cell r="C306" t="str">
            <v>DM</v>
          </cell>
          <cell r="D306" t="str">
            <v>INTERCO CELTEL MARS 2006</v>
          </cell>
          <cell r="E306" t="str">
            <v>FAC 2006-03 CELTEL DU 09/05/06</v>
          </cell>
          <cell r="F306">
            <v>38869</v>
          </cell>
          <cell r="G306" t="str">
            <v>Allouée</v>
          </cell>
          <cell r="H306">
            <v>38869</v>
          </cell>
          <cell r="I306">
            <v>129641905</v>
          </cell>
          <cell r="J306">
            <v>129641905</v>
          </cell>
        </row>
        <row r="307">
          <cell r="B307">
            <v>605732</v>
          </cell>
          <cell r="C307" t="str">
            <v>DM</v>
          </cell>
          <cell r="D307" t="str">
            <v xml:space="preserve">SMS AFRICOM AU 3014 DU 01/03/06 AU </v>
          </cell>
          <cell r="E307" t="str">
            <v xml:space="preserve">22/05/2006 FAC06/028/AFRICOM </v>
          </cell>
          <cell r="F307">
            <v>38874</v>
          </cell>
          <cell r="G307" t="str">
            <v>Allouée</v>
          </cell>
          <cell r="H307">
            <v>38874</v>
          </cell>
          <cell r="I307">
            <v>33602</v>
          </cell>
          <cell r="J307">
            <v>33602</v>
          </cell>
        </row>
        <row r="308">
          <cell r="B308">
            <v>605732</v>
          </cell>
          <cell r="C308" t="str">
            <v>DM</v>
          </cell>
          <cell r="D308" t="str">
            <v>APPEL ENTRANT 18/03/06 AU 18/05/06</v>
          </cell>
          <cell r="E308" t="str">
            <v>FAC 06/023 AFRICOM DU 23/05/06</v>
          </cell>
          <cell r="F308">
            <v>38875</v>
          </cell>
          <cell r="G308" t="str">
            <v>Allouée</v>
          </cell>
          <cell r="H308">
            <v>38875</v>
          </cell>
          <cell r="I308">
            <v>309432</v>
          </cell>
          <cell r="J308">
            <v>309432</v>
          </cell>
        </row>
        <row r="309">
          <cell r="B309">
            <v>605732</v>
          </cell>
          <cell r="C309" t="str">
            <v>DM</v>
          </cell>
          <cell r="D309" t="str">
            <v>INTERCO ONATEL JANVIER 2006</v>
          </cell>
          <cell r="E309" t="str">
            <v>FAC 2006-066/DII ONATEL 29/06/2006</v>
          </cell>
          <cell r="F309">
            <v>38903</v>
          </cell>
          <cell r="G309" t="str">
            <v>Allouée</v>
          </cell>
          <cell r="H309">
            <v>38898</v>
          </cell>
          <cell r="I309">
            <v>137628079</v>
          </cell>
          <cell r="J309">
            <v>137628079</v>
          </cell>
        </row>
        <row r="310">
          <cell r="B310">
            <v>605732</v>
          </cell>
          <cell r="C310" t="str">
            <v>DM</v>
          </cell>
          <cell r="D310" t="str">
            <v>INTERCO ONATEL FEVRIER 2006</v>
          </cell>
          <cell r="E310" t="str">
            <v>FAC 2006/067/DII ONATEL DU 29/06/06</v>
          </cell>
          <cell r="F310">
            <v>38903</v>
          </cell>
          <cell r="G310" t="str">
            <v>Allouée</v>
          </cell>
          <cell r="H310">
            <v>38903</v>
          </cell>
          <cell r="I310">
            <v>128869117</v>
          </cell>
          <cell r="J310">
            <v>128869117</v>
          </cell>
        </row>
        <row r="311">
          <cell r="B311">
            <v>605732</v>
          </cell>
          <cell r="C311" t="str">
            <v>DM</v>
          </cell>
          <cell r="D311" t="str">
            <v>INTERCO ONATEL MARS 2006</v>
          </cell>
          <cell r="E311" t="str">
            <v>FAC 2006/084/DII/ONATEL DU 29/06/06</v>
          </cell>
          <cell r="F311">
            <v>38903</v>
          </cell>
          <cell r="G311" t="str">
            <v>Allouée</v>
          </cell>
          <cell r="H311">
            <v>38903</v>
          </cell>
          <cell r="I311">
            <v>143907087</v>
          </cell>
          <cell r="J311">
            <v>143907087</v>
          </cell>
        </row>
        <row r="312">
          <cell r="B312">
            <v>605732</v>
          </cell>
          <cell r="C312" t="str">
            <v>DM</v>
          </cell>
          <cell r="D312" t="str">
            <v>APPEL ENTRANT TELMOB DU 19/05/06 AU</v>
          </cell>
          <cell r="E312" t="str">
            <v>08/06/06  FAC03/037AFRICOM 16/07/06</v>
          </cell>
          <cell r="F312">
            <v>38923</v>
          </cell>
          <cell r="G312" t="str">
            <v>Allouée</v>
          </cell>
          <cell r="H312">
            <v>38923</v>
          </cell>
          <cell r="I312">
            <v>129411</v>
          </cell>
          <cell r="J312">
            <v>129411</v>
          </cell>
        </row>
        <row r="313">
          <cell r="B313">
            <v>605732</v>
          </cell>
          <cell r="C313" t="str">
            <v>DM</v>
          </cell>
          <cell r="D313" t="str">
            <v>APPEL ENTRANT TELMOB DU 09/06/06 AU</v>
          </cell>
          <cell r="E313" t="str">
            <v>30/06/06 FAC06/039 AFRICOM 16/07/06</v>
          </cell>
          <cell r="F313">
            <v>38923</v>
          </cell>
          <cell r="G313" t="str">
            <v>Allouée</v>
          </cell>
          <cell r="H313">
            <v>38923</v>
          </cell>
          <cell r="I313">
            <v>2039581</v>
          </cell>
          <cell r="J313">
            <v>2039581</v>
          </cell>
        </row>
        <row r="314">
          <cell r="B314">
            <v>605732</v>
          </cell>
          <cell r="C314" t="str">
            <v/>
          </cell>
          <cell r="D314" t="str">
            <v>SMS TELMOB 3014&amp;3005 DU 09/03/06 AU</v>
          </cell>
          <cell r="E314" t="str">
            <v>13/07/06 FAC06/041 AFRICOM</v>
          </cell>
          <cell r="F314">
            <v>38923</v>
          </cell>
          <cell r="G314" t="str">
            <v>Allouée</v>
          </cell>
          <cell r="H314">
            <v>38923</v>
          </cell>
          <cell r="I314">
            <v>4006424</v>
          </cell>
          <cell r="J314">
            <v>4006424</v>
          </cell>
        </row>
        <row r="315">
          <cell r="B315">
            <v>605732</v>
          </cell>
          <cell r="C315" t="str">
            <v>DM</v>
          </cell>
          <cell r="D315" t="str">
            <v xml:space="preserve">SMS AFRICOM AU 3014 JUILLET 2006 </v>
          </cell>
          <cell r="E315" t="str">
            <v>FAC 06/054 AFRICOM DU 07/08/06</v>
          </cell>
          <cell r="F315">
            <v>38929</v>
          </cell>
          <cell r="G315" t="str">
            <v>Allouée</v>
          </cell>
          <cell r="H315">
            <v>38929</v>
          </cell>
          <cell r="I315">
            <v>262203</v>
          </cell>
          <cell r="J315">
            <v>262203</v>
          </cell>
        </row>
        <row r="316">
          <cell r="B316">
            <v>605732</v>
          </cell>
          <cell r="C316" t="str">
            <v>DM</v>
          </cell>
          <cell r="D316" t="str">
            <v>APPEL ENTRANT TELMOB JUILLET 2006</v>
          </cell>
          <cell r="E316" t="str">
            <v>FAC 06/048 AFRICOM DU 07/08/06</v>
          </cell>
          <cell r="F316">
            <v>38929</v>
          </cell>
          <cell r="G316" t="str">
            <v>Allouée</v>
          </cell>
          <cell r="H316">
            <v>38929</v>
          </cell>
          <cell r="I316">
            <v>1852004</v>
          </cell>
          <cell r="J316">
            <v>1852004</v>
          </cell>
        </row>
        <row r="317">
          <cell r="B317">
            <v>605732</v>
          </cell>
          <cell r="C317" t="str">
            <v>DM</v>
          </cell>
          <cell r="D317" t="str">
            <v>INTERCO CELTEL AVRIL 2006</v>
          </cell>
          <cell r="E317" t="str">
            <v>FA2006-04 CELTEL DU 30/06/06</v>
          </cell>
          <cell r="F317">
            <v>38959</v>
          </cell>
          <cell r="G317" t="str">
            <v>Allouée</v>
          </cell>
          <cell r="H317">
            <v>38959</v>
          </cell>
          <cell r="I317">
            <v>125443520</v>
          </cell>
          <cell r="J317">
            <v>125443520</v>
          </cell>
        </row>
        <row r="318">
          <cell r="B318">
            <v>605732</v>
          </cell>
          <cell r="C318" t="str">
            <v>DM</v>
          </cell>
          <cell r="D318" t="str">
            <v>SMS JMMULTIDIA 1/02/06 AU 22/08/06</v>
          </cell>
          <cell r="E318" t="str">
            <v>FAC01/06 JM DU 30/08/06</v>
          </cell>
          <cell r="F318">
            <v>38967</v>
          </cell>
          <cell r="G318" t="str">
            <v>Allouée</v>
          </cell>
          <cell r="H318">
            <v>38967</v>
          </cell>
          <cell r="I318">
            <v>4283051</v>
          </cell>
          <cell r="J318">
            <v>4283051</v>
          </cell>
        </row>
        <row r="319">
          <cell r="B319">
            <v>605732</v>
          </cell>
          <cell r="C319" t="str">
            <v>DM</v>
          </cell>
          <cell r="D319" t="str">
            <v>INTERCO  CELTEL  MAI 2006</v>
          </cell>
          <cell r="E319" t="str">
            <v>FAC 2006-05   CELTEL DU 31/08/06</v>
          </cell>
          <cell r="F319">
            <v>38971</v>
          </cell>
          <cell r="G319" t="str">
            <v>Allouée</v>
          </cell>
          <cell r="H319">
            <v>38971</v>
          </cell>
          <cell r="I319">
            <v>130332355</v>
          </cell>
          <cell r="J319">
            <v>130332355</v>
          </cell>
        </row>
        <row r="320">
          <cell r="B320">
            <v>605732</v>
          </cell>
          <cell r="C320" t="str">
            <v>DM</v>
          </cell>
          <cell r="D320" t="str">
            <v>INTERCO  CELTEL JUIN 2006</v>
          </cell>
          <cell r="E320" t="str">
            <v>FAC 2006-06  DU 31/08/06</v>
          </cell>
          <cell r="F320">
            <v>38971</v>
          </cell>
          <cell r="G320" t="str">
            <v>Allouée</v>
          </cell>
          <cell r="H320">
            <v>38971</v>
          </cell>
          <cell r="I320">
            <v>125117830</v>
          </cell>
          <cell r="J320">
            <v>125117830</v>
          </cell>
        </row>
        <row r="321">
          <cell r="B321">
            <v>605732</v>
          </cell>
          <cell r="C321" t="str">
            <v>DM</v>
          </cell>
          <cell r="D321" t="str">
            <v>INTERCO  CELTEL  JUILLET 2006</v>
          </cell>
          <cell r="E321" t="str">
            <v>FAC 2006-07  DU  31/08/06</v>
          </cell>
          <cell r="F321">
            <v>38971</v>
          </cell>
          <cell r="G321" t="str">
            <v>Allouée</v>
          </cell>
          <cell r="H321">
            <v>38971</v>
          </cell>
          <cell r="I321">
            <v>134673715</v>
          </cell>
          <cell r="J321">
            <v>134673715</v>
          </cell>
        </row>
        <row r="322">
          <cell r="B322">
            <v>605732</v>
          </cell>
          <cell r="C322" t="str">
            <v>DM</v>
          </cell>
          <cell r="D322" t="str">
            <v>INTERCO  TELECEL AVRIL 2006</v>
          </cell>
          <cell r="E322" t="str">
            <v>FAC 04-06 TELECEL  DU 05/07/06</v>
          </cell>
          <cell r="F322">
            <v>38971</v>
          </cell>
          <cell r="G322" t="str">
            <v>Allouée</v>
          </cell>
          <cell r="H322">
            <v>38971</v>
          </cell>
          <cell r="I322">
            <v>27834155</v>
          </cell>
          <cell r="J322">
            <v>27834155</v>
          </cell>
        </row>
        <row r="323">
          <cell r="B323">
            <v>605732</v>
          </cell>
          <cell r="C323" t="str">
            <v>DM</v>
          </cell>
          <cell r="D323" t="str">
            <v>INTERCO JEU AFRICOM</v>
          </cell>
          <cell r="E323" t="str">
            <v>FA N°06/057/DG AFRICOM DU 11/09/06</v>
          </cell>
          <cell r="F323">
            <v>38985</v>
          </cell>
          <cell r="G323" t="str">
            <v>Allouée</v>
          </cell>
          <cell r="H323">
            <v>38985</v>
          </cell>
          <cell r="I323">
            <v>368203</v>
          </cell>
          <cell r="J323">
            <v>368203</v>
          </cell>
        </row>
        <row r="324">
          <cell r="B324">
            <v>605732</v>
          </cell>
          <cell r="C324" t="str">
            <v>DM</v>
          </cell>
          <cell r="D324" t="str">
            <v>INTERCO SMS  AFRICOM ALLO INFO</v>
          </cell>
          <cell r="E324" t="str">
            <v>FA N°06/061/DG AFRICOM DU 11/09/06</v>
          </cell>
          <cell r="F324">
            <v>38985</v>
          </cell>
          <cell r="G324" t="str">
            <v>Allouée</v>
          </cell>
          <cell r="H324">
            <v>38985</v>
          </cell>
          <cell r="I324">
            <v>29195</v>
          </cell>
          <cell r="J324">
            <v>29195</v>
          </cell>
        </row>
        <row r="325">
          <cell r="B325">
            <v>605732</v>
          </cell>
          <cell r="C325" t="str">
            <v>DM</v>
          </cell>
          <cell r="D325" t="str">
            <v>INTERCO TELECEL MAI 2006</v>
          </cell>
          <cell r="E325" t="str">
            <v>FA N°INTERCO/05/06TELECELDU19/09/06</v>
          </cell>
          <cell r="F325">
            <v>38987</v>
          </cell>
          <cell r="G325" t="str">
            <v>Allouée</v>
          </cell>
          <cell r="H325">
            <v>38987</v>
          </cell>
          <cell r="I325">
            <v>27958445</v>
          </cell>
          <cell r="J325">
            <v>27958445</v>
          </cell>
        </row>
        <row r="326">
          <cell r="B326">
            <v>605732</v>
          </cell>
          <cell r="C326" t="str">
            <v>DM</v>
          </cell>
          <cell r="D326" t="str">
            <v>INTERCO TELECEL JUIN 2006</v>
          </cell>
          <cell r="E326" t="str">
            <v>FA N°INTERCO/06/06 TELECEL.19/09/06</v>
          </cell>
          <cell r="F326">
            <v>38987</v>
          </cell>
          <cell r="G326" t="str">
            <v>Allouée</v>
          </cell>
          <cell r="H326">
            <v>38987</v>
          </cell>
          <cell r="I326">
            <v>25561750</v>
          </cell>
          <cell r="J326">
            <v>25561750</v>
          </cell>
        </row>
        <row r="327">
          <cell r="B327">
            <v>605732</v>
          </cell>
          <cell r="C327" t="str">
            <v>DM</v>
          </cell>
          <cell r="D327" t="str">
            <v>INTERCO TELECEL JUILLET 2006</v>
          </cell>
          <cell r="E327" t="str">
            <v>FA N°INTERCO/07/06TELECEL.19/09/06</v>
          </cell>
          <cell r="F327">
            <v>38987</v>
          </cell>
          <cell r="G327" t="str">
            <v>Allouée</v>
          </cell>
          <cell r="H327">
            <v>38987</v>
          </cell>
          <cell r="I327">
            <v>26225880</v>
          </cell>
          <cell r="J327">
            <v>26225880</v>
          </cell>
        </row>
        <row r="328">
          <cell r="B328">
            <v>605732</v>
          </cell>
          <cell r="C328" t="str">
            <v>DM</v>
          </cell>
          <cell r="D328" t="str">
            <v>SMS TELMOB 3014&amp;3005 SEPT 2006</v>
          </cell>
          <cell r="E328" t="str">
            <v>FAC 06/064/AFRICOM DU 09/10/06</v>
          </cell>
          <cell r="F328">
            <v>38990</v>
          </cell>
          <cell r="G328" t="str">
            <v>Allouée</v>
          </cell>
          <cell r="H328">
            <v>38990</v>
          </cell>
          <cell r="I328">
            <v>4942975</v>
          </cell>
          <cell r="J328">
            <v>4942975</v>
          </cell>
        </row>
        <row r="329">
          <cell r="B329">
            <v>605732</v>
          </cell>
          <cell r="C329" t="str">
            <v>DM</v>
          </cell>
          <cell r="D329" t="str">
            <v>APPEL ENTRANT TELMOB SEPT 2006</v>
          </cell>
          <cell r="E329" t="str">
            <v>FAC 06/065/AFRICOM DU 09/10/06</v>
          </cell>
          <cell r="F329">
            <v>38990</v>
          </cell>
          <cell r="G329" t="str">
            <v>Allouée</v>
          </cell>
          <cell r="H329">
            <v>38990</v>
          </cell>
          <cell r="I329">
            <v>1559428</v>
          </cell>
          <cell r="J329">
            <v>1559428</v>
          </cell>
        </row>
        <row r="330">
          <cell r="B330">
            <v>605732</v>
          </cell>
          <cell r="C330" t="str">
            <v>DM</v>
          </cell>
          <cell r="D330" t="str">
            <v>INTERCO TELECEL AOÛT 2006</v>
          </cell>
          <cell r="E330" t="str">
            <v>FAC INTERCO08/06 TELECEL DU 18/10/6</v>
          </cell>
          <cell r="F330">
            <v>38990</v>
          </cell>
          <cell r="G330" t="str">
            <v>Allouée</v>
          </cell>
          <cell r="H330">
            <v>38990</v>
          </cell>
          <cell r="I330">
            <v>25468985</v>
          </cell>
          <cell r="J330">
            <v>25468985</v>
          </cell>
        </row>
        <row r="331">
          <cell r="B331">
            <v>605732</v>
          </cell>
          <cell r="C331" t="str">
            <v>DM</v>
          </cell>
          <cell r="D331" t="str">
            <v>INTERCO TELECEL SEPTEMBRE 2006</v>
          </cell>
          <cell r="E331" t="str">
            <v>FAC INTERCO09/06 TELECEL DU 18/10/6</v>
          </cell>
          <cell r="F331">
            <v>38990</v>
          </cell>
          <cell r="G331" t="str">
            <v>Allouée</v>
          </cell>
          <cell r="H331">
            <v>38990</v>
          </cell>
          <cell r="I331">
            <v>25557955</v>
          </cell>
          <cell r="J331">
            <v>25557955</v>
          </cell>
        </row>
        <row r="332">
          <cell r="B332">
            <v>605732</v>
          </cell>
          <cell r="C332" t="str">
            <v>DM</v>
          </cell>
          <cell r="D332" t="str">
            <v>INTERCO    ONATEL   AVRIL/ 2006</v>
          </cell>
          <cell r="E332" t="str">
            <v>FAC 2006-0170/DII ONATEL 20/10/2006</v>
          </cell>
          <cell r="F332">
            <v>38990</v>
          </cell>
          <cell r="G332" t="str">
            <v>Allouée</v>
          </cell>
          <cell r="H332">
            <v>38990</v>
          </cell>
          <cell r="I332">
            <v>138916990</v>
          </cell>
          <cell r="J332">
            <v>138916990</v>
          </cell>
        </row>
        <row r="333">
          <cell r="B333">
            <v>605732</v>
          </cell>
          <cell r="C333" t="str">
            <v>DM</v>
          </cell>
          <cell r="D333" t="str">
            <v>INTERCO     ONATEL     MAI/2006</v>
          </cell>
          <cell r="E333" t="str">
            <v>FAC 2006-0171/DII ONATEL 20/10/2006</v>
          </cell>
          <cell r="F333">
            <v>38990</v>
          </cell>
          <cell r="G333" t="str">
            <v>Allouée</v>
          </cell>
          <cell r="H333">
            <v>38990</v>
          </cell>
          <cell r="I333">
            <v>149195063</v>
          </cell>
          <cell r="J333">
            <v>149195063</v>
          </cell>
        </row>
        <row r="334">
          <cell r="B334">
            <v>605732</v>
          </cell>
          <cell r="C334" t="str">
            <v>DM</v>
          </cell>
          <cell r="D334" t="str">
            <v>INTERCO     ONATEL     JUIN / 2006</v>
          </cell>
          <cell r="E334" t="str">
            <v>FAC 2006-0172/DII ONATEL 20/10/2006</v>
          </cell>
          <cell r="F334">
            <v>38990</v>
          </cell>
          <cell r="G334" t="str">
            <v>Allouée</v>
          </cell>
          <cell r="H334">
            <v>38990</v>
          </cell>
          <cell r="I334">
            <v>148528409</v>
          </cell>
          <cell r="J334">
            <v>148528409</v>
          </cell>
        </row>
        <row r="335">
          <cell r="B335">
            <v>605732</v>
          </cell>
          <cell r="C335" t="str">
            <v>DM</v>
          </cell>
          <cell r="D335" t="str">
            <v>INTERCO     ONATEL     JUILLET/2006</v>
          </cell>
          <cell r="E335" t="str">
            <v>FAC 2006-0173/DII ONATEL 20/10/2006</v>
          </cell>
          <cell r="F335">
            <v>38990</v>
          </cell>
          <cell r="G335" t="str">
            <v>Allouée</v>
          </cell>
          <cell r="H335">
            <v>38990</v>
          </cell>
          <cell r="I335">
            <v>155282986</v>
          </cell>
          <cell r="J335">
            <v>155282986</v>
          </cell>
        </row>
        <row r="336">
          <cell r="B336">
            <v>605732</v>
          </cell>
          <cell r="C336" t="str">
            <v>DM</v>
          </cell>
          <cell r="D336" t="str">
            <v>INTECO     ONATEL     AOUT/2006</v>
          </cell>
          <cell r="E336" t="str">
            <v>FAC 2006-0174/DII ONATEL 20/10/2006</v>
          </cell>
          <cell r="F336">
            <v>38990</v>
          </cell>
          <cell r="G336" t="str">
            <v>Allouée</v>
          </cell>
          <cell r="H336">
            <v>38990</v>
          </cell>
          <cell r="I336">
            <v>150514311</v>
          </cell>
          <cell r="J336">
            <v>150514311</v>
          </cell>
        </row>
        <row r="337">
          <cell r="B337">
            <v>605732</v>
          </cell>
          <cell r="C337" t="str">
            <v>DM</v>
          </cell>
          <cell r="D337" t="str">
            <v>INTECO     ONATEL     SEPTEMBR/2006</v>
          </cell>
          <cell r="E337" t="str">
            <v>FAC 2006-0175/DII ONATEL 20/10/2006</v>
          </cell>
          <cell r="F337">
            <v>38990</v>
          </cell>
          <cell r="G337" t="str">
            <v>Allouée</v>
          </cell>
          <cell r="H337">
            <v>38990</v>
          </cell>
          <cell r="I337">
            <v>143880745</v>
          </cell>
          <cell r="J337">
            <v>143880745</v>
          </cell>
        </row>
        <row r="338">
          <cell r="B338">
            <v>605732</v>
          </cell>
          <cell r="C338" t="str">
            <v>DM</v>
          </cell>
          <cell r="D338" t="str">
            <v>INTERCO CELTEL AOUT 2006</v>
          </cell>
          <cell r="E338" t="str">
            <v>FAC 2006-08 CELTEL DU 19/10/06</v>
          </cell>
          <cell r="F338">
            <v>38990</v>
          </cell>
          <cell r="G338" t="str">
            <v>Allouée</v>
          </cell>
          <cell r="H338">
            <v>38990</v>
          </cell>
          <cell r="I338">
            <v>136268235</v>
          </cell>
          <cell r="J338">
            <v>136268235</v>
          </cell>
        </row>
        <row r="339">
          <cell r="B339">
            <v>605732</v>
          </cell>
          <cell r="C339" t="str">
            <v>DM</v>
          </cell>
          <cell r="D339" t="str">
            <v>INTERCO CELTEL SEPT/2006</v>
          </cell>
          <cell r="E339" t="str">
            <v>FAC 2006-09 CELTEL DU 19/10/06</v>
          </cell>
          <cell r="F339">
            <v>38990</v>
          </cell>
          <cell r="G339" t="str">
            <v>Allouée</v>
          </cell>
          <cell r="H339">
            <v>38990</v>
          </cell>
          <cell r="I339">
            <v>137572670</v>
          </cell>
          <cell r="J339">
            <v>137572670</v>
          </cell>
        </row>
        <row r="340">
          <cell r="B340" t="str">
            <v>Total 605732</v>
          </cell>
          <cell r="I340">
            <v>2713614402</v>
          </cell>
          <cell r="J340">
            <v>2713614402</v>
          </cell>
        </row>
        <row r="341">
          <cell r="B341">
            <v>605812</v>
          </cell>
          <cell r="C341" t="str">
            <v>DM</v>
          </cell>
          <cell r="D341" t="str">
            <v>FOURNITURE DE TENUES DE TRAVAIL</v>
          </cell>
          <cell r="E341" t="str">
            <v>M020/2006 PAR EBF</v>
          </cell>
          <cell r="F341">
            <v>38833</v>
          </cell>
          <cell r="G341" t="str">
            <v>Allouée</v>
          </cell>
          <cell r="H341">
            <v>38797</v>
          </cell>
          <cell r="I341">
            <v>18448000</v>
          </cell>
          <cell r="J341">
            <v>18448000</v>
          </cell>
        </row>
        <row r="342">
          <cell r="B342">
            <v>605812</v>
          </cell>
          <cell r="C342" t="str">
            <v>DAF</v>
          </cell>
          <cell r="D342" t="str">
            <v>MAT.SECU-CHAUSSURE GANTS CASQUES</v>
          </cell>
          <cell r="E342" t="str">
            <v>BC063/2006 ETS DEL-WENDE1</v>
          </cell>
          <cell r="F342">
            <v>38878</v>
          </cell>
          <cell r="G342" t="str">
            <v>Allouée</v>
          </cell>
          <cell r="H342">
            <v>38832</v>
          </cell>
          <cell r="I342">
            <v>90000</v>
          </cell>
          <cell r="J342">
            <v>90000</v>
          </cell>
        </row>
        <row r="343">
          <cell r="B343">
            <v>605812</v>
          </cell>
          <cell r="C343" t="str">
            <v>DAF</v>
          </cell>
          <cell r="D343" t="str">
            <v>FOURNITUR &amp;CONFECT TENUE DE TRAVAIL</v>
          </cell>
          <cell r="E343" t="str">
            <v>LC149/06 EMANA CONFECTION ET FORMAT</v>
          </cell>
          <cell r="F343">
            <v>38959</v>
          </cell>
          <cell r="G343" t="str">
            <v>Allouée</v>
          </cell>
          <cell r="H343">
            <v>38959</v>
          </cell>
          <cell r="I343">
            <v>2368000</v>
          </cell>
          <cell r="J343">
            <v>2368000</v>
          </cell>
        </row>
        <row r="344">
          <cell r="B344" t="str">
            <v>Total 605812</v>
          </cell>
          <cell r="I344">
            <v>20906000</v>
          </cell>
          <cell r="J344">
            <v>20906000</v>
          </cell>
        </row>
        <row r="345">
          <cell r="B345">
            <v>605822</v>
          </cell>
          <cell r="C345" t="str">
            <v>DAF</v>
          </cell>
          <cell r="D345" t="str">
            <v>RELIURE DE BUDGET2006 ET COMPTE 66</v>
          </cell>
          <cell r="E345" t="str">
            <v>FAC 07/2006 IMPRIM PAPETER PROGRES</v>
          </cell>
          <cell r="F345">
            <v>38821</v>
          </cell>
          <cell r="G345" t="str">
            <v>Allouée</v>
          </cell>
          <cell r="H345">
            <v>38821</v>
          </cell>
          <cell r="I345">
            <v>120000</v>
          </cell>
          <cell r="J345">
            <v>120000</v>
          </cell>
        </row>
        <row r="346">
          <cell r="B346">
            <v>605822</v>
          </cell>
          <cell r="C346" t="str">
            <v>DAF</v>
          </cell>
          <cell r="D346" t="str">
            <v>PANNIERS POUBELLES AVEC LOGO TELMOB</v>
          </cell>
          <cell r="E346" t="str">
            <v>BC066/2006 Ets OUEDRAOGO BOUREIMA</v>
          </cell>
          <cell r="F346">
            <v>38835</v>
          </cell>
          <cell r="G346" t="str">
            <v>Allouée</v>
          </cell>
          <cell r="H346">
            <v>38835</v>
          </cell>
          <cell r="I346">
            <v>250000</v>
          </cell>
          <cell r="J346">
            <v>250000</v>
          </cell>
        </row>
        <row r="347">
          <cell r="B347">
            <v>605822</v>
          </cell>
          <cell r="C347" t="str">
            <v>DAF</v>
          </cell>
          <cell r="D347" t="str">
            <v>Fre CACHET TRODAT ROND AVEC ENCREUR</v>
          </cell>
          <cell r="E347" t="str">
            <v>BC080/2006 ASIGIB</v>
          </cell>
          <cell r="F347">
            <v>38861</v>
          </cell>
          <cell r="G347" t="str">
            <v>Allouée</v>
          </cell>
          <cell r="H347">
            <v>38861</v>
          </cell>
          <cell r="I347">
            <v>40000</v>
          </cell>
          <cell r="J347">
            <v>40000</v>
          </cell>
        </row>
        <row r="348">
          <cell r="B348">
            <v>605822</v>
          </cell>
          <cell r="C348" t="str">
            <v>DM</v>
          </cell>
          <cell r="D348" t="str">
            <v>ACHAT DE FLEURES ARTIFICIELLES</v>
          </cell>
          <cell r="E348" t="str">
            <v>PR DECORAT° STAND SITE SIAO (SNI)</v>
          </cell>
          <cell r="F348">
            <v>38881</v>
          </cell>
          <cell r="G348" t="str">
            <v>Allouée</v>
          </cell>
          <cell r="H348">
            <v>38881</v>
          </cell>
          <cell r="I348">
            <v>40000</v>
          </cell>
          <cell r="J348">
            <v>40000</v>
          </cell>
        </row>
        <row r="349">
          <cell r="B349">
            <v>605822</v>
          </cell>
          <cell r="C349" t="str">
            <v>DAF</v>
          </cell>
          <cell r="D349" t="str">
            <v>RIDEAU-VOILAGE &amp; ACCESSOIRES</v>
          </cell>
          <cell r="E349" t="str">
            <v>FAC 007/ECOM DU 15/06/06</v>
          </cell>
          <cell r="F349">
            <v>38903</v>
          </cell>
          <cell r="G349" t="str">
            <v>Allouée</v>
          </cell>
          <cell r="H349">
            <v>38903</v>
          </cell>
          <cell r="I349">
            <v>352000</v>
          </cell>
          <cell r="J349">
            <v>352000</v>
          </cell>
        </row>
        <row r="350">
          <cell r="B350">
            <v>605822</v>
          </cell>
          <cell r="C350" t="str">
            <v>DC</v>
          </cell>
          <cell r="D350" t="str">
            <v>STORES ET RIDEAUX A L'AGENCE 1200 L</v>
          </cell>
          <cell r="E350" t="str">
            <v>LC100/2006 BIMEX SARL</v>
          </cell>
          <cell r="F350">
            <v>38905</v>
          </cell>
          <cell r="G350" t="str">
            <v>Allouée</v>
          </cell>
          <cell r="H350">
            <v>38905</v>
          </cell>
          <cell r="I350">
            <v>3194550</v>
          </cell>
          <cell r="J350">
            <v>3194550</v>
          </cell>
        </row>
        <row r="351">
          <cell r="B351">
            <v>605822</v>
          </cell>
          <cell r="C351" t="str">
            <v>DAF</v>
          </cell>
          <cell r="D351" t="str">
            <v>CONFECTION DE CACHETS</v>
          </cell>
          <cell r="E351" t="str">
            <v>BC127/2006 ACCENTU</v>
          </cell>
          <cell r="F351">
            <v>38944</v>
          </cell>
          <cell r="G351" t="str">
            <v>Allouée</v>
          </cell>
          <cell r="H351">
            <v>38930</v>
          </cell>
          <cell r="I351">
            <v>163500</v>
          </cell>
          <cell r="J351">
            <v>163500</v>
          </cell>
        </row>
        <row r="352">
          <cell r="B352">
            <v>605822</v>
          </cell>
          <cell r="C352" t="str">
            <v>DAF</v>
          </cell>
          <cell r="D352" t="str">
            <v>FOURNITURE DE SERRURES VACHETTES</v>
          </cell>
          <cell r="E352" t="str">
            <v>BC132/2006 ETS OUEDRAOGO &amp; FERES</v>
          </cell>
          <cell r="F352">
            <v>38932</v>
          </cell>
          <cell r="G352" t="str">
            <v>Allouée</v>
          </cell>
          <cell r="H352">
            <v>38932</v>
          </cell>
          <cell r="I352">
            <v>175000</v>
          </cell>
          <cell r="J352">
            <v>175000</v>
          </cell>
        </row>
        <row r="353">
          <cell r="B353">
            <v>605822</v>
          </cell>
          <cell r="C353" t="str">
            <v>DM</v>
          </cell>
          <cell r="D353" t="str">
            <v>CONFECT°ENSEIGN/CHATEAU D'EAU BOBO</v>
          </cell>
          <cell r="E353" t="str">
            <v>FA 22 A&amp;LUMIERE03/04/06 M156/05 REP</v>
          </cell>
          <cell r="F353">
            <v>38946</v>
          </cell>
          <cell r="G353" t="str">
            <v>Allouée</v>
          </cell>
          <cell r="H353">
            <v>38946</v>
          </cell>
          <cell r="I353">
            <v>35900000</v>
          </cell>
          <cell r="J353">
            <v>35900000</v>
          </cell>
        </row>
        <row r="354">
          <cell r="B354">
            <v>605822</v>
          </cell>
          <cell r="C354" t="str">
            <v>DC</v>
          </cell>
          <cell r="D354" t="str">
            <v>POSE STORES POUR AGENCE KWAME</v>
          </cell>
          <cell r="E354" t="str">
            <v>BC155/2006 BIMEX</v>
          </cell>
          <cell r="F354">
            <v>38959</v>
          </cell>
          <cell r="G354" t="str">
            <v>Allouée</v>
          </cell>
          <cell r="H354">
            <v>38959</v>
          </cell>
          <cell r="I354">
            <v>283500</v>
          </cell>
          <cell r="J354">
            <v>283500</v>
          </cell>
        </row>
        <row r="355">
          <cell r="B355">
            <v>605822</v>
          </cell>
          <cell r="C355" t="str">
            <v>DM</v>
          </cell>
          <cell r="D355" t="str">
            <v>AFFICH ABRIBUS KIOSQ+ROAMING AOU/06</v>
          </cell>
          <cell r="E355" t="str">
            <v>FACT  AOUT N° 039/CR/06 DU 06/09/06</v>
          </cell>
          <cell r="F355">
            <v>38974</v>
          </cell>
          <cell r="G355" t="str">
            <v>Allouée</v>
          </cell>
          <cell r="H355">
            <v>38974</v>
          </cell>
          <cell r="I355">
            <v>5250000</v>
          </cell>
          <cell r="J355">
            <v>5250000</v>
          </cell>
        </row>
        <row r="356">
          <cell r="B356">
            <v>605822</v>
          </cell>
          <cell r="C356" t="str">
            <v>DM</v>
          </cell>
          <cell r="D356" t="str">
            <v>CONFECT° BADGES PR TELMOB</v>
          </cell>
          <cell r="E356" t="str">
            <v>BC171/2006 LGBF DU 19/09/2006</v>
          </cell>
          <cell r="F356">
            <v>38981</v>
          </cell>
          <cell r="G356" t="str">
            <v>Allouée</v>
          </cell>
          <cell r="H356">
            <v>38981</v>
          </cell>
          <cell r="I356">
            <v>630000</v>
          </cell>
          <cell r="J356">
            <v>630000</v>
          </cell>
        </row>
        <row r="357">
          <cell r="B357">
            <v>605822</v>
          </cell>
          <cell r="C357" t="str">
            <v>DM</v>
          </cell>
          <cell r="D357" t="str">
            <v>600 AUTOCOLLANTS SUP "PT VTE NANAN"</v>
          </cell>
          <cell r="E357" t="str">
            <v xml:space="preserve"> LC174/2006 BIMEX SARL</v>
          </cell>
          <cell r="F357">
            <v>39030</v>
          </cell>
          <cell r="G357" t="str">
            <v>Allouée</v>
          </cell>
          <cell r="H357">
            <v>38995</v>
          </cell>
          <cell r="I357">
            <v>5400000</v>
          </cell>
          <cell r="J357">
            <v>5400000</v>
          </cell>
        </row>
        <row r="358">
          <cell r="B358">
            <v>605822</v>
          </cell>
          <cell r="C358" t="str">
            <v>DM</v>
          </cell>
          <cell r="D358" t="str">
            <v>DECOR EXTERN ET INTERN AGCE KWAME N</v>
          </cell>
          <cell r="E358" t="str">
            <v>LC170/2006 EMPREINTES</v>
          </cell>
          <cell r="F358">
            <v>38995</v>
          </cell>
          <cell r="G358" t="str">
            <v>Allouée</v>
          </cell>
          <cell r="H358">
            <v>38995</v>
          </cell>
          <cell r="I358">
            <v>1645000</v>
          </cell>
          <cell r="J358">
            <v>1645000</v>
          </cell>
        </row>
        <row r="359">
          <cell r="B359" t="str">
            <v>Total 605822</v>
          </cell>
          <cell r="I359">
            <v>53443550</v>
          </cell>
          <cell r="J359">
            <v>53443550</v>
          </cell>
        </row>
        <row r="360">
          <cell r="B360">
            <v>614220</v>
          </cell>
          <cell r="C360" t="str">
            <v>DT</v>
          </cell>
          <cell r="D360" t="str">
            <v>B.A.OUA-TUN-OUA/FORMAT°RADIO SIEMEN</v>
          </cell>
          <cell r="E360" t="str">
            <v>FAC 003/06 SAHEL VOYAGES EXCURTION</v>
          </cell>
          <cell r="F360">
            <v>38755</v>
          </cell>
          <cell r="G360" t="str">
            <v>Allouée</v>
          </cell>
          <cell r="H360">
            <v>38755</v>
          </cell>
          <cell r="I360">
            <v>1476300</v>
          </cell>
          <cell r="J360">
            <v>1476300</v>
          </cell>
        </row>
        <row r="361">
          <cell r="B361">
            <v>614220</v>
          </cell>
          <cell r="C361" t="str">
            <v>DG</v>
          </cell>
          <cell r="D361" t="str">
            <v>B.A. DIESONGO &amp; BASSOLE POUR MADRID</v>
          </cell>
          <cell r="E361" t="str">
            <v>FAC 205/06 KS VOYAGE DU 01/02/06</v>
          </cell>
          <cell r="F361">
            <v>38765</v>
          </cell>
          <cell r="G361" t="str">
            <v>Allouée</v>
          </cell>
          <cell r="H361">
            <v>38765</v>
          </cell>
          <cell r="I361">
            <v>2002800</v>
          </cell>
          <cell r="J361">
            <v>2002800</v>
          </cell>
        </row>
        <row r="362">
          <cell r="B362">
            <v>614220</v>
          </cell>
          <cell r="C362" t="str">
            <v>DC</v>
          </cell>
          <cell r="D362" t="str">
            <v>BA KABORE ERIC &amp; OUEDRAOGO SAIDOU</v>
          </cell>
          <cell r="E362" t="str">
            <v>OUA-COTONOU-OUA FAC3913ELITE VOYAGE</v>
          </cell>
          <cell r="F362">
            <v>38797</v>
          </cell>
          <cell r="G362" t="str">
            <v>Allouée</v>
          </cell>
          <cell r="H362">
            <v>38797</v>
          </cell>
          <cell r="I362">
            <v>862400</v>
          </cell>
          <cell r="J362">
            <v>862400</v>
          </cell>
        </row>
        <row r="363">
          <cell r="B363">
            <v>614220</v>
          </cell>
          <cell r="C363" t="str">
            <v>DG</v>
          </cell>
          <cell r="D363" t="str">
            <v>B.A. T.DIESSONGO+R. TENKODOGO POUR</v>
          </cell>
          <cell r="E363" t="str">
            <v>USER FORUM A ATHENE EN GRECE</v>
          </cell>
          <cell r="F363">
            <v>38866</v>
          </cell>
          <cell r="G363" t="str">
            <v>Allouée</v>
          </cell>
          <cell r="H363">
            <v>38866</v>
          </cell>
          <cell r="I363">
            <v>4966600</v>
          </cell>
          <cell r="J363">
            <v>4966600</v>
          </cell>
        </row>
        <row r="364">
          <cell r="B364">
            <v>614220</v>
          </cell>
          <cell r="C364" t="str">
            <v>DC</v>
          </cell>
          <cell r="D364" t="str">
            <v>BA OUA-YAOUNDE-OUA TAPSOBA APPOLINA</v>
          </cell>
          <cell r="E364" t="str">
            <v>FAC 4700 ELITE VOYAGE DU 31/05/06</v>
          </cell>
          <cell r="F364">
            <v>38877</v>
          </cell>
          <cell r="G364" t="str">
            <v>Allouée</v>
          </cell>
          <cell r="H364">
            <v>38877</v>
          </cell>
          <cell r="I364">
            <v>683000</v>
          </cell>
          <cell r="J364">
            <v>683000</v>
          </cell>
        </row>
        <row r="365">
          <cell r="B365">
            <v>614220</v>
          </cell>
          <cell r="C365" t="str">
            <v>DM</v>
          </cell>
          <cell r="D365" t="str">
            <v>BA LANKOANDE ELEAZAR OUA-DKR-OUA</v>
          </cell>
          <cell r="E365" t="str">
            <v>FAC 4583 ELITE VOYAGE DU 24/05/06</v>
          </cell>
          <cell r="F365">
            <v>38877</v>
          </cell>
          <cell r="G365" t="str">
            <v>Allouée</v>
          </cell>
          <cell r="H365">
            <v>38877</v>
          </cell>
          <cell r="I365">
            <v>285400</v>
          </cell>
          <cell r="J365">
            <v>285400</v>
          </cell>
        </row>
        <row r="366">
          <cell r="B366">
            <v>614220</v>
          </cell>
          <cell r="C366" t="str">
            <v>DAF</v>
          </cell>
          <cell r="D366" t="str">
            <v>BA Mme KOUMARE, OUAGA-PARIS-OUAGA</v>
          </cell>
          <cell r="E366" t="str">
            <v>FAC 261 STMB TOURS DU 12/06/06</v>
          </cell>
          <cell r="F366">
            <v>38888</v>
          </cell>
          <cell r="G366" t="str">
            <v>Allouée</v>
          </cell>
          <cell r="H366">
            <v>38888</v>
          </cell>
          <cell r="I366">
            <v>400000</v>
          </cell>
          <cell r="J366">
            <v>400000</v>
          </cell>
        </row>
        <row r="367">
          <cell r="B367">
            <v>614220</v>
          </cell>
          <cell r="C367" t="str">
            <v>DAF</v>
          </cell>
          <cell r="D367" t="str">
            <v>BA KABORE OLGA &amp; ASSETA PR COTONOU</v>
          </cell>
          <cell r="E367" t="str">
            <v>FAC 273/STMB TOURS DU 14/06/06</v>
          </cell>
          <cell r="F367">
            <v>38891</v>
          </cell>
          <cell r="G367" t="str">
            <v>Allouée</v>
          </cell>
          <cell r="H367">
            <v>38891</v>
          </cell>
          <cell r="I367">
            <v>448000</v>
          </cell>
          <cell r="J367">
            <v>448000</v>
          </cell>
        </row>
        <row r="368">
          <cell r="B368">
            <v>614220</v>
          </cell>
          <cell r="C368" t="str">
            <v>DC</v>
          </cell>
          <cell r="D368" t="str">
            <v>BA SILGA WALTER OUA-DKR-OUA</v>
          </cell>
          <cell r="E368" t="str">
            <v>FAC 274/STMB TOURS DU 14/06/06</v>
          </cell>
          <cell r="F368">
            <v>38891</v>
          </cell>
          <cell r="G368" t="str">
            <v>Allouée</v>
          </cell>
          <cell r="H368">
            <v>38891</v>
          </cell>
          <cell r="I368">
            <v>181900</v>
          </cell>
          <cell r="J368">
            <v>181900</v>
          </cell>
        </row>
        <row r="369">
          <cell r="B369">
            <v>614220</v>
          </cell>
          <cell r="C369" t="str">
            <v>DC</v>
          </cell>
          <cell r="D369" t="str">
            <v>FRAIS TRSP TAPSOBA AU CAMEROUN DE</v>
          </cell>
          <cell r="E369" t="str">
            <v>DOUALA A YAOUNDE CHQ 1704851 ECOBK</v>
          </cell>
          <cell r="F369">
            <v>38903</v>
          </cell>
          <cell r="G369" t="str">
            <v>Allouée</v>
          </cell>
          <cell r="H369">
            <v>38903</v>
          </cell>
          <cell r="I369">
            <v>30000</v>
          </cell>
          <cell r="J369">
            <v>30000</v>
          </cell>
        </row>
        <row r="370">
          <cell r="B370">
            <v>614220</v>
          </cell>
          <cell r="C370" t="str">
            <v>DT</v>
          </cell>
          <cell r="D370" t="str">
            <v>BA OUA-MULHOUSE/FRANCE-OUA COMPAORE</v>
          </cell>
          <cell r="E370" t="str">
            <v>&amp;TRAORE ERIC FAC 373 STMB TOURS</v>
          </cell>
          <cell r="F370">
            <v>38925</v>
          </cell>
          <cell r="G370" t="str">
            <v>Allouée</v>
          </cell>
          <cell r="H370">
            <v>38925</v>
          </cell>
          <cell r="I370">
            <v>1122600</v>
          </cell>
          <cell r="J370">
            <v>1122600</v>
          </cell>
        </row>
        <row r="371">
          <cell r="B371">
            <v>614220</v>
          </cell>
          <cell r="C371" t="str">
            <v>DC</v>
          </cell>
          <cell r="D371" t="str">
            <v xml:space="preserve">FAC04987 ELITE VOYAGE DU 27/06/06 </v>
          </cell>
          <cell r="E371" t="str">
            <v>BA OUEDRAOGO ALIMA ET KONE OUMAR</v>
          </cell>
          <cell r="F371">
            <v>38946</v>
          </cell>
          <cell r="G371" t="str">
            <v>Allouée</v>
          </cell>
          <cell r="H371">
            <v>38946</v>
          </cell>
          <cell r="I371">
            <v>409800</v>
          </cell>
          <cell r="J371">
            <v>409800</v>
          </cell>
        </row>
        <row r="372">
          <cell r="B372">
            <v>614220</v>
          </cell>
          <cell r="C372" t="str">
            <v>DC</v>
          </cell>
          <cell r="D372" t="str">
            <v>FAC05507 ELITE VOYAGES DU 08/08/06</v>
          </cell>
          <cell r="E372" t="str">
            <v>BILLET AIR FRANCE CLASSE ECONOMIQ.</v>
          </cell>
          <cell r="F372">
            <v>38946</v>
          </cell>
          <cell r="G372" t="str">
            <v>Allouée</v>
          </cell>
          <cell r="H372">
            <v>38946</v>
          </cell>
          <cell r="I372">
            <v>584500</v>
          </cell>
          <cell r="J372">
            <v>584500</v>
          </cell>
        </row>
        <row r="373">
          <cell r="B373">
            <v>614220</v>
          </cell>
          <cell r="C373" t="str">
            <v>DG</v>
          </cell>
          <cell r="D373" t="str">
            <v>FAC406 STMB TOURS DU 08/08/06</v>
          </cell>
          <cell r="E373" t="str">
            <v>BA TOE SYLVIE A ACCRA</v>
          </cell>
          <cell r="F373">
            <v>38946</v>
          </cell>
          <cell r="G373" t="str">
            <v>Allouée</v>
          </cell>
          <cell r="H373">
            <v>38946</v>
          </cell>
          <cell r="I373">
            <v>354500</v>
          </cell>
          <cell r="J373">
            <v>354500</v>
          </cell>
        </row>
        <row r="374">
          <cell r="B374">
            <v>614220</v>
          </cell>
          <cell r="C374" t="str">
            <v>DG</v>
          </cell>
          <cell r="D374" t="str">
            <v>FAC421 STMB TOURS DU 14/08/06</v>
          </cell>
          <cell r="E374" t="str">
            <v>BA TENE T. DIESSONGO A DAKAR</v>
          </cell>
          <cell r="F374">
            <v>38946</v>
          </cell>
          <cell r="G374" t="str">
            <v>Allouée</v>
          </cell>
          <cell r="H374">
            <v>38946</v>
          </cell>
          <cell r="I374">
            <v>566900</v>
          </cell>
          <cell r="J374">
            <v>566900</v>
          </cell>
        </row>
        <row r="375">
          <cell r="B375">
            <v>614220</v>
          </cell>
          <cell r="C375" t="str">
            <v>DT</v>
          </cell>
          <cell r="D375" t="str">
            <v>ACHAT BILLET D'AVION DESTIN TUNIS</v>
          </cell>
          <cell r="E375" t="str">
            <v>FAC438 STMB TOURS DU 28/08/06</v>
          </cell>
          <cell r="F375">
            <v>38967</v>
          </cell>
          <cell r="G375" t="str">
            <v>Allouée</v>
          </cell>
          <cell r="H375">
            <v>38967</v>
          </cell>
          <cell r="I375">
            <v>1515300</v>
          </cell>
          <cell r="J375">
            <v>1515300</v>
          </cell>
        </row>
        <row r="376">
          <cell r="B376">
            <v>614220</v>
          </cell>
          <cell r="C376" t="str">
            <v>DAF</v>
          </cell>
          <cell r="D376" t="str">
            <v>2 BILLETS AVION SVT BON N° 16/AGT</v>
          </cell>
          <cell r="E376" t="str">
            <v>FAC N°005879 ELITE VGE DU 08/09/200</v>
          </cell>
          <cell r="F376">
            <v>38975</v>
          </cell>
          <cell r="G376" t="str">
            <v>Allouée</v>
          </cell>
          <cell r="H376">
            <v>38975</v>
          </cell>
          <cell r="I376">
            <v>409600</v>
          </cell>
          <cell r="J376">
            <v>409600</v>
          </cell>
        </row>
        <row r="377">
          <cell r="B377">
            <v>614220</v>
          </cell>
          <cell r="C377" t="str">
            <v>DAF</v>
          </cell>
          <cell r="D377" t="str">
            <v>TRANSP ZONGO OUATT ET KONE</v>
          </cell>
          <cell r="E377" t="str">
            <v>CHQ ECOBANK N°1817466 DU 14/09/2006</v>
          </cell>
          <cell r="F377">
            <v>38980</v>
          </cell>
          <cell r="G377" t="str">
            <v>Allouée</v>
          </cell>
          <cell r="H377">
            <v>38980</v>
          </cell>
          <cell r="I377">
            <v>830200</v>
          </cell>
          <cell r="J377">
            <v>830200</v>
          </cell>
        </row>
        <row r="378">
          <cell r="B378">
            <v>614220</v>
          </cell>
          <cell r="C378" t="str">
            <v>DM</v>
          </cell>
          <cell r="D378" t="str">
            <v>BILLET AVION OUAGA CASA OUAGA DERME</v>
          </cell>
          <cell r="E378" t="str">
            <v>FA05767 ELITE VOYAGE DU 31/08/2006</v>
          </cell>
          <cell r="F378">
            <v>38987</v>
          </cell>
          <cell r="G378" t="str">
            <v>Allouée</v>
          </cell>
          <cell r="H378">
            <v>38987</v>
          </cell>
          <cell r="I378">
            <v>454300</v>
          </cell>
          <cell r="J378">
            <v>454300</v>
          </cell>
        </row>
        <row r="379">
          <cell r="B379">
            <v>614220</v>
          </cell>
          <cell r="C379" t="str">
            <v>DM</v>
          </cell>
          <cell r="D379" t="str">
            <v>B.A. GNOUMOU OUEDRAOGO&amp;YAMEOGO</v>
          </cell>
          <cell r="E379" t="str">
            <v>POUR ANVERS FAC 489 STMB TOURS</v>
          </cell>
          <cell r="F379">
            <v>39007</v>
          </cell>
          <cell r="G379" t="str">
            <v>Allouée</v>
          </cell>
          <cell r="H379">
            <v>39007</v>
          </cell>
          <cell r="I379">
            <v>3358800</v>
          </cell>
          <cell r="J379">
            <v>3358800</v>
          </cell>
        </row>
        <row r="380">
          <cell r="B380" t="str">
            <v>Total 614220</v>
          </cell>
          <cell r="I380">
            <v>20942900</v>
          </cell>
          <cell r="J380">
            <v>20942900</v>
          </cell>
        </row>
        <row r="381">
          <cell r="B381">
            <v>616200</v>
          </cell>
          <cell r="C381" t="str">
            <v>DM</v>
          </cell>
          <cell r="D381" t="str">
            <v>ENVOIE COURRIER MALAISI</v>
          </cell>
          <cell r="E381" t="str">
            <v/>
          </cell>
          <cell r="F381">
            <v>38765</v>
          </cell>
          <cell r="G381" t="str">
            <v>Allouée</v>
          </cell>
          <cell r="H381">
            <v>38765</v>
          </cell>
          <cell r="I381">
            <v>52115</v>
          </cell>
          <cell r="J381">
            <v>52115</v>
          </cell>
        </row>
        <row r="382">
          <cell r="B382">
            <v>616200</v>
          </cell>
          <cell r="C382" t="str">
            <v>DAF</v>
          </cell>
          <cell r="D382" t="str">
            <v>ENVOIE COURRIER DU 16/01/06 BOB-OUA</v>
          </cell>
          <cell r="E382" t="str">
            <v>FAC 016/2006 CHRONOPOST DU 31/01/06</v>
          </cell>
          <cell r="F382">
            <v>38779</v>
          </cell>
          <cell r="G382" t="str">
            <v>Allouée</v>
          </cell>
          <cell r="H382">
            <v>38779</v>
          </cell>
          <cell r="I382">
            <v>4000</v>
          </cell>
          <cell r="J382">
            <v>4000</v>
          </cell>
        </row>
        <row r="383">
          <cell r="B383">
            <v>616200</v>
          </cell>
          <cell r="C383" t="str">
            <v>DAF</v>
          </cell>
          <cell r="D383" t="str">
            <v>EXPEDIT°COURIER BOB-OUA 07/02-18/02</v>
          </cell>
          <cell r="E383" t="str">
            <v>FAC 025/2006 CHRONOPOST DU 28/02/06</v>
          </cell>
          <cell r="F383">
            <v>38797</v>
          </cell>
          <cell r="G383" t="str">
            <v>Allouée</v>
          </cell>
          <cell r="H383">
            <v>38797</v>
          </cell>
          <cell r="I383">
            <v>9000</v>
          </cell>
          <cell r="J383">
            <v>9000</v>
          </cell>
        </row>
        <row r="384">
          <cell r="B384">
            <v>616200</v>
          </cell>
          <cell r="C384" t="str">
            <v>DM</v>
          </cell>
          <cell r="D384" t="str">
            <v>EXPEDIT°COURRIER A ABU DHABI 27/2/6</v>
          </cell>
          <cell r="E384" t="str">
            <v>FAC 15901 DHL DU 27/02/06</v>
          </cell>
          <cell r="F384">
            <v>38797</v>
          </cell>
          <cell r="G384" t="str">
            <v>Allouée</v>
          </cell>
          <cell r="H384">
            <v>38797</v>
          </cell>
          <cell r="I384">
            <v>34580</v>
          </cell>
          <cell r="J384">
            <v>34580</v>
          </cell>
        </row>
        <row r="385">
          <cell r="B385">
            <v>616200</v>
          </cell>
          <cell r="C385" t="str">
            <v>DM</v>
          </cell>
          <cell r="D385" t="str">
            <v xml:space="preserve">EXPEDITION FEV-06 PAR CHRONOPOST </v>
          </cell>
          <cell r="E385" t="str">
            <v>FAC 0545/02/06/0297 DU 28/02/06</v>
          </cell>
          <cell r="F385">
            <v>38818</v>
          </cell>
          <cell r="G385" t="str">
            <v>Allouée</v>
          </cell>
          <cell r="H385">
            <v>38818</v>
          </cell>
          <cell r="I385">
            <v>376555</v>
          </cell>
          <cell r="J385">
            <v>376555</v>
          </cell>
        </row>
        <row r="386">
          <cell r="B386">
            <v>616200</v>
          </cell>
          <cell r="C386" t="str">
            <v>DAF</v>
          </cell>
          <cell r="D386" t="str">
            <v>ENVOIE COURRIER DU 16/03/06</v>
          </cell>
          <cell r="E386" t="str">
            <v>FAC 16010 DHL DU 27/03/06</v>
          </cell>
          <cell r="F386">
            <v>38825</v>
          </cell>
          <cell r="G386" t="str">
            <v>Allouée</v>
          </cell>
          <cell r="H386">
            <v>38825</v>
          </cell>
          <cell r="I386">
            <v>33605</v>
          </cell>
          <cell r="J386">
            <v>33605</v>
          </cell>
        </row>
        <row r="387">
          <cell r="B387">
            <v>616200</v>
          </cell>
          <cell r="C387" t="str">
            <v>DC</v>
          </cell>
          <cell r="D387" t="str">
            <v>ENVOIE COURRIER MARS 2006 CHRONOPOS</v>
          </cell>
          <cell r="E387" t="str">
            <v>FAC 0545/03/06/0482 CHRONOPOST</v>
          </cell>
          <cell r="F387">
            <v>38828</v>
          </cell>
          <cell r="G387" t="str">
            <v>Allouée</v>
          </cell>
          <cell r="H387">
            <v>38828</v>
          </cell>
          <cell r="I387">
            <v>81075</v>
          </cell>
          <cell r="J387">
            <v>81075</v>
          </cell>
        </row>
        <row r="388">
          <cell r="B388">
            <v>616200</v>
          </cell>
          <cell r="C388" t="str">
            <v>DAF</v>
          </cell>
          <cell r="D388" t="str">
            <v>ENVOIE COURRIER AVR/06 DHL</v>
          </cell>
          <cell r="E388" t="str">
            <v>FAC 16118 DHL DU 27/04/06</v>
          </cell>
          <cell r="F388">
            <v>38856</v>
          </cell>
          <cell r="G388" t="str">
            <v>Allouée</v>
          </cell>
          <cell r="H388">
            <v>38856</v>
          </cell>
          <cell r="I388">
            <v>127594</v>
          </cell>
          <cell r="J388">
            <v>127594</v>
          </cell>
        </row>
        <row r="389">
          <cell r="B389">
            <v>616200</v>
          </cell>
          <cell r="C389" t="str">
            <v>DC</v>
          </cell>
          <cell r="D389" t="str">
            <v>EXPEDIT°COURRIERS DU 07/03/06</v>
          </cell>
          <cell r="E389" t="str">
            <v>FAC048/2006 CHRONO POST DU 31/03/06</v>
          </cell>
          <cell r="F389">
            <v>38875</v>
          </cell>
          <cell r="G389" t="str">
            <v>Allouée</v>
          </cell>
          <cell r="H389">
            <v>38875</v>
          </cell>
          <cell r="I389">
            <v>3500</v>
          </cell>
          <cell r="J389">
            <v>3500</v>
          </cell>
        </row>
        <row r="390">
          <cell r="B390">
            <v>616200</v>
          </cell>
          <cell r="C390" t="str">
            <v>DM</v>
          </cell>
          <cell r="D390" t="str">
            <v>EXPEDIT° COURRIER INTERNATIO MAI-05</v>
          </cell>
          <cell r="E390" t="str">
            <v>FAC 16231 DHL DU 27/05/06</v>
          </cell>
          <cell r="F390">
            <v>38882</v>
          </cell>
          <cell r="G390" t="str">
            <v>Allouée</v>
          </cell>
          <cell r="H390">
            <v>38882</v>
          </cell>
          <cell r="I390">
            <v>129542</v>
          </cell>
          <cell r="J390">
            <v>129542</v>
          </cell>
        </row>
        <row r="391">
          <cell r="B391">
            <v>616200</v>
          </cell>
          <cell r="C391" t="str">
            <v>DC</v>
          </cell>
          <cell r="D391" t="str">
            <v>EXPEDIT° COURRIER BOBO-OUAGA</v>
          </cell>
          <cell r="E391" t="str">
            <v>FAC 081/2006 CHRONOPOST DU 31/05/06</v>
          </cell>
          <cell r="F391">
            <v>38887</v>
          </cell>
          <cell r="G391" t="str">
            <v>Allouée</v>
          </cell>
          <cell r="H391">
            <v>38887</v>
          </cell>
          <cell r="I391">
            <v>7000</v>
          </cell>
          <cell r="J391">
            <v>7000</v>
          </cell>
        </row>
        <row r="392">
          <cell r="B392">
            <v>616200</v>
          </cell>
          <cell r="C392" t="str">
            <v>DM</v>
          </cell>
          <cell r="D392" t="str">
            <v>EXPEDITION COURRIER JUIN 2006/ DHL</v>
          </cell>
          <cell r="E392" t="str">
            <v>FAC 16352 DHL DU 27/06/06</v>
          </cell>
          <cell r="F392">
            <v>38898</v>
          </cell>
          <cell r="G392" t="str">
            <v>Allouée</v>
          </cell>
          <cell r="H392">
            <v>38898</v>
          </cell>
          <cell r="I392">
            <v>510440</v>
          </cell>
          <cell r="J392">
            <v>510440</v>
          </cell>
        </row>
        <row r="393">
          <cell r="B393">
            <v>616200</v>
          </cell>
          <cell r="C393" t="str">
            <v>DC</v>
          </cell>
          <cell r="D393" t="str">
            <v>EXPEDIT°COURRIER JUIN 2006 OUA-BOBO</v>
          </cell>
          <cell r="E393" t="str">
            <v>FAC 6096 CHRONOPOST DU 30/06/06</v>
          </cell>
          <cell r="F393">
            <v>38926</v>
          </cell>
          <cell r="G393" t="str">
            <v>Allouée</v>
          </cell>
          <cell r="H393">
            <v>38926</v>
          </cell>
          <cell r="I393">
            <v>11500</v>
          </cell>
          <cell r="J393">
            <v>11500</v>
          </cell>
        </row>
        <row r="394">
          <cell r="B394">
            <v>616200</v>
          </cell>
          <cell r="C394" t="str">
            <v>DC</v>
          </cell>
          <cell r="D394" t="str">
            <v>EXPEDIT°COURRIER JUIN 2006 BOBO-OUA</v>
          </cell>
          <cell r="E394" t="str">
            <v>FAC 104/2006 CHRONOPOST DU 30/06/06</v>
          </cell>
          <cell r="F394">
            <v>38926</v>
          </cell>
          <cell r="G394" t="str">
            <v>Allouée</v>
          </cell>
          <cell r="H394">
            <v>38926</v>
          </cell>
          <cell r="I394">
            <v>4000</v>
          </cell>
          <cell r="J394">
            <v>4000</v>
          </cell>
        </row>
        <row r="395">
          <cell r="B395">
            <v>616200</v>
          </cell>
          <cell r="C395" t="str">
            <v>DAF</v>
          </cell>
          <cell r="D395" t="str">
            <v>AFRANCHISSEMET FAC 1ER TRIM-06</v>
          </cell>
          <cell r="E395" t="str">
            <v>ND 06/01/DCM ONATEL DU 24/05/06</v>
          </cell>
          <cell r="F395">
            <v>38898</v>
          </cell>
          <cell r="G395" t="str">
            <v>Allouée</v>
          </cell>
          <cell r="H395">
            <v>38898</v>
          </cell>
          <cell r="I395">
            <v>31459508</v>
          </cell>
          <cell r="J395">
            <v>2660600</v>
          </cell>
        </row>
        <row r="396">
          <cell r="B396">
            <v>616200</v>
          </cell>
          <cell r="C396" t="str">
            <v>DM</v>
          </cell>
          <cell r="D396" t="str">
            <v>ENVOIE COURRIER JUILLET 2006 DHL</v>
          </cell>
          <cell r="E396" t="str">
            <v>FA16467 DHL DU 27/07/06</v>
          </cell>
          <cell r="F396">
            <v>38947</v>
          </cell>
          <cell r="G396" t="str">
            <v>Allouée</v>
          </cell>
          <cell r="H396">
            <v>38947</v>
          </cell>
          <cell r="I396">
            <v>240507</v>
          </cell>
          <cell r="J396">
            <v>240507</v>
          </cell>
        </row>
        <row r="397">
          <cell r="B397">
            <v>616200</v>
          </cell>
          <cell r="C397" t="str">
            <v>DAF</v>
          </cell>
          <cell r="D397" t="str">
            <v>ENVOI DE 4 COURRIER  DESTI BOB&amp;OUAG</v>
          </cell>
          <cell r="E397" t="str">
            <v>FAC07217 CHRONOPOST DU 31/07/06</v>
          </cell>
          <cell r="F397">
            <v>38971</v>
          </cell>
          <cell r="G397" t="str">
            <v>Allouée</v>
          </cell>
          <cell r="H397">
            <v>38971</v>
          </cell>
          <cell r="I397">
            <v>10000</v>
          </cell>
          <cell r="J397">
            <v>10000</v>
          </cell>
        </row>
        <row r="398">
          <cell r="B398">
            <v>616200</v>
          </cell>
          <cell r="C398" t="str">
            <v>DAF</v>
          </cell>
          <cell r="D398" t="str">
            <v>ENVOI DE 2 COURRIER DEST OUAGA</v>
          </cell>
          <cell r="E398" t="str">
            <v>FAC115/2006 CHRONOPOST DU 31/07/06</v>
          </cell>
          <cell r="F398">
            <v>38971</v>
          </cell>
          <cell r="G398" t="str">
            <v>Allouée</v>
          </cell>
          <cell r="H398">
            <v>38971</v>
          </cell>
          <cell r="I398">
            <v>7000</v>
          </cell>
          <cell r="J398">
            <v>7000</v>
          </cell>
        </row>
        <row r="399">
          <cell r="B399">
            <v>616200</v>
          </cell>
          <cell r="C399" t="str">
            <v>DM</v>
          </cell>
          <cell r="D399" t="str">
            <v>TRANSP PLIS/ DHL EXPRESS</v>
          </cell>
          <cell r="E399" t="str">
            <v>FAC N° OUA 0016583 DU 27/08/2006</v>
          </cell>
          <cell r="F399">
            <v>38975</v>
          </cell>
          <cell r="G399" t="str">
            <v>Allouée</v>
          </cell>
          <cell r="H399">
            <v>38975</v>
          </cell>
          <cell r="I399">
            <v>324344</v>
          </cell>
          <cell r="J399">
            <v>324344</v>
          </cell>
        </row>
        <row r="400">
          <cell r="B400">
            <v>616200</v>
          </cell>
          <cell r="C400" t="str">
            <v>DM</v>
          </cell>
          <cell r="D400" t="str">
            <v xml:space="preserve">ENVOI COURRIER INTER AOÛ-SEP 2006 </v>
          </cell>
          <cell r="E400" t="str">
            <v>FAC 16695 DHL DU 27/09/06</v>
          </cell>
          <cell r="F400">
            <v>38990</v>
          </cell>
          <cell r="G400" t="str">
            <v>Allouée</v>
          </cell>
          <cell r="H400">
            <v>38990</v>
          </cell>
          <cell r="I400">
            <v>247583</v>
          </cell>
          <cell r="J400">
            <v>247583</v>
          </cell>
        </row>
        <row r="401">
          <cell r="B401">
            <v>616200</v>
          </cell>
          <cell r="C401" t="str">
            <v>DAF</v>
          </cell>
          <cell r="D401" t="str">
            <v>AFRANCHISSEMENT FAC PP 3èm TRIM-06</v>
          </cell>
          <cell r="E401" t="str">
            <v>ND2006/005/DCM ONATEL DU 18/10/06</v>
          </cell>
          <cell r="F401">
            <v>38990</v>
          </cell>
          <cell r="G401" t="str">
            <v>Allouée</v>
          </cell>
          <cell r="H401">
            <v>38990</v>
          </cell>
          <cell r="I401">
            <v>2626000</v>
          </cell>
          <cell r="J401">
            <v>2626000</v>
          </cell>
        </row>
        <row r="402">
          <cell r="B402">
            <v>616200</v>
          </cell>
          <cell r="C402" t="str">
            <v>DC</v>
          </cell>
          <cell r="D402" t="str">
            <v>AFRANCHISSEMENT FAC PP 2èm TRIM-06</v>
          </cell>
          <cell r="E402" t="str">
            <v>ND2006/003/DCM ONATEL DU 17/08/06</v>
          </cell>
          <cell r="F402">
            <v>38990</v>
          </cell>
          <cell r="G402" t="str">
            <v>Allouée</v>
          </cell>
          <cell r="H402">
            <v>38990</v>
          </cell>
          <cell r="I402">
            <v>2270169</v>
          </cell>
          <cell r="J402">
            <v>2270169</v>
          </cell>
        </row>
        <row r="403">
          <cell r="B403" t="str">
            <v>Total 616200</v>
          </cell>
          <cell r="I403">
            <v>38569617</v>
          </cell>
          <cell r="J403">
            <v>9770709</v>
          </cell>
        </row>
        <row r="404">
          <cell r="B404">
            <v>618200</v>
          </cell>
          <cell r="C404" t="str">
            <v>DAF</v>
          </cell>
          <cell r="D404" t="str">
            <v>TRANSPORT/LIVARISON MAT S/SITES SDV</v>
          </cell>
          <cell r="E404" t="str">
            <v>FAC 624133 SDV DU 24/01/06</v>
          </cell>
          <cell r="F404">
            <v>38755</v>
          </cell>
          <cell r="G404" t="str">
            <v>Allouée</v>
          </cell>
          <cell r="H404">
            <v>38755</v>
          </cell>
          <cell r="I404">
            <v>1582457</v>
          </cell>
          <cell r="J404">
            <v>1582457</v>
          </cell>
        </row>
        <row r="405">
          <cell r="B405">
            <v>618200</v>
          </cell>
          <cell r="C405" t="str">
            <v>DT</v>
          </cell>
          <cell r="D405" t="str">
            <v>FRAIS DE TRANSPORT DE 02 SHELTERS A</v>
          </cell>
          <cell r="E405" t="str">
            <v>SAPONE &amp; SAPOUY FAC 624488 SDV</v>
          </cell>
          <cell r="F405">
            <v>38799</v>
          </cell>
          <cell r="G405" t="str">
            <v>Allouée</v>
          </cell>
          <cell r="H405">
            <v>38799</v>
          </cell>
          <cell r="I405">
            <v>1050847</v>
          </cell>
          <cell r="J405">
            <v>1050847</v>
          </cell>
        </row>
        <row r="406">
          <cell r="B406">
            <v>618200</v>
          </cell>
          <cell r="C406" t="str">
            <v>DT</v>
          </cell>
          <cell r="D406" t="str">
            <v>TRANSPOR MATERIEL A ZABRE-OUARGAYE-</v>
          </cell>
          <cell r="E406" t="str">
            <v>BEGUEDO-FAC 6880099 SAFTRANS 02/3/6</v>
          </cell>
          <cell r="F406">
            <v>38799</v>
          </cell>
          <cell r="G406" t="str">
            <v>Allouée</v>
          </cell>
          <cell r="H406">
            <v>38799</v>
          </cell>
          <cell r="I406">
            <v>1350000</v>
          </cell>
          <cell r="J406">
            <v>1350000</v>
          </cell>
        </row>
        <row r="407">
          <cell r="B407">
            <v>618200</v>
          </cell>
          <cell r="C407" t="str">
            <v>DT</v>
          </cell>
          <cell r="D407" t="str">
            <v>TRANSPORT MAT. A KPL-GGH-BOULSA-</v>
          </cell>
          <cell r="E407" t="str">
            <v>PIELA-BOGANDE FAC 624489 SDV</v>
          </cell>
          <cell r="F407">
            <v>38799</v>
          </cell>
          <cell r="G407" t="str">
            <v>Allouée</v>
          </cell>
          <cell r="H407">
            <v>38799</v>
          </cell>
          <cell r="I407">
            <v>3314406</v>
          </cell>
          <cell r="J407">
            <v>3314406</v>
          </cell>
        </row>
        <row r="408">
          <cell r="B408">
            <v>618200</v>
          </cell>
          <cell r="C408" t="str">
            <v>DT</v>
          </cell>
          <cell r="D408" t="str">
            <v>LIVRAISON MAT.BOUSSE-OHG-POBE-DJIBO</v>
          </cell>
          <cell r="E408" t="str">
            <v>-NAMASSINNIMA FAC 624559 SDV</v>
          </cell>
          <cell r="F408">
            <v>38799</v>
          </cell>
          <cell r="G408" t="str">
            <v>Allouée</v>
          </cell>
          <cell r="H408">
            <v>38799</v>
          </cell>
          <cell r="I408">
            <v>3299152</v>
          </cell>
          <cell r="J408">
            <v>3299152</v>
          </cell>
        </row>
        <row r="409">
          <cell r="B409">
            <v>618200</v>
          </cell>
          <cell r="C409" t="str">
            <v>DT</v>
          </cell>
          <cell r="D409" t="str">
            <v>LIVRAISON MAT. A NANORO</v>
          </cell>
          <cell r="E409" t="str">
            <v>FAC 624558 SDV DU 15/03/06</v>
          </cell>
          <cell r="F409">
            <v>38799</v>
          </cell>
          <cell r="G409" t="str">
            <v>Allouée</v>
          </cell>
          <cell r="H409">
            <v>38799</v>
          </cell>
          <cell r="I409">
            <v>641525</v>
          </cell>
          <cell r="J409">
            <v>641525</v>
          </cell>
        </row>
        <row r="410">
          <cell r="B410">
            <v>618200</v>
          </cell>
          <cell r="C410" t="str">
            <v>DT</v>
          </cell>
          <cell r="D410" t="str">
            <v>LIVRAISON MATERIE A MARKOYE &amp; TITAO</v>
          </cell>
          <cell r="E410" t="str">
            <v>FAC 624621 SDV DU 17/03/06</v>
          </cell>
          <cell r="F410">
            <v>38810</v>
          </cell>
          <cell r="G410" t="str">
            <v>Allouée</v>
          </cell>
          <cell r="H410">
            <v>38810</v>
          </cell>
          <cell r="I410">
            <v>1366101</v>
          </cell>
          <cell r="J410">
            <v>1366101</v>
          </cell>
        </row>
        <row r="411">
          <cell r="B411">
            <v>618200</v>
          </cell>
          <cell r="C411" t="str">
            <v>DT</v>
          </cell>
          <cell r="D411" t="str">
            <v>LIVRAIS MAT. A BEGUEDO-ZABRE-BOGAND</v>
          </cell>
          <cell r="E411" t="str">
            <v>FAC 624626 SDV DU 20/03/06</v>
          </cell>
          <cell r="F411">
            <v>38810</v>
          </cell>
          <cell r="G411" t="str">
            <v>Allouée</v>
          </cell>
          <cell r="H411">
            <v>38810</v>
          </cell>
          <cell r="I411">
            <v>3583898</v>
          </cell>
          <cell r="J411">
            <v>3583898</v>
          </cell>
        </row>
        <row r="412">
          <cell r="B412">
            <v>618200</v>
          </cell>
          <cell r="C412" t="str">
            <v>DT</v>
          </cell>
          <cell r="D412" t="str">
            <v>LIVRAISON MAT. A TITAO-DJIBO</v>
          </cell>
          <cell r="E412" t="str">
            <v>FAC 624689 SDV DU 27/03/06</v>
          </cell>
          <cell r="F412">
            <v>38810</v>
          </cell>
          <cell r="G412" t="str">
            <v>Allouée</v>
          </cell>
          <cell r="H412">
            <v>38810</v>
          </cell>
          <cell r="I412">
            <v>2050847</v>
          </cell>
          <cell r="J412">
            <v>2050847</v>
          </cell>
        </row>
        <row r="413">
          <cell r="B413">
            <v>618200</v>
          </cell>
          <cell r="C413" t="str">
            <v>DT</v>
          </cell>
          <cell r="D413" t="str">
            <v xml:space="preserve">DEPLACMT CABLES DE TITAO A DJIBO </v>
          </cell>
          <cell r="E413" t="str">
            <v>FAC F62/06 ELITRANS BUR DU 02/05/06</v>
          </cell>
          <cell r="F413">
            <v>38861</v>
          </cell>
          <cell r="G413" t="str">
            <v>Allouée</v>
          </cell>
          <cell r="H413">
            <v>38861</v>
          </cell>
          <cell r="I413">
            <v>785000</v>
          </cell>
          <cell r="J413">
            <v>785000</v>
          </cell>
        </row>
        <row r="414">
          <cell r="B414">
            <v>618200</v>
          </cell>
          <cell r="C414" t="str">
            <v>DT</v>
          </cell>
          <cell r="D414" t="str">
            <v>DEPLACMT SHELTER DE OUAGA A NANORO</v>
          </cell>
          <cell r="E414" t="str">
            <v>FAC F59/06 ELITRANS BURKDU 02/05/06</v>
          </cell>
          <cell r="F414">
            <v>38861</v>
          </cell>
          <cell r="G414" t="str">
            <v>Allouée</v>
          </cell>
          <cell r="H414">
            <v>38861</v>
          </cell>
          <cell r="I414">
            <v>317500</v>
          </cell>
          <cell r="J414">
            <v>317500</v>
          </cell>
        </row>
        <row r="415">
          <cell r="B415">
            <v>618200</v>
          </cell>
          <cell r="C415" t="str">
            <v>DT</v>
          </cell>
          <cell r="D415" t="str">
            <v>TRSP D'UN SHELTER DE OUAGA A NANORO</v>
          </cell>
          <cell r="E415" t="str">
            <v>FAC 59/06 ELITRANS BURKINA 02/05/06</v>
          </cell>
          <cell r="F415">
            <v>38887</v>
          </cell>
          <cell r="G415" t="str">
            <v>Allouée</v>
          </cell>
          <cell r="H415">
            <v>38887</v>
          </cell>
          <cell r="I415">
            <v>317500</v>
          </cell>
          <cell r="J415">
            <v>317500</v>
          </cell>
        </row>
        <row r="416">
          <cell r="B416">
            <v>618200</v>
          </cell>
          <cell r="C416" t="str">
            <v>DT</v>
          </cell>
          <cell r="D416" t="str">
            <v>DEPLACMT GRUE PR TRSP CABLE A TITAO</v>
          </cell>
          <cell r="E416" t="str">
            <v>FAC 62/06 ELITRANS-BURKINA 02/05/06</v>
          </cell>
          <cell r="F416">
            <v>38888</v>
          </cell>
          <cell r="G416" t="str">
            <v>Allouée</v>
          </cell>
          <cell r="H416">
            <v>38888</v>
          </cell>
          <cell r="I416">
            <v>785000</v>
          </cell>
          <cell r="J416">
            <v>785000</v>
          </cell>
        </row>
        <row r="417">
          <cell r="B417">
            <v>618200</v>
          </cell>
          <cell r="C417" t="str">
            <v>DC</v>
          </cell>
          <cell r="D417" t="str">
            <v>TRANSP.EFFET PERSO M.BAZIE/BOBO</v>
          </cell>
          <cell r="E417" t="str">
            <v>FAC625873SDV DU 07/08/06</v>
          </cell>
          <cell r="F417">
            <v>38946</v>
          </cell>
          <cell r="G417" t="str">
            <v>Allouée</v>
          </cell>
          <cell r="H417">
            <v>38946</v>
          </cell>
          <cell r="I417">
            <v>448305</v>
          </cell>
          <cell r="J417">
            <v>448305</v>
          </cell>
        </row>
        <row r="418">
          <cell r="B418">
            <v>618200</v>
          </cell>
          <cell r="C418" t="str">
            <v>DC</v>
          </cell>
          <cell r="D418" t="str">
            <v>FRAIS TRANSP OUA-BOBO CARTE RECHARG</v>
          </cell>
          <cell r="E418" t="str">
            <v>FAC625423 SDV DU 16/06/06</v>
          </cell>
          <cell r="F418">
            <v>38946</v>
          </cell>
          <cell r="G418" t="str">
            <v>Allouée</v>
          </cell>
          <cell r="H418">
            <v>38946</v>
          </cell>
          <cell r="I418">
            <v>340678</v>
          </cell>
          <cell r="J418">
            <v>440678</v>
          </cell>
        </row>
        <row r="419">
          <cell r="B419" t="str">
            <v>Total 618200</v>
          </cell>
          <cell r="I419">
            <v>21233216</v>
          </cell>
          <cell r="J419">
            <v>21333216</v>
          </cell>
        </row>
        <row r="420">
          <cell r="B420">
            <v>622220</v>
          </cell>
          <cell r="C420" t="str">
            <v>DAF</v>
          </cell>
          <cell r="D420" t="str">
            <v>LOYER R+2 AILE SUD 1er TRIM 2006</v>
          </cell>
          <cell r="E420" t="str">
            <v>FAC 01/2006 SCI AMILA DU 09/01/06</v>
          </cell>
          <cell r="F420">
            <v>38755</v>
          </cell>
          <cell r="G420" t="str">
            <v>Allouée</v>
          </cell>
          <cell r="H420">
            <v>38755</v>
          </cell>
          <cell r="I420">
            <v>2268000</v>
          </cell>
          <cell r="J420">
            <v>2268000</v>
          </cell>
        </row>
        <row r="421">
          <cell r="B421">
            <v>622220</v>
          </cell>
          <cell r="C421" t="str">
            <v>DAF</v>
          </cell>
          <cell r="D421" t="str">
            <v>LOYER  REZ DE CHAUSSE 1er TRIM 2006</v>
          </cell>
          <cell r="E421" t="str">
            <v>FAC 02/2006 SCI AMILA DU 09/01/2006</v>
          </cell>
          <cell r="F421">
            <v>38755</v>
          </cell>
          <cell r="G421" t="str">
            <v>Allouée</v>
          </cell>
          <cell r="H421">
            <v>38755</v>
          </cell>
          <cell r="I421">
            <v>5700000</v>
          </cell>
          <cell r="J421">
            <v>5700000</v>
          </cell>
        </row>
        <row r="422">
          <cell r="B422">
            <v>622220</v>
          </cell>
          <cell r="C422" t="str">
            <v>DAF</v>
          </cell>
          <cell r="D422" t="str">
            <v>LOYER R+1&amp;R+2 AILE OUEST 1er TRI/05</v>
          </cell>
          <cell r="E422" t="str">
            <v>FAC 03/2006 SCI AMILA DU 09/01/2006</v>
          </cell>
          <cell r="F422">
            <v>38755</v>
          </cell>
          <cell r="G422" t="str">
            <v>Allouée</v>
          </cell>
          <cell r="H422">
            <v>38755</v>
          </cell>
          <cell r="I422">
            <v>8343000</v>
          </cell>
          <cell r="J422">
            <v>8343000</v>
          </cell>
        </row>
        <row r="423">
          <cell r="B423">
            <v>622220</v>
          </cell>
          <cell r="C423" t="str">
            <v>DAF</v>
          </cell>
          <cell r="D423" t="str">
            <v>LOYER FEV-AVR/2006 AGENCE 1200 LOGM</v>
          </cell>
          <cell r="E423" t="str">
            <v>FAC 012/06 KOZ DU 07/02/06</v>
          </cell>
          <cell r="F423">
            <v>38758</v>
          </cell>
          <cell r="G423" t="str">
            <v>Allouée</v>
          </cell>
          <cell r="H423">
            <v>38758</v>
          </cell>
          <cell r="I423">
            <v>3900000</v>
          </cell>
          <cell r="J423">
            <v>3900000</v>
          </cell>
        </row>
        <row r="424">
          <cell r="B424">
            <v>622220</v>
          </cell>
          <cell r="C424" t="str">
            <v>DAF</v>
          </cell>
          <cell r="D424" t="str">
            <v>LOYER 1erT/06 AGENCE KOUAME NKRUMAH</v>
          </cell>
          <cell r="E424" t="str">
            <v>FAC006/2006 IMMEUBLE NASSA 04/01/06</v>
          </cell>
          <cell r="F424">
            <v>38779</v>
          </cell>
          <cell r="G424" t="str">
            <v>Allouée</v>
          </cell>
          <cell r="H424">
            <v>38779</v>
          </cell>
          <cell r="I424">
            <v>1500000</v>
          </cell>
          <cell r="J424">
            <v>1500000</v>
          </cell>
        </row>
        <row r="425">
          <cell r="B425">
            <v>622220</v>
          </cell>
          <cell r="C425" t="str">
            <v>DAF</v>
          </cell>
          <cell r="D425" t="str">
            <v>LOYER 1ER TRIM 2006 AGENCE BOBO</v>
          </cell>
          <cell r="E425" t="str">
            <v>FAC 148/2006 DIYANAN HOTEL 07/02/06</v>
          </cell>
          <cell r="F425">
            <v>38779</v>
          </cell>
          <cell r="G425" t="str">
            <v>Allouée</v>
          </cell>
          <cell r="H425">
            <v>38779</v>
          </cell>
          <cell r="I425">
            <v>381356</v>
          </cell>
          <cell r="J425">
            <v>381356</v>
          </cell>
        </row>
        <row r="426">
          <cell r="B426">
            <v>622220</v>
          </cell>
          <cell r="C426" t="str">
            <v>DAF</v>
          </cell>
          <cell r="D426" t="str">
            <v xml:space="preserve">LOYER FEV-MAR/2006 APPARTEMENT B </v>
          </cell>
          <cell r="E426" t="str">
            <v>FAC 05/2006 SCI AMILA</v>
          </cell>
          <cell r="F426">
            <v>38782</v>
          </cell>
          <cell r="G426" t="str">
            <v>Allouée</v>
          </cell>
          <cell r="H426">
            <v>38782</v>
          </cell>
          <cell r="I426">
            <v>756800</v>
          </cell>
          <cell r="J426">
            <v>756800</v>
          </cell>
        </row>
        <row r="427">
          <cell r="B427">
            <v>622220</v>
          </cell>
          <cell r="C427" t="str">
            <v>DAF</v>
          </cell>
          <cell r="D427" t="str">
            <v>LOYER  REZ DE CHAUSSE 2èm TRIM 2006</v>
          </cell>
          <cell r="E427" t="str">
            <v>FAC 06/2006 SCI AMILA DU 29/03/06</v>
          </cell>
          <cell r="F427">
            <v>38814</v>
          </cell>
          <cell r="G427" t="str">
            <v>Allouée</v>
          </cell>
          <cell r="H427">
            <v>38814</v>
          </cell>
          <cell r="I427">
            <v>5700000</v>
          </cell>
          <cell r="J427">
            <v>5700000</v>
          </cell>
        </row>
        <row r="428">
          <cell r="B428">
            <v>622220</v>
          </cell>
          <cell r="C428" t="str">
            <v>DAF</v>
          </cell>
          <cell r="D428" t="str">
            <v>LOYER R+1&amp;R+2 AILE OUEST 2èm TRI/05</v>
          </cell>
          <cell r="E428" t="str">
            <v>FAC 07/2006 SCI AMILA DU 29/03/06</v>
          </cell>
          <cell r="F428">
            <v>38814</v>
          </cell>
          <cell r="G428" t="str">
            <v>Allouée</v>
          </cell>
          <cell r="H428">
            <v>38814</v>
          </cell>
          <cell r="I428">
            <v>8343000</v>
          </cell>
          <cell r="J428">
            <v>8343000</v>
          </cell>
        </row>
        <row r="429">
          <cell r="B429">
            <v>622220</v>
          </cell>
          <cell r="C429" t="str">
            <v>DAF</v>
          </cell>
          <cell r="D429" t="str">
            <v>LOYER R+2 AILE SUD 2èm TRIM 2006</v>
          </cell>
          <cell r="E429" t="str">
            <v>FAC 08/2006 SCI AMILA DU 29/03/06</v>
          </cell>
          <cell r="F429">
            <v>38814</v>
          </cell>
          <cell r="G429" t="str">
            <v>Allouée</v>
          </cell>
          <cell r="H429">
            <v>38814</v>
          </cell>
          <cell r="I429">
            <v>2268000</v>
          </cell>
          <cell r="J429">
            <v>2268000</v>
          </cell>
        </row>
        <row r="430">
          <cell r="B430">
            <v>622220</v>
          </cell>
          <cell r="C430" t="str">
            <v>DAF</v>
          </cell>
          <cell r="D430" t="str">
            <v>LOYER R+1 AILE SUD 2èm TRIM 2006</v>
          </cell>
          <cell r="E430" t="str">
            <v>FAC 9/2006 SCI AMILA DU 29/03/06</v>
          </cell>
          <cell r="F430">
            <v>38814</v>
          </cell>
          <cell r="G430" t="str">
            <v>Allouée</v>
          </cell>
          <cell r="H430">
            <v>38814</v>
          </cell>
          <cell r="I430">
            <v>1135200</v>
          </cell>
          <cell r="J430">
            <v>1135200</v>
          </cell>
        </row>
        <row r="431">
          <cell r="B431">
            <v>622220</v>
          </cell>
          <cell r="C431" t="str">
            <v>DAF</v>
          </cell>
          <cell r="D431" t="str">
            <v>LOYER 2èmT/06 AGENCE KOUAME NKRUMAH</v>
          </cell>
          <cell r="E431" t="str">
            <v>FAC 012/2006 IMMEUBLE NASSA</v>
          </cell>
          <cell r="F431">
            <v>38820</v>
          </cell>
          <cell r="G431" t="str">
            <v>Allouée</v>
          </cell>
          <cell r="H431">
            <v>38820</v>
          </cell>
          <cell r="I431">
            <v>1500000</v>
          </cell>
          <cell r="J431">
            <v>1500000</v>
          </cell>
        </row>
        <row r="432">
          <cell r="B432">
            <v>622220</v>
          </cell>
          <cell r="C432" t="str">
            <v>DAF</v>
          </cell>
          <cell r="D432" t="str">
            <v>LOYER 1200 LGTS 2èm TRIM 2006</v>
          </cell>
          <cell r="E432" t="str">
            <v>FAC 044/06 DU 02/05/06</v>
          </cell>
          <cell r="F432">
            <v>38848</v>
          </cell>
          <cell r="G432" t="str">
            <v>Allouée</v>
          </cell>
          <cell r="H432">
            <v>38848</v>
          </cell>
          <cell r="I432">
            <v>3900000</v>
          </cell>
          <cell r="J432">
            <v>3900000</v>
          </cell>
        </row>
        <row r="433">
          <cell r="B433">
            <v>622220</v>
          </cell>
          <cell r="C433" t="str">
            <v>DAF</v>
          </cell>
          <cell r="D433" t="str">
            <v>LOYER R+1 AILE SUD 3èm TRIM 2006</v>
          </cell>
          <cell r="E433" t="str">
            <v>FAC 14/06 SCI AMILA DU 26/06/06</v>
          </cell>
          <cell r="F433">
            <v>38903</v>
          </cell>
          <cell r="G433" t="str">
            <v>Allouée</v>
          </cell>
          <cell r="H433">
            <v>38903</v>
          </cell>
          <cell r="I433">
            <v>1135200</v>
          </cell>
          <cell r="J433">
            <v>1135200</v>
          </cell>
        </row>
        <row r="434">
          <cell r="B434">
            <v>622220</v>
          </cell>
          <cell r="C434" t="str">
            <v>DAF</v>
          </cell>
          <cell r="D434" t="str">
            <v>LOYER  REZ DE CHAUSSE 3èm TRIM 2006</v>
          </cell>
          <cell r="E434" t="str">
            <v>FAC 11/2006 SCI MILA DU 26/06/06</v>
          </cell>
          <cell r="F434">
            <v>38903</v>
          </cell>
          <cell r="G434" t="str">
            <v>Allouée</v>
          </cell>
          <cell r="H434">
            <v>38903</v>
          </cell>
          <cell r="I434">
            <v>1900000</v>
          </cell>
          <cell r="J434">
            <v>1900000</v>
          </cell>
        </row>
        <row r="435">
          <cell r="B435">
            <v>622220</v>
          </cell>
          <cell r="C435" t="str">
            <v>DAF</v>
          </cell>
          <cell r="D435" t="str">
            <v>LOYER R+2 AILE SUD 3èm TRIM 2006</v>
          </cell>
          <cell r="E435" t="str">
            <v>FAC3/2006CI AMILA DU 26/06/06</v>
          </cell>
          <cell r="F435">
            <v>38903</v>
          </cell>
          <cell r="G435" t="str">
            <v>Allouée</v>
          </cell>
          <cell r="H435">
            <v>38903</v>
          </cell>
          <cell r="I435">
            <v>2268000</v>
          </cell>
          <cell r="J435">
            <v>2268000</v>
          </cell>
        </row>
        <row r="436">
          <cell r="B436">
            <v>622220</v>
          </cell>
          <cell r="C436" t="str">
            <v>DAF</v>
          </cell>
          <cell r="D436" t="str">
            <v>LOYER R+1&amp;R+2 AILE OUEST 3èm TRI/06</v>
          </cell>
          <cell r="E436" t="str">
            <v>FA12/06 SCI- AMILA DU 26/06/06</v>
          </cell>
          <cell r="F436">
            <v>38903</v>
          </cell>
          <cell r="G436" t="str">
            <v>Allouée</v>
          </cell>
          <cell r="H436">
            <v>38903</v>
          </cell>
          <cell r="I436">
            <v>8343000</v>
          </cell>
          <cell r="J436">
            <v>8343000</v>
          </cell>
        </row>
        <row r="437">
          <cell r="B437">
            <v>622220</v>
          </cell>
          <cell r="C437" t="str">
            <v>DAF</v>
          </cell>
          <cell r="D437" t="str">
            <v>LOYER 3èmT/06 AGENCE KOUAME NKRUMAH</v>
          </cell>
          <cell r="E437" t="str">
            <v>FAC 18/2006 IMMEUBLE NASSA 18/07/06</v>
          </cell>
          <cell r="F437">
            <v>38918</v>
          </cell>
          <cell r="G437" t="str">
            <v>Allouée</v>
          </cell>
          <cell r="H437">
            <v>38918</v>
          </cell>
          <cell r="I437">
            <v>1500000</v>
          </cell>
          <cell r="J437">
            <v>1500000</v>
          </cell>
        </row>
        <row r="438">
          <cell r="B438">
            <v>622220</v>
          </cell>
          <cell r="C438" t="str">
            <v>DAF</v>
          </cell>
          <cell r="D438" t="str">
            <v>LOYER 1200 LGTS D'AOUT à OCT 2006</v>
          </cell>
          <cell r="E438" t="str">
            <v>FAC 087/06 KOZ DU 01/08/06</v>
          </cell>
          <cell r="F438">
            <v>38937</v>
          </cell>
          <cell r="G438" t="str">
            <v>Allouée</v>
          </cell>
          <cell r="H438">
            <v>38937</v>
          </cell>
          <cell r="I438">
            <v>3900000</v>
          </cell>
          <cell r="J438">
            <v>3900000</v>
          </cell>
        </row>
        <row r="439">
          <cell r="B439">
            <v>622220</v>
          </cell>
          <cell r="C439" t="str">
            <v>DAF</v>
          </cell>
          <cell r="D439" t="str">
            <v>LOYER R+1&amp;R+2 AILE OUEST 4èm TRI/06</v>
          </cell>
          <cell r="E439" t="str">
            <v>FAC 17/06 SCI-AMILA DU 25/09/06</v>
          </cell>
          <cell r="F439">
            <v>38996</v>
          </cell>
          <cell r="G439" t="str">
            <v>Allouée</v>
          </cell>
          <cell r="H439">
            <v>38996</v>
          </cell>
          <cell r="I439">
            <v>8343000</v>
          </cell>
          <cell r="J439">
            <v>8343000</v>
          </cell>
        </row>
        <row r="440">
          <cell r="B440">
            <v>622220</v>
          </cell>
          <cell r="C440" t="str">
            <v>DAF</v>
          </cell>
          <cell r="D440" t="str">
            <v>LOYER  REZ DE CHAUSSE 4èm TRIM 2006</v>
          </cell>
          <cell r="E440" t="str">
            <v>FAC16/2006 SCI-AMILA DU 25/09/06</v>
          </cell>
          <cell r="F440">
            <v>38996</v>
          </cell>
          <cell r="G440" t="str">
            <v>Allouée</v>
          </cell>
          <cell r="H440">
            <v>38996</v>
          </cell>
          <cell r="I440">
            <v>5700000</v>
          </cell>
          <cell r="J440">
            <v>5700000</v>
          </cell>
        </row>
        <row r="441">
          <cell r="B441">
            <v>622220</v>
          </cell>
          <cell r="C441" t="str">
            <v>DAF</v>
          </cell>
          <cell r="D441" t="str">
            <v>LOYER R+1 AILE SUD 4èm TRIM 2006</v>
          </cell>
          <cell r="E441" t="str">
            <v>FAC 19/2006 SCI-AMILA DU 25/09/06</v>
          </cell>
          <cell r="F441">
            <v>38996</v>
          </cell>
          <cell r="G441" t="str">
            <v>Allouée</v>
          </cell>
          <cell r="H441">
            <v>38996</v>
          </cell>
          <cell r="I441">
            <v>1135200</v>
          </cell>
          <cell r="J441">
            <v>1135200</v>
          </cell>
        </row>
        <row r="442">
          <cell r="B442">
            <v>622220</v>
          </cell>
          <cell r="C442" t="str">
            <v>DAF</v>
          </cell>
          <cell r="D442" t="str">
            <v>LOYER R+2 AILE SUD 4èm TRIM 2006</v>
          </cell>
          <cell r="E442" t="str">
            <v>FAC 18/2006 SCI-AMILA DU 25/09/06</v>
          </cell>
          <cell r="F442">
            <v>38996</v>
          </cell>
          <cell r="G442" t="str">
            <v>Allouée</v>
          </cell>
          <cell r="H442">
            <v>38996</v>
          </cell>
          <cell r="I442">
            <v>2268000</v>
          </cell>
          <cell r="J442">
            <v>2268000</v>
          </cell>
        </row>
        <row r="443">
          <cell r="B443">
            <v>622220</v>
          </cell>
          <cell r="C443" t="str">
            <v>DAF</v>
          </cell>
          <cell r="D443" t="str">
            <v>LOYER 4èmT/06 AGENCE KOUAME NKRUMAH</v>
          </cell>
          <cell r="E443" t="str">
            <v>FAC 027/2006 IMMEUBLE NASSA 28/09/6</v>
          </cell>
          <cell r="F443">
            <v>39007</v>
          </cell>
          <cell r="G443" t="str">
            <v>Allouée</v>
          </cell>
          <cell r="H443">
            <v>39007</v>
          </cell>
          <cell r="I443">
            <v>1500000</v>
          </cell>
          <cell r="J443">
            <v>1500000</v>
          </cell>
        </row>
        <row r="444">
          <cell r="B444" t="str">
            <v>Total 622220</v>
          </cell>
          <cell r="I444">
            <v>83687756</v>
          </cell>
          <cell r="J444">
            <v>83687756</v>
          </cell>
        </row>
        <row r="445">
          <cell r="B445">
            <v>622802</v>
          </cell>
          <cell r="C445" t="str">
            <v>DT</v>
          </cell>
          <cell r="D445" t="str">
            <v>LOCATION ELEVATEUR POUR CHARGEMENT</v>
          </cell>
          <cell r="E445" t="str">
            <v>FAC 624165 DU 30/01/06 SDV</v>
          </cell>
          <cell r="F445">
            <v>38755</v>
          </cell>
          <cell r="G445" t="str">
            <v>Allouée</v>
          </cell>
          <cell r="H445">
            <v>38755</v>
          </cell>
          <cell r="I445">
            <v>275423</v>
          </cell>
          <cell r="J445">
            <v>275423</v>
          </cell>
        </row>
        <row r="446">
          <cell r="B446">
            <v>622802</v>
          </cell>
          <cell r="C446" t="str">
            <v>DT</v>
          </cell>
          <cell r="D446" t="str">
            <v>LOCATION GRUE,TRANSPORT-LIVRAI/SITE</v>
          </cell>
          <cell r="E446" t="str">
            <v>FAC 624164 SDV DU 30/01/06</v>
          </cell>
          <cell r="F446">
            <v>38755</v>
          </cell>
          <cell r="G446" t="str">
            <v>Allouée</v>
          </cell>
          <cell r="H446">
            <v>38755</v>
          </cell>
          <cell r="I446">
            <v>2566525</v>
          </cell>
          <cell r="J446">
            <v>2566525</v>
          </cell>
        </row>
        <row r="447">
          <cell r="B447">
            <v>622802</v>
          </cell>
          <cell r="C447" t="str">
            <v>DM</v>
          </cell>
          <cell r="D447" t="str">
            <v xml:space="preserve">AFFICHAGE ABRIBUS ROAMING&amp;KIOSQUE </v>
          </cell>
          <cell r="E447" t="str">
            <v>TELMOB FAC003/06CIBLE REGIE M007/05</v>
          </cell>
          <cell r="F447">
            <v>38763</v>
          </cell>
          <cell r="G447" t="str">
            <v>Allouée</v>
          </cell>
          <cell r="H447">
            <v>38763</v>
          </cell>
          <cell r="I447">
            <v>12000000</v>
          </cell>
          <cell r="J447">
            <v>12000000</v>
          </cell>
        </row>
        <row r="448">
          <cell r="B448">
            <v>622802</v>
          </cell>
          <cell r="C448" t="str">
            <v>DM</v>
          </cell>
          <cell r="D448" t="str">
            <v>LOCAT°FACADE FASOBARA DECJAN-FEV/06</v>
          </cell>
          <cell r="E448" t="str">
            <v>FAC 006/02/6 AZUR CONSEIL</v>
          </cell>
          <cell r="F448">
            <v>38765</v>
          </cell>
          <cell r="G448" t="str">
            <v>Allouée</v>
          </cell>
          <cell r="H448">
            <v>38765</v>
          </cell>
          <cell r="I448">
            <v>2375000</v>
          </cell>
          <cell r="J448">
            <v>2375000</v>
          </cell>
        </row>
        <row r="449">
          <cell r="B449">
            <v>622802</v>
          </cell>
          <cell r="C449" t="str">
            <v>DT</v>
          </cell>
          <cell r="D449" t="str">
            <v>RED LS NATIONALES URBAINES JAN/06</v>
          </cell>
          <cell r="E449" t="str">
            <v>FAC2006/030/DII/DICX ONATEL 20/02/6</v>
          </cell>
          <cell r="F449">
            <v>38772</v>
          </cell>
          <cell r="G449" t="str">
            <v>Allouée</v>
          </cell>
          <cell r="H449">
            <v>38772</v>
          </cell>
          <cell r="I449">
            <v>18000000</v>
          </cell>
          <cell r="J449">
            <v>18000000</v>
          </cell>
        </row>
        <row r="450">
          <cell r="B450">
            <v>622802</v>
          </cell>
          <cell r="C450" t="str">
            <v>DT</v>
          </cell>
          <cell r="D450" t="str">
            <v>RED LS NATIONALES JAN 2006</v>
          </cell>
          <cell r="E450" t="str">
            <v>FAC2006/031/DII/DICX ONATEL 20/02/6</v>
          </cell>
          <cell r="F450">
            <v>38772</v>
          </cell>
          <cell r="G450" t="str">
            <v>Allouée</v>
          </cell>
          <cell r="H450">
            <v>38772</v>
          </cell>
          <cell r="I450">
            <v>44325000</v>
          </cell>
          <cell r="J450">
            <v>44325000</v>
          </cell>
        </row>
        <row r="451">
          <cell r="B451">
            <v>622802</v>
          </cell>
          <cell r="C451" t="str">
            <v>DT</v>
          </cell>
          <cell r="D451" t="str">
            <v>RED LS INTERNATIONALES JAN 2006</v>
          </cell>
          <cell r="E451" t="str">
            <v>FAC2006/032/DII/DICX ONATEL 20/02/6</v>
          </cell>
          <cell r="F451">
            <v>38772</v>
          </cell>
          <cell r="G451" t="str">
            <v>Allouée</v>
          </cell>
          <cell r="H451">
            <v>38772</v>
          </cell>
          <cell r="I451">
            <v>2700000</v>
          </cell>
          <cell r="J451">
            <v>2700000</v>
          </cell>
        </row>
        <row r="452">
          <cell r="B452">
            <v>622802</v>
          </cell>
          <cell r="C452" t="str">
            <v>DT</v>
          </cell>
          <cell r="D452" t="str">
            <v>RED FOURNITURE BPN D'INTERCO JAN/06</v>
          </cell>
          <cell r="E452" t="str">
            <v>FAC2006/033/DII/DICX ONATEL 20/02/6</v>
          </cell>
          <cell r="F452">
            <v>38772</v>
          </cell>
          <cell r="G452" t="str">
            <v>Allouée</v>
          </cell>
          <cell r="H452">
            <v>38772</v>
          </cell>
          <cell r="I452">
            <v>5500000</v>
          </cell>
          <cell r="J452">
            <v>5500000</v>
          </cell>
        </row>
        <row r="453">
          <cell r="B453">
            <v>622802</v>
          </cell>
          <cell r="C453" t="str">
            <v>DT</v>
          </cell>
          <cell r="D453" t="str">
            <v>RED LOCAT°&amp; CO-LOCAT° JAN 2006</v>
          </cell>
          <cell r="E453" t="str">
            <v>FAC2006/034/DII/DICX ONATEL 20/02/6</v>
          </cell>
          <cell r="F453">
            <v>38772</v>
          </cell>
          <cell r="G453" t="str">
            <v>Allouée</v>
          </cell>
          <cell r="H453">
            <v>38772</v>
          </cell>
          <cell r="I453">
            <v>9875343</v>
          </cell>
          <cell r="J453">
            <v>9875343</v>
          </cell>
        </row>
        <row r="454">
          <cell r="B454">
            <v>622802</v>
          </cell>
          <cell r="C454" t="str">
            <v>DM</v>
          </cell>
          <cell r="D454" t="str">
            <v>LOCAT° 5 FACES TRIVISION / CAMPAGNE</v>
          </cell>
          <cell r="E454" t="str">
            <v>RAOMING-KIOSQUES  LC010/2006EDIFICE</v>
          </cell>
          <cell r="F454">
            <v>38821</v>
          </cell>
          <cell r="G454" t="str">
            <v>Allouée</v>
          </cell>
          <cell r="H454">
            <v>38790</v>
          </cell>
          <cell r="I454">
            <v>2250000</v>
          </cell>
          <cell r="J454">
            <v>2250000</v>
          </cell>
        </row>
        <row r="455">
          <cell r="B455">
            <v>622802</v>
          </cell>
          <cell r="C455" t="str">
            <v>DM</v>
          </cell>
          <cell r="D455" t="str">
            <v>LOCAT°TRIVIS°CAMPAGN ROAMING &amp;KIOSQ</v>
          </cell>
          <cell r="E455" t="str">
            <v>LC009/2006 INTEGRAL</v>
          </cell>
          <cell r="F455">
            <v>38792</v>
          </cell>
          <cell r="G455" t="str">
            <v>Allouée</v>
          </cell>
          <cell r="H455">
            <v>38792</v>
          </cell>
          <cell r="I455">
            <v>9465000</v>
          </cell>
          <cell r="J455">
            <v>9465000</v>
          </cell>
        </row>
        <row r="456">
          <cell r="B456">
            <v>622802</v>
          </cell>
          <cell r="C456" t="str">
            <v>DT</v>
          </cell>
          <cell r="D456" t="str">
            <v>LOCATION CAMION GRUE A OUARGAYE</v>
          </cell>
          <cell r="E456" t="str">
            <v>FAC 624487 SDV DU 06/03/06</v>
          </cell>
          <cell r="F456">
            <v>38799</v>
          </cell>
          <cell r="G456" t="str">
            <v>Allouée</v>
          </cell>
          <cell r="H456">
            <v>38799</v>
          </cell>
          <cell r="I456">
            <v>1025423</v>
          </cell>
          <cell r="J456">
            <v>1025423</v>
          </cell>
        </row>
        <row r="457">
          <cell r="B457">
            <v>622802</v>
          </cell>
          <cell r="C457" t="str">
            <v>DM</v>
          </cell>
          <cell r="D457" t="str">
            <v>LOCAT°PANO CARREF KDG 1er TRIM 2006</v>
          </cell>
          <cell r="E457" t="str">
            <v xml:space="preserve"> FAC 033/06 EDIFICE</v>
          </cell>
          <cell r="F457">
            <v>38803</v>
          </cell>
          <cell r="G457" t="str">
            <v>Allouée</v>
          </cell>
          <cell r="H457">
            <v>38803</v>
          </cell>
          <cell r="I457">
            <v>1800000</v>
          </cell>
          <cell r="J457">
            <v>1800000</v>
          </cell>
        </row>
        <row r="458">
          <cell r="B458">
            <v>622802</v>
          </cell>
          <cell r="C458" t="str">
            <v>DM</v>
          </cell>
          <cell r="D458" t="str">
            <v>ACHAT ESPACE 1AN CAISSONS LUMINEUX</v>
          </cell>
          <cell r="E458" t="str">
            <v>AEROPORT OUAGA CT026 LEADER SERVICE</v>
          </cell>
          <cell r="F458">
            <v>38822</v>
          </cell>
          <cell r="G458" t="str">
            <v>Allouée</v>
          </cell>
          <cell r="H458">
            <v>38804</v>
          </cell>
          <cell r="I458">
            <v>10794900</v>
          </cell>
          <cell r="J458">
            <v>10794900</v>
          </cell>
        </row>
        <row r="459">
          <cell r="B459">
            <v>622802</v>
          </cell>
          <cell r="C459" t="str">
            <v>DT</v>
          </cell>
          <cell r="D459" t="str">
            <v xml:space="preserve">LOCATION 01 LIAISON CODE 7 DE JAN </v>
          </cell>
          <cell r="E459" t="str">
            <v>05 A DEC 2005   FA06/01/DII/DRCR</v>
          </cell>
          <cell r="F459">
            <v>38826</v>
          </cell>
          <cell r="G459" t="str">
            <v>Allouée</v>
          </cell>
          <cell r="H459">
            <v>38826</v>
          </cell>
          <cell r="I459">
            <v>88734216</v>
          </cell>
          <cell r="J459">
            <v>88734216</v>
          </cell>
        </row>
        <row r="460">
          <cell r="B460">
            <v>622802</v>
          </cell>
          <cell r="C460" t="str">
            <v>DM</v>
          </cell>
          <cell r="D460" t="str">
            <v>LOCAT° FACADE D'IMMEUBLE</v>
          </cell>
          <cell r="E460" t="str">
            <v>030 AZUR CONSEIL</v>
          </cell>
          <cell r="F460">
            <v>38840</v>
          </cell>
          <cell r="G460" t="str">
            <v>Allouée</v>
          </cell>
          <cell r="H460">
            <v>38840</v>
          </cell>
          <cell r="I460">
            <v>2375000</v>
          </cell>
          <cell r="J460">
            <v>2375000</v>
          </cell>
        </row>
        <row r="461">
          <cell r="B461">
            <v>622802</v>
          </cell>
          <cell r="C461" t="str">
            <v>DM</v>
          </cell>
          <cell r="D461" t="str">
            <v>LOYER 2èm TRIM 2006 PANNEAU TRIVIS°</v>
          </cell>
          <cell r="E461" t="str">
            <v>CAREFOUR KDG-BOB-OUA FA45/06EDIFICE</v>
          </cell>
          <cell r="F461">
            <v>38840</v>
          </cell>
          <cell r="G461" t="str">
            <v>Allouée</v>
          </cell>
          <cell r="H461">
            <v>38840</v>
          </cell>
          <cell r="I461">
            <v>1800000</v>
          </cell>
          <cell r="J461">
            <v>1800000</v>
          </cell>
        </row>
        <row r="462">
          <cell r="B462">
            <v>622802</v>
          </cell>
          <cell r="C462" t="str">
            <v>DT</v>
          </cell>
          <cell r="D462" t="str">
            <v>RED LS NATIONALES URBAINES FEV/06</v>
          </cell>
          <cell r="E462" t="str">
            <v>FAC2006/044/DII/DICX ONATEL 05/04/6</v>
          </cell>
          <cell r="F462">
            <v>38848</v>
          </cell>
          <cell r="G462" t="str">
            <v>Allouée</v>
          </cell>
          <cell r="H462">
            <v>38848</v>
          </cell>
          <cell r="I462">
            <v>18000000</v>
          </cell>
          <cell r="J462">
            <v>18000000</v>
          </cell>
        </row>
        <row r="463">
          <cell r="B463">
            <v>622802</v>
          </cell>
          <cell r="C463" t="str">
            <v>DT</v>
          </cell>
          <cell r="D463" t="str">
            <v>RED LS NATIONALES FEV 2006</v>
          </cell>
          <cell r="E463" t="str">
            <v>FAC2006/045/DII/DICX ONATEL 05/04/4</v>
          </cell>
          <cell r="F463">
            <v>38848</v>
          </cell>
          <cell r="G463" t="str">
            <v>Allouée</v>
          </cell>
          <cell r="H463">
            <v>38848</v>
          </cell>
          <cell r="I463">
            <v>44325000</v>
          </cell>
          <cell r="J463">
            <v>44325000</v>
          </cell>
        </row>
        <row r="464">
          <cell r="B464">
            <v>622802</v>
          </cell>
          <cell r="C464" t="str">
            <v>DT</v>
          </cell>
          <cell r="D464" t="str">
            <v>RED LS INTERNATIONALES FEV 2006</v>
          </cell>
          <cell r="E464" t="str">
            <v>FAC2006/046/DII/DICX ONATEL 06/03/6</v>
          </cell>
          <cell r="F464">
            <v>38848</v>
          </cell>
          <cell r="G464" t="str">
            <v>Allouée</v>
          </cell>
          <cell r="H464">
            <v>38848</v>
          </cell>
          <cell r="I464">
            <v>2700000</v>
          </cell>
          <cell r="J464">
            <v>2700000</v>
          </cell>
        </row>
        <row r="465">
          <cell r="B465">
            <v>622802</v>
          </cell>
          <cell r="C465" t="str">
            <v>DT</v>
          </cell>
          <cell r="D465" t="str">
            <v>RED FOURNITURE BPN D'INTERCO FEV/06</v>
          </cell>
          <cell r="E465" t="str">
            <v>FAC2006/047/DII/DICX ONATEL 05/04/6</v>
          </cell>
          <cell r="F465">
            <v>38848</v>
          </cell>
          <cell r="G465" t="str">
            <v>Allouée</v>
          </cell>
          <cell r="H465">
            <v>38848</v>
          </cell>
          <cell r="I465">
            <v>5500000</v>
          </cell>
          <cell r="J465">
            <v>5500000</v>
          </cell>
        </row>
        <row r="466">
          <cell r="B466">
            <v>622802</v>
          </cell>
          <cell r="C466" t="str">
            <v>DT</v>
          </cell>
          <cell r="D466" t="str">
            <v>RED LOCAT°&amp; CO-LOCAT° FEV 2006</v>
          </cell>
          <cell r="E466" t="str">
            <v>FAC2006/048/DII/DICX ONATEL 05/04/6</v>
          </cell>
          <cell r="F466">
            <v>38848</v>
          </cell>
          <cell r="G466" t="str">
            <v>Allouée</v>
          </cell>
          <cell r="H466">
            <v>38848</v>
          </cell>
          <cell r="I466">
            <v>9875343</v>
          </cell>
          <cell r="J466">
            <v>9875343</v>
          </cell>
        </row>
        <row r="467">
          <cell r="B467">
            <v>622802</v>
          </cell>
          <cell r="C467" t="str">
            <v>DT</v>
          </cell>
          <cell r="D467" t="str">
            <v>RED LS NATIONALES URBAINES MAR/06</v>
          </cell>
          <cell r="E467" t="str">
            <v>FAC2006/057/DII/DICX ONATEL 05/04/6</v>
          </cell>
          <cell r="F467">
            <v>38848</v>
          </cell>
          <cell r="G467" t="str">
            <v>Allouée</v>
          </cell>
          <cell r="H467">
            <v>38848</v>
          </cell>
          <cell r="I467">
            <v>18000000</v>
          </cell>
          <cell r="J467">
            <v>18000000</v>
          </cell>
        </row>
        <row r="468">
          <cell r="B468">
            <v>622802</v>
          </cell>
          <cell r="C468" t="str">
            <v>DT</v>
          </cell>
          <cell r="D468" t="str">
            <v>RED LS NATIONALES MAR 2006</v>
          </cell>
          <cell r="E468" t="str">
            <v>FAC2006/058/DII/DICX ONATEL 05/04/6</v>
          </cell>
          <cell r="F468">
            <v>38848</v>
          </cell>
          <cell r="G468" t="str">
            <v>Allouée</v>
          </cell>
          <cell r="H468">
            <v>38848</v>
          </cell>
          <cell r="I468">
            <v>44325000</v>
          </cell>
          <cell r="J468">
            <v>44325000</v>
          </cell>
        </row>
        <row r="469">
          <cell r="B469">
            <v>622802</v>
          </cell>
          <cell r="C469" t="str">
            <v>DT</v>
          </cell>
          <cell r="D469" t="str">
            <v>RED LS INTERNATIONALES BF-Fr MAR/06</v>
          </cell>
          <cell r="E469" t="str">
            <v>FAC2006/059/DII/DICX ONATEL 05/04/6</v>
          </cell>
          <cell r="F469">
            <v>38848</v>
          </cell>
          <cell r="G469" t="str">
            <v>Allouée</v>
          </cell>
          <cell r="H469">
            <v>38848</v>
          </cell>
          <cell r="I469">
            <v>2700000</v>
          </cell>
          <cell r="J469">
            <v>2700000</v>
          </cell>
        </row>
        <row r="470">
          <cell r="B470">
            <v>622802</v>
          </cell>
          <cell r="C470" t="str">
            <v>DT</v>
          </cell>
          <cell r="D470" t="str">
            <v>RED FOURNITURE BPN D'INTERCO MAR/06</v>
          </cell>
          <cell r="E470" t="str">
            <v>FAC2006/60/DII/DICX ONATEL 05/04/06</v>
          </cell>
          <cell r="F470">
            <v>38848</v>
          </cell>
          <cell r="G470" t="str">
            <v>Allouée</v>
          </cell>
          <cell r="H470">
            <v>38848</v>
          </cell>
          <cell r="I470">
            <v>5500000</v>
          </cell>
          <cell r="J470">
            <v>5500000</v>
          </cell>
        </row>
        <row r="471">
          <cell r="B471">
            <v>622802</v>
          </cell>
          <cell r="C471" t="str">
            <v>DT</v>
          </cell>
          <cell r="D471" t="str">
            <v>RED LOCAT°&amp; CO-LOCAT° MAR 2006</v>
          </cell>
          <cell r="E471" t="str">
            <v>FAC2006/061/DII/DICX ONATEL 05/04/6</v>
          </cell>
          <cell r="F471">
            <v>38848</v>
          </cell>
          <cell r="G471" t="str">
            <v>Allouée</v>
          </cell>
          <cell r="H471">
            <v>38848</v>
          </cell>
          <cell r="I471">
            <v>9875343</v>
          </cell>
          <cell r="J471">
            <v>9875343</v>
          </cell>
        </row>
        <row r="472">
          <cell r="B472">
            <v>622802</v>
          </cell>
          <cell r="C472" t="str">
            <v>DM</v>
          </cell>
          <cell r="D472" t="str">
            <v>PROROGAT°CAMPAGNE ROAMING &amp; KIOSQUE</v>
          </cell>
          <cell r="E472" t="str">
            <v>DU 1er -30/04/06 FAC06/052 INTEGRAL</v>
          </cell>
          <cell r="F472">
            <v>38853</v>
          </cell>
          <cell r="G472" t="str">
            <v>Allouée</v>
          </cell>
          <cell r="H472">
            <v>38853</v>
          </cell>
          <cell r="I472">
            <v>4520000</v>
          </cell>
          <cell r="J472">
            <v>4520000</v>
          </cell>
        </row>
        <row r="473">
          <cell r="B473">
            <v>622802</v>
          </cell>
          <cell r="C473" t="str">
            <v>DT</v>
          </cell>
          <cell r="D473" t="str">
            <v>RED MENSUEL LIAISON 2Mbit/s</v>
          </cell>
          <cell r="E473" t="str">
            <v>FAC 2006/081/DII/ONATEL DU 03/05/06</v>
          </cell>
          <cell r="F473">
            <v>38856</v>
          </cell>
          <cell r="G473" t="str">
            <v>Allouée</v>
          </cell>
          <cell r="H473">
            <v>38856</v>
          </cell>
          <cell r="I473">
            <v>1355000</v>
          </cell>
          <cell r="J473">
            <v>1355000</v>
          </cell>
        </row>
        <row r="474">
          <cell r="B474">
            <v>622802</v>
          </cell>
          <cell r="C474" t="str">
            <v>DT</v>
          </cell>
          <cell r="D474" t="str">
            <v>RED LS NATIONALES URBAINES AVR 2006</v>
          </cell>
          <cell r="E474" t="str">
            <v>FAC 2006/076 DII/ONATEL DU 02/05/06</v>
          </cell>
          <cell r="F474">
            <v>38856</v>
          </cell>
          <cell r="G474" t="str">
            <v>Allouée</v>
          </cell>
          <cell r="H474">
            <v>38856</v>
          </cell>
          <cell r="I474">
            <v>18000000</v>
          </cell>
          <cell r="J474">
            <v>18000000</v>
          </cell>
        </row>
        <row r="475">
          <cell r="B475">
            <v>622802</v>
          </cell>
          <cell r="C475" t="str">
            <v>DT</v>
          </cell>
          <cell r="D475" t="str">
            <v>REDEVANCE LS NATIONALES AVR/2006</v>
          </cell>
          <cell r="E475" t="str">
            <v>FAC 2006/077/DII ONATEL DU 02/05/06</v>
          </cell>
          <cell r="F475">
            <v>38856</v>
          </cell>
          <cell r="G475" t="str">
            <v>Allouée</v>
          </cell>
          <cell r="H475">
            <v>38856</v>
          </cell>
          <cell r="I475">
            <v>44325000</v>
          </cell>
          <cell r="J475">
            <v>44325000</v>
          </cell>
        </row>
        <row r="476">
          <cell r="B476">
            <v>622802</v>
          </cell>
          <cell r="C476" t="str">
            <v>DT</v>
          </cell>
          <cell r="D476" t="str">
            <v>RED LS INTERNATIONALES AVR 2006</v>
          </cell>
          <cell r="E476" t="str">
            <v>FAC2006/078/DII/ONATEL DU 02/05/06</v>
          </cell>
          <cell r="F476">
            <v>38856</v>
          </cell>
          <cell r="G476" t="str">
            <v>Allouée</v>
          </cell>
          <cell r="H476">
            <v>38856</v>
          </cell>
          <cell r="I476">
            <v>2700000</v>
          </cell>
          <cell r="J476">
            <v>2700000</v>
          </cell>
        </row>
        <row r="477">
          <cell r="B477">
            <v>622802</v>
          </cell>
          <cell r="C477" t="str">
            <v>DT</v>
          </cell>
          <cell r="D477" t="str">
            <v>RED FOURNITURE BPN D'INTERCO AVR/06</v>
          </cell>
          <cell r="E477" t="str">
            <v>FAC2006/079DII/ONATEL DU 02/05/06</v>
          </cell>
          <cell r="F477">
            <v>38856</v>
          </cell>
          <cell r="G477" t="str">
            <v>Allouée</v>
          </cell>
          <cell r="H477">
            <v>38856</v>
          </cell>
          <cell r="I477">
            <v>5500000</v>
          </cell>
          <cell r="J477">
            <v>5500000</v>
          </cell>
        </row>
        <row r="478">
          <cell r="B478">
            <v>622802</v>
          </cell>
          <cell r="C478" t="str">
            <v>DT</v>
          </cell>
          <cell r="D478" t="str">
            <v>RED LOCAT°&amp; CO-LOCAT° AVRIL/2006</v>
          </cell>
          <cell r="E478" t="str">
            <v>FAC 2006/080/DII/ONATEL DU 02/05/06</v>
          </cell>
          <cell r="F478">
            <v>38856</v>
          </cell>
          <cell r="G478" t="str">
            <v>Allouée</v>
          </cell>
          <cell r="H478">
            <v>38856</v>
          </cell>
          <cell r="I478">
            <v>9875343</v>
          </cell>
          <cell r="J478">
            <v>9875343</v>
          </cell>
        </row>
        <row r="479">
          <cell r="B479">
            <v>622802</v>
          </cell>
          <cell r="C479" t="str">
            <v>DAF</v>
          </cell>
          <cell r="D479" t="str">
            <v>REDEVANCE ANNUELL BOITE POSTAL 2006</v>
          </cell>
          <cell r="E479" t="str">
            <v>FA2006/151 SONAPOST CHQ SGBB4775132</v>
          </cell>
          <cell r="F479">
            <v>38859</v>
          </cell>
          <cell r="G479" t="str">
            <v>Allouée</v>
          </cell>
          <cell r="H479">
            <v>38859</v>
          </cell>
          <cell r="I479">
            <v>100000</v>
          </cell>
          <cell r="J479">
            <v>100000</v>
          </cell>
        </row>
        <row r="480">
          <cell r="B480">
            <v>622802</v>
          </cell>
          <cell r="C480" t="str">
            <v>DM</v>
          </cell>
          <cell r="D480" t="str">
            <v>AFFICH ABRIBUS KIOSQ+ROAMING AVR/06</v>
          </cell>
          <cell r="E480" t="str">
            <v>LC084/2006 CIBLE REGIE AVRIL/2006</v>
          </cell>
          <cell r="F480">
            <v>38869</v>
          </cell>
          <cell r="G480" t="str">
            <v>Allouée</v>
          </cell>
          <cell r="H480">
            <v>38869</v>
          </cell>
          <cell r="I480">
            <v>5250000</v>
          </cell>
          <cell r="J480">
            <v>5250000</v>
          </cell>
        </row>
        <row r="481">
          <cell r="B481">
            <v>622802</v>
          </cell>
          <cell r="C481" t="str">
            <v>DM</v>
          </cell>
          <cell r="D481" t="str">
            <v>PROLONGMT CAMPAGN AFFICH KIOSQ-ROAM</v>
          </cell>
          <cell r="E481" t="str">
            <v>AVRIL-06 FAC081/2006 EDIFICE 17/05/</v>
          </cell>
          <cell r="F481">
            <v>38869</v>
          </cell>
          <cell r="G481" t="str">
            <v>Allouée</v>
          </cell>
          <cell r="H481">
            <v>38869</v>
          </cell>
          <cell r="I481">
            <v>1125000</v>
          </cell>
          <cell r="J481">
            <v>1125000</v>
          </cell>
        </row>
        <row r="482">
          <cell r="B482">
            <v>622802</v>
          </cell>
          <cell r="C482" t="str">
            <v>DM</v>
          </cell>
          <cell r="D482" t="str">
            <v>RED LS NATIONALES URBAINES MAI/06</v>
          </cell>
          <cell r="E482" t="str">
            <v>FAC2006/093DII/ONATEL DU 22/06/06</v>
          </cell>
          <cell r="F482">
            <v>38903</v>
          </cell>
          <cell r="G482" t="str">
            <v>Allouée</v>
          </cell>
          <cell r="H482">
            <v>38903</v>
          </cell>
          <cell r="I482">
            <v>18000000</v>
          </cell>
          <cell r="J482">
            <v>18000000</v>
          </cell>
        </row>
        <row r="483">
          <cell r="B483">
            <v>622802</v>
          </cell>
          <cell r="C483" t="str">
            <v>DM</v>
          </cell>
          <cell r="D483" t="str">
            <v>RED LS NATIONALES MAI 2006</v>
          </cell>
          <cell r="E483" t="str">
            <v>FAC 06/094/DII/DICX/ONATEL 22/06/06</v>
          </cell>
          <cell r="F483">
            <v>38903</v>
          </cell>
          <cell r="G483" t="str">
            <v>Allouée</v>
          </cell>
          <cell r="H483">
            <v>38903</v>
          </cell>
          <cell r="I483">
            <v>44325000</v>
          </cell>
          <cell r="J483">
            <v>44325000</v>
          </cell>
        </row>
        <row r="484">
          <cell r="B484">
            <v>622802</v>
          </cell>
          <cell r="C484" t="str">
            <v>DM</v>
          </cell>
          <cell r="D484" t="str">
            <v>RED LS INTERNATIONALES MAI 2006</v>
          </cell>
          <cell r="E484" t="str">
            <v>FAC 06/95/DII/DICX/ONATEL 22/06/06</v>
          </cell>
          <cell r="F484">
            <v>38903</v>
          </cell>
          <cell r="G484" t="str">
            <v>Allouée</v>
          </cell>
          <cell r="H484">
            <v>38903</v>
          </cell>
          <cell r="I484">
            <v>2700000</v>
          </cell>
          <cell r="J484">
            <v>2700000</v>
          </cell>
        </row>
        <row r="485">
          <cell r="B485">
            <v>622802</v>
          </cell>
          <cell r="C485" t="str">
            <v>DM</v>
          </cell>
          <cell r="D485" t="str">
            <v>RED FOURNITURE BPN D'INTERCO MAI/06</v>
          </cell>
          <cell r="E485" t="str">
            <v>FAC 06/96/DII/DICX/ONATEL 22/06/06</v>
          </cell>
          <cell r="F485">
            <v>38903</v>
          </cell>
          <cell r="G485" t="str">
            <v>Allouée</v>
          </cell>
          <cell r="H485">
            <v>38903</v>
          </cell>
          <cell r="I485">
            <v>5500000</v>
          </cell>
          <cell r="J485">
            <v>5500000</v>
          </cell>
        </row>
        <row r="486">
          <cell r="B486">
            <v>622802</v>
          </cell>
          <cell r="C486" t="str">
            <v>DM</v>
          </cell>
          <cell r="D486" t="str">
            <v>RED LOCAT°&amp; CO-LOCAT° MAI 2006</v>
          </cell>
          <cell r="E486" t="str">
            <v>FAC 06/97/DII/DICX/ONATEL 22/6/06</v>
          </cell>
          <cell r="F486">
            <v>38903</v>
          </cell>
          <cell r="G486" t="str">
            <v>Allouée</v>
          </cell>
          <cell r="H486">
            <v>38903</v>
          </cell>
          <cell r="I486">
            <v>9875343</v>
          </cell>
          <cell r="J486">
            <v>9875343</v>
          </cell>
        </row>
        <row r="487">
          <cell r="B487">
            <v>622802</v>
          </cell>
          <cell r="C487" t="str">
            <v>DM</v>
          </cell>
          <cell r="D487" t="str">
            <v>ACHAT D'ESPACE-PUB-AEROPORT</v>
          </cell>
          <cell r="E487" t="str">
            <v>FAC01/06-LEADER SERVICE 14/06/2006</v>
          </cell>
          <cell r="F487">
            <v>38898</v>
          </cell>
          <cell r="G487" t="str">
            <v>Allouée</v>
          </cell>
          <cell r="H487">
            <v>38898</v>
          </cell>
          <cell r="I487">
            <v>2698725</v>
          </cell>
          <cell r="J487">
            <v>2698725</v>
          </cell>
        </row>
        <row r="488">
          <cell r="B488">
            <v>622802</v>
          </cell>
          <cell r="C488" t="str">
            <v>DC</v>
          </cell>
          <cell r="D488" t="str">
            <v>LOCAT°MATERIEL SONO PROMO VTE DJIBO</v>
          </cell>
          <cell r="E488" t="str">
            <v>CHQ ECOBANK 1704873 DU 22/06/06</v>
          </cell>
          <cell r="F488">
            <v>38898</v>
          </cell>
          <cell r="G488" t="str">
            <v>Allouée</v>
          </cell>
          <cell r="H488">
            <v>38898</v>
          </cell>
          <cell r="I488">
            <v>90000</v>
          </cell>
          <cell r="J488">
            <v>90000</v>
          </cell>
        </row>
        <row r="489">
          <cell r="B489">
            <v>622802</v>
          </cell>
          <cell r="C489" t="str">
            <v>DC</v>
          </cell>
          <cell r="D489" t="str">
            <v>LOCAT°MAT.SONO/LANCEM RESEAU A LEO</v>
          </cell>
          <cell r="E489" t="str">
            <v>CHQ BIB 8177693 DU 06/04/06</v>
          </cell>
          <cell r="F489">
            <v>38898</v>
          </cell>
          <cell r="G489" t="str">
            <v>Allouée</v>
          </cell>
          <cell r="H489">
            <v>38898</v>
          </cell>
          <cell r="I489">
            <v>180000</v>
          </cell>
          <cell r="J489">
            <v>180000</v>
          </cell>
        </row>
        <row r="490">
          <cell r="B490">
            <v>622802</v>
          </cell>
          <cell r="C490" t="str">
            <v>DM</v>
          </cell>
          <cell r="D490" t="str">
            <v>RED LOCAT° MIC FEV-MAI/06 SOMGANDE</v>
          </cell>
          <cell r="E490" t="str">
            <v>FAC 01-TELECEL FASO DU 10/07/06</v>
          </cell>
          <cell r="F490">
            <v>38932</v>
          </cell>
          <cell r="G490" t="str">
            <v>Allouée</v>
          </cell>
          <cell r="H490">
            <v>38932</v>
          </cell>
          <cell r="I490">
            <v>4000000</v>
          </cell>
          <cell r="J490">
            <v>4000000</v>
          </cell>
        </row>
        <row r="491">
          <cell r="B491">
            <v>622802</v>
          </cell>
          <cell r="C491" t="str">
            <v>DM</v>
          </cell>
          <cell r="D491" t="str">
            <v>RED LOCAT°PYLONE FEV-MAI/06SOMGANDE</v>
          </cell>
          <cell r="E491" t="str">
            <v>FAC 02/TELECEL DU 10/07/06</v>
          </cell>
          <cell r="F491">
            <v>38932</v>
          </cell>
          <cell r="G491" t="str">
            <v>Allouée</v>
          </cell>
          <cell r="H491">
            <v>38932</v>
          </cell>
          <cell r="I491">
            <v>1156736</v>
          </cell>
          <cell r="J491">
            <v>1156736</v>
          </cell>
        </row>
        <row r="492">
          <cell r="B492">
            <v>622802</v>
          </cell>
          <cell r="C492" t="str">
            <v>DM</v>
          </cell>
          <cell r="D492" t="str">
            <v>RED LOCAT°PYLON-ENERGI-ESP SOMGANDE</v>
          </cell>
          <cell r="E492" t="str">
            <v>JUIN-06 FAC 04-TELECEL DU 21/07/06</v>
          </cell>
          <cell r="F492">
            <v>38932</v>
          </cell>
          <cell r="G492" t="str">
            <v>Allouée</v>
          </cell>
          <cell r="H492">
            <v>38932</v>
          </cell>
          <cell r="I492">
            <v>289184</v>
          </cell>
          <cell r="J492">
            <v>289184</v>
          </cell>
        </row>
        <row r="493">
          <cell r="B493">
            <v>622802</v>
          </cell>
          <cell r="C493" t="str">
            <v>DM</v>
          </cell>
          <cell r="D493" t="str">
            <v>RED LOCAT° MIC JUIN/2006 SOMGANDE</v>
          </cell>
          <cell r="E493" t="str">
            <v>FAC 03 TELECEL DU 21/07/06</v>
          </cell>
          <cell r="F493">
            <v>38932</v>
          </cell>
          <cell r="G493" t="str">
            <v>Allouée</v>
          </cell>
          <cell r="H493">
            <v>38932</v>
          </cell>
          <cell r="I493">
            <v>1000000</v>
          </cell>
          <cell r="J493">
            <v>1000000</v>
          </cell>
        </row>
        <row r="494">
          <cell r="B494">
            <v>622802</v>
          </cell>
          <cell r="C494" t="str">
            <v>DM</v>
          </cell>
          <cell r="D494" t="str">
            <v xml:space="preserve">LOCAT°FACADE D'IMMEUBLE KWAME </v>
          </cell>
          <cell r="E494" t="str">
            <v>JUIN-JULL-AOUT 2006 FAC60/706 AZUR</v>
          </cell>
          <cell r="F494">
            <v>38932</v>
          </cell>
          <cell r="G494" t="str">
            <v>Allouée</v>
          </cell>
          <cell r="H494">
            <v>38932</v>
          </cell>
          <cell r="I494">
            <v>2375000</v>
          </cell>
          <cell r="J494">
            <v>2375000</v>
          </cell>
        </row>
        <row r="495">
          <cell r="B495">
            <v>622802</v>
          </cell>
          <cell r="C495" t="str">
            <v>DM</v>
          </cell>
          <cell r="D495" t="str">
            <v>CAMP.AFFICH.ROAMING KIOSQUE ABRIBUS</v>
          </cell>
          <cell r="E495" t="str">
            <v/>
          </cell>
          <cell r="F495">
            <v>38943</v>
          </cell>
          <cell r="G495" t="str">
            <v>Allouée</v>
          </cell>
          <cell r="H495">
            <v>38943</v>
          </cell>
          <cell r="I495">
            <v>15750000</v>
          </cell>
          <cell r="J495">
            <v>15750000</v>
          </cell>
        </row>
        <row r="496">
          <cell r="B496">
            <v>622802</v>
          </cell>
          <cell r="C496" t="str">
            <v>DM</v>
          </cell>
          <cell r="D496" t="str">
            <v>LOCAT°TRIVIS°+PANN STATIQ-CAMPAGNE</v>
          </cell>
          <cell r="E496" t="str">
            <v>SONYFOLY&amp;DJAMAN-LC138/2006 INTEGRAL</v>
          </cell>
          <cell r="F496">
            <v>38944</v>
          </cell>
          <cell r="G496" t="str">
            <v>Allouée</v>
          </cell>
          <cell r="H496">
            <v>38944</v>
          </cell>
          <cell r="I496">
            <v>13560000</v>
          </cell>
          <cell r="J496">
            <v>13560000</v>
          </cell>
        </row>
        <row r="497">
          <cell r="B497">
            <v>622802</v>
          </cell>
          <cell r="C497" t="str">
            <v>DM</v>
          </cell>
          <cell r="D497" t="str">
            <v>RED LS NATIONALES JUIL 2006</v>
          </cell>
          <cell r="E497" t="str">
            <v>FACT N°2006-0127 ONATEL DU 04/08/06</v>
          </cell>
          <cell r="F497">
            <v>38951</v>
          </cell>
          <cell r="G497" t="str">
            <v>Allouée</v>
          </cell>
          <cell r="H497">
            <v>38951</v>
          </cell>
          <cell r="I497">
            <v>44325000</v>
          </cell>
          <cell r="J497">
            <v>44325000</v>
          </cell>
        </row>
        <row r="498">
          <cell r="B498">
            <v>622802</v>
          </cell>
          <cell r="C498" t="str">
            <v>DM</v>
          </cell>
          <cell r="D498" t="str">
            <v>RED FOURNITURE BPN D'INTERC JUIL/06</v>
          </cell>
          <cell r="E498" t="str">
            <v>FACT N°2006-0129 ONATEL DU 04/08/06</v>
          </cell>
          <cell r="F498">
            <v>38951</v>
          </cell>
          <cell r="G498" t="str">
            <v>Allouée</v>
          </cell>
          <cell r="H498">
            <v>38951</v>
          </cell>
          <cell r="I498">
            <v>5500000</v>
          </cell>
          <cell r="J498">
            <v>5500000</v>
          </cell>
        </row>
        <row r="499">
          <cell r="B499">
            <v>622802</v>
          </cell>
          <cell r="C499" t="str">
            <v>DM</v>
          </cell>
          <cell r="D499" t="str">
            <v>RED LS INTERNATIONALES JUIL/06</v>
          </cell>
          <cell r="E499" t="str">
            <v>FACT N°2006-0128 ONATEL DU 04/08/06</v>
          </cell>
          <cell r="F499">
            <v>38951</v>
          </cell>
          <cell r="G499" t="str">
            <v>Allouée</v>
          </cell>
          <cell r="H499">
            <v>38951</v>
          </cell>
          <cell r="I499">
            <v>2700000</v>
          </cell>
          <cell r="J499">
            <v>2700000</v>
          </cell>
        </row>
        <row r="500">
          <cell r="B500">
            <v>622802</v>
          </cell>
          <cell r="C500" t="str">
            <v>DM</v>
          </cell>
          <cell r="D500" t="str">
            <v>RED LOCAT°&amp; CO-LOCAT° JUIL/06</v>
          </cell>
          <cell r="E500" t="str">
            <v>FACT N°2006-0130 ONATEL DU 04/08/06</v>
          </cell>
          <cell r="F500">
            <v>38951</v>
          </cell>
          <cell r="G500" t="str">
            <v>Allouée</v>
          </cell>
          <cell r="H500">
            <v>38951</v>
          </cell>
          <cell r="I500">
            <v>9875343</v>
          </cell>
          <cell r="J500">
            <v>9875343</v>
          </cell>
        </row>
        <row r="501">
          <cell r="B501">
            <v>622802</v>
          </cell>
          <cell r="C501" t="str">
            <v>DM</v>
          </cell>
          <cell r="D501" t="str">
            <v>LOCAT TRIFACE CAREF KDG BOBO 3èT06</v>
          </cell>
          <cell r="E501" t="str">
            <v>FAC136/06 EDIFICE DU 07/08/06</v>
          </cell>
          <cell r="F501">
            <v>38953</v>
          </cell>
          <cell r="G501" t="str">
            <v>Allouée</v>
          </cell>
          <cell r="H501">
            <v>38953</v>
          </cell>
          <cell r="I501">
            <v>1800000</v>
          </cell>
          <cell r="J501">
            <v>1800000</v>
          </cell>
        </row>
        <row r="502">
          <cell r="B502">
            <v>622802</v>
          </cell>
          <cell r="C502" t="str">
            <v>DM</v>
          </cell>
          <cell r="D502" t="str">
            <v>LOCATION DE PANNEAUX LUMINEUX</v>
          </cell>
          <cell r="E502" t="str">
            <v>LC154/2006 INTEGRAL</v>
          </cell>
          <cell r="F502">
            <v>38960</v>
          </cell>
          <cell r="G502" t="str">
            <v>Allouée</v>
          </cell>
          <cell r="H502">
            <v>38960</v>
          </cell>
          <cell r="I502">
            <v>6432000</v>
          </cell>
          <cell r="J502">
            <v>6432000</v>
          </cell>
        </row>
        <row r="503">
          <cell r="B503">
            <v>622802</v>
          </cell>
          <cell r="C503" t="str">
            <v>DM</v>
          </cell>
          <cell r="D503" t="str">
            <v>LOCAT° ESPACE PUB CARREF KDG 4é T06</v>
          </cell>
          <cell r="E503" t="str">
            <v>FAC EDIFICE N°148/ED/06 DU 05/09/06</v>
          </cell>
          <cell r="F503">
            <v>38975</v>
          </cell>
          <cell r="G503" t="str">
            <v>Allouée</v>
          </cell>
          <cell r="H503">
            <v>38975</v>
          </cell>
          <cell r="I503">
            <v>1800000</v>
          </cell>
          <cell r="J503">
            <v>1800000</v>
          </cell>
        </row>
        <row r="504">
          <cell r="B504">
            <v>622802</v>
          </cell>
          <cell r="C504" t="str">
            <v>DAF</v>
          </cell>
          <cell r="D504" t="str">
            <v>LOCAT°PANN PONT BOINSE YAARE 4èT/06</v>
          </cell>
          <cell r="E504" t="str">
            <v>CT186/2006 INTEGRAL</v>
          </cell>
          <cell r="F504">
            <v>39021</v>
          </cell>
          <cell r="G504" t="str">
            <v>Allouée</v>
          </cell>
          <cell r="H504">
            <v>38995</v>
          </cell>
          <cell r="I504">
            <v>5700000</v>
          </cell>
          <cell r="J504">
            <v>5700000</v>
          </cell>
        </row>
        <row r="505">
          <cell r="B505">
            <v>622802</v>
          </cell>
          <cell r="C505" t="str">
            <v>DM</v>
          </cell>
          <cell r="D505" t="str">
            <v>LOCAT° TRIFACE DE PA 4èm TRIM 2006</v>
          </cell>
          <cell r="E505" t="str">
            <v>CT178/2006 EDIFICE</v>
          </cell>
          <cell r="F505">
            <v>39082</v>
          </cell>
          <cell r="G505" t="str">
            <v>Allouée</v>
          </cell>
          <cell r="H505">
            <v>38995</v>
          </cell>
          <cell r="I505">
            <v>6660000</v>
          </cell>
          <cell r="J505">
            <v>6660000</v>
          </cell>
        </row>
        <row r="506">
          <cell r="B506">
            <v>622802</v>
          </cell>
          <cell r="C506" t="str">
            <v>DM</v>
          </cell>
          <cell r="D506" t="str">
            <v>LOCAT°TRIVIS°ROND POINT DE LA PAIX</v>
          </cell>
          <cell r="E506" t="str">
            <v>4èm TRIM/06 CT181/2006 EDIFICE</v>
          </cell>
          <cell r="F506">
            <v>38995</v>
          </cell>
          <cell r="G506" t="str">
            <v>Allouée</v>
          </cell>
          <cell r="H506">
            <v>38995</v>
          </cell>
          <cell r="I506">
            <v>8400000</v>
          </cell>
          <cell r="J506">
            <v>8400000</v>
          </cell>
        </row>
        <row r="507">
          <cell r="B507">
            <v>622802</v>
          </cell>
          <cell r="C507" t="str">
            <v>DM</v>
          </cell>
          <cell r="D507" t="str">
            <v>LOCAT°FACADE IMMEUBL KWAME N'KRUMAH</v>
          </cell>
          <cell r="E507" t="str">
            <v>SEP-OCT-NOV-06 FA86/906 AZUR</v>
          </cell>
          <cell r="F507">
            <v>38996</v>
          </cell>
          <cell r="G507" t="str">
            <v>Allouée</v>
          </cell>
          <cell r="H507">
            <v>38996</v>
          </cell>
          <cell r="I507">
            <v>237500</v>
          </cell>
          <cell r="J507">
            <v>237500</v>
          </cell>
        </row>
        <row r="508">
          <cell r="B508">
            <v>622802</v>
          </cell>
          <cell r="C508" t="str">
            <v>DM</v>
          </cell>
          <cell r="D508" t="str">
            <v>AFFICH ABRIBUS KIOSQ+ROAMING SEP/06</v>
          </cell>
          <cell r="E508" t="str">
            <v>FAC 045/06 CIBLE REGIE DU 05/10/06</v>
          </cell>
          <cell r="F508">
            <v>38990</v>
          </cell>
          <cell r="G508" t="str">
            <v>Allouée</v>
          </cell>
          <cell r="H508">
            <v>38990</v>
          </cell>
          <cell r="I508">
            <v>5250000</v>
          </cell>
          <cell r="J508">
            <v>5250000</v>
          </cell>
        </row>
        <row r="509">
          <cell r="B509">
            <v>622802</v>
          </cell>
          <cell r="C509" t="str">
            <v>DT</v>
          </cell>
          <cell r="D509" t="str">
            <v>RED LOCAT° MIC AOUT/2006 SOMGANDE</v>
          </cell>
          <cell r="E509" t="str">
            <v>FAC0005/TELECEL FASO DU 12/09/06</v>
          </cell>
          <cell r="F509">
            <v>38990</v>
          </cell>
          <cell r="G509" t="str">
            <v>Allouée</v>
          </cell>
          <cell r="H509">
            <v>38990</v>
          </cell>
          <cell r="I509">
            <v>1000000</v>
          </cell>
          <cell r="J509">
            <v>1000000</v>
          </cell>
        </row>
        <row r="510">
          <cell r="B510">
            <v>622802</v>
          </cell>
          <cell r="C510" t="str">
            <v>DT</v>
          </cell>
          <cell r="D510" t="str">
            <v>RED LOCAT°PYLON-ENERGI-ESP SOMGANDE</v>
          </cell>
          <cell r="E510" t="str">
            <v>AOUT/06  FAC 07/TELECEL DU 12/09/06</v>
          </cell>
          <cell r="F510">
            <v>38990</v>
          </cell>
          <cell r="G510" t="str">
            <v>Allouée</v>
          </cell>
          <cell r="H510">
            <v>38990</v>
          </cell>
          <cell r="I510">
            <v>289184</v>
          </cell>
          <cell r="J510">
            <v>289184</v>
          </cell>
        </row>
        <row r="511">
          <cell r="B511">
            <v>622802</v>
          </cell>
          <cell r="C511" t="str">
            <v>DT</v>
          </cell>
          <cell r="D511" t="str">
            <v>RED LOCAT° MIC SEPT/2006 SOMGANDE</v>
          </cell>
          <cell r="E511" t="str">
            <v>FAC 0006/TELECEL DU 12/09/06</v>
          </cell>
          <cell r="F511">
            <v>38990</v>
          </cell>
          <cell r="G511" t="str">
            <v>Allouée</v>
          </cell>
          <cell r="H511">
            <v>38990</v>
          </cell>
          <cell r="I511">
            <v>1000000</v>
          </cell>
          <cell r="J511">
            <v>1000000</v>
          </cell>
        </row>
        <row r="512">
          <cell r="B512">
            <v>622802</v>
          </cell>
          <cell r="C512" t="str">
            <v>DT</v>
          </cell>
          <cell r="D512" t="str">
            <v>RED LOCAT°PYLON-ENERGI-ESP SOMGANDE</v>
          </cell>
          <cell r="E512" t="str">
            <v>SEPT/06 FAC08/TELECEL DU 12/09/06</v>
          </cell>
          <cell r="F512">
            <v>38990</v>
          </cell>
          <cell r="G512" t="str">
            <v>Allouée</v>
          </cell>
          <cell r="H512">
            <v>38990</v>
          </cell>
          <cell r="I512">
            <v>289184</v>
          </cell>
          <cell r="J512">
            <v>289184</v>
          </cell>
        </row>
        <row r="513">
          <cell r="B513">
            <v>622802</v>
          </cell>
          <cell r="C513" t="str">
            <v>DM</v>
          </cell>
          <cell r="D513" t="str">
            <v>RED LOCAT°PYLON-ENERGI-ESP SOMGANDE</v>
          </cell>
          <cell r="E513" t="str">
            <v>JUILL-2006 FAC 004/TELECEL 16/08/06</v>
          </cell>
          <cell r="F513">
            <v>38990</v>
          </cell>
          <cell r="G513" t="str">
            <v>Allouée</v>
          </cell>
          <cell r="H513">
            <v>38990</v>
          </cell>
          <cell r="I513">
            <v>289184</v>
          </cell>
          <cell r="J513">
            <v>289184</v>
          </cell>
        </row>
        <row r="514">
          <cell r="B514">
            <v>622802</v>
          </cell>
          <cell r="C514" t="str">
            <v>DM</v>
          </cell>
          <cell r="D514" t="str">
            <v>RED LOCAT° MIC JUILL/2006 SOMGANDE</v>
          </cell>
          <cell r="E514" t="str">
            <v>FAC 004/TELECEL DU 16/08/06</v>
          </cell>
          <cell r="F514">
            <v>38990</v>
          </cell>
          <cell r="G514" t="str">
            <v>Allouée</v>
          </cell>
          <cell r="H514">
            <v>38990</v>
          </cell>
          <cell r="I514">
            <v>1000000</v>
          </cell>
          <cell r="J514">
            <v>1000000</v>
          </cell>
        </row>
        <row r="515">
          <cell r="B515">
            <v>622802</v>
          </cell>
          <cell r="C515" t="str">
            <v>DT</v>
          </cell>
          <cell r="D515" t="str">
            <v>RED LS NATIONALES URBAINES JULL/06</v>
          </cell>
          <cell r="E515" t="str">
            <v>FAC2006/126/DII/ONTATEL DU 04/08/06</v>
          </cell>
          <cell r="F515">
            <v>38990</v>
          </cell>
          <cell r="G515" t="str">
            <v>Allouée</v>
          </cell>
          <cell r="H515">
            <v>38990</v>
          </cell>
          <cell r="I515">
            <v>18000000</v>
          </cell>
          <cell r="J515">
            <v>18000000</v>
          </cell>
        </row>
        <row r="516">
          <cell r="B516">
            <v>622802</v>
          </cell>
          <cell r="C516" t="str">
            <v>DT</v>
          </cell>
          <cell r="D516" t="str">
            <v>RED LS NATIONALES JUIN2006</v>
          </cell>
          <cell r="E516" t="str">
            <v>FAC2006-0111/DII ONATEL DU 06/06/06</v>
          </cell>
          <cell r="F516">
            <v>38990</v>
          </cell>
          <cell r="G516" t="str">
            <v>Allouée</v>
          </cell>
          <cell r="H516">
            <v>38990</v>
          </cell>
          <cell r="I516">
            <v>44325000</v>
          </cell>
          <cell r="J516">
            <v>44325000</v>
          </cell>
        </row>
        <row r="517">
          <cell r="B517">
            <v>622802</v>
          </cell>
          <cell r="C517" t="str">
            <v>DT</v>
          </cell>
          <cell r="D517" t="str">
            <v>RED LS NATIONALES URBAINE JUIN 2006</v>
          </cell>
          <cell r="E517" t="str">
            <v>FAC 2006-0112/DII/ONATEL DU 06/06/6</v>
          </cell>
          <cell r="F517">
            <v>38990</v>
          </cell>
          <cell r="G517" t="str">
            <v>Allouée</v>
          </cell>
          <cell r="H517">
            <v>38990</v>
          </cell>
          <cell r="I517">
            <v>18000000</v>
          </cell>
          <cell r="J517">
            <v>18000000</v>
          </cell>
        </row>
        <row r="518">
          <cell r="B518">
            <v>622802</v>
          </cell>
          <cell r="C518" t="str">
            <v>DT</v>
          </cell>
          <cell r="D518" t="str">
            <v>RED FOURNITURE BPN JUIN 2006</v>
          </cell>
          <cell r="E518" t="str">
            <v>FAC 2006-0113/DII/ONATEL DU 06/06/6</v>
          </cell>
          <cell r="F518">
            <v>38990</v>
          </cell>
          <cell r="G518" t="str">
            <v>Allouée</v>
          </cell>
          <cell r="H518">
            <v>38990</v>
          </cell>
          <cell r="I518">
            <v>5500000</v>
          </cell>
          <cell r="J518">
            <v>5500000</v>
          </cell>
        </row>
        <row r="519">
          <cell r="B519">
            <v>622802</v>
          </cell>
          <cell r="C519" t="str">
            <v>DT</v>
          </cell>
          <cell r="D519" t="str">
            <v>RED LS INTERNATIONALE JUIN 2006</v>
          </cell>
          <cell r="E519" t="str">
            <v>FAC2006/0114 DII/ONATEL DU 06/06/06</v>
          </cell>
          <cell r="F519">
            <v>38990</v>
          </cell>
          <cell r="G519" t="str">
            <v>Allouée</v>
          </cell>
          <cell r="H519">
            <v>38990</v>
          </cell>
          <cell r="I519">
            <v>2700000</v>
          </cell>
          <cell r="J519">
            <v>2700000</v>
          </cell>
        </row>
        <row r="520">
          <cell r="B520">
            <v>622802</v>
          </cell>
          <cell r="C520" t="str">
            <v>DT</v>
          </cell>
          <cell r="D520" t="str">
            <v>RED LOCAT° COLOCAT° JUIN 2006</v>
          </cell>
          <cell r="E520" t="str">
            <v>FAC 2006-0115/DII/ONATEL DU 06/06/6</v>
          </cell>
          <cell r="F520">
            <v>38990</v>
          </cell>
          <cell r="G520" t="str">
            <v>Allouée</v>
          </cell>
          <cell r="H520">
            <v>38990</v>
          </cell>
          <cell r="I520">
            <v>9875343</v>
          </cell>
          <cell r="J520">
            <v>9875343</v>
          </cell>
        </row>
        <row r="521">
          <cell r="B521">
            <v>622802</v>
          </cell>
          <cell r="C521" t="str">
            <v>DT</v>
          </cell>
          <cell r="D521" t="str">
            <v>RED LS NATIONALES URBAINE AOUT 2006</v>
          </cell>
          <cell r="E521" t="str">
            <v>FAC2006-0139/DII/ONATEL DU 01/09/06</v>
          </cell>
          <cell r="F521">
            <v>38990</v>
          </cell>
          <cell r="G521" t="str">
            <v>Allouée</v>
          </cell>
          <cell r="H521">
            <v>38990</v>
          </cell>
          <cell r="I521">
            <v>18000000</v>
          </cell>
          <cell r="J521">
            <v>18000000</v>
          </cell>
        </row>
        <row r="522">
          <cell r="B522">
            <v>622802</v>
          </cell>
          <cell r="C522" t="str">
            <v>DT</v>
          </cell>
          <cell r="D522" t="str">
            <v>RED LS NATIONALES AOUT 2006</v>
          </cell>
          <cell r="E522" t="str">
            <v>FAC2006-0140/DII/ONATEL DU 01/09/06</v>
          </cell>
          <cell r="F522">
            <v>38990</v>
          </cell>
          <cell r="G522" t="str">
            <v>Allouée</v>
          </cell>
          <cell r="H522">
            <v>38990</v>
          </cell>
          <cell r="I522">
            <v>44325000</v>
          </cell>
          <cell r="J522">
            <v>44325000</v>
          </cell>
        </row>
        <row r="523">
          <cell r="B523">
            <v>622802</v>
          </cell>
          <cell r="C523" t="str">
            <v>DT</v>
          </cell>
          <cell r="D523" t="str">
            <v>RED INTERNATIONALES AOUT 2006</v>
          </cell>
          <cell r="E523" t="str">
            <v>FAC2006-0141/DII/ONATEL DU 01/09/06</v>
          </cell>
          <cell r="F523">
            <v>38990</v>
          </cell>
          <cell r="G523" t="str">
            <v>Allouée</v>
          </cell>
          <cell r="H523">
            <v>38990</v>
          </cell>
          <cell r="I523">
            <v>2700000</v>
          </cell>
          <cell r="J523">
            <v>2700000</v>
          </cell>
        </row>
        <row r="524">
          <cell r="B524">
            <v>622802</v>
          </cell>
          <cell r="C524" t="str">
            <v>DT</v>
          </cell>
          <cell r="D524" t="str">
            <v>RED FOURNITURE BPN AOUT 2006</v>
          </cell>
          <cell r="E524" t="str">
            <v>FAC2006-0142/DII/ONATEL DU 01/09/06</v>
          </cell>
          <cell r="F524">
            <v>38990</v>
          </cell>
          <cell r="G524" t="str">
            <v>Allouée</v>
          </cell>
          <cell r="H524">
            <v>38990</v>
          </cell>
          <cell r="I524">
            <v>5500000</v>
          </cell>
          <cell r="J524">
            <v>5500000</v>
          </cell>
        </row>
        <row r="525">
          <cell r="B525">
            <v>622802</v>
          </cell>
          <cell r="C525" t="str">
            <v>DT</v>
          </cell>
          <cell r="D525" t="str">
            <v>RED LOCAT° COLOCAT° AOUT 2006</v>
          </cell>
          <cell r="E525" t="str">
            <v>FAC2006-0143/DII/ONATEL DU 01/09/06</v>
          </cell>
          <cell r="F525">
            <v>38990</v>
          </cell>
          <cell r="G525" t="str">
            <v>Allouée</v>
          </cell>
          <cell r="H525">
            <v>38990</v>
          </cell>
          <cell r="I525">
            <v>9875343</v>
          </cell>
          <cell r="J525">
            <v>9875343</v>
          </cell>
        </row>
        <row r="526">
          <cell r="B526">
            <v>622802</v>
          </cell>
          <cell r="C526" t="str">
            <v>DT</v>
          </cell>
          <cell r="D526" t="str">
            <v>RED LIAISON C7  3èm TRIM 2006</v>
          </cell>
          <cell r="E526" t="str">
            <v>FAC 2006/367/DII ONATEL DU 20/10/06</v>
          </cell>
          <cell r="F526">
            <v>38990</v>
          </cell>
          <cell r="G526" t="str">
            <v>Allouée</v>
          </cell>
          <cell r="H526">
            <v>38990</v>
          </cell>
          <cell r="I526">
            <v>40825163</v>
          </cell>
          <cell r="J526">
            <v>40825163</v>
          </cell>
        </row>
        <row r="527">
          <cell r="B527">
            <v>622802</v>
          </cell>
          <cell r="C527" t="str">
            <v>DT</v>
          </cell>
          <cell r="D527" t="str">
            <v>RED LS NATIONALES URBAINE SEPT 2006</v>
          </cell>
          <cell r="E527" t="str">
            <v>FAC 2006/152/DII ONATEL DU 20/10/06</v>
          </cell>
          <cell r="F527">
            <v>38990</v>
          </cell>
          <cell r="G527" t="str">
            <v>Allouée</v>
          </cell>
          <cell r="H527">
            <v>38990</v>
          </cell>
          <cell r="I527">
            <v>18000000</v>
          </cell>
          <cell r="J527">
            <v>18000000</v>
          </cell>
        </row>
        <row r="528">
          <cell r="B528">
            <v>622802</v>
          </cell>
          <cell r="C528" t="str">
            <v>DT</v>
          </cell>
          <cell r="D528" t="str">
            <v>RED LS NATIONALES SEPT 2006</v>
          </cell>
          <cell r="E528" t="str">
            <v>FAC 2006/153/DII ONATEL DU 20/10/06</v>
          </cell>
          <cell r="F528">
            <v>38990</v>
          </cell>
          <cell r="G528" t="str">
            <v>Allouée</v>
          </cell>
          <cell r="H528">
            <v>38990</v>
          </cell>
          <cell r="I528">
            <v>44325000</v>
          </cell>
          <cell r="J528">
            <v>44325000</v>
          </cell>
        </row>
        <row r="529">
          <cell r="B529">
            <v>622802</v>
          </cell>
          <cell r="C529" t="str">
            <v>DT</v>
          </cell>
          <cell r="D529" t="str">
            <v>RED LS INTERNATIONALES SEPT 2006</v>
          </cell>
          <cell r="E529" t="str">
            <v>FAC 2006/154/DII ONATEL DU 20/10/06</v>
          </cell>
          <cell r="F529">
            <v>38990</v>
          </cell>
          <cell r="G529" t="str">
            <v>Allouée</v>
          </cell>
          <cell r="H529">
            <v>38990</v>
          </cell>
          <cell r="I529">
            <v>2700000</v>
          </cell>
          <cell r="J529">
            <v>2700000</v>
          </cell>
        </row>
        <row r="530">
          <cell r="B530">
            <v>622802</v>
          </cell>
          <cell r="C530" t="str">
            <v>DT</v>
          </cell>
          <cell r="D530" t="str">
            <v>RED FOURNITURE BPN SEPT 2006</v>
          </cell>
          <cell r="E530" t="str">
            <v>FAC 2006/155/DII ONATEL DU 20/10/06</v>
          </cell>
          <cell r="F530">
            <v>38990</v>
          </cell>
          <cell r="G530" t="str">
            <v>Allouée</v>
          </cell>
          <cell r="H530">
            <v>38990</v>
          </cell>
          <cell r="I530">
            <v>5500000</v>
          </cell>
          <cell r="J530">
            <v>5500000</v>
          </cell>
        </row>
        <row r="531">
          <cell r="B531">
            <v>622802</v>
          </cell>
          <cell r="C531" t="str">
            <v>DT</v>
          </cell>
          <cell r="D531" t="str">
            <v>RED LOCAT° COLOCAT° SEPT 2006</v>
          </cell>
          <cell r="E531" t="str">
            <v>FAC 2006/156/DII ONATEL DU 20/10/06</v>
          </cell>
          <cell r="F531">
            <v>38990</v>
          </cell>
          <cell r="G531" t="str">
            <v>Allouée</v>
          </cell>
          <cell r="H531">
            <v>38990</v>
          </cell>
          <cell r="I531">
            <v>9875343</v>
          </cell>
          <cell r="J531">
            <v>9875343</v>
          </cell>
        </row>
        <row r="532">
          <cell r="B532">
            <v>622802</v>
          </cell>
          <cell r="C532" t="str">
            <v>DT</v>
          </cell>
          <cell r="D532" t="str">
            <v>RED LIAISON C7  1er &amp; 2èm TRIM 2006</v>
          </cell>
          <cell r="E532" t="str">
            <v>FAC 02/DII/ONATEL DU 07/08/06</v>
          </cell>
          <cell r="F532">
            <v>38990</v>
          </cell>
          <cell r="G532" t="str">
            <v>Allouée</v>
          </cell>
          <cell r="H532">
            <v>38990</v>
          </cell>
          <cell r="I532">
            <v>54957091</v>
          </cell>
          <cell r="J532">
            <v>54957091</v>
          </cell>
        </row>
        <row r="533">
          <cell r="B533" t="str">
            <v>Total 622802</v>
          </cell>
          <cell r="I533">
            <v>1048443525</v>
          </cell>
          <cell r="J533">
            <v>1048443525</v>
          </cell>
        </row>
        <row r="534">
          <cell r="B534">
            <v>622830</v>
          </cell>
          <cell r="C534" t="str">
            <v>DM</v>
          </cell>
          <cell r="D534" t="str">
            <v xml:space="preserve">RED/TRAFIC SMS SORTANT JAN 2006 </v>
          </cell>
          <cell r="E534" t="str">
            <v>FAC I.2006.01.1164 NILCOM 04/02/06</v>
          </cell>
          <cell r="F534">
            <v>38764</v>
          </cell>
          <cell r="G534" t="str">
            <v>Allouée</v>
          </cell>
          <cell r="H534">
            <v>38764</v>
          </cell>
          <cell r="I534">
            <v>6823199</v>
          </cell>
          <cell r="J534">
            <v>6823199</v>
          </cell>
        </row>
        <row r="535">
          <cell r="B535">
            <v>622830</v>
          </cell>
          <cell r="C535" t="str">
            <v/>
          </cell>
          <cell r="D535" t="str">
            <v xml:space="preserve">RED/TRAFIC SMS SORTANT FEV 2006 </v>
          </cell>
          <cell r="E535" t="str">
            <v>FAC I.2006.02.1300 NILCOM 29/02/06</v>
          </cell>
          <cell r="F535">
            <v>38898</v>
          </cell>
          <cell r="G535" t="str">
            <v>Allouée</v>
          </cell>
          <cell r="H535">
            <v>38898</v>
          </cell>
          <cell r="I535">
            <v>5703441</v>
          </cell>
          <cell r="J535">
            <v>5703441</v>
          </cell>
        </row>
        <row r="536">
          <cell r="B536">
            <v>622830</v>
          </cell>
          <cell r="C536" t="str">
            <v>DAF</v>
          </cell>
          <cell r="D536" t="str">
            <v xml:space="preserve">RED/TRAFIC SMS SORTANT MARS 2006 </v>
          </cell>
          <cell r="E536" t="str">
            <v>FAC I.2006.03.1446 NILCOM 31/03/06</v>
          </cell>
          <cell r="F536">
            <v>38898</v>
          </cell>
          <cell r="G536" t="str">
            <v>Allouée</v>
          </cell>
          <cell r="H536">
            <v>38898</v>
          </cell>
          <cell r="I536">
            <v>6321825</v>
          </cell>
          <cell r="J536">
            <v>6321825</v>
          </cell>
        </row>
        <row r="537">
          <cell r="B537">
            <v>622830</v>
          </cell>
          <cell r="C537" t="str">
            <v>DM</v>
          </cell>
          <cell r="D537" t="str">
            <v xml:space="preserve">RED/TRAFIC SMS SORTANT AVRIL 2006 </v>
          </cell>
          <cell r="E537" t="str">
            <v>FAC I.2006.04.0074 NILCOM 02/05/06</v>
          </cell>
          <cell r="F537">
            <v>38898</v>
          </cell>
          <cell r="G537" t="str">
            <v>Allouée</v>
          </cell>
          <cell r="H537">
            <v>38898</v>
          </cell>
          <cell r="I537">
            <v>6300960</v>
          </cell>
          <cell r="J537">
            <v>6300960</v>
          </cell>
        </row>
        <row r="538">
          <cell r="B538">
            <v>622830</v>
          </cell>
          <cell r="C538" t="str">
            <v>DAF</v>
          </cell>
          <cell r="D538" t="str">
            <v xml:space="preserve">RED/TRAFIC SMS SORTANT MAI 2006 </v>
          </cell>
          <cell r="E538" t="str">
            <v>FAC .I.2006.05.0222 NILCOM 31/05/06</v>
          </cell>
          <cell r="F538">
            <v>38898</v>
          </cell>
          <cell r="G538" t="str">
            <v>Allouée</v>
          </cell>
          <cell r="H538">
            <v>38898</v>
          </cell>
          <cell r="I538">
            <v>5985673</v>
          </cell>
          <cell r="J538">
            <v>5985673</v>
          </cell>
        </row>
        <row r="539">
          <cell r="B539">
            <v>622830</v>
          </cell>
          <cell r="C539" t="str">
            <v>DM</v>
          </cell>
          <cell r="D539" t="str">
            <v xml:space="preserve">RED/TRAFIC SMS SORTANT JUIN 2006 </v>
          </cell>
          <cell r="E539" t="str">
            <v>FAC I.2006.06.0365 NILCOM 02/07/06</v>
          </cell>
          <cell r="F539">
            <v>38898</v>
          </cell>
          <cell r="G539" t="str">
            <v>Allouée</v>
          </cell>
          <cell r="H539">
            <v>38898</v>
          </cell>
          <cell r="I539">
            <v>5841074</v>
          </cell>
          <cell r="J539">
            <v>5841074</v>
          </cell>
        </row>
        <row r="540">
          <cell r="B540">
            <v>622830</v>
          </cell>
          <cell r="C540" t="str">
            <v>DM</v>
          </cell>
          <cell r="D540" t="str">
            <v>CHARGES DE ROAMING JAN-AOUT 2006</v>
          </cell>
          <cell r="E540" t="str">
            <v>RECAP COMFON DU 10/10/2006</v>
          </cell>
          <cell r="F540">
            <v>38990</v>
          </cell>
          <cell r="G540" t="str">
            <v>Allouée</v>
          </cell>
          <cell r="H540">
            <v>38990</v>
          </cell>
          <cell r="I540">
            <v>269851578</v>
          </cell>
          <cell r="J540">
            <v>269851578</v>
          </cell>
        </row>
        <row r="541">
          <cell r="B541">
            <v>622830</v>
          </cell>
          <cell r="C541" t="str">
            <v>DM</v>
          </cell>
          <cell r="D541" t="str">
            <v xml:space="preserve">RED/TRAFIC SMS SORTANTS JUILL 2006 </v>
          </cell>
          <cell r="E541" t="str">
            <v>FAC I.2006.07.0514 MOBILE365 2/8/06</v>
          </cell>
          <cell r="F541">
            <v>38990</v>
          </cell>
          <cell r="G541" t="str">
            <v>Allouée</v>
          </cell>
          <cell r="H541">
            <v>38990</v>
          </cell>
          <cell r="I541">
            <v>6023220</v>
          </cell>
          <cell r="J541">
            <v>6023220</v>
          </cell>
        </row>
        <row r="542">
          <cell r="B542">
            <v>622830</v>
          </cell>
          <cell r="C542" t="str">
            <v>DM</v>
          </cell>
          <cell r="D542" t="str">
            <v xml:space="preserve">RED/TRAFIC SMS SORTANTS AOUT 2006 </v>
          </cell>
          <cell r="E542" t="str">
            <v>FAC I.2006.08.660 MOBILE365 01/09/6</v>
          </cell>
          <cell r="F542">
            <v>38990</v>
          </cell>
          <cell r="G542" t="str">
            <v>Allouée</v>
          </cell>
          <cell r="H542">
            <v>38990</v>
          </cell>
          <cell r="I542">
            <v>7250660</v>
          </cell>
          <cell r="J542">
            <v>7250660</v>
          </cell>
        </row>
        <row r="543">
          <cell r="B543" t="str">
            <v>Total 622830</v>
          </cell>
          <cell r="I543">
            <v>320101630</v>
          </cell>
          <cell r="J543">
            <v>320101630</v>
          </cell>
        </row>
        <row r="544">
          <cell r="B544">
            <v>624112</v>
          </cell>
          <cell r="C544" t="str">
            <v>DAF</v>
          </cell>
          <cell r="D544" t="str">
            <v>TRAVAUX DIVERS/IMMEUBLE TELMOB</v>
          </cell>
          <cell r="E544" t="str">
            <v xml:space="preserve">BC 221/2005 ERCH MANTRAL </v>
          </cell>
          <cell r="F544">
            <v>38757</v>
          </cell>
          <cell r="G544" t="str">
            <v>Allouée</v>
          </cell>
          <cell r="H544">
            <v>38717</v>
          </cell>
          <cell r="I544">
            <v>843066</v>
          </cell>
          <cell r="J544">
            <v>843066</v>
          </cell>
        </row>
        <row r="545">
          <cell r="B545">
            <v>624112</v>
          </cell>
          <cell r="C545" t="str">
            <v>DAF</v>
          </cell>
          <cell r="D545" t="str">
            <v xml:space="preserve">DEMOLITION MACONNERI/POSE DE SPLIT </v>
          </cell>
          <cell r="E545" t="str">
            <v>BC 222/2005 ERCH MANTRAL</v>
          </cell>
          <cell r="F545">
            <v>38717</v>
          </cell>
          <cell r="G545" t="str">
            <v>Allouée</v>
          </cell>
          <cell r="H545">
            <v>38717</v>
          </cell>
          <cell r="I545">
            <v>425000</v>
          </cell>
          <cell r="J545">
            <v>425000</v>
          </cell>
        </row>
        <row r="546">
          <cell r="B546">
            <v>624112</v>
          </cell>
          <cell r="C546" t="str">
            <v>DAF</v>
          </cell>
          <cell r="D546" t="str">
            <v>AMENAGEMT CHAMBRE FORTE TELMOB BOBO</v>
          </cell>
          <cell r="E546" t="str">
            <v>CLIMATISAT°&amp;ETAGERE BC005/2006 ERCH</v>
          </cell>
          <cell r="F546">
            <v>38757</v>
          </cell>
          <cell r="G546" t="str">
            <v>Allouée</v>
          </cell>
          <cell r="H546">
            <v>38757</v>
          </cell>
          <cell r="I546">
            <v>844200</v>
          </cell>
          <cell r="J546">
            <v>844200</v>
          </cell>
        </row>
        <row r="547">
          <cell r="B547">
            <v>624112</v>
          </cell>
          <cell r="C547" t="str">
            <v>DAF</v>
          </cell>
          <cell r="D547" t="str">
            <v>AMENAGEMT CHAMBRE FORTE TELMOB BOBO</v>
          </cell>
          <cell r="E547" t="str">
            <v>MACONNERIE BC006/2006 ERCH MANTRAL</v>
          </cell>
          <cell r="F547">
            <v>38757</v>
          </cell>
          <cell r="G547" t="str">
            <v>Allouée</v>
          </cell>
          <cell r="H547">
            <v>38757</v>
          </cell>
          <cell r="I547">
            <v>805864</v>
          </cell>
          <cell r="J547">
            <v>805864</v>
          </cell>
        </row>
        <row r="548">
          <cell r="B548">
            <v>624112</v>
          </cell>
          <cell r="C548" t="str">
            <v>DAF</v>
          </cell>
          <cell r="D548" t="str">
            <v>TRAVAUX REPARAT°PLOMBERIE SANITAIRE</v>
          </cell>
          <cell r="E548" t="str">
            <v>BC068/2006 E.G.A.S.MF/CC</v>
          </cell>
          <cell r="F548">
            <v>38853</v>
          </cell>
          <cell r="G548" t="str">
            <v>Allouée</v>
          </cell>
          <cell r="H548">
            <v>38853</v>
          </cell>
          <cell r="I548">
            <v>54300</v>
          </cell>
          <cell r="J548">
            <v>54300</v>
          </cell>
        </row>
        <row r="549">
          <cell r="B549">
            <v>624112</v>
          </cell>
          <cell r="C549" t="str">
            <v>DAF</v>
          </cell>
          <cell r="D549" t="str">
            <v>FOURNIT PORTE METALIQ BLINDEE AGENC</v>
          </cell>
          <cell r="E549" t="str">
            <v>BOBO BC071/2006 BURKINA SCIERIE</v>
          </cell>
          <cell r="F549">
            <v>38856</v>
          </cell>
          <cell r="G549" t="str">
            <v>Allouée</v>
          </cell>
          <cell r="H549">
            <v>38856</v>
          </cell>
          <cell r="I549">
            <v>215000</v>
          </cell>
          <cell r="J549">
            <v>215000</v>
          </cell>
        </row>
        <row r="550">
          <cell r="B550">
            <v>624112</v>
          </cell>
          <cell r="C550" t="str">
            <v>DAF</v>
          </cell>
          <cell r="D550" t="str">
            <v>TRAVAUX POSE PEINTURE AGENCE 1200</v>
          </cell>
          <cell r="E550" t="str">
            <v xml:space="preserve">BC091/2006 MANTRAL SARL </v>
          </cell>
          <cell r="F550">
            <v>38877</v>
          </cell>
          <cell r="G550" t="str">
            <v>Allouée</v>
          </cell>
          <cell r="H550">
            <v>38877</v>
          </cell>
          <cell r="I550">
            <v>321000</v>
          </cell>
          <cell r="J550">
            <v>321000</v>
          </cell>
        </row>
        <row r="551">
          <cell r="B551">
            <v>624112</v>
          </cell>
          <cell r="C551" t="str">
            <v>DAF</v>
          </cell>
          <cell r="D551" t="str">
            <v>REPARATION PLOMBERIE SANITAIRE</v>
          </cell>
          <cell r="E551" t="str">
            <v xml:space="preserve">BC18/2006 EGASMF/CC </v>
          </cell>
          <cell r="F551">
            <v>38932</v>
          </cell>
          <cell r="G551" t="str">
            <v>Allouée</v>
          </cell>
          <cell r="H551">
            <v>38932</v>
          </cell>
          <cell r="I551">
            <v>147700</v>
          </cell>
          <cell r="J551">
            <v>147700</v>
          </cell>
        </row>
        <row r="552">
          <cell r="B552">
            <v>624112</v>
          </cell>
          <cell r="C552" t="str">
            <v>DAF</v>
          </cell>
          <cell r="D552" t="str">
            <v>DEPANN SYST CONTR ACCES CENTR TECHN</v>
          </cell>
          <cell r="E552" t="str">
            <v>GSM -BC124/2006 TATAL ACCES</v>
          </cell>
          <cell r="F552">
            <v>38940</v>
          </cell>
          <cell r="G552" t="str">
            <v>Allouée</v>
          </cell>
          <cell r="H552">
            <v>38940</v>
          </cell>
          <cell r="I552">
            <v>170000</v>
          </cell>
          <cell r="J552">
            <v>170000</v>
          </cell>
        </row>
        <row r="553">
          <cell r="B553" t="str">
            <v>Total 624112</v>
          </cell>
          <cell r="I553">
            <v>3826130</v>
          </cell>
          <cell r="J553">
            <v>3826130</v>
          </cell>
        </row>
        <row r="554">
          <cell r="B554">
            <v>624122</v>
          </cell>
          <cell r="C554" t="str">
            <v>DT</v>
          </cell>
          <cell r="D554" t="str">
            <v>MAINT EQUIP TECH DU 01/01 AU 31/03</v>
          </cell>
          <cell r="E554" t="str">
            <v>FAC N°06/20/ONATEL/CNAR</v>
          </cell>
          <cell r="F554">
            <v>38826</v>
          </cell>
          <cell r="G554" t="str">
            <v>Allouée</v>
          </cell>
          <cell r="H554">
            <v>38826</v>
          </cell>
          <cell r="I554">
            <v>738920</v>
          </cell>
          <cell r="J554">
            <v>738920</v>
          </cell>
        </row>
        <row r="555">
          <cell r="B555">
            <v>624122</v>
          </cell>
          <cell r="C555" t="str">
            <v>DT</v>
          </cell>
          <cell r="D555" t="str">
            <v>FRAIS DE RACCORDEMENT DE LIAISON</v>
          </cell>
          <cell r="E555" t="str">
            <v>OUA-KPL-TENKODOGO FAC082/DII ONATEL</v>
          </cell>
          <cell r="F555">
            <v>38856</v>
          </cell>
          <cell r="G555" t="str">
            <v>Allouée</v>
          </cell>
          <cell r="H555">
            <v>38856</v>
          </cell>
          <cell r="I555">
            <v>1000000</v>
          </cell>
          <cell r="J555">
            <v>1000000</v>
          </cell>
        </row>
        <row r="556">
          <cell r="B556">
            <v>624122</v>
          </cell>
          <cell r="C556" t="str">
            <v>DT</v>
          </cell>
          <cell r="D556" t="str">
            <v>TRAVAUX D'INSTALLAT° BTS A TOMA</v>
          </cell>
          <cell r="E556" t="str">
            <v>CHQ ECOBANK 1654691 DU 27/01/06</v>
          </cell>
          <cell r="F556">
            <v>38898</v>
          </cell>
          <cell r="G556" t="str">
            <v>Allouée</v>
          </cell>
          <cell r="H556">
            <v>38898</v>
          </cell>
          <cell r="I556">
            <v>698650</v>
          </cell>
          <cell r="J556">
            <v>698650</v>
          </cell>
        </row>
        <row r="557">
          <cell r="B557">
            <v>624122</v>
          </cell>
          <cell r="C557" t="str">
            <v>DT</v>
          </cell>
          <cell r="D557" t="str">
            <v>MAINTENANCE EQUIPEMENT TECHNIQUE</v>
          </cell>
          <cell r="E557" t="str">
            <v>DU 1erAVR AU 30/06/06 FA34/06ONATEL</v>
          </cell>
          <cell r="F557">
            <v>38898</v>
          </cell>
          <cell r="G557" t="str">
            <v>Allouée</v>
          </cell>
          <cell r="H557">
            <v>38898</v>
          </cell>
          <cell r="I557">
            <v>923650</v>
          </cell>
          <cell r="J557">
            <v>923650</v>
          </cell>
        </row>
        <row r="558">
          <cell r="B558">
            <v>624122</v>
          </cell>
          <cell r="C558" t="str">
            <v>DT</v>
          </cell>
          <cell r="D558" t="str">
            <v>TRAVX MAINT EQUIPEMT TCH 3èm T 2006</v>
          </cell>
          <cell r="E558" t="str">
            <v>FAC 2006/53/DDM ONATEL DU 09/10/06</v>
          </cell>
          <cell r="F558">
            <v>38990</v>
          </cell>
          <cell r="G558" t="str">
            <v>Allouée</v>
          </cell>
          <cell r="H558">
            <v>38990</v>
          </cell>
          <cell r="I558">
            <v>738920</v>
          </cell>
          <cell r="J558">
            <v>738920</v>
          </cell>
        </row>
        <row r="559">
          <cell r="B559" t="str">
            <v>Total 624122</v>
          </cell>
          <cell r="I559">
            <v>4100140</v>
          </cell>
          <cell r="J559">
            <v>4100140</v>
          </cell>
        </row>
        <row r="560">
          <cell r="B560">
            <v>624132</v>
          </cell>
          <cell r="C560" t="str">
            <v>DAF</v>
          </cell>
          <cell r="D560" t="str">
            <v>ENTRETIENT CLIM JAN 2006TELMOB</v>
          </cell>
          <cell r="E560" t="str">
            <v>FAC 1182 AIR FROID SERVICE 27/01/06</v>
          </cell>
          <cell r="F560">
            <v>38764</v>
          </cell>
          <cell r="G560" t="str">
            <v>Allouée</v>
          </cell>
          <cell r="H560">
            <v>38764</v>
          </cell>
          <cell r="I560">
            <v>433500</v>
          </cell>
          <cell r="J560">
            <v>433500</v>
          </cell>
        </row>
        <row r="561">
          <cell r="B561">
            <v>624132</v>
          </cell>
          <cell r="C561" t="str">
            <v>DAF</v>
          </cell>
          <cell r="D561" t="str">
            <v>REPARATION APPAREIL DE CLIMATISAT°</v>
          </cell>
          <cell r="E561" t="str">
            <v>BC040/2006 SPD FAC 18/03/2006</v>
          </cell>
          <cell r="F561">
            <v>38814</v>
          </cell>
          <cell r="G561" t="str">
            <v>Allouée</v>
          </cell>
          <cell r="H561">
            <v>38814</v>
          </cell>
          <cell r="I561">
            <v>80000</v>
          </cell>
          <cell r="J561">
            <v>80000</v>
          </cell>
        </row>
        <row r="562">
          <cell r="B562">
            <v>624132</v>
          </cell>
          <cell r="C562" t="str">
            <v>DT</v>
          </cell>
          <cell r="D562" t="str">
            <v>FOUR PRES ENER FROID 01/01 AU 31/03</v>
          </cell>
          <cell r="E562" t="str">
            <v>FACN°06/07/DG.ONATEL/DDM/DEF</v>
          </cell>
          <cell r="F562">
            <v>38826</v>
          </cell>
          <cell r="G562" t="str">
            <v>Allouée</v>
          </cell>
          <cell r="H562">
            <v>38826</v>
          </cell>
          <cell r="I562">
            <v>9844560</v>
          </cell>
          <cell r="J562">
            <v>9844560</v>
          </cell>
        </row>
        <row r="563">
          <cell r="B563">
            <v>624132</v>
          </cell>
          <cell r="C563" t="str">
            <v>DAF</v>
          </cell>
          <cell r="D563" t="str">
            <v>ENTRETIEN CLIMATISEUR MAR-AVRIL/06</v>
          </cell>
          <cell r="E563" t="str">
            <v>FAC 1194 AIR FROID SERVICE</v>
          </cell>
          <cell r="F563">
            <v>38828</v>
          </cell>
          <cell r="G563" t="str">
            <v>Allouée</v>
          </cell>
          <cell r="H563">
            <v>38828</v>
          </cell>
          <cell r="I563">
            <v>599900</v>
          </cell>
          <cell r="J563">
            <v>599900</v>
          </cell>
        </row>
        <row r="564">
          <cell r="B564">
            <v>624132</v>
          </cell>
          <cell r="C564" t="str">
            <v>DT</v>
          </cell>
          <cell r="D564" t="str">
            <v>ENTRETIEN CLIMATISAT° MAI-JUIN/2006</v>
          </cell>
          <cell r="E564" t="str">
            <v>FAC 1206/F AIR FROID SERVICE</v>
          </cell>
          <cell r="F564">
            <v>38874</v>
          </cell>
          <cell r="G564" t="str">
            <v>Allouée</v>
          </cell>
          <cell r="H564">
            <v>38874</v>
          </cell>
          <cell r="I564">
            <v>599900</v>
          </cell>
          <cell r="J564">
            <v>599900</v>
          </cell>
        </row>
        <row r="565">
          <cell r="B565">
            <v>624132</v>
          </cell>
          <cell r="C565" t="str">
            <v>DT</v>
          </cell>
          <cell r="D565" t="str">
            <v>PRESTA SERV ENERG FROID 2è TRIM 06</v>
          </cell>
          <cell r="E565" t="str">
            <v/>
          </cell>
          <cell r="F565">
            <v>38898</v>
          </cell>
          <cell r="G565" t="str">
            <v>Allouée</v>
          </cell>
          <cell r="H565">
            <v>38898</v>
          </cell>
          <cell r="I565">
            <v>9297640</v>
          </cell>
          <cell r="J565">
            <v>9297640</v>
          </cell>
        </row>
        <row r="566">
          <cell r="B566">
            <v>624132</v>
          </cell>
          <cell r="C566" t="str">
            <v>DT</v>
          </cell>
          <cell r="D566" t="str">
            <v xml:space="preserve">FAC1219 ETS AIR FROID SERVICE </v>
          </cell>
          <cell r="E566" t="str">
            <v>DU 20/07/06</v>
          </cell>
          <cell r="F566">
            <v>38946</v>
          </cell>
          <cell r="G566" t="str">
            <v>Allouée</v>
          </cell>
          <cell r="H566">
            <v>38946</v>
          </cell>
          <cell r="I566">
            <v>599900</v>
          </cell>
          <cell r="J566">
            <v>599900</v>
          </cell>
        </row>
        <row r="567">
          <cell r="B567">
            <v>624132</v>
          </cell>
          <cell r="C567" t="str">
            <v>DT</v>
          </cell>
          <cell r="D567" t="str">
            <v>TRAVX DEPANN ENERGIE 3èm TRIM 2006</v>
          </cell>
          <cell r="E567" t="str">
            <v>FAC 2006/32 DDM ONATEL DU 09/10/06</v>
          </cell>
          <cell r="F567">
            <v>38990</v>
          </cell>
          <cell r="G567" t="str">
            <v>Allouée</v>
          </cell>
          <cell r="H567">
            <v>38990</v>
          </cell>
          <cell r="I567">
            <v>9981290</v>
          </cell>
          <cell r="J567">
            <v>9981290</v>
          </cell>
        </row>
        <row r="568">
          <cell r="B568" t="str">
            <v>Total 624132</v>
          </cell>
          <cell r="I568">
            <v>31436690</v>
          </cell>
          <cell r="J568">
            <v>31436690</v>
          </cell>
        </row>
        <row r="569">
          <cell r="B569">
            <v>624152</v>
          </cell>
          <cell r="C569" t="str">
            <v>DT</v>
          </cell>
          <cell r="D569" t="str">
            <v>TRAVAUX POUR LE DEPLACEMENT DU SITE</v>
          </cell>
          <cell r="E569" t="str">
            <v>DE ZACA CHQ BIB 8177695 DU 24/04/06</v>
          </cell>
          <cell r="F569">
            <v>38833</v>
          </cell>
          <cell r="G569" t="str">
            <v>Allouée</v>
          </cell>
          <cell r="H569">
            <v>38833</v>
          </cell>
          <cell r="I569">
            <v>1000000</v>
          </cell>
          <cell r="J569">
            <v>1000000</v>
          </cell>
        </row>
        <row r="570">
          <cell r="B570" t="str">
            <v>Total 624152</v>
          </cell>
          <cell r="I570">
            <v>1000000</v>
          </cell>
          <cell r="J570">
            <v>1000000</v>
          </cell>
        </row>
        <row r="571">
          <cell r="B571">
            <v>624212</v>
          </cell>
          <cell r="C571" t="str">
            <v>DM</v>
          </cell>
          <cell r="D571" t="str">
            <v>REPARATION VEHICULE 11E1932 BF</v>
          </cell>
          <cell r="E571" t="str">
            <v>BC192/2005 CFAO BURKINA</v>
          </cell>
          <cell r="F571">
            <v>38785</v>
          </cell>
          <cell r="G571" t="str">
            <v>Allouée</v>
          </cell>
          <cell r="H571">
            <v>38785</v>
          </cell>
          <cell r="I571">
            <v>706262</v>
          </cell>
          <cell r="J571">
            <v>706262</v>
          </cell>
        </row>
        <row r="572">
          <cell r="B572">
            <v>624212</v>
          </cell>
          <cell r="C572" t="str">
            <v>DAF</v>
          </cell>
          <cell r="D572" t="str">
            <v>REPARATION VEHICULE 11 E 1932 BF</v>
          </cell>
          <cell r="E572" t="str">
            <v xml:space="preserve"> BC 074/2006 CFAO BURKINA</v>
          </cell>
          <cell r="F572">
            <v>38856</v>
          </cell>
          <cell r="G572" t="str">
            <v>Allouée</v>
          </cell>
          <cell r="H572">
            <v>38856</v>
          </cell>
          <cell r="I572">
            <v>99687</v>
          </cell>
          <cell r="J572">
            <v>99687</v>
          </cell>
        </row>
        <row r="573">
          <cell r="B573">
            <v>624212</v>
          </cell>
          <cell r="C573" t="str">
            <v>DAF</v>
          </cell>
          <cell r="D573" t="str">
            <v>REPARAT°RENAULT KANGOO 11 E 1532 BF</v>
          </cell>
          <cell r="E573" t="str">
            <v>BC 088/2006 GARAGE DE LA VICTOIRE</v>
          </cell>
          <cell r="F573">
            <v>38861</v>
          </cell>
          <cell r="G573" t="str">
            <v>Allouée</v>
          </cell>
          <cell r="H573">
            <v>38861</v>
          </cell>
          <cell r="I573">
            <v>71300</v>
          </cell>
          <cell r="J573">
            <v>71300</v>
          </cell>
        </row>
        <row r="574">
          <cell r="B574">
            <v>624212</v>
          </cell>
          <cell r="C574" t="str">
            <v>DAF</v>
          </cell>
          <cell r="D574" t="str">
            <v>ENTRET+REPARAT°VEHICUL 1erTRIM 2006</v>
          </cell>
          <cell r="E574" t="str">
            <v>ND002/DAL/2006 ONATEL DU 31/12/06</v>
          </cell>
          <cell r="F574">
            <v>38875</v>
          </cell>
          <cell r="G574" t="str">
            <v>Allouée</v>
          </cell>
          <cell r="H574">
            <v>38875</v>
          </cell>
          <cell r="I574">
            <v>768958</v>
          </cell>
          <cell r="J574">
            <v>768958</v>
          </cell>
        </row>
        <row r="575">
          <cell r="B575">
            <v>624212</v>
          </cell>
          <cell r="C575" t="str">
            <v>DAF</v>
          </cell>
          <cell r="D575" t="str">
            <v>REPARAT°TOYOTA 11 E 1218 BF/GARAGE</v>
          </cell>
          <cell r="E575" t="str">
            <v>DE LA VICTOIRE OUEDRAOGO LC087/2006</v>
          </cell>
          <cell r="F575">
            <v>38903</v>
          </cell>
          <cell r="G575" t="str">
            <v>Allouée</v>
          </cell>
          <cell r="H575">
            <v>38903</v>
          </cell>
          <cell r="I575">
            <v>2267010</v>
          </cell>
          <cell r="J575">
            <v>2267010</v>
          </cell>
        </row>
        <row r="576">
          <cell r="B576">
            <v>624212</v>
          </cell>
          <cell r="C576" t="str">
            <v>DAF</v>
          </cell>
          <cell r="D576" t="str">
            <v>ENTRETIEN VEHICULE 2èm TRIM 2006</v>
          </cell>
          <cell r="E576" t="str">
            <v xml:space="preserve">ND05 ONATEL DU 21/08/06  </v>
          </cell>
          <cell r="F576">
            <v>38967</v>
          </cell>
          <cell r="G576" t="str">
            <v>Allouée</v>
          </cell>
          <cell r="H576">
            <v>38967</v>
          </cell>
          <cell r="I576">
            <v>426815</v>
          </cell>
          <cell r="J576">
            <v>426815</v>
          </cell>
        </row>
        <row r="577">
          <cell r="B577">
            <v>624212</v>
          </cell>
          <cell r="C577" t="str">
            <v>DAF</v>
          </cell>
          <cell r="D577" t="str">
            <v>REPARATION TOYATA 11E1480</v>
          </cell>
          <cell r="E577" t="str">
            <v>BC180/2006 GARAGE DE LA VICTOIRE</v>
          </cell>
          <cell r="F577">
            <v>38996</v>
          </cell>
          <cell r="G577" t="str">
            <v>Allouée</v>
          </cell>
          <cell r="H577">
            <v>38996</v>
          </cell>
          <cell r="I577">
            <v>619506</v>
          </cell>
          <cell r="J577">
            <v>619506</v>
          </cell>
        </row>
        <row r="578">
          <cell r="B578">
            <v>624212</v>
          </cell>
          <cell r="C578" t="str">
            <v>DAF</v>
          </cell>
          <cell r="D578" t="str">
            <v>ENTRETIEN VEHICULES 3èm TRIM 2006</v>
          </cell>
          <cell r="E578" t="str">
            <v>ND 007/DAL/2006 ONATEL DU 13/10/06</v>
          </cell>
          <cell r="F578">
            <v>38990</v>
          </cell>
          <cell r="G578" t="str">
            <v>Allouée</v>
          </cell>
          <cell r="H578">
            <v>38990</v>
          </cell>
          <cell r="I578">
            <v>627318</v>
          </cell>
          <cell r="J578">
            <v>627318</v>
          </cell>
        </row>
        <row r="579">
          <cell r="B579" t="str">
            <v>Total 624212</v>
          </cell>
          <cell r="I579">
            <v>5586856</v>
          </cell>
          <cell r="J579">
            <v>5586856</v>
          </cell>
        </row>
        <row r="580">
          <cell r="B580">
            <v>624222</v>
          </cell>
          <cell r="C580" t="str">
            <v>DAF</v>
          </cell>
          <cell r="D580" t="str">
            <v>REPAR ET REVIS GNL PHOTOCOPIEUR CAN</v>
          </cell>
          <cell r="E580" t="str">
            <v/>
          </cell>
          <cell r="F580">
            <v>38819</v>
          </cell>
          <cell r="G580" t="str">
            <v>Allouée</v>
          </cell>
          <cell r="H580">
            <v>38819</v>
          </cell>
          <cell r="I580">
            <v>347500</v>
          </cell>
          <cell r="J580">
            <v>347500</v>
          </cell>
        </row>
        <row r="581">
          <cell r="B581">
            <v>624222</v>
          </cell>
          <cell r="C581" t="str">
            <v>DAF</v>
          </cell>
          <cell r="D581" t="str">
            <v>REPARAT°&amp; ENTRETIENT PHOTOCOPIEUR</v>
          </cell>
          <cell r="E581" t="str">
            <v>BC 078/2006 GENERAL DISTRIBUTION</v>
          </cell>
          <cell r="F581">
            <v>38869</v>
          </cell>
          <cell r="G581" t="str">
            <v>Allouée</v>
          </cell>
          <cell r="H581">
            <v>38853</v>
          </cell>
          <cell r="I581">
            <v>95000</v>
          </cell>
          <cell r="J581">
            <v>95000</v>
          </cell>
        </row>
        <row r="582">
          <cell r="B582">
            <v>624222</v>
          </cell>
          <cell r="C582" t="str">
            <v>DAF</v>
          </cell>
          <cell r="D582" t="str">
            <v>MAINTENACE COPIEUR CANON NP 6028</v>
          </cell>
          <cell r="E582" t="str">
            <v>FAC 093/06 COMPUTER CONTROLE SCE</v>
          </cell>
          <cell r="F582">
            <v>38902</v>
          </cell>
          <cell r="G582" t="str">
            <v>Allouée</v>
          </cell>
          <cell r="H582">
            <v>38902</v>
          </cell>
          <cell r="I582">
            <v>82500</v>
          </cell>
          <cell r="J582">
            <v>82500</v>
          </cell>
        </row>
        <row r="583">
          <cell r="B583">
            <v>624222</v>
          </cell>
          <cell r="C583" t="str">
            <v>DAF</v>
          </cell>
          <cell r="D583" t="str">
            <v>MAINTENANCE COPIEUR CANON+ECRAN PLA</v>
          </cell>
          <cell r="E583" t="str">
            <v xml:space="preserve">COMPAQ BC165/2006 COMPUTER CONTROL </v>
          </cell>
          <cell r="F583">
            <v>38974</v>
          </cell>
          <cell r="G583" t="str">
            <v>Allouée</v>
          </cell>
          <cell r="H583">
            <v>38974</v>
          </cell>
          <cell r="I583">
            <v>123000</v>
          </cell>
          <cell r="J583">
            <v>123000</v>
          </cell>
        </row>
        <row r="584">
          <cell r="B584">
            <v>624222</v>
          </cell>
          <cell r="C584" t="str">
            <v>DAF</v>
          </cell>
          <cell r="D584" t="str">
            <v>MAINTENANCE D'01 COPIEUR IR 2000</v>
          </cell>
          <cell r="E584" t="str">
            <v>BC 193/2006 GENERAL DISTRIBUTION</v>
          </cell>
          <cell r="F584">
            <v>39022</v>
          </cell>
          <cell r="G584" t="str">
            <v>Allouée</v>
          </cell>
          <cell r="H584">
            <v>39006</v>
          </cell>
          <cell r="I584">
            <v>140000</v>
          </cell>
          <cell r="J584">
            <v>140000</v>
          </cell>
        </row>
        <row r="585">
          <cell r="B585" t="str">
            <v>Total 624222</v>
          </cell>
          <cell r="I585">
            <v>788000</v>
          </cell>
          <cell r="J585">
            <v>788000</v>
          </cell>
        </row>
        <row r="586">
          <cell r="B586">
            <v>624232</v>
          </cell>
          <cell r="C586" t="str">
            <v>DAF</v>
          </cell>
          <cell r="D586" t="str">
            <v>OUVERTURE DE COFFRE ET CONFECT° CLE</v>
          </cell>
          <cell r="E586" t="str">
            <v>FAC 1919 FASO CLE DU 28/02/06</v>
          </cell>
          <cell r="F586">
            <v>38782</v>
          </cell>
          <cell r="G586" t="str">
            <v>Allouée</v>
          </cell>
          <cell r="H586">
            <v>38782</v>
          </cell>
          <cell r="I586">
            <v>6000</v>
          </cell>
          <cell r="J586">
            <v>6000</v>
          </cell>
        </row>
        <row r="587">
          <cell r="B587">
            <v>624232</v>
          </cell>
          <cell r="C587" t="str">
            <v>DAF</v>
          </cell>
          <cell r="D587" t="str">
            <v>CHANGEMENT CANAUX &amp; SERRURE/TIROIRS</v>
          </cell>
          <cell r="E587" t="str">
            <v>BC 064/2006 FASO CLE</v>
          </cell>
          <cell r="F587">
            <v>38835</v>
          </cell>
          <cell r="G587" t="str">
            <v>Allouée</v>
          </cell>
          <cell r="H587">
            <v>38835</v>
          </cell>
          <cell r="I587">
            <v>117500</v>
          </cell>
          <cell r="J587">
            <v>117500</v>
          </cell>
        </row>
        <row r="588">
          <cell r="B588" t="str">
            <v>Total 624232</v>
          </cell>
          <cell r="I588">
            <v>123500</v>
          </cell>
          <cell r="J588">
            <v>123500</v>
          </cell>
        </row>
        <row r="589">
          <cell r="B589">
            <v>624282</v>
          </cell>
          <cell r="C589" t="str">
            <v>DAF</v>
          </cell>
          <cell r="D589" t="str">
            <v>VERIFICATION EXTINCTEUR 2006</v>
          </cell>
          <cell r="E589" t="str">
            <v>FAC 20060089 BURVAL DU 07/07/06</v>
          </cell>
          <cell r="F589">
            <v>38912</v>
          </cell>
          <cell r="G589" t="str">
            <v>Allouée</v>
          </cell>
          <cell r="H589">
            <v>38912</v>
          </cell>
          <cell r="I589">
            <v>18000</v>
          </cell>
          <cell r="J589">
            <v>18000</v>
          </cell>
        </row>
        <row r="590">
          <cell r="B590">
            <v>624282</v>
          </cell>
          <cell r="C590" t="str">
            <v>DAF</v>
          </cell>
          <cell r="D590" t="str">
            <v>RECHARGDE DE 02 EXTINCTEUR CO2/ 2KG</v>
          </cell>
          <cell r="E590" t="str">
            <v>FAC 20060100 BURVAL DU 14/07/06</v>
          </cell>
          <cell r="F590">
            <v>38918</v>
          </cell>
          <cell r="G590" t="str">
            <v>Allouée</v>
          </cell>
          <cell r="H590">
            <v>38918</v>
          </cell>
          <cell r="I590">
            <v>30000</v>
          </cell>
          <cell r="J590">
            <v>30000</v>
          </cell>
        </row>
        <row r="591">
          <cell r="B591" t="str">
            <v>Total 624282</v>
          </cell>
          <cell r="I591">
            <v>48000</v>
          </cell>
          <cell r="J591">
            <v>48000</v>
          </cell>
        </row>
        <row r="592">
          <cell r="B592">
            <v>624312</v>
          </cell>
          <cell r="C592" t="str">
            <v>DT</v>
          </cell>
          <cell r="D592" t="str">
            <v>CONTRAT PERFORMANC PLUS JAN05-FEV05</v>
          </cell>
          <cell r="E592" t="str">
            <v>FAC 51011020001292 SIEMENS</v>
          </cell>
          <cell r="F592">
            <v>39082</v>
          </cell>
          <cell r="G592" t="str">
            <v>Allouée</v>
          </cell>
          <cell r="H592">
            <v>38755</v>
          </cell>
          <cell r="I592">
            <v>86363299</v>
          </cell>
          <cell r="J592">
            <v>86363299</v>
          </cell>
        </row>
        <row r="593">
          <cell r="B593">
            <v>624312</v>
          </cell>
          <cell r="C593" t="str">
            <v>DT</v>
          </cell>
          <cell r="D593" t="str">
            <v>MAINTENANCE COMVERSE 1er TRIM 2006</v>
          </cell>
          <cell r="E593" t="str">
            <v>FAC ES0502258 COMVERSE DU 23/01/06</v>
          </cell>
          <cell r="F593">
            <v>38764</v>
          </cell>
          <cell r="G593" t="str">
            <v>Allouée</v>
          </cell>
          <cell r="H593">
            <v>38764</v>
          </cell>
          <cell r="I593">
            <v>121756770</v>
          </cell>
          <cell r="J593">
            <v>121756770</v>
          </cell>
        </row>
        <row r="594">
          <cell r="B594">
            <v>624312</v>
          </cell>
          <cell r="C594" t="str">
            <v>DT</v>
          </cell>
          <cell r="D594" t="str">
            <v xml:space="preserve">TRAVAUX DE MISE EN SERVICE DU SITE </v>
          </cell>
          <cell r="E594" t="str">
            <v>DJIBO CHQ SGBB 4775151 DU 27/06/06</v>
          </cell>
          <cell r="F594">
            <v>38903</v>
          </cell>
          <cell r="G594" t="str">
            <v>Allouée</v>
          </cell>
          <cell r="H594">
            <v>38903</v>
          </cell>
          <cell r="I594">
            <v>150000</v>
          </cell>
          <cell r="J594">
            <v>150000</v>
          </cell>
        </row>
        <row r="595">
          <cell r="B595">
            <v>624312</v>
          </cell>
          <cell r="C595" t="str">
            <v>DT</v>
          </cell>
          <cell r="D595" t="str">
            <v>TRAVAUX SUR LE SITE DE BOGANDE</v>
          </cell>
          <cell r="E595" t="str">
            <v>CHQ BIB 8177675 DU 30/03/06</v>
          </cell>
          <cell r="F595">
            <v>38903</v>
          </cell>
          <cell r="G595" t="str">
            <v>Allouée</v>
          </cell>
          <cell r="H595">
            <v>38903</v>
          </cell>
          <cell r="I595">
            <v>635850</v>
          </cell>
          <cell r="J595">
            <v>635850</v>
          </cell>
        </row>
        <row r="596">
          <cell r="B596">
            <v>624312</v>
          </cell>
          <cell r="C596" t="str">
            <v>DT</v>
          </cell>
          <cell r="D596" t="str">
            <v>CONTRAT DE MAINTENANCE 3èm TRIM2006</v>
          </cell>
          <cell r="E596" t="str">
            <v>FAC ES0602718 COMVERSE DU 26/07/06</v>
          </cell>
          <cell r="F596">
            <v>38940</v>
          </cell>
          <cell r="G596" t="str">
            <v>Allouée</v>
          </cell>
          <cell r="H596">
            <v>38940</v>
          </cell>
          <cell r="I596">
            <v>113845200</v>
          </cell>
          <cell r="J596">
            <v>113845200</v>
          </cell>
        </row>
        <row r="597">
          <cell r="B597">
            <v>624312</v>
          </cell>
          <cell r="C597" t="str">
            <v>DT</v>
          </cell>
          <cell r="D597" t="str">
            <v>CONTRAT PERFORMANC PLUS MAR-JUIN/06</v>
          </cell>
          <cell r="E597" t="str">
            <v>FAC 51011000139247 SIEMENS 04/04/06</v>
          </cell>
          <cell r="F597">
            <v>38929</v>
          </cell>
          <cell r="G597" t="str">
            <v>Allouée</v>
          </cell>
          <cell r="H597">
            <v>38929</v>
          </cell>
          <cell r="I597">
            <v>147733324</v>
          </cell>
          <cell r="J597">
            <v>147733324</v>
          </cell>
        </row>
        <row r="598">
          <cell r="B598">
            <v>624312</v>
          </cell>
          <cell r="C598" t="str">
            <v>DT</v>
          </cell>
          <cell r="D598" t="str">
            <v>CONTRAT PERFORMANCE+ JUIN-AOUT 2006</v>
          </cell>
          <cell r="E598" t="str">
            <v>FAC 51011000159732 SIEMENS DU 15/06</v>
          </cell>
          <cell r="F598">
            <v>38961</v>
          </cell>
          <cell r="G598" t="str">
            <v>Allouée</v>
          </cell>
          <cell r="H598">
            <v>38961</v>
          </cell>
          <cell r="I598">
            <v>196208546</v>
          </cell>
          <cell r="J598">
            <v>196208546</v>
          </cell>
        </row>
        <row r="599">
          <cell r="B599">
            <v>624312</v>
          </cell>
          <cell r="C599" t="str">
            <v>DT</v>
          </cell>
          <cell r="D599" t="str">
            <v>TRAVAUX DEPLAC ANTENN A PUITENGA</v>
          </cell>
          <cell r="E599" t="str">
            <v>FAC 20 AFRICA TELECOM DU 18/09/06</v>
          </cell>
          <cell r="F599">
            <v>38990</v>
          </cell>
          <cell r="G599" t="str">
            <v>Allouée</v>
          </cell>
          <cell r="H599">
            <v>38990</v>
          </cell>
          <cell r="I599">
            <v>850000</v>
          </cell>
          <cell r="J599">
            <v>850000</v>
          </cell>
        </row>
        <row r="600">
          <cell r="B600">
            <v>624312</v>
          </cell>
          <cell r="C600" t="str">
            <v>DT</v>
          </cell>
          <cell r="D600" t="str">
            <v>CONTRAT PERFORMANCE+ SEPT 2006</v>
          </cell>
          <cell r="E600" t="str">
            <v>FAC 5101100181475 SIEMENS DU 4/9/06</v>
          </cell>
          <cell r="F600">
            <v>38990</v>
          </cell>
          <cell r="G600" t="str">
            <v>Allouée</v>
          </cell>
          <cell r="H600">
            <v>38990</v>
          </cell>
          <cell r="I600">
            <v>196208546</v>
          </cell>
          <cell r="J600">
            <v>196208546</v>
          </cell>
        </row>
        <row r="601">
          <cell r="B601">
            <v>624312</v>
          </cell>
          <cell r="C601" t="str">
            <v>DT</v>
          </cell>
          <cell r="D601" t="str">
            <v>MAINTENACE COMVERSE 2èm TRIM 2006</v>
          </cell>
          <cell r="E601" t="str">
            <v>FAC ES0602404 COMVERSE DU 12/04/06</v>
          </cell>
          <cell r="F601">
            <v>38990</v>
          </cell>
          <cell r="G601" t="str">
            <v>Allouée</v>
          </cell>
          <cell r="H601">
            <v>38990</v>
          </cell>
          <cell r="I601">
            <v>98945423</v>
          </cell>
          <cell r="J601">
            <v>98945423</v>
          </cell>
        </row>
        <row r="602">
          <cell r="B602" t="str">
            <v>Total 624312</v>
          </cell>
          <cell r="I602">
            <v>962696958</v>
          </cell>
          <cell r="J602">
            <v>962696958</v>
          </cell>
        </row>
        <row r="603">
          <cell r="B603">
            <v>624332</v>
          </cell>
          <cell r="C603" t="str">
            <v>DC</v>
          </cell>
          <cell r="D603" t="str">
            <v>ASSITANCE&amp;MAINTEN GESTEL 2ém SEM/05</v>
          </cell>
          <cell r="E603" t="str">
            <v>FAC 009/019/2006 INTELSYS 09/01/06</v>
          </cell>
          <cell r="F603">
            <v>38782</v>
          </cell>
          <cell r="G603" t="str">
            <v>Allouée</v>
          </cell>
          <cell r="H603">
            <v>38782</v>
          </cell>
          <cell r="I603">
            <v>2375000</v>
          </cell>
          <cell r="J603">
            <v>2375000</v>
          </cell>
        </row>
        <row r="604">
          <cell r="B604">
            <v>624332</v>
          </cell>
          <cell r="C604" t="str">
            <v>DC</v>
          </cell>
          <cell r="D604" t="str">
            <v>ASSISTANCE MAINT GESTEL 1er SEM/06</v>
          </cell>
          <cell r="E604" t="str">
            <v>FAC 028/06/06 INTELSYS DU 29/06/06</v>
          </cell>
          <cell r="F604">
            <v>38898</v>
          </cell>
          <cell r="G604" t="str">
            <v>Allouée</v>
          </cell>
          <cell r="H604">
            <v>38898</v>
          </cell>
          <cell r="I604">
            <v>2375000</v>
          </cell>
          <cell r="J604">
            <v>2375000</v>
          </cell>
        </row>
        <row r="605">
          <cell r="B605" t="str">
            <v>Total 624332</v>
          </cell>
          <cell r="I605">
            <v>4750000</v>
          </cell>
          <cell r="J605">
            <v>4750000</v>
          </cell>
        </row>
        <row r="606">
          <cell r="B606">
            <v>625112</v>
          </cell>
          <cell r="C606" t="str">
            <v>DAF</v>
          </cell>
          <cell r="D606" t="str">
            <v>QUOTE-PART ASSURANCE GLOBAL 2006</v>
          </cell>
          <cell r="E606" t="str">
            <v>ND003/DAL/2006 ONATEL DU 31/05/06</v>
          </cell>
          <cell r="F606">
            <v>38875</v>
          </cell>
          <cell r="G606" t="str">
            <v>Allouée</v>
          </cell>
          <cell r="H606">
            <v>38875</v>
          </cell>
          <cell r="I606">
            <v>27318544</v>
          </cell>
          <cell r="J606">
            <v>27318544</v>
          </cell>
        </row>
        <row r="607">
          <cell r="B607" t="str">
            <v>Total 625112</v>
          </cell>
          <cell r="I607">
            <v>27318544</v>
          </cell>
          <cell r="J607">
            <v>27318544</v>
          </cell>
        </row>
        <row r="608">
          <cell r="B608">
            <v>625133</v>
          </cell>
          <cell r="C608" t="str">
            <v>DAF</v>
          </cell>
          <cell r="D608" t="str">
            <v>QUOTE-PART ASSURANCE AUTO 2006</v>
          </cell>
          <cell r="E608" t="str">
            <v>ND003/DAL/2006 ONATEL DU 31/05/06</v>
          </cell>
          <cell r="F608">
            <v>38875</v>
          </cell>
          <cell r="G608" t="str">
            <v>Allouée</v>
          </cell>
          <cell r="H608">
            <v>38875</v>
          </cell>
          <cell r="I608">
            <v>2817798</v>
          </cell>
          <cell r="J608">
            <v>2817798</v>
          </cell>
        </row>
        <row r="609">
          <cell r="B609">
            <v>625133</v>
          </cell>
          <cell r="C609" t="str">
            <v>DAF</v>
          </cell>
          <cell r="D609" t="str">
            <v xml:space="preserve">ASS 2006  11 E 2067-2088-2119 BF </v>
          </cell>
          <cell r="E609" t="str">
            <v>ND 008/DAL/2006 ONATEL DU 13/10/06</v>
          </cell>
          <cell r="F609">
            <v>38990</v>
          </cell>
          <cell r="G609" t="str">
            <v>Allouée</v>
          </cell>
          <cell r="H609">
            <v>38990</v>
          </cell>
          <cell r="I609">
            <v>639979</v>
          </cell>
          <cell r="J609">
            <v>639979</v>
          </cell>
        </row>
        <row r="610">
          <cell r="B610" t="str">
            <v>Total 625133</v>
          </cell>
          <cell r="I610">
            <v>3457777</v>
          </cell>
          <cell r="J610">
            <v>3457777</v>
          </cell>
        </row>
        <row r="611">
          <cell r="B611">
            <v>625152</v>
          </cell>
          <cell r="C611" t="str">
            <v>DAF</v>
          </cell>
          <cell r="D611" t="str">
            <v>QUOTE-PART ASSURANCE RESPONSABILITE</v>
          </cell>
          <cell r="E611" t="str">
            <v>CIVILE ND03/06/ONATEL DU 31/05/06</v>
          </cell>
          <cell r="F611">
            <v>38875</v>
          </cell>
          <cell r="G611" t="str">
            <v>Allouée</v>
          </cell>
          <cell r="H611">
            <v>38875</v>
          </cell>
          <cell r="I611">
            <v>449120</v>
          </cell>
          <cell r="J611">
            <v>449120</v>
          </cell>
        </row>
        <row r="612">
          <cell r="B612" t="str">
            <v>Total 625152</v>
          </cell>
          <cell r="I612">
            <v>449120</v>
          </cell>
          <cell r="J612">
            <v>449120</v>
          </cell>
        </row>
        <row r="613">
          <cell r="B613">
            <v>625612</v>
          </cell>
          <cell r="C613" t="str">
            <v>DAF</v>
          </cell>
          <cell r="D613" t="str">
            <v>ASS/CARTES NANAN M003/2006</v>
          </cell>
          <cell r="E613" t="str">
            <v>FAC 206004665 SONAR DU 04/03/06</v>
          </cell>
          <cell r="F613">
            <v>38847</v>
          </cell>
          <cell r="G613" t="str">
            <v>Allouée</v>
          </cell>
          <cell r="H613">
            <v>38847</v>
          </cell>
          <cell r="I613">
            <v>469137</v>
          </cell>
          <cell r="J613">
            <v>469137</v>
          </cell>
        </row>
        <row r="614">
          <cell r="B614">
            <v>625612</v>
          </cell>
          <cell r="C614" t="str">
            <v>DAF</v>
          </cell>
          <cell r="D614" t="str">
            <v>ASS/16 SHELTERS SIEMENS M048/2005</v>
          </cell>
          <cell r="E614" t="str">
            <v>FAC 206004664 SONAR DU 04/03/06</v>
          </cell>
          <cell r="F614">
            <v>38847</v>
          </cell>
          <cell r="G614" t="str">
            <v>Allouée</v>
          </cell>
          <cell r="H614">
            <v>38847</v>
          </cell>
          <cell r="I614">
            <v>1484043</v>
          </cell>
          <cell r="J614">
            <v>1484043</v>
          </cell>
        </row>
        <row r="615">
          <cell r="B615">
            <v>625612</v>
          </cell>
          <cell r="C615" t="str">
            <v>DT</v>
          </cell>
          <cell r="D615" t="str">
            <v>PRIME ASSURANCE MATERIEL DE TELECOM</v>
          </cell>
          <cell r="E615" t="str">
            <v>FAC206012107 SONAR DU 11/07/06</v>
          </cell>
          <cell r="F615">
            <v>38961</v>
          </cell>
          <cell r="G615" t="str">
            <v>Allouée</v>
          </cell>
          <cell r="H615">
            <v>38961</v>
          </cell>
          <cell r="I615">
            <v>18525</v>
          </cell>
          <cell r="J615">
            <v>18525</v>
          </cell>
        </row>
        <row r="616">
          <cell r="B616">
            <v>625612</v>
          </cell>
          <cell r="C616" t="str">
            <v>DT</v>
          </cell>
          <cell r="D616" t="str">
            <v>PRIME ASSURANCE MATERIEL DE TELECOM</v>
          </cell>
          <cell r="E616" t="str">
            <v>FA206012127 SONAR DU 12/07/06</v>
          </cell>
          <cell r="F616">
            <v>38961</v>
          </cell>
          <cell r="G616" t="str">
            <v>Allouée</v>
          </cell>
          <cell r="H616">
            <v>38961</v>
          </cell>
          <cell r="I616">
            <v>995158</v>
          </cell>
          <cell r="J616">
            <v>995158</v>
          </cell>
        </row>
        <row r="617">
          <cell r="B617">
            <v>625612</v>
          </cell>
          <cell r="C617" t="str">
            <v>DT</v>
          </cell>
          <cell r="D617" t="str">
            <v>PRIME ASSURCE/IMPORT MAT TELECOM</v>
          </cell>
          <cell r="E617" t="str">
            <v>FAC N°206014527 SONAR DU 02/09/2006</v>
          </cell>
          <cell r="F617">
            <v>38975</v>
          </cell>
          <cell r="G617" t="str">
            <v>Allouée</v>
          </cell>
          <cell r="H617">
            <v>38975</v>
          </cell>
          <cell r="I617">
            <v>1077991</v>
          </cell>
          <cell r="J617">
            <v>1077991</v>
          </cell>
        </row>
        <row r="618">
          <cell r="B618">
            <v>625612</v>
          </cell>
          <cell r="C618" t="str">
            <v>DAF</v>
          </cell>
          <cell r="D618" t="str">
            <v>ASS/CARTE NANAN-BTS-MODULE-M45/06</v>
          </cell>
          <cell r="E618" t="str">
            <v>FAC 206016231 SONAR DU 03/10/06</v>
          </cell>
          <cell r="F618">
            <v>38990</v>
          </cell>
          <cell r="G618" t="str">
            <v>Allouée</v>
          </cell>
          <cell r="H618">
            <v>38990</v>
          </cell>
          <cell r="I618">
            <v>1420278</v>
          </cell>
          <cell r="J618">
            <v>1420278</v>
          </cell>
        </row>
        <row r="619">
          <cell r="B619" t="str">
            <v>Total 625612</v>
          </cell>
          <cell r="I619">
            <v>5465132</v>
          </cell>
          <cell r="J619">
            <v>5465132</v>
          </cell>
        </row>
        <row r="620">
          <cell r="B620">
            <v>626520</v>
          </cell>
          <cell r="C620" t="str">
            <v>DAF</v>
          </cell>
          <cell r="D620" t="str">
            <v>ABONNEMENT QUOTIDIEN SIDWAYA 2006</v>
          </cell>
          <cell r="E620" t="str">
            <v>FA 06/645 SIDWAYA DU 21/02/06</v>
          </cell>
          <cell r="F620">
            <v>38782</v>
          </cell>
          <cell r="G620" t="str">
            <v>Allouée</v>
          </cell>
          <cell r="H620">
            <v>38782</v>
          </cell>
          <cell r="I620">
            <v>488000</v>
          </cell>
          <cell r="J620">
            <v>488000</v>
          </cell>
        </row>
        <row r="621">
          <cell r="B621">
            <v>626520</v>
          </cell>
          <cell r="C621" t="str">
            <v>DAF</v>
          </cell>
          <cell r="D621" t="str">
            <v>ABONNEMENT QUOTIDIEN LE PAYS 2006</v>
          </cell>
          <cell r="E621" t="str">
            <v>FAC 072/2006 LE PAYS DU 08/02/06</v>
          </cell>
          <cell r="F621">
            <v>38782</v>
          </cell>
          <cell r="G621" t="str">
            <v>Allouée</v>
          </cell>
          <cell r="H621">
            <v>38782</v>
          </cell>
          <cell r="I621">
            <v>408000</v>
          </cell>
          <cell r="J621">
            <v>408000</v>
          </cell>
        </row>
        <row r="622">
          <cell r="B622">
            <v>626520</v>
          </cell>
          <cell r="C622" t="str">
            <v>DAF</v>
          </cell>
          <cell r="D622" t="str">
            <v>ABONNEMENT 2006 OBSERVATEUR PAALGA</v>
          </cell>
          <cell r="E622" t="str">
            <v>FAC 675/06 OBSERVATEUR PAALGA</v>
          </cell>
          <cell r="F622">
            <v>38785</v>
          </cell>
          <cell r="G622" t="str">
            <v>Allouée</v>
          </cell>
          <cell r="H622">
            <v>38785</v>
          </cell>
          <cell r="I622">
            <v>408000</v>
          </cell>
          <cell r="J622">
            <v>408000</v>
          </cell>
        </row>
        <row r="623">
          <cell r="B623">
            <v>626520</v>
          </cell>
          <cell r="C623" t="str">
            <v>DC</v>
          </cell>
          <cell r="D623" t="str">
            <v>ABONNEMNT ANNUEL TELMOB BOBO ALLANT</v>
          </cell>
          <cell r="E623" t="str">
            <v>DU15/6/6 AU14/6/7 FAC1588 OBSERVATE</v>
          </cell>
          <cell r="F623">
            <v>38882</v>
          </cell>
          <cell r="G623" t="str">
            <v>Allouée</v>
          </cell>
          <cell r="H623">
            <v>38882</v>
          </cell>
          <cell r="I623">
            <v>51000</v>
          </cell>
          <cell r="J623">
            <v>51000</v>
          </cell>
        </row>
        <row r="624">
          <cell r="B624">
            <v>626520</v>
          </cell>
          <cell r="C624" t="str">
            <v>DAF</v>
          </cell>
          <cell r="D624" t="str">
            <v>ABONNEMENT ANNUEL AU SIDWAYA DU</v>
          </cell>
          <cell r="E624" t="str">
            <v>15/05/06 AU 14/05/07 FAC1592 SIDWAY</v>
          </cell>
          <cell r="F624">
            <v>38910</v>
          </cell>
          <cell r="G624" t="str">
            <v>Allouée</v>
          </cell>
          <cell r="H624">
            <v>38910</v>
          </cell>
          <cell r="I624">
            <v>61000</v>
          </cell>
          <cell r="J624">
            <v>61000</v>
          </cell>
        </row>
        <row r="625">
          <cell r="B625">
            <v>626520</v>
          </cell>
          <cell r="C625" t="str">
            <v>DC</v>
          </cell>
          <cell r="D625" t="str">
            <v>ABONNEM ANNUEL TELMOB BOBO A LEPAYS</v>
          </cell>
          <cell r="E625" t="str">
            <v>DU 15/05/06 AU 14/05/07 FA171/06</v>
          </cell>
          <cell r="F625">
            <v>38925</v>
          </cell>
          <cell r="G625" t="str">
            <v>Allouée</v>
          </cell>
          <cell r="H625">
            <v>38925</v>
          </cell>
          <cell r="I625">
            <v>51000</v>
          </cell>
          <cell r="J625">
            <v>51000</v>
          </cell>
        </row>
        <row r="626">
          <cell r="B626" t="str">
            <v>Total 626520</v>
          </cell>
          <cell r="I626">
            <v>1467000</v>
          </cell>
          <cell r="J626">
            <v>1467000</v>
          </cell>
        </row>
        <row r="627">
          <cell r="B627">
            <v>626620</v>
          </cell>
          <cell r="C627" t="str">
            <v>DT</v>
          </cell>
          <cell r="D627" t="str">
            <v>ACHATS DE DOCUMENTS SUR LES RESEAUX</v>
          </cell>
          <cell r="E627" t="str">
            <v>GSM &amp; INFORMATI PAR ILBOUDO JEREMIE</v>
          </cell>
          <cell r="F627">
            <v>38803</v>
          </cell>
          <cell r="G627" t="str">
            <v>Allouée</v>
          </cell>
          <cell r="H627">
            <v>38803</v>
          </cell>
          <cell r="I627">
            <v>268945</v>
          </cell>
          <cell r="J627">
            <v>268945</v>
          </cell>
        </row>
        <row r="628">
          <cell r="B628">
            <v>626620</v>
          </cell>
          <cell r="C628" t="str">
            <v>DAF</v>
          </cell>
          <cell r="D628" t="str">
            <v>ACHAT DE BOUQUINS</v>
          </cell>
          <cell r="E628" t="str">
            <v>CHQ4798833 SGBB DU 06/09/2006</v>
          </cell>
          <cell r="F628">
            <v>38971</v>
          </cell>
          <cell r="G628" t="str">
            <v>Allouée</v>
          </cell>
          <cell r="H628">
            <v>38971</v>
          </cell>
          <cell r="I628">
            <v>1119000</v>
          </cell>
          <cell r="J628">
            <v>1119000</v>
          </cell>
        </row>
        <row r="629">
          <cell r="B629" t="str">
            <v>Total 626620</v>
          </cell>
          <cell r="I629">
            <v>1387945</v>
          </cell>
          <cell r="J629">
            <v>1387945</v>
          </cell>
        </row>
        <row r="630">
          <cell r="B630">
            <v>627120</v>
          </cell>
          <cell r="C630" t="str">
            <v>DM</v>
          </cell>
          <cell r="D630" t="str">
            <v>IMPRESSION 12 VINYL POUR TRIVISION</v>
          </cell>
          <cell r="E630" t="str">
            <v>FAC 008/02/06 AZUR DU 09/02/06</v>
          </cell>
          <cell r="F630">
            <v>38772</v>
          </cell>
          <cell r="G630" t="str">
            <v>Allouée</v>
          </cell>
          <cell r="H630">
            <v>38772</v>
          </cell>
          <cell r="I630">
            <v>1800000</v>
          </cell>
          <cell r="J630">
            <v>1800000</v>
          </cell>
        </row>
        <row r="631">
          <cell r="B631">
            <v>627120</v>
          </cell>
          <cell r="C631" t="str">
            <v>DM</v>
          </cell>
          <cell r="D631" t="str">
            <v>IMPRESS°BACHE CARREFOUR KOUDOUGOU</v>
          </cell>
          <cell r="E631" t="str">
            <v>LC194/2005 PAR EDIFICE</v>
          </cell>
          <cell r="F631">
            <v>38737</v>
          </cell>
          <cell r="G631" t="str">
            <v>Allouée</v>
          </cell>
          <cell r="H631">
            <v>38706</v>
          </cell>
          <cell r="I631">
            <v>2900000</v>
          </cell>
          <cell r="J631">
            <v>2900000</v>
          </cell>
        </row>
        <row r="632">
          <cell r="B632">
            <v>627120</v>
          </cell>
          <cell r="C632" t="str">
            <v>DM</v>
          </cell>
          <cell r="D632" t="str">
            <v>PUBLI REPORT/REMISE MAT.MED YALGADO</v>
          </cell>
          <cell r="E632" t="str">
            <v>FAC 009/2006 AZIMUT DU 14/02/06</v>
          </cell>
          <cell r="F632">
            <v>38777</v>
          </cell>
          <cell r="G632" t="str">
            <v>Allouée</v>
          </cell>
          <cell r="H632">
            <v>38777</v>
          </cell>
          <cell r="I632">
            <v>900000</v>
          </cell>
          <cell r="J632">
            <v>900000</v>
          </cell>
        </row>
        <row r="633">
          <cell r="B633">
            <v>627120</v>
          </cell>
          <cell r="C633" t="str">
            <v>DM</v>
          </cell>
          <cell r="D633" t="str">
            <v>N/INSERTION FASOZINE 1er TRIM 2006</v>
          </cell>
          <cell r="E633" t="str">
            <v>FAC 016/03/06 AZUR DU 02/03/06</v>
          </cell>
          <cell r="F633">
            <v>38779</v>
          </cell>
          <cell r="G633" t="str">
            <v>Allouée</v>
          </cell>
          <cell r="H633">
            <v>38779</v>
          </cell>
          <cell r="I633">
            <v>3000000</v>
          </cell>
          <cell r="J633">
            <v>3000000</v>
          </cell>
        </row>
        <row r="634">
          <cell r="B634">
            <v>627120</v>
          </cell>
          <cell r="C634" t="str">
            <v>DM</v>
          </cell>
          <cell r="D634" t="str">
            <v>CAMPAGN COMMUNICAT° ROAMING &amp; KIOSQ</v>
          </cell>
          <cell r="E634" t="str">
            <v>RADIO-TV PAR LC008/2006 PARTICULIER</v>
          </cell>
          <cell r="F634">
            <v>38782</v>
          </cell>
          <cell r="G634" t="str">
            <v>Allouée</v>
          </cell>
          <cell r="H634">
            <v>38782</v>
          </cell>
          <cell r="I634">
            <v>15480000</v>
          </cell>
          <cell r="J634">
            <v>15480000</v>
          </cell>
        </row>
        <row r="635">
          <cell r="B635">
            <v>627120</v>
          </cell>
          <cell r="C635" t="str">
            <v>DM</v>
          </cell>
          <cell r="D635" t="str">
            <v>CAMPAGN COMMUNICAT°PROMO ST VALENTI</v>
          </cell>
          <cell r="E635" t="str">
            <v>LC018/2006 PAR ESPACE SUD</v>
          </cell>
          <cell r="F635">
            <v>38830</v>
          </cell>
          <cell r="G635" t="str">
            <v>Allouée</v>
          </cell>
          <cell r="H635">
            <v>38785</v>
          </cell>
          <cell r="I635">
            <v>10145000</v>
          </cell>
          <cell r="J635">
            <v>10145000</v>
          </cell>
        </row>
        <row r="636">
          <cell r="B636">
            <v>627120</v>
          </cell>
          <cell r="C636" t="str">
            <v>DM</v>
          </cell>
          <cell r="D636" t="str">
            <v>INERT° DANS L'ANNUAIRE ONATEL 2006</v>
          </cell>
          <cell r="E636" t="str">
            <v>M0019/2006 PAR NOVAVISION</v>
          </cell>
          <cell r="F636">
            <v>38785</v>
          </cell>
          <cell r="G636" t="str">
            <v>Allouée</v>
          </cell>
          <cell r="H636">
            <v>38785</v>
          </cell>
          <cell r="I636">
            <v>35000000</v>
          </cell>
          <cell r="J636">
            <v>35000000</v>
          </cell>
        </row>
        <row r="637">
          <cell r="B637">
            <v>627120</v>
          </cell>
          <cell r="C637" t="str">
            <v>DM</v>
          </cell>
          <cell r="D637" t="str">
            <v xml:space="preserve">40AFFICH VINYLE/CAMPAGN ROAMING ET </v>
          </cell>
          <cell r="E637" t="str">
            <v>KIOSQUE PAR NOUVELL IMPRIMERI NIGER</v>
          </cell>
          <cell r="F637">
            <v>38792</v>
          </cell>
          <cell r="G637" t="str">
            <v>Allouée</v>
          </cell>
          <cell r="H637">
            <v>38792</v>
          </cell>
          <cell r="I637">
            <v>7420000</v>
          </cell>
          <cell r="J637">
            <v>7420000</v>
          </cell>
        </row>
        <row r="638">
          <cell r="B638">
            <v>627120</v>
          </cell>
          <cell r="C638" t="str">
            <v>DM</v>
          </cell>
          <cell r="D638" t="str">
            <v>REALISAT°VINYL SUPPLEMENTAIRE POUR</v>
          </cell>
          <cell r="E638" t="str">
            <v>AFFICHAGE TRIVISION PHASE 2</v>
          </cell>
          <cell r="F638">
            <v>38793</v>
          </cell>
          <cell r="G638" t="str">
            <v>Allouée</v>
          </cell>
          <cell r="H638">
            <v>38793</v>
          </cell>
          <cell r="I638">
            <v>150000</v>
          </cell>
          <cell r="J638">
            <v>150000</v>
          </cell>
        </row>
        <row r="639">
          <cell r="B639">
            <v>627120</v>
          </cell>
          <cell r="C639" t="str">
            <v>DM</v>
          </cell>
          <cell r="D639" t="str">
            <v>SPOT PUB/ EXTENS°RESEAU  LEO &amp; TOMA</v>
          </cell>
          <cell r="E639" t="str">
            <v>FAC 06/078 CANAL3 DU 07/03/6</v>
          </cell>
          <cell r="F639">
            <v>38797</v>
          </cell>
          <cell r="G639" t="str">
            <v>Allouée</v>
          </cell>
          <cell r="H639">
            <v>38797</v>
          </cell>
          <cell r="I639">
            <v>305085</v>
          </cell>
          <cell r="J639">
            <v>305085</v>
          </cell>
        </row>
        <row r="640">
          <cell r="B640">
            <v>627120</v>
          </cell>
          <cell r="C640" t="str">
            <v>DM</v>
          </cell>
          <cell r="D640" t="str">
            <v>REALISAT°&amp; DIFFUS°1 PUBLI REPORTAGE</v>
          </cell>
          <cell r="E640" t="str">
            <v>LC 029/2006 PAR AZIMUT</v>
          </cell>
          <cell r="F640">
            <v>38799</v>
          </cell>
          <cell r="G640" t="str">
            <v>Allouée</v>
          </cell>
          <cell r="H640">
            <v>38799</v>
          </cell>
          <cell r="I640">
            <v>2700000</v>
          </cell>
          <cell r="J640">
            <v>2700000</v>
          </cell>
        </row>
        <row r="641">
          <cell r="B641">
            <v>627120</v>
          </cell>
          <cell r="C641" t="str">
            <v>DM</v>
          </cell>
          <cell r="D641" t="str">
            <v>REALISAT°BANDE ANNONCE TV DESSERTE</v>
          </cell>
          <cell r="E641" t="str">
            <v>LEO &amp; TOMA BC033/06 AZUR CONSEIL</v>
          </cell>
          <cell r="F641">
            <v>38799</v>
          </cell>
          <cell r="G641" t="str">
            <v>Allouée</v>
          </cell>
          <cell r="H641">
            <v>38799</v>
          </cell>
          <cell r="I641">
            <v>400000</v>
          </cell>
          <cell r="J641">
            <v>400000</v>
          </cell>
        </row>
        <row r="642">
          <cell r="B642">
            <v>627120</v>
          </cell>
          <cell r="C642" t="str">
            <v>DM</v>
          </cell>
          <cell r="D642" t="str">
            <v>REALISAT°VISUEL "MAILLOT JAUNE" ET</v>
          </cell>
          <cell r="E642" t="str">
            <v>DESSERTE LEO-TOMA BC032/06 AZUR C.</v>
          </cell>
          <cell r="F642">
            <v>38799</v>
          </cell>
          <cell r="G642" t="str">
            <v>Allouée</v>
          </cell>
          <cell r="H642">
            <v>38799</v>
          </cell>
          <cell r="I642">
            <v>530000</v>
          </cell>
          <cell r="J642">
            <v>530000</v>
          </cell>
        </row>
        <row r="643">
          <cell r="B643">
            <v>627120</v>
          </cell>
          <cell r="C643" t="str">
            <v>DM</v>
          </cell>
          <cell r="D643" t="str">
            <v>INSERT°COUVERTURE DE TOMA-LEO</v>
          </cell>
          <cell r="E643" t="str">
            <v>FAC 807/06 L'OBSERVATEUR PAALGA</v>
          </cell>
          <cell r="F643">
            <v>38803</v>
          </cell>
          <cell r="G643" t="str">
            <v>Allouée</v>
          </cell>
          <cell r="H643">
            <v>38803</v>
          </cell>
          <cell r="I643">
            <v>450000</v>
          </cell>
          <cell r="J643">
            <v>450000</v>
          </cell>
        </row>
        <row r="644">
          <cell r="B644">
            <v>627120</v>
          </cell>
          <cell r="C644" t="str">
            <v>DM</v>
          </cell>
          <cell r="D644" t="str">
            <v>INSERT°COUVERTURE DE TOMA-LEO</v>
          </cell>
          <cell r="E644" t="str">
            <v>FAC 209/06 LE PAYS DU 10/03/06</v>
          </cell>
          <cell r="F644">
            <v>38803</v>
          </cell>
          <cell r="G644" t="str">
            <v>Allouée</v>
          </cell>
          <cell r="H644">
            <v>38803</v>
          </cell>
          <cell r="I644">
            <v>450000</v>
          </cell>
          <cell r="J644">
            <v>450000</v>
          </cell>
        </row>
        <row r="645">
          <cell r="B645">
            <v>627120</v>
          </cell>
          <cell r="C645" t="str">
            <v>DM</v>
          </cell>
          <cell r="D645" t="str">
            <v>ANNONCE DE COUVERTURE DE TOMA-LEO</v>
          </cell>
          <cell r="E645" t="str">
            <v>FAC 06-903 SIDWAYA DU 14/03/06</v>
          </cell>
          <cell r="F645">
            <v>38806</v>
          </cell>
          <cell r="G645" t="str">
            <v>Allouée</v>
          </cell>
          <cell r="H645">
            <v>38806</v>
          </cell>
          <cell r="I645">
            <v>531000</v>
          </cell>
          <cell r="J645">
            <v>531000</v>
          </cell>
        </row>
        <row r="646">
          <cell r="B646">
            <v>627120</v>
          </cell>
          <cell r="C646" t="str">
            <v>DM</v>
          </cell>
          <cell r="D646" t="str">
            <v>ADAPTAT°&amp; EXECUT°VISU MAILLOT JAUNE</v>
          </cell>
          <cell r="E646" t="str">
            <v>FAC 14/06 AZUR CONSEIL DU 01/03/06</v>
          </cell>
          <cell r="F646">
            <v>38814</v>
          </cell>
          <cell r="G646" t="str">
            <v>Allouée</v>
          </cell>
          <cell r="H646">
            <v>38814</v>
          </cell>
          <cell r="I646">
            <v>250000</v>
          </cell>
          <cell r="J646">
            <v>250000</v>
          </cell>
        </row>
        <row r="647">
          <cell r="B647">
            <v>627120</v>
          </cell>
          <cell r="C647" t="str">
            <v>DM</v>
          </cell>
          <cell r="D647" t="str">
            <v>REAL.FLYERS PROMO SNC ET SPOT RADIO</v>
          </cell>
          <cell r="E647" t="str">
            <v>BCO43/2006 ESPACE SUD</v>
          </cell>
          <cell r="F647">
            <v>38819</v>
          </cell>
          <cell r="G647" t="str">
            <v>Allouée</v>
          </cell>
          <cell r="H647">
            <v>38819</v>
          </cell>
          <cell r="I647">
            <v>662900</v>
          </cell>
          <cell r="J647">
            <v>662900</v>
          </cell>
        </row>
        <row r="648">
          <cell r="B648">
            <v>627120</v>
          </cell>
          <cell r="C648" t="str">
            <v>DM</v>
          </cell>
          <cell r="D648" t="str">
            <v>2è COUV.AM AFRIQUE MAGAZINE</v>
          </cell>
          <cell r="E648" t="str">
            <v>FA N°25060041 DIFCOM DU 03/04/06</v>
          </cell>
          <cell r="F648">
            <v>38834</v>
          </cell>
          <cell r="G648" t="str">
            <v>Allouée</v>
          </cell>
          <cell r="H648">
            <v>38834</v>
          </cell>
          <cell r="I648">
            <v>4460508</v>
          </cell>
          <cell r="J648">
            <v>4460508</v>
          </cell>
        </row>
        <row r="649">
          <cell r="B649">
            <v>627120</v>
          </cell>
          <cell r="C649" t="str">
            <v>DM</v>
          </cell>
          <cell r="D649" t="str">
            <v>1P.QUADRI DOSSIER JA TELECO</v>
          </cell>
          <cell r="E649" t="str">
            <v xml:space="preserve">FA N°21060314 DE JEUNE AFRIQUE </v>
          </cell>
          <cell r="F649">
            <v>38834</v>
          </cell>
          <cell r="G649" t="str">
            <v>Allouée</v>
          </cell>
          <cell r="H649">
            <v>38834</v>
          </cell>
          <cell r="I649">
            <v>4965594</v>
          </cell>
          <cell r="J649">
            <v>4965594</v>
          </cell>
        </row>
        <row r="650">
          <cell r="B650">
            <v>627120</v>
          </cell>
          <cell r="C650" t="str">
            <v>DM</v>
          </cell>
          <cell r="D650" t="str">
            <v>INSERT PUB GUIDE HORAIRE AIR BURKIN</v>
          </cell>
          <cell r="E650" t="str">
            <v>LC039/2006 PRISM BURKINA</v>
          </cell>
          <cell r="F650">
            <v>39217</v>
          </cell>
          <cell r="G650" t="str">
            <v>Allouée</v>
          </cell>
          <cell r="H650">
            <v>38839</v>
          </cell>
          <cell r="I650">
            <v>2600000</v>
          </cell>
          <cell r="J650">
            <v>2600000</v>
          </cell>
        </row>
        <row r="651">
          <cell r="B651">
            <v>627120</v>
          </cell>
          <cell r="C651" t="str">
            <v>DM</v>
          </cell>
          <cell r="D651" t="str">
            <v>COUV MEDIA LANCEMENT RESEAU A LEO</v>
          </cell>
          <cell r="E651" t="str">
            <v xml:space="preserve">FAC 01256 OBSERVATEUR PAALGA </v>
          </cell>
          <cell r="F651">
            <v>38840</v>
          </cell>
          <cell r="G651" t="str">
            <v>Allouée</v>
          </cell>
          <cell r="H651">
            <v>38840</v>
          </cell>
          <cell r="I651">
            <v>150000</v>
          </cell>
          <cell r="J651">
            <v>150000</v>
          </cell>
        </row>
        <row r="652">
          <cell r="B652">
            <v>627120</v>
          </cell>
          <cell r="C652" t="str">
            <v>DM</v>
          </cell>
          <cell r="D652" t="str">
            <v>COUV MEDIA LANCEMENT RESEAU A LEO</v>
          </cell>
          <cell r="E652" t="str">
            <v>FAC 13 JOURNAL DU JEUDI</v>
          </cell>
          <cell r="F652">
            <v>38840</v>
          </cell>
          <cell r="G652" t="str">
            <v>Allouée</v>
          </cell>
          <cell r="H652">
            <v>38840</v>
          </cell>
          <cell r="I652">
            <v>200000</v>
          </cell>
          <cell r="J652">
            <v>200000</v>
          </cell>
        </row>
        <row r="653">
          <cell r="B653">
            <v>627120</v>
          </cell>
          <cell r="C653" t="str">
            <v>DM</v>
          </cell>
          <cell r="D653" t="str">
            <v>PUBLI  LANCEMENT DU RESEAU A LEO</v>
          </cell>
          <cell r="E653" t="str">
            <v>FAC 061207 SIDWAYA</v>
          </cell>
          <cell r="F653">
            <v>38840</v>
          </cell>
          <cell r="G653" t="str">
            <v>Allouée</v>
          </cell>
          <cell r="H653">
            <v>38840</v>
          </cell>
          <cell r="I653">
            <v>177000</v>
          </cell>
          <cell r="J653">
            <v>177000</v>
          </cell>
        </row>
        <row r="654">
          <cell r="B654">
            <v>627120</v>
          </cell>
          <cell r="C654" t="str">
            <v>DM</v>
          </cell>
          <cell r="D654" t="str">
            <v xml:space="preserve">DIFFU DU SPOT EXTENT° RESEAU LEO &amp; </v>
          </cell>
          <cell r="E654" t="str">
            <v>TOMA FAC 718 TNB</v>
          </cell>
          <cell r="F654">
            <v>38840</v>
          </cell>
          <cell r="G654" t="str">
            <v>Allouée</v>
          </cell>
          <cell r="H654">
            <v>38840</v>
          </cell>
          <cell r="I654">
            <v>1297000</v>
          </cell>
          <cell r="J654">
            <v>1297000</v>
          </cell>
        </row>
        <row r="655">
          <cell r="B655">
            <v>627120</v>
          </cell>
          <cell r="C655" t="str">
            <v>DM</v>
          </cell>
          <cell r="D655" t="str">
            <v>SPOT EXTENS°RESEAU OUARGAYE-TITAO-</v>
          </cell>
          <cell r="E655" t="str">
            <v xml:space="preserve">BOGANDE FAC06/145 TV CANAL3 </v>
          </cell>
          <cell r="F655">
            <v>38847</v>
          </cell>
          <cell r="G655" t="str">
            <v>Allouée</v>
          </cell>
          <cell r="H655">
            <v>38847</v>
          </cell>
          <cell r="I655">
            <v>670000</v>
          </cell>
          <cell r="J655">
            <v>670000</v>
          </cell>
        </row>
        <row r="656">
          <cell r="B656">
            <v>627120</v>
          </cell>
          <cell r="C656" t="str">
            <v>DM</v>
          </cell>
          <cell r="D656" t="str">
            <v>ADAPTA°EXECUT°COUVER OUARGAYE-TITAO</v>
          </cell>
          <cell r="E656" t="str">
            <v>-BOGANDE FAC 032/04/06 AZUR CONSEIL</v>
          </cell>
          <cell r="F656">
            <v>38847</v>
          </cell>
          <cell r="G656" t="str">
            <v>Allouée</v>
          </cell>
          <cell r="H656">
            <v>38847</v>
          </cell>
          <cell r="I656">
            <v>280000</v>
          </cell>
          <cell r="J656">
            <v>280000</v>
          </cell>
        </row>
        <row r="657">
          <cell r="B657">
            <v>627120</v>
          </cell>
          <cell r="C657" t="str">
            <v>DM</v>
          </cell>
          <cell r="D657" t="str">
            <v>PRODUCT°SPOT /COUVER OUARGAYE-TITAO</v>
          </cell>
          <cell r="E657" t="str">
            <v>BOGANDE FAC031/04/06 AZUR CONSEIL</v>
          </cell>
          <cell r="F657">
            <v>38847</v>
          </cell>
          <cell r="G657" t="str">
            <v>Allouée</v>
          </cell>
          <cell r="H657">
            <v>38847</v>
          </cell>
          <cell r="I657">
            <v>400000</v>
          </cell>
          <cell r="J657">
            <v>400000</v>
          </cell>
        </row>
        <row r="658">
          <cell r="B658">
            <v>627120</v>
          </cell>
          <cell r="C658" t="str">
            <v>DM</v>
          </cell>
          <cell r="D658" t="str">
            <v>INSERT°OUVERTURE RESEAU OUARGAYE-</v>
          </cell>
          <cell r="E658" t="str">
            <v>TITAO-BOGANDE FAC390/06 LEPAYS</v>
          </cell>
          <cell r="F658">
            <v>38847</v>
          </cell>
          <cell r="G658" t="str">
            <v>Allouée</v>
          </cell>
          <cell r="H658">
            <v>38847</v>
          </cell>
          <cell r="I658">
            <v>150000</v>
          </cell>
          <cell r="J658">
            <v>150000</v>
          </cell>
        </row>
        <row r="659">
          <cell r="B659">
            <v>627120</v>
          </cell>
          <cell r="C659" t="str">
            <v>DM</v>
          </cell>
          <cell r="D659" t="str">
            <v>COUVERT REMISE KIT CESARIENN AU CMA</v>
          </cell>
          <cell r="E659" t="str">
            <v xml:space="preserve">DE TITAO </v>
          </cell>
          <cell r="F659">
            <v>38848</v>
          </cell>
          <cell r="G659" t="str">
            <v>Allouée</v>
          </cell>
          <cell r="H659">
            <v>38848</v>
          </cell>
          <cell r="I659">
            <v>100000</v>
          </cell>
          <cell r="J659">
            <v>100000</v>
          </cell>
        </row>
        <row r="660">
          <cell r="B660">
            <v>627120</v>
          </cell>
          <cell r="C660" t="str">
            <v>DM</v>
          </cell>
          <cell r="D660" t="str">
            <v>INSERT° COUV RESEAU BOGANDE-TITAO-</v>
          </cell>
          <cell r="E660" t="str">
            <v>OUAGAYE FAC1406/06 OBSERVATEUR PAAL</v>
          </cell>
          <cell r="F660">
            <v>38853</v>
          </cell>
          <cell r="G660" t="str">
            <v>Allouée</v>
          </cell>
          <cell r="H660">
            <v>38853</v>
          </cell>
          <cell r="I660">
            <v>150000</v>
          </cell>
          <cell r="J660">
            <v>150000</v>
          </cell>
        </row>
        <row r="661">
          <cell r="B661">
            <v>627120</v>
          </cell>
          <cell r="C661" t="str">
            <v>DM</v>
          </cell>
          <cell r="D661" t="str">
            <v>INSERT°PUB DVD/ENAGEMTENS NATIONAUX</v>
          </cell>
          <cell r="E661" t="str">
            <v>FA89/06MEDIACOM D'ACPTE50%(4000000)</v>
          </cell>
          <cell r="F661">
            <v>38853</v>
          </cell>
          <cell r="G661" t="str">
            <v>Allouée</v>
          </cell>
          <cell r="H661">
            <v>38853</v>
          </cell>
          <cell r="I661">
            <v>8000000</v>
          </cell>
          <cell r="J661">
            <v>8000000</v>
          </cell>
        </row>
        <row r="662">
          <cell r="B662">
            <v>627120</v>
          </cell>
          <cell r="C662" t="str">
            <v>DM</v>
          </cell>
          <cell r="D662" t="str">
            <v>N/PRESENCE SUR BURKINA FASO SUR DVD</v>
          </cell>
          <cell r="E662" t="str">
            <v>FAC75/BF/13/006 SPI PRODUCT°BURKINA</v>
          </cell>
          <cell r="F662">
            <v>38853</v>
          </cell>
          <cell r="G662" t="str">
            <v>Allouée</v>
          </cell>
          <cell r="H662">
            <v>38853</v>
          </cell>
          <cell r="I662">
            <v>14790000</v>
          </cell>
          <cell r="J662">
            <v>14790000</v>
          </cell>
        </row>
        <row r="663">
          <cell r="B663">
            <v>627120</v>
          </cell>
          <cell r="C663" t="str">
            <v>DM</v>
          </cell>
          <cell r="D663" t="str">
            <v>INSERT°/BULLETIN DIPLOMATIQUE N°7</v>
          </cell>
          <cell r="E663" t="str">
            <v>FAC01/05/06 ORIGINAL SERVICE12/05/6</v>
          </cell>
          <cell r="F663">
            <v>38853</v>
          </cell>
          <cell r="G663" t="str">
            <v>Allouée</v>
          </cell>
          <cell r="H663">
            <v>38853</v>
          </cell>
          <cell r="I663">
            <v>2000000</v>
          </cell>
          <cell r="J663">
            <v>2000000</v>
          </cell>
        </row>
        <row r="664">
          <cell r="B664">
            <v>627120</v>
          </cell>
          <cell r="C664" t="str">
            <v>DM</v>
          </cell>
          <cell r="D664" t="str">
            <v>SPOT/CAMP PROLONGAT°DELAIS VALIDITE</v>
          </cell>
          <cell r="E664" t="str">
            <v>CARTE NANAN  LC075/2006 AXSYS COMM.</v>
          </cell>
          <cell r="F664">
            <v>38856</v>
          </cell>
          <cell r="G664" t="str">
            <v>Allouée</v>
          </cell>
          <cell r="H664">
            <v>38856</v>
          </cell>
          <cell r="I664">
            <v>9648200</v>
          </cell>
          <cell r="J664">
            <v>9648200</v>
          </cell>
        </row>
        <row r="665">
          <cell r="B665">
            <v>627120</v>
          </cell>
          <cell r="C665" t="str">
            <v>DM</v>
          </cell>
          <cell r="D665" t="str">
            <v>INSERT° 1 PAGE QUADRI JA HORS SERIE</v>
          </cell>
          <cell r="E665" t="str">
            <v>FAC21060428 JEUNE AFRIQ DU 04/05/06</v>
          </cell>
          <cell r="F665">
            <v>38859</v>
          </cell>
          <cell r="G665" t="str">
            <v>Allouée</v>
          </cell>
          <cell r="H665">
            <v>38859</v>
          </cell>
          <cell r="I665">
            <v>4964544</v>
          </cell>
          <cell r="J665">
            <v>4964544</v>
          </cell>
        </row>
        <row r="666">
          <cell r="B666">
            <v>627120</v>
          </cell>
          <cell r="C666" t="str">
            <v>DM</v>
          </cell>
          <cell r="D666" t="str">
            <v>FACTURE PR CONFECTION BANDEROLES</v>
          </cell>
          <cell r="E666" t="str">
            <v/>
          </cell>
          <cell r="F666">
            <v>38866</v>
          </cell>
          <cell r="G666" t="str">
            <v>Allouée</v>
          </cell>
          <cell r="H666">
            <v>38866</v>
          </cell>
          <cell r="I666">
            <v>547120</v>
          </cell>
          <cell r="J666">
            <v>547120</v>
          </cell>
        </row>
        <row r="667">
          <cell r="B667">
            <v>627120</v>
          </cell>
          <cell r="C667" t="str">
            <v>DM</v>
          </cell>
          <cell r="D667" t="str">
            <v xml:space="preserve">FAC 37/05/06 AZUR CONSEIL </v>
          </cell>
          <cell r="E667" t="str">
            <v>CONFECTION DE BANDEROLES</v>
          </cell>
          <cell r="F667">
            <v>38870</v>
          </cell>
          <cell r="G667" t="str">
            <v>Allouée</v>
          </cell>
          <cell r="H667">
            <v>38870</v>
          </cell>
          <cell r="I667">
            <v>560000</v>
          </cell>
          <cell r="J667">
            <v>560000</v>
          </cell>
        </row>
        <row r="668">
          <cell r="B668">
            <v>627120</v>
          </cell>
          <cell r="C668" t="str">
            <v>DAF</v>
          </cell>
          <cell r="D668" t="str">
            <v>INSERT°AVIS APPEL D'OFFRE 1/2 PAGE</v>
          </cell>
          <cell r="E668" t="str">
            <v>FAC 06-1812 SIDWAYA DU 30/05/06</v>
          </cell>
          <cell r="F668">
            <v>38875</v>
          </cell>
          <cell r="G668" t="str">
            <v>Allouée</v>
          </cell>
          <cell r="H668">
            <v>38875</v>
          </cell>
          <cell r="I668">
            <v>100300</v>
          </cell>
          <cell r="J668">
            <v>100300</v>
          </cell>
        </row>
        <row r="669">
          <cell r="B669">
            <v>627120</v>
          </cell>
          <cell r="C669" t="str">
            <v>DAF</v>
          </cell>
          <cell r="D669" t="str">
            <v>INSERT°APPEL D'OFFRE/FOURNIT VEHICU</v>
          </cell>
          <cell r="E669" t="str">
            <v>LES FAC471P/06 LE PAYS DU 22/05/06</v>
          </cell>
          <cell r="F669">
            <v>38875</v>
          </cell>
          <cell r="G669" t="str">
            <v>Allouée</v>
          </cell>
          <cell r="H669">
            <v>38875</v>
          </cell>
          <cell r="I669">
            <v>160000</v>
          </cell>
          <cell r="J669">
            <v>160000</v>
          </cell>
        </row>
        <row r="670">
          <cell r="B670">
            <v>627120</v>
          </cell>
          <cell r="C670" t="str">
            <v>DM</v>
          </cell>
          <cell r="D670" t="str">
            <v>INSERT°PUB 2èmDE COUVERTURE FASOZIN</v>
          </cell>
          <cell r="E670" t="str">
            <v>FAC 14/06/06 FASOZINE DU 05/06/06</v>
          </cell>
          <cell r="F670">
            <v>38882</v>
          </cell>
          <cell r="G670" t="str">
            <v>Allouée</v>
          </cell>
          <cell r="H670">
            <v>38882</v>
          </cell>
          <cell r="I670">
            <v>1800000</v>
          </cell>
          <cell r="J670">
            <v>1800000</v>
          </cell>
        </row>
        <row r="671">
          <cell r="B671">
            <v>627120</v>
          </cell>
          <cell r="C671" t="str">
            <v>DAF</v>
          </cell>
          <cell r="D671" t="str">
            <v>AVIS APPELS D'OFFRES/FRE VEHICULES</v>
          </cell>
          <cell r="E671" t="str">
            <v>FAC 1719 OBSERVATEUR PAALGA</v>
          </cell>
          <cell r="F671">
            <v>38882</v>
          </cell>
          <cell r="G671" t="str">
            <v>Allouée</v>
          </cell>
          <cell r="H671">
            <v>38882</v>
          </cell>
          <cell r="I671">
            <v>170000</v>
          </cell>
          <cell r="J671">
            <v>170000</v>
          </cell>
        </row>
        <row r="672">
          <cell r="B672">
            <v>627120</v>
          </cell>
          <cell r="C672" t="str">
            <v>DM</v>
          </cell>
          <cell r="D672" t="str">
            <v>PUBLI-REPORTAGE/LANCEM RESEAU A LEO</v>
          </cell>
          <cell r="E672" t="str">
            <v>LC 101/2006 AZIMUT</v>
          </cell>
          <cell r="F672">
            <v>38884</v>
          </cell>
          <cell r="G672" t="str">
            <v>Allouée</v>
          </cell>
          <cell r="H672">
            <v>38884</v>
          </cell>
          <cell r="I672">
            <v>1505000</v>
          </cell>
          <cell r="J672">
            <v>1505000</v>
          </cell>
        </row>
        <row r="673">
          <cell r="B673">
            <v>627120</v>
          </cell>
          <cell r="C673" t="str">
            <v>DM</v>
          </cell>
          <cell r="D673" t="str">
            <v>PUBLI-REPORTAG/FETE POM TERRE TITAO</v>
          </cell>
          <cell r="E673" t="str">
            <v>LC 102/2006 AZIMUT</v>
          </cell>
          <cell r="F673">
            <v>38884</v>
          </cell>
          <cell r="G673" t="str">
            <v>Allouée</v>
          </cell>
          <cell r="H673">
            <v>38884</v>
          </cell>
          <cell r="I673">
            <v>1000000</v>
          </cell>
          <cell r="J673">
            <v>1000000</v>
          </cell>
        </row>
        <row r="674">
          <cell r="B674">
            <v>627120</v>
          </cell>
          <cell r="C674" t="str">
            <v>DM</v>
          </cell>
          <cell r="D674" t="str">
            <v>COUV MEDIA TIRAG TOMBOLA 72H YELEEN</v>
          </cell>
          <cell r="E674" t="str">
            <v>FAC 201 C/06 LE PAYS DU 08/06/06</v>
          </cell>
          <cell r="F674">
            <v>38887</v>
          </cell>
          <cell r="G674" t="str">
            <v>Allouée</v>
          </cell>
          <cell r="H674">
            <v>38887</v>
          </cell>
          <cell r="I674">
            <v>150000</v>
          </cell>
          <cell r="J674">
            <v>150000</v>
          </cell>
        </row>
        <row r="675">
          <cell r="B675">
            <v>627120</v>
          </cell>
          <cell r="C675" t="str">
            <v>DM</v>
          </cell>
          <cell r="D675" t="str">
            <v>OUVERT RESEAU BOGANDE-TITAO-OUARGAY</v>
          </cell>
          <cell r="E675" t="str">
            <v>FAC SIDWAYA 06-1532 DU 08/05/06</v>
          </cell>
          <cell r="F675">
            <v>38888</v>
          </cell>
          <cell r="G675" t="str">
            <v>Allouée</v>
          </cell>
          <cell r="H675">
            <v>38888</v>
          </cell>
          <cell r="I675">
            <v>150000</v>
          </cell>
          <cell r="J675">
            <v>150000</v>
          </cell>
        </row>
        <row r="676">
          <cell r="B676">
            <v>627120</v>
          </cell>
          <cell r="C676" t="str">
            <v>DM</v>
          </cell>
          <cell r="D676" t="str">
            <v>PUBLI REPORTAGE /TOMBOLA 72H YELEEN</v>
          </cell>
          <cell r="E676" t="str">
            <v>FAC 06-1940 SIDWAYA DU 08/06/06</v>
          </cell>
          <cell r="F676">
            <v>38888</v>
          </cell>
          <cell r="G676" t="str">
            <v>Allouée</v>
          </cell>
          <cell r="H676">
            <v>38888</v>
          </cell>
          <cell r="I676">
            <v>150000</v>
          </cell>
          <cell r="J676">
            <v>150000</v>
          </cell>
        </row>
        <row r="677">
          <cell r="B677">
            <v>627120</v>
          </cell>
          <cell r="C677" t="str">
            <v>DM</v>
          </cell>
          <cell r="D677" t="str">
            <v>N/SOUSCRIPT° A LES PAGES JAUNES.COM</v>
          </cell>
          <cell r="E677" t="str">
            <v>VIR SGBB DU 19/06/06</v>
          </cell>
          <cell r="F677">
            <v>38888</v>
          </cell>
          <cell r="G677" t="str">
            <v>Allouée</v>
          </cell>
          <cell r="H677">
            <v>38888</v>
          </cell>
          <cell r="I677">
            <v>652000</v>
          </cell>
          <cell r="J677">
            <v>652000</v>
          </cell>
        </row>
        <row r="678">
          <cell r="B678">
            <v>627120</v>
          </cell>
          <cell r="C678" t="str">
            <v>DM</v>
          </cell>
          <cell r="D678" t="str">
            <v>INSERT°PUB 2èCOUVERTURE JEUNE AFRIQ</v>
          </cell>
          <cell r="E678" t="str">
            <v>N°2366 FAC 21060513 DU 17/05/06</v>
          </cell>
          <cell r="F678">
            <v>38891</v>
          </cell>
          <cell r="G678" t="str">
            <v>Allouée</v>
          </cell>
          <cell r="H678">
            <v>38891</v>
          </cell>
          <cell r="I678">
            <v>6356223</v>
          </cell>
          <cell r="J678">
            <v>6356223</v>
          </cell>
        </row>
        <row r="679">
          <cell r="B679">
            <v>627120</v>
          </cell>
          <cell r="C679" t="str">
            <v>DM</v>
          </cell>
          <cell r="D679" t="str">
            <v>COUVERT TIRAGE TOMBOLA 72H YELEEN</v>
          </cell>
          <cell r="E679" t="str">
            <v>FAC1963 OBSERVATEUR PAALGA 08/06/06</v>
          </cell>
          <cell r="F679">
            <v>38895</v>
          </cell>
          <cell r="G679" t="str">
            <v>Allouée</v>
          </cell>
          <cell r="H679">
            <v>38895</v>
          </cell>
          <cell r="I679">
            <v>150000</v>
          </cell>
          <cell r="J679">
            <v>150000</v>
          </cell>
        </row>
        <row r="680">
          <cell r="B680">
            <v>627120</v>
          </cell>
          <cell r="C680" t="str">
            <v>DM</v>
          </cell>
          <cell r="D680" t="str">
            <v>COUVERT MEDIATIQ TIRAGE 72H YELEEN</v>
          </cell>
          <cell r="E680" t="str">
            <v>FAC 16/06 JOURNAL DU JEUDI 19/06/06</v>
          </cell>
          <cell r="F680">
            <v>38903</v>
          </cell>
          <cell r="G680" t="str">
            <v>Allouée</v>
          </cell>
          <cell r="H680">
            <v>38903</v>
          </cell>
          <cell r="I680">
            <v>200000</v>
          </cell>
          <cell r="J680">
            <v>200000</v>
          </cell>
        </row>
        <row r="681">
          <cell r="B681">
            <v>627120</v>
          </cell>
          <cell r="C681" t="str">
            <v>DM</v>
          </cell>
          <cell r="D681" t="str">
            <v>VISUEL /AFFICHAGE CARR OUA-KDG-BOBO</v>
          </cell>
          <cell r="E681" t="str">
            <v>CHQ SGBB 4775166 DU 29/06/06</v>
          </cell>
          <cell r="F681">
            <v>38903</v>
          </cell>
          <cell r="G681" t="str">
            <v>Allouée</v>
          </cell>
          <cell r="H681">
            <v>38903</v>
          </cell>
          <cell r="I681">
            <v>285000</v>
          </cell>
          <cell r="J681">
            <v>285000</v>
          </cell>
        </row>
        <row r="682">
          <cell r="B682">
            <v>627120</v>
          </cell>
          <cell r="C682" t="str">
            <v>DAF</v>
          </cell>
          <cell r="D682" t="str">
            <v>PUBLI-REORTAGE/AVANTAGES DU RESEAU</v>
          </cell>
          <cell r="E682" t="str">
            <v>TELMOB LC103/2006 AZIMUT</v>
          </cell>
          <cell r="F682">
            <v>38903</v>
          </cell>
          <cell r="G682" t="str">
            <v>Allouée</v>
          </cell>
          <cell r="H682">
            <v>38903</v>
          </cell>
          <cell r="I682">
            <v>1775000</v>
          </cell>
          <cell r="J682">
            <v>1775000</v>
          </cell>
        </row>
        <row r="683">
          <cell r="B683">
            <v>627120</v>
          </cell>
          <cell r="C683" t="str">
            <v>DM</v>
          </cell>
          <cell r="D683" t="str">
            <v>INSERT°/AGENDA DE LA COMMUNE OUAGA</v>
          </cell>
          <cell r="E683" t="str">
            <v>CHQ ECOBANK 1704877 DU 29/06/06</v>
          </cell>
          <cell r="F683">
            <v>38898</v>
          </cell>
          <cell r="G683" t="str">
            <v>Allouée</v>
          </cell>
          <cell r="H683">
            <v>38898</v>
          </cell>
          <cell r="I683">
            <v>7000000</v>
          </cell>
          <cell r="J683">
            <v>7000000</v>
          </cell>
        </row>
        <row r="684">
          <cell r="B684">
            <v>627120</v>
          </cell>
          <cell r="C684" t="str">
            <v>DM</v>
          </cell>
          <cell r="D684" t="str">
            <v>INSERTION PUB/GUIDE D'ACCUEIL</v>
          </cell>
          <cell r="E684" t="str">
            <v>LC083/2006 MISSION COOP MILITAIRE</v>
          </cell>
          <cell r="F684">
            <v>38923</v>
          </cell>
          <cell r="G684" t="str">
            <v>Allouée</v>
          </cell>
          <cell r="H684">
            <v>38909</v>
          </cell>
          <cell r="I684">
            <v>2520000</v>
          </cell>
          <cell r="J684">
            <v>2520000</v>
          </cell>
        </row>
        <row r="685">
          <cell r="B685">
            <v>627120</v>
          </cell>
          <cell r="C685" t="str">
            <v>DM</v>
          </cell>
          <cell r="D685" t="str">
            <v>CAMPAGNE COM "FETE DES MERES"</v>
          </cell>
          <cell r="E685" t="str">
            <v>LC110/2006 PARTICULIER</v>
          </cell>
          <cell r="F685">
            <v>38898</v>
          </cell>
          <cell r="G685" t="str">
            <v>Allouée</v>
          </cell>
          <cell r="H685">
            <v>38898</v>
          </cell>
          <cell r="I685">
            <v>15200000</v>
          </cell>
          <cell r="J685">
            <v>15200000</v>
          </cell>
        </row>
        <row r="686">
          <cell r="B686">
            <v>627120</v>
          </cell>
          <cell r="C686" t="str">
            <v>DM</v>
          </cell>
          <cell r="D686" t="str">
            <v>SPOT EXTENS°RESEU GGH-MARKOY-NANORO</v>
          </cell>
          <cell r="E686" t="str">
            <v>-DJIBO FAC06/247 CANAL3 DU 07/07/06</v>
          </cell>
          <cell r="F686">
            <v>38923</v>
          </cell>
          <cell r="G686" t="str">
            <v>Allouée</v>
          </cell>
          <cell r="H686">
            <v>38923</v>
          </cell>
          <cell r="I686">
            <v>250000</v>
          </cell>
          <cell r="J686">
            <v>250000</v>
          </cell>
        </row>
        <row r="687">
          <cell r="B687">
            <v>627120</v>
          </cell>
          <cell r="C687" t="str">
            <v>DM</v>
          </cell>
          <cell r="D687" t="str">
            <v>INSERT°COUVERT MARKOYE-NANORO-DJIBO</v>
          </cell>
          <cell r="E687" t="str">
            <v>FA2275 OBSERVATEUR PAALGA 10/07/06</v>
          </cell>
          <cell r="F687">
            <v>38932</v>
          </cell>
          <cell r="G687" t="str">
            <v>Allouée</v>
          </cell>
          <cell r="H687">
            <v>38932</v>
          </cell>
          <cell r="I687">
            <v>450000</v>
          </cell>
          <cell r="J687">
            <v>450000</v>
          </cell>
        </row>
        <row r="688">
          <cell r="B688">
            <v>627120</v>
          </cell>
          <cell r="C688" t="str">
            <v>DM</v>
          </cell>
          <cell r="D688" t="str">
            <v>INSERT°COUVERT MARKOYE-NANORO-DJIBO</v>
          </cell>
          <cell r="E688" t="str">
            <v>FAC 666/06 LE PAYS DU 14/07/06</v>
          </cell>
          <cell r="F688">
            <v>38932</v>
          </cell>
          <cell r="G688" t="str">
            <v>Allouée</v>
          </cell>
          <cell r="H688">
            <v>38932</v>
          </cell>
          <cell r="I688">
            <v>450000</v>
          </cell>
          <cell r="J688">
            <v>450000</v>
          </cell>
        </row>
        <row r="689">
          <cell r="B689">
            <v>627120</v>
          </cell>
          <cell r="C689" t="str">
            <v>DM</v>
          </cell>
          <cell r="D689" t="str">
            <v>BANDE ANNONCE DESERT GGH-MARKOYE-</v>
          </cell>
          <cell r="E689" t="str">
            <v>NANORO-DJIBO BC107/2006 AZUR CONSEI</v>
          </cell>
          <cell r="F689">
            <v>38932</v>
          </cell>
          <cell r="G689" t="str">
            <v>Allouée</v>
          </cell>
          <cell r="H689">
            <v>38932</v>
          </cell>
          <cell r="I689">
            <v>710000</v>
          </cell>
          <cell r="J689">
            <v>710000</v>
          </cell>
        </row>
        <row r="690">
          <cell r="B690">
            <v>627120</v>
          </cell>
          <cell r="C690" t="str">
            <v>DM</v>
          </cell>
          <cell r="D690" t="str">
            <v>ADAPTAT°+EXECUT° DESSERT GGH-MARKOY</v>
          </cell>
          <cell r="E690" t="str">
            <v>NANORO-DJIBO FAC43/06AZUR 06/07/06</v>
          </cell>
          <cell r="F690">
            <v>38929</v>
          </cell>
          <cell r="G690" t="str">
            <v>Allouée</v>
          </cell>
          <cell r="H690">
            <v>38929</v>
          </cell>
          <cell r="I690">
            <v>310000</v>
          </cell>
          <cell r="J690">
            <v>310000</v>
          </cell>
        </row>
        <row r="691">
          <cell r="B691">
            <v>627120</v>
          </cell>
          <cell r="C691" t="str">
            <v>DM</v>
          </cell>
          <cell r="D691" t="str">
            <v>PRODUCT° BANDE TV DESSERT GGH-MARKO</v>
          </cell>
          <cell r="E691" t="str">
            <v>NANORO-DJIBO FAC49/06AZUR 06/07/06</v>
          </cell>
          <cell r="F691">
            <v>38929</v>
          </cell>
          <cell r="G691" t="str">
            <v>Allouée</v>
          </cell>
          <cell r="H691">
            <v>38929</v>
          </cell>
          <cell r="I691">
            <v>400000</v>
          </cell>
          <cell r="J691">
            <v>400000</v>
          </cell>
        </row>
        <row r="692">
          <cell r="B692">
            <v>627120</v>
          </cell>
          <cell r="C692" t="str">
            <v>DM</v>
          </cell>
          <cell r="D692" t="str">
            <v>REALISAT°+DIFFUS° SPOT VOTING MISS</v>
          </cell>
          <cell r="E692" t="str">
            <v>BURKINA 2006 FAC 43 AXSYS COMMUNICA</v>
          </cell>
          <cell r="F692">
            <v>38929</v>
          </cell>
          <cell r="G692" t="str">
            <v>Allouée</v>
          </cell>
          <cell r="H692">
            <v>38929</v>
          </cell>
          <cell r="I692">
            <v>4210000</v>
          </cell>
          <cell r="J692">
            <v>4210000</v>
          </cell>
        </row>
        <row r="693">
          <cell r="B693">
            <v>627120</v>
          </cell>
          <cell r="C693" t="str">
            <v>DM</v>
          </cell>
          <cell r="D693" t="str">
            <v>ANONCE COUV MARKOY-GGH-NANORO-DJIBO</v>
          </cell>
          <cell r="E693" t="str">
            <v>FAC 06-2341 SIDWAYA DU 11/07/06</v>
          </cell>
          <cell r="F693">
            <v>38929</v>
          </cell>
          <cell r="G693" t="str">
            <v>Allouée</v>
          </cell>
          <cell r="H693">
            <v>38929</v>
          </cell>
          <cell r="I693">
            <v>450000</v>
          </cell>
          <cell r="J693">
            <v>450000</v>
          </cell>
        </row>
        <row r="694">
          <cell r="B694">
            <v>627120</v>
          </cell>
          <cell r="C694" t="str">
            <v>DM</v>
          </cell>
          <cell r="D694" t="str">
            <v>INSERTION PUBLICITAIRE 2ème COUVER.</v>
          </cell>
          <cell r="E694" t="str">
            <v>FASOZINE FAC19 DU 07/08/2006</v>
          </cell>
          <cell r="F694">
            <v>38945</v>
          </cell>
          <cell r="G694" t="str">
            <v>Allouée</v>
          </cell>
          <cell r="H694">
            <v>38945</v>
          </cell>
          <cell r="I694">
            <v>1800000</v>
          </cell>
          <cell r="J694">
            <v>1800000</v>
          </cell>
        </row>
        <row r="695">
          <cell r="B695">
            <v>627120</v>
          </cell>
          <cell r="C695" t="str">
            <v>DM</v>
          </cell>
          <cell r="D695" t="str">
            <v>IMPRESSION BACHE TRIFACE KDG OUAGA</v>
          </cell>
          <cell r="E695" t="str">
            <v>FA35/06  EDIFICE LC197/05 REPPORT</v>
          </cell>
          <cell r="F695">
            <v>38953</v>
          </cell>
          <cell r="G695" t="str">
            <v>Allouée</v>
          </cell>
          <cell r="H695">
            <v>38953</v>
          </cell>
          <cell r="I695">
            <v>2400000</v>
          </cell>
          <cell r="J695">
            <v>2400000</v>
          </cell>
        </row>
        <row r="696">
          <cell r="B696">
            <v>627120</v>
          </cell>
          <cell r="C696" t="str">
            <v>DM</v>
          </cell>
          <cell r="D696" t="str">
            <v>ADAPTATION DU VISUEL ROAMING</v>
          </cell>
          <cell r="E696" t="str">
            <v>BC145/2006 ESPACE SUD</v>
          </cell>
          <cell r="F696">
            <v>38971</v>
          </cell>
          <cell r="G696" t="str">
            <v>Allouée</v>
          </cell>
          <cell r="H696">
            <v>38971</v>
          </cell>
          <cell r="I696">
            <v>300000</v>
          </cell>
          <cell r="J696">
            <v>300000</v>
          </cell>
        </row>
        <row r="697">
          <cell r="B697">
            <v>627120</v>
          </cell>
          <cell r="C697" t="str">
            <v>DM</v>
          </cell>
          <cell r="D697" t="str">
            <v>CONFECT° POSE PLAQ AVEC LOGO TELMOB</v>
          </cell>
          <cell r="E697" t="str">
            <v>FACT N°... DU 25/07/06</v>
          </cell>
          <cell r="F697">
            <v>38974</v>
          </cell>
          <cell r="G697" t="str">
            <v>Allouée</v>
          </cell>
          <cell r="H697">
            <v>38974</v>
          </cell>
          <cell r="I697">
            <v>213600</v>
          </cell>
          <cell r="J697">
            <v>213600</v>
          </cell>
        </row>
        <row r="698">
          <cell r="B698">
            <v>627120</v>
          </cell>
          <cell r="C698" t="str">
            <v>DM</v>
          </cell>
          <cell r="D698" t="str">
            <v>CONCP REAL SPOT PUB/AGCE 1200</v>
          </cell>
          <cell r="E698" t="str">
            <v>LC N°160/2006 AXYS COMMUNICTION</v>
          </cell>
          <cell r="F698">
            <v>38975</v>
          </cell>
          <cell r="G698" t="str">
            <v>Allouée</v>
          </cell>
          <cell r="H698">
            <v>38975</v>
          </cell>
          <cell r="I698">
            <v>3378375</v>
          </cell>
          <cell r="J698">
            <v>3378375</v>
          </cell>
        </row>
        <row r="699">
          <cell r="B699">
            <v>627120</v>
          </cell>
          <cell r="C699" t="str">
            <v>DM</v>
          </cell>
          <cell r="D699" t="str">
            <v>IMPRESS° AFFICHES/PAPIERBACKLIGHT</v>
          </cell>
          <cell r="E699" t="str">
            <v>BC146/2006 INTEGRAL DU 23/08/2006</v>
          </cell>
          <cell r="F699">
            <v>38981</v>
          </cell>
          <cell r="G699" t="str">
            <v>Allouée</v>
          </cell>
          <cell r="H699">
            <v>38981</v>
          </cell>
          <cell r="I699">
            <v>273500</v>
          </cell>
          <cell r="J699">
            <v>273500</v>
          </cell>
        </row>
        <row r="700">
          <cell r="B700">
            <v>627120</v>
          </cell>
          <cell r="C700" t="str">
            <v>DM</v>
          </cell>
          <cell r="D700" t="str">
            <v>CONFECT° AFFICHE SOUS FORME TABLEAU</v>
          </cell>
          <cell r="E700" t="str">
            <v>FAC N°059/07/06 AZUR DU 21/07/2006</v>
          </cell>
          <cell r="F700">
            <v>38982</v>
          </cell>
          <cell r="G700" t="str">
            <v>Allouée</v>
          </cell>
          <cell r="H700">
            <v>38982</v>
          </cell>
          <cell r="I700">
            <v>500000</v>
          </cell>
          <cell r="J700">
            <v>500000</v>
          </cell>
        </row>
        <row r="701">
          <cell r="B701">
            <v>627120</v>
          </cell>
          <cell r="C701" t="str">
            <v>DM</v>
          </cell>
          <cell r="D701" t="str">
            <v>CONFECT°AFFICHES SOUS FORME TABLEAU</v>
          </cell>
          <cell r="E701" t="str">
            <v>FAC N°063/08/06 AZUR DU 01/08/2006</v>
          </cell>
          <cell r="F701">
            <v>38982</v>
          </cell>
          <cell r="G701" t="str">
            <v>Allouée</v>
          </cell>
          <cell r="H701">
            <v>38982</v>
          </cell>
          <cell r="I701">
            <v>500000</v>
          </cell>
          <cell r="J701">
            <v>500000</v>
          </cell>
        </row>
        <row r="702">
          <cell r="B702">
            <v>627120</v>
          </cell>
          <cell r="C702" t="str">
            <v>DM</v>
          </cell>
          <cell r="D702" t="str">
            <v>CONFECT° AFFICH SOUS FORME TABLEAU</v>
          </cell>
          <cell r="E702" t="str">
            <v>FAC N°050/07/06 AZUR DU 10/07/2006</v>
          </cell>
          <cell r="F702">
            <v>38982</v>
          </cell>
          <cell r="G702" t="str">
            <v>Allouée</v>
          </cell>
          <cell r="H702">
            <v>38982</v>
          </cell>
          <cell r="I702">
            <v>250000</v>
          </cell>
          <cell r="J702">
            <v>250000</v>
          </cell>
        </row>
        <row r="703">
          <cell r="B703">
            <v>627120</v>
          </cell>
          <cell r="C703" t="str">
            <v>DM</v>
          </cell>
          <cell r="D703" t="str">
            <v>CREAT° EXECUT° PAGE PUBLICITAIRE</v>
          </cell>
          <cell r="E703" t="str">
            <v>FA N° 063067 SIDWAYA DU 18/09/06</v>
          </cell>
          <cell r="F703">
            <v>38985</v>
          </cell>
          <cell r="G703" t="str">
            <v>Allouée</v>
          </cell>
          <cell r="H703">
            <v>38985</v>
          </cell>
          <cell r="I703">
            <v>100000</v>
          </cell>
          <cell r="J703">
            <v>100000</v>
          </cell>
        </row>
        <row r="704">
          <cell r="B704">
            <v>627120</v>
          </cell>
          <cell r="C704" t="str">
            <v>DM</v>
          </cell>
          <cell r="D704" t="str">
            <v>ANCE INSERT° DIVERSE/OUV AGCE 1200</v>
          </cell>
          <cell r="E704" t="str">
            <v>FA047.COM.DIS/08.06 AXSYSDU21/08/06</v>
          </cell>
          <cell r="F704">
            <v>38987</v>
          </cell>
          <cell r="G704" t="str">
            <v>Allouée</v>
          </cell>
          <cell r="H704">
            <v>38987</v>
          </cell>
          <cell r="I704">
            <v>3270875</v>
          </cell>
          <cell r="J704">
            <v>3270875</v>
          </cell>
        </row>
        <row r="705">
          <cell r="B705">
            <v>627120</v>
          </cell>
          <cell r="C705" t="str">
            <v>DM</v>
          </cell>
          <cell r="D705" t="str">
            <v>FOURNIT POSE DE TOTEMS EXT PR AGENC</v>
          </cell>
          <cell r="E705" t="str">
            <v>M N°185/2006/AG DU 28/09/2006</v>
          </cell>
          <cell r="F705">
            <v>38988</v>
          </cell>
          <cell r="G705" t="str">
            <v>Allouée</v>
          </cell>
          <cell r="H705">
            <v>38988</v>
          </cell>
          <cell r="I705">
            <v>25525530</v>
          </cell>
          <cell r="J705">
            <v>25525530</v>
          </cell>
        </row>
        <row r="706">
          <cell r="B706">
            <v>627120</v>
          </cell>
          <cell r="C706" t="str">
            <v>DM</v>
          </cell>
          <cell r="D706" t="str">
            <v>FOURNITURE AFFICHES 10x4m BOINSYAAR</v>
          </cell>
          <cell r="E706" t="str">
            <v>LC188/2006 INTEGRAL</v>
          </cell>
          <cell r="F706">
            <v>39011</v>
          </cell>
          <cell r="G706" t="str">
            <v>Allouée</v>
          </cell>
          <cell r="H706">
            <v>38995</v>
          </cell>
          <cell r="I706">
            <v>910000</v>
          </cell>
          <cell r="J706">
            <v>910000</v>
          </cell>
        </row>
        <row r="707">
          <cell r="B707">
            <v>627120</v>
          </cell>
          <cell r="C707" t="str">
            <v>DM</v>
          </cell>
          <cell r="D707" t="str">
            <v>IMPRESS°AFFICHE/PAPIER BACKLIGTH</v>
          </cell>
          <cell r="E707" t="str">
            <v>2,5m x 1m &amp; 8x3m /BC177/06 INTEGRAL</v>
          </cell>
          <cell r="F707">
            <v>39016</v>
          </cell>
          <cell r="G707" t="str">
            <v>Allouée</v>
          </cell>
          <cell r="H707">
            <v>38995</v>
          </cell>
          <cell r="I707">
            <v>377000</v>
          </cell>
          <cell r="J707">
            <v>377000</v>
          </cell>
        </row>
        <row r="708">
          <cell r="B708">
            <v>627120</v>
          </cell>
          <cell r="C708" t="str">
            <v>DM</v>
          </cell>
          <cell r="D708" t="str">
            <v>INSERT° FAITES CONN AVEC VOS MAIRES</v>
          </cell>
          <cell r="E708" t="str">
            <v>FAC 06 2994 SIDWAYA DU 11/09/06</v>
          </cell>
          <cell r="F708">
            <v>38990</v>
          </cell>
          <cell r="G708" t="str">
            <v>Allouée</v>
          </cell>
          <cell r="H708">
            <v>38990</v>
          </cell>
          <cell r="I708">
            <v>375000</v>
          </cell>
          <cell r="J708">
            <v>375000</v>
          </cell>
        </row>
        <row r="709">
          <cell r="B709">
            <v>627120</v>
          </cell>
          <cell r="C709" t="str">
            <v>DM</v>
          </cell>
          <cell r="D709" t="str">
            <v>INSERT°PUB 2èm DECOUVERTURE FASOZIN</v>
          </cell>
          <cell r="E709" t="str">
            <v>FAC 25 FASOZINE DU 02/10/06</v>
          </cell>
          <cell r="F709">
            <v>39000</v>
          </cell>
          <cell r="G709" t="str">
            <v>Allouée</v>
          </cell>
          <cell r="H709">
            <v>39000</v>
          </cell>
          <cell r="I709">
            <v>1800000</v>
          </cell>
          <cell r="J709">
            <v>1800000</v>
          </cell>
        </row>
        <row r="710">
          <cell r="B710">
            <v>627120</v>
          </cell>
          <cell r="C710" t="str">
            <v>DM</v>
          </cell>
          <cell r="D710" t="str">
            <v>COMMUNIQUE PERTURBAT°RESEAU</v>
          </cell>
          <cell r="E710" t="str">
            <v>FAC 112/06 GRP HORIZON FM  03/10/06</v>
          </cell>
          <cell r="F710">
            <v>38990</v>
          </cell>
          <cell r="G710" t="str">
            <v>Allouée</v>
          </cell>
          <cell r="H710">
            <v>38990</v>
          </cell>
          <cell r="I710">
            <v>111600</v>
          </cell>
          <cell r="J710">
            <v>111600</v>
          </cell>
        </row>
        <row r="711">
          <cell r="B711">
            <v>627120</v>
          </cell>
          <cell r="C711" t="str">
            <v>DM</v>
          </cell>
          <cell r="D711" t="str">
            <v>COMMUNIQUE PERTURBAT°RESEAU DU 25</v>
          </cell>
          <cell r="E711" t="str">
            <v>SEP-28 OCT/06 FAC243/06 SAVANE FM</v>
          </cell>
          <cell r="F711">
            <v>38990</v>
          </cell>
          <cell r="G711" t="str">
            <v>Allouée</v>
          </cell>
          <cell r="H711">
            <v>38990</v>
          </cell>
          <cell r="I711">
            <v>62800</v>
          </cell>
          <cell r="J711">
            <v>62800</v>
          </cell>
        </row>
        <row r="712">
          <cell r="B712">
            <v>627120</v>
          </cell>
          <cell r="C712" t="str">
            <v>DM</v>
          </cell>
          <cell r="D712" t="str">
            <v>1P. QUADRI AM AFRIQUE MAGAZINE</v>
          </cell>
          <cell r="E712" t="str">
            <v>FAC 25050075 DIFCOM DU 01/07/05</v>
          </cell>
          <cell r="F712">
            <v>38717</v>
          </cell>
          <cell r="G712" t="str">
            <v>Allouée</v>
          </cell>
          <cell r="H712">
            <v>38717</v>
          </cell>
          <cell r="I712">
            <v>3189263</v>
          </cell>
          <cell r="J712">
            <v>3189263</v>
          </cell>
        </row>
        <row r="713">
          <cell r="B713">
            <v>627120</v>
          </cell>
          <cell r="C713" t="str">
            <v>DM</v>
          </cell>
          <cell r="D713" t="str">
            <v>PERDIEM JRNALIST RTB/PUBLIREPORTAGE</v>
          </cell>
          <cell r="E713" t="str">
            <v>CHQ ECOBANK 1817489 DU 06/10/06</v>
          </cell>
          <cell r="F713">
            <v>39006</v>
          </cell>
          <cell r="G713" t="str">
            <v>Allouée</v>
          </cell>
          <cell r="H713">
            <v>39006</v>
          </cell>
          <cell r="I713">
            <v>75000</v>
          </cell>
          <cell r="J713">
            <v>75000</v>
          </cell>
        </row>
        <row r="714">
          <cell r="B714">
            <v>627120</v>
          </cell>
          <cell r="C714" t="str">
            <v>DT</v>
          </cell>
          <cell r="D714" t="str">
            <v>INSERT°COMMUNIQUE/ PURTURBAT°RESEAU</v>
          </cell>
          <cell r="E714" t="str">
            <v xml:space="preserve">FAC 2994/06 OBSERVATEUR PALLGA </v>
          </cell>
          <cell r="F714">
            <v>38990</v>
          </cell>
          <cell r="G714" t="str">
            <v>Allouée</v>
          </cell>
          <cell r="H714">
            <v>38990</v>
          </cell>
          <cell r="I714">
            <v>510000</v>
          </cell>
          <cell r="J714">
            <v>510000</v>
          </cell>
        </row>
        <row r="715">
          <cell r="B715">
            <v>627120</v>
          </cell>
          <cell r="C715" t="str">
            <v>DM</v>
          </cell>
          <cell r="D715" t="str">
            <v>INSERT° COMMUNIQUE PERTURBAT°RESEAU</v>
          </cell>
          <cell r="E715" t="str">
            <v>FAC 895/06 LE PAYS DU 06/10/6</v>
          </cell>
          <cell r="F715">
            <v>38990</v>
          </cell>
          <cell r="G715" t="str">
            <v>Allouée</v>
          </cell>
          <cell r="H715">
            <v>38990</v>
          </cell>
          <cell r="I715">
            <v>480000</v>
          </cell>
          <cell r="J715">
            <v>480000</v>
          </cell>
        </row>
        <row r="716">
          <cell r="B716" t="str">
            <v>Total 627120</v>
          </cell>
          <cell r="I716">
            <v>232140017</v>
          </cell>
          <cell r="J716">
            <v>232140017</v>
          </cell>
        </row>
        <row r="717">
          <cell r="B717">
            <v>627220</v>
          </cell>
          <cell r="C717" t="str">
            <v>DM</v>
          </cell>
          <cell r="D717" t="str">
            <v>REIMP.FLYERS PROLONG VALID CARTES</v>
          </cell>
          <cell r="E717" t="str">
            <v/>
          </cell>
          <cell r="F717">
            <v>38819</v>
          </cell>
          <cell r="G717" t="str">
            <v>Allouée</v>
          </cell>
          <cell r="H717">
            <v>38819</v>
          </cell>
          <cell r="I717">
            <v>350000</v>
          </cell>
          <cell r="J717">
            <v>350000</v>
          </cell>
        </row>
        <row r="718">
          <cell r="B718">
            <v>627220</v>
          </cell>
          <cell r="C718" t="str">
            <v>DAF</v>
          </cell>
          <cell r="D718" t="str">
            <v>IMPRESS° CARTE VISITE/DAF</v>
          </cell>
          <cell r="E718" t="str">
            <v>CHQ ECOBANK 1817453 DU 01/09/06</v>
          </cell>
          <cell r="F718">
            <v>38971</v>
          </cell>
          <cell r="G718" t="str">
            <v>Allouée</v>
          </cell>
          <cell r="H718">
            <v>38971</v>
          </cell>
          <cell r="I718">
            <v>84000</v>
          </cell>
          <cell r="J718">
            <v>84000</v>
          </cell>
        </row>
        <row r="719">
          <cell r="B719">
            <v>627220</v>
          </cell>
          <cell r="C719" t="str">
            <v>DM</v>
          </cell>
          <cell r="D719" t="str">
            <v>IMPRISS° FLYER A5,FLASHAGE A4</v>
          </cell>
          <cell r="E719" t="str">
            <v>FA047.COM.DIS/08.06AXSYS DU21/08/06</v>
          </cell>
          <cell r="F719">
            <v>38987</v>
          </cell>
          <cell r="G719" t="str">
            <v>Allouée</v>
          </cell>
          <cell r="H719">
            <v>38987</v>
          </cell>
          <cell r="I719">
            <v>460000</v>
          </cell>
          <cell r="J719">
            <v>460000</v>
          </cell>
        </row>
        <row r="720">
          <cell r="B720" t="str">
            <v>Total 627220</v>
          </cell>
          <cell r="I720">
            <v>894000</v>
          </cell>
          <cell r="J720">
            <v>894000</v>
          </cell>
        </row>
        <row r="721">
          <cell r="B721">
            <v>627420</v>
          </cell>
          <cell r="C721" t="str">
            <v>DM</v>
          </cell>
          <cell r="D721" t="str">
            <v>MADI N/PARTICIPATION A LA SNC 2006</v>
          </cell>
          <cell r="E721" t="str">
            <v>CHQ BIB 8177664 DU 22/03/06</v>
          </cell>
          <cell r="F721">
            <v>38799</v>
          </cell>
          <cell r="G721" t="str">
            <v>Allouée</v>
          </cell>
          <cell r="H721">
            <v>38799</v>
          </cell>
          <cell r="I721">
            <v>2016000</v>
          </cell>
          <cell r="J721">
            <v>2016000</v>
          </cell>
        </row>
        <row r="722">
          <cell r="B722">
            <v>627420</v>
          </cell>
          <cell r="C722" t="str">
            <v>DC</v>
          </cell>
          <cell r="D722" t="str">
            <v>MADI/PROMO A ZABRE-NIAGO-BEGUEDO</v>
          </cell>
          <cell r="E722" t="str">
            <v>CHQ SGBB 4775201 DU 27/04/06</v>
          </cell>
          <cell r="F722">
            <v>38859</v>
          </cell>
          <cell r="G722" t="str">
            <v>Allouée</v>
          </cell>
          <cell r="H722">
            <v>38859</v>
          </cell>
          <cell r="I722">
            <v>1134000</v>
          </cell>
          <cell r="J722">
            <v>1134000</v>
          </cell>
        </row>
        <row r="723">
          <cell r="B723">
            <v>627420</v>
          </cell>
          <cell r="C723" t="str">
            <v>DC</v>
          </cell>
          <cell r="D723" t="str">
            <v>DIVERSES DEPENSES PROMO-VTE MARKOYE</v>
          </cell>
          <cell r="E723" t="str">
            <v>CHQ ECOBANK 1704948 DU 05/06/06</v>
          </cell>
          <cell r="F723">
            <v>38903</v>
          </cell>
          <cell r="G723" t="str">
            <v>Allouée</v>
          </cell>
          <cell r="H723">
            <v>38903</v>
          </cell>
          <cell r="I723">
            <v>118000</v>
          </cell>
          <cell r="J723">
            <v>118000</v>
          </cell>
        </row>
        <row r="724">
          <cell r="B724">
            <v>627420</v>
          </cell>
          <cell r="C724" t="str">
            <v>DC</v>
          </cell>
          <cell r="D724" t="str">
            <v>DIVERS FRAIS DE PROMO VENTE A DJIBO</v>
          </cell>
          <cell r="E724" t="str">
            <v>CHQ ECOBANK 1704873 DU 22/06/06</v>
          </cell>
          <cell r="F724">
            <v>38898</v>
          </cell>
          <cell r="G724" t="str">
            <v>Allouée</v>
          </cell>
          <cell r="H724">
            <v>38898</v>
          </cell>
          <cell r="I724">
            <v>171500</v>
          </cell>
          <cell r="J724">
            <v>171500</v>
          </cell>
        </row>
        <row r="725">
          <cell r="B725">
            <v>627420</v>
          </cell>
          <cell r="C725" t="str">
            <v>DC</v>
          </cell>
          <cell r="D725" t="str">
            <v>DIVERS DEPENSE/LANCEMT RESEAU A LEO</v>
          </cell>
          <cell r="E725" t="str">
            <v>CHQ BIB 8177693 DU 06/04/06</v>
          </cell>
          <cell r="F725">
            <v>38898</v>
          </cell>
          <cell r="G725" t="str">
            <v>Allouée</v>
          </cell>
          <cell r="H725">
            <v>38898</v>
          </cell>
          <cell r="I725">
            <v>478110</v>
          </cell>
          <cell r="J725">
            <v>478110</v>
          </cell>
        </row>
        <row r="726">
          <cell r="B726" t="str">
            <v>Total 627420</v>
          </cell>
          <cell r="I726">
            <v>3917610</v>
          </cell>
          <cell r="J726">
            <v>3917610</v>
          </cell>
        </row>
        <row r="727">
          <cell r="B727">
            <v>627520</v>
          </cell>
          <cell r="C727" t="str">
            <v/>
          </cell>
          <cell r="D727" t="str">
            <v>DONS CLT TELMOB-CELLUL-KIT-RECHARGE</v>
          </cell>
          <cell r="E727" t="str">
            <v>JAN-SEP/2006 FAC 67/TELMOB 13/10/06</v>
          </cell>
          <cell r="F727">
            <v>38990</v>
          </cell>
          <cell r="G727" t="str">
            <v>Allouée</v>
          </cell>
          <cell r="H727">
            <v>38990</v>
          </cell>
          <cell r="I727">
            <v>10852190</v>
          </cell>
          <cell r="J727">
            <v>10852190</v>
          </cell>
        </row>
        <row r="728">
          <cell r="B728">
            <v>627520</v>
          </cell>
          <cell r="C728" t="str">
            <v>DC</v>
          </cell>
          <cell r="D728" t="str">
            <v>DON CLIENT TELMOB 1er &amp; 2èm TRIM-06</v>
          </cell>
          <cell r="E728" t="str">
            <v>FAC045/DC/2006 TELMOB DU 22/08/06</v>
          </cell>
          <cell r="F728">
            <v>38990</v>
          </cell>
          <cell r="G728" t="str">
            <v>Allouée</v>
          </cell>
          <cell r="H728">
            <v>38990</v>
          </cell>
          <cell r="I728">
            <v>11243220</v>
          </cell>
          <cell r="J728">
            <v>11243220</v>
          </cell>
        </row>
        <row r="729">
          <cell r="B729" t="str">
            <v>Total 627520</v>
          </cell>
          <cell r="I729">
            <v>22095410</v>
          </cell>
          <cell r="J729">
            <v>22095410</v>
          </cell>
        </row>
        <row r="730">
          <cell r="B730">
            <v>627550</v>
          </cell>
          <cell r="C730" t="str">
            <v>DM</v>
          </cell>
          <cell r="D730" t="str">
            <v>SPONSORING FESTAC 2006</v>
          </cell>
          <cell r="E730" t="str">
            <v>CHQ ECOBQ 1654695 DU 31/01/2006</v>
          </cell>
          <cell r="F730">
            <v>38792</v>
          </cell>
          <cell r="G730" t="str">
            <v>Allouée</v>
          </cell>
          <cell r="H730">
            <v>38792</v>
          </cell>
          <cell r="I730">
            <v>1000000</v>
          </cell>
          <cell r="J730">
            <v>1000000</v>
          </cell>
        </row>
        <row r="731">
          <cell r="B731">
            <v>627550</v>
          </cell>
          <cell r="C731" t="str">
            <v>DM</v>
          </cell>
          <cell r="D731" t="str">
            <v xml:space="preserve">SPONSORING SOIREE GALA LIONS CLUBS </v>
          </cell>
          <cell r="E731" t="str">
            <v>DE OUAGA</v>
          </cell>
          <cell r="F731">
            <v>38798</v>
          </cell>
          <cell r="G731" t="str">
            <v>Allouée</v>
          </cell>
          <cell r="H731">
            <v>38798</v>
          </cell>
          <cell r="I731">
            <v>500000</v>
          </cell>
          <cell r="J731">
            <v>500000</v>
          </cell>
        </row>
        <row r="732">
          <cell r="B732">
            <v>627550</v>
          </cell>
          <cell r="C732" t="str">
            <v>DM</v>
          </cell>
          <cell r="D732" t="str">
            <v xml:space="preserve">SPONSORING FEDE BURKINABE DE LUTTE </v>
          </cell>
          <cell r="E732" t="str">
            <v>POUR LA LUTTE A TOMA</v>
          </cell>
          <cell r="F732">
            <v>38798</v>
          </cell>
          <cell r="G732" t="str">
            <v>Allouée</v>
          </cell>
          <cell r="H732">
            <v>38798</v>
          </cell>
          <cell r="I732">
            <v>2500000</v>
          </cell>
          <cell r="J732">
            <v>2500000</v>
          </cell>
        </row>
        <row r="733">
          <cell r="B733">
            <v>627550</v>
          </cell>
          <cell r="C733" t="str">
            <v>DG</v>
          </cell>
          <cell r="D733" t="str">
            <v xml:space="preserve">SOUTIEN 1ère EDITION DE FESCUAO </v>
          </cell>
          <cell r="E733" t="str">
            <v>(FESTIVAL SCOLAIRE DE L'OUBRITENGA)</v>
          </cell>
          <cell r="F733">
            <v>38814</v>
          </cell>
          <cell r="G733" t="str">
            <v>Allouée</v>
          </cell>
          <cell r="H733">
            <v>38814</v>
          </cell>
          <cell r="I733">
            <v>2000000</v>
          </cell>
          <cell r="J733">
            <v>2000000</v>
          </cell>
        </row>
        <row r="734">
          <cell r="B734">
            <v>627550</v>
          </cell>
          <cell r="C734" t="str">
            <v>DM</v>
          </cell>
          <cell r="D734" t="str">
            <v>SPONSORING RCK SAISON 2005-2006</v>
          </cell>
          <cell r="E734" t="str">
            <v>PARTENARIAT CLASSE "C"</v>
          </cell>
          <cell r="F734">
            <v>38814</v>
          </cell>
          <cell r="G734" t="str">
            <v>Allouée</v>
          </cell>
          <cell r="H734">
            <v>38814</v>
          </cell>
          <cell r="I734">
            <v>4000000</v>
          </cell>
          <cell r="J734">
            <v>4000000</v>
          </cell>
        </row>
        <row r="735">
          <cell r="B735">
            <v>627550</v>
          </cell>
          <cell r="C735" t="str">
            <v>DM</v>
          </cell>
          <cell r="D735" t="str">
            <v>SPONSORING 72HEURES YELEEN</v>
          </cell>
          <cell r="E735" t="str">
            <v/>
          </cell>
          <cell r="F735">
            <v>38826</v>
          </cell>
          <cell r="G735" t="str">
            <v>Allouée</v>
          </cell>
          <cell r="H735">
            <v>38826</v>
          </cell>
          <cell r="I735">
            <v>3500000</v>
          </cell>
          <cell r="J735">
            <v>3500000</v>
          </cell>
        </row>
        <row r="736">
          <cell r="B736">
            <v>627550</v>
          </cell>
          <cell r="C736" t="str">
            <v>DM</v>
          </cell>
          <cell r="D736" t="str">
            <v>SPONSOR SEMAINE NATIONALE INTERNET</v>
          </cell>
          <cell r="E736" t="str">
            <v xml:space="preserve">2èm EDITION CHQ ECOBANK 1704921 </v>
          </cell>
          <cell r="F736">
            <v>38853</v>
          </cell>
          <cell r="G736" t="str">
            <v>Allouée</v>
          </cell>
          <cell r="H736">
            <v>38853</v>
          </cell>
          <cell r="I736">
            <v>10000000</v>
          </cell>
          <cell r="J736">
            <v>10000000</v>
          </cell>
        </row>
        <row r="737">
          <cell r="B737">
            <v>627550</v>
          </cell>
          <cell r="C737" t="str">
            <v>DM</v>
          </cell>
          <cell r="D737" t="str">
            <v>SPONSORING GALA DE SOROPTIMIST</v>
          </cell>
          <cell r="E737" t="str">
            <v>CHQ ECOBANK 1704928 DU 16/05/06</v>
          </cell>
          <cell r="F737">
            <v>38859</v>
          </cell>
          <cell r="G737" t="str">
            <v>Allouée</v>
          </cell>
          <cell r="H737">
            <v>38859</v>
          </cell>
          <cell r="I737">
            <v>500000</v>
          </cell>
          <cell r="J737">
            <v>500000</v>
          </cell>
        </row>
        <row r="738">
          <cell r="B738">
            <v>627550</v>
          </cell>
          <cell r="C738" t="str">
            <v>DM</v>
          </cell>
          <cell r="D738" t="str">
            <v>SPONSORING A VOGUE PR SON 1èr ANNIV</v>
          </cell>
          <cell r="E738" t="str">
            <v/>
          </cell>
          <cell r="F738">
            <v>38866</v>
          </cell>
          <cell r="G738" t="str">
            <v>Allouée</v>
          </cell>
          <cell r="H738">
            <v>38866</v>
          </cell>
          <cell r="I738">
            <v>1500000</v>
          </cell>
          <cell r="J738">
            <v>1500000</v>
          </cell>
        </row>
        <row r="739">
          <cell r="B739">
            <v>627550</v>
          </cell>
          <cell r="C739" t="str">
            <v>DM</v>
          </cell>
          <cell r="D739" t="str">
            <v xml:space="preserve">SOUTIEN A LA PRODUCT° DU FILM "LA </v>
          </cell>
          <cell r="E739" t="str">
            <v>COLERE DES MASQUES"</v>
          </cell>
          <cell r="F739">
            <v>38870</v>
          </cell>
          <cell r="G739" t="str">
            <v>Allouée</v>
          </cell>
          <cell r="H739">
            <v>38870</v>
          </cell>
          <cell r="I739">
            <v>500000</v>
          </cell>
          <cell r="J739">
            <v>500000</v>
          </cell>
        </row>
        <row r="740">
          <cell r="B740">
            <v>627550</v>
          </cell>
          <cell r="C740" t="str">
            <v>DM</v>
          </cell>
          <cell r="D740" t="str">
            <v>CONTRIBUT° A L'ORGANISAT° 1re SALON</v>
          </cell>
          <cell r="E740" t="str">
            <v>FIBRES ET MATIERE  D'AFRIQUE</v>
          </cell>
          <cell r="F740">
            <v>38875</v>
          </cell>
          <cell r="G740" t="str">
            <v>Allouée</v>
          </cell>
          <cell r="H740">
            <v>38875</v>
          </cell>
          <cell r="I740">
            <v>500000</v>
          </cell>
          <cell r="J740">
            <v>500000</v>
          </cell>
        </row>
        <row r="741">
          <cell r="B741">
            <v>627550</v>
          </cell>
          <cell r="C741" t="str">
            <v>DM</v>
          </cell>
          <cell r="D741" t="str">
            <v>PAIEMNT PARTENARIAT PR L'ORGANISAT°</v>
          </cell>
          <cell r="E741" t="str">
            <v>JEU PR COUPE DU MONDE 2006 DU6/06/6</v>
          </cell>
          <cell r="F741">
            <v>38875</v>
          </cell>
          <cell r="G741" t="str">
            <v>Allouée</v>
          </cell>
          <cell r="H741">
            <v>38875</v>
          </cell>
          <cell r="I741">
            <v>4000000</v>
          </cell>
          <cell r="J741">
            <v>4000000</v>
          </cell>
        </row>
        <row r="742">
          <cell r="B742">
            <v>627550</v>
          </cell>
          <cell r="C742" t="str">
            <v>DM</v>
          </cell>
          <cell r="D742" t="str">
            <v>SPONSORING MISS BURKINA 2006</v>
          </cell>
          <cell r="E742" t="str">
            <v>CHQ BICIA-B 2035275 DU 16/06/06</v>
          </cell>
          <cell r="F742">
            <v>38887</v>
          </cell>
          <cell r="G742" t="str">
            <v>Allouée</v>
          </cell>
          <cell r="H742">
            <v>38887</v>
          </cell>
          <cell r="I742">
            <v>10000000</v>
          </cell>
          <cell r="J742">
            <v>10000000</v>
          </cell>
        </row>
        <row r="743">
          <cell r="B743">
            <v>627550</v>
          </cell>
          <cell r="C743" t="str">
            <v>DM</v>
          </cell>
          <cell r="D743" t="str">
            <v>ACOMPTE 50%/SPONSOR DAKAR RDV-MUSIC</v>
          </cell>
          <cell r="E743" t="str">
            <v>SABAR DEVELOPPEMENT VILLE ET LOISIR</v>
          </cell>
          <cell r="F743">
            <v>38895</v>
          </cell>
          <cell r="G743" t="str">
            <v>Allouée</v>
          </cell>
          <cell r="H743">
            <v>38895</v>
          </cell>
          <cell r="I743">
            <v>5460312</v>
          </cell>
          <cell r="J743">
            <v>5460312</v>
          </cell>
        </row>
        <row r="744">
          <cell r="B744">
            <v>627550</v>
          </cell>
          <cell r="C744" t="str">
            <v>DM</v>
          </cell>
          <cell r="D744" t="str">
            <v>PRISEEN CHARGE DEPLACEMENT KOUMBA</v>
          </cell>
          <cell r="E744" t="str">
            <v>GAWLO CHQ SGBB 4775175 DU 04/07/06</v>
          </cell>
          <cell r="F744">
            <v>38904</v>
          </cell>
          <cell r="G744" t="str">
            <v>Allouée</v>
          </cell>
          <cell r="H744">
            <v>38904</v>
          </cell>
          <cell r="I744">
            <v>350000</v>
          </cell>
          <cell r="J744">
            <v>350000</v>
          </cell>
        </row>
        <row r="745">
          <cell r="B745">
            <v>627550</v>
          </cell>
          <cell r="C745" t="str">
            <v>DM</v>
          </cell>
          <cell r="D745" t="str">
            <v>PARTENARIAT TELMOB-JOVIAL PRODUCT°</v>
          </cell>
          <cell r="E745" t="str">
            <v>3HOMMES 1VILLAGE/CHQ ECOBANK1704884</v>
          </cell>
          <cell r="F745">
            <v>38919</v>
          </cell>
          <cell r="G745" t="str">
            <v>Allouée</v>
          </cell>
          <cell r="H745">
            <v>38919</v>
          </cell>
          <cell r="I745">
            <v>6000000</v>
          </cell>
          <cell r="J745">
            <v>6000000</v>
          </cell>
        </row>
        <row r="746">
          <cell r="B746">
            <v>627550</v>
          </cell>
          <cell r="C746" t="str">
            <v>DM</v>
          </cell>
          <cell r="D746" t="str">
            <v>CEREMONIE DE TIRAGE TOMBOLA YELEEN</v>
          </cell>
          <cell r="E746" t="str">
            <v>CHQ ECOBANK 1704861 DU 07/06/06</v>
          </cell>
          <cell r="F746">
            <v>38929</v>
          </cell>
          <cell r="G746" t="str">
            <v>Allouée</v>
          </cell>
          <cell r="H746">
            <v>38929</v>
          </cell>
          <cell r="I746">
            <v>952000</v>
          </cell>
          <cell r="J746">
            <v>952000</v>
          </cell>
        </row>
        <row r="747">
          <cell r="B747">
            <v>627550</v>
          </cell>
          <cell r="C747" t="str">
            <v>DM</v>
          </cell>
          <cell r="D747" t="str">
            <v>SPONSORING SUR LA SERIE TELEVISEE</v>
          </cell>
          <cell r="E747" t="str">
            <v>CHQ N°4798820 DU 21/08/06</v>
          </cell>
          <cell r="F747">
            <v>38951</v>
          </cell>
          <cell r="G747" t="str">
            <v>Allouée</v>
          </cell>
          <cell r="H747">
            <v>38951</v>
          </cell>
          <cell r="I747">
            <v>15000000</v>
          </cell>
          <cell r="J747">
            <v>15000000</v>
          </cell>
        </row>
        <row r="748">
          <cell r="B748">
            <v>627550</v>
          </cell>
          <cell r="C748" t="str">
            <v>DM</v>
          </cell>
          <cell r="D748" t="str">
            <v>SOLDE PARTENARIAT JOVIAL PRODUVTION</v>
          </cell>
          <cell r="E748" t="str">
            <v>3HOM-1VILLAG CHQ BICIA 2276103</v>
          </cell>
          <cell r="F748">
            <v>38974</v>
          </cell>
          <cell r="G748" t="str">
            <v>Allouée</v>
          </cell>
          <cell r="H748">
            <v>38974</v>
          </cell>
          <cell r="I748">
            <v>6000000</v>
          </cell>
          <cell r="J748">
            <v>6000000</v>
          </cell>
        </row>
        <row r="749">
          <cell r="B749">
            <v>627550</v>
          </cell>
          <cell r="C749" t="str">
            <v>DM</v>
          </cell>
          <cell r="D749" t="str">
            <v>SOUTIEN DE TELMOB A AFRICOM</v>
          </cell>
          <cell r="E749" t="str">
            <v>CHQ ECOBANK N°1817499 DU 14/09/2006</v>
          </cell>
          <cell r="F749">
            <v>38975</v>
          </cell>
          <cell r="G749" t="str">
            <v>Allouée</v>
          </cell>
          <cell r="H749">
            <v>38975</v>
          </cell>
          <cell r="I749">
            <v>3000000</v>
          </cell>
          <cell r="J749">
            <v>3000000</v>
          </cell>
        </row>
        <row r="750">
          <cell r="B750">
            <v>627550</v>
          </cell>
          <cell r="C750" t="str">
            <v>DM</v>
          </cell>
          <cell r="D750" t="str">
            <v>ACH ESPASSE A CA SE PASSE A LA TV</v>
          </cell>
          <cell r="E750" t="str">
            <v>FA N°0001443 ORCA DECO DU 20/09/06</v>
          </cell>
          <cell r="F750">
            <v>38985</v>
          </cell>
          <cell r="G750" t="str">
            <v>Allouée</v>
          </cell>
          <cell r="H750">
            <v>38985</v>
          </cell>
          <cell r="I750">
            <v>595000</v>
          </cell>
          <cell r="J750">
            <v>595000</v>
          </cell>
        </row>
        <row r="751">
          <cell r="B751">
            <v>627550</v>
          </cell>
          <cell r="C751" t="str">
            <v>DM</v>
          </cell>
          <cell r="D751" t="str">
            <v>MADI SOUTIEN TELMOB RTB</v>
          </cell>
          <cell r="E751" t="str">
            <v>CHQ SGBB N°4798855 DU 20/09/06</v>
          </cell>
          <cell r="F751">
            <v>38987</v>
          </cell>
          <cell r="G751" t="str">
            <v>Allouée</v>
          </cell>
          <cell r="H751">
            <v>38987</v>
          </cell>
          <cell r="I751">
            <v>5500000</v>
          </cell>
          <cell r="J751">
            <v>5500000</v>
          </cell>
        </row>
        <row r="752">
          <cell r="B752">
            <v>627550</v>
          </cell>
          <cell r="C752" t="str">
            <v>DM</v>
          </cell>
          <cell r="D752" t="str">
            <v>SOUTIEN 3èm EDIT° CYCLISME DU CENTR</v>
          </cell>
          <cell r="E752" t="str">
            <v>CHQ ECOBANK 1654681 DU 23/01/06</v>
          </cell>
          <cell r="F752">
            <v>38990</v>
          </cell>
          <cell r="G752" t="str">
            <v>Allouée</v>
          </cell>
          <cell r="H752">
            <v>38990</v>
          </cell>
          <cell r="I752">
            <v>750000</v>
          </cell>
          <cell r="J752">
            <v>750000</v>
          </cell>
        </row>
        <row r="753">
          <cell r="B753" t="str">
            <v>Total 627550</v>
          </cell>
          <cell r="I753">
            <v>84107312</v>
          </cell>
          <cell r="J753">
            <v>84107312</v>
          </cell>
        </row>
        <row r="754">
          <cell r="B754">
            <v>627620</v>
          </cell>
          <cell r="C754" t="str">
            <v>DAF</v>
          </cell>
          <cell r="D754" t="str">
            <v>ACHAT DE BOISSONS POUR CADEAUX FIN</v>
          </cell>
          <cell r="E754" t="str">
            <v>D'ANNEE 2005 CHQ ECOBQ 1654637</v>
          </cell>
          <cell r="F754">
            <v>38873</v>
          </cell>
          <cell r="G754" t="str">
            <v>Allouée</v>
          </cell>
          <cell r="H754">
            <v>38873</v>
          </cell>
          <cell r="I754">
            <v>6477500</v>
          </cell>
          <cell r="J754">
            <v>6477500</v>
          </cell>
        </row>
        <row r="755">
          <cell r="B755">
            <v>627620</v>
          </cell>
          <cell r="C755" t="str">
            <v>DM</v>
          </cell>
          <cell r="D755" t="str">
            <v>APPAREIL SONY/ PR CADEAU 72H YELEEN</v>
          </cell>
          <cell r="E755" t="str">
            <v>FAC0128/2006 EST KAFANDO 14/06/06</v>
          </cell>
          <cell r="F755">
            <v>38887</v>
          </cell>
          <cell r="G755" t="str">
            <v>Allouée</v>
          </cell>
          <cell r="H755">
            <v>38887</v>
          </cell>
          <cell r="I755">
            <v>210000</v>
          </cell>
          <cell r="J755">
            <v>210000</v>
          </cell>
        </row>
        <row r="756">
          <cell r="B756">
            <v>627620</v>
          </cell>
          <cell r="C756" t="str">
            <v>DM</v>
          </cell>
          <cell r="D756" t="str">
            <v>01 MOTO JC BEST - CADEAU 72H YELEEN</v>
          </cell>
          <cell r="E756" t="str">
            <v xml:space="preserve">ENAF </v>
          </cell>
          <cell r="F756">
            <v>38887</v>
          </cell>
          <cell r="G756" t="str">
            <v>Allouée</v>
          </cell>
          <cell r="H756">
            <v>38887</v>
          </cell>
          <cell r="I756">
            <v>381355</v>
          </cell>
          <cell r="J756">
            <v>381355</v>
          </cell>
        </row>
        <row r="757">
          <cell r="B757">
            <v>627620</v>
          </cell>
          <cell r="C757" t="str">
            <v>DM</v>
          </cell>
          <cell r="D757" t="str">
            <v>TV-FRIGO-CHAINE HIFI-MOTO JC-VELO</v>
          </cell>
          <cell r="E757" t="str">
            <v>FAC 135/06 KAFANDO RASMANE ET FRERE</v>
          </cell>
          <cell r="F757">
            <v>38898</v>
          </cell>
          <cell r="G757" t="str">
            <v>Allouée</v>
          </cell>
          <cell r="H757">
            <v>38898</v>
          </cell>
          <cell r="I757">
            <v>1285000</v>
          </cell>
          <cell r="J757">
            <v>1285000</v>
          </cell>
        </row>
        <row r="758">
          <cell r="B758" t="str">
            <v>Total 627620</v>
          </cell>
          <cell r="I758">
            <v>8353855</v>
          </cell>
          <cell r="J758">
            <v>8353855</v>
          </cell>
        </row>
        <row r="759">
          <cell r="B759">
            <v>627820</v>
          </cell>
          <cell r="C759" t="str">
            <v>DAF</v>
          </cell>
          <cell r="D759" t="str">
            <v>CONFECT°SACHETS TELMOB BLANC &amp;JAUNE</v>
          </cell>
          <cell r="E759" t="str">
            <v>LC056/2006 FASOPLAST</v>
          </cell>
          <cell r="F759">
            <v>38845</v>
          </cell>
          <cell r="G759" t="str">
            <v>Allouée</v>
          </cell>
          <cell r="H759">
            <v>38845</v>
          </cell>
          <cell r="I759">
            <v>1420000</v>
          </cell>
          <cell r="J759">
            <v>1420000</v>
          </cell>
        </row>
        <row r="760">
          <cell r="B760">
            <v>627820</v>
          </cell>
          <cell r="C760" t="str">
            <v>DM</v>
          </cell>
          <cell r="D760" t="str">
            <v>100PORTE DOCUMENTS TELMOB</v>
          </cell>
          <cell r="E760" t="str">
            <v>LC105/2006 AFRIQUES ESCAPADE</v>
          </cell>
          <cell r="F760">
            <v>38568</v>
          </cell>
          <cell r="G760" t="str">
            <v>Allouée</v>
          </cell>
          <cell r="H760">
            <v>38884</v>
          </cell>
          <cell r="I760">
            <v>6200000</v>
          </cell>
          <cell r="J760">
            <v>6200000</v>
          </cell>
        </row>
        <row r="761">
          <cell r="B761">
            <v>627820</v>
          </cell>
          <cell r="C761" t="str">
            <v>DM</v>
          </cell>
          <cell r="D761" t="str">
            <v>PORTE-CLES EN PVC BLANC 72/100</v>
          </cell>
          <cell r="E761" t="str">
            <v>LC111/2006 WASTIAUX CORPORATE</v>
          </cell>
          <cell r="F761">
            <v>38925</v>
          </cell>
          <cell r="G761" t="str">
            <v>Allouée</v>
          </cell>
          <cell r="H761">
            <v>38911</v>
          </cell>
          <cell r="I761">
            <v>3230000</v>
          </cell>
          <cell r="J761">
            <v>3230000</v>
          </cell>
        </row>
        <row r="762">
          <cell r="B762">
            <v>627820</v>
          </cell>
          <cell r="C762" t="str">
            <v/>
          </cell>
          <cell r="D762" t="str">
            <v>500 T-SHIRT / CONCERT KOMBA GAWLO</v>
          </cell>
          <cell r="E762" t="str">
            <v>CHQ SGBB4798803 18/07/FAC24/06 ETIF</v>
          </cell>
          <cell r="F762">
            <v>38919</v>
          </cell>
          <cell r="G762" t="str">
            <v>Allouée</v>
          </cell>
          <cell r="H762">
            <v>38919</v>
          </cell>
          <cell r="I762">
            <v>0</v>
          </cell>
          <cell r="J762">
            <v>0</v>
          </cell>
        </row>
        <row r="763">
          <cell r="B763">
            <v>627820</v>
          </cell>
          <cell r="C763" t="str">
            <v>DAF</v>
          </cell>
          <cell r="D763" t="str">
            <v>CONFECTION 60 000 SACHETS TELMOB</v>
          </cell>
          <cell r="E763" t="str">
            <v>LC 153/2006 FASO PLAST</v>
          </cell>
          <cell r="F763">
            <v>39009</v>
          </cell>
          <cell r="G763" t="str">
            <v>Allouée</v>
          </cell>
          <cell r="H763">
            <v>38974</v>
          </cell>
          <cell r="I763">
            <v>2520000</v>
          </cell>
          <cell r="J763">
            <v>2520000</v>
          </cell>
        </row>
        <row r="764">
          <cell r="B764">
            <v>627820</v>
          </cell>
          <cell r="C764" t="str">
            <v>DM</v>
          </cell>
          <cell r="D764" t="str">
            <v>GADGETS PUBLICITAIRES TELMOB 2007</v>
          </cell>
          <cell r="E764" t="str">
            <v>M208/2006 UNIVERCOM (30% HT EN2006)</v>
          </cell>
          <cell r="F764">
            <v>39062</v>
          </cell>
          <cell r="G764" t="str">
            <v>Allouée</v>
          </cell>
          <cell r="H764">
            <v>39001</v>
          </cell>
          <cell r="I764">
            <v>78173800</v>
          </cell>
          <cell r="J764">
            <v>23452140</v>
          </cell>
        </row>
        <row r="765">
          <cell r="B765">
            <v>627820</v>
          </cell>
          <cell r="C765" t="str">
            <v>DM</v>
          </cell>
          <cell r="D765" t="str">
            <v>AGENDAS+STYLO+PORTE CLE TELMOB</v>
          </cell>
          <cell r="E765" t="str">
            <v>M206/2006 VISION PUB (20% EN 2006)</v>
          </cell>
          <cell r="F765">
            <v>39089</v>
          </cell>
          <cell r="G765" t="str">
            <v>Allouée</v>
          </cell>
          <cell r="H765">
            <v>39006</v>
          </cell>
          <cell r="I765">
            <v>97490000</v>
          </cell>
          <cell r="J765">
            <v>97490000</v>
          </cell>
        </row>
        <row r="766">
          <cell r="B766">
            <v>627820</v>
          </cell>
          <cell r="C766" t="str">
            <v>DM</v>
          </cell>
          <cell r="D766" t="str">
            <v>CALENDRIERS2007 POCH+SPIRAL+BANCAIR</v>
          </cell>
          <cell r="E766" t="str">
            <v>M207/2006 AZUR CONSEIL</v>
          </cell>
          <cell r="F766">
            <v>39058</v>
          </cell>
          <cell r="G766" t="str">
            <v>Allouée</v>
          </cell>
          <cell r="H766">
            <v>39006</v>
          </cell>
          <cell r="I766">
            <v>72216500</v>
          </cell>
          <cell r="J766">
            <v>72216500</v>
          </cell>
        </row>
        <row r="767">
          <cell r="B767">
            <v>627820</v>
          </cell>
          <cell r="C767" t="str">
            <v>DM</v>
          </cell>
          <cell r="D767" t="str">
            <v>20 000T-SHIRT ADULTE ET 5000 ENFANT</v>
          </cell>
          <cell r="E767" t="str">
            <v>M209/2006 LA VOGUE</v>
          </cell>
          <cell r="F767">
            <v>39042</v>
          </cell>
          <cell r="G767" t="str">
            <v>Allouée</v>
          </cell>
          <cell r="H767">
            <v>39006</v>
          </cell>
          <cell r="I767">
            <v>33500000</v>
          </cell>
          <cell r="J767">
            <v>33500000</v>
          </cell>
        </row>
        <row r="768">
          <cell r="B768">
            <v>627820</v>
          </cell>
          <cell r="C768" t="str">
            <v>DM</v>
          </cell>
          <cell r="D768" t="str">
            <v>TEE-SHIRT-CASQUETTES TELMOB 2007</v>
          </cell>
          <cell r="E768" t="str">
            <v>M190/2006 ETIF</v>
          </cell>
          <cell r="F768">
            <v>39056</v>
          </cell>
          <cell r="G768" t="str">
            <v>Allouée</v>
          </cell>
          <cell r="H768">
            <v>39007</v>
          </cell>
          <cell r="I768">
            <v>101600000</v>
          </cell>
          <cell r="J768">
            <v>101600000</v>
          </cell>
        </row>
        <row r="769">
          <cell r="B769" t="str">
            <v>Total 627820</v>
          </cell>
          <cell r="I769">
            <v>396350300</v>
          </cell>
          <cell r="J769">
            <v>341628640</v>
          </cell>
        </row>
        <row r="770">
          <cell r="B770">
            <v>627900</v>
          </cell>
          <cell r="C770" t="str">
            <v>DAF</v>
          </cell>
          <cell r="D770" t="str">
            <v>REALISAT°SUPPORT PLV CHEVALET METAL</v>
          </cell>
          <cell r="E770" t="str">
            <v>BC044/2006 PAR PARTICULIER</v>
          </cell>
          <cell r="F770">
            <v>38820</v>
          </cell>
          <cell r="G770" t="str">
            <v>Allouée</v>
          </cell>
          <cell r="H770">
            <v>38820</v>
          </cell>
          <cell r="I770">
            <v>500000</v>
          </cell>
          <cell r="J770">
            <v>500000</v>
          </cell>
        </row>
        <row r="771">
          <cell r="B771">
            <v>627900</v>
          </cell>
          <cell r="C771" t="str">
            <v>DM</v>
          </cell>
          <cell r="D771" t="str">
            <v>DECORATION STAND SEMAINE DU NET</v>
          </cell>
          <cell r="E771" t="str">
            <v/>
          </cell>
          <cell r="F771">
            <v>38881</v>
          </cell>
          <cell r="G771" t="str">
            <v>Allouée</v>
          </cell>
          <cell r="H771">
            <v>38881</v>
          </cell>
          <cell r="I771">
            <v>75000</v>
          </cell>
          <cell r="J771">
            <v>75000</v>
          </cell>
        </row>
        <row r="772">
          <cell r="B772" t="str">
            <v>Total 627900</v>
          </cell>
          <cell r="I772">
            <v>575000</v>
          </cell>
          <cell r="J772">
            <v>575000</v>
          </cell>
        </row>
        <row r="773">
          <cell r="B773">
            <v>628112</v>
          </cell>
          <cell r="C773" t="str">
            <v>DAF</v>
          </cell>
          <cell r="D773" t="str">
            <v>CONSO TEL FIX AGCE BOBO MARS 2005</v>
          </cell>
          <cell r="E773" t="str">
            <v>FAC ACOTEL MARS 05 DU 18/04/2005</v>
          </cell>
          <cell r="F773">
            <v>38975</v>
          </cell>
          <cell r="G773" t="str">
            <v>Allouée</v>
          </cell>
          <cell r="H773">
            <v>38975</v>
          </cell>
          <cell r="I773">
            <v>1009100</v>
          </cell>
          <cell r="J773">
            <v>1009100</v>
          </cell>
        </row>
        <row r="774">
          <cell r="B774">
            <v>628112</v>
          </cell>
          <cell r="C774" t="str">
            <v>DAF</v>
          </cell>
          <cell r="D774" t="str">
            <v>CONSO TEL FIXE AGCE BOBO</v>
          </cell>
          <cell r="E774" t="str">
            <v>FACT ACOTEL DE MARS DU 18/05/2006</v>
          </cell>
          <cell r="F774">
            <v>38975</v>
          </cell>
          <cell r="G774" t="str">
            <v>Allouée</v>
          </cell>
          <cell r="H774">
            <v>38975</v>
          </cell>
          <cell r="I774">
            <v>1786100</v>
          </cell>
          <cell r="J774">
            <v>1786100</v>
          </cell>
        </row>
        <row r="775">
          <cell r="B775">
            <v>628112</v>
          </cell>
          <cell r="C775" t="str">
            <v>DAF</v>
          </cell>
          <cell r="D775" t="str">
            <v>CONSO LP + LIGNES AUTOCOM JAN/2006</v>
          </cell>
          <cell r="E775" t="str">
            <v>FAC 50/DCM ONATEL DU 21/09/06</v>
          </cell>
          <cell r="F775">
            <v>38990</v>
          </cell>
          <cell r="G775" t="str">
            <v>Allouée</v>
          </cell>
          <cell r="H775">
            <v>38990</v>
          </cell>
          <cell r="I775">
            <v>5720179</v>
          </cell>
          <cell r="J775">
            <v>5720179</v>
          </cell>
        </row>
        <row r="776">
          <cell r="B776">
            <v>628112</v>
          </cell>
          <cell r="C776" t="str">
            <v>DAF</v>
          </cell>
          <cell r="D776" t="str">
            <v>CONSO LP + LIGNES AUTOCOM FEV /2006</v>
          </cell>
          <cell r="E776" t="str">
            <v>FAC 51/DCM/dFIC ONATEL DU 21/09/06</v>
          </cell>
          <cell r="F776">
            <v>38990</v>
          </cell>
          <cell r="G776" t="str">
            <v>Allouée</v>
          </cell>
          <cell r="H776">
            <v>38990</v>
          </cell>
          <cell r="I776">
            <v>5123943</v>
          </cell>
          <cell r="J776">
            <v>5123943</v>
          </cell>
        </row>
        <row r="777">
          <cell r="B777">
            <v>628112</v>
          </cell>
          <cell r="C777" t="str">
            <v>DAF</v>
          </cell>
          <cell r="D777" t="str">
            <v>CONSO LP + LIGNES AUTOCOM MARS/2006</v>
          </cell>
          <cell r="E777" t="str">
            <v>FAC 52/DCM/dFIC/ONATEL DU 21/09/06</v>
          </cell>
          <cell r="F777">
            <v>38990</v>
          </cell>
          <cell r="G777" t="str">
            <v>Allouée</v>
          </cell>
          <cell r="H777">
            <v>38990</v>
          </cell>
          <cell r="I777">
            <v>4655921</v>
          </cell>
          <cell r="J777">
            <v>4655921</v>
          </cell>
        </row>
        <row r="778">
          <cell r="B778">
            <v>628112</v>
          </cell>
          <cell r="C778" t="str">
            <v>DAF</v>
          </cell>
          <cell r="D778" t="str">
            <v>CONSO LP + LIGNES AUTOCOM AVRI/2006</v>
          </cell>
          <cell r="E778" t="str">
            <v>FAC 53/DCM/dFIC ONATEL DU 21/09/06</v>
          </cell>
          <cell r="F778">
            <v>38990</v>
          </cell>
          <cell r="G778" t="str">
            <v>Allouée</v>
          </cell>
          <cell r="H778">
            <v>38990</v>
          </cell>
          <cell r="I778">
            <v>4234842</v>
          </cell>
          <cell r="J778">
            <v>4234842</v>
          </cell>
        </row>
        <row r="779">
          <cell r="B779">
            <v>628112</v>
          </cell>
          <cell r="C779" t="str">
            <v>DAF</v>
          </cell>
          <cell r="D779" t="str">
            <v>CONSO LP + LIGNES AUTOCOM MAI/2006</v>
          </cell>
          <cell r="E779" t="str">
            <v>FAC 54/DCM/dFIC ONATEL DU 21/09/06</v>
          </cell>
          <cell r="F779">
            <v>38990</v>
          </cell>
          <cell r="G779" t="str">
            <v>Allouée</v>
          </cell>
          <cell r="H779">
            <v>38990</v>
          </cell>
          <cell r="I779">
            <v>4230492</v>
          </cell>
          <cell r="J779">
            <v>4230492</v>
          </cell>
        </row>
        <row r="780">
          <cell r="B780">
            <v>628112</v>
          </cell>
          <cell r="C780" t="str">
            <v>DAF</v>
          </cell>
          <cell r="D780" t="str">
            <v>CONSO LP + LIGNES AUTOCOM JUIN/2006</v>
          </cell>
          <cell r="E780" t="str">
            <v>FAC 55/DCM/dFIC ONATEL DU 21/09/06</v>
          </cell>
          <cell r="F780">
            <v>38990</v>
          </cell>
          <cell r="G780" t="str">
            <v>Allouée</v>
          </cell>
          <cell r="H780">
            <v>38990</v>
          </cell>
          <cell r="I780">
            <v>4052974</v>
          </cell>
          <cell r="J780">
            <v>4052974</v>
          </cell>
        </row>
        <row r="781">
          <cell r="B781">
            <v>628112</v>
          </cell>
          <cell r="C781" t="str">
            <v>DAF</v>
          </cell>
          <cell r="D781" t="str">
            <v>CONSO LP + LIGNES AUTOCOM JUIL/2006</v>
          </cell>
          <cell r="E781" t="str">
            <v>FAC 56/DCM/dFIC ONATEL DU 21/09/06</v>
          </cell>
          <cell r="F781">
            <v>38990</v>
          </cell>
          <cell r="G781" t="str">
            <v>Allouée</v>
          </cell>
          <cell r="H781">
            <v>38990</v>
          </cell>
          <cell r="I781">
            <v>4164549</v>
          </cell>
          <cell r="J781">
            <v>4164549</v>
          </cell>
        </row>
        <row r="782">
          <cell r="B782" t="str">
            <v>Total 628112</v>
          </cell>
          <cell r="I782">
            <v>34978100</v>
          </cell>
          <cell r="J782">
            <v>34978100</v>
          </cell>
        </row>
        <row r="783">
          <cell r="B783">
            <v>631820</v>
          </cell>
          <cell r="C783" t="str">
            <v>DG</v>
          </cell>
          <cell r="D783" t="str">
            <v>FRAIS CHANG /FRAIS DE MISS°DIESSONG</v>
          </cell>
          <cell r="E783" t="str">
            <v>BASSOLET AU CONGRES GSM A BARCELONE</v>
          </cell>
          <cell r="F783">
            <v>38792</v>
          </cell>
          <cell r="G783" t="str">
            <v>Allouée</v>
          </cell>
          <cell r="H783">
            <v>38792</v>
          </cell>
          <cell r="I783">
            <v>36012</v>
          </cell>
          <cell r="J783">
            <v>36012</v>
          </cell>
        </row>
        <row r="784">
          <cell r="B784">
            <v>631820</v>
          </cell>
          <cell r="C784" t="str">
            <v>DAF</v>
          </cell>
          <cell r="D784" t="str">
            <v>FRAIS CHANG /FRAIS FORMAT°/OUTIL DE</v>
          </cell>
          <cell r="E784" t="str">
            <v>PLANIFICAT° DES TECHNICIENS</v>
          </cell>
          <cell r="F784">
            <v>38793</v>
          </cell>
          <cell r="G784" t="str">
            <v>Allouée</v>
          </cell>
          <cell r="H784">
            <v>38793</v>
          </cell>
          <cell r="I784">
            <v>24409</v>
          </cell>
          <cell r="J784">
            <v>24409</v>
          </cell>
        </row>
        <row r="785">
          <cell r="B785">
            <v>631820</v>
          </cell>
          <cell r="C785" t="str">
            <v>DT</v>
          </cell>
          <cell r="D785" t="str">
            <v>FRAIS DE CHANGE/FRAIS DE ROUTE</v>
          </cell>
          <cell r="E785" t="str">
            <v xml:space="preserve">FORMAT° RECETTE USINE A MANS </v>
          </cell>
          <cell r="F785">
            <v>38852</v>
          </cell>
          <cell r="G785" t="str">
            <v>Allouée</v>
          </cell>
          <cell r="H785">
            <v>38852</v>
          </cell>
          <cell r="I785">
            <v>17973</v>
          </cell>
          <cell r="J785">
            <v>17973</v>
          </cell>
        </row>
        <row r="786">
          <cell r="B786">
            <v>631820</v>
          </cell>
          <cell r="C786" t="str">
            <v>DAF</v>
          </cell>
          <cell r="D786" t="str">
            <v>FRAIS DE CHANGE/DEVISE-USER FOROM</v>
          </cell>
          <cell r="E786" t="str">
            <v/>
          </cell>
          <cell r="F786">
            <v>38861</v>
          </cell>
          <cell r="G786" t="str">
            <v>Allouée</v>
          </cell>
          <cell r="H786">
            <v>38861</v>
          </cell>
          <cell r="I786">
            <v>46770</v>
          </cell>
          <cell r="J786">
            <v>46770</v>
          </cell>
        </row>
        <row r="787">
          <cell r="B787">
            <v>631820</v>
          </cell>
          <cell r="C787" t="str">
            <v>DT</v>
          </cell>
          <cell r="D787" t="str">
            <v>FRAIS DE CHANGE/ACHAT DEVISE MISS°</v>
          </cell>
          <cell r="E787" t="str">
            <v>TRAORE ERIC EN FRANCE</v>
          </cell>
          <cell r="F787">
            <v>38929</v>
          </cell>
          <cell r="G787" t="str">
            <v>Allouée</v>
          </cell>
          <cell r="H787">
            <v>38929</v>
          </cell>
          <cell r="I787">
            <v>31945</v>
          </cell>
          <cell r="J787">
            <v>31945</v>
          </cell>
        </row>
        <row r="788">
          <cell r="B788">
            <v>631820</v>
          </cell>
          <cell r="C788" t="str">
            <v>DT</v>
          </cell>
          <cell r="D788" t="str">
            <v>FRAIS DE MANDAT M SCE BTS TANSARGA</v>
          </cell>
          <cell r="E788" t="str">
            <v>CHQ BIB 8365040 &amp; CHQ ECOBK 1704888</v>
          </cell>
          <cell r="F788">
            <v>38947</v>
          </cell>
          <cell r="G788" t="str">
            <v>Allouée</v>
          </cell>
          <cell r="H788">
            <v>38947</v>
          </cell>
          <cell r="I788">
            <v>25370</v>
          </cell>
          <cell r="J788">
            <v>25370</v>
          </cell>
        </row>
        <row r="789">
          <cell r="B789">
            <v>631820</v>
          </cell>
          <cell r="C789" t="str">
            <v>DT</v>
          </cell>
          <cell r="D789" t="str">
            <v>FRAIS MANDAT N°035 &amp; 489 INSTAL SIT</v>
          </cell>
          <cell r="E789" t="str">
            <v>BOBO &amp;  OUAGA CHQ BICIA 2035323</v>
          </cell>
          <cell r="F789">
            <v>38974</v>
          </cell>
          <cell r="G789" t="str">
            <v>Allouée</v>
          </cell>
          <cell r="H789">
            <v>38974</v>
          </cell>
          <cell r="I789">
            <v>37406</v>
          </cell>
          <cell r="J789">
            <v>37406</v>
          </cell>
        </row>
        <row r="790">
          <cell r="B790">
            <v>631820</v>
          </cell>
          <cell r="C790" t="str">
            <v>DAF</v>
          </cell>
          <cell r="D790" t="str">
            <v xml:space="preserve">COMMISS°/ACHAT DEVISES  SUR LES </v>
          </cell>
          <cell r="E790" t="str">
            <v>FRAIS MISS°Mme KOUMARE/BERN -SUISSE</v>
          </cell>
          <cell r="F790">
            <v>38996</v>
          </cell>
          <cell r="G790" t="str">
            <v>Allouée</v>
          </cell>
          <cell r="H790">
            <v>38996</v>
          </cell>
          <cell r="I790">
            <v>9971</v>
          </cell>
          <cell r="J790">
            <v>9971</v>
          </cell>
        </row>
        <row r="791">
          <cell r="B791">
            <v>631820</v>
          </cell>
          <cell r="C791" t="str">
            <v>DAF</v>
          </cell>
          <cell r="D791" t="str">
            <v>COMMISS°/ACHAT DEVISES POUR F MISS°</v>
          </cell>
          <cell r="E791" t="str">
            <v>CONGRES GSM EN AFRIQUE DU SUD</v>
          </cell>
          <cell r="F791">
            <v>39994</v>
          </cell>
          <cell r="G791" t="str">
            <v>Allouée</v>
          </cell>
          <cell r="H791">
            <v>38990</v>
          </cell>
          <cell r="I791">
            <v>1500</v>
          </cell>
          <cell r="J791">
            <v>1500</v>
          </cell>
        </row>
        <row r="792">
          <cell r="B792">
            <v>631820</v>
          </cell>
          <cell r="C792" t="str">
            <v>DAF</v>
          </cell>
          <cell r="D792" t="str">
            <v>FRAIS DE BANQUE AU 30 SEPT/2006</v>
          </cell>
          <cell r="E792" t="str">
            <v>SELON BALANCE GENERALE AU 30/09/06</v>
          </cell>
          <cell r="F792">
            <v>38990</v>
          </cell>
          <cell r="G792" t="str">
            <v>Allouée</v>
          </cell>
          <cell r="H792">
            <v>38990</v>
          </cell>
          <cell r="I792">
            <v>40197353</v>
          </cell>
          <cell r="J792">
            <v>40197353</v>
          </cell>
        </row>
        <row r="793">
          <cell r="B793" t="str">
            <v>Total 631820</v>
          </cell>
          <cell r="I793">
            <v>40428709</v>
          </cell>
          <cell r="J793">
            <v>40428709</v>
          </cell>
        </row>
        <row r="794">
          <cell r="B794">
            <v>632220</v>
          </cell>
          <cell r="C794" t="str">
            <v>DAF</v>
          </cell>
          <cell r="D794" t="str">
            <v>RISTOURNE DISTRIBUTEUR CHRIST PHONE</v>
          </cell>
          <cell r="E794" t="str">
            <v/>
          </cell>
          <cell r="F794">
            <v>38904</v>
          </cell>
          <cell r="G794" t="str">
            <v>Allouée</v>
          </cell>
          <cell r="H794">
            <v>38904</v>
          </cell>
          <cell r="I794">
            <v>181500</v>
          </cell>
          <cell r="J794">
            <v>181500</v>
          </cell>
        </row>
        <row r="795">
          <cell r="B795">
            <v>632220</v>
          </cell>
          <cell r="C795" t="str">
            <v>DC</v>
          </cell>
          <cell r="D795" t="str">
            <v>RISTOURNE ONATEL/CA 3èm TRIM 2006</v>
          </cell>
          <cell r="E795" t="str">
            <v>NC2006/006/DCM ONATEL DU 18/10/06</v>
          </cell>
          <cell r="F795">
            <v>38990</v>
          </cell>
          <cell r="G795" t="str">
            <v>Allouée</v>
          </cell>
          <cell r="H795">
            <v>38990</v>
          </cell>
          <cell r="I795">
            <v>23890870</v>
          </cell>
          <cell r="J795">
            <v>20246500</v>
          </cell>
        </row>
        <row r="796">
          <cell r="B796">
            <v>632220</v>
          </cell>
          <cell r="C796" t="str">
            <v>DC</v>
          </cell>
          <cell r="D796" t="str">
            <v>RISTOURNE ONATEL/C.A. 1er TRIM 2006</v>
          </cell>
          <cell r="E796" t="str">
            <v>ND2006/002/DCM ONATEL DU 17/08/06</v>
          </cell>
          <cell r="F796">
            <v>38990</v>
          </cell>
          <cell r="G796" t="str">
            <v>Allouée</v>
          </cell>
          <cell r="H796">
            <v>38990</v>
          </cell>
          <cell r="I796">
            <v>20346941</v>
          </cell>
          <cell r="J796">
            <v>20346941</v>
          </cell>
        </row>
        <row r="797">
          <cell r="B797">
            <v>632220</v>
          </cell>
          <cell r="C797" t="str">
            <v>DC</v>
          </cell>
          <cell r="D797" t="str">
            <v>RISTOURNE ONATEL/C.A. 2èm TRIM 2006</v>
          </cell>
          <cell r="E797" t="str">
            <v>ND2006/004/DCM ONATEL DU 17/08/06</v>
          </cell>
          <cell r="F797">
            <v>38898</v>
          </cell>
          <cell r="G797" t="str">
            <v>Allouée</v>
          </cell>
          <cell r="H797">
            <v>38990</v>
          </cell>
          <cell r="I797">
            <v>27326728</v>
          </cell>
          <cell r="J797">
            <v>27326728</v>
          </cell>
        </row>
        <row r="798">
          <cell r="B798" t="str">
            <v>Total 632220</v>
          </cell>
          <cell r="I798">
            <v>71746039</v>
          </cell>
          <cell r="J798">
            <v>68101669</v>
          </cell>
        </row>
        <row r="799">
          <cell r="B799">
            <v>632320</v>
          </cell>
          <cell r="C799" t="str">
            <v>DAF</v>
          </cell>
          <cell r="D799" t="str">
            <v>TRANSIT/GADGETS PUB DE LA Sté STA</v>
          </cell>
          <cell r="E799" t="str">
            <v>FAC 001/2006 SHANONE DU 26/01/06</v>
          </cell>
          <cell r="F799">
            <v>38755</v>
          </cell>
          <cell r="G799" t="str">
            <v>Allouée</v>
          </cell>
          <cell r="H799">
            <v>38755</v>
          </cell>
          <cell r="I799">
            <v>117761</v>
          </cell>
          <cell r="J799">
            <v>117761</v>
          </cell>
        </row>
        <row r="800">
          <cell r="B800">
            <v>632320</v>
          </cell>
          <cell r="C800" t="str">
            <v>DT</v>
          </cell>
          <cell r="D800" t="str">
            <v>TRANSIT/DOCUMENTS TECHNIQUES</v>
          </cell>
          <cell r="E800" t="str">
            <v>FAC 610159 SDV DU 19/01/06</v>
          </cell>
          <cell r="F800">
            <v>38755</v>
          </cell>
          <cell r="G800" t="str">
            <v>Allouée</v>
          </cell>
          <cell r="H800">
            <v>38755</v>
          </cell>
          <cell r="I800">
            <v>71914</v>
          </cell>
          <cell r="J800">
            <v>71914</v>
          </cell>
        </row>
        <row r="801">
          <cell r="B801">
            <v>632320</v>
          </cell>
          <cell r="C801" t="str">
            <v>DC</v>
          </cell>
          <cell r="D801" t="str">
            <v>TRANSI/500 000CARTES NANAN DE 1000F</v>
          </cell>
          <cell r="E801" t="str">
            <v>FAC 610273 SDV DU 28/01/06</v>
          </cell>
          <cell r="F801">
            <v>38779</v>
          </cell>
          <cell r="G801" t="str">
            <v>Allouée</v>
          </cell>
          <cell r="H801">
            <v>38779</v>
          </cell>
          <cell r="I801">
            <v>550503</v>
          </cell>
          <cell r="J801">
            <v>550503</v>
          </cell>
        </row>
        <row r="802">
          <cell r="B802">
            <v>632320</v>
          </cell>
          <cell r="C802" t="str">
            <v>DT</v>
          </cell>
          <cell r="D802" t="str">
            <v>TRANSIT/ 80 FUSIBLES+74 CONNECTEURS</v>
          </cell>
          <cell r="E802" t="str">
            <v>FAC 610467 SDV 16/02/06</v>
          </cell>
          <cell r="F802">
            <v>38797</v>
          </cell>
          <cell r="G802" t="str">
            <v>Allouée</v>
          </cell>
          <cell r="H802">
            <v>38797</v>
          </cell>
          <cell r="I802">
            <v>168543</v>
          </cell>
          <cell r="J802">
            <v>168543</v>
          </cell>
        </row>
        <row r="803">
          <cell r="B803">
            <v>632320</v>
          </cell>
          <cell r="C803" t="str">
            <v>DC</v>
          </cell>
          <cell r="D803" t="str">
            <v>TRANSIT/ 500 000 CARTES DE 1000F</v>
          </cell>
          <cell r="E803" t="str">
            <v>FAC 620719 SNTB DU 22/02/06</v>
          </cell>
          <cell r="F803">
            <v>38797</v>
          </cell>
          <cell r="G803" t="str">
            <v>Allouée</v>
          </cell>
          <cell r="H803">
            <v>38797</v>
          </cell>
          <cell r="I803">
            <v>2602384</v>
          </cell>
          <cell r="J803">
            <v>2602384</v>
          </cell>
        </row>
        <row r="804">
          <cell r="B804">
            <v>632320</v>
          </cell>
          <cell r="C804" t="str">
            <v>DC</v>
          </cell>
          <cell r="D804" t="str">
            <v>TRANSIT/1 200 000 CARTES NANAN</v>
          </cell>
          <cell r="E804" t="str">
            <v>M 199/2005 FAC 620825 SNTB 02/03/06</v>
          </cell>
          <cell r="F804">
            <v>38799</v>
          </cell>
          <cell r="G804" t="str">
            <v>Allouée</v>
          </cell>
          <cell r="H804">
            <v>38799</v>
          </cell>
          <cell r="I804">
            <v>5966784</v>
          </cell>
          <cell r="J804">
            <v>5966784</v>
          </cell>
        </row>
        <row r="805">
          <cell r="B805">
            <v>632320</v>
          </cell>
          <cell r="C805" t="str">
            <v>DC</v>
          </cell>
          <cell r="D805" t="str">
            <v>TRANSIT/CARTES NANAN M199/2005</v>
          </cell>
          <cell r="E805" t="str">
            <v>FAC 610640 SDV DU 28/02/06</v>
          </cell>
          <cell r="F805">
            <v>38810</v>
          </cell>
          <cell r="G805" t="str">
            <v>Allouée</v>
          </cell>
          <cell r="H805">
            <v>38810</v>
          </cell>
          <cell r="I805">
            <v>6080549</v>
          </cell>
          <cell r="J805">
            <v>6080549</v>
          </cell>
        </row>
        <row r="806">
          <cell r="B806">
            <v>632320</v>
          </cell>
          <cell r="C806" t="str">
            <v>DAF</v>
          </cell>
          <cell r="D806" t="str">
            <v>TANSIT/30 000 CARTES SIM  M038/2006</v>
          </cell>
          <cell r="E806" t="str">
            <v>FAC007/2006 SHANONE DU 03/04/06</v>
          </cell>
          <cell r="F806">
            <v>38825</v>
          </cell>
          <cell r="G806" t="str">
            <v>Allouée</v>
          </cell>
          <cell r="H806">
            <v>38825</v>
          </cell>
          <cell r="I806">
            <v>1747242</v>
          </cell>
          <cell r="J806">
            <v>1747242</v>
          </cell>
        </row>
        <row r="807">
          <cell r="B807">
            <v>632320</v>
          </cell>
          <cell r="C807" t="str">
            <v>DC</v>
          </cell>
          <cell r="D807" t="str">
            <v>FRAIS DE TRANSIT/CARTES NANANS</v>
          </cell>
          <cell r="E807" t="str">
            <v>FAC 621877 SNTB DU 11/05/06</v>
          </cell>
          <cell r="F807">
            <v>38861</v>
          </cell>
          <cell r="G807" t="str">
            <v>Allouée</v>
          </cell>
          <cell r="H807">
            <v>38861</v>
          </cell>
          <cell r="I807">
            <v>80000</v>
          </cell>
          <cell r="J807">
            <v>80000</v>
          </cell>
        </row>
        <row r="808">
          <cell r="B808">
            <v>632320</v>
          </cell>
          <cell r="C808" t="str">
            <v>DC</v>
          </cell>
          <cell r="D808" t="str">
            <v>TRANSIT/CARTES NANAN (ISRA)</v>
          </cell>
          <cell r="E808" t="str">
            <v>FAC 621871 SNTB DU 10/05/06</v>
          </cell>
          <cell r="F808">
            <v>38861</v>
          </cell>
          <cell r="G808" t="str">
            <v>Allouée</v>
          </cell>
          <cell r="H808">
            <v>38861</v>
          </cell>
          <cell r="I808">
            <v>4736048</v>
          </cell>
          <cell r="J808">
            <v>4736048</v>
          </cell>
        </row>
        <row r="809">
          <cell r="B809">
            <v>632320</v>
          </cell>
          <cell r="C809" t="str">
            <v>DT</v>
          </cell>
          <cell r="D809" t="str">
            <v>FRAIS DE TRANSIT/CARTES NANAN</v>
          </cell>
          <cell r="E809" t="str">
            <v>SDV DU 20/04/06</v>
          </cell>
          <cell r="F809">
            <v>38869</v>
          </cell>
          <cell r="G809" t="str">
            <v>Allouée</v>
          </cell>
          <cell r="H809">
            <v>38869</v>
          </cell>
          <cell r="I809">
            <v>380508</v>
          </cell>
          <cell r="J809">
            <v>380508</v>
          </cell>
        </row>
        <row r="810">
          <cell r="B810">
            <v>632320</v>
          </cell>
          <cell r="C810" t="str">
            <v>DT</v>
          </cell>
          <cell r="D810" t="str">
            <v>FAC 618154 SDV DOUANE ET TRANSIT</v>
          </cell>
          <cell r="E810" t="str">
            <v/>
          </cell>
          <cell r="F810">
            <v>38869</v>
          </cell>
          <cell r="G810" t="str">
            <v>Allouée</v>
          </cell>
          <cell r="H810">
            <v>38869</v>
          </cell>
          <cell r="I810">
            <v>272557</v>
          </cell>
          <cell r="J810">
            <v>272557</v>
          </cell>
        </row>
        <row r="811">
          <cell r="B811">
            <v>632320</v>
          </cell>
          <cell r="C811" t="str">
            <v>DT</v>
          </cell>
          <cell r="D811" t="str">
            <v>FRAIS DE TRANSIT/CARTES NANAN</v>
          </cell>
          <cell r="E811" t="str">
            <v/>
          </cell>
          <cell r="F811">
            <v>38869</v>
          </cell>
          <cell r="G811" t="str">
            <v>Allouée</v>
          </cell>
          <cell r="H811">
            <v>38869</v>
          </cell>
          <cell r="I811">
            <v>380508</v>
          </cell>
          <cell r="J811">
            <v>380508</v>
          </cell>
        </row>
        <row r="812">
          <cell r="B812">
            <v>632320</v>
          </cell>
          <cell r="C812" t="str">
            <v>DT</v>
          </cell>
          <cell r="D812" t="str">
            <v>TRANSIT/CARTES NANAN</v>
          </cell>
          <cell r="E812" t="str">
            <v/>
          </cell>
          <cell r="F812">
            <v>38869</v>
          </cell>
          <cell r="G812" t="str">
            <v>Allouée</v>
          </cell>
          <cell r="H812">
            <v>38869</v>
          </cell>
          <cell r="I812">
            <v>272557</v>
          </cell>
          <cell r="J812">
            <v>272557</v>
          </cell>
        </row>
        <row r="813">
          <cell r="B813">
            <v>632320</v>
          </cell>
          <cell r="C813" t="str">
            <v>DC</v>
          </cell>
          <cell r="D813" t="str">
            <v>TRANSIT/598000 CARTES NANAN (SELP)</v>
          </cell>
          <cell r="E813" t="str">
            <v>FAC 611395 SDV DU 22/05/06</v>
          </cell>
          <cell r="F813">
            <v>38883</v>
          </cell>
          <cell r="G813" t="str">
            <v>Allouée</v>
          </cell>
          <cell r="H813">
            <v>38883</v>
          </cell>
          <cell r="I813">
            <v>596619</v>
          </cell>
          <cell r="J813">
            <v>596619</v>
          </cell>
        </row>
        <row r="814">
          <cell r="B814">
            <v>632320</v>
          </cell>
          <cell r="C814" t="str">
            <v>DC</v>
          </cell>
          <cell r="D814" t="str">
            <v>TRANSIT/1044000 CARTES NANAN (ISRA)</v>
          </cell>
          <cell r="E814" t="str">
            <v>FAC 611415 SDV DU 24/05/06</v>
          </cell>
          <cell r="F814">
            <v>38883</v>
          </cell>
          <cell r="G814" t="str">
            <v>Allouée</v>
          </cell>
          <cell r="H814">
            <v>38883</v>
          </cell>
          <cell r="I814">
            <v>2813693</v>
          </cell>
          <cell r="J814">
            <v>2813693</v>
          </cell>
        </row>
        <row r="815">
          <cell r="B815">
            <v>632320</v>
          </cell>
          <cell r="C815" t="str">
            <v>DAF</v>
          </cell>
          <cell r="D815" t="str">
            <v>TRST/02CARTES INFO/DEPANNAGE CENTRA</v>
          </cell>
          <cell r="E815" t="str">
            <v>STAR HOME DE LA ZAD. FAC 611559 SDV</v>
          </cell>
          <cell r="F815">
            <v>38898</v>
          </cell>
          <cell r="G815" t="str">
            <v>Allouée</v>
          </cell>
          <cell r="H815">
            <v>38898</v>
          </cell>
          <cell r="I815">
            <v>60683</v>
          </cell>
          <cell r="J815">
            <v>60683</v>
          </cell>
        </row>
        <row r="816">
          <cell r="B816">
            <v>632320</v>
          </cell>
          <cell r="C816" t="str">
            <v>DAF</v>
          </cell>
          <cell r="D816" t="str">
            <v>TRANSIT SUR 912 000 CARTES NANAN</v>
          </cell>
          <cell r="E816" t="str">
            <v xml:space="preserve">FAC 611576 SDV DU 09/06/06 </v>
          </cell>
          <cell r="F816">
            <v>38898</v>
          </cell>
          <cell r="G816" t="str">
            <v>Allouée</v>
          </cell>
          <cell r="H816">
            <v>38898</v>
          </cell>
          <cell r="I816">
            <v>2394738</v>
          </cell>
          <cell r="J816">
            <v>2394738</v>
          </cell>
        </row>
        <row r="817">
          <cell r="B817">
            <v>632320</v>
          </cell>
          <cell r="C817" t="str">
            <v>DAF</v>
          </cell>
          <cell r="D817" t="str">
            <v>TRST/2400 CARTES SIM SAGEM</v>
          </cell>
          <cell r="E817" t="str">
            <v>FAC 028/2006 SHANONE AGENCE TRANSIT</v>
          </cell>
          <cell r="F817">
            <v>38898</v>
          </cell>
          <cell r="G817" t="str">
            <v>Allouée</v>
          </cell>
          <cell r="H817">
            <v>38898</v>
          </cell>
          <cell r="I817">
            <v>207278</v>
          </cell>
          <cell r="J817">
            <v>207278</v>
          </cell>
        </row>
        <row r="818">
          <cell r="B818">
            <v>632320</v>
          </cell>
          <cell r="C818" t="str">
            <v>DT</v>
          </cell>
          <cell r="D818" t="str">
            <v>TANSIT SUR 04 BTS   M 052/2006</v>
          </cell>
          <cell r="E818" t="str">
            <v>FAC 611774 SDV DU 29/06/06</v>
          </cell>
          <cell r="F818">
            <v>38898</v>
          </cell>
          <cell r="G818" t="str">
            <v>Allouée</v>
          </cell>
          <cell r="H818">
            <v>38898</v>
          </cell>
          <cell r="I818">
            <v>3287005</v>
          </cell>
          <cell r="J818">
            <v>3287005</v>
          </cell>
        </row>
        <row r="819">
          <cell r="B819">
            <v>632320</v>
          </cell>
          <cell r="C819" t="str">
            <v>DAF</v>
          </cell>
          <cell r="D819" t="str">
            <v>TRST/1044000 CARTES NANAN ISRA</v>
          </cell>
          <cell r="E819" t="str">
            <v>FAC 622877 SNTB DU 14/07/06</v>
          </cell>
          <cell r="F819">
            <v>38919</v>
          </cell>
          <cell r="G819" t="str">
            <v>Allouée</v>
          </cell>
          <cell r="H819">
            <v>38919</v>
          </cell>
          <cell r="I819">
            <v>4784092</v>
          </cell>
          <cell r="J819">
            <v>4784092</v>
          </cell>
        </row>
        <row r="820">
          <cell r="B820">
            <v>632320</v>
          </cell>
          <cell r="C820" t="str">
            <v>DAF</v>
          </cell>
          <cell r="D820" t="str">
            <v>TRST:17600 CARTES SIM-SAGEM</v>
          </cell>
          <cell r="E820" t="str">
            <v>M106/06 FAC26/06 SHANONE AGENCE</v>
          </cell>
          <cell r="F820">
            <v>38926</v>
          </cell>
          <cell r="G820" t="str">
            <v>Allouée</v>
          </cell>
          <cell r="H820">
            <v>38926</v>
          </cell>
          <cell r="I820">
            <v>1120038</v>
          </cell>
          <cell r="J820">
            <v>1120038</v>
          </cell>
        </row>
        <row r="821">
          <cell r="B821">
            <v>632320</v>
          </cell>
          <cell r="C821" t="str">
            <v>DT</v>
          </cell>
          <cell r="D821" t="str">
            <v>TRSP DE MAT DE TELECOM A TANSARGA</v>
          </cell>
          <cell r="E821" t="str">
            <v>FAC 126/06 ELITRANS-BURNINA</v>
          </cell>
          <cell r="F821">
            <v>38932</v>
          </cell>
          <cell r="G821" t="str">
            <v>Allouée</v>
          </cell>
          <cell r="H821">
            <v>38932</v>
          </cell>
          <cell r="I821">
            <v>1580000</v>
          </cell>
          <cell r="J821">
            <v>1580000</v>
          </cell>
        </row>
        <row r="822">
          <cell r="B822">
            <v>632320</v>
          </cell>
          <cell r="C822" t="str">
            <v>DAF</v>
          </cell>
          <cell r="D822" t="str">
            <v>TRANSIT/1000000 CARTES NANAN SELP</v>
          </cell>
          <cell r="E822" t="str">
            <v>M031/2006 FAC 623122 SNTB 31/07/06</v>
          </cell>
          <cell r="F822">
            <v>38929</v>
          </cell>
          <cell r="G822" t="str">
            <v>Allouée</v>
          </cell>
          <cell r="H822">
            <v>38929</v>
          </cell>
          <cell r="I822">
            <v>4249220</v>
          </cell>
          <cell r="J822">
            <v>4249220</v>
          </cell>
        </row>
        <row r="823">
          <cell r="B823">
            <v>632320</v>
          </cell>
          <cell r="C823" t="str">
            <v>DAF</v>
          </cell>
          <cell r="D823" t="str">
            <v>TRANSIT/754000 CARTES NANAN ISRA</v>
          </cell>
          <cell r="E823" t="str">
            <v>M076/2006 FAC 612097 SDV  28/07/06</v>
          </cell>
          <cell r="F823">
            <v>38929</v>
          </cell>
          <cell r="G823" t="str">
            <v>Allouée</v>
          </cell>
          <cell r="H823">
            <v>38929</v>
          </cell>
          <cell r="I823">
            <v>2085106</v>
          </cell>
          <cell r="J823">
            <v>2085106</v>
          </cell>
        </row>
        <row r="824">
          <cell r="B824">
            <v>632320</v>
          </cell>
          <cell r="C824" t="str">
            <v>DM</v>
          </cell>
          <cell r="D824" t="str">
            <v>TRANSIT/CARTES NANA ISRA M76 /2006</v>
          </cell>
          <cell r="E824" t="str">
            <v>FA6880286 SAFTRANS DU 10/08/06</v>
          </cell>
          <cell r="F824">
            <v>38947</v>
          </cell>
          <cell r="G824" t="str">
            <v>Allouée</v>
          </cell>
          <cell r="H824">
            <v>38947</v>
          </cell>
          <cell r="I824">
            <v>2944469</v>
          </cell>
          <cell r="J824">
            <v>2944469</v>
          </cell>
        </row>
        <row r="825">
          <cell r="B825">
            <v>632320</v>
          </cell>
          <cell r="C825" t="str">
            <v>DAF</v>
          </cell>
          <cell r="D825" t="str">
            <v xml:space="preserve">TRANSIT/27500 CARTES SIM SAGEM </v>
          </cell>
          <cell r="E825" t="str">
            <v>M106/06 FAC150/06 ELITRANS 12/08/06</v>
          </cell>
          <cell r="F825">
            <v>38947</v>
          </cell>
          <cell r="G825" t="str">
            <v>Allouée</v>
          </cell>
          <cell r="H825">
            <v>38947</v>
          </cell>
          <cell r="I825">
            <v>1644949</v>
          </cell>
          <cell r="J825">
            <v>1644949</v>
          </cell>
        </row>
        <row r="826">
          <cell r="B826">
            <v>632320</v>
          </cell>
          <cell r="C826" t="str">
            <v>DAF</v>
          </cell>
          <cell r="D826" t="str">
            <v>FRAIS  TRANSIT 02 BTS M112/2006</v>
          </cell>
          <cell r="E826" t="str">
            <v>FAC156 ELITRANS DU 17/08/06</v>
          </cell>
          <cell r="F826">
            <v>38953</v>
          </cell>
          <cell r="G826" t="str">
            <v>Allouée</v>
          </cell>
          <cell r="H826">
            <v>38953</v>
          </cell>
          <cell r="I826">
            <v>1983125</v>
          </cell>
          <cell r="J826">
            <v>1983125</v>
          </cell>
        </row>
        <row r="827">
          <cell r="B827">
            <v>632320</v>
          </cell>
          <cell r="C827" t="str">
            <v>DAF</v>
          </cell>
          <cell r="D827" t="str">
            <v>F TRANSIT/MAT EXT RESO.M047/06</v>
          </cell>
          <cell r="E827" t="str">
            <v xml:space="preserve">FAC SDV N° 626036 DU 31/08/06 </v>
          </cell>
          <cell r="F827">
            <v>38972</v>
          </cell>
          <cell r="G827" t="str">
            <v>Allouée</v>
          </cell>
          <cell r="H827">
            <v>38972</v>
          </cell>
          <cell r="I827">
            <v>27485601</v>
          </cell>
          <cell r="J827">
            <v>27485601</v>
          </cell>
        </row>
        <row r="828">
          <cell r="B828">
            <v>632320</v>
          </cell>
          <cell r="C828" t="str">
            <v>DAF</v>
          </cell>
          <cell r="D828" t="str">
            <v>F TRANSIT /MODULE HARRIS GRATUIT</v>
          </cell>
          <cell r="E828" t="str">
            <v>FACT 149/06 STFG DU 29/08/06</v>
          </cell>
          <cell r="F828">
            <v>38972</v>
          </cell>
          <cell r="G828" t="str">
            <v>Allouée</v>
          </cell>
          <cell r="H828">
            <v>38972</v>
          </cell>
          <cell r="I828">
            <v>76567</v>
          </cell>
          <cell r="J828">
            <v>76567</v>
          </cell>
        </row>
        <row r="829">
          <cell r="B829">
            <v>632320</v>
          </cell>
          <cell r="C829" t="str">
            <v>DAF</v>
          </cell>
          <cell r="D829" t="str">
            <v>F TRANSIT/ACH CARTE NANA M121/06</v>
          </cell>
          <cell r="E829" t="str">
            <v>FAC ITB N°56006 DU 01/09/06</v>
          </cell>
          <cell r="F829">
            <v>38972</v>
          </cell>
          <cell r="G829" t="str">
            <v>Allouée</v>
          </cell>
          <cell r="H829">
            <v>38972</v>
          </cell>
          <cell r="I829">
            <v>3079167</v>
          </cell>
          <cell r="J829">
            <v>3079167</v>
          </cell>
        </row>
        <row r="830">
          <cell r="B830">
            <v>632320</v>
          </cell>
          <cell r="C830" t="str">
            <v>DAF</v>
          </cell>
          <cell r="D830" t="str">
            <v>TRSIT/DDNEMA CHGR JETABLE. M 118/06</v>
          </cell>
          <cell r="E830" t="str">
            <v>FAC N° 612509 DU 07/09/06</v>
          </cell>
          <cell r="F830">
            <v>38974</v>
          </cell>
          <cell r="G830" t="str">
            <v>Allouée</v>
          </cell>
          <cell r="H830">
            <v>38974</v>
          </cell>
          <cell r="I830">
            <v>3128812</v>
          </cell>
          <cell r="J830">
            <v>3128812</v>
          </cell>
        </row>
        <row r="831">
          <cell r="B831">
            <v>632320</v>
          </cell>
          <cell r="C831" t="str">
            <v>DT</v>
          </cell>
          <cell r="D831" t="str">
            <v>HONO&amp;TRANSIT/DDNEMA MAT TELECOM</v>
          </cell>
          <cell r="E831" t="str">
            <v>FACT N°032/2006 SHANONE AGENCE TRAN</v>
          </cell>
          <cell r="F831">
            <v>38980</v>
          </cell>
          <cell r="G831" t="str">
            <v>Allouée</v>
          </cell>
          <cell r="H831">
            <v>38980</v>
          </cell>
          <cell r="I831">
            <v>73430</v>
          </cell>
          <cell r="J831">
            <v>73430</v>
          </cell>
        </row>
        <row r="832">
          <cell r="B832">
            <v>632320</v>
          </cell>
          <cell r="C832" t="str">
            <v>DT</v>
          </cell>
          <cell r="D832" t="str">
            <v>HONO&amp;TRANSIT/DDNEMA MAT TELECOM</v>
          </cell>
          <cell r="E832" t="str">
            <v>FAC N°034/2006 SHANON AT  10/08/06</v>
          </cell>
          <cell r="F832">
            <v>38980</v>
          </cell>
          <cell r="G832" t="str">
            <v>Allouée</v>
          </cell>
          <cell r="H832">
            <v>38980</v>
          </cell>
          <cell r="I832">
            <v>126271</v>
          </cell>
          <cell r="J832">
            <v>126271</v>
          </cell>
        </row>
        <row r="833">
          <cell r="B833">
            <v>632320</v>
          </cell>
          <cell r="C833" t="str">
            <v>DT</v>
          </cell>
          <cell r="D833" t="str">
            <v>HONO+TRANSIT/DDNEMA MODULE SIEMENS</v>
          </cell>
          <cell r="E833" t="str">
            <v>FACT N°033/2006 SHANONE DU 10/08/06</v>
          </cell>
          <cell r="F833">
            <v>38980</v>
          </cell>
          <cell r="G833" t="str">
            <v>Allouée</v>
          </cell>
          <cell r="H833">
            <v>38980</v>
          </cell>
          <cell r="I833">
            <v>74484</v>
          </cell>
          <cell r="J833">
            <v>74484</v>
          </cell>
        </row>
        <row r="834">
          <cell r="B834">
            <v>632320</v>
          </cell>
          <cell r="C834" t="str">
            <v>DC</v>
          </cell>
          <cell r="D834" t="str">
            <v xml:space="preserve">HONO&amp;TRANSIT/IMP CARTES NANA M076 </v>
          </cell>
          <cell r="E834" t="str">
            <v>FA N°171/2006 STFG DU 14/09/2006</v>
          </cell>
          <cell r="F834">
            <v>38985</v>
          </cell>
          <cell r="G834" t="str">
            <v>Allouée</v>
          </cell>
          <cell r="H834">
            <v>38985</v>
          </cell>
          <cell r="I834">
            <v>1209298</v>
          </cell>
          <cell r="J834">
            <v>1209298</v>
          </cell>
        </row>
        <row r="835">
          <cell r="B835">
            <v>632320</v>
          </cell>
          <cell r="C835" t="str">
            <v>DT</v>
          </cell>
          <cell r="D835" t="str">
            <v>HONO&amp;TRANSIT/IMP21ANTENE M N°098/06</v>
          </cell>
          <cell r="E835" t="str">
            <v>FAC N°612587 SDV DU 15/09/2006</v>
          </cell>
          <cell r="F835">
            <v>38985</v>
          </cell>
          <cell r="G835" t="str">
            <v>Allouée</v>
          </cell>
          <cell r="H835">
            <v>38985</v>
          </cell>
          <cell r="I835">
            <v>398084</v>
          </cell>
          <cell r="J835">
            <v>398084</v>
          </cell>
        </row>
        <row r="836">
          <cell r="B836">
            <v>632320</v>
          </cell>
          <cell r="C836" t="str">
            <v>DT</v>
          </cell>
          <cell r="D836" t="str">
            <v>HONO TRANSIT/ENVOI REP DE 5 MODULES</v>
          </cell>
          <cell r="E836" t="str">
            <v>FA N°DD/179/09/2006DHLDU 08/09/2006</v>
          </cell>
          <cell r="F836">
            <v>38987</v>
          </cell>
          <cell r="G836" t="str">
            <v>Allouée</v>
          </cell>
          <cell r="H836">
            <v>38987</v>
          </cell>
          <cell r="I836">
            <v>40250</v>
          </cell>
          <cell r="J836">
            <v>40250</v>
          </cell>
        </row>
        <row r="837">
          <cell r="B837">
            <v>632320</v>
          </cell>
          <cell r="C837" t="str">
            <v>DAF</v>
          </cell>
          <cell r="D837" t="str">
            <v>TRANSIT/580000 CARTES NANAN ISRA</v>
          </cell>
          <cell r="E837" t="str">
            <v>M076/06 FAC 623923 SNTB DU 22/09/06</v>
          </cell>
          <cell r="F837">
            <v>38990</v>
          </cell>
          <cell r="G837" t="str">
            <v>Allouée</v>
          </cell>
          <cell r="H837">
            <v>38990</v>
          </cell>
          <cell r="I837">
            <v>2793760</v>
          </cell>
          <cell r="J837">
            <v>2793760</v>
          </cell>
        </row>
        <row r="838">
          <cell r="B838">
            <v>632320</v>
          </cell>
          <cell r="C838" t="str">
            <v>DAF</v>
          </cell>
          <cell r="D838" t="str">
            <v>TRANSIT/MAT DE RADIO ET BTS M047/06</v>
          </cell>
          <cell r="E838" t="str">
            <v>FAC 612655 SDV DU 22/09/06</v>
          </cell>
          <cell r="F838">
            <v>39000</v>
          </cell>
          <cell r="G838" t="str">
            <v>Allouée</v>
          </cell>
          <cell r="H838">
            <v>39000</v>
          </cell>
          <cell r="I838">
            <v>2615670</v>
          </cell>
          <cell r="J838">
            <v>2615670</v>
          </cell>
        </row>
        <row r="839">
          <cell r="B839">
            <v>632320</v>
          </cell>
          <cell r="C839" t="str">
            <v>DAF</v>
          </cell>
          <cell r="D839" t="str">
            <v>TRANSIT/EQUIPEMT MSC &amp; GPRS M45/06</v>
          </cell>
          <cell r="E839" t="str">
            <v>FAC 624029 SNTB DU 28/09/06</v>
          </cell>
          <cell r="F839">
            <v>39000</v>
          </cell>
          <cell r="G839" t="str">
            <v>Allouée</v>
          </cell>
          <cell r="H839">
            <v>39000</v>
          </cell>
          <cell r="I839">
            <v>39976150</v>
          </cell>
          <cell r="J839">
            <v>39976150</v>
          </cell>
        </row>
        <row r="840">
          <cell r="B840">
            <v>632320</v>
          </cell>
          <cell r="C840" t="str">
            <v>DAF</v>
          </cell>
          <cell r="D840" t="str">
            <v>TRANSIT/986000 CARTES NANAN ISRA</v>
          </cell>
          <cell r="E840" t="str">
            <v xml:space="preserve">M076/06 FAC 184/2006 DU 27/09/06 </v>
          </cell>
          <cell r="F840">
            <v>38990</v>
          </cell>
          <cell r="G840" t="str">
            <v>Allouée</v>
          </cell>
          <cell r="H840">
            <v>38990</v>
          </cell>
          <cell r="I840">
            <v>854976</v>
          </cell>
          <cell r="J840">
            <v>854976</v>
          </cell>
        </row>
        <row r="841">
          <cell r="B841">
            <v>632320</v>
          </cell>
          <cell r="C841" t="str">
            <v>DAF</v>
          </cell>
          <cell r="D841" t="str">
            <v>TANSIT/ANTENNE+ACCESSOIRE M098/2006</v>
          </cell>
          <cell r="E841" t="str">
            <v>FAC191/2006 ELITRANS DU 03/10/06</v>
          </cell>
          <cell r="F841">
            <v>38990</v>
          </cell>
          <cell r="G841" t="str">
            <v>Allouée</v>
          </cell>
          <cell r="H841">
            <v>38990</v>
          </cell>
          <cell r="I841">
            <v>353741</v>
          </cell>
          <cell r="J841">
            <v>353741</v>
          </cell>
        </row>
        <row r="842">
          <cell r="B842">
            <v>632320</v>
          </cell>
          <cell r="C842" t="str">
            <v>DAF</v>
          </cell>
          <cell r="D842" t="str">
            <v>TRSIT/02 MODULES DE RETOUR REPARAT°</v>
          </cell>
          <cell r="E842" t="str">
            <v>FAC 56007 ITB DU 27/09/06</v>
          </cell>
          <cell r="F842">
            <v>38990</v>
          </cell>
          <cell r="G842" t="str">
            <v>Allouée</v>
          </cell>
          <cell r="H842">
            <v>38990</v>
          </cell>
          <cell r="I842">
            <v>241582</v>
          </cell>
          <cell r="J842">
            <v>241582</v>
          </cell>
        </row>
        <row r="843">
          <cell r="B843" t="str">
            <v>Total 632320</v>
          </cell>
          <cell r="I843">
            <v>135706716</v>
          </cell>
          <cell r="J843">
            <v>135706716</v>
          </cell>
        </row>
        <row r="844">
          <cell r="B844">
            <v>632412</v>
          </cell>
          <cell r="C844" t="str">
            <v>DM</v>
          </cell>
          <cell r="D844" t="str">
            <v>PV TIRAGE JEUX FETE MERE-KUNDE2005</v>
          </cell>
          <cell r="E844" t="str">
            <v>FA 0034/2005 BILLY MOHAMED OUATTARA</v>
          </cell>
          <cell r="F844">
            <v>38833</v>
          </cell>
          <cell r="G844" t="str">
            <v>Allouée</v>
          </cell>
          <cell r="H844">
            <v>38833</v>
          </cell>
          <cell r="I844">
            <v>440000</v>
          </cell>
          <cell r="J844">
            <v>440000</v>
          </cell>
        </row>
        <row r="845">
          <cell r="B845">
            <v>632412</v>
          </cell>
          <cell r="C845" t="str">
            <v>DM</v>
          </cell>
          <cell r="D845" t="str">
            <v>HONORAIRE/PV MISS GRAND PUBLIQ 2006</v>
          </cell>
          <cell r="E845" t="str">
            <v>FAC24 Me ALY DAO DU 28/06/06</v>
          </cell>
          <cell r="F845">
            <v>38923</v>
          </cell>
          <cell r="G845" t="str">
            <v>Allouée</v>
          </cell>
          <cell r="H845">
            <v>38923</v>
          </cell>
          <cell r="I845">
            <v>200000</v>
          </cell>
          <cell r="J845">
            <v>200000</v>
          </cell>
        </row>
        <row r="846">
          <cell r="B846">
            <v>632412</v>
          </cell>
          <cell r="C846" t="str">
            <v>DM</v>
          </cell>
          <cell r="D846" t="str">
            <v>HONORAIRE/PV TOMBOLA 72H YELEEN</v>
          </cell>
          <cell r="E846" t="str">
            <v>FA N°.MTRE ALMISSI OUED DU 18/09/06</v>
          </cell>
          <cell r="F846">
            <v>38985</v>
          </cell>
          <cell r="G846" t="str">
            <v>Allouée</v>
          </cell>
          <cell r="H846">
            <v>38985</v>
          </cell>
          <cell r="I846">
            <v>46000</v>
          </cell>
          <cell r="J846">
            <v>46000</v>
          </cell>
        </row>
        <row r="847">
          <cell r="B847" t="str">
            <v>Total 632412</v>
          </cell>
          <cell r="I847">
            <v>686000</v>
          </cell>
          <cell r="J847">
            <v>686000</v>
          </cell>
        </row>
        <row r="848">
          <cell r="B848">
            <v>632422</v>
          </cell>
          <cell r="C848" t="str">
            <v>DAF</v>
          </cell>
          <cell r="D848" t="str">
            <v>HONOR ASSISTANC FISCALE 1erSEM 2006</v>
          </cell>
          <cell r="E848" t="str">
            <v>FAC008/03/06 YAGUIBOU &amp; YANOGO</v>
          </cell>
          <cell r="F848">
            <v>38785</v>
          </cell>
          <cell r="G848" t="str">
            <v>Allouée</v>
          </cell>
          <cell r="H848">
            <v>38785</v>
          </cell>
          <cell r="I848">
            <v>1500000</v>
          </cell>
          <cell r="J848">
            <v>1500000</v>
          </cell>
        </row>
        <row r="849">
          <cell r="B849">
            <v>632422</v>
          </cell>
          <cell r="C849" t="str">
            <v>DAF</v>
          </cell>
          <cell r="D849" t="str">
            <v>HONORA COMMISARIAT AUX COMPTES 2005</v>
          </cell>
          <cell r="E849" t="str">
            <v>FAC 143/2006 DELOITTE DU 27/03/06</v>
          </cell>
          <cell r="F849">
            <v>38812</v>
          </cell>
          <cell r="G849" t="str">
            <v>Allouée</v>
          </cell>
          <cell r="H849">
            <v>38812</v>
          </cell>
          <cell r="I849">
            <v>3625000</v>
          </cell>
          <cell r="J849">
            <v>3625000</v>
          </cell>
        </row>
        <row r="850">
          <cell r="B850">
            <v>632422</v>
          </cell>
          <cell r="C850" t="str">
            <v>DAF</v>
          </cell>
          <cell r="D850" t="str">
            <v>ASSIST CPTABL&amp;FINANC-05 REP M202/05</v>
          </cell>
          <cell r="E850" t="str">
            <v>FAC 014/06 CAFEC-KA DU 06/04/06</v>
          </cell>
          <cell r="F850">
            <v>38834</v>
          </cell>
          <cell r="G850" t="str">
            <v>Allouée</v>
          </cell>
          <cell r="H850">
            <v>38834</v>
          </cell>
          <cell r="I850">
            <v>20557000</v>
          </cell>
          <cell r="J850">
            <v>20557000</v>
          </cell>
        </row>
        <row r="851">
          <cell r="B851">
            <v>632422</v>
          </cell>
          <cell r="C851" t="str">
            <v>DAF</v>
          </cell>
          <cell r="D851" t="str">
            <v>ASSISTANCE FISCALE 2è SEMESTRE 2006</v>
          </cell>
          <cell r="E851" t="str">
            <v>FAC 33/07/06 YAGUIBOU ET YANOGO</v>
          </cell>
          <cell r="F851">
            <v>39294</v>
          </cell>
          <cell r="G851" t="str">
            <v>Allouée</v>
          </cell>
          <cell r="H851">
            <v>38929</v>
          </cell>
          <cell r="I851">
            <v>1500000</v>
          </cell>
          <cell r="J851">
            <v>1500000</v>
          </cell>
        </row>
        <row r="852">
          <cell r="B852">
            <v>632422</v>
          </cell>
          <cell r="C852" t="str">
            <v>DAF</v>
          </cell>
          <cell r="D852" t="str">
            <v>HONORAIRE/ANNULAT°REDRESSEMET+REMIS</v>
          </cell>
          <cell r="E852" t="str">
            <v>GRACIEUSE D PENALITE FA50/06CAFEC-K</v>
          </cell>
          <cell r="F852">
            <v>38940</v>
          </cell>
          <cell r="G852" t="str">
            <v>Allouée</v>
          </cell>
          <cell r="H852">
            <v>38940</v>
          </cell>
          <cell r="I852">
            <v>114035224</v>
          </cell>
          <cell r="J852">
            <v>114035224</v>
          </cell>
        </row>
        <row r="853">
          <cell r="B853" t="str">
            <v>Total 632422</v>
          </cell>
          <cell r="I853">
            <v>141217224</v>
          </cell>
          <cell r="J853">
            <v>141217224</v>
          </cell>
        </row>
        <row r="854">
          <cell r="B854">
            <v>632820</v>
          </cell>
          <cell r="C854" t="str">
            <v>DM</v>
          </cell>
          <cell r="D854" t="str">
            <v>TELECHARGEMENT SONNERIES JAN-FEV/06</v>
          </cell>
          <cell r="E854" t="str">
            <v>FAC 05 319 E008 WAMEG DU 22/02/06</v>
          </cell>
          <cell r="F854">
            <v>38785</v>
          </cell>
          <cell r="G854" t="str">
            <v>Allouée</v>
          </cell>
          <cell r="H854">
            <v>38748</v>
          </cell>
          <cell r="I854">
            <v>347068</v>
          </cell>
          <cell r="J854">
            <v>347068</v>
          </cell>
        </row>
        <row r="855">
          <cell r="B855">
            <v>632820</v>
          </cell>
          <cell r="C855" t="str">
            <v>DM</v>
          </cell>
          <cell r="D855" t="str">
            <v>REMUNERAT°CHAMBR COMPESAT°&amp;TRAITEMT</v>
          </cell>
          <cell r="E855" t="str">
            <v>DATA NOV/05  FAC606639 COMFONE</v>
          </cell>
          <cell r="F855">
            <v>38797</v>
          </cell>
          <cell r="G855" t="str">
            <v>Allouée</v>
          </cell>
          <cell r="H855">
            <v>38797</v>
          </cell>
          <cell r="I855">
            <v>2020617</v>
          </cell>
          <cell r="J855">
            <v>2020617</v>
          </cell>
        </row>
        <row r="856">
          <cell r="B856">
            <v>632820</v>
          </cell>
          <cell r="C856" t="str">
            <v>DM</v>
          </cell>
          <cell r="D856" t="str">
            <v>ROAMING NOV 2005 FINANCIAL SERVICE</v>
          </cell>
          <cell r="E856" t="str">
            <v>FAC 606845 COMFONE DU 09/12/06</v>
          </cell>
          <cell r="F856">
            <v>38797</v>
          </cell>
          <cell r="G856" t="str">
            <v>Allouée</v>
          </cell>
          <cell r="H856">
            <v>38797</v>
          </cell>
          <cell r="I856">
            <v>1260480</v>
          </cell>
          <cell r="J856">
            <v>1260480</v>
          </cell>
        </row>
        <row r="857">
          <cell r="B857">
            <v>632820</v>
          </cell>
          <cell r="C857" t="str">
            <v>DM</v>
          </cell>
          <cell r="D857" t="str">
            <v>FINANCIAL CLEARING SERVICE JAN-2006</v>
          </cell>
          <cell r="E857" t="str">
            <v>FAC 607290 COMFONE DU 10/02/06</v>
          </cell>
          <cell r="F857">
            <v>38806</v>
          </cell>
          <cell r="G857" t="str">
            <v>Allouée</v>
          </cell>
          <cell r="H857">
            <v>38806</v>
          </cell>
          <cell r="I857">
            <v>1183863</v>
          </cell>
          <cell r="J857">
            <v>1183863</v>
          </cell>
        </row>
        <row r="858">
          <cell r="B858">
            <v>632820</v>
          </cell>
          <cell r="C858" t="str">
            <v>DM</v>
          </cell>
          <cell r="D858" t="str">
            <v>FINANCIAL CLEARING SERVICE FEV-2006</v>
          </cell>
          <cell r="E858" t="str">
            <v>FAC 607616 COMFONE DU 10/03/06</v>
          </cell>
          <cell r="F858">
            <v>38806</v>
          </cell>
          <cell r="G858" t="str">
            <v>Allouée</v>
          </cell>
          <cell r="H858">
            <v>38806</v>
          </cell>
          <cell r="I858">
            <v>1327361</v>
          </cell>
          <cell r="J858">
            <v>1327361</v>
          </cell>
        </row>
        <row r="859">
          <cell r="B859">
            <v>632820</v>
          </cell>
          <cell r="C859" t="str">
            <v>DM</v>
          </cell>
          <cell r="D859" t="str">
            <v>DATA CLEARING SERVICE JAN-2006</v>
          </cell>
          <cell r="E859" t="str">
            <v>FAC 607129 COMFONE DU 10/02/06</v>
          </cell>
          <cell r="F859">
            <v>38806</v>
          </cell>
          <cell r="G859" t="str">
            <v>Allouée</v>
          </cell>
          <cell r="H859">
            <v>38806</v>
          </cell>
          <cell r="I859">
            <v>2205721</v>
          </cell>
          <cell r="J859">
            <v>2205721</v>
          </cell>
        </row>
        <row r="860">
          <cell r="B860">
            <v>632820</v>
          </cell>
          <cell r="C860" t="str">
            <v>DM</v>
          </cell>
          <cell r="D860" t="str">
            <v>DATA CLEARING SERVICE FEV-2006</v>
          </cell>
          <cell r="E860" t="str">
            <v>FAC 607415 COMFONE DU 10/03/06</v>
          </cell>
          <cell r="F860">
            <v>38820</v>
          </cell>
          <cell r="G860" t="str">
            <v>Allouée</v>
          </cell>
          <cell r="H860">
            <v>38820</v>
          </cell>
          <cell r="I860">
            <v>2323728</v>
          </cell>
          <cell r="J860">
            <v>2323728</v>
          </cell>
        </row>
        <row r="861">
          <cell r="B861">
            <v>632820</v>
          </cell>
          <cell r="C861" t="str">
            <v>DM</v>
          </cell>
          <cell r="D861" t="str">
            <v>FINANCIAL CLEARING SERVICE MAI-2006</v>
          </cell>
          <cell r="E861" t="str">
            <v>FAC608183 COMFONE DU 12/06/06</v>
          </cell>
          <cell r="F861">
            <v>38895</v>
          </cell>
          <cell r="G861" t="str">
            <v>Allouée</v>
          </cell>
          <cell r="H861">
            <v>38895</v>
          </cell>
          <cell r="I861">
            <v>1638842</v>
          </cell>
          <cell r="J861">
            <v>1638842</v>
          </cell>
        </row>
        <row r="862">
          <cell r="B862">
            <v>632820</v>
          </cell>
          <cell r="C862" t="str">
            <v>DM</v>
          </cell>
          <cell r="D862" t="str">
            <v>DATA CLEARING SERVICE MAI-2006</v>
          </cell>
          <cell r="E862" t="str">
            <v>FAC 608159 COMFONE DU 12/06/06</v>
          </cell>
          <cell r="F862">
            <v>38895</v>
          </cell>
          <cell r="G862" t="str">
            <v>Allouée</v>
          </cell>
          <cell r="H862">
            <v>38895</v>
          </cell>
          <cell r="I862">
            <v>2105346</v>
          </cell>
          <cell r="J862">
            <v>2105346</v>
          </cell>
        </row>
        <row r="863">
          <cell r="B863">
            <v>632820</v>
          </cell>
          <cell r="C863" t="str">
            <v>DM</v>
          </cell>
          <cell r="D863" t="str">
            <v>DATA CLEARING SERVICE AVR-2006</v>
          </cell>
          <cell r="E863" t="str">
            <v>FAC 607932 COMFONE DU 10/05/06</v>
          </cell>
          <cell r="F863">
            <v>38898</v>
          </cell>
          <cell r="G863" t="str">
            <v>Allouée</v>
          </cell>
          <cell r="H863">
            <v>38898</v>
          </cell>
          <cell r="I863">
            <v>2056497</v>
          </cell>
          <cell r="J863">
            <v>2056497</v>
          </cell>
        </row>
        <row r="864">
          <cell r="B864">
            <v>632820</v>
          </cell>
          <cell r="C864" t="str">
            <v>DM</v>
          </cell>
          <cell r="D864" t="str">
            <v>FINANCIAL CLEARING SERVICE AVR-2006</v>
          </cell>
          <cell r="E864" t="str">
            <v>FAC 608126 COMFONE DU 10/05/06</v>
          </cell>
          <cell r="F864">
            <v>38898</v>
          </cell>
          <cell r="G864" t="str">
            <v>Allouée</v>
          </cell>
          <cell r="H864">
            <v>38898</v>
          </cell>
          <cell r="I864">
            <v>1311165</v>
          </cell>
          <cell r="J864">
            <v>1311165</v>
          </cell>
        </row>
        <row r="865">
          <cell r="B865">
            <v>632820</v>
          </cell>
          <cell r="C865" t="str">
            <v>DM</v>
          </cell>
          <cell r="D865" t="str">
            <v>DATA CLEARING SERVICE JUIN 2006</v>
          </cell>
          <cell r="E865" t="str">
            <v>FAC608424 COMFONE DU 10/07/2006</v>
          </cell>
          <cell r="F865">
            <v>38947</v>
          </cell>
          <cell r="G865" t="str">
            <v>Allouée</v>
          </cell>
          <cell r="H865">
            <v>38947</v>
          </cell>
          <cell r="I865">
            <v>2081293</v>
          </cell>
          <cell r="J865">
            <v>2081293</v>
          </cell>
        </row>
        <row r="866">
          <cell r="B866">
            <v>632820</v>
          </cell>
          <cell r="C866" t="str">
            <v>DM</v>
          </cell>
          <cell r="D866" t="str">
            <v>FINACIAL CLEARING SERVICE JUIN 2006</v>
          </cell>
          <cell r="E866" t="str">
            <v>FAC60858 COMFONE  DU 10/07/2006</v>
          </cell>
          <cell r="F866">
            <v>38947</v>
          </cell>
          <cell r="G866" t="str">
            <v>Allouée</v>
          </cell>
          <cell r="H866">
            <v>38947</v>
          </cell>
          <cell r="I866">
            <v>1758037</v>
          </cell>
          <cell r="J866">
            <v>1758037</v>
          </cell>
        </row>
        <row r="867">
          <cell r="B867">
            <v>632820</v>
          </cell>
          <cell r="C867" t="str">
            <v>DM</v>
          </cell>
          <cell r="D867" t="str">
            <v>DATA CLEARING SERVICE JUILLET 2006</v>
          </cell>
          <cell r="E867" t="str">
            <v>FAC608681 COMFONE DU 10/08/2006</v>
          </cell>
          <cell r="F867">
            <v>38947</v>
          </cell>
          <cell r="G867" t="str">
            <v>Allouée</v>
          </cell>
          <cell r="H867">
            <v>38947</v>
          </cell>
          <cell r="I867">
            <v>2281700</v>
          </cell>
          <cell r="J867">
            <v>2281700</v>
          </cell>
        </row>
        <row r="868">
          <cell r="B868">
            <v>632820</v>
          </cell>
          <cell r="C868" t="str">
            <v>DM</v>
          </cell>
          <cell r="D868" t="str">
            <v>FINANCIAL CLEARING SERVICE JUIL 06</v>
          </cell>
          <cell r="E868" t="str">
            <v>FAC608880 COMFONE DU 10/08/2006</v>
          </cell>
          <cell r="F868">
            <v>38947</v>
          </cell>
          <cell r="G868" t="str">
            <v>Allouée</v>
          </cell>
          <cell r="H868">
            <v>38947</v>
          </cell>
          <cell r="I868">
            <v>1816310</v>
          </cell>
          <cell r="J868">
            <v>1816310</v>
          </cell>
        </row>
        <row r="869">
          <cell r="B869">
            <v>632820</v>
          </cell>
          <cell r="C869" t="str">
            <v>DM</v>
          </cell>
          <cell r="D869" t="str">
            <v>FINANCIAL CLEARING SVCE AOUT 2006</v>
          </cell>
          <cell r="E869" t="str">
            <v>FAC N°609152 COMFONE DU 11/09/2006</v>
          </cell>
          <cell r="F869">
            <v>38975</v>
          </cell>
          <cell r="G869" t="str">
            <v>Allouée</v>
          </cell>
          <cell r="H869">
            <v>38975</v>
          </cell>
          <cell r="I869">
            <v>1839793</v>
          </cell>
          <cell r="J869">
            <v>1839793</v>
          </cell>
        </row>
        <row r="870">
          <cell r="B870">
            <v>632820</v>
          </cell>
          <cell r="C870" t="str">
            <v>DM</v>
          </cell>
          <cell r="D870" t="str">
            <v>DATACLEARING SVCE AOUT 2006</v>
          </cell>
          <cell r="E870" t="str">
            <v>FAC N° 608936 COMFONE DU 11/09/2006</v>
          </cell>
          <cell r="F870">
            <v>38975</v>
          </cell>
          <cell r="G870" t="str">
            <v>Allouée</v>
          </cell>
          <cell r="H870">
            <v>38975</v>
          </cell>
          <cell r="I870">
            <v>2380966</v>
          </cell>
          <cell r="J870">
            <v>2380966</v>
          </cell>
        </row>
        <row r="871">
          <cell r="B871">
            <v>632820</v>
          </cell>
          <cell r="C871" t="str">
            <v>DM</v>
          </cell>
          <cell r="D871" t="str">
            <v>DATA CLEARING SERVICE SEPT-2006</v>
          </cell>
          <cell r="E871" t="str">
            <v>FAC 609188 COMFONE DU 11/10/2006</v>
          </cell>
          <cell r="F871">
            <v>38990</v>
          </cell>
          <cell r="G871" t="str">
            <v>Allouée</v>
          </cell>
          <cell r="H871">
            <v>38990</v>
          </cell>
          <cell r="I871">
            <v>2185203</v>
          </cell>
          <cell r="J871">
            <v>2185203</v>
          </cell>
        </row>
        <row r="872">
          <cell r="B872">
            <v>632820</v>
          </cell>
          <cell r="C872" t="str">
            <v>DM</v>
          </cell>
          <cell r="D872" t="str">
            <v>FINANCIAL CLEARING SERVICE SEP-2006</v>
          </cell>
          <cell r="E872" t="str">
            <v>FAC 609211 COMFONE DU 11/10/2006</v>
          </cell>
          <cell r="F872">
            <v>38990</v>
          </cell>
          <cell r="G872" t="str">
            <v>Allouée</v>
          </cell>
          <cell r="H872">
            <v>38990</v>
          </cell>
          <cell r="I872">
            <v>1989002</v>
          </cell>
          <cell r="J872">
            <v>1989002</v>
          </cell>
        </row>
        <row r="873">
          <cell r="B873">
            <v>632820</v>
          </cell>
          <cell r="C873" t="str">
            <v>DM</v>
          </cell>
          <cell r="D873" t="str">
            <v>FINANCIAL CLEARING SERVICE MAR-2006</v>
          </cell>
          <cell r="E873" t="str">
            <v>FAC 607842 COMFONE DU 10/04/06</v>
          </cell>
          <cell r="F873">
            <v>38990</v>
          </cell>
          <cell r="G873" t="str">
            <v>Allouée</v>
          </cell>
          <cell r="H873">
            <v>38990</v>
          </cell>
          <cell r="I873">
            <v>1308094</v>
          </cell>
          <cell r="J873">
            <v>1308094</v>
          </cell>
        </row>
        <row r="874">
          <cell r="B874">
            <v>632820</v>
          </cell>
          <cell r="C874" t="str">
            <v>DAF</v>
          </cell>
          <cell r="D874" t="str">
            <v>DATA CLEARING SERVICE MAR-2006</v>
          </cell>
          <cell r="E874" t="str">
            <v>FAC 607872 COMFONE DU 10/04/06</v>
          </cell>
          <cell r="F874">
            <v>38990</v>
          </cell>
          <cell r="G874" t="str">
            <v>Allouée</v>
          </cell>
          <cell r="H874">
            <v>38990</v>
          </cell>
          <cell r="I874">
            <v>2093795</v>
          </cell>
          <cell r="J874">
            <v>2093795</v>
          </cell>
        </row>
        <row r="875">
          <cell r="B875">
            <v>632820</v>
          </cell>
          <cell r="C875" t="str">
            <v>DM</v>
          </cell>
          <cell r="D875" t="str">
            <v>10%/FINANC CLEARING SCE JAN-SEP-06</v>
          </cell>
          <cell r="E875" t="str">
            <v>EXTRA CHARGE FAC 333261 COMFONE</v>
          </cell>
          <cell r="F875">
            <v>38990</v>
          </cell>
          <cell r="G875" t="str">
            <v>Allouée</v>
          </cell>
          <cell r="H875">
            <v>38990</v>
          </cell>
          <cell r="I875">
            <v>2264133</v>
          </cell>
          <cell r="J875">
            <v>2264133</v>
          </cell>
        </row>
        <row r="876">
          <cell r="B876">
            <v>632820</v>
          </cell>
          <cell r="C876" t="str">
            <v>DM</v>
          </cell>
          <cell r="D876" t="str">
            <v>10%/DATA CLEARING SCE JAN-SEP 2006</v>
          </cell>
          <cell r="E876" t="str">
            <v>EXTRA CHARGE FAC 333262 COMFONE</v>
          </cell>
          <cell r="F876">
            <v>38990</v>
          </cell>
          <cell r="G876" t="str">
            <v>Allouée</v>
          </cell>
          <cell r="H876">
            <v>38990</v>
          </cell>
          <cell r="I876">
            <v>1554399</v>
          </cell>
          <cell r="J876">
            <v>1554399</v>
          </cell>
        </row>
        <row r="877">
          <cell r="B877" t="str">
            <v>Total 632820</v>
          </cell>
          <cell r="I877">
            <v>41333413</v>
          </cell>
          <cell r="J877">
            <v>41333413</v>
          </cell>
        </row>
        <row r="878">
          <cell r="B878">
            <v>633120</v>
          </cell>
          <cell r="C878" t="str">
            <v>DT</v>
          </cell>
          <cell r="D878" t="str">
            <v>BOURSE FORMAT°/  TUNISIE POUR</v>
          </cell>
          <cell r="E878" t="str">
            <v xml:space="preserve">FORMATION DESTECHNICIENS EN RADIO </v>
          </cell>
          <cell r="F878">
            <v>38779</v>
          </cell>
          <cell r="G878" t="str">
            <v>Allouée</v>
          </cell>
          <cell r="H878">
            <v>38779</v>
          </cell>
          <cell r="I878">
            <v>240000</v>
          </cell>
          <cell r="J878">
            <v>240000</v>
          </cell>
        </row>
        <row r="879">
          <cell r="B879">
            <v>633120</v>
          </cell>
          <cell r="C879" t="str">
            <v>DT</v>
          </cell>
          <cell r="D879" t="str">
            <v>BOURSE FORMAT° /OUTIL PLANIFICATION</v>
          </cell>
          <cell r="E879" t="str">
            <v>RADIO DES TECHNITIENS EN FRANCE</v>
          </cell>
          <cell r="F879">
            <v>38793</v>
          </cell>
          <cell r="G879" t="str">
            <v>Allouée</v>
          </cell>
          <cell r="H879">
            <v>38793</v>
          </cell>
          <cell r="I879">
            <v>1200000</v>
          </cell>
          <cell r="J879">
            <v>1200000</v>
          </cell>
        </row>
        <row r="880">
          <cell r="B880">
            <v>633120</v>
          </cell>
          <cell r="C880" t="str">
            <v>DC</v>
          </cell>
          <cell r="D880" t="str">
            <v>BOURSE FORMAT° EN TECHNIQ RECOUVREM</v>
          </cell>
          <cell r="E880" t="str">
            <v>DES CREANCES(COTONOU)/ ERIC &amp;SAÏDOU</v>
          </cell>
          <cell r="F880">
            <v>38799</v>
          </cell>
          <cell r="G880" t="str">
            <v>Allouée</v>
          </cell>
          <cell r="H880">
            <v>38799</v>
          </cell>
          <cell r="I880">
            <v>2240000</v>
          </cell>
          <cell r="J880">
            <v>2240000</v>
          </cell>
        </row>
        <row r="881">
          <cell r="B881">
            <v>633120</v>
          </cell>
          <cell r="C881" t="str">
            <v>DC</v>
          </cell>
          <cell r="D881" t="str">
            <v xml:space="preserve">FRAIS SOCIAL/TECH GEST RECOUVR </v>
          </cell>
          <cell r="E881" t="str">
            <v>CREANCE/KABORE W. E. ET OUED.S.</v>
          </cell>
          <cell r="F881">
            <v>38826</v>
          </cell>
          <cell r="G881" t="str">
            <v>Allouée</v>
          </cell>
          <cell r="H881">
            <v>38826</v>
          </cell>
          <cell r="I881">
            <v>100000</v>
          </cell>
          <cell r="J881">
            <v>100000</v>
          </cell>
        </row>
        <row r="882">
          <cell r="B882">
            <v>633120</v>
          </cell>
          <cell r="C882" t="str">
            <v>DT</v>
          </cell>
          <cell r="D882" t="str">
            <v>BOURSE/FORMAT° SUR OUTIL PLANNIFICA</v>
          </cell>
          <cell r="E882" t="str">
            <v>TION RADIO DE 03 TECHNICIENS A PARI</v>
          </cell>
          <cell r="F882">
            <v>38828</v>
          </cell>
          <cell r="G882" t="str">
            <v>Allouée</v>
          </cell>
          <cell r="H882">
            <v>38828</v>
          </cell>
          <cell r="I882">
            <v>1224409</v>
          </cell>
          <cell r="J882">
            <v>1224409</v>
          </cell>
        </row>
        <row r="883">
          <cell r="B883">
            <v>633120</v>
          </cell>
          <cell r="C883" t="str">
            <v>DM</v>
          </cell>
          <cell r="D883" t="str">
            <v>BOURSE FORMAT°  A DAKAR POUR</v>
          </cell>
          <cell r="E883" t="str">
            <v>SEMINAIRE MARKETING SUR NTIC</v>
          </cell>
          <cell r="F883">
            <v>38870</v>
          </cell>
          <cell r="G883" t="str">
            <v>Allouée</v>
          </cell>
          <cell r="H883">
            <v>38870</v>
          </cell>
          <cell r="I883">
            <v>916000</v>
          </cell>
          <cell r="J883">
            <v>800000</v>
          </cell>
        </row>
        <row r="884">
          <cell r="B884">
            <v>633120</v>
          </cell>
          <cell r="C884" t="str">
            <v>DAF</v>
          </cell>
          <cell r="D884" t="str">
            <v>CMPLT FRAIS MISS°Mme KOUMARE A PARI</v>
          </cell>
          <cell r="E884" t="str">
            <v>MANAGEMT STRATEGIQ&amp;REPORTING FINANC</v>
          </cell>
          <cell r="F884">
            <v>38887</v>
          </cell>
          <cell r="G884" t="str">
            <v>Allouée</v>
          </cell>
          <cell r="H884">
            <v>38887</v>
          </cell>
          <cell r="I884">
            <v>240080</v>
          </cell>
          <cell r="J884">
            <v>240080</v>
          </cell>
        </row>
        <row r="885">
          <cell r="B885">
            <v>633120</v>
          </cell>
          <cell r="C885" t="str">
            <v>DAF</v>
          </cell>
          <cell r="D885" t="str">
            <v>FRAIS FORMAT° Mme KOUMARE A PARIS</v>
          </cell>
          <cell r="E885" t="str">
            <v>MANAGEMT STRATEGIQ&amp;REPORTING FINANC</v>
          </cell>
          <cell r="F885">
            <v>38887</v>
          </cell>
          <cell r="G885" t="str">
            <v>Allouée</v>
          </cell>
          <cell r="H885">
            <v>38887</v>
          </cell>
          <cell r="I885">
            <v>982923</v>
          </cell>
          <cell r="J885">
            <v>982923</v>
          </cell>
        </row>
        <row r="886">
          <cell r="B886">
            <v>633120</v>
          </cell>
          <cell r="C886" t="str">
            <v>DAF</v>
          </cell>
          <cell r="D886" t="str">
            <v>BOURSE FORMAT° OLGA+ASSETA AU BENIN</v>
          </cell>
          <cell r="E886" t="str">
            <v>STRATEGIE RELATIONNELLES SECRETAIRE</v>
          </cell>
          <cell r="F886">
            <v>38887</v>
          </cell>
          <cell r="G886" t="str">
            <v>Allouée</v>
          </cell>
          <cell r="H886">
            <v>38887</v>
          </cell>
          <cell r="I886">
            <v>1700000</v>
          </cell>
          <cell r="J886">
            <v>1700000</v>
          </cell>
        </row>
        <row r="887">
          <cell r="B887">
            <v>633120</v>
          </cell>
          <cell r="C887" t="str">
            <v>DC</v>
          </cell>
          <cell r="D887" t="str">
            <v xml:space="preserve">BOURSE FORMAT°-CONQUET ET MAINTIEN </v>
          </cell>
          <cell r="E887" t="str">
            <v>CLIENTEL A LOME CHQ SGBB4775170</v>
          </cell>
          <cell r="F887">
            <v>38929</v>
          </cell>
          <cell r="G887" t="str">
            <v>Allouée</v>
          </cell>
          <cell r="H887">
            <v>38929</v>
          </cell>
          <cell r="I887">
            <v>1380000</v>
          </cell>
          <cell r="J887">
            <v>1380000</v>
          </cell>
        </row>
        <row r="888">
          <cell r="B888">
            <v>633120</v>
          </cell>
          <cell r="C888" t="str">
            <v>DG</v>
          </cell>
          <cell r="D888" t="str">
            <v>BOURSE FORMATION TOE SYLVIE GHANA</v>
          </cell>
          <cell r="E888" t="str">
            <v>CHQ BICIAB 2035317 DU 10/08/06</v>
          </cell>
          <cell r="F888">
            <v>38946</v>
          </cell>
          <cell r="G888" t="str">
            <v>Allouée</v>
          </cell>
          <cell r="H888">
            <v>38946</v>
          </cell>
          <cell r="I888">
            <v>1120000</v>
          </cell>
          <cell r="J888">
            <v>1120000</v>
          </cell>
        </row>
        <row r="889">
          <cell r="B889">
            <v>633120</v>
          </cell>
          <cell r="C889" t="str">
            <v>DC</v>
          </cell>
          <cell r="D889" t="str">
            <v>BOURSE STAGE OUEDRAOGO ALIMA-PARIS</v>
          </cell>
          <cell r="E889" t="str">
            <v>OPTIMISER  LA VTE AU GRD COMPTE</v>
          </cell>
          <cell r="F889">
            <v>38954</v>
          </cell>
          <cell r="G889" t="str">
            <v>Allouée</v>
          </cell>
          <cell r="H889">
            <v>38954</v>
          </cell>
          <cell r="I889">
            <v>870166</v>
          </cell>
          <cell r="J889">
            <v>870166</v>
          </cell>
        </row>
        <row r="890">
          <cell r="B890">
            <v>633120</v>
          </cell>
          <cell r="C890" t="str">
            <v>DAF</v>
          </cell>
          <cell r="D890" t="str">
            <v>BOURSE FORMAT BASSOLE TRAORE OUEDRA</v>
          </cell>
          <cell r="E890" t="str">
            <v>TUNISIE CHQ8365090 BIB DU 30/08/06</v>
          </cell>
          <cell r="F890">
            <v>38971</v>
          </cell>
          <cell r="G890" t="str">
            <v>Allouée</v>
          </cell>
          <cell r="H890">
            <v>38971</v>
          </cell>
          <cell r="I890">
            <v>1967312</v>
          </cell>
          <cell r="J890">
            <v>1967312</v>
          </cell>
        </row>
        <row r="891">
          <cell r="B891">
            <v>633120</v>
          </cell>
          <cell r="C891" t="str">
            <v>DC</v>
          </cell>
          <cell r="D891" t="str">
            <v>BOURSE FORMATION DERME MAROC</v>
          </cell>
          <cell r="E891" t="str">
            <v>DU 05/09/2006</v>
          </cell>
          <cell r="F891">
            <v>38971</v>
          </cell>
          <cell r="G891" t="str">
            <v>Allouée</v>
          </cell>
          <cell r="H891">
            <v>38971</v>
          </cell>
          <cell r="I891">
            <v>1392500</v>
          </cell>
          <cell r="J891">
            <v>1392500</v>
          </cell>
        </row>
        <row r="892">
          <cell r="B892">
            <v>633120</v>
          </cell>
          <cell r="C892" t="str">
            <v>DAF</v>
          </cell>
          <cell r="D892" t="str">
            <v>BOURSE DE STAGE ET FORMAT°</v>
          </cell>
          <cell r="E892" t="str">
            <v>CHQ ECOBANK N°1817466 DU 14/09/2006</v>
          </cell>
          <cell r="F892">
            <v>38980</v>
          </cell>
          <cell r="G892" t="str">
            <v>Allouée</v>
          </cell>
          <cell r="H892">
            <v>38980</v>
          </cell>
          <cell r="I892">
            <v>3495000</v>
          </cell>
          <cell r="J892">
            <v>3495000</v>
          </cell>
        </row>
        <row r="893">
          <cell r="B893">
            <v>633120</v>
          </cell>
          <cell r="C893" t="str">
            <v>DG</v>
          </cell>
          <cell r="D893" t="str">
            <v>FRAIS DE SOCIALISATION TOE SYLVIE</v>
          </cell>
          <cell r="E893" t="str">
            <v>CHQ ECOBANK 1817485 DU 29/09/06</v>
          </cell>
          <cell r="F893">
            <v>38990</v>
          </cell>
          <cell r="G893" t="str">
            <v>Allouée</v>
          </cell>
          <cell r="H893">
            <v>38990</v>
          </cell>
          <cell r="I893">
            <v>50000</v>
          </cell>
          <cell r="J893">
            <v>50000</v>
          </cell>
        </row>
        <row r="894">
          <cell r="B894">
            <v>633120</v>
          </cell>
          <cell r="C894" t="str">
            <v>DAF</v>
          </cell>
          <cell r="D894" t="str">
            <v>REMB FRAIS SOCIALISAT° OUEDR FRED</v>
          </cell>
          <cell r="E894" t="str">
            <v xml:space="preserve"> A LOME CHQ1654682 ECOBK 23/01/06</v>
          </cell>
          <cell r="F894">
            <v>38990</v>
          </cell>
          <cell r="G894" t="str">
            <v>Allouée</v>
          </cell>
          <cell r="H894">
            <v>38990</v>
          </cell>
          <cell r="I894">
            <v>50000</v>
          </cell>
          <cell r="J894">
            <v>50000</v>
          </cell>
        </row>
        <row r="895">
          <cell r="B895" t="str">
            <v>Total 633120</v>
          </cell>
          <cell r="I895">
            <v>19168390</v>
          </cell>
          <cell r="J895">
            <v>19052390</v>
          </cell>
        </row>
        <row r="896">
          <cell r="B896">
            <v>633220</v>
          </cell>
          <cell r="C896" t="str">
            <v>DC</v>
          </cell>
          <cell r="D896" t="str">
            <v>FORMAT° EN TECHNIQU DE RECOUVREMENT</v>
          </cell>
          <cell r="E896" t="str">
            <v xml:space="preserve">DE 03 COMMERCIAUX FA07/06BRCD </v>
          </cell>
          <cell r="F896">
            <v>38785</v>
          </cell>
          <cell r="G896" t="str">
            <v>Allouée</v>
          </cell>
          <cell r="H896">
            <v>38785</v>
          </cell>
          <cell r="I896">
            <v>900000</v>
          </cell>
          <cell r="J896">
            <v>900000</v>
          </cell>
        </row>
        <row r="897">
          <cell r="B897">
            <v>633220</v>
          </cell>
          <cell r="C897" t="str">
            <v>DC</v>
          </cell>
          <cell r="D897" t="str">
            <v>SEMINAIRE/TECHNIQ DEGEST° &amp; RECOUVR</v>
          </cell>
          <cell r="E897" t="str">
            <v>DES CREANCES / OUEDRAOGO S.-W.ERIC</v>
          </cell>
          <cell r="F897">
            <v>38790</v>
          </cell>
          <cell r="G897" t="str">
            <v>Allouée</v>
          </cell>
          <cell r="H897">
            <v>38790</v>
          </cell>
          <cell r="I897">
            <v>1400000</v>
          </cell>
          <cell r="J897">
            <v>1400000</v>
          </cell>
        </row>
        <row r="898">
          <cell r="B898">
            <v>633220</v>
          </cell>
          <cell r="C898" t="str">
            <v>DC</v>
          </cell>
          <cell r="D898" t="str">
            <v>FRAIS FORMAT° EN ACCUEIL &amp; ATTITUDE</v>
          </cell>
          <cell r="E898" t="str">
            <v xml:space="preserve">DE SCE AU GUICHET/ FAC026 ESA </v>
          </cell>
          <cell r="F898">
            <v>38835</v>
          </cell>
          <cell r="G898" t="str">
            <v>Allouée</v>
          </cell>
          <cell r="H898">
            <v>38835</v>
          </cell>
          <cell r="I898">
            <v>540000</v>
          </cell>
          <cell r="J898">
            <v>540000</v>
          </cell>
        </row>
        <row r="899">
          <cell r="B899">
            <v>633220</v>
          </cell>
          <cell r="C899" t="str">
            <v>DC</v>
          </cell>
          <cell r="D899" t="str">
            <v>FRAIS D'INSCRIPTION SEMINAIRE</v>
          </cell>
          <cell r="E899" t="str">
            <v/>
          </cell>
          <cell r="F899">
            <v>38866</v>
          </cell>
          <cell r="G899" t="str">
            <v>Allouée</v>
          </cell>
          <cell r="H899">
            <v>38866</v>
          </cell>
          <cell r="I899">
            <v>1367800</v>
          </cell>
          <cell r="J899">
            <v>1367800</v>
          </cell>
        </row>
        <row r="900">
          <cell r="B900">
            <v>633220</v>
          </cell>
          <cell r="C900" t="str">
            <v>DAF</v>
          </cell>
          <cell r="D900" t="str">
            <v xml:space="preserve">FORMATION EN EXCEL NIVEAU II </v>
          </cell>
          <cell r="E900" t="str">
            <v>FAC06-002/2006 INTELSYS DU 02/06/06</v>
          </cell>
          <cell r="F900">
            <v>38877</v>
          </cell>
          <cell r="G900" t="str">
            <v>Allouée</v>
          </cell>
          <cell r="H900">
            <v>38877</v>
          </cell>
          <cell r="I900">
            <v>1120000</v>
          </cell>
          <cell r="J900">
            <v>1120000</v>
          </cell>
        </row>
        <row r="901">
          <cell r="B901">
            <v>633220</v>
          </cell>
          <cell r="C901" t="str">
            <v>DC</v>
          </cell>
          <cell r="D901" t="str">
            <v>FORMAT°/CONQUETE&amp;LE MAINTIEN CLIENT</v>
          </cell>
          <cell r="E901" t="str">
            <v>ELE-FAC 031/06 CMTL SA DU 09/06/06</v>
          </cell>
          <cell r="F901">
            <v>38883</v>
          </cell>
          <cell r="G901" t="str">
            <v>Allouée</v>
          </cell>
          <cell r="H901">
            <v>38883</v>
          </cell>
          <cell r="I901">
            <v>1200000</v>
          </cell>
          <cell r="J901">
            <v>1200000</v>
          </cell>
        </row>
        <row r="902">
          <cell r="B902">
            <v>633220</v>
          </cell>
          <cell r="C902" t="str">
            <v>DC</v>
          </cell>
          <cell r="D902" t="str">
            <v>FORMAT°/ L'ANALYSE TRANSACTIONNELLE</v>
          </cell>
          <cell r="E902" t="str">
            <v>FAC 33/01/06/06 IFCC DU 01/06/06</v>
          </cell>
          <cell r="F902">
            <v>38887</v>
          </cell>
          <cell r="G902" t="str">
            <v>Allouée</v>
          </cell>
          <cell r="H902">
            <v>38887</v>
          </cell>
          <cell r="I902">
            <v>1250000</v>
          </cell>
          <cell r="J902">
            <v>1250000</v>
          </cell>
        </row>
        <row r="903">
          <cell r="B903">
            <v>633220</v>
          </cell>
          <cell r="C903" t="str">
            <v>DAF</v>
          </cell>
          <cell r="D903" t="str">
            <v>FRAIS FORMAT°Mesdames OLGA &amp; ASSETA</v>
          </cell>
          <cell r="E903" t="str">
            <v>STRATEGIE RELATIONN DE LA SECRETAIR</v>
          </cell>
          <cell r="F903">
            <v>38887</v>
          </cell>
          <cell r="G903" t="str">
            <v>Allouée</v>
          </cell>
          <cell r="H903">
            <v>38887</v>
          </cell>
          <cell r="I903">
            <v>1000000</v>
          </cell>
          <cell r="J903">
            <v>1000000</v>
          </cell>
        </row>
        <row r="904">
          <cell r="B904">
            <v>633220</v>
          </cell>
          <cell r="C904" t="str">
            <v>DAF</v>
          </cell>
          <cell r="D904" t="str">
            <v>FORMAT° D'AGENTS TELMOB EN ANGLAIS</v>
          </cell>
          <cell r="E904" t="str">
            <v>LC073/2006 CLUO</v>
          </cell>
          <cell r="F904">
            <v>38888</v>
          </cell>
          <cell r="G904" t="str">
            <v>Allouée</v>
          </cell>
          <cell r="H904">
            <v>38888</v>
          </cell>
          <cell r="I904">
            <v>2230000</v>
          </cell>
          <cell r="J904">
            <v>2230000</v>
          </cell>
        </row>
        <row r="905">
          <cell r="B905">
            <v>633220</v>
          </cell>
          <cell r="C905" t="str">
            <v>DAF</v>
          </cell>
          <cell r="D905" t="str">
            <v>FRAIS FORMAT°Mme KOUMARE/MANAGEMENT</v>
          </cell>
          <cell r="E905" t="str">
            <v>STRATEGIQ &amp; REPORTING FINAN A PARIS</v>
          </cell>
          <cell r="F905">
            <v>38890</v>
          </cell>
          <cell r="G905" t="str">
            <v>Allouée</v>
          </cell>
          <cell r="H905">
            <v>38890</v>
          </cell>
          <cell r="I905">
            <v>1213520</v>
          </cell>
          <cell r="J905">
            <v>1213520</v>
          </cell>
        </row>
        <row r="906">
          <cell r="B906">
            <v>633220</v>
          </cell>
          <cell r="C906" t="str">
            <v>DAF</v>
          </cell>
          <cell r="D906" t="str">
            <v>FORMAT°SYNDICALE-GEST° DES CONFLITS</v>
          </cell>
          <cell r="E906" t="str">
            <v>EN ENTREPRISE FAC45/IGEMA AFRIQ</v>
          </cell>
          <cell r="F906">
            <v>38903</v>
          </cell>
          <cell r="G906" t="str">
            <v>Allouée</v>
          </cell>
          <cell r="H906">
            <v>38903</v>
          </cell>
          <cell r="I906">
            <v>1050000</v>
          </cell>
          <cell r="J906">
            <v>1050000</v>
          </cell>
        </row>
        <row r="907">
          <cell r="B907">
            <v>633220</v>
          </cell>
          <cell r="C907" t="str">
            <v>DAF</v>
          </cell>
          <cell r="D907" t="str">
            <v>FORMATION D'AGENTS TELMOB EN INFORM</v>
          </cell>
          <cell r="E907" t="str">
            <v>A BOBO BC 042/2006 CYBER SPACE</v>
          </cell>
          <cell r="F907">
            <v>38903</v>
          </cell>
          <cell r="G907" t="str">
            <v>Allouée</v>
          </cell>
          <cell r="H907">
            <v>38903</v>
          </cell>
          <cell r="I907">
            <v>670000</v>
          </cell>
          <cell r="J907">
            <v>670000</v>
          </cell>
        </row>
        <row r="908">
          <cell r="B908">
            <v>633220</v>
          </cell>
          <cell r="C908" t="str">
            <v>DC</v>
          </cell>
          <cell r="D908" t="str">
            <v>FRAIS FORMAT°/OPTIMISER VTE AUX GRD</v>
          </cell>
          <cell r="E908" t="str">
            <v>CPTES /FRANCE FAC2482 NETWORK 2/8/6</v>
          </cell>
          <cell r="F908">
            <v>38940</v>
          </cell>
          <cell r="G908" t="str">
            <v>Allouée</v>
          </cell>
          <cell r="H908">
            <v>38940</v>
          </cell>
          <cell r="I908">
            <v>1541499</v>
          </cell>
          <cell r="J908">
            <v>1541499</v>
          </cell>
        </row>
        <row r="909">
          <cell r="B909">
            <v>633220</v>
          </cell>
          <cell r="C909" t="str">
            <v>DG</v>
          </cell>
          <cell r="D909" t="str">
            <v>FRAIS FORMATION DIESSONGO/DAKAR</v>
          </cell>
          <cell r="E909" t="str">
            <v>FAC061 IGEMA-AFRIQUE DU 25/08/06</v>
          </cell>
          <cell r="F909">
            <v>38961</v>
          </cell>
          <cell r="G909" t="str">
            <v>Allouée</v>
          </cell>
          <cell r="H909">
            <v>38961</v>
          </cell>
          <cell r="I909">
            <v>900000</v>
          </cell>
          <cell r="J909">
            <v>900000</v>
          </cell>
        </row>
        <row r="910">
          <cell r="B910">
            <v>633220</v>
          </cell>
          <cell r="C910" t="str">
            <v>DT</v>
          </cell>
          <cell r="D910" t="str">
            <v>REGL FORMT°"RESEAUX GPRS/EDGE"TUNIS</v>
          </cell>
          <cell r="E910" t="str">
            <v>VIREMENT BCB DU 31/08/2006</v>
          </cell>
          <cell r="F910">
            <v>38961</v>
          </cell>
          <cell r="G910" t="str">
            <v>Allouée</v>
          </cell>
          <cell r="H910">
            <v>38961</v>
          </cell>
          <cell r="I910">
            <v>1967871</v>
          </cell>
          <cell r="J910">
            <v>1967871</v>
          </cell>
        </row>
        <row r="911">
          <cell r="B911">
            <v>633220</v>
          </cell>
          <cell r="C911" t="str">
            <v>DM</v>
          </cell>
          <cell r="D911" t="str">
            <v>REGL FAC FORMATION AU MAROC/DERME</v>
          </cell>
          <cell r="E911" t="str">
            <v>VIREMENT BCB DU 31/08/2006</v>
          </cell>
          <cell r="F911">
            <v>38961</v>
          </cell>
          <cell r="G911" t="str">
            <v>Allouée</v>
          </cell>
          <cell r="H911">
            <v>38961</v>
          </cell>
          <cell r="I911">
            <v>1653012</v>
          </cell>
          <cell r="J911">
            <v>1653012</v>
          </cell>
        </row>
        <row r="912">
          <cell r="B912">
            <v>633220</v>
          </cell>
          <cell r="C912" t="str">
            <v>DAF</v>
          </cell>
          <cell r="D912" t="str">
            <v>FRAIS DE FORMATION GESTION TRESORER</v>
          </cell>
          <cell r="E912" t="str">
            <v>A LOME FAC 635/06 IMA DU 22/08/06</v>
          </cell>
          <cell r="F912">
            <v>38968</v>
          </cell>
          <cell r="G912" t="str">
            <v>Allouée</v>
          </cell>
          <cell r="H912">
            <v>38968</v>
          </cell>
          <cell r="I912">
            <v>750000</v>
          </cell>
          <cell r="J912">
            <v>750000</v>
          </cell>
        </row>
        <row r="913">
          <cell r="B913">
            <v>633220</v>
          </cell>
          <cell r="C913" t="str">
            <v>DAF</v>
          </cell>
          <cell r="D913" t="str">
            <v>FRAIS DE FORMAT°GEST°&amp;CONTROLE BUDG</v>
          </cell>
          <cell r="E913" t="str">
            <v>A LOME FAC 636/06 IMA DU 22/08/06</v>
          </cell>
          <cell r="F913">
            <v>38968</v>
          </cell>
          <cell r="G913" t="str">
            <v>Allouée</v>
          </cell>
          <cell r="H913">
            <v>38968</v>
          </cell>
          <cell r="I913">
            <v>750000</v>
          </cell>
          <cell r="J913">
            <v>750000</v>
          </cell>
        </row>
        <row r="914">
          <cell r="B914">
            <v>633220</v>
          </cell>
          <cell r="C914" t="str">
            <v>DC</v>
          </cell>
          <cell r="D914" t="str">
            <v>FAC N°13090002/CONSULT SVCE SYNERGI</v>
          </cell>
          <cell r="E914" t="str">
            <v>CHQ SGBB N° 4798846 DU 14/09/06</v>
          </cell>
          <cell r="F914">
            <v>38975</v>
          </cell>
          <cell r="G914" t="str">
            <v>Allouée</v>
          </cell>
          <cell r="H914">
            <v>38975</v>
          </cell>
          <cell r="I914">
            <v>750000</v>
          </cell>
          <cell r="J914">
            <v>750000</v>
          </cell>
        </row>
        <row r="915">
          <cell r="B915">
            <v>633220</v>
          </cell>
          <cell r="C915" t="str">
            <v>DAF</v>
          </cell>
          <cell r="D915" t="str">
            <v>FRAIS DE FORMATION</v>
          </cell>
          <cell r="E915" t="str">
            <v>CHQ ECOBANK N°1817466 DU 14/09/2006</v>
          </cell>
          <cell r="F915">
            <v>38980</v>
          </cell>
          <cell r="G915" t="str">
            <v>Allouée</v>
          </cell>
          <cell r="H915">
            <v>38980</v>
          </cell>
          <cell r="I915">
            <v>2250000</v>
          </cell>
          <cell r="J915">
            <v>2250000</v>
          </cell>
        </row>
        <row r="916">
          <cell r="B916">
            <v>633220</v>
          </cell>
          <cell r="C916" t="str">
            <v>DM</v>
          </cell>
          <cell r="D916" t="str">
            <v>REMB FRAIS FORMAT°ANGLAIS DE LOYARA</v>
          </cell>
          <cell r="E916" t="str">
            <v>CENTR BAP CHQ1654682 ECOBK 23/01/06</v>
          </cell>
          <cell r="F916">
            <v>38990</v>
          </cell>
          <cell r="G916" t="str">
            <v>Allouée</v>
          </cell>
          <cell r="H916">
            <v>38990</v>
          </cell>
          <cell r="I916">
            <v>11500</v>
          </cell>
          <cell r="J916">
            <v>11500</v>
          </cell>
        </row>
        <row r="917">
          <cell r="B917" t="str">
            <v>Total 633220</v>
          </cell>
          <cell r="I917">
            <v>24515202</v>
          </cell>
          <cell r="J917">
            <v>24515202</v>
          </cell>
        </row>
        <row r="918">
          <cell r="B918">
            <v>633820</v>
          </cell>
          <cell r="C918" t="str">
            <v>DC</v>
          </cell>
          <cell r="D918" t="str">
            <v xml:space="preserve">INDEMN FORMAT°SILGA Z. WALTER EN </v>
          </cell>
          <cell r="E918" t="str">
            <v>REGULAT° DES TELECOM A OUAGA/ARTEL</v>
          </cell>
          <cell r="F918">
            <v>38799</v>
          </cell>
          <cell r="G918" t="str">
            <v>Allouée</v>
          </cell>
          <cell r="H918">
            <v>38799</v>
          </cell>
          <cell r="I918">
            <v>60000</v>
          </cell>
          <cell r="J918">
            <v>60000</v>
          </cell>
        </row>
        <row r="919">
          <cell r="B919">
            <v>633820</v>
          </cell>
          <cell r="C919" t="str">
            <v>DC</v>
          </cell>
          <cell r="D919" t="str">
            <v>INDEMNITE PAUSE CAFE/FORMAT° RECOUV</v>
          </cell>
          <cell r="E919" t="str">
            <v>DES CREANCES</v>
          </cell>
          <cell r="F919">
            <v>38828</v>
          </cell>
          <cell r="G919" t="str">
            <v>Allouée</v>
          </cell>
          <cell r="H919">
            <v>38828</v>
          </cell>
          <cell r="I919">
            <v>36000</v>
          </cell>
          <cell r="J919">
            <v>36000</v>
          </cell>
        </row>
        <row r="920">
          <cell r="B920">
            <v>633820</v>
          </cell>
          <cell r="C920" t="str">
            <v>DT</v>
          </cell>
          <cell r="D920" t="str">
            <v>ETABLISSEMENT PASSEPORT DE COMPAORE</v>
          </cell>
          <cell r="E920" t="str">
            <v>ABLASSE CHQ BIB 8177677 DU 30/03/06</v>
          </cell>
          <cell r="F920">
            <v>38833</v>
          </cell>
          <cell r="G920" t="str">
            <v>Allouée</v>
          </cell>
          <cell r="H920">
            <v>38833</v>
          </cell>
          <cell r="I920">
            <v>50000</v>
          </cell>
          <cell r="J920">
            <v>50000</v>
          </cell>
        </row>
        <row r="921">
          <cell r="B921">
            <v>633820</v>
          </cell>
          <cell r="C921" t="str">
            <v>DC</v>
          </cell>
          <cell r="D921" t="str">
            <v>INDEMNITES PAUSE CAFE</v>
          </cell>
          <cell r="E921" t="str">
            <v>CHQ SGBB N°4618061 DU 14/03/06</v>
          </cell>
          <cell r="F921">
            <v>38839</v>
          </cell>
          <cell r="G921" t="str">
            <v>Allouée</v>
          </cell>
          <cell r="H921">
            <v>38839</v>
          </cell>
          <cell r="I921">
            <v>36000</v>
          </cell>
          <cell r="J921">
            <v>36000</v>
          </cell>
        </row>
        <row r="922">
          <cell r="B922">
            <v>633820</v>
          </cell>
          <cell r="C922" t="str">
            <v>DAF</v>
          </cell>
          <cell r="D922" t="str">
            <v>PAUSE CAFE EN FORMAT° EXCEL NIVEAU2</v>
          </cell>
          <cell r="E922" t="str">
            <v>+NEGOCIAT°COMMERCIALE</v>
          </cell>
          <cell r="F922">
            <v>38881</v>
          </cell>
          <cell r="G922" t="str">
            <v>Allouée</v>
          </cell>
          <cell r="H922">
            <v>38881</v>
          </cell>
          <cell r="I922">
            <v>280000</v>
          </cell>
          <cell r="J922">
            <v>280000</v>
          </cell>
        </row>
        <row r="923">
          <cell r="B923">
            <v>633820</v>
          </cell>
          <cell r="C923" t="str">
            <v>DC</v>
          </cell>
          <cell r="D923" t="str">
            <v>PAUSE CAFE EN ACCEUIL &amp; ATTITUDE</v>
          </cell>
          <cell r="E923" t="str">
            <v>DE SERVICE AU GUICHET</v>
          </cell>
          <cell r="F923">
            <v>38881</v>
          </cell>
          <cell r="G923" t="str">
            <v>Allouée</v>
          </cell>
          <cell r="H923">
            <v>38881</v>
          </cell>
          <cell r="I923">
            <v>60000</v>
          </cell>
          <cell r="J923">
            <v>60000</v>
          </cell>
        </row>
        <row r="924">
          <cell r="B924">
            <v>633820</v>
          </cell>
          <cell r="C924" t="str">
            <v>DC</v>
          </cell>
          <cell r="D924" t="str">
            <v>FRAIS DE VISA/MISS°TAPSOBA/CAMEROUN</v>
          </cell>
          <cell r="E924" t="str">
            <v>CHQ ECOBK 1704851 DU 05/06/06</v>
          </cell>
          <cell r="F924">
            <v>38903</v>
          </cell>
          <cell r="G924" t="str">
            <v>Allouée</v>
          </cell>
          <cell r="H924">
            <v>38903</v>
          </cell>
          <cell r="I924">
            <v>60000</v>
          </cell>
          <cell r="J924">
            <v>60000</v>
          </cell>
        </row>
        <row r="925">
          <cell r="B925">
            <v>633820</v>
          </cell>
          <cell r="C925" t="str">
            <v>DC</v>
          </cell>
          <cell r="D925" t="str">
            <v xml:space="preserve">INDEMN PAUSE CAFE FORMAT° EN AT </v>
          </cell>
          <cell r="E925" t="str">
            <v>CHQ ECOBANK 1704870 DU 20/06/06</v>
          </cell>
          <cell r="F925">
            <v>38898</v>
          </cell>
          <cell r="G925" t="str">
            <v>Allouée</v>
          </cell>
          <cell r="H925">
            <v>38898</v>
          </cell>
          <cell r="I925">
            <v>92000</v>
          </cell>
          <cell r="J925">
            <v>92000</v>
          </cell>
        </row>
        <row r="926">
          <cell r="B926">
            <v>633820</v>
          </cell>
          <cell r="C926" t="str">
            <v>DG</v>
          </cell>
          <cell r="D926" t="str">
            <v>FRAIS FORMAT°/SECRETAIRE,ASSISTANCE</v>
          </cell>
          <cell r="E926" t="str">
            <v>&amp;MANAGER/TOE SYLV.FAC06/25PERFECTUM</v>
          </cell>
          <cell r="F926">
            <v>38940</v>
          </cell>
          <cell r="G926" t="str">
            <v>Allouée</v>
          </cell>
          <cell r="H926">
            <v>38940</v>
          </cell>
          <cell r="I926">
            <v>884250</v>
          </cell>
          <cell r="J926">
            <v>884250</v>
          </cell>
        </row>
        <row r="927">
          <cell r="B927">
            <v>633820</v>
          </cell>
          <cell r="C927" t="str">
            <v>DAF</v>
          </cell>
          <cell r="D927" t="str">
            <v xml:space="preserve">MADI  PASSPORT ZONGO B &amp;OUATT SIB </v>
          </cell>
          <cell r="E927" t="str">
            <v>CHQ ECOBANK N°1817464 DU 13/09/2006</v>
          </cell>
          <cell r="F927">
            <v>38979</v>
          </cell>
          <cell r="G927" t="str">
            <v>Allouée</v>
          </cell>
          <cell r="H927">
            <v>38979</v>
          </cell>
          <cell r="I927">
            <v>100000</v>
          </cell>
          <cell r="J927">
            <v>100000</v>
          </cell>
        </row>
        <row r="928">
          <cell r="B928">
            <v>633820</v>
          </cell>
          <cell r="C928" t="str">
            <v>DAF</v>
          </cell>
          <cell r="D928" t="str">
            <v>INDEMN PAUSE CAFE/FORAMT°FISCALITE</v>
          </cell>
          <cell r="E928" t="str">
            <v>CHQ ECOBANK 1817487 DU 05/10/06</v>
          </cell>
          <cell r="F928">
            <v>39006</v>
          </cell>
          <cell r="G928" t="str">
            <v>Allouée</v>
          </cell>
          <cell r="H928">
            <v>39006</v>
          </cell>
          <cell r="I928">
            <v>60000</v>
          </cell>
          <cell r="J928">
            <v>60000</v>
          </cell>
        </row>
        <row r="929">
          <cell r="B929">
            <v>633820</v>
          </cell>
          <cell r="C929" t="str">
            <v>DC</v>
          </cell>
          <cell r="D929" t="str">
            <v>PERDIEM ROAMING+IDEM SESS° BADGE DC</v>
          </cell>
          <cell r="E929" t="str">
            <v>CHQ BICIAB 2035308 DU 08/08/2006</v>
          </cell>
          <cell r="F929">
            <v>38947</v>
          </cell>
          <cell r="G929" t="str">
            <v>Allouée</v>
          </cell>
          <cell r="H929">
            <v>38947</v>
          </cell>
          <cell r="I929">
            <v>98000</v>
          </cell>
          <cell r="J929">
            <v>98000</v>
          </cell>
        </row>
        <row r="930">
          <cell r="B930" t="str">
            <v>Total 633820</v>
          </cell>
          <cell r="I930">
            <v>1816250</v>
          </cell>
          <cell r="J930">
            <v>1816250</v>
          </cell>
        </row>
        <row r="931">
          <cell r="B931">
            <v>634312</v>
          </cell>
          <cell r="C931" t="str">
            <v>DAF</v>
          </cell>
          <cell r="D931" t="str">
            <v>RENOUVELLEMENT AU GCF ET GFDI L1000</v>
          </cell>
          <cell r="E931" t="str">
            <v>2006 FAC 258 DJAGO I. DU 01/08/06</v>
          </cell>
          <cell r="F931">
            <v>38931</v>
          </cell>
          <cell r="G931" t="str">
            <v>Allouée</v>
          </cell>
          <cell r="H931">
            <v>38931</v>
          </cell>
          <cell r="I931">
            <v>3267000</v>
          </cell>
          <cell r="J931">
            <v>3267000</v>
          </cell>
        </row>
        <row r="932">
          <cell r="B932">
            <v>634312</v>
          </cell>
          <cell r="C932" t="str">
            <v>DAF</v>
          </cell>
          <cell r="D932" t="str">
            <v>FORFAIT PARAMETRAGE ET FORMATION</v>
          </cell>
          <cell r="E932" t="str">
            <v>FAC 258 DJAGO DU 01/08/06</v>
          </cell>
          <cell r="F932">
            <v>38931</v>
          </cell>
          <cell r="G932" t="str">
            <v>Allouée</v>
          </cell>
          <cell r="H932">
            <v>38931</v>
          </cell>
          <cell r="I932">
            <v>1620000</v>
          </cell>
          <cell r="J932">
            <v>1620000</v>
          </cell>
        </row>
        <row r="933">
          <cell r="B933">
            <v>634312</v>
          </cell>
          <cell r="C933" t="str">
            <v>DC</v>
          </cell>
          <cell r="D933" t="str">
            <v xml:space="preserve">DEPLOIEM LOGIC GESTEL AGCE 1200 &amp;  </v>
          </cell>
          <cell r="E933" t="str">
            <v>PRESTIG FA10/28/06 INTELSYS 10/10/6</v>
          </cell>
          <cell r="F933">
            <v>38990</v>
          </cell>
          <cell r="G933" t="str">
            <v>Allouée</v>
          </cell>
          <cell r="H933">
            <v>38990</v>
          </cell>
          <cell r="I933">
            <v>8480000</v>
          </cell>
          <cell r="J933">
            <v>8480000</v>
          </cell>
        </row>
        <row r="934">
          <cell r="B934" t="str">
            <v>Total 634312</v>
          </cell>
          <cell r="I934">
            <v>13367000</v>
          </cell>
          <cell r="J934">
            <v>13367000</v>
          </cell>
        </row>
        <row r="935">
          <cell r="B935">
            <v>634332</v>
          </cell>
          <cell r="C935" t="str">
            <v>DT</v>
          </cell>
          <cell r="D935" t="str">
            <v>RED PQ 7010 A 7035 &amp; 7070 A 7079 DE</v>
          </cell>
          <cell r="E935" t="str">
            <v xml:space="preserve"> JAN A DEC/06 FAC 03/2006 ARTEL</v>
          </cell>
          <cell r="F935">
            <v>38792</v>
          </cell>
          <cell r="G935" t="str">
            <v>Allouée</v>
          </cell>
          <cell r="H935">
            <v>38792</v>
          </cell>
          <cell r="I935">
            <v>218880000</v>
          </cell>
          <cell r="J935">
            <v>218880000</v>
          </cell>
        </row>
        <row r="936">
          <cell r="B936">
            <v>634332</v>
          </cell>
          <cell r="C936" t="str">
            <v>DT</v>
          </cell>
          <cell r="D936" t="str">
            <v>RED PQ 7036 A 7040  FEV-DEC 2006</v>
          </cell>
          <cell r="E936" t="str">
            <v>FAC 006/2006 ARTEL DU 15/02/06</v>
          </cell>
          <cell r="F936">
            <v>38792</v>
          </cell>
          <cell r="G936" t="str">
            <v>Allouée</v>
          </cell>
          <cell r="H936">
            <v>38792</v>
          </cell>
          <cell r="I936">
            <v>28737500</v>
          </cell>
          <cell r="J936">
            <v>28737500</v>
          </cell>
        </row>
        <row r="937">
          <cell r="B937">
            <v>634332</v>
          </cell>
          <cell r="C937" t="str">
            <v>DM</v>
          </cell>
          <cell r="D937" t="str">
            <v>RED PQ 7060 &amp; 7062 A 7065 2èm SEM06</v>
          </cell>
          <cell r="E937" t="str">
            <v>FAC 19/06 ARTEL DU 26/07/06</v>
          </cell>
          <cell r="F937">
            <v>38932</v>
          </cell>
          <cell r="G937" t="str">
            <v>Allouée</v>
          </cell>
          <cell r="H937">
            <v>38932</v>
          </cell>
          <cell r="I937">
            <v>17837400</v>
          </cell>
          <cell r="J937">
            <v>17837400</v>
          </cell>
        </row>
        <row r="938">
          <cell r="B938">
            <v>634332</v>
          </cell>
          <cell r="C938" t="str">
            <v>DM</v>
          </cell>
          <cell r="D938" t="str">
            <v>RED PQ7041 A PQ7045 2è SEMESTRE 06</v>
          </cell>
          <cell r="E938" t="str">
            <v>FAC 00018/06 ARTEL DU 26/07/06</v>
          </cell>
          <cell r="F938">
            <v>38933</v>
          </cell>
          <cell r="G938" t="str">
            <v>Allouée</v>
          </cell>
          <cell r="H938">
            <v>38929</v>
          </cell>
          <cell r="I938">
            <v>14864500</v>
          </cell>
          <cell r="J938">
            <v>14864500</v>
          </cell>
        </row>
        <row r="939">
          <cell r="B939">
            <v>634332</v>
          </cell>
          <cell r="C939" t="str">
            <v>DT</v>
          </cell>
          <cell r="D939" t="str">
            <v>RED  RADIOELECTRICITE STATION VSAT</v>
          </cell>
          <cell r="E939" t="str">
            <v>DEVIS N°058 ARTEL DU 07/08/06</v>
          </cell>
          <cell r="F939">
            <v>38953</v>
          </cell>
          <cell r="G939" t="str">
            <v>Allouée</v>
          </cell>
          <cell r="H939">
            <v>38953</v>
          </cell>
          <cell r="I939">
            <v>310000</v>
          </cell>
          <cell r="J939">
            <v>310000</v>
          </cell>
        </row>
        <row r="940">
          <cell r="B940">
            <v>634332</v>
          </cell>
          <cell r="C940" t="str">
            <v>DM</v>
          </cell>
          <cell r="D940" t="str">
            <v>REDEVANCE DE REGULATION 2005</v>
          </cell>
          <cell r="E940" t="str">
            <v>FAC 020/2006/RR/ ARTEL DU 03/08/06</v>
          </cell>
          <cell r="F940">
            <v>38990</v>
          </cell>
          <cell r="G940" t="str">
            <v>Allouée</v>
          </cell>
          <cell r="H940">
            <v>38990</v>
          </cell>
          <cell r="I940">
            <v>252188329</v>
          </cell>
          <cell r="J940">
            <v>252188329</v>
          </cell>
        </row>
        <row r="941">
          <cell r="B941">
            <v>634332</v>
          </cell>
          <cell r="C941" t="str">
            <v>DM</v>
          </cell>
          <cell r="D941" t="str">
            <v>CONTRIBUT°FONDS ACCES SCE UNIVERSEL</v>
          </cell>
          <cell r="E941" t="str">
            <v>2005 FAC021/2006/FSU ARTEL 03/08/06</v>
          </cell>
          <cell r="F941">
            <v>38990</v>
          </cell>
          <cell r="G941" t="str">
            <v>Allouée</v>
          </cell>
          <cell r="H941">
            <v>38990</v>
          </cell>
          <cell r="I941">
            <v>504376658</v>
          </cell>
          <cell r="J941">
            <v>504376658</v>
          </cell>
        </row>
        <row r="942">
          <cell r="B942" t="str">
            <v>Total 634332</v>
          </cell>
          <cell r="I942">
            <v>1037194387</v>
          </cell>
          <cell r="J942">
            <v>1037194387</v>
          </cell>
        </row>
        <row r="943">
          <cell r="B943">
            <v>635122</v>
          </cell>
          <cell r="C943" t="str">
            <v>DM</v>
          </cell>
          <cell r="D943" t="str">
            <v>N/CONTRIBUT° 2006 A GSM ASSOCIATION</v>
          </cell>
          <cell r="E943" t="str">
            <v>FAC 5371 GSM ASSOCIATION DU11/11/05</v>
          </cell>
          <cell r="F943">
            <v>38782</v>
          </cell>
          <cell r="G943" t="str">
            <v>Allouée</v>
          </cell>
          <cell r="H943">
            <v>38782</v>
          </cell>
          <cell r="I943">
            <v>5378847</v>
          </cell>
          <cell r="J943">
            <v>5378847</v>
          </cell>
        </row>
        <row r="944">
          <cell r="B944" t="str">
            <v>Total 635122</v>
          </cell>
          <cell r="I944">
            <v>5378847</v>
          </cell>
          <cell r="J944">
            <v>5378847</v>
          </cell>
        </row>
        <row r="945">
          <cell r="B945">
            <v>637112</v>
          </cell>
          <cell r="C945" t="str">
            <v>DAF</v>
          </cell>
          <cell r="D945" t="str">
            <v>NETOYAGE JANVIER 2006 AGENCE BOBO</v>
          </cell>
          <cell r="E945" t="str">
            <v>SERVIC DU PRET A PLANTER BC013/2006</v>
          </cell>
          <cell r="F945">
            <v>38763</v>
          </cell>
          <cell r="G945" t="str">
            <v>Allouée</v>
          </cell>
          <cell r="H945">
            <v>38763</v>
          </cell>
          <cell r="I945">
            <v>45000</v>
          </cell>
          <cell r="J945">
            <v>45000</v>
          </cell>
        </row>
        <row r="946">
          <cell r="B946">
            <v>637112</v>
          </cell>
          <cell r="C946" t="str">
            <v>DAF</v>
          </cell>
          <cell r="D946" t="str">
            <v>NETTOYAGE LOCAUX TELMOB JANV-2006</v>
          </cell>
          <cell r="E946" t="str">
            <v>FAC 057/2006 SONET SARL DU 02/02/06</v>
          </cell>
          <cell r="F946">
            <v>38764</v>
          </cell>
          <cell r="G946" t="str">
            <v>Allouée</v>
          </cell>
          <cell r="H946">
            <v>38764</v>
          </cell>
          <cell r="I946">
            <v>705466</v>
          </cell>
          <cell r="J946">
            <v>705466</v>
          </cell>
        </row>
        <row r="947">
          <cell r="B947">
            <v>637112</v>
          </cell>
          <cell r="C947" t="str">
            <v>DAF</v>
          </cell>
          <cell r="D947" t="str">
            <v>ENTRETIENT ESPACE VERT TELMOB BOBO</v>
          </cell>
          <cell r="E947" t="str">
            <v>FEV 2006 BC027/2006 PRET A PLANTER</v>
          </cell>
          <cell r="F947">
            <v>38797</v>
          </cell>
          <cell r="G947" t="str">
            <v>Allouée</v>
          </cell>
          <cell r="H947">
            <v>38797</v>
          </cell>
          <cell r="I947">
            <v>45000</v>
          </cell>
          <cell r="J947">
            <v>45000</v>
          </cell>
        </row>
        <row r="948">
          <cell r="B948">
            <v>637112</v>
          </cell>
          <cell r="C948" t="str">
            <v>DAF</v>
          </cell>
          <cell r="D948" t="str">
            <v>NETTOYAGE LOCAUX TELMOB FEV-2006</v>
          </cell>
          <cell r="E948" t="str">
            <v>FAC 061/2006 SONET-SARL DU 03/03/06</v>
          </cell>
          <cell r="F948">
            <v>38810</v>
          </cell>
          <cell r="G948" t="str">
            <v>Allouée</v>
          </cell>
          <cell r="H948">
            <v>38810</v>
          </cell>
          <cell r="I948">
            <v>705466</v>
          </cell>
          <cell r="J948">
            <v>705466</v>
          </cell>
        </row>
        <row r="949">
          <cell r="B949">
            <v>637112</v>
          </cell>
          <cell r="C949" t="str">
            <v>DAF</v>
          </cell>
          <cell r="D949" t="str">
            <v>NETTOYAGE LOCAUX TELMOB OUAG MAR/06</v>
          </cell>
          <cell r="E949" t="str">
            <v>FAC065/2006 SONET SARL DU 03/04/06</v>
          </cell>
          <cell r="F949">
            <v>38828</v>
          </cell>
          <cell r="G949" t="str">
            <v>Allouée</v>
          </cell>
          <cell r="H949">
            <v>38828</v>
          </cell>
          <cell r="I949">
            <v>705466</v>
          </cell>
          <cell r="J949">
            <v>705466</v>
          </cell>
        </row>
        <row r="950">
          <cell r="B950">
            <v>637112</v>
          </cell>
          <cell r="C950" t="str">
            <v>DAF</v>
          </cell>
          <cell r="D950" t="str">
            <v>NETOYAGE AGENCE 1200 LGTS PAR SONET</v>
          </cell>
          <cell r="E950" t="str">
            <v>BC 065/2006 SONET</v>
          </cell>
          <cell r="F950">
            <v>38835</v>
          </cell>
          <cell r="G950" t="str">
            <v>Allouée</v>
          </cell>
          <cell r="H950">
            <v>38835</v>
          </cell>
          <cell r="I950">
            <v>45000</v>
          </cell>
          <cell r="J950">
            <v>45000</v>
          </cell>
        </row>
        <row r="951">
          <cell r="B951">
            <v>637112</v>
          </cell>
          <cell r="C951" t="str">
            <v>DAF</v>
          </cell>
          <cell r="D951" t="str">
            <v>NETTOYAGE LOCAUX TELMOB OUAG AVR/06</v>
          </cell>
          <cell r="E951" t="str">
            <v>FAC 70/2006 SONET SARL DU 04/05/06</v>
          </cell>
          <cell r="F951">
            <v>38859</v>
          </cell>
          <cell r="G951" t="str">
            <v>Allouée</v>
          </cell>
          <cell r="H951">
            <v>38859</v>
          </cell>
          <cell r="I951">
            <v>705466</v>
          </cell>
          <cell r="J951">
            <v>705466</v>
          </cell>
        </row>
        <row r="952">
          <cell r="B952">
            <v>637112</v>
          </cell>
          <cell r="C952" t="str">
            <v>DAF</v>
          </cell>
          <cell r="D952" t="str">
            <v>NETTOYAGE LOCAUX TELMOB OUAG MAI/06</v>
          </cell>
          <cell r="E952" t="str">
            <v/>
          </cell>
          <cell r="F952">
            <v>38887</v>
          </cell>
          <cell r="G952" t="str">
            <v>Allouée</v>
          </cell>
          <cell r="H952">
            <v>38887</v>
          </cell>
          <cell r="I952">
            <v>705466</v>
          </cell>
          <cell r="J952">
            <v>705466</v>
          </cell>
        </row>
        <row r="953">
          <cell r="B953">
            <v>637112</v>
          </cell>
          <cell r="C953" t="str">
            <v>DAF</v>
          </cell>
          <cell r="D953" t="str">
            <v>ENTRETIENT ESPACE VERT TELMOB BOBO</v>
          </cell>
          <cell r="E953" t="str">
            <v>MAR-AVR-MAI/06 BC109/06 PRET PLANTE</v>
          </cell>
          <cell r="F953">
            <v>38905</v>
          </cell>
          <cell r="G953" t="str">
            <v>Allouée</v>
          </cell>
          <cell r="H953">
            <v>38905</v>
          </cell>
          <cell r="I953">
            <v>135000</v>
          </cell>
          <cell r="J953">
            <v>135000</v>
          </cell>
        </row>
        <row r="954">
          <cell r="B954">
            <v>637112</v>
          </cell>
          <cell r="C954" t="str">
            <v>DAF</v>
          </cell>
          <cell r="D954" t="str">
            <v>NETTOYAG LOCAUX TELMOB OUAG JUIN/06</v>
          </cell>
          <cell r="E954" t="str">
            <v>FAC78/06 SONET-SARL03/07/06</v>
          </cell>
          <cell r="F954">
            <v>38898</v>
          </cell>
          <cell r="G954" t="str">
            <v>Allouée</v>
          </cell>
          <cell r="H954">
            <v>38898</v>
          </cell>
          <cell r="I954">
            <v>705466</v>
          </cell>
          <cell r="J954">
            <v>705466</v>
          </cell>
        </row>
        <row r="955">
          <cell r="B955">
            <v>637112</v>
          </cell>
          <cell r="C955" t="str">
            <v>DAF</v>
          </cell>
          <cell r="D955" t="str">
            <v>NETTOY ENTRETIEN JUN-JUL-AOU-2006</v>
          </cell>
          <cell r="E955" t="str">
            <v>ESPA VERT BOBO BC133/06 SCE P.PLANT</v>
          </cell>
          <cell r="F955">
            <v>38936</v>
          </cell>
          <cell r="G955" t="str">
            <v>Allouée</v>
          </cell>
          <cell r="H955">
            <v>38936</v>
          </cell>
          <cell r="I955">
            <v>135000</v>
          </cell>
          <cell r="J955">
            <v>135000</v>
          </cell>
        </row>
        <row r="956">
          <cell r="B956">
            <v>637112</v>
          </cell>
          <cell r="C956" t="str">
            <v>DAF</v>
          </cell>
          <cell r="D956" t="str">
            <v>NETTOYAG LOCAUX TELMOB OUAG JUIL/06</v>
          </cell>
          <cell r="E956" t="str">
            <v>FA82 SONET SARL DU 03/08/06</v>
          </cell>
          <cell r="F956">
            <v>38951</v>
          </cell>
          <cell r="G956" t="str">
            <v>Allouée</v>
          </cell>
          <cell r="H956">
            <v>38951</v>
          </cell>
          <cell r="I956">
            <v>705466</v>
          </cell>
          <cell r="J956">
            <v>705466</v>
          </cell>
        </row>
        <row r="957">
          <cell r="B957">
            <v>637112</v>
          </cell>
          <cell r="C957" t="str">
            <v>DAF</v>
          </cell>
          <cell r="D957" t="str">
            <v>ENTRETIEN NETTOY TOUS LOCAUX TELMOB</v>
          </cell>
          <cell r="E957" t="str">
            <v>OCT-NOV-DEC -06CT148/06 BZ</v>
          </cell>
          <cell r="F957">
            <v>38967</v>
          </cell>
          <cell r="G957" t="str">
            <v>Allouée</v>
          </cell>
          <cell r="H957">
            <v>38967</v>
          </cell>
          <cell r="I957">
            <v>4696002</v>
          </cell>
          <cell r="J957">
            <v>4696002</v>
          </cell>
        </row>
        <row r="958">
          <cell r="B958">
            <v>637112</v>
          </cell>
          <cell r="C958" t="str">
            <v>DAF</v>
          </cell>
          <cell r="D958" t="str">
            <v>NETTOYAGELOCAUX TELMOB OUAG AOUT/06</v>
          </cell>
          <cell r="E958" t="str">
            <v>FACT N°0086/2006 DU 04/09/06</v>
          </cell>
          <cell r="F958">
            <v>38974</v>
          </cell>
          <cell r="G958" t="str">
            <v>Allouée</v>
          </cell>
          <cell r="H958">
            <v>38974</v>
          </cell>
          <cell r="I958">
            <v>705466</v>
          </cell>
          <cell r="J958">
            <v>705466</v>
          </cell>
        </row>
        <row r="959">
          <cell r="B959">
            <v>637112</v>
          </cell>
          <cell r="C959" t="str">
            <v>DAF</v>
          </cell>
          <cell r="D959" t="str">
            <v>NETTOY ESPAC VERT AGCE BOBO SEP/06</v>
          </cell>
          <cell r="E959" t="str">
            <v>BC194/2006 SERVICE PRET A PLANTER</v>
          </cell>
          <cell r="F959">
            <v>39000</v>
          </cell>
          <cell r="G959" t="str">
            <v>Allouée</v>
          </cell>
          <cell r="H959">
            <v>39000</v>
          </cell>
          <cell r="I959">
            <v>45000</v>
          </cell>
          <cell r="J959">
            <v>45000</v>
          </cell>
        </row>
        <row r="960">
          <cell r="B960">
            <v>637112</v>
          </cell>
          <cell r="C960" t="str">
            <v>DAF</v>
          </cell>
          <cell r="D960" t="str">
            <v>NETTOYAGE LOCAUX TELMOB OUAG SEP/06</v>
          </cell>
          <cell r="E960" t="str">
            <v>FAC 90/2006 SONET SARL DU 02/10/06</v>
          </cell>
          <cell r="F960">
            <v>38990</v>
          </cell>
          <cell r="G960" t="str">
            <v>Allouée</v>
          </cell>
          <cell r="H960">
            <v>38990</v>
          </cell>
          <cell r="I960">
            <v>705466</v>
          </cell>
          <cell r="J960">
            <v>705466</v>
          </cell>
        </row>
        <row r="961">
          <cell r="B961">
            <v>637112</v>
          </cell>
          <cell r="C961" t="str">
            <v>DC</v>
          </cell>
          <cell r="D961" t="str">
            <v>NETTOYAGE AGCE 1200 &amp; KWAME N'KRUMA</v>
          </cell>
          <cell r="E961" t="str">
            <v xml:space="preserve">JUILL-SEPT-06 FAC 92/06 SONET SARL </v>
          </cell>
          <cell r="F961">
            <v>38990</v>
          </cell>
          <cell r="G961" t="str">
            <v>Allouée</v>
          </cell>
          <cell r="H961">
            <v>38990</v>
          </cell>
          <cell r="I961">
            <v>750000</v>
          </cell>
          <cell r="J961">
            <v>750000</v>
          </cell>
        </row>
        <row r="962">
          <cell r="B962" t="str">
            <v>Total 637112</v>
          </cell>
          <cell r="I962">
            <v>12245196</v>
          </cell>
          <cell r="J962">
            <v>12245196</v>
          </cell>
        </row>
        <row r="963">
          <cell r="B963">
            <v>637122</v>
          </cell>
          <cell r="C963" t="str">
            <v>DAF</v>
          </cell>
          <cell r="D963" t="str">
            <v>GARDIENNAGE 13 SITES GSM OUA JAN/06</v>
          </cell>
          <cell r="E963" t="str">
            <v>FAC 2006/002 MGS DU 19/01/06</v>
          </cell>
          <cell r="F963">
            <v>38755</v>
          </cell>
          <cell r="G963" t="str">
            <v>Allouée</v>
          </cell>
          <cell r="H963">
            <v>38755</v>
          </cell>
          <cell r="I963">
            <v>1119300</v>
          </cell>
          <cell r="J963">
            <v>1119300</v>
          </cell>
        </row>
        <row r="964">
          <cell r="B964">
            <v>637122</v>
          </cell>
          <cell r="C964" t="str">
            <v>DAF</v>
          </cell>
          <cell r="D964" t="str">
            <v>GARDIENNAGE EGSN OUAGA BOBO JAN/06</v>
          </cell>
          <cell r="E964" t="str">
            <v/>
          </cell>
          <cell r="F964">
            <v>38764</v>
          </cell>
          <cell r="G964" t="str">
            <v>Allouée</v>
          </cell>
          <cell r="H964">
            <v>38764</v>
          </cell>
          <cell r="I964">
            <v>1395000</v>
          </cell>
          <cell r="J964">
            <v>1395000</v>
          </cell>
        </row>
        <row r="965">
          <cell r="B965">
            <v>637122</v>
          </cell>
          <cell r="C965" t="str">
            <v>DAF</v>
          </cell>
          <cell r="D965" t="str">
            <v>GARDIENNAGE 13 SITES GSM OUA FEV/06</v>
          </cell>
          <cell r="E965" t="str">
            <v>FAC16/2006 MGS DU 20/02/06</v>
          </cell>
          <cell r="F965">
            <v>38782</v>
          </cell>
          <cell r="G965" t="str">
            <v>Allouée</v>
          </cell>
          <cell r="H965">
            <v>38782</v>
          </cell>
          <cell r="I965">
            <v>1119300</v>
          </cell>
          <cell r="J965">
            <v>1119300</v>
          </cell>
        </row>
        <row r="966">
          <cell r="B966">
            <v>637122</v>
          </cell>
          <cell r="C966" t="str">
            <v>DAF</v>
          </cell>
          <cell r="D966" t="str">
            <v>LOCAT° MO GARDIENN AGENCE SECONDAIR</v>
          </cell>
          <cell r="E966" t="str">
            <v>DE OUAGA FEV-2006 KANAZOE IRISSA</v>
          </cell>
          <cell r="F966">
            <v>38793</v>
          </cell>
          <cell r="G966" t="str">
            <v>Allouée</v>
          </cell>
          <cell r="H966">
            <v>38793</v>
          </cell>
          <cell r="I966">
            <v>39984</v>
          </cell>
          <cell r="J966">
            <v>39984</v>
          </cell>
        </row>
        <row r="967">
          <cell r="B967">
            <v>637122</v>
          </cell>
          <cell r="C967" t="str">
            <v>DC</v>
          </cell>
          <cell r="D967" t="str">
            <v>M.O.GARDIENNAGE AGENCE 2ndair OUAGA</v>
          </cell>
          <cell r="E967" t="str">
            <v>JANV/2006 DE KANAZOE IRISSA</v>
          </cell>
          <cell r="F967">
            <v>38798</v>
          </cell>
          <cell r="G967" t="str">
            <v>Allouée</v>
          </cell>
          <cell r="H967">
            <v>38798</v>
          </cell>
          <cell r="I967">
            <v>39984</v>
          </cell>
          <cell r="J967">
            <v>39984</v>
          </cell>
        </row>
        <row r="968">
          <cell r="B968">
            <v>637122</v>
          </cell>
          <cell r="C968" t="str">
            <v>DAF</v>
          </cell>
          <cell r="D968" t="str">
            <v>GARDIENNAGE EGSN OUAGA BOBO FEV/06</v>
          </cell>
          <cell r="E968" t="str">
            <v>FAC 239/2006 EGSN DU 27/02/06</v>
          </cell>
          <cell r="F968">
            <v>38799</v>
          </cell>
          <cell r="G968" t="str">
            <v>Allouée</v>
          </cell>
          <cell r="H968">
            <v>38799</v>
          </cell>
          <cell r="I968">
            <v>1575000</v>
          </cell>
          <cell r="J968">
            <v>1575000</v>
          </cell>
        </row>
        <row r="969">
          <cell r="B969">
            <v>637122</v>
          </cell>
          <cell r="C969" t="str">
            <v>DAF</v>
          </cell>
          <cell r="D969" t="str">
            <v>GARDIEN GSM AXE OUAGA-LEO FEV-MAR/6</v>
          </cell>
          <cell r="E969" t="str">
            <v xml:space="preserve">BC034/2006 MGS </v>
          </cell>
          <cell r="F969">
            <v>38804</v>
          </cell>
          <cell r="G969" t="str">
            <v>Allouée</v>
          </cell>
          <cell r="H969">
            <v>38804</v>
          </cell>
          <cell r="I969">
            <v>688800</v>
          </cell>
          <cell r="J969">
            <v>688800</v>
          </cell>
        </row>
        <row r="970">
          <cell r="B970">
            <v>637122</v>
          </cell>
          <cell r="C970" t="str">
            <v>DAF</v>
          </cell>
          <cell r="D970" t="str">
            <v>GARDIEN GSM AXE OUAGA-LEO JAN/2006</v>
          </cell>
          <cell r="E970" t="str">
            <v xml:space="preserve">BC 03/2006 MGS </v>
          </cell>
          <cell r="F970">
            <v>38804</v>
          </cell>
          <cell r="G970" t="str">
            <v>Allouée</v>
          </cell>
          <cell r="H970">
            <v>38804</v>
          </cell>
          <cell r="I970">
            <v>137760</v>
          </cell>
          <cell r="J970">
            <v>137760</v>
          </cell>
        </row>
        <row r="971">
          <cell r="B971">
            <v>637122</v>
          </cell>
          <cell r="C971" t="str">
            <v>DT</v>
          </cell>
          <cell r="D971" t="str">
            <v>GARDIENNAGE 13 SITES GSM OUA MAR/06</v>
          </cell>
          <cell r="E971" t="str">
            <v>FAC 023/2006 MGS DU 20/03/06</v>
          </cell>
          <cell r="F971">
            <v>38806</v>
          </cell>
          <cell r="G971" t="str">
            <v>Allouée</v>
          </cell>
          <cell r="H971">
            <v>38806</v>
          </cell>
          <cell r="I971">
            <v>1119300</v>
          </cell>
          <cell r="J971">
            <v>1119300</v>
          </cell>
        </row>
        <row r="972">
          <cell r="B972">
            <v>637122</v>
          </cell>
          <cell r="C972" t="str">
            <v>DAF</v>
          </cell>
          <cell r="D972" t="str">
            <v>GARDIENNAGE 13 SITES GSM OUA MAR/06</v>
          </cell>
          <cell r="E972" t="str">
            <v>FAC 032/2006 MGS DU 31/03/2006</v>
          </cell>
          <cell r="F972">
            <v>38828</v>
          </cell>
          <cell r="G972" t="str">
            <v>Allouée</v>
          </cell>
          <cell r="H972">
            <v>38828</v>
          </cell>
          <cell r="I972">
            <v>137760</v>
          </cell>
          <cell r="J972">
            <v>137760</v>
          </cell>
        </row>
        <row r="973">
          <cell r="B973">
            <v>637122</v>
          </cell>
          <cell r="C973" t="str">
            <v>DT</v>
          </cell>
          <cell r="D973" t="str">
            <v>LOCAT°MO GARDIEN AGENCE SECONDAIRE</v>
          </cell>
          <cell r="E973" t="str">
            <v>OUAGA MARS 2006</v>
          </cell>
          <cell r="F973">
            <v>38828</v>
          </cell>
          <cell r="G973" t="str">
            <v>Allouée</v>
          </cell>
          <cell r="H973">
            <v>38828</v>
          </cell>
          <cell r="I973">
            <v>39984</v>
          </cell>
          <cell r="J973">
            <v>39984</v>
          </cell>
        </row>
        <row r="974">
          <cell r="B974">
            <v>637122</v>
          </cell>
          <cell r="C974" t="str">
            <v>DT</v>
          </cell>
          <cell r="D974" t="str">
            <v>GARDIENNAGE 04 SITES GSM OUA MAR/06</v>
          </cell>
          <cell r="E974" t="str">
            <v>FAC 2006/033 MGS DU 31/03/2006</v>
          </cell>
          <cell r="F974">
            <v>38828</v>
          </cell>
          <cell r="G974" t="str">
            <v>Allouée</v>
          </cell>
          <cell r="H974">
            <v>38828</v>
          </cell>
          <cell r="I974">
            <v>688800</v>
          </cell>
          <cell r="J974">
            <v>688800</v>
          </cell>
        </row>
        <row r="975">
          <cell r="B975">
            <v>637122</v>
          </cell>
          <cell r="C975" t="str">
            <v>DT</v>
          </cell>
          <cell r="D975" t="str">
            <v>GARDIENNAGE 13 SITES GSM OUA AVR/06</v>
          </cell>
          <cell r="E975" t="str">
            <v>FAC 2006/036 MGS DU 20/04/06</v>
          </cell>
          <cell r="F975">
            <v>38839</v>
          </cell>
          <cell r="G975" t="str">
            <v>Allouée</v>
          </cell>
          <cell r="H975">
            <v>38839</v>
          </cell>
          <cell r="I975">
            <v>1119300</v>
          </cell>
          <cell r="J975">
            <v>1119300</v>
          </cell>
        </row>
        <row r="976">
          <cell r="B976">
            <v>637122</v>
          </cell>
          <cell r="C976" t="str">
            <v>DT</v>
          </cell>
          <cell r="D976" t="str">
            <v>GARDIENNAGE EGSN OUAGA BOBO MAR/06</v>
          </cell>
          <cell r="E976" t="str">
            <v>FAC 360/2006 EGSN DU 27/03/2006</v>
          </cell>
          <cell r="F976">
            <v>38848</v>
          </cell>
          <cell r="G976" t="str">
            <v>Allouée</v>
          </cell>
          <cell r="H976">
            <v>38848</v>
          </cell>
          <cell r="I976">
            <v>1665000</v>
          </cell>
          <cell r="J976">
            <v>1665000</v>
          </cell>
        </row>
        <row r="977">
          <cell r="B977">
            <v>637122</v>
          </cell>
          <cell r="C977" t="str">
            <v>DT</v>
          </cell>
          <cell r="D977" t="str">
            <v>GARDIENNAGE EGSN OUAGA BOBO AVR/06</v>
          </cell>
          <cell r="E977" t="str">
            <v>FAC 470/2006 EGSN DU 25/04/06</v>
          </cell>
          <cell r="F977">
            <v>38848</v>
          </cell>
          <cell r="G977" t="str">
            <v>Allouée</v>
          </cell>
          <cell r="H977">
            <v>38848</v>
          </cell>
          <cell r="I977">
            <v>1655000</v>
          </cell>
          <cell r="J977">
            <v>1655000</v>
          </cell>
        </row>
        <row r="978">
          <cell r="B978">
            <v>637122</v>
          </cell>
          <cell r="C978" t="str">
            <v>DC</v>
          </cell>
          <cell r="D978" t="str">
            <v>M.O. GARDIENNAGE AGENCE SECONADAIRE</v>
          </cell>
          <cell r="E978" t="str">
            <v>AVRIL 2006 CHQ 4775208 SGBB 05/05/6</v>
          </cell>
          <cell r="F978">
            <v>38852</v>
          </cell>
          <cell r="G978" t="str">
            <v>Allouée</v>
          </cell>
          <cell r="H978">
            <v>38852</v>
          </cell>
          <cell r="I978">
            <v>39984</v>
          </cell>
          <cell r="J978">
            <v>39984</v>
          </cell>
        </row>
        <row r="979">
          <cell r="B979">
            <v>637122</v>
          </cell>
          <cell r="C979" t="str">
            <v>DT</v>
          </cell>
          <cell r="D979" t="str">
            <v>GARDIENNAGE 13 SITES GSM OUA MAI/06</v>
          </cell>
          <cell r="E979" t="str">
            <v>FAC 2006/050/MGS DU 19/05/06</v>
          </cell>
          <cell r="F979">
            <v>38866</v>
          </cell>
          <cell r="G979" t="str">
            <v>Allouée</v>
          </cell>
          <cell r="H979">
            <v>38866</v>
          </cell>
          <cell r="I979">
            <v>1119300</v>
          </cell>
          <cell r="J979">
            <v>1119300</v>
          </cell>
        </row>
        <row r="980">
          <cell r="B980">
            <v>637122</v>
          </cell>
          <cell r="C980" t="str">
            <v>DAF</v>
          </cell>
          <cell r="D980" t="str">
            <v xml:space="preserve">GARDIENN 04 SITES GSM AXE OUA-LEO </v>
          </cell>
          <cell r="E980" t="str">
            <v>AVR-AMI/2006 BC089/2006 MGS</v>
          </cell>
          <cell r="F980">
            <v>38870</v>
          </cell>
          <cell r="G980" t="str">
            <v>Allouée</v>
          </cell>
          <cell r="H980">
            <v>38870</v>
          </cell>
          <cell r="I980">
            <v>688800</v>
          </cell>
          <cell r="J980">
            <v>688800</v>
          </cell>
        </row>
        <row r="981">
          <cell r="B981">
            <v>637122</v>
          </cell>
          <cell r="C981" t="str">
            <v>DT</v>
          </cell>
          <cell r="D981" t="str">
            <v>GARDIENNAGE EGSN OUAGA BOBO MAI/06</v>
          </cell>
          <cell r="E981" t="str">
            <v>FAC 592/2006 EGNS DU 23/05/06</v>
          </cell>
          <cell r="F981">
            <v>38883</v>
          </cell>
          <cell r="G981" t="str">
            <v>Allouée</v>
          </cell>
          <cell r="H981">
            <v>38883</v>
          </cell>
          <cell r="I981">
            <v>1665000</v>
          </cell>
          <cell r="J981">
            <v>1665000</v>
          </cell>
        </row>
        <row r="982">
          <cell r="B982">
            <v>637122</v>
          </cell>
          <cell r="C982" t="str">
            <v>DC</v>
          </cell>
          <cell r="D982" t="str">
            <v>M.O. GARDIEN SECONDAIR AGENCE OUAGA</v>
          </cell>
          <cell r="E982" t="str">
            <v>MAI 2006 CHQ SGBB 4775235- 02/06/06</v>
          </cell>
          <cell r="F982">
            <v>38887</v>
          </cell>
          <cell r="G982" t="str">
            <v>Allouée</v>
          </cell>
          <cell r="H982">
            <v>38887</v>
          </cell>
          <cell r="I982">
            <v>39984</v>
          </cell>
          <cell r="J982">
            <v>39984</v>
          </cell>
        </row>
        <row r="983">
          <cell r="B983">
            <v>637122</v>
          </cell>
          <cell r="C983" t="str">
            <v>DAF</v>
          </cell>
          <cell r="D983" t="str">
            <v>GARDIENNAGE 13 SITES GSM OUA JUI/06</v>
          </cell>
          <cell r="E983" t="str">
            <v>FAC 2006/056 MGS DU 19/06/06</v>
          </cell>
          <cell r="F983">
            <v>38903</v>
          </cell>
          <cell r="G983" t="str">
            <v>Allouée</v>
          </cell>
          <cell r="H983">
            <v>38903</v>
          </cell>
          <cell r="I983">
            <v>1119300</v>
          </cell>
          <cell r="J983">
            <v>1119300</v>
          </cell>
        </row>
        <row r="984">
          <cell r="B984">
            <v>637122</v>
          </cell>
          <cell r="C984" t="str">
            <v>DT</v>
          </cell>
          <cell r="D984" t="str">
            <v>GARDIENNAGE EGSN OUAGA BOBO JUIN/06</v>
          </cell>
          <cell r="E984" t="str">
            <v>FAC 726/2006 EGSN DU 26/06/06</v>
          </cell>
          <cell r="F984">
            <v>38898</v>
          </cell>
          <cell r="G984" t="str">
            <v>Allouée</v>
          </cell>
          <cell r="H984">
            <v>38898</v>
          </cell>
          <cell r="I984">
            <v>1665000</v>
          </cell>
          <cell r="J984">
            <v>1665000</v>
          </cell>
        </row>
        <row r="985">
          <cell r="B985">
            <v>637122</v>
          </cell>
          <cell r="C985" t="str">
            <v>DT</v>
          </cell>
          <cell r="D985" t="str">
            <v>GARDIEN 04 SITES GSM AXE OUAGA-LEO</v>
          </cell>
          <cell r="E985" t="str">
            <v>JUIN &amp; JUILLET 2006 BC 116/2006 MGS</v>
          </cell>
          <cell r="F985">
            <v>38912</v>
          </cell>
          <cell r="G985" t="str">
            <v>Allouée</v>
          </cell>
          <cell r="H985">
            <v>38912</v>
          </cell>
          <cell r="I985">
            <v>688800</v>
          </cell>
          <cell r="J985">
            <v>688800</v>
          </cell>
        </row>
        <row r="986">
          <cell r="B986">
            <v>637122</v>
          </cell>
          <cell r="C986" t="str">
            <v>DAF</v>
          </cell>
          <cell r="D986" t="str">
            <v>GARDIEN SITE GSM AXE PA-DANO MAI -</v>
          </cell>
          <cell r="E986" t="str">
            <v>JUIN-JUILL-AOUT/2006 BC117/06 MGS</v>
          </cell>
          <cell r="F986">
            <v>38912</v>
          </cell>
          <cell r="G986" t="str">
            <v>Allouée</v>
          </cell>
          <cell r="H986">
            <v>38912</v>
          </cell>
          <cell r="I986">
            <v>344400</v>
          </cell>
          <cell r="J986">
            <v>344400</v>
          </cell>
        </row>
        <row r="987">
          <cell r="B987">
            <v>637122</v>
          </cell>
          <cell r="C987" t="str">
            <v>DT</v>
          </cell>
          <cell r="D987" t="str">
            <v>GARDIENNAGE 13 SITES GSM OUA JUL/06</v>
          </cell>
          <cell r="E987" t="str">
            <v>FAC 2006/071/ MGS DU 20/807/06</v>
          </cell>
          <cell r="F987">
            <v>38925</v>
          </cell>
          <cell r="G987" t="str">
            <v>Allouée</v>
          </cell>
          <cell r="H987">
            <v>38925</v>
          </cell>
          <cell r="I987">
            <v>1119300</v>
          </cell>
          <cell r="J987">
            <v>1119300</v>
          </cell>
        </row>
        <row r="988">
          <cell r="B988">
            <v>637122</v>
          </cell>
          <cell r="C988" t="str">
            <v>DAF</v>
          </cell>
          <cell r="D988" t="str">
            <v>GARDIENNAGE OUAGA BOBO JUILLET 2006</v>
          </cell>
          <cell r="E988" t="str">
            <v>FAC843/2006/EGSN DU 25/07/2006</v>
          </cell>
          <cell r="F988">
            <v>38929</v>
          </cell>
          <cell r="G988" t="str">
            <v>Allouée</v>
          </cell>
          <cell r="H988">
            <v>38929</v>
          </cell>
          <cell r="I988">
            <v>1665000</v>
          </cell>
          <cell r="J988">
            <v>1665000</v>
          </cell>
        </row>
        <row r="989">
          <cell r="B989">
            <v>637122</v>
          </cell>
          <cell r="C989" t="str">
            <v>DC</v>
          </cell>
          <cell r="D989" t="str">
            <v>M.O.GARDIEN AGCE SECONDAIRE JUIN-06</v>
          </cell>
          <cell r="E989" t="str">
            <v>CHQ SGBB 4798801 DU 11/07/06</v>
          </cell>
          <cell r="F989">
            <v>38933</v>
          </cell>
          <cell r="G989" t="str">
            <v>Allouée</v>
          </cell>
          <cell r="H989">
            <v>38933</v>
          </cell>
          <cell r="I989">
            <v>39984</v>
          </cell>
          <cell r="J989">
            <v>39984</v>
          </cell>
        </row>
        <row r="990">
          <cell r="B990">
            <v>637122</v>
          </cell>
          <cell r="C990" t="str">
            <v>DAF</v>
          </cell>
          <cell r="D990" t="str">
            <v>GARDIEN 1200LGTS+K.N'KRUMAH JULL/06</v>
          </cell>
          <cell r="E990" t="str">
            <v>FAC 844/2006 EGSN DU 25/07/06</v>
          </cell>
          <cell r="F990">
            <v>38937</v>
          </cell>
          <cell r="G990" t="str">
            <v>Allouée</v>
          </cell>
          <cell r="H990">
            <v>38937</v>
          </cell>
          <cell r="I990">
            <v>99000</v>
          </cell>
          <cell r="J990">
            <v>99000</v>
          </cell>
        </row>
        <row r="991">
          <cell r="B991">
            <v>637122</v>
          </cell>
          <cell r="C991" t="str">
            <v>DC</v>
          </cell>
          <cell r="D991" t="str">
            <v>MO GARDIEN AGCE SECOND JUILLET 2006</v>
          </cell>
          <cell r="E991" t="str">
            <v>CHQ 2035303 BICIA DU 03/08/06</v>
          </cell>
          <cell r="F991">
            <v>38947</v>
          </cell>
          <cell r="G991" t="str">
            <v>Allouée</v>
          </cell>
          <cell r="H991">
            <v>38947</v>
          </cell>
          <cell r="I991">
            <v>39984</v>
          </cell>
          <cell r="J991">
            <v>39984</v>
          </cell>
        </row>
        <row r="992">
          <cell r="B992">
            <v>637122</v>
          </cell>
          <cell r="C992" t="str">
            <v>DT</v>
          </cell>
          <cell r="D992" t="str">
            <v>GARDIEN SITES GSM AXE OUA-LEO AOUT</v>
          </cell>
          <cell r="E992" t="str">
            <v>SEPT 2006 BC151/2006/MGS</v>
          </cell>
          <cell r="F992">
            <v>38958</v>
          </cell>
          <cell r="G992" t="str">
            <v>Allouée</v>
          </cell>
          <cell r="H992">
            <v>38958</v>
          </cell>
          <cell r="I992">
            <v>688800</v>
          </cell>
          <cell r="J992">
            <v>688800</v>
          </cell>
        </row>
        <row r="993">
          <cell r="B993">
            <v>637122</v>
          </cell>
          <cell r="C993" t="str">
            <v>DT</v>
          </cell>
          <cell r="D993" t="str">
            <v>GARDIENNAGE SITE GSM TELMOB DIAPAGA</v>
          </cell>
          <cell r="E993" t="str">
            <v>BC152/2006 MGS PERIOD AOUT-DEC 2006</v>
          </cell>
          <cell r="F993">
            <v>38959</v>
          </cell>
          <cell r="G993" t="str">
            <v>Allouée</v>
          </cell>
          <cell r="H993">
            <v>38959</v>
          </cell>
          <cell r="I993">
            <v>430500</v>
          </cell>
          <cell r="J993">
            <v>430500</v>
          </cell>
        </row>
        <row r="994">
          <cell r="B994">
            <v>637122</v>
          </cell>
          <cell r="C994" t="str">
            <v>DAF</v>
          </cell>
          <cell r="D994" t="str">
            <v>GARDE DIFFRENTS SITES. CT 075/2004</v>
          </cell>
          <cell r="E994" t="str">
            <v>FACT N°2006/082/MGS DU 18/08/06</v>
          </cell>
          <cell r="F994">
            <v>38974</v>
          </cell>
          <cell r="G994" t="str">
            <v>Allouée</v>
          </cell>
          <cell r="H994">
            <v>38974</v>
          </cell>
          <cell r="I994">
            <v>1119300</v>
          </cell>
          <cell r="J994">
            <v>1119300</v>
          </cell>
        </row>
        <row r="995">
          <cell r="B995">
            <v>637122</v>
          </cell>
          <cell r="C995" t="str">
            <v>DT</v>
          </cell>
          <cell r="D995" t="str">
            <v>GARDIENNAGE 13 SITES GSM  DE OUAGA</v>
          </cell>
          <cell r="E995" t="str">
            <v>FA N°2006/099/MGS DU 20/09/2006</v>
          </cell>
          <cell r="F995">
            <v>38987</v>
          </cell>
          <cell r="G995" t="str">
            <v>Allouée</v>
          </cell>
          <cell r="H995">
            <v>38987</v>
          </cell>
          <cell r="I995">
            <v>1119300</v>
          </cell>
          <cell r="J995">
            <v>1119300</v>
          </cell>
        </row>
        <row r="996">
          <cell r="B996">
            <v>637122</v>
          </cell>
          <cell r="C996" t="str">
            <v>DT</v>
          </cell>
          <cell r="D996" t="str">
            <v>GARDIENNAGE EGSN OUAGA BOBO SEPT/06</v>
          </cell>
          <cell r="E996" t="str">
            <v>FAC1079/2006 EGSN DU 25/09/06</v>
          </cell>
          <cell r="F996">
            <v>38990</v>
          </cell>
          <cell r="G996" t="str">
            <v>Allouée</v>
          </cell>
          <cell r="H996">
            <v>38990</v>
          </cell>
          <cell r="I996">
            <v>1845000</v>
          </cell>
          <cell r="J996">
            <v>1845000</v>
          </cell>
        </row>
        <row r="997">
          <cell r="B997">
            <v>637122</v>
          </cell>
          <cell r="C997" t="str">
            <v>DT</v>
          </cell>
          <cell r="D997" t="str">
            <v>GARDIEN EGSN OUAGA-BOBO AOUT 2006</v>
          </cell>
          <cell r="E997" t="str">
            <v>FAC 959/2006 EGSN DU 23/08/06</v>
          </cell>
          <cell r="F997">
            <v>38990</v>
          </cell>
          <cell r="G997" t="str">
            <v>Allouée</v>
          </cell>
          <cell r="H997">
            <v>38990</v>
          </cell>
          <cell r="I997">
            <v>1845000</v>
          </cell>
          <cell r="J997">
            <v>1845000</v>
          </cell>
        </row>
        <row r="998">
          <cell r="B998" t="str">
            <v>Total 637122</v>
          </cell>
          <cell r="I998">
            <v>29922008</v>
          </cell>
          <cell r="J998">
            <v>29922008</v>
          </cell>
        </row>
        <row r="999">
          <cell r="B999">
            <v>637182</v>
          </cell>
          <cell r="C999" t="str">
            <v>DM</v>
          </cell>
          <cell r="D999" t="str">
            <v>NETTOYAGE DE 09 BANDEROLES TELMOB</v>
          </cell>
          <cell r="E999" t="str">
            <v/>
          </cell>
          <cell r="F999">
            <v>38793</v>
          </cell>
          <cell r="G999" t="str">
            <v>Allouée</v>
          </cell>
          <cell r="H999">
            <v>38793</v>
          </cell>
          <cell r="I999">
            <v>30500</v>
          </cell>
          <cell r="J999">
            <v>30500</v>
          </cell>
        </row>
        <row r="1000">
          <cell r="B1000">
            <v>637182</v>
          </cell>
          <cell r="C1000" t="str">
            <v>DC</v>
          </cell>
          <cell r="D1000" t="str">
            <v>LOCAT° MO COMMERCIALE POUR IDENTIFI</v>
          </cell>
          <cell r="E1000" t="str">
            <v>CAT° DES PROBLEMES CLIENTS</v>
          </cell>
          <cell r="F1000">
            <v>38793</v>
          </cell>
          <cell r="G1000" t="str">
            <v>Allouée</v>
          </cell>
          <cell r="H1000">
            <v>38793</v>
          </cell>
          <cell r="I1000">
            <v>305487</v>
          </cell>
          <cell r="J1000">
            <v>305487</v>
          </cell>
        </row>
        <row r="1001">
          <cell r="B1001">
            <v>637182</v>
          </cell>
          <cell r="C1001" t="str">
            <v>DC</v>
          </cell>
          <cell r="D1001" t="str">
            <v>INDEMNITE CDD COMMERCIAUX JAN/2006</v>
          </cell>
          <cell r="E1001" t="str">
            <v>IDENTIFICAT° PROBLEMES CLT AU 1102</v>
          </cell>
          <cell r="F1001">
            <v>38798</v>
          </cell>
          <cell r="G1001" t="str">
            <v>Allouée</v>
          </cell>
          <cell r="H1001">
            <v>38798</v>
          </cell>
          <cell r="I1001">
            <v>305487</v>
          </cell>
          <cell r="J1001">
            <v>305487</v>
          </cell>
        </row>
        <row r="1002">
          <cell r="B1002">
            <v>637182</v>
          </cell>
          <cell r="C1002" t="str">
            <v>DC</v>
          </cell>
          <cell r="D1002" t="str">
            <v>INDEMNITE CDD COMMERCIAL</v>
          </cell>
          <cell r="E1002" t="str">
            <v>DU 05/01/06 AU 05/02/06</v>
          </cell>
          <cell r="F1002">
            <v>38814</v>
          </cell>
          <cell r="G1002" t="str">
            <v>Allouée</v>
          </cell>
          <cell r="H1002">
            <v>38814</v>
          </cell>
          <cell r="I1002">
            <v>305487</v>
          </cell>
          <cell r="J1002">
            <v>305487</v>
          </cell>
        </row>
        <row r="1003">
          <cell r="B1003">
            <v>637182</v>
          </cell>
          <cell r="C1003" t="str">
            <v>DC</v>
          </cell>
          <cell r="D1003" t="str">
            <v>INDEMN CDD COMMERCIALE DU 05/03/06</v>
          </cell>
          <cell r="E1003" t="str">
            <v>AU 05/04/06  CHQ BIB 8177689</v>
          </cell>
          <cell r="F1003">
            <v>38828</v>
          </cell>
          <cell r="G1003" t="str">
            <v>Allouée</v>
          </cell>
          <cell r="H1003">
            <v>38828</v>
          </cell>
          <cell r="I1003">
            <v>305487</v>
          </cell>
          <cell r="J1003">
            <v>305487</v>
          </cell>
        </row>
        <row r="1004">
          <cell r="B1004">
            <v>637182</v>
          </cell>
          <cell r="C1004" t="str">
            <v>DM</v>
          </cell>
          <cell r="D1004" t="str">
            <v>NETOYAGE A SEC DES BANDEROLES</v>
          </cell>
          <cell r="E1004" t="str">
            <v>CHQ SGBB 4775125 DU 09/05/06</v>
          </cell>
          <cell r="F1004">
            <v>38853</v>
          </cell>
          <cell r="G1004" t="str">
            <v>Allouée</v>
          </cell>
          <cell r="H1004">
            <v>38853</v>
          </cell>
          <cell r="I1004">
            <v>60000</v>
          </cell>
          <cell r="J1004">
            <v>60000</v>
          </cell>
        </row>
        <row r="1005">
          <cell r="B1005">
            <v>637182</v>
          </cell>
          <cell r="C1005" t="str">
            <v>DAF</v>
          </cell>
          <cell r="D1005" t="str">
            <v>INDEMN CDD COMMERCIALE DU 05/04/06</v>
          </cell>
          <cell r="E1005" t="str">
            <v>AU 05/05/06 CHQ SGBB 4775218 10/05/</v>
          </cell>
          <cell r="F1005">
            <v>38859</v>
          </cell>
          <cell r="G1005" t="str">
            <v>Allouée</v>
          </cell>
          <cell r="H1005">
            <v>38859</v>
          </cell>
          <cell r="I1005">
            <v>349920</v>
          </cell>
          <cell r="J1005">
            <v>349920</v>
          </cell>
        </row>
        <row r="1006">
          <cell r="B1006">
            <v>637182</v>
          </cell>
          <cell r="C1006" t="str">
            <v>DC</v>
          </cell>
          <cell r="D1006" t="str">
            <v>INDEMN CDD COMMERCIALE DU 05/05/06</v>
          </cell>
          <cell r="E1006" t="str">
            <v>AU 05/06/06 CHQ SGBB 4775235-02/6/6</v>
          </cell>
          <cell r="F1006">
            <v>38887</v>
          </cell>
          <cell r="G1006" t="str">
            <v>Allouée</v>
          </cell>
          <cell r="H1006">
            <v>38887</v>
          </cell>
          <cell r="I1006">
            <v>305487</v>
          </cell>
          <cell r="J1006">
            <v>305487</v>
          </cell>
        </row>
        <row r="1007">
          <cell r="B1007">
            <v>637182</v>
          </cell>
          <cell r="C1007" t="str">
            <v>DC</v>
          </cell>
          <cell r="D1007" t="str">
            <v>LOCAT° MO ET DIVERS PROM-VTE MARKOY</v>
          </cell>
          <cell r="E1007" t="str">
            <v>CHQ ECOBANK 1704948 DU 05/06/06</v>
          </cell>
          <cell r="F1007">
            <v>38903</v>
          </cell>
          <cell r="G1007" t="str">
            <v>Allouée</v>
          </cell>
          <cell r="H1007">
            <v>38903</v>
          </cell>
          <cell r="I1007">
            <v>85000</v>
          </cell>
          <cell r="J1007">
            <v>85000</v>
          </cell>
        </row>
        <row r="1008">
          <cell r="B1008">
            <v>637182</v>
          </cell>
          <cell r="C1008" t="str">
            <v>DM</v>
          </cell>
          <cell r="D1008" t="str">
            <v>M.O. STAGIARE A L'AG DE LA BAD</v>
          </cell>
          <cell r="E1008" t="str">
            <v>CHQ ECOBANK 1704865 DU 12/06/06</v>
          </cell>
          <cell r="F1008">
            <v>38898</v>
          </cell>
          <cell r="G1008" t="str">
            <v>Allouée</v>
          </cell>
          <cell r="H1008">
            <v>38898</v>
          </cell>
          <cell r="I1008">
            <v>225400</v>
          </cell>
          <cell r="J1008">
            <v>225400</v>
          </cell>
        </row>
        <row r="1009">
          <cell r="B1009">
            <v>637182</v>
          </cell>
          <cell r="C1009" t="str">
            <v>DC</v>
          </cell>
          <cell r="D1009" t="str">
            <v>M.O. PROMO VENTE A NANORO</v>
          </cell>
          <cell r="E1009" t="str">
            <v>CHQ ECOBANK 1704870 DU 20/06/06</v>
          </cell>
          <cell r="F1009">
            <v>38898</v>
          </cell>
          <cell r="G1009" t="str">
            <v>Allouée</v>
          </cell>
          <cell r="H1009">
            <v>38898</v>
          </cell>
          <cell r="I1009">
            <v>19600</v>
          </cell>
          <cell r="J1009">
            <v>19600</v>
          </cell>
        </row>
        <row r="1010">
          <cell r="B1010">
            <v>637182</v>
          </cell>
          <cell r="C1010" t="str">
            <v>DT</v>
          </cell>
          <cell r="D1010" t="str">
            <v>LOCAT° M.O./INSTALLATION BTS A TOMA</v>
          </cell>
          <cell r="E1010" t="str">
            <v>CHQ ECOBANK 1654691 DU 27/01/06</v>
          </cell>
          <cell r="F1010">
            <v>38898</v>
          </cell>
          <cell r="G1010" t="str">
            <v>Allouée</v>
          </cell>
          <cell r="H1010">
            <v>38898</v>
          </cell>
          <cell r="I1010">
            <v>148000</v>
          </cell>
          <cell r="J1010">
            <v>148000</v>
          </cell>
        </row>
        <row r="1011">
          <cell r="B1011">
            <v>637182</v>
          </cell>
          <cell r="C1011" t="str">
            <v>DC</v>
          </cell>
          <cell r="D1011" t="str">
            <v>LOCAT° M.O. PROMO VENTE A DJIBO</v>
          </cell>
          <cell r="E1011" t="str">
            <v>CHQ ECOBANK 1704873 DU 22/06/06</v>
          </cell>
          <cell r="F1011">
            <v>38898</v>
          </cell>
          <cell r="G1011" t="str">
            <v>Allouée</v>
          </cell>
          <cell r="H1011">
            <v>38898</v>
          </cell>
          <cell r="I1011">
            <v>43500</v>
          </cell>
          <cell r="J1011">
            <v>43500</v>
          </cell>
        </row>
        <row r="1012">
          <cell r="B1012">
            <v>637182</v>
          </cell>
          <cell r="C1012" t="str">
            <v>DC</v>
          </cell>
          <cell r="D1012" t="str">
            <v>LOCAT°M.O. LANCEMENT RESEAU A LEO</v>
          </cell>
          <cell r="E1012" t="str">
            <v>CHQ BIB 8177693 DU 06/04/06</v>
          </cell>
          <cell r="F1012">
            <v>38898</v>
          </cell>
          <cell r="G1012" t="str">
            <v>Allouée</v>
          </cell>
          <cell r="H1012">
            <v>38898</v>
          </cell>
          <cell r="I1012">
            <v>185000</v>
          </cell>
          <cell r="J1012">
            <v>185000</v>
          </cell>
        </row>
        <row r="1013">
          <cell r="B1013">
            <v>637182</v>
          </cell>
          <cell r="C1013" t="str">
            <v>DM</v>
          </cell>
          <cell r="D1013" t="str">
            <v>PERDIM STAGIAIRE/MISS BURKINA2006</v>
          </cell>
          <cell r="E1013" t="str">
            <v>CHQ BICIA 2035280 DU 12/07/06</v>
          </cell>
          <cell r="F1013">
            <v>38929</v>
          </cell>
          <cell r="G1013" t="str">
            <v>Allouée</v>
          </cell>
          <cell r="H1013">
            <v>38929</v>
          </cell>
          <cell r="I1013">
            <v>78400</v>
          </cell>
          <cell r="J1013">
            <v>78400</v>
          </cell>
        </row>
        <row r="1014">
          <cell r="B1014">
            <v>637182</v>
          </cell>
          <cell r="C1014" t="str">
            <v>DC</v>
          </cell>
          <cell r="D1014" t="str">
            <v>M.O.ONATEL/TRAITEMT FAC 1ER TRIM-06</v>
          </cell>
          <cell r="E1014" t="str">
            <v>ND 06/01/DCM ONATEL DU 24/05/06</v>
          </cell>
          <cell r="F1014">
            <v>38898</v>
          </cell>
          <cell r="G1014" t="str">
            <v>Allouée</v>
          </cell>
          <cell r="H1014">
            <v>38898</v>
          </cell>
          <cell r="I1014">
            <v>138000</v>
          </cell>
          <cell r="J1014">
            <v>138000</v>
          </cell>
        </row>
        <row r="1015">
          <cell r="B1015">
            <v>637182</v>
          </cell>
          <cell r="C1015" t="str">
            <v>DT</v>
          </cell>
          <cell r="D1015" t="str">
            <v>MANUTENTION MO M SCE BTS TANSARGA</v>
          </cell>
          <cell r="E1015" t="str">
            <v>CHQ BIB 8365040 &amp; CHQ ECOBK 1704888</v>
          </cell>
          <cell r="F1015">
            <v>38947</v>
          </cell>
          <cell r="G1015" t="str">
            <v>Allouée</v>
          </cell>
          <cell r="H1015">
            <v>38947</v>
          </cell>
          <cell r="I1015">
            <v>22000</v>
          </cell>
          <cell r="J1015">
            <v>22000</v>
          </cell>
        </row>
        <row r="1016">
          <cell r="B1016">
            <v>637182</v>
          </cell>
          <cell r="C1016" t="str">
            <v>DC</v>
          </cell>
          <cell r="D1016" t="str">
            <v>LOCAT° M.O TRAV.MACONNERIE/ZAD</v>
          </cell>
          <cell r="E1016" t="str">
            <v>CHQ ECOBANK 1817458DU 05/09/06</v>
          </cell>
          <cell r="F1016">
            <v>38974</v>
          </cell>
          <cell r="G1016" t="str">
            <v>Allouée</v>
          </cell>
          <cell r="H1016">
            <v>38974</v>
          </cell>
          <cell r="I1016">
            <v>45570</v>
          </cell>
          <cell r="J1016">
            <v>45570</v>
          </cell>
        </row>
        <row r="1017">
          <cell r="B1017">
            <v>637182</v>
          </cell>
          <cell r="C1017" t="str">
            <v>DT</v>
          </cell>
          <cell r="D1017" t="str">
            <v>LOCAT°M.O. P/INSTALL NOUVEAUX SITES</v>
          </cell>
          <cell r="E1017" t="str">
            <v>BOBO &amp;  OUAGA CHQ BICIA 2035323</v>
          </cell>
          <cell r="F1017">
            <v>38974</v>
          </cell>
          <cell r="G1017" t="str">
            <v>Allouée</v>
          </cell>
          <cell r="H1017">
            <v>38974</v>
          </cell>
          <cell r="I1017">
            <v>80000</v>
          </cell>
          <cell r="J1017">
            <v>80000</v>
          </cell>
        </row>
        <row r="1018">
          <cell r="B1018">
            <v>637182</v>
          </cell>
          <cell r="C1018" t="str">
            <v>DM</v>
          </cell>
          <cell r="D1018" t="str">
            <v>MADI PR MAIN D'OEUVRE TEMPORAIRE</v>
          </cell>
          <cell r="E1018" t="str">
            <v>CHQ SGBB N°4798841 DU 11/09/2006</v>
          </cell>
          <cell r="F1018">
            <v>38979</v>
          </cell>
          <cell r="G1018" t="str">
            <v>Allouée</v>
          </cell>
          <cell r="H1018">
            <v>38979</v>
          </cell>
          <cell r="I1018">
            <v>325000</v>
          </cell>
          <cell r="J1018">
            <v>325000</v>
          </cell>
        </row>
        <row r="1019">
          <cell r="B1019">
            <v>637182</v>
          </cell>
          <cell r="C1019" t="str">
            <v>DAF</v>
          </cell>
          <cell r="D1019" t="str">
            <v>PERDIEME DE PARTICIPAT° CHAMPIONNAT</v>
          </cell>
          <cell r="E1019" t="str">
            <v>CHQ ECOBANK N°1817466 DU 14/09/2006</v>
          </cell>
          <cell r="F1019">
            <v>38980</v>
          </cell>
          <cell r="G1019" t="str">
            <v>Allouée</v>
          </cell>
          <cell r="H1019">
            <v>38980</v>
          </cell>
          <cell r="I1019">
            <v>90000</v>
          </cell>
          <cell r="J1019">
            <v>90000</v>
          </cell>
        </row>
        <row r="1020">
          <cell r="B1020">
            <v>637182</v>
          </cell>
          <cell r="C1020" t="str">
            <v>DT</v>
          </cell>
          <cell r="D1020" t="str">
            <v>MADI PR LOCAT° MAINS D'OEUVRE</v>
          </cell>
          <cell r="E1020" t="str">
            <v>CHQSGBB N°4798834 DU 06/09/2006</v>
          </cell>
          <cell r="F1020">
            <v>38986</v>
          </cell>
          <cell r="G1020" t="str">
            <v>Allouée</v>
          </cell>
          <cell r="H1020">
            <v>38986</v>
          </cell>
          <cell r="I1020">
            <v>25000</v>
          </cell>
          <cell r="J1020">
            <v>25000</v>
          </cell>
        </row>
        <row r="1021">
          <cell r="B1021">
            <v>637182</v>
          </cell>
          <cell r="C1021" t="str">
            <v>DAF</v>
          </cell>
          <cell r="D1021" t="str">
            <v>PRESTAT°/TRAITEMT SAL 1ER TRIM-2006</v>
          </cell>
          <cell r="E1021" t="str">
            <v>ND001/2006/DRH-ONATEL DU 19/10/06</v>
          </cell>
          <cell r="F1021">
            <v>38990</v>
          </cell>
          <cell r="G1021" t="str">
            <v>Allouée</v>
          </cell>
          <cell r="H1021">
            <v>38990</v>
          </cell>
          <cell r="I1021">
            <v>2023547</v>
          </cell>
          <cell r="J1021">
            <v>2041102</v>
          </cell>
        </row>
        <row r="1022">
          <cell r="B1022">
            <v>637182</v>
          </cell>
          <cell r="C1022" t="str">
            <v>DAF</v>
          </cell>
          <cell r="D1022" t="str">
            <v>PRESTAT°/TRAITEMT SAL 2EM TRIM-2006</v>
          </cell>
          <cell r="E1022" t="str">
            <v>ND002/2006/DRH-ONATEL DU 19/10/06</v>
          </cell>
          <cell r="F1022">
            <v>39004</v>
          </cell>
          <cell r="G1022" t="str">
            <v>Allouée</v>
          </cell>
          <cell r="H1022">
            <v>39004</v>
          </cell>
          <cell r="I1022">
            <v>2272105</v>
          </cell>
          <cell r="J1022">
            <v>2305093</v>
          </cell>
        </row>
        <row r="1023">
          <cell r="B1023">
            <v>637182</v>
          </cell>
          <cell r="C1023" t="str">
            <v>DAF</v>
          </cell>
          <cell r="D1023" t="str">
            <v>PRESTAT°/TRAITEMT SAL 3EM TRIM-2006</v>
          </cell>
          <cell r="E1023" t="str">
            <v>ND003/2006/DRH-ONATEL DU 19/10/06</v>
          </cell>
          <cell r="F1023">
            <v>38990</v>
          </cell>
          <cell r="G1023" t="str">
            <v>Allouée</v>
          </cell>
          <cell r="H1023">
            <v>38990</v>
          </cell>
          <cell r="I1023">
            <v>2096119</v>
          </cell>
          <cell r="J1023">
            <v>2123280</v>
          </cell>
        </row>
        <row r="1024">
          <cell r="B1024">
            <v>637182</v>
          </cell>
          <cell r="C1024" t="str">
            <v>DAF</v>
          </cell>
          <cell r="D1024" t="str">
            <v>PRESTAT°/TTT PRIME PRODUCTIVITE/06</v>
          </cell>
          <cell r="E1024" t="str">
            <v>ND004/2006/DRH-ONATEL DU 19/10/06</v>
          </cell>
          <cell r="F1024">
            <v>38990</v>
          </cell>
          <cell r="G1024" t="str">
            <v>Allouée</v>
          </cell>
          <cell r="H1024">
            <v>38990</v>
          </cell>
          <cell r="I1024">
            <v>900778</v>
          </cell>
          <cell r="J1024">
            <v>916485</v>
          </cell>
        </row>
        <row r="1025">
          <cell r="B1025">
            <v>637182</v>
          </cell>
          <cell r="C1025" t="str">
            <v>DC</v>
          </cell>
          <cell r="D1025" t="str">
            <v>LOCAT°M.O.SECRETARIA COMPAORE MADI</v>
          </cell>
          <cell r="E1025" t="str">
            <v>CHQ ECOBANK 1817487 DU 05/10/06</v>
          </cell>
          <cell r="F1025">
            <v>39006</v>
          </cell>
          <cell r="G1025" t="str">
            <v>Allouée</v>
          </cell>
          <cell r="H1025">
            <v>39006</v>
          </cell>
          <cell r="I1025">
            <v>75000</v>
          </cell>
          <cell r="J1025">
            <v>75000</v>
          </cell>
        </row>
        <row r="1026">
          <cell r="B1026">
            <v>637182</v>
          </cell>
          <cell r="C1026" t="str">
            <v>DAF</v>
          </cell>
          <cell r="D1026" t="str">
            <v>M.O.ONATEL/TRAITEMT FAC 3èm TRIM-06</v>
          </cell>
          <cell r="E1026" t="str">
            <v>ND2006/005/DCM ONATEL DU 18/010/06</v>
          </cell>
          <cell r="F1026">
            <v>38990</v>
          </cell>
          <cell r="G1026" t="str">
            <v>Allouée</v>
          </cell>
          <cell r="H1026">
            <v>38990</v>
          </cell>
          <cell r="I1026">
            <v>138000</v>
          </cell>
          <cell r="J1026">
            <v>138000</v>
          </cell>
        </row>
        <row r="1027">
          <cell r="B1027">
            <v>637182</v>
          </cell>
          <cell r="C1027" t="str">
            <v>DC</v>
          </cell>
          <cell r="D1027" t="str">
            <v>M.O.ONATEL/TRAITEMT FAC 2èm TRIM-06</v>
          </cell>
          <cell r="E1027" t="str">
            <v>ND2006/003/DCM ONATEL DU 17/08/06</v>
          </cell>
          <cell r="F1027">
            <v>38990</v>
          </cell>
          <cell r="G1027" t="str">
            <v>Allouée</v>
          </cell>
          <cell r="H1027">
            <v>38990</v>
          </cell>
          <cell r="I1027">
            <v>138000</v>
          </cell>
          <cell r="J1027">
            <v>138000</v>
          </cell>
        </row>
        <row r="1028">
          <cell r="B1028" t="str">
            <v>Total 637182</v>
          </cell>
          <cell r="I1028">
            <v>11121874</v>
          </cell>
          <cell r="J1028">
            <v>11215285</v>
          </cell>
        </row>
        <row r="1029">
          <cell r="B1029">
            <v>638310</v>
          </cell>
          <cell r="C1029" t="str">
            <v>DM</v>
          </cell>
          <cell r="D1029" t="str">
            <v>PAUSE CAFE VISITE MINISTRE DES P&amp;T</v>
          </cell>
          <cell r="E1029" t="str">
            <v>FAC 03/2006 LAO DU 19/01/06</v>
          </cell>
          <cell r="F1029">
            <v>38755</v>
          </cell>
          <cell r="G1029" t="str">
            <v>Allouée</v>
          </cell>
          <cell r="H1029">
            <v>38755</v>
          </cell>
          <cell r="I1029">
            <v>60000</v>
          </cell>
          <cell r="J1029">
            <v>60000</v>
          </cell>
        </row>
        <row r="1030">
          <cell r="B1030">
            <v>638310</v>
          </cell>
          <cell r="C1030" t="str">
            <v>DAF</v>
          </cell>
          <cell r="D1030" t="str">
            <v>PAUSE CAFE/TARVAUX SUR ETATS FINANC</v>
          </cell>
          <cell r="E1030" t="str">
            <v>FAC 008/03/2006 QUALI-SER  15/03/06</v>
          </cell>
          <cell r="F1030">
            <v>38797</v>
          </cell>
          <cell r="G1030" t="str">
            <v>Allouée</v>
          </cell>
          <cell r="H1030">
            <v>38797</v>
          </cell>
          <cell r="I1030">
            <v>58250</v>
          </cell>
          <cell r="J1030">
            <v>58250</v>
          </cell>
        </row>
        <row r="1031">
          <cell r="B1031">
            <v>638310</v>
          </cell>
          <cell r="C1031" t="str">
            <v>DAF</v>
          </cell>
          <cell r="D1031" t="str">
            <v>RECEPTION DU CONSEIL D'ADMINISTRAT°</v>
          </cell>
          <cell r="E1031" t="str">
            <v>FAC RESTAURATANT L'OLIVIER</v>
          </cell>
          <cell r="F1031">
            <v>38810</v>
          </cell>
          <cell r="G1031" t="str">
            <v>Allouée</v>
          </cell>
          <cell r="H1031">
            <v>38810</v>
          </cell>
          <cell r="I1031">
            <v>1249000</v>
          </cell>
          <cell r="J1031">
            <v>1249000</v>
          </cell>
        </row>
        <row r="1032">
          <cell r="B1032">
            <v>638310</v>
          </cell>
          <cell r="C1032" t="str">
            <v>DAF</v>
          </cell>
          <cell r="D1032" t="str">
            <v xml:space="preserve">PAUSE CAFE DU 24/03/06 </v>
          </cell>
          <cell r="E1032" t="str">
            <v>FAC 029/2006 ETS LAO</v>
          </cell>
          <cell r="F1032">
            <v>38810</v>
          </cell>
          <cell r="G1032" t="str">
            <v>Allouée</v>
          </cell>
          <cell r="H1032">
            <v>38810</v>
          </cell>
          <cell r="I1032">
            <v>350000</v>
          </cell>
          <cell r="J1032">
            <v>350000</v>
          </cell>
        </row>
        <row r="1033">
          <cell r="B1033">
            <v>638310</v>
          </cell>
          <cell r="C1033" t="str">
            <v>DG</v>
          </cell>
          <cell r="D1033" t="str">
            <v>BOISSONS/ CEREMONIE INSTALLAT° AGT</v>
          </cell>
          <cell r="E1033" t="str">
            <v>FAC 147/2006 LA GRANDE CAVE</v>
          </cell>
          <cell r="F1033">
            <v>38812</v>
          </cell>
          <cell r="G1033" t="str">
            <v>Allouée</v>
          </cell>
          <cell r="H1033">
            <v>38812</v>
          </cell>
          <cell r="I1033">
            <v>175225</v>
          </cell>
          <cell r="J1033">
            <v>175225</v>
          </cell>
        </row>
        <row r="1034">
          <cell r="B1034">
            <v>638310</v>
          </cell>
          <cell r="C1034" t="str">
            <v>DG</v>
          </cell>
          <cell r="D1034" t="str">
            <v>RESTAURAT°100 PERSONN INSTALLAT°AGT</v>
          </cell>
          <cell r="E1034" t="str">
            <v>FAC 10/03/06 QUALI-SER DU 20/03/06</v>
          </cell>
          <cell r="F1034">
            <v>38812</v>
          </cell>
          <cell r="G1034" t="str">
            <v>Allouée</v>
          </cell>
          <cell r="H1034">
            <v>38812</v>
          </cell>
          <cell r="I1034">
            <v>400000</v>
          </cell>
          <cell r="J1034">
            <v>400000</v>
          </cell>
        </row>
        <row r="1035">
          <cell r="B1035">
            <v>638310</v>
          </cell>
          <cell r="C1035" t="str">
            <v>DG</v>
          </cell>
          <cell r="D1035" t="str">
            <v>RESTAURAT°40 PERSONNE INSTALLAT°AGT</v>
          </cell>
          <cell r="E1035" t="str">
            <v>FAC 011/03/06 QUALI-SER DU 20/03/06</v>
          </cell>
          <cell r="F1035">
            <v>38812</v>
          </cell>
          <cell r="G1035" t="str">
            <v>Allouée</v>
          </cell>
          <cell r="H1035">
            <v>38812</v>
          </cell>
          <cell r="I1035">
            <v>180000</v>
          </cell>
          <cell r="J1035">
            <v>180000</v>
          </cell>
        </row>
        <row r="1036">
          <cell r="B1036">
            <v>638310</v>
          </cell>
          <cell r="C1036" t="str">
            <v>DM</v>
          </cell>
          <cell r="D1036" t="str">
            <v>BUFFET A TITAO /FÊTE POMME DE TERRE</v>
          </cell>
          <cell r="E1036" t="str">
            <v>FAC 063/2006 HOTEL DE L'AMITIE</v>
          </cell>
          <cell r="F1036">
            <v>38812</v>
          </cell>
          <cell r="G1036" t="str">
            <v>Allouée</v>
          </cell>
          <cell r="H1036">
            <v>38812</v>
          </cell>
          <cell r="I1036">
            <v>5900000</v>
          </cell>
          <cell r="J1036">
            <v>5900000</v>
          </cell>
        </row>
        <row r="1037">
          <cell r="B1037">
            <v>638310</v>
          </cell>
          <cell r="C1037" t="str">
            <v>DAF</v>
          </cell>
          <cell r="D1037" t="str">
            <v>PAUSE CAFE 10/03/06 POURN06 PERSONN</v>
          </cell>
          <cell r="E1037" t="str">
            <v>FAC 036/2006 ETS LAO DU 29/03/06</v>
          </cell>
          <cell r="F1037">
            <v>38818</v>
          </cell>
          <cell r="G1037" t="str">
            <v>Allouée</v>
          </cell>
          <cell r="H1037">
            <v>38818</v>
          </cell>
          <cell r="I1037">
            <v>21000</v>
          </cell>
          <cell r="J1037">
            <v>21000</v>
          </cell>
        </row>
        <row r="1038">
          <cell r="B1038">
            <v>638310</v>
          </cell>
          <cell r="C1038" t="str">
            <v>DM</v>
          </cell>
          <cell r="D1038" t="str">
            <v>PAUSE CAFE TIRAG TOMBOLA 72H YELEEN</v>
          </cell>
          <cell r="E1038" t="str">
            <v>FAC SN ETS WEND-YAM DU 13/06/06</v>
          </cell>
          <cell r="F1038">
            <v>38888</v>
          </cell>
          <cell r="G1038" t="str">
            <v>Allouée</v>
          </cell>
          <cell r="H1038">
            <v>38888</v>
          </cell>
          <cell r="I1038">
            <v>300000</v>
          </cell>
          <cell r="J1038">
            <v>300000</v>
          </cell>
        </row>
        <row r="1039">
          <cell r="B1039">
            <v>638310</v>
          </cell>
          <cell r="C1039" t="str">
            <v>DM</v>
          </cell>
          <cell r="D1039" t="str">
            <v>PAUSE CAFE NEGOCIATION AVEC SIEMENS</v>
          </cell>
          <cell r="E1039" t="str">
            <v>FAC 040/2006 LAO SARL</v>
          </cell>
          <cell r="F1039">
            <v>38895</v>
          </cell>
          <cell r="G1039" t="str">
            <v>Allouée</v>
          </cell>
          <cell r="H1039">
            <v>38895</v>
          </cell>
          <cell r="I1039">
            <v>270000</v>
          </cell>
          <cell r="J1039">
            <v>270000</v>
          </cell>
        </row>
        <row r="1040">
          <cell r="B1040">
            <v>638310</v>
          </cell>
          <cell r="C1040" t="str">
            <v>DC</v>
          </cell>
          <cell r="D1040" t="str">
            <v>RESTAURAT°/LANCEMENT RESEAU A LEO</v>
          </cell>
          <cell r="E1040" t="str">
            <v>CHQ BIB 8177693 DU 06/04/06</v>
          </cell>
          <cell r="F1040">
            <v>38898</v>
          </cell>
          <cell r="G1040" t="str">
            <v>Allouée</v>
          </cell>
          <cell r="H1040">
            <v>38898</v>
          </cell>
          <cell r="I1040">
            <v>469525</v>
          </cell>
          <cell r="J1040">
            <v>469525</v>
          </cell>
        </row>
        <row r="1041">
          <cell r="B1041">
            <v>638310</v>
          </cell>
          <cell r="C1041" t="str">
            <v>DT</v>
          </cell>
          <cell r="D1041" t="str">
            <v>DEPESNSES RESTAURAT°/TRAV D'ANALYSE</v>
          </cell>
          <cell r="E1041" t="str">
            <v>D'EXTENT°RADIO KDG CHQ ECOBK1704950</v>
          </cell>
          <cell r="F1041">
            <v>38898</v>
          </cell>
          <cell r="G1041" t="str">
            <v>Allouée</v>
          </cell>
          <cell r="H1041">
            <v>38898</v>
          </cell>
          <cell r="I1041">
            <v>225000</v>
          </cell>
          <cell r="J1041">
            <v>225000</v>
          </cell>
        </row>
        <row r="1042">
          <cell r="B1042">
            <v>638310</v>
          </cell>
          <cell r="C1042" t="str">
            <v>DT</v>
          </cell>
          <cell r="D1042" t="str">
            <v>DEPESNSES RESTAURAT°/TRAV D'ANALYSE</v>
          </cell>
          <cell r="E1042" t="str">
            <v>EXTENT°RESEAU/KDG CHQ BICIA 2035277</v>
          </cell>
          <cell r="F1042">
            <v>38898</v>
          </cell>
          <cell r="G1042" t="str">
            <v>Allouée</v>
          </cell>
          <cell r="H1042">
            <v>38898</v>
          </cell>
          <cell r="I1042">
            <v>665000</v>
          </cell>
          <cell r="J1042">
            <v>665000</v>
          </cell>
        </row>
        <row r="1043">
          <cell r="B1043">
            <v>638310</v>
          </cell>
          <cell r="C1043" t="str">
            <v>DC</v>
          </cell>
          <cell r="D1043" t="str">
            <v xml:space="preserve">RECEPTION/ RENCONTRE DISTRIBUTEURS </v>
          </cell>
          <cell r="E1043" t="str">
            <v>FAC 2989 HOTEL RELAX</v>
          </cell>
          <cell r="F1043">
            <v>38943</v>
          </cell>
          <cell r="G1043" t="str">
            <v>Allouée</v>
          </cell>
          <cell r="H1043">
            <v>38943</v>
          </cell>
          <cell r="I1043">
            <v>375000</v>
          </cell>
          <cell r="J1043">
            <v>375000</v>
          </cell>
        </row>
        <row r="1044">
          <cell r="B1044">
            <v>638310</v>
          </cell>
          <cell r="C1044" t="str">
            <v>DAF</v>
          </cell>
          <cell r="D1044" t="str">
            <v>PAUSE CAFE RENFORCEE</v>
          </cell>
          <cell r="E1044" t="str">
            <v>FAC129/LAO/2006 10/08/06</v>
          </cell>
          <cell r="F1044">
            <v>38943</v>
          </cell>
          <cell r="G1044" t="str">
            <v>Allouée</v>
          </cell>
          <cell r="H1044">
            <v>38943</v>
          </cell>
          <cell r="I1044">
            <v>175000</v>
          </cell>
          <cell r="J1044">
            <v>175000</v>
          </cell>
        </row>
        <row r="1045">
          <cell r="B1045">
            <v>638310</v>
          </cell>
          <cell r="C1045" t="str">
            <v>DT</v>
          </cell>
          <cell r="D1045" t="str">
            <v>RESTAURATION M SCE BTST ANSAGA</v>
          </cell>
          <cell r="E1045" t="str">
            <v>CHQ BIB 8365040 &amp; CHQ ECOBK 1704888</v>
          </cell>
          <cell r="F1045">
            <v>38947</v>
          </cell>
          <cell r="G1045" t="str">
            <v>Allouée</v>
          </cell>
          <cell r="H1045">
            <v>38947</v>
          </cell>
          <cell r="I1045">
            <v>14100</v>
          </cell>
          <cell r="J1045">
            <v>14100</v>
          </cell>
        </row>
        <row r="1046">
          <cell r="B1046">
            <v>638310</v>
          </cell>
          <cell r="C1046" t="str">
            <v>DAF</v>
          </cell>
          <cell r="D1046" t="str">
            <v>MADI POUR COUPE DU DG ONATEL 06</v>
          </cell>
          <cell r="E1046" t="str">
            <v>CHQ ECOBANK N°1817452 DU 23/08/06</v>
          </cell>
          <cell r="F1046">
            <v>38967</v>
          </cell>
          <cell r="G1046" t="str">
            <v>Allouée</v>
          </cell>
          <cell r="H1046">
            <v>38967</v>
          </cell>
          <cell r="I1046">
            <v>103560</v>
          </cell>
          <cell r="J1046">
            <v>103560</v>
          </cell>
        </row>
        <row r="1047">
          <cell r="B1047">
            <v>638310</v>
          </cell>
          <cell r="C1047" t="str">
            <v>DT</v>
          </cell>
          <cell r="D1047" t="str">
            <v>MADI ACHAT DE BOISSON</v>
          </cell>
          <cell r="E1047" t="str">
            <v>CHQ SGBB N°4798834 DU 06/09/2006</v>
          </cell>
          <cell r="F1047">
            <v>38986</v>
          </cell>
          <cell r="G1047" t="str">
            <v>Allouée</v>
          </cell>
          <cell r="H1047">
            <v>38986</v>
          </cell>
          <cell r="I1047">
            <v>2700</v>
          </cell>
          <cell r="J1047">
            <v>2700</v>
          </cell>
        </row>
        <row r="1048">
          <cell r="B1048" t="str">
            <v>Total 638310</v>
          </cell>
          <cell r="I1048">
            <v>10993360</v>
          </cell>
          <cell r="J1048">
            <v>10993360</v>
          </cell>
        </row>
        <row r="1049">
          <cell r="B1049">
            <v>638411</v>
          </cell>
          <cell r="C1049" t="str">
            <v>DT</v>
          </cell>
          <cell r="D1049" t="str">
            <v xml:space="preserve">DIV.INDEMN DEPLACEMT INTERIEUR PR </v>
          </cell>
          <cell r="E1049" t="str">
            <v>RECETTE TRAVAUX-INSTALL BTS-LIVRAIS</v>
          </cell>
          <cell r="F1049">
            <v>38779</v>
          </cell>
          <cell r="G1049" t="str">
            <v>Allouée</v>
          </cell>
          <cell r="H1049">
            <v>38779</v>
          </cell>
          <cell r="I1049">
            <v>486000</v>
          </cell>
          <cell r="J1049">
            <v>486000</v>
          </cell>
        </row>
        <row r="1050">
          <cell r="B1050">
            <v>638411</v>
          </cell>
          <cell r="C1050" t="str">
            <v>DT</v>
          </cell>
          <cell r="D1050" t="str">
            <v>DIV INDEMN REMPL BTS-RECETTE TRAVAU</v>
          </cell>
          <cell r="E1050" t="str">
            <v>FINIT° DES TRAVAUX-LANCEMENT GSM</v>
          </cell>
          <cell r="F1050">
            <v>38782</v>
          </cell>
          <cell r="G1050" t="str">
            <v>Allouée</v>
          </cell>
          <cell r="H1050">
            <v>38782</v>
          </cell>
          <cell r="I1050">
            <v>696000</v>
          </cell>
          <cell r="J1050">
            <v>696000</v>
          </cell>
        </row>
        <row r="1051">
          <cell r="B1051">
            <v>638411</v>
          </cell>
          <cell r="C1051" t="str">
            <v>DC</v>
          </cell>
          <cell r="D1051" t="str">
            <v>INDEM DE RECOUVREMT&amp;MISE SCE BTS A</v>
          </cell>
          <cell r="E1051" t="str">
            <v>TOMA</v>
          </cell>
          <cell r="F1051">
            <v>38782</v>
          </cell>
          <cell r="G1051" t="str">
            <v>Allouée</v>
          </cell>
          <cell r="H1051">
            <v>38782</v>
          </cell>
          <cell r="I1051">
            <v>360000</v>
          </cell>
          <cell r="J1051">
            <v>360000</v>
          </cell>
        </row>
        <row r="1052">
          <cell r="B1052">
            <v>638411</v>
          </cell>
          <cell r="C1052" t="str">
            <v>DC</v>
          </cell>
          <cell r="D1052" t="str">
            <v>INDEMN DES COMMERCIAUX SUR VENTE</v>
          </cell>
          <cell r="E1052" t="str">
            <v xml:space="preserve">PROMO A TOMA </v>
          </cell>
          <cell r="F1052">
            <v>38793</v>
          </cell>
          <cell r="G1052" t="str">
            <v>Allouée</v>
          </cell>
          <cell r="H1052">
            <v>38793</v>
          </cell>
          <cell r="I1052">
            <v>288000</v>
          </cell>
          <cell r="J1052">
            <v>288000</v>
          </cell>
        </row>
        <row r="1053">
          <cell r="B1053">
            <v>638411</v>
          </cell>
          <cell r="C1053" t="str">
            <v>DC</v>
          </cell>
          <cell r="D1053" t="str">
            <v xml:space="preserve">INDEMN /VTE PROMO A LEO </v>
          </cell>
          <cell r="E1053" t="str">
            <v>DES COMMERCIAUX</v>
          </cell>
          <cell r="F1053">
            <v>38793</v>
          </cell>
          <cell r="G1053" t="str">
            <v>Allouée</v>
          </cell>
          <cell r="H1053">
            <v>38793</v>
          </cell>
          <cell r="I1053">
            <v>208000</v>
          </cell>
          <cell r="J1053">
            <v>208000</v>
          </cell>
        </row>
        <row r="1054">
          <cell r="B1054">
            <v>638411</v>
          </cell>
          <cell r="C1054" t="str">
            <v>DG</v>
          </cell>
          <cell r="D1054" t="str">
            <v>DIV FRAIS MISSION SPONSORING &amp; SALU</v>
          </cell>
          <cell r="E1054" t="str">
            <v>TAT° DECES CHQ BIB 7907872 DU 03/03</v>
          </cell>
          <cell r="F1054">
            <v>38793</v>
          </cell>
          <cell r="G1054" t="str">
            <v>Allouée</v>
          </cell>
          <cell r="H1054">
            <v>38793</v>
          </cell>
          <cell r="I1054">
            <v>28000</v>
          </cell>
          <cell r="J1054">
            <v>28000</v>
          </cell>
        </row>
        <row r="1055">
          <cell r="B1055">
            <v>638411</v>
          </cell>
          <cell r="C1055" t="str">
            <v>DT</v>
          </cell>
          <cell r="D1055" t="str">
            <v>INDEM SUIVI RESEAU-RECETTE FAISCEAU</v>
          </cell>
          <cell r="E1055" t="str">
            <v>CHQ ECO BANK N°1704845 DU 06/03/06</v>
          </cell>
          <cell r="F1055">
            <v>38793</v>
          </cell>
          <cell r="G1055" t="str">
            <v>Allouée</v>
          </cell>
          <cell r="H1055">
            <v>38793</v>
          </cell>
          <cell r="I1055">
            <v>50000</v>
          </cell>
          <cell r="J1055">
            <v>50000</v>
          </cell>
        </row>
        <row r="1056">
          <cell r="B1056">
            <v>638411</v>
          </cell>
          <cell r="C1056" t="str">
            <v>DT</v>
          </cell>
          <cell r="D1056" t="str">
            <v>IDEMN DEPLACEMT TECHNICIENS/RECETTE</v>
          </cell>
          <cell r="E1056" t="str">
            <v>ET DTM /VISITE DE CHANTIER</v>
          </cell>
          <cell r="F1056">
            <v>38798</v>
          </cell>
          <cell r="G1056" t="str">
            <v>Allouée</v>
          </cell>
          <cell r="H1056">
            <v>38798</v>
          </cell>
          <cell r="I1056">
            <v>164000</v>
          </cell>
          <cell r="J1056">
            <v>164000</v>
          </cell>
        </row>
        <row r="1057">
          <cell r="B1057">
            <v>638411</v>
          </cell>
          <cell r="C1057" t="str">
            <v>DT</v>
          </cell>
          <cell r="D1057" t="str">
            <v>INDEMN/LIVRAISON A BOBO DE MATERIEL</v>
          </cell>
          <cell r="E1057" t="str">
            <v>ET REMPLACMT DE BTS A KDG</v>
          </cell>
          <cell r="F1057">
            <v>38798</v>
          </cell>
          <cell r="G1057" t="str">
            <v>Allouée</v>
          </cell>
          <cell r="H1057">
            <v>38798</v>
          </cell>
          <cell r="I1057">
            <v>122000</v>
          </cell>
          <cell r="J1057">
            <v>122000</v>
          </cell>
        </row>
        <row r="1058">
          <cell r="B1058">
            <v>638411</v>
          </cell>
          <cell r="C1058" t="str">
            <v>DT</v>
          </cell>
          <cell r="D1058" t="str">
            <v>DIV INDEMN DEPLACMT DES TECHNICIENS</v>
          </cell>
          <cell r="E1058" t="str">
            <v>DANS LES PROVINCES</v>
          </cell>
          <cell r="F1058">
            <v>38799</v>
          </cell>
          <cell r="G1058" t="str">
            <v>Allouée</v>
          </cell>
          <cell r="H1058">
            <v>38799</v>
          </cell>
          <cell r="I1058">
            <v>518000</v>
          </cell>
          <cell r="J1058">
            <v>518000</v>
          </cell>
        </row>
        <row r="1059">
          <cell r="B1059">
            <v>638411</v>
          </cell>
          <cell r="C1059" t="str">
            <v>DT</v>
          </cell>
          <cell r="D1059" t="str">
            <v xml:space="preserve">DIV INDEMNITE DE DEPLACEMENT </v>
          </cell>
          <cell r="E1059" t="str">
            <v>CHQ BIB N° 79078883 DU 21/03/06</v>
          </cell>
          <cell r="F1059">
            <v>38806</v>
          </cell>
          <cell r="G1059" t="str">
            <v>Allouée</v>
          </cell>
          <cell r="H1059">
            <v>38806</v>
          </cell>
          <cell r="I1059">
            <v>162000</v>
          </cell>
          <cell r="J1059">
            <v>162000</v>
          </cell>
        </row>
        <row r="1060">
          <cell r="B1060">
            <v>638411</v>
          </cell>
          <cell r="C1060" t="str">
            <v>DM</v>
          </cell>
          <cell r="D1060" t="str">
            <v>FRAIS DE MISS°/OUVERT RESEAU TITAO</v>
          </cell>
          <cell r="E1060" t="str">
            <v>CHQ BIB N° 8177679 DU 30/03/06</v>
          </cell>
          <cell r="F1060">
            <v>38810</v>
          </cell>
          <cell r="G1060" t="str">
            <v>Allouée</v>
          </cell>
          <cell r="H1060">
            <v>38810</v>
          </cell>
          <cell r="I1060">
            <v>147000</v>
          </cell>
          <cell r="J1060">
            <v>147000</v>
          </cell>
        </row>
        <row r="1061">
          <cell r="B1061">
            <v>638411</v>
          </cell>
          <cell r="C1061" t="str">
            <v>DM</v>
          </cell>
          <cell r="D1061" t="str">
            <v>INDEMN MISS° N°74-77-78-82-83 PART</v>
          </cell>
          <cell r="E1061" t="str">
            <v>SNC-TRSP REDRES-DEPAN  BIB 8177691</v>
          </cell>
          <cell r="F1061">
            <v>38820</v>
          </cell>
          <cell r="G1061" t="str">
            <v>Allouée</v>
          </cell>
          <cell r="H1061">
            <v>38820</v>
          </cell>
          <cell r="I1061">
            <v>370000</v>
          </cell>
          <cell r="J1061">
            <v>370000</v>
          </cell>
        </row>
        <row r="1062">
          <cell r="B1062">
            <v>638411</v>
          </cell>
          <cell r="C1062" t="str">
            <v>DC</v>
          </cell>
          <cell r="D1062" t="str">
            <v>INDEMN/VTE PROMO A SAPOUY-LEO</v>
          </cell>
          <cell r="E1062" t="str">
            <v>DES COMMERCIAUX</v>
          </cell>
          <cell r="F1062">
            <v>38825</v>
          </cell>
          <cell r="G1062" t="str">
            <v>Allouée</v>
          </cell>
          <cell r="H1062">
            <v>38825</v>
          </cell>
          <cell r="I1062">
            <v>78000</v>
          </cell>
          <cell r="J1062">
            <v>78000</v>
          </cell>
        </row>
        <row r="1063">
          <cell r="B1063">
            <v>638411</v>
          </cell>
          <cell r="C1063" t="str">
            <v>DT</v>
          </cell>
          <cell r="D1063" t="str">
            <v>IDEMN DEPLACEMT/SUIVI INSTALL&amp;RECUP</v>
          </cell>
          <cell r="E1063" t="str">
            <v>D'UN REDRESSEUR CHQ BIB 8177689</v>
          </cell>
          <cell r="F1063">
            <v>38828</v>
          </cell>
          <cell r="G1063" t="str">
            <v>Allouée</v>
          </cell>
          <cell r="H1063">
            <v>38828</v>
          </cell>
          <cell r="I1063">
            <v>64000</v>
          </cell>
          <cell r="J1063">
            <v>64000</v>
          </cell>
        </row>
        <row r="1064">
          <cell r="B1064">
            <v>638411</v>
          </cell>
          <cell r="C1064" t="str">
            <v>DT</v>
          </cell>
          <cell r="D1064" t="str">
            <v>INDEM DEPLAC INSTAL LOGICIEL-SURVEY</v>
          </cell>
          <cell r="E1064" t="str">
            <v>-SURVEILLANCE&amp;RECETTE HARIS-MAINTEN</v>
          </cell>
          <cell r="F1064">
            <v>38828</v>
          </cell>
          <cell r="G1064" t="str">
            <v>Allouée</v>
          </cell>
          <cell r="H1064">
            <v>38828</v>
          </cell>
          <cell r="I1064">
            <v>98000</v>
          </cell>
          <cell r="J1064">
            <v>98000</v>
          </cell>
        </row>
        <row r="1065">
          <cell r="B1065">
            <v>638411</v>
          </cell>
          <cell r="C1065" t="str">
            <v>DT</v>
          </cell>
          <cell r="D1065" t="str">
            <v>INDEMN DE PARTICIPAT°/ REUN° OMS ET</v>
          </cell>
          <cell r="E1065" t="str">
            <v>PROMO 8 MARS- DEPLACMT TECHNICIENS</v>
          </cell>
          <cell r="F1065">
            <v>38831</v>
          </cell>
          <cell r="G1065" t="str">
            <v>Allouée</v>
          </cell>
          <cell r="H1065">
            <v>38831</v>
          </cell>
          <cell r="I1065">
            <v>334000</v>
          </cell>
          <cell r="J1065">
            <v>334000</v>
          </cell>
        </row>
        <row r="1066">
          <cell r="B1066">
            <v>638411</v>
          </cell>
          <cell r="C1066" t="str">
            <v>DT</v>
          </cell>
          <cell r="D1066" t="str">
            <v xml:space="preserve">DIV INDEMN DEPLACEMENT DE TECHNIC </v>
          </cell>
          <cell r="E1066" t="str">
            <v>ET COMMERCIAUX CHQ BIB 8177696</v>
          </cell>
          <cell r="F1066">
            <v>38833</v>
          </cell>
          <cell r="G1066" t="str">
            <v>Allouée</v>
          </cell>
          <cell r="H1066">
            <v>38833</v>
          </cell>
          <cell r="I1066">
            <v>921000</v>
          </cell>
          <cell r="J1066">
            <v>921000</v>
          </cell>
        </row>
        <row r="1067">
          <cell r="B1067">
            <v>638411</v>
          </cell>
          <cell r="C1067" t="str">
            <v>DT</v>
          </cell>
          <cell r="D1067" t="str">
            <v>DIV INDEMNITE DE DEPLACEMENT</v>
          </cell>
          <cell r="E1067" t="str">
            <v>CHEQUE SGBB N°4618061 DU 14/03/06</v>
          </cell>
          <cell r="F1067">
            <v>38839</v>
          </cell>
          <cell r="G1067" t="str">
            <v>Allouée</v>
          </cell>
          <cell r="H1067">
            <v>38839</v>
          </cell>
          <cell r="I1067">
            <v>98000</v>
          </cell>
          <cell r="J1067">
            <v>98000</v>
          </cell>
        </row>
        <row r="1068">
          <cell r="B1068">
            <v>638411</v>
          </cell>
          <cell r="C1068" t="str">
            <v>DT</v>
          </cell>
          <cell r="D1068" t="str">
            <v>IND DE DEPLA ET DE PAUSE CAFE</v>
          </cell>
          <cell r="E1068" t="str">
            <v>CHQ BIB N°8177710 DU 27/04/06</v>
          </cell>
          <cell r="F1068">
            <v>38839</v>
          </cell>
          <cell r="G1068" t="str">
            <v>Allouée</v>
          </cell>
          <cell r="H1068">
            <v>38839</v>
          </cell>
          <cell r="I1068">
            <v>78000</v>
          </cell>
          <cell r="J1068">
            <v>78000</v>
          </cell>
        </row>
        <row r="1069">
          <cell r="B1069">
            <v>638411</v>
          </cell>
          <cell r="C1069" t="str">
            <v>DAF</v>
          </cell>
          <cell r="D1069" t="str">
            <v xml:space="preserve">INDEMN DEPLACEMENT LANCEMT RESEAU </v>
          </cell>
          <cell r="E1069" t="str">
            <v xml:space="preserve">A OUAHIGOUY-TITAO CHQ SGBB 4618095 </v>
          </cell>
          <cell r="F1069">
            <v>38848</v>
          </cell>
          <cell r="G1069" t="str">
            <v>Allouée</v>
          </cell>
          <cell r="H1069">
            <v>38848</v>
          </cell>
          <cell r="I1069">
            <v>44000</v>
          </cell>
          <cell r="J1069">
            <v>44000</v>
          </cell>
        </row>
        <row r="1070">
          <cell r="B1070">
            <v>638411</v>
          </cell>
          <cell r="C1070" t="str">
            <v>DM</v>
          </cell>
          <cell r="D1070" t="str">
            <v xml:space="preserve">INDEM DEPLAC MARKETING LANCEMT  </v>
          </cell>
          <cell r="E1070" t="str">
            <v>RESEAU A OHG-TITAO CHQ SGBB 4618087</v>
          </cell>
          <cell r="F1070">
            <v>38848</v>
          </cell>
          <cell r="G1070" t="str">
            <v>Allouée</v>
          </cell>
          <cell r="H1070">
            <v>38848</v>
          </cell>
          <cell r="I1070">
            <v>194000</v>
          </cell>
          <cell r="J1070">
            <v>194000</v>
          </cell>
        </row>
        <row r="1071">
          <cell r="B1071">
            <v>638411</v>
          </cell>
          <cell r="C1071" t="str">
            <v>DM</v>
          </cell>
          <cell r="D1071" t="str">
            <v>INDEMNITE/MISSION N° 123-122-105</v>
          </cell>
          <cell r="E1071" t="str">
            <v>CHQ ECOBANK 1704934 DU 22/05/06</v>
          </cell>
          <cell r="F1071">
            <v>38861</v>
          </cell>
          <cell r="G1071" t="str">
            <v>Allouée</v>
          </cell>
          <cell r="H1071">
            <v>38861</v>
          </cell>
          <cell r="I1071">
            <v>430820</v>
          </cell>
          <cell r="J1071">
            <v>126000</v>
          </cell>
        </row>
        <row r="1072">
          <cell r="B1072">
            <v>638411</v>
          </cell>
          <cell r="C1072" t="str">
            <v>DT</v>
          </cell>
          <cell r="D1072" t="str">
            <v>DIV IDEMN RECETTE/SITE-TRVX-PRATIQ/</v>
          </cell>
          <cell r="E1072" t="str">
            <v>ENERGIE SHELTER</v>
          </cell>
          <cell r="F1072">
            <v>38861</v>
          </cell>
          <cell r="G1072" t="str">
            <v>Allouée</v>
          </cell>
          <cell r="H1072">
            <v>38861</v>
          </cell>
          <cell r="I1072">
            <v>452000</v>
          </cell>
          <cell r="J1072">
            <v>452000</v>
          </cell>
        </row>
        <row r="1073">
          <cell r="B1073">
            <v>638411</v>
          </cell>
          <cell r="C1073" t="str">
            <v>DT</v>
          </cell>
          <cell r="D1073" t="str">
            <v>INDEMNITE/MISSION N° 2006/0134</v>
          </cell>
          <cell r="E1073" t="str">
            <v>DEPÔT AAGENT A KDG CHG SGBB 4775231</v>
          </cell>
          <cell r="F1073">
            <v>38867</v>
          </cell>
          <cell r="G1073" t="str">
            <v>Allouée</v>
          </cell>
          <cell r="H1073">
            <v>38867</v>
          </cell>
          <cell r="I1073">
            <v>6000</v>
          </cell>
          <cell r="J1073">
            <v>6000</v>
          </cell>
        </row>
        <row r="1074">
          <cell r="B1074">
            <v>638411</v>
          </cell>
          <cell r="C1074" t="str">
            <v>DM</v>
          </cell>
          <cell r="D1074" t="str">
            <v>INDEMNITE DE DPLACMT</v>
          </cell>
          <cell r="E1074" t="str">
            <v>CHQ SGBB 4775216</v>
          </cell>
          <cell r="F1074">
            <v>38869</v>
          </cell>
          <cell r="G1074" t="str">
            <v>Allouée</v>
          </cell>
          <cell r="H1074">
            <v>38869</v>
          </cell>
          <cell r="I1074">
            <v>90000</v>
          </cell>
          <cell r="J1074">
            <v>90000</v>
          </cell>
        </row>
        <row r="1075">
          <cell r="B1075">
            <v>638411</v>
          </cell>
          <cell r="C1075" t="str">
            <v>DC</v>
          </cell>
          <cell r="D1075" t="str">
            <v>INDEMNITE DE DEPLACMT</v>
          </cell>
          <cell r="E1075" t="str">
            <v>CHQ ECOBANK 1704923</v>
          </cell>
          <cell r="F1075">
            <v>38869</v>
          </cell>
          <cell r="G1075" t="str">
            <v>Allouée</v>
          </cell>
          <cell r="H1075">
            <v>38869</v>
          </cell>
          <cell r="I1075">
            <v>396000</v>
          </cell>
          <cell r="J1075">
            <v>396000</v>
          </cell>
        </row>
        <row r="1076">
          <cell r="B1076">
            <v>638411</v>
          </cell>
          <cell r="C1076" t="str">
            <v>DT</v>
          </cell>
          <cell r="D1076" t="str">
            <v>INDEMNITE DE DEPLACMT</v>
          </cell>
          <cell r="E1076" t="str">
            <v>CHQ ECOBANK 1704929</v>
          </cell>
          <cell r="F1076">
            <v>38869</v>
          </cell>
          <cell r="G1076" t="str">
            <v>Allouée</v>
          </cell>
          <cell r="H1076">
            <v>38869</v>
          </cell>
          <cell r="I1076">
            <v>655000</v>
          </cell>
          <cell r="J1076">
            <v>655000</v>
          </cell>
        </row>
        <row r="1077">
          <cell r="B1077">
            <v>638411</v>
          </cell>
          <cell r="C1077" t="str">
            <v>DC</v>
          </cell>
          <cell r="D1077" t="str">
            <v>FONDS DAF POUR PROMO VENTE A SAPOUY</v>
          </cell>
          <cell r="E1077" t="str">
            <v>CHQ SGBB 4618085</v>
          </cell>
          <cell r="F1077">
            <v>38869</v>
          </cell>
          <cell r="G1077" t="str">
            <v>Allouée</v>
          </cell>
          <cell r="H1077">
            <v>38869</v>
          </cell>
          <cell r="I1077">
            <v>148754</v>
          </cell>
          <cell r="J1077">
            <v>148754</v>
          </cell>
        </row>
        <row r="1078">
          <cell r="B1078">
            <v>638411</v>
          </cell>
          <cell r="C1078" t="str">
            <v>DC</v>
          </cell>
          <cell r="D1078" t="str">
            <v>INDEMNITE/MISSION 091-145/2006</v>
          </cell>
          <cell r="E1078" t="str">
            <v>CHQ ECOBANK 1704941 DU 26/05/06</v>
          </cell>
          <cell r="F1078">
            <v>38990</v>
          </cell>
          <cell r="G1078" t="str">
            <v>Allouée</v>
          </cell>
          <cell r="H1078">
            <v>38990</v>
          </cell>
          <cell r="I1078">
            <v>116000</v>
          </cell>
          <cell r="J1078">
            <v>116000</v>
          </cell>
        </row>
        <row r="1079">
          <cell r="B1079">
            <v>638411</v>
          </cell>
          <cell r="C1079" t="str">
            <v>DG</v>
          </cell>
          <cell r="D1079" t="str">
            <v>INDEM DE DEPLCMT SUR BOBO POUR</v>
          </cell>
          <cell r="E1079" t="str">
            <v>1 VISITE DE TRAVAIL</v>
          </cell>
          <cell r="F1079">
            <v>38870</v>
          </cell>
          <cell r="G1079" t="str">
            <v>Allouée</v>
          </cell>
          <cell r="H1079">
            <v>38870</v>
          </cell>
          <cell r="I1079">
            <v>84000</v>
          </cell>
          <cell r="J1079">
            <v>84000</v>
          </cell>
        </row>
        <row r="1080">
          <cell r="B1080">
            <v>638411</v>
          </cell>
          <cell r="C1080" t="str">
            <v>DC</v>
          </cell>
          <cell r="D1080" t="str">
            <v>INDEM DEPL-LANCEM TELMOB OHG-TITAO</v>
          </cell>
          <cell r="E1080" t="str">
            <v>APPROV CARBURANT CHQ SGBB 4618087</v>
          </cell>
          <cell r="F1080">
            <v>38874</v>
          </cell>
          <cell r="G1080" t="str">
            <v>Allouée</v>
          </cell>
          <cell r="H1080">
            <v>38874</v>
          </cell>
          <cell r="I1080">
            <v>56000</v>
          </cell>
          <cell r="J1080">
            <v>56000</v>
          </cell>
        </row>
        <row r="1081">
          <cell r="B1081">
            <v>638411</v>
          </cell>
          <cell r="C1081" t="str">
            <v>DC</v>
          </cell>
          <cell r="D1081" t="str">
            <v>PROMOTION TELMOB A OUARGAYE</v>
          </cell>
          <cell r="E1081" t="str">
            <v>CHQ SGBB 4618090 DU 13/04/06</v>
          </cell>
          <cell r="F1081">
            <v>38881</v>
          </cell>
          <cell r="G1081" t="str">
            <v>Allouée</v>
          </cell>
          <cell r="H1081">
            <v>38881</v>
          </cell>
          <cell r="I1081">
            <v>612779</v>
          </cell>
          <cell r="J1081">
            <v>612779</v>
          </cell>
        </row>
        <row r="1082">
          <cell r="B1082">
            <v>638411</v>
          </cell>
          <cell r="C1082" t="str">
            <v>DT</v>
          </cell>
          <cell r="D1082" t="str">
            <v>IDEMN DEPLACEM ANALYSE-OFFRES EXTEN</v>
          </cell>
          <cell r="E1082" t="str">
            <v xml:space="preserve">SION RADIO  CHQ SGBB 4775242 </v>
          </cell>
          <cell r="F1082">
            <v>38881</v>
          </cell>
          <cell r="G1082" t="str">
            <v>Allouée</v>
          </cell>
          <cell r="H1082">
            <v>38881</v>
          </cell>
          <cell r="I1082">
            <v>1200000</v>
          </cell>
          <cell r="J1082">
            <v>1200000</v>
          </cell>
        </row>
        <row r="1083">
          <cell r="B1083">
            <v>638411</v>
          </cell>
          <cell r="C1083" t="str">
            <v>DC</v>
          </cell>
          <cell r="D1083" t="str">
            <v>PROMO A GOUNGHIN (KOURITENGA)</v>
          </cell>
          <cell r="E1083" t="str">
            <v>CHQ SGBB 4775210 DU 08/05/06</v>
          </cell>
          <cell r="F1083">
            <v>38881</v>
          </cell>
          <cell r="G1083" t="str">
            <v>Allouée</v>
          </cell>
          <cell r="H1083">
            <v>38881</v>
          </cell>
          <cell r="I1083">
            <v>234425</v>
          </cell>
          <cell r="J1083">
            <v>234425</v>
          </cell>
        </row>
        <row r="1084">
          <cell r="B1084">
            <v>638411</v>
          </cell>
          <cell r="C1084" t="str">
            <v>DC</v>
          </cell>
          <cell r="D1084" t="str">
            <v>FONDS POUR ACTION MARKETING A TOMA</v>
          </cell>
          <cell r="E1084" t="str">
            <v>CHQ ECOBANK 1704808 DU 01/02/06</v>
          </cell>
          <cell r="F1084">
            <v>38883</v>
          </cell>
          <cell r="G1084" t="str">
            <v>Allouée</v>
          </cell>
          <cell r="H1084">
            <v>38883</v>
          </cell>
          <cell r="I1084">
            <v>466200</v>
          </cell>
          <cell r="J1084">
            <v>466200</v>
          </cell>
        </row>
        <row r="1085">
          <cell r="B1085">
            <v>638411</v>
          </cell>
          <cell r="C1085" t="str">
            <v>DT</v>
          </cell>
          <cell r="D1085" t="str">
            <v>INDEM DEPLAC INSTALL BTS MARKOYE-</v>
          </cell>
          <cell r="E1085" t="str">
            <v>DEPANAGE FH HARIS TENKO-GARANGO-SRV</v>
          </cell>
          <cell r="F1085">
            <v>38887</v>
          </cell>
          <cell r="G1085" t="str">
            <v>Allouée</v>
          </cell>
          <cell r="H1085">
            <v>38887</v>
          </cell>
          <cell r="I1085">
            <v>266000</v>
          </cell>
          <cell r="J1085">
            <v>266000</v>
          </cell>
        </row>
        <row r="1086">
          <cell r="B1086">
            <v>638411</v>
          </cell>
          <cell r="C1086" t="str">
            <v>DC</v>
          </cell>
          <cell r="D1086" t="str">
            <v>INDEM DEPLAC A BOBO-DAKOLA-SAPOUY-</v>
          </cell>
          <cell r="E1086" t="str">
            <v>DJIBO-CHQ SGBB 4775230 DU 02/06/06</v>
          </cell>
          <cell r="F1086">
            <v>38887</v>
          </cell>
          <cell r="G1086" t="str">
            <v>Allouée</v>
          </cell>
          <cell r="H1086">
            <v>38887</v>
          </cell>
          <cell r="I1086">
            <v>98000</v>
          </cell>
          <cell r="J1086">
            <v>98000</v>
          </cell>
        </row>
        <row r="1087">
          <cell r="B1087">
            <v>638411</v>
          </cell>
          <cell r="C1087" t="str">
            <v>DC</v>
          </cell>
          <cell r="D1087" t="str">
            <v>FRAIS MISSION POUR DEVELOPPEM CPLM</v>
          </cell>
          <cell r="E1087" t="str">
            <v>DU LOGICIEL D'INTERCO A BOBO/LOUGUE</v>
          </cell>
          <cell r="F1087">
            <v>38903</v>
          </cell>
          <cell r="G1087" t="str">
            <v>Allouée</v>
          </cell>
          <cell r="H1087">
            <v>38903</v>
          </cell>
          <cell r="I1087">
            <v>900000</v>
          </cell>
          <cell r="J1087">
            <v>900000</v>
          </cell>
        </row>
        <row r="1088">
          <cell r="B1088">
            <v>638411</v>
          </cell>
          <cell r="C1088" t="str">
            <v>DT</v>
          </cell>
          <cell r="D1088" t="str">
            <v>INDEM DEPLACEMENT A KDG&amp;CABLAGE BTS</v>
          </cell>
          <cell r="E1088" t="str">
            <v>A NANORO-CHQ ECOBK 1704867 13/06/06</v>
          </cell>
          <cell r="F1088">
            <v>38903</v>
          </cell>
          <cell r="G1088" t="str">
            <v>Allouée</v>
          </cell>
          <cell r="H1088">
            <v>38903</v>
          </cell>
          <cell r="I1088">
            <v>72000</v>
          </cell>
          <cell r="J1088">
            <v>72000</v>
          </cell>
        </row>
        <row r="1089">
          <cell r="B1089">
            <v>638411</v>
          </cell>
          <cell r="C1089" t="str">
            <v>DC</v>
          </cell>
          <cell r="D1089" t="str">
            <v>MADI/DESSERT RESEAU TELMOB-BOGANDE</v>
          </cell>
          <cell r="E1089" t="str">
            <v>CHQ SGBB 4775215 DU 09/05/06</v>
          </cell>
          <cell r="F1089">
            <v>38898</v>
          </cell>
          <cell r="G1089" t="str">
            <v>Allouée</v>
          </cell>
          <cell r="H1089">
            <v>38898</v>
          </cell>
          <cell r="I1089">
            <v>246000</v>
          </cell>
          <cell r="J1089">
            <v>246000</v>
          </cell>
        </row>
        <row r="1090">
          <cell r="B1090">
            <v>638411</v>
          </cell>
          <cell r="C1090" t="str">
            <v>DC</v>
          </cell>
          <cell r="D1090" t="str">
            <v>INDEMN/MISS 161-093-091-094-165-160</v>
          </cell>
          <cell r="E1090" t="str">
            <v>CHQ ECOBANK 1704870 DU 20/06/06</v>
          </cell>
          <cell r="F1090">
            <v>38898</v>
          </cell>
          <cell r="G1090" t="str">
            <v>Allouée</v>
          </cell>
          <cell r="H1090">
            <v>38898</v>
          </cell>
          <cell r="I1090">
            <v>513000</v>
          </cell>
          <cell r="J1090">
            <v>382000</v>
          </cell>
        </row>
        <row r="1091">
          <cell r="B1091">
            <v>638411</v>
          </cell>
          <cell r="C1091" t="str">
            <v>DC</v>
          </cell>
          <cell r="D1091" t="str">
            <v>INDEMN INAUGUR RESEAU LEO-INSTA BTS</v>
          </cell>
          <cell r="E1091" t="str">
            <v>VTE PROMO-MARKOY CHQ SGBB 4775249</v>
          </cell>
          <cell r="F1091">
            <v>38898</v>
          </cell>
          <cell r="G1091" t="str">
            <v>Allouée</v>
          </cell>
          <cell r="H1091">
            <v>38898</v>
          </cell>
          <cell r="I1091">
            <v>628000</v>
          </cell>
          <cell r="J1091">
            <v>628000</v>
          </cell>
        </row>
        <row r="1092">
          <cell r="B1092">
            <v>638411</v>
          </cell>
          <cell r="C1092" t="str">
            <v>DT</v>
          </cell>
          <cell r="D1092" t="str">
            <v>INDEMN/MISS°182-185-178-177-186-181</v>
          </cell>
          <cell r="E1092" t="str">
            <v>-SAYIRI-BOUSSE CHQ SGBB 4775180</v>
          </cell>
          <cell r="F1092">
            <v>38898</v>
          </cell>
          <cell r="G1092" t="str">
            <v>Allouée</v>
          </cell>
          <cell r="H1092">
            <v>38898</v>
          </cell>
          <cell r="I1092">
            <v>132000</v>
          </cell>
          <cell r="J1092">
            <v>132000</v>
          </cell>
        </row>
        <row r="1093">
          <cell r="B1093">
            <v>638411</v>
          </cell>
          <cell r="C1093" t="str">
            <v>DC</v>
          </cell>
          <cell r="D1093" t="str">
            <v>FRAIS DE MISS° P ROMO VENTE A DJIBO</v>
          </cell>
          <cell r="E1093" t="str">
            <v>CHQ ECOBANK 1704873 DU 22/06/06</v>
          </cell>
          <cell r="F1093">
            <v>38898</v>
          </cell>
          <cell r="G1093" t="str">
            <v>Allouée</v>
          </cell>
          <cell r="H1093">
            <v>38898</v>
          </cell>
          <cell r="I1093">
            <v>132000</v>
          </cell>
          <cell r="J1093">
            <v>132000</v>
          </cell>
        </row>
        <row r="1094">
          <cell r="B1094">
            <v>638411</v>
          </cell>
          <cell r="C1094" t="str">
            <v>DC</v>
          </cell>
          <cell r="D1094" t="str">
            <v>INDEMN DEPLAC PROMO-VTE A MARKOYE</v>
          </cell>
          <cell r="E1094" t="str">
            <v>CHQ ECOBANK 1704949 DU 05/06/06</v>
          </cell>
          <cell r="F1094">
            <v>38898</v>
          </cell>
          <cell r="G1094" t="str">
            <v>Allouée</v>
          </cell>
          <cell r="H1094">
            <v>38898</v>
          </cell>
          <cell r="I1094">
            <v>320000</v>
          </cell>
          <cell r="J1094">
            <v>320000</v>
          </cell>
        </row>
        <row r="1095">
          <cell r="B1095">
            <v>638411</v>
          </cell>
          <cell r="C1095" t="str">
            <v>DT</v>
          </cell>
          <cell r="D1095" t="str">
            <v>INDEMN PROMO SNC-06 DEPANN BTS FADA</v>
          </cell>
          <cell r="E1095" t="str">
            <v>CHQ SGBB 4798801 DU 11/07/06</v>
          </cell>
          <cell r="F1095">
            <v>38929</v>
          </cell>
          <cell r="G1095" t="str">
            <v>Allouée</v>
          </cell>
          <cell r="H1095">
            <v>38929</v>
          </cell>
          <cell r="I1095">
            <v>190000</v>
          </cell>
          <cell r="J1095">
            <v>190000</v>
          </cell>
        </row>
        <row r="1096">
          <cell r="B1096">
            <v>638411</v>
          </cell>
          <cell r="C1096" t="str">
            <v>DC</v>
          </cell>
          <cell r="D1096" t="str">
            <v>INDEM DEPLACE SAMBORE ABOBO</v>
          </cell>
          <cell r="E1096" t="str">
            <v>CHU SGBB 4775176 DU12/07/06</v>
          </cell>
          <cell r="F1096">
            <v>38929</v>
          </cell>
          <cell r="G1096" t="str">
            <v>Allouée</v>
          </cell>
          <cell r="H1096">
            <v>38929</v>
          </cell>
          <cell r="I1096">
            <v>450000</v>
          </cell>
          <cell r="J1096">
            <v>450000</v>
          </cell>
        </row>
        <row r="1097">
          <cell r="B1097">
            <v>638411</v>
          </cell>
          <cell r="C1097" t="str">
            <v>DT</v>
          </cell>
          <cell r="D1097" t="str">
            <v>INDEM ANALYSE MARCHE/EXTENT° RESEAU</v>
          </cell>
          <cell r="E1097" t="str">
            <v>A KDG CHQ BICIA2035280 DU 12/07/06</v>
          </cell>
          <cell r="F1097">
            <v>38929</v>
          </cell>
          <cell r="G1097" t="str">
            <v>Allouée</v>
          </cell>
          <cell r="H1097">
            <v>38929</v>
          </cell>
          <cell r="I1097">
            <v>2122000</v>
          </cell>
          <cell r="J1097">
            <v>2122000</v>
          </cell>
        </row>
        <row r="1098">
          <cell r="B1098">
            <v>638411</v>
          </cell>
          <cell r="C1098" t="str">
            <v>DC</v>
          </cell>
          <cell r="D1098" t="str">
            <v>INDEM DEPLACE VT PROMO NANORO-BINGO</v>
          </cell>
          <cell r="E1098" t="str">
            <v>TOMA-BIBA CHQ SGBB4775170 DU 29/06/</v>
          </cell>
          <cell r="F1098">
            <v>38929</v>
          </cell>
          <cell r="G1098" t="str">
            <v>Allouée</v>
          </cell>
          <cell r="H1098">
            <v>38929</v>
          </cell>
          <cell r="I1098">
            <v>210000</v>
          </cell>
          <cell r="J1098">
            <v>210000</v>
          </cell>
        </row>
        <row r="1099">
          <cell r="B1099">
            <v>638411</v>
          </cell>
          <cell r="C1099" t="str">
            <v>DT</v>
          </cell>
          <cell r="D1099" t="str">
            <v>INDEM DEPAN BTS-FADA-ZINIARE-BOGAND</v>
          </cell>
          <cell r="E1099" t="str">
            <v>POUYTENGA CHQ BICIA 2035293 31/07/0</v>
          </cell>
          <cell r="F1099">
            <v>38929</v>
          </cell>
          <cell r="G1099" t="str">
            <v>Allouée</v>
          </cell>
          <cell r="H1099">
            <v>38929</v>
          </cell>
          <cell r="I1099">
            <v>124000</v>
          </cell>
          <cell r="J1099">
            <v>124000</v>
          </cell>
        </row>
        <row r="1100">
          <cell r="B1100">
            <v>638411</v>
          </cell>
          <cell r="C1100" t="str">
            <v>DT</v>
          </cell>
          <cell r="D1100" t="str">
            <v>DIV INDEM/INSTAL M SCE REPETEUR/TAN</v>
          </cell>
          <cell r="E1100" t="str">
            <v>SARGA CHQ BICIA 2035302 DU 03/08/06</v>
          </cell>
          <cell r="F1100">
            <v>38947</v>
          </cell>
          <cell r="G1100" t="str">
            <v>Allouée</v>
          </cell>
          <cell r="H1100">
            <v>38947</v>
          </cell>
          <cell r="I1100">
            <v>524000</v>
          </cell>
          <cell r="J1100">
            <v>524000</v>
          </cell>
        </row>
        <row r="1101">
          <cell r="B1101">
            <v>638411</v>
          </cell>
          <cell r="C1101" t="str">
            <v>DT</v>
          </cell>
          <cell r="D1101" t="str">
            <v>INDEM DEPANN BTS GOROM GAOUA NEBOU</v>
          </cell>
          <cell r="E1101" t="str">
            <v>CHQ 2035291 BCIA DU 20/07/2006</v>
          </cell>
          <cell r="F1101">
            <v>38947</v>
          </cell>
          <cell r="G1101" t="str">
            <v>Allouée</v>
          </cell>
          <cell r="H1101">
            <v>38947</v>
          </cell>
          <cell r="I1101">
            <v>134000</v>
          </cell>
          <cell r="J1101">
            <v>134000</v>
          </cell>
        </row>
        <row r="1102">
          <cell r="B1102">
            <v>638411</v>
          </cell>
          <cell r="C1102" t="str">
            <v>DT</v>
          </cell>
          <cell r="D1102" t="str">
            <v xml:space="preserve">INDEM/ANALYSE EXTENSION RESEAU/KDG </v>
          </cell>
          <cell r="E1102" t="str">
            <v xml:space="preserve"> CHQ 2035290 BICIA DU 28/07/2006</v>
          </cell>
          <cell r="F1102">
            <v>38947</v>
          </cell>
          <cell r="G1102" t="str">
            <v>Allouée</v>
          </cell>
          <cell r="H1102">
            <v>38947</v>
          </cell>
          <cell r="I1102">
            <v>800000</v>
          </cell>
          <cell r="J1102">
            <v>800000</v>
          </cell>
        </row>
        <row r="1103">
          <cell r="B1103">
            <v>638411</v>
          </cell>
          <cell r="C1103" t="str">
            <v>DT</v>
          </cell>
          <cell r="D1103" t="str">
            <v xml:space="preserve"> RESTAURAT° ANAIYSE EXTANTION RADIO</v>
          </cell>
          <cell r="E1103" t="str">
            <v>CHQ 2035290 DU 28/07/2006</v>
          </cell>
          <cell r="F1103">
            <v>38947</v>
          </cell>
          <cell r="G1103" t="str">
            <v>Allouée</v>
          </cell>
          <cell r="H1103">
            <v>38947</v>
          </cell>
          <cell r="I1103">
            <v>92975</v>
          </cell>
          <cell r="J1103">
            <v>92975</v>
          </cell>
        </row>
        <row r="1104">
          <cell r="B1104">
            <v>638411</v>
          </cell>
          <cell r="C1104" t="str">
            <v>DC</v>
          </cell>
          <cell r="D1104" t="str">
            <v>INDEM/DEPANN ZINIARE/ DJIBO/SAPONE</v>
          </cell>
          <cell r="E1104" t="str">
            <v>LEO CHQ 2035319 BICIA DU 11/08/06</v>
          </cell>
          <cell r="F1104">
            <v>38947</v>
          </cell>
          <cell r="G1104" t="str">
            <v>Allouée</v>
          </cell>
          <cell r="H1104">
            <v>38947</v>
          </cell>
          <cell r="I1104">
            <v>160000</v>
          </cell>
          <cell r="J1104">
            <v>160000</v>
          </cell>
        </row>
        <row r="1105">
          <cell r="B1105">
            <v>638411</v>
          </cell>
          <cell r="C1105" t="str">
            <v>DC</v>
          </cell>
          <cell r="D1105" t="str">
            <v>INDEM PROMO MARKOY/MISS°212-153</v>
          </cell>
          <cell r="E1105" t="str">
            <v>CHQ BICIAB 2035308 DU 08/08/2006</v>
          </cell>
          <cell r="F1105">
            <v>38947</v>
          </cell>
          <cell r="G1105" t="str">
            <v>Allouée</v>
          </cell>
          <cell r="H1105">
            <v>38947</v>
          </cell>
          <cell r="I1105">
            <v>72000</v>
          </cell>
          <cell r="J1105">
            <v>72000</v>
          </cell>
        </row>
        <row r="1106">
          <cell r="B1106">
            <v>638411</v>
          </cell>
          <cell r="C1106" t="str">
            <v>DT</v>
          </cell>
          <cell r="D1106" t="str">
            <v>DIV INDEM TITAO-LEO -KDG-SAPUI/DEPA</v>
          </cell>
          <cell r="E1106" t="str">
            <v>NAGE /CHQ BICIA 2035325 DU 17/08/06</v>
          </cell>
          <cell r="F1106">
            <v>38950</v>
          </cell>
          <cell r="G1106" t="str">
            <v>Allouée</v>
          </cell>
          <cell r="H1106">
            <v>38950</v>
          </cell>
          <cell r="I1106">
            <v>142000</v>
          </cell>
          <cell r="J1106">
            <v>142000</v>
          </cell>
        </row>
        <row r="1107">
          <cell r="B1107">
            <v>638411</v>
          </cell>
          <cell r="C1107" t="str">
            <v>DT</v>
          </cell>
          <cell r="D1107" t="str">
            <v xml:space="preserve">INDEM MISE EN SCE EQUIPEMT TELECEL </v>
          </cell>
          <cell r="E1107" t="str">
            <v>LEO-CHQ ECOBANK 1704898 DU 18/08/06</v>
          </cell>
          <cell r="F1107">
            <v>38950</v>
          </cell>
          <cell r="G1107" t="str">
            <v>Allouée</v>
          </cell>
          <cell r="H1107">
            <v>38950</v>
          </cell>
          <cell r="I1107">
            <v>14000</v>
          </cell>
          <cell r="J1107">
            <v>14000</v>
          </cell>
        </row>
        <row r="1108">
          <cell r="B1108">
            <v>638411</v>
          </cell>
          <cell r="C1108" t="str">
            <v>DT</v>
          </cell>
          <cell r="D1108" t="str">
            <v xml:space="preserve">INDEMNITE DE DEPLACEMENT </v>
          </cell>
          <cell r="E1108" t="str">
            <v>CHQ ECOBANK N°1817452 DU 23/08/06</v>
          </cell>
          <cell r="F1108">
            <v>38967</v>
          </cell>
          <cell r="G1108" t="str">
            <v>Allouée</v>
          </cell>
          <cell r="H1108">
            <v>38967</v>
          </cell>
          <cell r="I1108">
            <v>354000</v>
          </cell>
          <cell r="J1108">
            <v>354000</v>
          </cell>
        </row>
        <row r="1109">
          <cell r="B1109">
            <v>638411</v>
          </cell>
          <cell r="C1109" t="str">
            <v>DT</v>
          </cell>
          <cell r="D1109" t="str">
            <v>FRAIS MISS° 346-342-344-347-335-341</v>
          </cell>
          <cell r="E1109" t="str">
            <v>CHQ SGBB 4798836 DU 06/09/06</v>
          </cell>
          <cell r="F1109">
            <v>38971</v>
          </cell>
          <cell r="G1109" t="str">
            <v>Allouée</v>
          </cell>
          <cell r="H1109">
            <v>38971</v>
          </cell>
          <cell r="I1109">
            <v>162000</v>
          </cell>
          <cell r="J1109">
            <v>162000</v>
          </cell>
        </row>
        <row r="1110">
          <cell r="B1110">
            <v>638411</v>
          </cell>
          <cell r="C1110" t="str">
            <v>DT</v>
          </cell>
          <cell r="D1110" t="str">
            <v>FRAIS MISS° 339-336-340</v>
          </cell>
          <cell r="E1110" t="str">
            <v>CHQECOBANK 1817453 DU 01/09/06</v>
          </cell>
          <cell r="F1110">
            <v>38971</v>
          </cell>
          <cell r="G1110" t="str">
            <v>Allouée</v>
          </cell>
          <cell r="H1110">
            <v>38971</v>
          </cell>
          <cell r="I1110">
            <v>244000</v>
          </cell>
          <cell r="J1110">
            <v>244000</v>
          </cell>
        </row>
        <row r="1111">
          <cell r="B1111">
            <v>638411</v>
          </cell>
          <cell r="C1111" t="str">
            <v>DT</v>
          </cell>
          <cell r="D1111" t="str">
            <v>INDEM/MISS°230-227-195-332-333-159-</v>
          </cell>
          <cell r="E1111" t="str">
            <v>229- CHQ BIB 8365089 DU 25/08/06</v>
          </cell>
          <cell r="F1111">
            <v>38974</v>
          </cell>
          <cell r="G1111" t="str">
            <v>Allouée</v>
          </cell>
          <cell r="H1111">
            <v>38974</v>
          </cell>
          <cell r="I1111">
            <v>322000</v>
          </cell>
          <cell r="J1111">
            <v>322000</v>
          </cell>
        </row>
        <row r="1112">
          <cell r="B1112">
            <v>638411</v>
          </cell>
          <cell r="C1112" t="str">
            <v>DT</v>
          </cell>
          <cell r="D1112" t="str">
            <v>INDEM/MISS°227-348-982</v>
          </cell>
          <cell r="E1112" t="str">
            <v>CHQ ECOBANK 1817458DU 05/09/06</v>
          </cell>
          <cell r="F1112">
            <v>38974</v>
          </cell>
          <cell r="G1112" t="str">
            <v>Allouée</v>
          </cell>
          <cell r="H1112">
            <v>38974</v>
          </cell>
          <cell r="I1112">
            <v>424000</v>
          </cell>
          <cell r="J1112">
            <v>578000</v>
          </cell>
        </row>
        <row r="1113">
          <cell r="B1113">
            <v>638411</v>
          </cell>
          <cell r="C1113" t="str">
            <v>DT</v>
          </cell>
          <cell r="D1113" t="str">
            <v>PAYER INDEMNTIE DEPLACEMENT</v>
          </cell>
          <cell r="E1113" t="str">
            <v>CHQ ECOBANK N°1817465 DU 13/09/2006</v>
          </cell>
          <cell r="F1113">
            <v>38979</v>
          </cell>
          <cell r="G1113" t="str">
            <v>Allouée</v>
          </cell>
          <cell r="H1113">
            <v>38979</v>
          </cell>
          <cell r="I1113">
            <v>544000</v>
          </cell>
          <cell r="J1113">
            <v>544000</v>
          </cell>
        </row>
        <row r="1114">
          <cell r="B1114">
            <v>638411</v>
          </cell>
          <cell r="C1114" t="str">
            <v>DT</v>
          </cell>
          <cell r="D1114" t="str">
            <v xml:space="preserve">MADI PR IND DEPLACEMA </v>
          </cell>
          <cell r="E1114" t="str">
            <v>CHQ SGBB N°4798841 DU 11/09/2006</v>
          </cell>
          <cell r="F1114">
            <v>38979</v>
          </cell>
          <cell r="G1114" t="str">
            <v>Allouée</v>
          </cell>
          <cell r="H1114">
            <v>38979</v>
          </cell>
          <cell r="I1114">
            <v>24000</v>
          </cell>
          <cell r="J1114">
            <v>24000</v>
          </cell>
        </row>
        <row r="1115">
          <cell r="B1115">
            <v>638411</v>
          </cell>
          <cell r="C1115" t="str">
            <v>DT</v>
          </cell>
          <cell r="D1115" t="str">
            <v>PAIEMENT INDEMNITE DE DEPLACEMENT</v>
          </cell>
          <cell r="E1115" t="str">
            <v>CHQ ECOBANK N°1817473 DU 19/09/2006</v>
          </cell>
          <cell r="F1115">
            <v>38988</v>
          </cell>
          <cell r="G1115" t="str">
            <v>Allouée</v>
          </cell>
          <cell r="H1115">
            <v>38988</v>
          </cell>
          <cell r="I1115">
            <v>138000</v>
          </cell>
          <cell r="J1115">
            <v>138000</v>
          </cell>
        </row>
        <row r="1116">
          <cell r="B1116">
            <v>638411</v>
          </cell>
          <cell r="C1116" t="str">
            <v>DT</v>
          </cell>
          <cell r="D1116" t="str">
            <v>PAIEMENT INDEMNITE DE DEPLACEMENT</v>
          </cell>
          <cell r="E1116" t="str">
            <v>CHQ SGBB N°4798862 DU 22/09/2006</v>
          </cell>
          <cell r="F1116">
            <v>38988</v>
          </cell>
          <cell r="G1116" t="str">
            <v>Allouée</v>
          </cell>
          <cell r="H1116">
            <v>38988</v>
          </cell>
          <cell r="I1116">
            <v>26000</v>
          </cell>
          <cell r="J1116">
            <v>26000</v>
          </cell>
        </row>
        <row r="1117">
          <cell r="B1117">
            <v>638411</v>
          </cell>
          <cell r="C1117" t="str">
            <v>DC</v>
          </cell>
          <cell r="D1117" t="str">
            <v>INDEMNITES DE DEPLACEMENT</v>
          </cell>
          <cell r="E1117" t="str">
            <v>CHQ ECOBANK N°1817478 DU 21/09/2006</v>
          </cell>
          <cell r="F1117">
            <v>38992</v>
          </cell>
          <cell r="G1117" t="str">
            <v>Allouée</v>
          </cell>
          <cell r="H1117">
            <v>38992</v>
          </cell>
          <cell r="I1117">
            <v>680000</v>
          </cell>
          <cell r="J1117">
            <v>680000</v>
          </cell>
        </row>
        <row r="1118">
          <cell r="B1118">
            <v>638411</v>
          </cell>
          <cell r="C1118" t="str">
            <v>DT</v>
          </cell>
          <cell r="D1118" t="str">
            <v>INDEMNITE/MISSIONS N°348-359-363</v>
          </cell>
          <cell r="E1118" t="str">
            <v>CHQ SGBB 4798871 DU 26/09/06</v>
          </cell>
          <cell r="F1118">
            <v>38996</v>
          </cell>
          <cell r="G1118" t="str">
            <v>Allouée</v>
          </cell>
          <cell r="H1118">
            <v>38996</v>
          </cell>
          <cell r="I1118">
            <v>416000</v>
          </cell>
          <cell r="J1118">
            <v>416000</v>
          </cell>
        </row>
        <row r="1119">
          <cell r="B1119">
            <v>638411</v>
          </cell>
          <cell r="C1119" t="str">
            <v>DAF</v>
          </cell>
          <cell r="D1119" t="str">
            <v>INDEMN MISS°INVENTAIR/05 N°001-252-</v>
          </cell>
          <cell r="E1119" t="str">
            <v>CHQ1654682 ECOBK 23/01/06</v>
          </cell>
          <cell r="F1119">
            <v>38990</v>
          </cell>
          <cell r="G1119" t="str">
            <v>Allouée</v>
          </cell>
          <cell r="H1119">
            <v>38990</v>
          </cell>
          <cell r="I1119">
            <v>464000</v>
          </cell>
          <cell r="J1119">
            <v>464000</v>
          </cell>
        </row>
        <row r="1120">
          <cell r="B1120">
            <v>638411</v>
          </cell>
          <cell r="C1120" t="str">
            <v>DT</v>
          </cell>
          <cell r="D1120" t="str">
            <v>INDEMN/MISS° 126-122-127-135</v>
          </cell>
          <cell r="E1120" t="str">
            <v>CHQ SGBB 4775221 DU 12/05/06</v>
          </cell>
          <cell r="F1120">
            <v>38849</v>
          </cell>
          <cell r="G1120" t="str">
            <v>Allouée</v>
          </cell>
          <cell r="H1120">
            <v>38849</v>
          </cell>
          <cell r="I1120">
            <v>66000</v>
          </cell>
          <cell r="J1120">
            <v>66000</v>
          </cell>
        </row>
        <row r="1121">
          <cell r="B1121" t="str">
            <v>Total 638411</v>
          </cell>
          <cell r="I1121">
            <v>22661953</v>
          </cell>
          <cell r="J1121">
            <v>22380133</v>
          </cell>
        </row>
        <row r="1122">
          <cell r="B1122">
            <v>638421</v>
          </cell>
          <cell r="C1122" t="str">
            <v>DG</v>
          </cell>
          <cell r="D1122" t="str">
            <v>FRAIS MISS° DIESSONGO &amp; BASSOLE AU</v>
          </cell>
          <cell r="E1122" t="str">
            <v>CONGRES GSM A BARCELONE EN FEV 2006</v>
          </cell>
          <cell r="F1122">
            <v>38792</v>
          </cell>
          <cell r="G1122" t="str">
            <v>Allouée</v>
          </cell>
          <cell r="H1122">
            <v>38792</v>
          </cell>
          <cell r="I1122">
            <v>1800000</v>
          </cell>
          <cell r="J1122">
            <v>1800000</v>
          </cell>
        </row>
        <row r="1123">
          <cell r="B1123">
            <v>638421</v>
          </cell>
          <cell r="C1123" t="str">
            <v>DT</v>
          </cell>
          <cell r="D1123" t="str">
            <v>FRAIS FORMAT°EN RECETTE USINE EN</v>
          </cell>
          <cell r="E1123" t="str">
            <v>MANS EN FRANCE DU 06 AU 13/05/06</v>
          </cell>
          <cell r="F1123">
            <v>38852</v>
          </cell>
          <cell r="G1123" t="str">
            <v>Allouée</v>
          </cell>
          <cell r="H1123">
            <v>38852</v>
          </cell>
          <cell r="I1123">
            <v>900000</v>
          </cell>
          <cell r="J1123">
            <v>900000</v>
          </cell>
        </row>
        <row r="1124">
          <cell r="B1124">
            <v>638421</v>
          </cell>
          <cell r="C1124" t="str">
            <v>DG</v>
          </cell>
          <cell r="D1124" t="str">
            <v>PARTICIPAT° USER FOROM EN GRECE PAR</v>
          </cell>
          <cell r="E1124" t="str">
            <v>AGT ET TENKODOGO RICHARD</v>
          </cell>
          <cell r="F1124">
            <v>38861</v>
          </cell>
          <cell r="G1124" t="str">
            <v>Allouée</v>
          </cell>
          <cell r="H1124">
            <v>38861</v>
          </cell>
          <cell r="I1124">
            <v>2338487</v>
          </cell>
          <cell r="J1124">
            <v>2338487</v>
          </cell>
        </row>
        <row r="1125">
          <cell r="B1125">
            <v>638421</v>
          </cell>
          <cell r="C1125" t="str">
            <v>DC</v>
          </cell>
          <cell r="D1125" t="str">
            <v>INDEMN PARTICIP AU FORUM REGLEMENT</v>
          </cell>
          <cell r="E1125" t="str">
            <v>DES TELECOM EN AFRIQ A YAOUNDE</v>
          </cell>
          <cell r="F1125">
            <v>38887</v>
          </cell>
          <cell r="G1125" t="str">
            <v>Allouée</v>
          </cell>
          <cell r="H1125">
            <v>38887</v>
          </cell>
          <cell r="I1125">
            <v>560000</v>
          </cell>
          <cell r="J1125">
            <v>560000</v>
          </cell>
        </row>
        <row r="1126">
          <cell r="B1126">
            <v>638421</v>
          </cell>
          <cell r="C1126" t="str">
            <v>DC</v>
          </cell>
          <cell r="D1126" t="str">
            <v>FRAIS MISSION SILGA WALTER A DAKAR</v>
          </cell>
          <cell r="E1126" t="str">
            <v>PARTICIPAION A GSM WEST AFRICA</v>
          </cell>
          <cell r="F1126">
            <v>38887</v>
          </cell>
          <cell r="G1126" t="str">
            <v>Allouée</v>
          </cell>
          <cell r="H1126">
            <v>38887</v>
          </cell>
          <cell r="I1126">
            <v>640000</v>
          </cell>
          <cell r="J1126">
            <v>640000</v>
          </cell>
        </row>
        <row r="1127">
          <cell r="B1127">
            <v>638421</v>
          </cell>
          <cell r="C1127" t="str">
            <v>DT</v>
          </cell>
          <cell r="D1127" t="str">
            <v>FRAIS MISS° TRAORE ERIC/FORMATION</v>
          </cell>
          <cell r="E1127" t="str">
            <v xml:space="preserve">PLATFORME ANALYSE TRAFIC </v>
          </cell>
          <cell r="F1127">
            <v>38929</v>
          </cell>
          <cell r="G1127" t="str">
            <v>Allouée</v>
          </cell>
          <cell r="H1127">
            <v>38929</v>
          </cell>
          <cell r="I1127">
            <v>1597255</v>
          </cell>
          <cell r="J1127">
            <v>1597255</v>
          </cell>
        </row>
        <row r="1128">
          <cell r="B1128">
            <v>638421</v>
          </cell>
          <cell r="C1128" t="str">
            <v>DG</v>
          </cell>
          <cell r="D1128" t="str">
            <v xml:space="preserve">FRAIS MISS° AGT A DKR/GOUVERNANCE </v>
          </cell>
          <cell r="E1128" t="str">
            <v>D'ENTREPRISE CHQ ECBK1704897 18/8/6</v>
          </cell>
          <cell r="F1128">
            <v>38950</v>
          </cell>
          <cell r="G1128" t="str">
            <v>Allouée</v>
          </cell>
          <cell r="H1128">
            <v>38950</v>
          </cell>
          <cell r="I1128">
            <v>720000</v>
          </cell>
          <cell r="J1128">
            <v>720000</v>
          </cell>
        </row>
        <row r="1129">
          <cell r="B1129">
            <v>638421</v>
          </cell>
          <cell r="C1129" t="str">
            <v>DT</v>
          </cell>
          <cell r="D1129" t="str">
            <v>FRAIS MISS° BELGIQ/GNOUMOU H-OUED.D</v>
          </cell>
          <cell r="E1129" t="str">
            <v>YAMEOGO W. DU 29/09/06</v>
          </cell>
          <cell r="F1129">
            <v>38990</v>
          </cell>
          <cell r="G1129" t="str">
            <v>Allouée</v>
          </cell>
          <cell r="H1129">
            <v>38990</v>
          </cell>
          <cell r="I1129">
            <v>2456728</v>
          </cell>
          <cell r="J1129">
            <v>2456728</v>
          </cell>
        </row>
        <row r="1130">
          <cell r="B1130">
            <v>638421</v>
          </cell>
          <cell r="C1130" t="str">
            <v>DAF</v>
          </cell>
          <cell r="D1130" t="str">
            <v>FRAIS MISS°Mme KOUMARE/BERN -SUISSE</v>
          </cell>
          <cell r="E1130" t="str">
            <v/>
          </cell>
          <cell r="F1130">
            <v>38990</v>
          </cell>
          <cell r="G1130" t="str">
            <v>Allouée</v>
          </cell>
          <cell r="H1130">
            <v>38990</v>
          </cell>
          <cell r="I1130">
            <v>500495</v>
          </cell>
          <cell r="J1130">
            <v>500495</v>
          </cell>
        </row>
        <row r="1131">
          <cell r="B1131" t="str">
            <v>Total 638421</v>
          </cell>
          <cell r="I1131">
            <v>11512965</v>
          </cell>
          <cell r="J1131">
            <v>11512965</v>
          </cell>
        </row>
        <row r="1132">
          <cell r="B1132">
            <v>638431</v>
          </cell>
          <cell r="C1132" t="str">
            <v>DC</v>
          </cell>
          <cell r="D1132" t="str">
            <v>HEBERGEMEN DES COMMERCIAUX A LEO</v>
          </cell>
          <cell r="E1132" t="str">
            <v>FAC 101/06 AUBERGE DE LA SISSILI</v>
          </cell>
          <cell r="F1132">
            <v>38793</v>
          </cell>
          <cell r="G1132" t="str">
            <v>Allouée</v>
          </cell>
          <cell r="H1132">
            <v>38793</v>
          </cell>
          <cell r="I1132">
            <v>179600</v>
          </cell>
          <cell r="J1132">
            <v>179600</v>
          </cell>
        </row>
        <row r="1133">
          <cell r="B1133">
            <v>638431</v>
          </cell>
          <cell r="C1133" t="str">
            <v>DC</v>
          </cell>
          <cell r="D1133" t="str">
            <v>HEBERGEMENT DES COMMERCIAUX A LEO</v>
          </cell>
          <cell r="E1133" t="str">
            <v>FAC 166/06 AUBERGE DE LA SISSILI</v>
          </cell>
          <cell r="F1133">
            <v>38810</v>
          </cell>
          <cell r="G1133" t="str">
            <v>Allouée</v>
          </cell>
          <cell r="H1133">
            <v>38810</v>
          </cell>
          <cell r="I1133">
            <v>76600</v>
          </cell>
          <cell r="J1133">
            <v>76600</v>
          </cell>
        </row>
        <row r="1134">
          <cell r="B1134">
            <v>638431</v>
          </cell>
          <cell r="C1134" t="str">
            <v>DT</v>
          </cell>
          <cell r="D1134" t="str">
            <v>HEBERGEMENT SO SOLEMANE &amp;CISSE DAOU</v>
          </cell>
          <cell r="E1134" t="str">
            <v>AUBERGE MANDINGA/LEO FAC 01/2006</v>
          </cell>
          <cell r="F1134">
            <v>38810</v>
          </cell>
          <cell r="G1134" t="str">
            <v>Allouée</v>
          </cell>
          <cell r="H1134">
            <v>38810</v>
          </cell>
          <cell r="I1134">
            <v>36000</v>
          </cell>
          <cell r="J1134">
            <v>36000</v>
          </cell>
        </row>
        <row r="1135">
          <cell r="B1135">
            <v>638431</v>
          </cell>
          <cell r="C1135" t="str">
            <v>DT</v>
          </cell>
          <cell r="D1135" t="str">
            <v>ETAT DE PAIEMENT FACT HEBERGEMENT</v>
          </cell>
          <cell r="E1135" t="str">
            <v>DES TECHNITIENS A LEO</v>
          </cell>
          <cell r="F1135">
            <v>38811</v>
          </cell>
          <cell r="G1135" t="str">
            <v>Allouée</v>
          </cell>
          <cell r="H1135">
            <v>38811</v>
          </cell>
          <cell r="I1135">
            <v>28100</v>
          </cell>
          <cell r="J1135">
            <v>28100</v>
          </cell>
        </row>
        <row r="1136">
          <cell r="B1136">
            <v>638431</v>
          </cell>
          <cell r="C1136" t="str">
            <v>DC</v>
          </cell>
          <cell r="D1136" t="str">
            <v>HEBERGEMT COMMERCIO PROMO VT MARKOY</v>
          </cell>
          <cell r="E1136" t="str">
            <v>CHQ ECOBANK 1704948 DU 05/06/06</v>
          </cell>
          <cell r="F1136">
            <v>38903</v>
          </cell>
          <cell r="G1136" t="str">
            <v>Allouée</v>
          </cell>
          <cell r="H1136">
            <v>38903</v>
          </cell>
          <cell r="I1136">
            <v>192000</v>
          </cell>
          <cell r="J1136">
            <v>192000</v>
          </cell>
        </row>
        <row r="1137">
          <cell r="B1137">
            <v>638431</v>
          </cell>
          <cell r="C1137" t="str">
            <v>DT</v>
          </cell>
          <cell r="D1137" t="str">
            <v>HEBERGEMENT AGENTS TELMOB A KDG</v>
          </cell>
          <cell r="E1137" t="str">
            <v>FAC 0117/06 HOTEL PHOTO LUXE</v>
          </cell>
          <cell r="F1137">
            <v>38898</v>
          </cell>
          <cell r="G1137" t="str">
            <v>Allouée</v>
          </cell>
          <cell r="H1137">
            <v>38898</v>
          </cell>
          <cell r="I1137">
            <v>2770400</v>
          </cell>
          <cell r="J1137">
            <v>2770400</v>
          </cell>
        </row>
        <row r="1138">
          <cell r="B1138">
            <v>638431</v>
          </cell>
          <cell r="C1138" t="str">
            <v>DC</v>
          </cell>
          <cell r="D1138" t="str">
            <v>FRAIS D'HEBERGEMENT PROMO A NANORO</v>
          </cell>
          <cell r="E1138" t="str">
            <v>CHQ ECOBANK 1704870 DU 20/06/06</v>
          </cell>
          <cell r="F1138">
            <v>38898</v>
          </cell>
          <cell r="G1138" t="str">
            <v>Allouée</v>
          </cell>
          <cell r="H1138">
            <v>38898</v>
          </cell>
          <cell r="I1138">
            <v>108000</v>
          </cell>
          <cell r="J1138">
            <v>108000</v>
          </cell>
        </row>
        <row r="1139">
          <cell r="B1139">
            <v>638431</v>
          </cell>
          <cell r="C1139" t="str">
            <v>DC</v>
          </cell>
          <cell r="D1139" t="str">
            <v>FRAIS D'HEBERGEMENT RPOMO VTE DJIBO</v>
          </cell>
          <cell r="E1139" t="str">
            <v>CHQ ECOBANK 1704873 DU 22/06/06</v>
          </cell>
          <cell r="F1139">
            <v>38898</v>
          </cell>
          <cell r="G1139" t="str">
            <v>Allouée</v>
          </cell>
          <cell r="H1139">
            <v>38898</v>
          </cell>
          <cell r="I1139">
            <v>90000</v>
          </cell>
          <cell r="J1139">
            <v>90000</v>
          </cell>
        </row>
        <row r="1140">
          <cell r="B1140">
            <v>638431</v>
          </cell>
          <cell r="C1140" t="str">
            <v>DC</v>
          </cell>
          <cell r="D1140" t="str">
            <v>HEBERGEMENT/LANCEMENT RESEAU A LEO</v>
          </cell>
          <cell r="E1140" t="str">
            <v>CHQ BIB 8177693 DU 06/04/06</v>
          </cell>
          <cell r="F1140">
            <v>38898</v>
          </cell>
          <cell r="G1140" t="str">
            <v>Allouée</v>
          </cell>
          <cell r="H1140">
            <v>38898</v>
          </cell>
          <cell r="I1140">
            <v>222365</v>
          </cell>
          <cell r="J1140">
            <v>222365</v>
          </cell>
        </row>
        <row r="1141">
          <cell r="B1141">
            <v>638431</v>
          </cell>
          <cell r="C1141" t="str">
            <v>DC</v>
          </cell>
          <cell r="D1141" t="str">
            <v xml:space="preserve">REGLE EBERGEM  KOULIBALY AMADOU </v>
          </cell>
          <cell r="E1141" t="str">
            <v xml:space="preserve">FAC HOTINTER CHQ BICIA2035294 </v>
          </cell>
          <cell r="F1141">
            <v>38929</v>
          </cell>
          <cell r="G1141" t="str">
            <v>Allouée</v>
          </cell>
          <cell r="H1141">
            <v>38929</v>
          </cell>
          <cell r="I1141">
            <v>30000</v>
          </cell>
          <cell r="J1141">
            <v>30000</v>
          </cell>
        </row>
        <row r="1142">
          <cell r="B1142">
            <v>638431</v>
          </cell>
          <cell r="C1142" t="str">
            <v>DT</v>
          </cell>
          <cell r="D1142" t="str">
            <v>HEBERGEMENT M SCE BTS TANSARGA</v>
          </cell>
          <cell r="E1142" t="str">
            <v>CHQ BIB 8365040 &amp; CHQ ECOBK 1704888</v>
          </cell>
          <cell r="F1142">
            <v>38947</v>
          </cell>
          <cell r="G1142" t="str">
            <v>Allouée</v>
          </cell>
          <cell r="H1142">
            <v>38947</v>
          </cell>
          <cell r="I1142">
            <v>451000</v>
          </cell>
          <cell r="J1142">
            <v>451000</v>
          </cell>
        </row>
        <row r="1143">
          <cell r="B1143">
            <v>638431</v>
          </cell>
          <cell r="C1143" t="str">
            <v>DC</v>
          </cell>
          <cell r="D1143" t="str">
            <v>HEBERGEMENT AGENTS  COMMERCIAUX</v>
          </cell>
          <cell r="E1143" t="str">
            <v>ND01/2006 /DFC/ONATEL DU 14/08/06</v>
          </cell>
          <cell r="F1143">
            <v>38947</v>
          </cell>
          <cell r="G1143" t="str">
            <v>Allouée</v>
          </cell>
          <cell r="H1143">
            <v>38947</v>
          </cell>
          <cell r="I1143">
            <v>990304</v>
          </cell>
          <cell r="J1143">
            <v>990304</v>
          </cell>
        </row>
        <row r="1144">
          <cell r="B1144">
            <v>638431</v>
          </cell>
          <cell r="C1144" t="str">
            <v>DM</v>
          </cell>
          <cell r="D1144" t="str">
            <v>HEBERGEMENT LEO/KABORE S.BAMBARA F</v>
          </cell>
          <cell r="E1144" t="str">
            <v>CHQ N°2035324 BICIA-B DU 17/08/06</v>
          </cell>
          <cell r="F1144">
            <v>38951</v>
          </cell>
          <cell r="G1144" t="str">
            <v>Allouée</v>
          </cell>
          <cell r="H1144">
            <v>38951</v>
          </cell>
          <cell r="I1144">
            <v>17700</v>
          </cell>
          <cell r="J1144">
            <v>17700</v>
          </cell>
        </row>
        <row r="1145">
          <cell r="B1145">
            <v>638431</v>
          </cell>
          <cell r="C1145" t="str">
            <v>DC</v>
          </cell>
          <cell r="D1145" t="str">
            <v xml:space="preserve">FA274/06HOTINTER HEBERGEMT BAZIE </v>
          </cell>
          <cell r="E1145" t="str">
            <v>REMI DU 22/08 UA 29/08 A OUAGA</v>
          </cell>
          <cell r="F1145">
            <v>39006</v>
          </cell>
          <cell r="G1145" t="str">
            <v>Allouée</v>
          </cell>
          <cell r="H1145">
            <v>39006</v>
          </cell>
          <cell r="I1145">
            <v>75000</v>
          </cell>
          <cell r="J1145">
            <v>75000</v>
          </cell>
        </row>
        <row r="1146">
          <cell r="B1146" t="str">
            <v>Total 638431</v>
          </cell>
          <cell r="I1146">
            <v>5267069</v>
          </cell>
          <cell r="J1146">
            <v>5267069</v>
          </cell>
        </row>
        <row r="1147">
          <cell r="B1147">
            <v>638441</v>
          </cell>
          <cell r="C1147" t="str">
            <v>DAF</v>
          </cell>
          <cell r="D1147" t="str">
            <v>CHEQ ECOBANK N°1704828 DU 23/02/06</v>
          </cell>
          <cell r="E1147" t="str">
            <v/>
          </cell>
          <cell r="F1147">
            <v>38772</v>
          </cell>
          <cell r="G1147" t="str">
            <v>Allouée</v>
          </cell>
          <cell r="H1147">
            <v>38772</v>
          </cell>
          <cell r="I1147">
            <v>393108</v>
          </cell>
          <cell r="J1147">
            <v>393108</v>
          </cell>
        </row>
        <row r="1148">
          <cell r="B1148">
            <v>638441</v>
          </cell>
          <cell r="C1148" t="str">
            <v>DAF</v>
          </cell>
          <cell r="D1148" t="str">
            <v>CHQ ECOBANK N°1704849 DU 09/03/06</v>
          </cell>
          <cell r="E1148" t="str">
            <v/>
          </cell>
          <cell r="F1148">
            <v>38789</v>
          </cell>
          <cell r="G1148" t="str">
            <v>Allouée</v>
          </cell>
          <cell r="H1148">
            <v>38789</v>
          </cell>
          <cell r="I1148">
            <v>390090</v>
          </cell>
          <cell r="J1148">
            <v>390090</v>
          </cell>
        </row>
        <row r="1149">
          <cell r="B1149">
            <v>638441</v>
          </cell>
          <cell r="C1149" t="str">
            <v>DAF</v>
          </cell>
          <cell r="D1149" t="str">
            <v>CHQ BIB 8177694 DU 24/04/2006</v>
          </cell>
          <cell r="E1149" t="str">
            <v/>
          </cell>
          <cell r="F1149">
            <v>38833</v>
          </cell>
          <cell r="G1149" t="str">
            <v>Allouée</v>
          </cell>
          <cell r="H1149">
            <v>38833</v>
          </cell>
          <cell r="I1149">
            <v>395525</v>
          </cell>
          <cell r="J1149">
            <v>395525</v>
          </cell>
        </row>
        <row r="1150">
          <cell r="B1150">
            <v>638441</v>
          </cell>
          <cell r="C1150" t="str">
            <v>DAF</v>
          </cell>
          <cell r="D1150" t="str">
            <v>CHQ SGBB 4775225 DU 15/05/06</v>
          </cell>
          <cell r="E1150" t="str">
            <v>APPROVISIONNEMENT CMD</v>
          </cell>
          <cell r="F1150">
            <v>38853</v>
          </cell>
          <cell r="G1150" t="str">
            <v>Allouée</v>
          </cell>
          <cell r="H1150">
            <v>38853</v>
          </cell>
          <cell r="I1150">
            <v>395685</v>
          </cell>
          <cell r="J1150">
            <v>397245</v>
          </cell>
        </row>
        <row r="1151">
          <cell r="B1151">
            <v>638441</v>
          </cell>
          <cell r="C1151" t="str">
            <v>DAF</v>
          </cell>
          <cell r="D1151" t="str">
            <v>CHQ SGBB 4775240 DU 05/06/06</v>
          </cell>
          <cell r="E1151" t="str">
            <v>APPROVISIONNEMENT CMD</v>
          </cell>
          <cell r="F1151">
            <v>38875</v>
          </cell>
          <cell r="G1151" t="str">
            <v>Allouée</v>
          </cell>
          <cell r="H1151">
            <v>38875</v>
          </cell>
          <cell r="I1151">
            <v>386620</v>
          </cell>
          <cell r="J1151">
            <v>386620</v>
          </cell>
        </row>
        <row r="1152">
          <cell r="B1152">
            <v>638441</v>
          </cell>
          <cell r="C1152" t="str">
            <v>DAF</v>
          </cell>
          <cell r="D1152" t="str">
            <v>CHQ BICIA-B 2035287 DU 28/07/06</v>
          </cell>
          <cell r="E1152" t="str">
            <v>APPROVISIONNEMENT CMD</v>
          </cell>
          <cell r="F1152">
            <v>38929</v>
          </cell>
          <cell r="G1152" t="str">
            <v>Allouée</v>
          </cell>
          <cell r="H1152">
            <v>42582</v>
          </cell>
          <cell r="I1152">
            <v>397050</v>
          </cell>
          <cell r="J1152">
            <v>397050</v>
          </cell>
        </row>
        <row r="1153">
          <cell r="B1153">
            <v>638441</v>
          </cell>
          <cell r="C1153" t="str">
            <v>DAF</v>
          </cell>
          <cell r="D1153" t="str">
            <v>CHQ SGBB 4798819 DU 10/08/06</v>
          </cell>
          <cell r="E1153" t="str">
            <v>APPROVISIONNEMENT CMD</v>
          </cell>
          <cell r="F1153">
            <v>38943</v>
          </cell>
          <cell r="G1153" t="str">
            <v>Allouée</v>
          </cell>
          <cell r="H1153">
            <v>38943</v>
          </cell>
          <cell r="I1153">
            <v>395432</v>
          </cell>
          <cell r="J1153">
            <v>395432</v>
          </cell>
        </row>
        <row r="1154">
          <cell r="B1154">
            <v>638441</v>
          </cell>
          <cell r="C1154" t="str">
            <v>DAF</v>
          </cell>
          <cell r="D1154" t="str">
            <v>APPROVISIONNEMENT CMD</v>
          </cell>
          <cell r="E1154" t="str">
            <v>TAMBOURA CHQ4798824SGBB DU 01/09/06</v>
          </cell>
          <cell r="F1154">
            <v>38961</v>
          </cell>
          <cell r="G1154" t="str">
            <v>Allouée</v>
          </cell>
          <cell r="H1154">
            <v>38961</v>
          </cell>
          <cell r="I1154">
            <v>398205</v>
          </cell>
          <cell r="J1154">
            <v>398205</v>
          </cell>
        </row>
        <row r="1155">
          <cell r="B1155">
            <v>638441</v>
          </cell>
          <cell r="C1155" t="str">
            <v>DAF</v>
          </cell>
          <cell r="D1155" t="str">
            <v>APROVISIONNEMENT CMD</v>
          </cell>
          <cell r="E1155" t="str">
            <v>CHQ ECOBANK 1817479 DU 26/09/06</v>
          </cell>
          <cell r="F1155">
            <v>38990</v>
          </cell>
          <cell r="G1155" t="str">
            <v>Allouée</v>
          </cell>
          <cell r="H1155">
            <v>38990</v>
          </cell>
          <cell r="I1155">
            <v>500000</v>
          </cell>
          <cell r="J1155">
            <v>500000</v>
          </cell>
        </row>
        <row r="1156">
          <cell r="B1156">
            <v>638441</v>
          </cell>
          <cell r="C1156" t="str">
            <v>DAF</v>
          </cell>
          <cell r="D1156" t="str">
            <v>CHQ SGBB 4798873 DU 09/10/2006</v>
          </cell>
          <cell r="E1156" t="str">
            <v>APPROV CMD BOBO 2006</v>
          </cell>
          <cell r="F1156">
            <v>39000</v>
          </cell>
          <cell r="G1156" t="str">
            <v>Allouée</v>
          </cell>
          <cell r="H1156">
            <v>39000</v>
          </cell>
          <cell r="I1156">
            <v>200000</v>
          </cell>
          <cell r="J1156">
            <v>200000</v>
          </cell>
        </row>
        <row r="1157">
          <cell r="B1157">
            <v>638441</v>
          </cell>
          <cell r="C1157" t="str">
            <v>DAF</v>
          </cell>
          <cell r="D1157" t="str">
            <v>CHQ SGBB 4798891 DU 18/10/2006</v>
          </cell>
          <cell r="E1157" t="str">
            <v xml:space="preserve">APPROV CMD </v>
          </cell>
          <cell r="F1157">
            <v>38990</v>
          </cell>
          <cell r="G1157" t="str">
            <v>Allouée</v>
          </cell>
          <cell r="H1157">
            <v>38990</v>
          </cell>
          <cell r="I1157">
            <v>496780</v>
          </cell>
          <cell r="J1157">
            <v>496780</v>
          </cell>
        </row>
        <row r="1158">
          <cell r="B1158" t="str">
            <v>Total 638441</v>
          </cell>
          <cell r="I1158">
            <v>4348495</v>
          </cell>
          <cell r="J1158">
            <v>4350055</v>
          </cell>
        </row>
        <row r="1159">
          <cell r="B1159">
            <v>641210</v>
          </cell>
          <cell r="C1159" t="str">
            <v>DM</v>
          </cell>
          <cell r="D1159" t="str">
            <v>TAXE/LA PUBLICITE 2006 TELMOB BOBO</v>
          </cell>
          <cell r="E1159" t="str">
            <v>AVIS D'IMPOSIT° N°1622 DU 23/02/06</v>
          </cell>
          <cell r="F1159">
            <v>38779</v>
          </cell>
          <cell r="G1159" t="str">
            <v>Allouée</v>
          </cell>
          <cell r="H1159">
            <v>38779</v>
          </cell>
          <cell r="I1159">
            <v>150000</v>
          </cell>
          <cell r="J1159">
            <v>150000</v>
          </cell>
        </row>
        <row r="1160">
          <cell r="B1160">
            <v>641210</v>
          </cell>
          <cell r="C1160" t="str">
            <v>DM</v>
          </cell>
          <cell r="D1160" t="str">
            <v>REDEV DROIT D'AUTEURS 2006 AU BBDA</v>
          </cell>
          <cell r="E1160" t="str">
            <v>FAC 06/002 BBDA DU 12/01/2006</v>
          </cell>
          <cell r="F1160">
            <v>38869</v>
          </cell>
          <cell r="G1160" t="str">
            <v>Allouée</v>
          </cell>
          <cell r="H1160">
            <v>38869</v>
          </cell>
          <cell r="I1160">
            <v>2000000</v>
          </cell>
          <cell r="J1160">
            <v>2000000</v>
          </cell>
        </row>
        <row r="1161">
          <cell r="B1161">
            <v>641210</v>
          </cell>
          <cell r="C1161" t="str">
            <v>DAF</v>
          </cell>
          <cell r="D1161" t="str">
            <v>REGLEMT PENALITE RETARD AVEC REMISE</v>
          </cell>
          <cell r="E1161" t="str">
            <v>DECLARAT° TVA 2005 / ME YAGUIBOU</v>
          </cell>
          <cell r="F1161">
            <v>38945</v>
          </cell>
          <cell r="G1161" t="str">
            <v>Allouée</v>
          </cell>
          <cell r="H1161">
            <v>38945</v>
          </cell>
          <cell r="I1161">
            <v>5000000</v>
          </cell>
          <cell r="J1161">
            <v>0</v>
          </cell>
        </row>
        <row r="1162">
          <cell r="B1162">
            <v>641210</v>
          </cell>
          <cell r="C1162" t="str">
            <v>DAF</v>
          </cell>
          <cell r="D1162" t="str">
            <v>REGL AVIS D'IMPOSITION N°83/06/NGKO</v>
          </cell>
          <cell r="E1162" t="str">
            <v>CHQ SGBB N°4798944 DU 07/09/06</v>
          </cell>
          <cell r="F1162">
            <v>38972</v>
          </cell>
          <cell r="G1162" t="str">
            <v>Allouée</v>
          </cell>
          <cell r="H1162">
            <v>38972</v>
          </cell>
          <cell r="I1162">
            <v>360000</v>
          </cell>
          <cell r="J1162">
            <v>360000</v>
          </cell>
        </row>
        <row r="1163">
          <cell r="B1163" t="str">
            <v>Total 641210</v>
          </cell>
          <cell r="I1163">
            <v>7510000</v>
          </cell>
          <cell r="J1163">
            <v>2510000</v>
          </cell>
        </row>
        <row r="1164">
          <cell r="B1164">
            <v>641820</v>
          </cell>
          <cell r="C1164" t="str">
            <v>DT</v>
          </cell>
          <cell r="D1164" t="str">
            <v>DOUANE/IMPOR MODLUE SIEMENS</v>
          </cell>
          <cell r="E1164" t="str">
            <v>FACT N°033/2006 DU 10/08/2006</v>
          </cell>
          <cell r="F1164">
            <v>38980</v>
          </cell>
          <cell r="G1164" t="str">
            <v>Allouée</v>
          </cell>
          <cell r="H1164">
            <v>38980</v>
          </cell>
          <cell r="I1164">
            <v>42138</v>
          </cell>
          <cell r="J1164">
            <v>42138</v>
          </cell>
        </row>
        <row r="1165">
          <cell r="B1165">
            <v>641820</v>
          </cell>
          <cell r="C1165" t="str">
            <v>DT</v>
          </cell>
          <cell r="D1165" t="str">
            <v>DOUNE/RETOUR DE REP 2 MODULESSIEMEN</v>
          </cell>
          <cell r="E1165" t="str">
            <v>FACN°2006/107DOUANEBF DU 03/08/2006</v>
          </cell>
          <cell r="F1165">
            <v>38980</v>
          </cell>
          <cell r="G1165" t="str">
            <v>Allouée</v>
          </cell>
          <cell r="H1165">
            <v>38980</v>
          </cell>
          <cell r="I1165">
            <v>58096</v>
          </cell>
          <cell r="J1165">
            <v>58096</v>
          </cell>
        </row>
        <row r="1166">
          <cell r="B1166">
            <v>641820</v>
          </cell>
          <cell r="C1166" t="str">
            <v>DT</v>
          </cell>
          <cell r="D1166" t="str">
            <v>DOUANE/RET DE REP DE 2MODULE SIEMEN</v>
          </cell>
          <cell r="E1166" t="str">
            <v>FA N°2006/104 DOUANEBF DU 03/08/06</v>
          </cell>
          <cell r="F1166">
            <v>38980</v>
          </cell>
          <cell r="G1166" t="str">
            <v>Allouée</v>
          </cell>
          <cell r="H1166">
            <v>38980</v>
          </cell>
          <cell r="I1166">
            <v>72479</v>
          </cell>
          <cell r="J1166">
            <v>72479</v>
          </cell>
        </row>
        <row r="1167">
          <cell r="B1167">
            <v>641820</v>
          </cell>
          <cell r="C1167" t="str">
            <v>DG</v>
          </cell>
          <cell r="D1167" t="str">
            <v>MADI PR DISPENSE ATTESTAT° COTECNA</v>
          </cell>
          <cell r="E1167" t="str">
            <v>CHQ BCB N°7291399 DU 15/09/2006</v>
          </cell>
          <cell r="F1167">
            <v>38981</v>
          </cell>
          <cell r="G1167" t="str">
            <v>Allouée</v>
          </cell>
          <cell r="H1167">
            <v>38981</v>
          </cell>
          <cell r="I1167">
            <v>967602</v>
          </cell>
          <cell r="J1167">
            <v>967602</v>
          </cell>
        </row>
        <row r="1168">
          <cell r="B1168">
            <v>641820</v>
          </cell>
          <cell r="C1168" t="str">
            <v>DT</v>
          </cell>
          <cell r="D1168" t="str">
            <v>DOUANE/ENVOI EN REPARAT°MODULES</v>
          </cell>
          <cell r="E1168" t="str">
            <v>FA N°DD/179/09/2006DHL DU 08/09/06</v>
          </cell>
          <cell r="F1168">
            <v>38987</v>
          </cell>
          <cell r="G1168" t="str">
            <v>Allouée</v>
          </cell>
          <cell r="H1168">
            <v>38987</v>
          </cell>
          <cell r="I1168">
            <v>30000</v>
          </cell>
          <cell r="J1168">
            <v>30000</v>
          </cell>
        </row>
        <row r="1169">
          <cell r="B1169" t="str">
            <v>Total 641820</v>
          </cell>
          <cell r="I1169">
            <v>1170315</v>
          </cell>
          <cell r="J1169">
            <v>1170315</v>
          </cell>
        </row>
        <row r="1170">
          <cell r="B1170">
            <v>646210</v>
          </cell>
          <cell r="C1170" t="str">
            <v>DAF</v>
          </cell>
          <cell r="D1170" t="str">
            <v>TIMBRE FISCAUX/TTT FAC 1ER TRIM/06</v>
          </cell>
          <cell r="E1170" t="str">
            <v>ND 06/01/DCM ONATEL DU 24/05/06</v>
          </cell>
          <cell r="F1170">
            <v>38898</v>
          </cell>
          <cell r="G1170" t="str">
            <v>Allouée</v>
          </cell>
          <cell r="H1170">
            <v>38898</v>
          </cell>
          <cell r="I1170">
            <v>92000</v>
          </cell>
          <cell r="J1170">
            <v>92000</v>
          </cell>
        </row>
        <row r="1171">
          <cell r="B1171">
            <v>646210</v>
          </cell>
          <cell r="C1171" t="str">
            <v>DC</v>
          </cell>
          <cell r="D1171" t="str">
            <v>TIMBRES FISCAUX/TTT FAC 3èm TRIM/06</v>
          </cell>
          <cell r="E1171" t="str">
            <v>ND2006/005/DCM ONATEL DU 18/10/06</v>
          </cell>
          <cell r="F1171">
            <v>38990</v>
          </cell>
          <cell r="G1171" t="str">
            <v>Allouée</v>
          </cell>
          <cell r="H1171">
            <v>38990</v>
          </cell>
          <cell r="I1171">
            <v>105500</v>
          </cell>
          <cell r="J1171">
            <v>105500</v>
          </cell>
        </row>
        <row r="1172">
          <cell r="B1172">
            <v>646210</v>
          </cell>
          <cell r="C1172" t="str">
            <v>DC</v>
          </cell>
          <cell r="D1172" t="str">
            <v>TIMBRES FISCAUX/TTT FAC 2èm TRIM/06</v>
          </cell>
          <cell r="E1172" t="str">
            <v>ND2006/003/DCM ONATEL DU 17/08/06</v>
          </cell>
          <cell r="F1172">
            <v>38990</v>
          </cell>
          <cell r="G1172" t="str">
            <v>Allouée</v>
          </cell>
          <cell r="H1172">
            <v>38990</v>
          </cell>
          <cell r="I1172">
            <v>111500</v>
          </cell>
          <cell r="J1172">
            <v>111500</v>
          </cell>
        </row>
        <row r="1173">
          <cell r="B1173" t="str">
            <v>Total 646210</v>
          </cell>
          <cell r="I1173">
            <v>309000</v>
          </cell>
          <cell r="J1173">
            <v>309000</v>
          </cell>
        </row>
        <row r="1174">
          <cell r="B1174">
            <v>646510</v>
          </cell>
          <cell r="C1174" t="str">
            <v>DAF</v>
          </cell>
          <cell r="D1174" t="str">
            <v>DROIT D'ENREGISTREM/LC52/MFB/2006</v>
          </cell>
          <cell r="E1174" t="str">
            <v>VENTE DE 20 NOKIA 6820;</v>
          </cell>
          <cell r="F1174">
            <v>38898</v>
          </cell>
          <cell r="G1174" t="str">
            <v>Allouée</v>
          </cell>
          <cell r="H1174">
            <v>38898</v>
          </cell>
          <cell r="I1174">
            <v>116940</v>
          </cell>
          <cell r="J1174">
            <v>116940</v>
          </cell>
        </row>
        <row r="1175">
          <cell r="B1175" t="str">
            <v>Total 646510</v>
          </cell>
          <cell r="I1175">
            <v>116940</v>
          </cell>
          <cell r="J1175">
            <v>116940</v>
          </cell>
        </row>
        <row r="1176">
          <cell r="B1176">
            <v>658210</v>
          </cell>
          <cell r="C1176" t="str">
            <v>DAF</v>
          </cell>
          <cell r="D1176" t="str">
            <v>INDEMNITE DES ADMINISTRATEURS AUX</v>
          </cell>
          <cell r="E1176" t="str">
            <v xml:space="preserve">CA DU 06/12/05 &amp; 24/03/06   </v>
          </cell>
          <cell r="F1176">
            <v>38861</v>
          </cell>
          <cell r="G1176" t="str">
            <v>Allouée</v>
          </cell>
          <cell r="H1176">
            <v>38861</v>
          </cell>
          <cell r="I1176">
            <v>4500000</v>
          </cell>
          <cell r="J1176">
            <v>4500000</v>
          </cell>
        </row>
        <row r="1177">
          <cell r="B1177" t="str">
            <v>Total 658210</v>
          </cell>
          <cell r="I1177">
            <v>4500000</v>
          </cell>
          <cell r="J1177">
            <v>4500000</v>
          </cell>
        </row>
        <row r="1178">
          <cell r="B1178">
            <v>658220</v>
          </cell>
          <cell r="C1178" t="str">
            <v>DG</v>
          </cell>
          <cell r="D1178" t="str">
            <v xml:space="preserve">INDEMNITE DU PRESIDENT AUX C.A. DU </v>
          </cell>
          <cell r="E1178" t="str">
            <v>06/12/05 &amp; 24/03/06 CHQ SGBB4775202</v>
          </cell>
          <cell r="F1178">
            <v>38861</v>
          </cell>
          <cell r="G1178" t="str">
            <v>Allouée</v>
          </cell>
          <cell r="H1178">
            <v>38861</v>
          </cell>
          <cell r="I1178">
            <v>300000</v>
          </cell>
          <cell r="J1178">
            <v>300000</v>
          </cell>
        </row>
        <row r="1179">
          <cell r="B1179">
            <v>658220</v>
          </cell>
          <cell r="C1179" t="str">
            <v>DG</v>
          </cell>
          <cell r="D1179" t="str">
            <v>INDEMN MENSUELLE PRESIDENT DE L'AG</v>
          </cell>
          <cell r="E1179" t="str">
            <v>CHQ SGBB 4775235 DU 02/06/06</v>
          </cell>
          <cell r="F1179">
            <v>38887</v>
          </cell>
          <cell r="G1179" t="str">
            <v>Allouée</v>
          </cell>
          <cell r="H1179">
            <v>38887</v>
          </cell>
          <cell r="I1179">
            <v>75000</v>
          </cell>
          <cell r="J1179">
            <v>75000</v>
          </cell>
        </row>
        <row r="1180">
          <cell r="B1180">
            <v>658220</v>
          </cell>
          <cell r="C1180" t="str">
            <v>DAF</v>
          </cell>
          <cell r="D1180" t="str">
            <v>PAIEMENT IDEMN JUILL/2006 PRESIDENT</v>
          </cell>
          <cell r="E1180" t="str">
            <v>DE L'AG DE TELMOB/VIR BIB  03/08/06</v>
          </cell>
          <cell r="F1180">
            <v>38937</v>
          </cell>
          <cell r="G1180" t="str">
            <v>Allouée</v>
          </cell>
          <cell r="H1180">
            <v>38937</v>
          </cell>
          <cell r="I1180">
            <v>75000</v>
          </cell>
          <cell r="J1180">
            <v>75000</v>
          </cell>
        </row>
        <row r="1181">
          <cell r="B1181">
            <v>658220</v>
          </cell>
          <cell r="C1181" t="str">
            <v>DAF</v>
          </cell>
          <cell r="D1181" t="str">
            <v xml:space="preserve">INDEMNITE AOUT 2006 DU PRESI AG </v>
          </cell>
          <cell r="E1181" t="str">
            <v>CHQ SGBB 4798836 DU 06/09/06</v>
          </cell>
          <cell r="F1181">
            <v>38971</v>
          </cell>
          <cell r="G1181" t="str">
            <v>Allouée</v>
          </cell>
          <cell r="H1181">
            <v>38971</v>
          </cell>
          <cell r="I1181">
            <v>75000</v>
          </cell>
          <cell r="J1181">
            <v>75000</v>
          </cell>
        </row>
        <row r="1182">
          <cell r="B1182">
            <v>658220</v>
          </cell>
          <cell r="C1182" t="str">
            <v>DAF</v>
          </cell>
          <cell r="D1182" t="str">
            <v>INDEM DU PRESIDENT DE L'AG SEPT2006</v>
          </cell>
          <cell r="E1182" t="str">
            <v>CHQ SGBB 4798871 DU 26/09/06</v>
          </cell>
          <cell r="F1182">
            <v>38990</v>
          </cell>
          <cell r="G1182" t="str">
            <v>Allouée</v>
          </cell>
          <cell r="H1182">
            <v>38990</v>
          </cell>
          <cell r="I1182">
            <v>75000</v>
          </cell>
          <cell r="J1182">
            <v>75000</v>
          </cell>
        </row>
        <row r="1183">
          <cell r="B1183" t="str">
            <v>Total 658220</v>
          </cell>
          <cell r="I1183">
            <v>600000</v>
          </cell>
          <cell r="J1183">
            <v>600000</v>
          </cell>
        </row>
        <row r="1184">
          <cell r="B1184">
            <v>658321</v>
          </cell>
          <cell r="C1184" t="str">
            <v>DM</v>
          </cell>
          <cell r="D1184" t="str">
            <v>SOUTIEN ORGANISATION DU 8 MARS 2006</v>
          </cell>
          <cell r="E1184" t="str">
            <v>CHQ ECOBQ 1654695 DU 31/01/2006</v>
          </cell>
          <cell r="F1184">
            <v>38792</v>
          </cell>
          <cell r="G1184" t="str">
            <v>Allouée</v>
          </cell>
          <cell r="H1184">
            <v>38792</v>
          </cell>
          <cell r="I1184">
            <v>250000</v>
          </cell>
          <cell r="J1184">
            <v>250000</v>
          </cell>
        </row>
        <row r="1185">
          <cell r="B1185">
            <v>658321</v>
          </cell>
          <cell r="C1185" t="str">
            <v>DM</v>
          </cell>
          <cell r="D1185" t="str">
            <v>SOUTIEN ASSOCIAT°KOUWANRE (ORPHELIN</v>
          </cell>
          <cell r="E1185" t="str">
            <v>&amp; Mme THIOMBIANO. CHQ ECOBQ 1704812</v>
          </cell>
          <cell r="F1185">
            <v>38793</v>
          </cell>
          <cell r="G1185" t="str">
            <v>Allouée</v>
          </cell>
          <cell r="H1185">
            <v>38793</v>
          </cell>
          <cell r="I1185">
            <v>400000</v>
          </cell>
          <cell r="J1185">
            <v>400000</v>
          </cell>
        </row>
        <row r="1186">
          <cell r="B1186">
            <v>658321</v>
          </cell>
          <cell r="C1186" t="str">
            <v>DM</v>
          </cell>
          <cell r="D1186" t="str">
            <v xml:space="preserve">SOUTIEN EXPO PHOTO/FEMME BURKINABE </v>
          </cell>
          <cell r="E1186" t="str">
            <v>PAR BEN R. ZERBO CHQ ECOBQ 1704902</v>
          </cell>
          <cell r="F1186">
            <v>38793</v>
          </cell>
          <cell r="G1186" t="str">
            <v>Allouée</v>
          </cell>
          <cell r="H1186">
            <v>38793</v>
          </cell>
          <cell r="I1186">
            <v>150000</v>
          </cell>
          <cell r="J1186">
            <v>150000</v>
          </cell>
        </row>
        <row r="1187">
          <cell r="B1187">
            <v>658321</v>
          </cell>
          <cell r="C1187" t="str">
            <v>DM</v>
          </cell>
          <cell r="D1187" t="str">
            <v>SOUTIENT HAUT COMMISSAIRE DES BANWA</v>
          </cell>
          <cell r="E1187" t="str">
            <v>POUR LA JOURNEE DU 08 MARS</v>
          </cell>
          <cell r="F1187">
            <v>38793</v>
          </cell>
          <cell r="G1187" t="str">
            <v>Allouée</v>
          </cell>
          <cell r="H1187">
            <v>38793</v>
          </cell>
          <cell r="I1187">
            <v>200000</v>
          </cell>
          <cell r="J1187">
            <v>200000</v>
          </cell>
        </row>
        <row r="1188">
          <cell r="B1188">
            <v>658321</v>
          </cell>
          <cell r="C1188" t="str">
            <v>DM</v>
          </cell>
          <cell r="D1188" t="str">
            <v>SOUTIEN AMICAL DES FEMMES/MCAT</v>
          </cell>
          <cell r="E1188" t="str">
            <v>POUR LA JOURNEE DU 08 MARS 2006</v>
          </cell>
          <cell r="F1188">
            <v>38793</v>
          </cell>
          <cell r="G1188" t="str">
            <v>Allouée</v>
          </cell>
          <cell r="H1188">
            <v>38793</v>
          </cell>
          <cell r="I1188">
            <v>100000</v>
          </cell>
          <cell r="J1188">
            <v>100000</v>
          </cell>
        </row>
        <row r="1189">
          <cell r="B1189">
            <v>658321</v>
          </cell>
          <cell r="C1189" t="str">
            <v>DM</v>
          </cell>
          <cell r="D1189" t="str">
            <v>SOUTIEN COURS PRIVEE LA SOURCE POUR</v>
          </cell>
          <cell r="E1189" t="str">
            <v>L'ACTIVITE FIN 1er TRIMESTRE 2006</v>
          </cell>
          <cell r="F1189">
            <v>38793</v>
          </cell>
          <cell r="G1189" t="str">
            <v>Allouée</v>
          </cell>
          <cell r="H1189">
            <v>38793</v>
          </cell>
          <cell r="I1189">
            <v>100000</v>
          </cell>
          <cell r="J1189">
            <v>100000</v>
          </cell>
        </row>
        <row r="1190">
          <cell r="B1190">
            <v>658321</v>
          </cell>
          <cell r="C1190" t="str">
            <v>DM</v>
          </cell>
          <cell r="D1190" t="str">
            <v xml:space="preserve">SOUTIEN ASSOCIATION AFEME POUR UNE </v>
          </cell>
          <cell r="E1190" t="str">
            <v>JOURNEE DE SOLIDARITE</v>
          </cell>
          <cell r="F1190">
            <v>38793</v>
          </cell>
          <cell r="G1190" t="str">
            <v>Allouée</v>
          </cell>
          <cell r="H1190">
            <v>38793</v>
          </cell>
          <cell r="I1190">
            <v>100000</v>
          </cell>
          <cell r="J1190">
            <v>100000</v>
          </cell>
        </row>
        <row r="1191">
          <cell r="B1191">
            <v>658321</v>
          </cell>
          <cell r="C1191" t="str">
            <v>DM</v>
          </cell>
          <cell r="D1191" t="str">
            <v xml:space="preserve">SOUTIEN OSEP DE GODYR  POUR SES </v>
          </cell>
          <cell r="E1191" t="str">
            <v>ACTIVITES</v>
          </cell>
          <cell r="F1191">
            <v>38793</v>
          </cell>
          <cell r="G1191" t="str">
            <v>Allouée</v>
          </cell>
          <cell r="H1191">
            <v>38793</v>
          </cell>
          <cell r="I1191">
            <v>100000</v>
          </cell>
          <cell r="J1191">
            <v>100000</v>
          </cell>
        </row>
        <row r="1192">
          <cell r="B1192">
            <v>658321</v>
          </cell>
          <cell r="C1192" t="str">
            <v>DM</v>
          </cell>
          <cell r="D1192" t="str">
            <v xml:space="preserve">SOUTIEN DES FEMMES DE LA RTB POUR </v>
          </cell>
          <cell r="E1192" t="str">
            <v>LA JOURNEE DU 8 MARS 2006</v>
          </cell>
          <cell r="F1192">
            <v>38793</v>
          </cell>
          <cell r="G1192" t="str">
            <v>Allouée</v>
          </cell>
          <cell r="H1192">
            <v>38793</v>
          </cell>
          <cell r="I1192">
            <v>100000</v>
          </cell>
          <cell r="J1192">
            <v>100000</v>
          </cell>
        </row>
        <row r="1193">
          <cell r="B1193">
            <v>658321</v>
          </cell>
          <cell r="C1193" t="str">
            <v>DM</v>
          </cell>
          <cell r="D1193" t="str">
            <v>SOUTIEN LARLE NAABA/ESPACE CULTUREL</v>
          </cell>
          <cell r="E1193" t="str">
            <v xml:space="preserve"> LE FESTIN DU TERROIR"LE TIGRI"</v>
          </cell>
          <cell r="F1193">
            <v>38797</v>
          </cell>
          <cell r="G1193" t="str">
            <v>Allouée</v>
          </cell>
          <cell r="H1193">
            <v>38797</v>
          </cell>
          <cell r="I1193">
            <v>500000</v>
          </cell>
          <cell r="J1193">
            <v>500000</v>
          </cell>
        </row>
        <row r="1194">
          <cell r="B1194">
            <v>658321</v>
          </cell>
          <cell r="C1194" t="str">
            <v>DM</v>
          </cell>
          <cell r="D1194" t="str">
            <v xml:space="preserve">SOUTIEN ACTIVITE OSEP DE THYOU </v>
          </cell>
          <cell r="E1194" t="str">
            <v>CHQ SGBB N°4618062 DU 14/03/2006</v>
          </cell>
          <cell r="F1194">
            <v>38798</v>
          </cell>
          <cell r="G1194" t="str">
            <v>Allouée</v>
          </cell>
          <cell r="H1194">
            <v>38798</v>
          </cell>
          <cell r="I1194">
            <v>50000</v>
          </cell>
          <cell r="J1194">
            <v>50000</v>
          </cell>
        </row>
        <row r="1195">
          <cell r="B1195">
            <v>658321</v>
          </cell>
          <cell r="C1195" t="str">
            <v>DM</v>
          </cell>
          <cell r="D1195" t="str">
            <v>SOUTIEN ASSOCIAT° WEND MAAG SAAGA</v>
          </cell>
          <cell r="E1195" t="str">
            <v>SENSIBILISAT° DANS LE KOURITENGA</v>
          </cell>
          <cell r="F1195">
            <v>38798</v>
          </cell>
          <cell r="G1195" t="str">
            <v>Allouée</v>
          </cell>
          <cell r="H1195">
            <v>38798</v>
          </cell>
          <cell r="I1195">
            <v>100000</v>
          </cell>
          <cell r="J1195">
            <v>100000</v>
          </cell>
        </row>
        <row r="1196">
          <cell r="B1196">
            <v>658321</v>
          </cell>
          <cell r="C1196" t="str">
            <v>DM</v>
          </cell>
          <cell r="D1196" t="str">
            <v>SOUTIEN ASSOCIAT° BOUDTIGUGOU POUR</v>
          </cell>
          <cell r="E1196" t="str">
            <v>LE DASSANDAGA DU 01/04/06</v>
          </cell>
          <cell r="F1196">
            <v>38799</v>
          </cell>
          <cell r="G1196" t="str">
            <v>Allouée</v>
          </cell>
          <cell r="H1196">
            <v>38799</v>
          </cell>
          <cell r="I1196">
            <v>100000</v>
          </cell>
          <cell r="J1196">
            <v>100000</v>
          </cell>
        </row>
        <row r="1197">
          <cell r="B1197">
            <v>658321</v>
          </cell>
          <cell r="C1197" t="str">
            <v>DM</v>
          </cell>
          <cell r="D1197" t="str">
            <v>SPONSORING GALA DE BOXE ORGANISE A</v>
          </cell>
          <cell r="E1197" t="str">
            <v>TENKODOGO/LE GOUVERNEUR CENTRE-EST</v>
          </cell>
          <cell r="F1197">
            <v>38799</v>
          </cell>
          <cell r="G1197" t="str">
            <v>Allouée</v>
          </cell>
          <cell r="H1197">
            <v>38799</v>
          </cell>
          <cell r="I1197">
            <v>750000</v>
          </cell>
          <cell r="J1197">
            <v>750000</v>
          </cell>
        </row>
        <row r="1198">
          <cell r="B1198">
            <v>658321</v>
          </cell>
          <cell r="C1198" t="str">
            <v>DM</v>
          </cell>
          <cell r="D1198" t="str">
            <v>SOUTIEN FOOT BALL CLUB DE BALLAO</v>
          </cell>
          <cell r="E1198" t="str">
            <v>(FBCB) PROVINCE DES BALES</v>
          </cell>
          <cell r="F1198">
            <v>38803</v>
          </cell>
          <cell r="G1198" t="str">
            <v>Allouée</v>
          </cell>
          <cell r="H1198">
            <v>38803</v>
          </cell>
          <cell r="I1198">
            <v>150000</v>
          </cell>
          <cell r="J1198">
            <v>150000</v>
          </cell>
        </row>
        <row r="1199">
          <cell r="B1199">
            <v>658321</v>
          </cell>
          <cell r="C1199" t="str">
            <v>DM</v>
          </cell>
          <cell r="D1199" t="str">
            <v xml:space="preserve">SOUTIEN FBC DE DARSALAM ET EVECHE </v>
          </cell>
          <cell r="E1199" t="str">
            <v>DE KOUDOUGOU CHQ BIB 7907884</v>
          </cell>
          <cell r="F1199">
            <v>38805</v>
          </cell>
          <cell r="G1199" t="str">
            <v>Allouée</v>
          </cell>
          <cell r="H1199">
            <v>38805</v>
          </cell>
          <cell r="I1199">
            <v>350000</v>
          </cell>
          <cell r="J1199">
            <v>350000</v>
          </cell>
        </row>
        <row r="1200">
          <cell r="B1200">
            <v>658321</v>
          </cell>
          <cell r="C1200" t="str">
            <v>DC</v>
          </cell>
          <cell r="D1200" t="str">
            <v>FAC 17473 PHARMACIE NAYOLSBA A OHG</v>
          </cell>
          <cell r="E1200" t="str">
            <v>UN KIT POUR CESARIENNE</v>
          </cell>
          <cell r="F1200">
            <v>38810</v>
          </cell>
          <cell r="G1200" t="str">
            <v>Allouée</v>
          </cell>
          <cell r="H1200">
            <v>38810</v>
          </cell>
          <cell r="I1200">
            <v>2725000</v>
          </cell>
          <cell r="J1200">
            <v>2725000</v>
          </cell>
        </row>
        <row r="1201">
          <cell r="B1201">
            <v>658321</v>
          </cell>
          <cell r="C1201" t="str">
            <v>DM</v>
          </cell>
          <cell r="D1201" t="str">
            <v>SOUTIENT DPEBA DU HOUET/ORGANISAT°</v>
          </cell>
          <cell r="E1201" t="str">
            <v>SPECTACLE A L'ECOLE PRIMAIRE</v>
          </cell>
          <cell r="F1201">
            <v>38814</v>
          </cell>
          <cell r="G1201" t="str">
            <v>Allouée</v>
          </cell>
          <cell r="H1201">
            <v>38814</v>
          </cell>
          <cell r="I1201">
            <v>200000</v>
          </cell>
          <cell r="J1201">
            <v>200000</v>
          </cell>
        </row>
        <row r="1202">
          <cell r="B1202">
            <v>658321</v>
          </cell>
          <cell r="C1202" t="str">
            <v>DM</v>
          </cell>
          <cell r="D1202" t="str">
            <v>SPONSORING RAMO 2006</v>
          </cell>
          <cell r="E1202" t="str">
            <v/>
          </cell>
          <cell r="F1202">
            <v>38814</v>
          </cell>
          <cell r="G1202" t="str">
            <v>Allouée</v>
          </cell>
          <cell r="H1202">
            <v>38814</v>
          </cell>
          <cell r="I1202">
            <v>100000</v>
          </cell>
          <cell r="J1202">
            <v>100000</v>
          </cell>
        </row>
        <row r="1203">
          <cell r="B1203">
            <v>658321</v>
          </cell>
          <cell r="C1203" t="str">
            <v>DM</v>
          </cell>
          <cell r="D1203" t="str">
            <v>SOUTIEN COUPE DE L'ESPOIR (BOUREIMA</v>
          </cell>
          <cell r="E1203" t="str">
            <v>BADINI)</v>
          </cell>
          <cell r="F1203">
            <v>38814</v>
          </cell>
          <cell r="G1203" t="str">
            <v>Allouée</v>
          </cell>
          <cell r="H1203">
            <v>38814</v>
          </cell>
          <cell r="I1203">
            <v>500000</v>
          </cell>
          <cell r="J1203">
            <v>500000</v>
          </cell>
        </row>
        <row r="1204">
          <cell r="B1204">
            <v>658321</v>
          </cell>
          <cell r="C1204" t="str">
            <v>DM</v>
          </cell>
          <cell r="D1204" t="str">
            <v>SOUTIEN ASSOCIATIONS ASDJ-ABPSF-UO</v>
          </cell>
          <cell r="E1204" t="str">
            <v>FEMME DE CINKANSE-NABA KARFO-NANORO</v>
          </cell>
          <cell r="F1204">
            <v>38814</v>
          </cell>
          <cell r="G1204" t="str">
            <v>Allouée</v>
          </cell>
          <cell r="H1204">
            <v>38814</v>
          </cell>
          <cell r="I1204">
            <v>900000</v>
          </cell>
          <cell r="J1204">
            <v>900000</v>
          </cell>
        </row>
        <row r="1205">
          <cell r="B1205">
            <v>658321</v>
          </cell>
          <cell r="C1205" t="str">
            <v>DG</v>
          </cell>
          <cell r="D1205" t="str">
            <v>KITS D'ACCOUCHEMENT DON AU SERVICE</v>
          </cell>
          <cell r="E1205" t="str">
            <v>SOCIAL DE LEO/FAC014/06 CGS MEDICAL</v>
          </cell>
          <cell r="F1205">
            <v>38820</v>
          </cell>
          <cell r="G1205" t="str">
            <v>Allouée</v>
          </cell>
          <cell r="H1205">
            <v>38820</v>
          </cell>
          <cell r="I1205">
            <v>1932500</v>
          </cell>
          <cell r="J1205">
            <v>1932500</v>
          </cell>
        </row>
        <row r="1206">
          <cell r="B1206">
            <v>658321</v>
          </cell>
          <cell r="C1206" t="str">
            <v>DM</v>
          </cell>
          <cell r="D1206" t="str">
            <v>SOUTIEN COUPE DE SOLIDARITE A LEO A</v>
          </cell>
          <cell r="E1206" t="str">
            <v>L'OCAS° DU LANCEMENT RESEAU TELMOB</v>
          </cell>
          <cell r="F1206">
            <v>38820</v>
          </cell>
          <cell r="G1206" t="str">
            <v>Allouée</v>
          </cell>
          <cell r="H1206">
            <v>38820</v>
          </cell>
          <cell r="I1206">
            <v>2000000</v>
          </cell>
          <cell r="J1206">
            <v>2000000</v>
          </cell>
        </row>
        <row r="1207">
          <cell r="B1207">
            <v>658321</v>
          </cell>
          <cell r="C1207" t="str">
            <v>DM</v>
          </cell>
          <cell r="D1207" t="str">
            <v>SOUTIENT ASSOCIAT° ADPP DU PASSORE</v>
          </cell>
          <cell r="E1207" t="str">
            <v/>
          </cell>
          <cell r="F1207">
            <v>38820</v>
          </cell>
          <cell r="G1207" t="str">
            <v>Allouée</v>
          </cell>
          <cell r="H1207">
            <v>38820</v>
          </cell>
          <cell r="I1207">
            <v>500000</v>
          </cell>
          <cell r="J1207">
            <v>500000</v>
          </cell>
        </row>
        <row r="1208">
          <cell r="B1208">
            <v>658321</v>
          </cell>
          <cell r="C1208" t="str">
            <v>DM</v>
          </cell>
          <cell r="D1208" t="str">
            <v>MECENAT ASSOCIATION IFP</v>
          </cell>
          <cell r="E1208" t="str">
            <v/>
          </cell>
          <cell r="F1208">
            <v>38826</v>
          </cell>
          <cell r="G1208" t="str">
            <v>Allouée</v>
          </cell>
          <cell r="H1208">
            <v>38826</v>
          </cell>
          <cell r="I1208">
            <v>200000</v>
          </cell>
          <cell r="J1208">
            <v>200000</v>
          </cell>
        </row>
        <row r="1209">
          <cell r="B1209">
            <v>658321</v>
          </cell>
          <cell r="C1209" t="str">
            <v>DM</v>
          </cell>
          <cell r="D1209" t="str">
            <v>SOUTIEN Mme SAKANDE/BENAO REINE</v>
          </cell>
          <cell r="E1209" t="str">
            <v>ORGAN COUPE ZANY BETTY</v>
          </cell>
          <cell r="F1209">
            <v>38826</v>
          </cell>
          <cell r="G1209" t="str">
            <v>Allouée</v>
          </cell>
          <cell r="H1209">
            <v>38826</v>
          </cell>
          <cell r="I1209">
            <v>100000</v>
          </cell>
          <cell r="J1209">
            <v>100000</v>
          </cell>
        </row>
        <row r="1210">
          <cell r="B1210">
            <v>658321</v>
          </cell>
          <cell r="C1210" t="str">
            <v>DM</v>
          </cell>
          <cell r="D1210" t="str">
            <v>SOUTIEN MAJESTE KUPIENDIELI</v>
          </cell>
          <cell r="E1210" t="str">
            <v/>
          </cell>
          <cell r="F1210">
            <v>38826</v>
          </cell>
          <cell r="G1210" t="str">
            <v>Allouée</v>
          </cell>
          <cell r="H1210">
            <v>38826</v>
          </cell>
          <cell r="I1210">
            <v>200000</v>
          </cell>
          <cell r="J1210">
            <v>200000</v>
          </cell>
        </row>
        <row r="1211">
          <cell r="B1211">
            <v>658321</v>
          </cell>
          <cell r="C1211" t="str">
            <v>DM</v>
          </cell>
          <cell r="D1211" t="str">
            <v>SOUTIEN AU COCEO</v>
          </cell>
          <cell r="E1211" t="str">
            <v/>
          </cell>
          <cell r="F1211">
            <v>38826</v>
          </cell>
          <cell r="G1211" t="str">
            <v>Allouée</v>
          </cell>
          <cell r="H1211">
            <v>38826</v>
          </cell>
          <cell r="I1211">
            <v>100000</v>
          </cell>
          <cell r="J1211">
            <v>100000</v>
          </cell>
        </row>
        <row r="1212">
          <cell r="B1212">
            <v>658321</v>
          </cell>
          <cell r="C1212" t="str">
            <v>DM</v>
          </cell>
          <cell r="D1212" t="str">
            <v>SOUTIEN ETUDIANTS UFR/SVT</v>
          </cell>
          <cell r="E1212" t="str">
            <v/>
          </cell>
          <cell r="F1212">
            <v>38826</v>
          </cell>
          <cell r="G1212" t="str">
            <v>Allouée</v>
          </cell>
          <cell r="H1212">
            <v>38826</v>
          </cell>
          <cell r="I1212">
            <v>100000</v>
          </cell>
          <cell r="J1212">
            <v>100000</v>
          </cell>
        </row>
        <row r="1213">
          <cell r="B1213">
            <v>658321</v>
          </cell>
          <cell r="C1213" t="str">
            <v>DM</v>
          </cell>
          <cell r="D1213" t="str">
            <v>SOUTIEN REHAB BLVD INDEPENDANCE</v>
          </cell>
          <cell r="E1213" t="str">
            <v>MATERNITE HOPITAL YALGADO</v>
          </cell>
          <cell r="F1213">
            <v>38826</v>
          </cell>
          <cell r="G1213" t="str">
            <v>Allouée</v>
          </cell>
          <cell r="H1213">
            <v>38826</v>
          </cell>
          <cell r="I1213">
            <v>3242500</v>
          </cell>
          <cell r="J1213">
            <v>3242500</v>
          </cell>
        </row>
        <row r="1214">
          <cell r="B1214">
            <v>658321</v>
          </cell>
          <cell r="C1214" t="str">
            <v>DM</v>
          </cell>
          <cell r="D1214" t="str">
            <v>SOUTIEN ASSOCIAT° ADPP DU PASSORE</v>
          </cell>
          <cell r="E1214" t="str">
            <v/>
          </cell>
          <cell r="F1214">
            <v>38828</v>
          </cell>
          <cell r="G1214" t="str">
            <v>Allouée</v>
          </cell>
          <cell r="H1214">
            <v>38828</v>
          </cell>
          <cell r="I1214">
            <v>50000</v>
          </cell>
          <cell r="J1214">
            <v>50000</v>
          </cell>
        </row>
        <row r="1215">
          <cell r="B1215">
            <v>658321</v>
          </cell>
          <cell r="C1215" t="str">
            <v>DM</v>
          </cell>
          <cell r="D1215" t="str">
            <v>SOUTIEN ACTI CIR BASE DE YARGATENGA</v>
          </cell>
          <cell r="E1215" t="str">
            <v/>
          </cell>
          <cell r="F1215">
            <v>38831</v>
          </cell>
          <cell r="G1215" t="str">
            <v>Allouée</v>
          </cell>
          <cell r="H1215">
            <v>38831</v>
          </cell>
          <cell r="I1215">
            <v>200000</v>
          </cell>
          <cell r="J1215">
            <v>200000</v>
          </cell>
        </row>
        <row r="1216">
          <cell r="B1216">
            <v>658321</v>
          </cell>
          <cell r="C1216" t="str">
            <v>DM</v>
          </cell>
          <cell r="D1216" t="str">
            <v>SOUTIEN D'UNE MANIF PAR LES ARTISTE</v>
          </cell>
          <cell r="E1216" t="str">
            <v>CHQ SGBB 4775203 DU 03/05/06</v>
          </cell>
          <cell r="F1216">
            <v>38848</v>
          </cell>
          <cell r="G1216" t="str">
            <v>Allouée</v>
          </cell>
          <cell r="H1216">
            <v>38848</v>
          </cell>
          <cell r="I1216">
            <v>100000</v>
          </cell>
          <cell r="J1216">
            <v>100000</v>
          </cell>
        </row>
        <row r="1217">
          <cell r="B1217">
            <v>658321</v>
          </cell>
          <cell r="C1217" t="str">
            <v>DM</v>
          </cell>
          <cell r="D1217" t="str">
            <v>SOUTIEN 2è EDIT°PEDALE CENTRE-NORD</v>
          </cell>
          <cell r="E1217" t="str">
            <v>CHQ SGBB 4775213 DU 09/05/06</v>
          </cell>
          <cell r="F1217">
            <v>38848</v>
          </cell>
          <cell r="G1217" t="str">
            <v>Allouée</v>
          </cell>
          <cell r="H1217">
            <v>38848</v>
          </cell>
          <cell r="I1217">
            <v>500000</v>
          </cell>
          <cell r="J1217">
            <v>500000</v>
          </cell>
        </row>
        <row r="1218">
          <cell r="B1218">
            <v>658321</v>
          </cell>
          <cell r="C1218" t="str">
            <v>DM</v>
          </cell>
          <cell r="D1218" t="str">
            <v>SOUTIEN A L'ORGANIS OSEP DE BEGUEDO</v>
          </cell>
          <cell r="E1218" t="str">
            <v>CHQ SGBB 4775214 DU 09/05/06</v>
          </cell>
          <cell r="F1218">
            <v>38848</v>
          </cell>
          <cell r="G1218" t="str">
            <v>Allouée</v>
          </cell>
          <cell r="H1218">
            <v>38848</v>
          </cell>
          <cell r="I1218">
            <v>100000</v>
          </cell>
          <cell r="J1218">
            <v>100000</v>
          </cell>
        </row>
        <row r="1219">
          <cell r="B1219">
            <v>658321</v>
          </cell>
          <cell r="C1219" t="str">
            <v>DM</v>
          </cell>
          <cell r="D1219" t="str">
            <v>SOUTIEN ASSOCIAT° AMO DE L'OUDALAN</v>
          </cell>
          <cell r="E1219" t="str">
            <v>CHQ SGBB DU 4775212 DU 09/05/06</v>
          </cell>
          <cell r="F1219">
            <v>38848</v>
          </cell>
          <cell r="G1219" t="str">
            <v>Allouée</v>
          </cell>
          <cell r="H1219">
            <v>38848</v>
          </cell>
          <cell r="I1219">
            <v>200000</v>
          </cell>
          <cell r="J1219">
            <v>200000</v>
          </cell>
        </row>
        <row r="1220">
          <cell r="B1220">
            <v>658321</v>
          </cell>
          <cell r="C1220" t="str">
            <v>DM</v>
          </cell>
          <cell r="D1220" t="str">
            <v>SOUTIEN ASSOC NEKRE/FESTIVAL ZAORE</v>
          </cell>
          <cell r="E1220" t="str">
            <v>CHQ SGBB 4775209 DU 08/05/06</v>
          </cell>
          <cell r="F1220">
            <v>38848</v>
          </cell>
          <cell r="G1220" t="str">
            <v>Allouée</v>
          </cell>
          <cell r="H1220">
            <v>38848</v>
          </cell>
          <cell r="I1220">
            <v>250000</v>
          </cell>
          <cell r="J1220">
            <v>250000</v>
          </cell>
        </row>
        <row r="1221">
          <cell r="B1221">
            <v>658321</v>
          </cell>
          <cell r="C1221" t="str">
            <v>DM</v>
          </cell>
          <cell r="D1221" t="str">
            <v>SOUTIEN OSEP BONDOUKUY  &amp;MAISON DES</v>
          </cell>
          <cell r="E1221" t="str">
            <v>JEUNES NAABA AMBGA/ CHQ BIB 8177688</v>
          </cell>
          <cell r="F1221">
            <v>38848</v>
          </cell>
          <cell r="G1221" t="str">
            <v>Allouée</v>
          </cell>
          <cell r="H1221">
            <v>38848</v>
          </cell>
          <cell r="I1221">
            <v>350000</v>
          </cell>
          <cell r="J1221">
            <v>350000</v>
          </cell>
        </row>
        <row r="1222">
          <cell r="B1222">
            <v>658321</v>
          </cell>
          <cell r="C1222" t="str">
            <v>DM</v>
          </cell>
          <cell r="D1222" t="str">
            <v>SOUTIEN ACTIVITE SPORT OSEP DE MANE</v>
          </cell>
          <cell r="E1222" t="str">
            <v>CHQ SGBB 4775220 DU 11/05/06</v>
          </cell>
          <cell r="F1222">
            <v>38852</v>
          </cell>
          <cell r="G1222" t="str">
            <v>Allouée</v>
          </cell>
          <cell r="H1222">
            <v>38852</v>
          </cell>
          <cell r="I1222">
            <v>100000</v>
          </cell>
          <cell r="J1222">
            <v>100000</v>
          </cell>
        </row>
        <row r="1223">
          <cell r="B1223">
            <v>658321</v>
          </cell>
          <cell r="C1223" t="str">
            <v>DM</v>
          </cell>
          <cell r="D1223" t="str">
            <v>SOTIEN MANIF INAUGURAT°RADIO LOCALE</v>
          </cell>
          <cell r="E1223" t="str">
            <v>DE L'ASSOCIAT° PENGDWENDE A SABOU</v>
          </cell>
          <cell r="F1223">
            <v>38852</v>
          </cell>
          <cell r="G1223" t="str">
            <v>Allouée</v>
          </cell>
          <cell r="H1223">
            <v>38852</v>
          </cell>
          <cell r="I1223">
            <v>150000</v>
          </cell>
          <cell r="J1223">
            <v>150000</v>
          </cell>
        </row>
        <row r="1224">
          <cell r="B1224">
            <v>658321</v>
          </cell>
          <cell r="C1224" t="str">
            <v>DM</v>
          </cell>
          <cell r="D1224" t="str">
            <v>N/CONTRIBUT°JRNEE PORTE OUVERTE/06</v>
          </cell>
          <cell r="E1224" t="str">
            <v>ADM DES DOUANES CHQ SGBB 4775219</v>
          </cell>
          <cell r="F1224">
            <v>38853</v>
          </cell>
          <cell r="G1224" t="str">
            <v>Allouée</v>
          </cell>
          <cell r="H1224">
            <v>38853</v>
          </cell>
          <cell r="I1224">
            <v>200000</v>
          </cell>
          <cell r="J1224">
            <v>200000</v>
          </cell>
        </row>
        <row r="1225">
          <cell r="B1225">
            <v>658321</v>
          </cell>
          <cell r="C1225" t="str">
            <v>DM</v>
          </cell>
          <cell r="D1225" t="str">
            <v>N/CONTRIBUT°2ém JOURNEE SCIENTIFIQ</v>
          </cell>
          <cell r="E1225" t="str">
            <v>DE LA SOCARB 2006 CHQ SGBB 4775222</v>
          </cell>
          <cell r="F1225">
            <v>38853</v>
          </cell>
          <cell r="G1225" t="str">
            <v>Allouée</v>
          </cell>
          <cell r="H1225">
            <v>38853</v>
          </cell>
          <cell r="I1225">
            <v>500000</v>
          </cell>
          <cell r="J1225">
            <v>500000</v>
          </cell>
        </row>
        <row r="1226">
          <cell r="B1226">
            <v>658321</v>
          </cell>
          <cell r="C1226" t="str">
            <v>DM</v>
          </cell>
          <cell r="D1226" t="str">
            <v>SOUTIEN JRNEE DE L'ENFANT AFRICAIN</v>
          </cell>
          <cell r="E1226" t="str">
            <v>CHQ ECOBANK 1704925</v>
          </cell>
          <cell r="F1226">
            <v>38859</v>
          </cell>
          <cell r="G1226" t="str">
            <v>Allouée</v>
          </cell>
          <cell r="H1226">
            <v>38859</v>
          </cell>
          <cell r="I1226">
            <v>100000</v>
          </cell>
          <cell r="J1226">
            <v>100000</v>
          </cell>
        </row>
        <row r="1227">
          <cell r="B1227">
            <v>658321</v>
          </cell>
          <cell r="C1227" t="str">
            <v>DM</v>
          </cell>
          <cell r="D1227" t="str">
            <v>SOUTIEN CRITERIUM FEMIN DE CYCLYSME</v>
          </cell>
          <cell r="E1227" t="str">
            <v xml:space="preserve">CHQ ECOBANK 1704927 du 16/05/06 </v>
          </cell>
          <cell r="F1227">
            <v>38859</v>
          </cell>
          <cell r="G1227" t="str">
            <v>Allouée</v>
          </cell>
          <cell r="H1227">
            <v>38859</v>
          </cell>
          <cell r="I1227">
            <v>100000</v>
          </cell>
          <cell r="J1227">
            <v>100000</v>
          </cell>
        </row>
        <row r="1228">
          <cell r="B1228">
            <v>658321</v>
          </cell>
          <cell r="C1228" t="str">
            <v>DM</v>
          </cell>
          <cell r="D1228" t="str">
            <v>SOUTIEN CEREMONIE REMISE PRIX PMK</v>
          </cell>
          <cell r="E1228" t="str">
            <v>CHQ ECOBANK N° 1704930 DU 17/05/06</v>
          </cell>
          <cell r="F1228">
            <v>38859</v>
          </cell>
          <cell r="G1228" t="str">
            <v>Allouée</v>
          </cell>
          <cell r="H1228">
            <v>38859</v>
          </cell>
          <cell r="I1228">
            <v>250000</v>
          </cell>
          <cell r="J1228">
            <v>250000</v>
          </cell>
        </row>
        <row r="1229">
          <cell r="B1229">
            <v>658321</v>
          </cell>
          <cell r="C1229" t="str">
            <v>DM</v>
          </cell>
          <cell r="D1229" t="str">
            <v>SOUTIEN 72H  SECRETAIRE DU 16/05/06</v>
          </cell>
          <cell r="E1229" t="str">
            <v>CHQ ECOBANK NO 1704924 DU 16/05/06</v>
          </cell>
          <cell r="F1229">
            <v>38859</v>
          </cell>
          <cell r="G1229" t="str">
            <v>Allouée</v>
          </cell>
          <cell r="H1229">
            <v>38859</v>
          </cell>
          <cell r="I1229">
            <v>100000</v>
          </cell>
          <cell r="J1229">
            <v>100000</v>
          </cell>
        </row>
        <row r="1230">
          <cell r="B1230">
            <v>658321</v>
          </cell>
          <cell r="C1230" t="str">
            <v>DM</v>
          </cell>
          <cell r="D1230" t="str">
            <v>SOUTIEN DE L'ADDG POUR SA FETE</v>
          </cell>
          <cell r="E1230" t="str">
            <v/>
          </cell>
          <cell r="F1230">
            <v>38866</v>
          </cell>
          <cell r="G1230" t="str">
            <v>Allouée</v>
          </cell>
          <cell r="H1230">
            <v>38866</v>
          </cell>
          <cell r="I1230">
            <v>50000</v>
          </cell>
          <cell r="J1230">
            <v>50000</v>
          </cell>
        </row>
        <row r="1231">
          <cell r="B1231">
            <v>658321</v>
          </cell>
          <cell r="C1231" t="str">
            <v>DM</v>
          </cell>
          <cell r="D1231" t="str">
            <v>SOUTIEN A L'OSEP TOMA</v>
          </cell>
          <cell r="E1231" t="str">
            <v/>
          </cell>
          <cell r="F1231">
            <v>38866</v>
          </cell>
          <cell r="G1231" t="str">
            <v>Allouée</v>
          </cell>
          <cell r="H1231">
            <v>38866</v>
          </cell>
          <cell r="I1231">
            <v>100000</v>
          </cell>
          <cell r="J1231">
            <v>100000</v>
          </cell>
        </row>
        <row r="1232">
          <cell r="B1232">
            <v>658321</v>
          </cell>
          <cell r="C1232" t="str">
            <v>DM</v>
          </cell>
          <cell r="D1232" t="str">
            <v xml:space="preserve">SOUTIEN 72 H DE L'ECONOMISTE </v>
          </cell>
          <cell r="E1232" t="str">
            <v>18/05/06 CHQ ECOBANK 1704932</v>
          </cell>
          <cell r="F1232">
            <v>38867</v>
          </cell>
          <cell r="G1232" t="str">
            <v>Allouée</v>
          </cell>
          <cell r="H1232">
            <v>38867</v>
          </cell>
          <cell r="I1232">
            <v>200000</v>
          </cell>
          <cell r="J1232">
            <v>200000</v>
          </cell>
        </row>
        <row r="1233">
          <cell r="B1233">
            <v>658321</v>
          </cell>
          <cell r="C1233" t="str">
            <v>DM</v>
          </cell>
          <cell r="D1233" t="str">
            <v>SOUTIEN A 72H DE LA CITE CAMPUS</v>
          </cell>
          <cell r="E1233" t="str">
            <v>CHQ ECOBANK 1704945 DU 30/05/06</v>
          </cell>
          <cell r="F1233">
            <v>38870</v>
          </cell>
          <cell r="G1233" t="str">
            <v>Allouée</v>
          </cell>
          <cell r="H1233">
            <v>38870</v>
          </cell>
          <cell r="I1233">
            <v>150000</v>
          </cell>
          <cell r="J1233">
            <v>150000</v>
          </cell>
        </row>
        <row r="1234">
          <cell r="B1234">
            <v>658321</v>
          </cell>
          <cell r="C1234" t="str">
            <v>DM</v>
          </cell>
          <cell r="D1234" t="str">
            <v>SOUTIEN A L'ORGANISAT° COUPE H CSRE</v>
          </cell>
          <cell r="E1234" t="str">
            <v>GNAGNA CHQ SGBB4775238 DU5/06/06</v>
          </cell>
          <cell r="F1234">
            <v>38875</v>
          </cell>
          <cell r="G1234" t="str">
            <v>Allouée</v>
          </cell>
          <cell r="H1234">
            <v>38875</v>
          </cell>
          <cell r="I1234">
            <v>100000</v>
          </cell>
          <cell r="J1234">
            <v>100000</v>
          </cell>
        </row>
        <row r="1235">
          <cell r="B1235">
            <v>658321</v>
          </cell>
          <cell r="C1235" t="str">
            <v>DM</v>
          </cell>
          <cell r="D1235" t="str">
            <v xml:space="preserve">SOUTIEN A L'ORGANISAT° JRNEES </v>
          </cell>
          <cell r="E1235" t="str">
            <v>MONDIALES DE L'ENVRNMT DU 05/06/06</v>
          </cell>
          <cell r="F1235">
            <v>38875</v>
          </cell>
          <cell r="G1235" t="str">
            <v>Allouée</v>
          </cell>
          <cell r="H1235">
            <v>38875</v>
          </cell>
          <cell r="I1235">
            <v>200000</v>
          </cell>
          <cell r="J1235">
            <v>200000</v>
          </cell>
        </row>
        <row r="1236">
          <cell r="B1236">
            <v>658321</v>
          </cell>
          <cell r="C1236" t="str">
            <v>DM</v>
          </cell>
          <cell r="D1236" t="str">
            <v xml:space="preserve">SOUTIEN AU COMITE DU SACRE DE </v>
          </cell>
          <cell r="E1236" t="str">
            <v>L'EVEQUE DE DIEBOUGOU DU 5/06/06</v>
          </cell>
          <cell r="F1236">
            <v>38875</v>
          </cell>
          <cell r="G1236" t="str">
            <v>Allouée</v>
          </cell>
          <cell r="H1236">
            <v>38875</v>
          </cell>
          <cell r="I1236">
            <v>150000</v>
          </cell>
          <cell r="J1236">
            <v>150000</v>
          </cell>
        </row>
        <row r="1237">
          <cell r="B1237">
            <v>658321</v>
          </cell>
          <cell r="C1237" t="str">
            <v>DM</v>
          </cell>
          <cell r="D1237" t="str">
            <v xml:space="preserve">SOUTIENT FLORALIES-2006 MINISTERE </v>
          </cell>
          <cell r="E1237" t="str">
            <v>DE L'ENVIRONNEMENT ET DU CADRE DE V</v>
          </cell>
          <cell r="F1237">
            <v>38881</v>
          </cell>
          <cell r="G1237" t="str">
            <v>Allouée</v>
          </cell>
          <cell r="H1237">
            <v>38881</v>
          </cell>
          <cell r="I1237">
            <v>100000</v>
          </cell>
          <cell r="J1237">
            <v>100000</v>
          </cell>
        </row>
        <row r="1238">
          <cell r="B1238">
            <v>658321</v>
          </cell>
          <cell r="C1238" t="str">
            <v>DM</v>
          </cell>
          <cell r="D1238" t="str">
            <v>SOUTIEN VOYAGE D'ETUDE INJEPS ATOGO</v>
          </cell>
          <cell r="E1238" t="str">
            <v>CHQ SGBB 4775247 DU 08/06/06</v>
          </cell>
          <cell r="F1238">
            <v>38881</v>
          </cell>
          <cell r="G1238" t="str">
            <v>Allouée</v>
          </cell>
          <cell r="H1238">
            <v>38881</v>
          </cell>
          <cell r="I1238">
            <v>200000</v>
          </cell>
          <cell r="J1238">
            <v>200000</v>
          </cell>
        </row>
        <row r="1239">
          <cell r="B1239">
            <v>658321</v>
          </cell>
          <cell r="C1239" t="str">
            <v>DM</v>
          </cell>
          <cell r="D1239" t="str">
            <v>SOUTIEN 3èm JRNEE NATIONALE JEUNESS</v>
          </cell>
          <cell r="E1239" t="str">
            <v>CHQ  SGBB 4775248 DU 08/06/06</v>
          </cell>
          <cell r="F1239">
            <v>38881</v>
          </cell>
          <cell r="G1239" t="str">
            <v>Allouée</v>
          </cell>
          <cell r="H1239">
            <v>38881</v>
          </cell>
          <cell r="I1239">
            <v>100000</v>
          </cell>
          <cell r="J1239">
            <v>100000</v>
          </cell>
        </row>
        <row r="1240">
          <cell r="B1240">
            <v>658321</v>
          </cell>
          <cell r="C1240" t="str">
            <v>DM</v>
          </cell>
          <cell r="D1240" t="str">
            <v xml:space="preserve">SOUTIEN ASSOCIAT°ASEFED </v>
          </cell>
          <cell r="E1240" t="str">
            <v>CHQ SGBB 4775243 DU 08/06/06</v>
          </cell>
          <cell r="F1240">
            <v>38881</v>
          </cell>
          <cell r="G1240" t="str">
            <v>Allouée</v>
          </cell>
          <cell r="H1240">
            <v>38881</v>
          </cell>
          <cell r="I1240">
            <v>250000</v>
          </cell>
          <cell r="J1240">
            <v>250000</v>
          </cell>
        </row>
        <row r="1241">
          <cell r="B1241">
            <v>658321</v>
          </cell>
          <cell r="C1241" t="str">
            <v>DM</v>
          </cell>
          <cell r="D1241" t="str">
            <v>SOUTIEN ASSOCIATION SISSAMBA</v>
          </cell>
          <cell r="E1241" t="str">
            <v>CHQ SGBB 4775244 DU 08/06/06</v>
          </cell>
          <cell r="F1241">
            <v>38881</v>
          </cell>
          <cell r="G1241" t="str">
            <v>Allouée</v>
          </cell>
          <cell r="H1241">
            <v>38881</v>
          </cell>
          <cell r="I1241">
            <v>100000</v>
          </cell>
          <cell r="J1241">
            <v>100000</v>
          </cell>
        </row>
        <row r="1242">
          <cell r="B1242">
            <v>658321</v>
          </cell>
          <cell r="C1242" t="str">
            <v>DM</v>
          </cell>
          <cell r="D1242" t="str">
            <v>SOUTIEN UGBB (GRPE BIBLIQ DU BURK)</v>
          </cell>
          <cell r="E1242" t="str">
            <v>CHQ SGBB 4775245 DU 08/06/06</v>
          </cell>
          <cell r="F1242">
            <v>38881</v>
          </cell>
          <cell r="G1242" t="str">
            <v>Allouée</v>
          </cell>
          <cell r="H1242">
            <v>38881</v>
          </cell>
          <cell r="I1242">
            <v>150000</v>
          </cell>
          <cell r="J1242">
            <v>150000</v>
          </cell>
        </row>
        <row r="1243">
          <cell r="B1243">
            <v>658321</v>
          </cell>
          <cell r="C1243" t="str">
            <v>DM</v>
          </cell>
          <cell r="D1243" t="str">
            <v>PARRAINAG REMISE PRIX CEG DE KOUBRI</v>
          </cell>
          <cell r="E1243" t="str">
            <v>CHQ ECOBANK 1704864 DU 12/06/06</v>
          </cell>
          <cell r="F1243">
            <v>38883</v>
          </cell>
          <cell r="G1243" t="str">
            <v>Allouée</v>
          </cell>
          <cell r="H1243">
            <v>38883</v>
          </cell>
          <cell r="I1243">
            <v>100000</v>
          </cell>
          <cell r="J1243">
            <v>100000</v>
          </cell>
        </row>
        <row r="1244">
          <cell r="B1244">
            <v>658321</v>
          </cell>
          <cell r="C1244" t="str">
            <v>DM</v>
          </cell>
          <cell r="D1244" t="str">
            <v>SOUTIEN FESTIV DANSE TRADITIONNELLE</v>
          </cell>
          <cell r="E1244" t="str">
            <v>CHQ BIB 8365037 DU 13/06/06</v>
          </cell>
          <cell r="F1244">
            <v>38887</v>
          </cell>
          <cell r="G1244" t="str">
            <v>Allouée</v>
          </cell>
          <cell r="H1244">
            <v>38887</v>
          </cell>
          <cell r="I1244">
            <v>250000</v>
          </cell>
          <cell r="J1244">
            <v>250000</v>
          </cell>
        </row>
        <row r="1245">
          <cell r="B1245">
            <v>658321</v>
          </cell>
          <cell r="C1245" t="str">
            <v>DM</v>
          </cell>
          <cell r="D1245" t="str">
            <v>SOUTIEN CPDS-CLUB PROPA DON DE SANG</v>
          </cell>
          <cell r="E1245" t="str">
            <v/>
          </cell>
          <cell r="F1245">
            <v>38887</v>
          </cell>
          <cell r="G1245" t="str">
            <v>Allouée</v>
          </cell>
          <cell r="H1245">
            <v>38887</v>
          </cell>
          <cell r="I1245">
            <v>100000</v>
          </cell>
          <cell r="J1245">
            <v>100000</v>
          </cell>
        </row>
        <row r="1246">
          <cell r="B1246">
            <v>658321</v>
          </cell>
          <cell r="C1246" t="str">
            <v>DM</v>
          </cell>
          <cell r="D1246" t="str">
            <v>SOUTIEN JRNEE DE L'ENFANT AFRICAIN</v>
          </cell>
          <cell r="E1246" t="str">
            <v>A ZOUNDWEOGO</v>
          </cell>
          <cell r="F1246">
            <v>38887</v>
          </cell>
          <cell r="G1246" t="str">
            <v>Allouée</v>
          </cell>
          <cell r="H1246">
            <v>38887</v>
          </cell>
          <cell r="I1246">
            <v>200000</v>
          </cell>
          <cell r="J1246">
            <v>200000</v>
          </cell>
        </row>
        <row r="1247">
          <cell r="B1247">
            <v>658321</v>
          </cell>
          <cell r="C1247" t="str">
            <v>DM</v>
          </cell>
          <cell r="D1247" t="str">
            <v>SOUTIEN APE/ECOLE INTERNA2 L'AMITIE</v>
          </cell>
          <cell r="E1247" t="str">
            <v>CHQ BIB 8173727 DU 20/06/06</v>
          </cell>
          <cell r="F1247">
            <v>38890</v>
          </cell>
          <cell r="G1247" t="str">
            <v>Allouée</v>
          </cell>
          <cell r="H1247">
            <v>38890</v>
          </cell>
          <cell r="I1247">
            <v>100000</v>
          </cell>
          <cell r="J1247">
            <v>100000</v>
          </cell>
        </row>
        <row r="1248">
          <cell r="B1248">
            <v>658321</v>
          </cell>
          <cell r="C1248" t="str">
            <v>DM</v>
          </cell>
          <cell r="D1248" t="str">
            <v>SOUTIEN CNOSB (COMITE OLYMPIQ SPOR)</v>
          </cell>
          <cell r="E1248" t="str">
            <v>CHQ BIB 8173726 DU 20/06/06</v>
          </cell>
          <cell r="F1248">
            <v>38890</v>
          </cell>
          <cell r="G1248" t="str">
            <v>Allouée</v>
          </cell>
          <cell r="H1248">
            <v>38890</v>
          </cell>
          <cell r="I1248">
            <v>200000</v>
          </cell>
          <cell r="J1248">
            <v>200000</v>
          </cell>
        </row>
        <row r="1249">
          <cell r="B1249">
            <v>658321</v>
          </cell>
          <cell r="C1249" t="str">
            <v>DM</v>
          </cell>
          <cell r="D1249" t="str">
            <v>SOUTIEN ECOLE KOMBISIRI "A" CEREMON</v>
          </cell>
          <cell r="E1249" t="str">
            <v>REMISE DE PRIX FIN D'ANNEE 2006</v>
          </cell>
          <cell r="F1249">
            <v>38898</v>
          </cell>
          <cell r="G1249" t="str">
            <v>Allouée</v>
          </cell>
          <cell r="H1249">
            <v>38898</v>
          </cell>
          <cell r="I1249">
            <v>50000</v>
          </cell>
          <cell r="J1249">
            <v>50000</v>
          </cell>
        </row>
        <row r="1250">
          <cell r="B1250">
            <v>658321</v>
          </cell>
          <cell r="C1250" t="str">
            <v>DM</v>
          </cell>
          <cell r="D1250" t="str">
            <v>SOUTIEN AMICALE DES FEMMES DE RTB</v>
          </cell>
          <cell r="E1250" t="str">
            <v>CHQ SGBB 4775155 DU 29/06/06</v>
          </cell>
          <cell r="F1250">
            <v>38898</v>
          </cell>
          <cell r="G1250" t="str">
            <v>Allouée</v>
          </cell>
          <cell r="H1250">
            <v>38898</v>
          </cell>
          <cell r="I1250">
            <v>100000</v>
          </cell>
          <cell r="J1250">
            <v>100000</v>
          </cell>
        </row>
        <row r="1251">
          <cell r="B1251">
            <v>658321</v>
          </cell>
          <cell r="C1251" t="str">
            <v>DM</v>
          </cell>
          <cell r="D1251" t="str">
            <v>SOUTIEN 96H FINANCIER DE L'ENAREF</v>
          </cell>
          <cell r="E1251" t="str">
            <v>CHQ SGBB 4775153 DU 27/06/06</v>
          </cell>
          <cell r="F1251">
            <v>38898</v>
          </cell>
          <cell r="G1251" t="str">
            <v>Allouée</v>
          </cell>
          <cell r="H1251">
            <v>38898</v>
          </cell>
          <cell r="I1251">
            <v>100000</v>
          </cell>
          <cell r="J1251">
            <v>100000</v>
          </cell>
        </row>
        <row r="1252">
          <cell r="B1252">
            <v>658321</v>
          </cell>
          <cell r="C1252" t="str">
            <v>DM</v>
          </cell>
          <cell r="D1252" t="str">
            <v>SOUTIEN TOURNOI BASKET-BALL RIPOPO-</v>
          </cell>
          <cell r="E1252" t="str">
            <v>STREET CHQ SGBB 4775152 DU 27/06/06</v>
          </cell>
          <cell r="F1252">
            <v>38903</v>
          </cell>
          <cell r="G1252" t="str">
            <v>Allouée</v>
          </cell>
          <cell r="H1252">
            <v>38903</v>
          </cell>
          <cell r="I1252">
            <v>150000</v>
          </cell>
          <cell r="J1252">
            <v>150000</v>
          </cell>
        </row>
        <row r="1253">
          <cell r="B1253">
            <v>658321</v>
          </cell>
          <cell r="C1253" t="str">
            <v>DM</v>
          </cell>
          <cell r="D1253" t="str">
            <v xml:space="preserve">SOUTIEN FONDATION SOUKA </v>
          </cell>
          <cell r="E1253" t="str">
            <v>CHQ SGBB 4775174 DU 30/06/06</v>
          </cell>
          <cell r="F1253">
            <v>38903</v>
          </cell>
          <cell r="G1253" t="str">
            <v>Allouée</v>
          </cell>
          <cell r="H1253">
            <v>38903</v>
          </cell>
          <cell r="I1253">
            <v>1000000</v>
          </cell>
          <cell r="J1253">
            <v>1000000</v>
          </cell>
        </row>
        <row r="1254">
          <cell r="B1254">
            <v>658321</v>
          </cell>
          <cell r="C1254" t="str">
            <v>DM</v>
          </cell>
          <cell r="D1254" t="str">
            <v>TENUES DE TRAV. DES AGENTS DE SANTE</v>
          </cell>
          <cell r="E1254" t="str">
            <v>FAC SN GROUPE YOUROUTA DESIGN</v>
          </cell>
          <cell r="F1254">
            <v>38898</v>
          </cell>
          <cell r="G1254" t="str">
            <v>Allouée</v>
          </cell>
          <cell r="H1254">
            <v>38898</v>
          </cell>
          <cell r="I1254">
            <v>1000000</v>
          </cell>
          <cell r="J1254">
            <v>1000000</v>
          </cell>
        </row>
        <row r="1255">
          <cell r="B1255">
            <v>658321</v>
          </cell>
          <cell r="C1255" t="str">
            <v>DM</v>
          </cell>
          <cell r="D1255" t="str">
            <v>SOUTIEN ASSOCIAT°ANCIEN ELEVE/ KAYA</v>
          </cell>
          <cell r="E1255" t="str">
            <v>CHQ SGBB 4775250 DU 27/06/06</v>
          </cell>
          <cell r="F1255">
            <v>38898</v>
          </cell>
          <cell r="G1255" t="str">
            <v>Allouée</v>
          </cell>
          <cell r="H1255">
            <v>38898</v>
          </cell>
          <cell r="I1255">
            <v>50000</v>
          </cell>
          <cell r="J1255">
            <v>50000</v>
          </cell>
        </row>
        <row r="1256">
          <cell r="B1256">
            <v>658321</v>
          </cell>
          <cell r="C1256" t="str">
            <v>DM</v>
          </cell>
          <cell r="D1256" t="str">
            <v>SOUT REBOISEMENT KOUBRI</v>
          </cell>
          <cell r="E1256" t="str">
            <v>SGBB 4775189/07/07/2006</v>
          </cell>
          <cell r="F1256">
            <v>38902</v>
          </cell>
          <cell r="G1256" t="str">
            <v>Allouée</v>
          </cell>
          <cell r="H1256">
            <v>38902</v>
          </cell>
          <cell r="I1256">
            <v>100000</v>
          </cell>
          <cell r="J1256">
            <v>100000</v>
          </cell>
        </row>
        <row r="1257">
          <cell r="B1257">
            <v>658321</v>
          </cell>
          <cell r="C1257" t="str">
            <v>DM</v>
          </cell>
          <cell r="D1257" t="str">
            <v>SOUTIENT FESTIMAB ET BAGUEM-NINI</v>
          </cell>
          <cell r="E1257" t="str">
            <v>BIB 7907876 DU 09/03/2006</v>
          </cell>
          <cell r="F1257">
            <v>38898</v>
          </cell>
          <cell r="G1257" t="str">
            <v>Allouée</v>
          </cell>
          <cell r="H1257">
            <v>38898</v>
          </cell>
          <cell r="I1257">
            <v>250000</v>
          </cell>
          <cell r="J1257">
            <v>250000</v>
          </cell>
        </row>
        <row r="1258">
          <cell r="B1258">
            <v>658321</v>
          </cell>
          <cell r="C1258" t="str">
            <v>DM</v>
          </cell>
          <cell r="D1258" t="str">
            <v>DIVERS SOUTIEN ADITB-ADDO-FEMMES DE</v>
          </cell>
          <cell r="E1258" t="str">
            <v>BITOU-MCPEA-APE FETE POMME DE TERRE</v>
          </cell>
          <cell r="F1258">
            <v>38910</v>
          </cell>
          <cell r="G1258" t="str">
            <v>Allouée</v>
          </cell>
          <cell r="H1258">
            <v>38910</v>
          </cell>
          <cell r="I1258">
            <v>1700000</v>
          </cell>
          <cell r="J1258">
            <v>1700000</v>
          </cell>
        </row>
        <row r="1259">
          <cell r="B1259">
            <v>658321</v>
          </cell>
          <cell r="C1259" t="str">
            <v>DC</v>
          </cell>
          <cell r="D1259" t="str">
            <v>DON DE VIVRE/LANCEMENT RESEAU A LEO</v>
          </cell>
          <cell r="E1259" t="str">
            <v>CHQ BIB 8177693 DU 06/04/06</v>
          </cell>
          <cell r="F1259">
            <v>38898</v>
          </cell>
          <cell r="G1259" t="str">
            <v>Allouée</v>
          </cell>
          <cell r="H1259">
            <v>38898</v>
          </cell>
          <cell r="I1259">
            <v>3207000</v>
          </cell>
          <cell r="J1259">
            <v>3207000</v>
          </cell>
        </row>
        <row r="1260">
          <cell r="B1260">
            <v>658321</v>
          </cell>
          <cell r="C1260" t="str">
            <v>DM</v>
          </cell>
          <cell r="D1260" t="str">
            <v>SOUTIEN 25è ANNIVERS ECOLE SATENGA</v>
          </cell>
          <cell r="E1260" t="str">
            <v>CHQ BICIAB 2035282 DU 18/07/06</v>
          </cell>
          <cell r="F1260">
            <v>38919</v>
          </cell>
          <cell r="G1260" t="str">
            <v>Allouée</v>
          </cell>
          <cell r="H1260">
            <v>38919</v>
          </cell>
          <cell r="I1260">
            <v>250000</v>
          </cell>
          <cell r="J1260">
            <v>250000</v>
          </cell>
        </row>
        <row r="1261">
          <cell r="B1261">
            <v>658321</v>
          </cell>
          <cell r="C1261" t="str">
            <v>DM</v>
          </cell>
          <cell r="D1261" t="str">
            <v>SOUTIEN 6èm EDITION SUPER COUPE PC</v>
          </cell>
          <cell r="E1261" t="str">
            <v>CHQ SGBB 4775190 DU 11/07/06</v>
          </cell>
          <cell r="F1261">
            <v>38919</v>
          </cell>
          <cell r="G1261" t="str">
            <v>Allouée</v>
          </cell>
          <cell r="H1261">
            <v>38919</v>
          </cell>
          <cell r="I1261">
            <v>100000</v>
          </cell>
          <cell r="J1261">
            <v>100000</v>
          </cell>
        </row>
        <row r="1262">
          <cell r="B1262">
            <v>658321</v>
          </cell>
          <cell r="C1262" t="str">
            <v>DM</v>
          </cell>
          <cell r="D1262" t="str">
            <v>SOUTIEN CHORALE St CECILE DE DAPOYA</v>
          </cell>
          <cell r="E1262" t="str">
            <v>CHQ SGBB 4798802 DU 11/07/06</v>
          </cell>
          <cell r="F1262">
            <v>38919</v>
          </cell>
          <cell r="G1262" t="str">
            <v>Allouée</v>
          </cell>
          <cell r="H1262">
            <v>38919</v>
          </cell>
          <cell r="I1262">
            <v>50000</v>
          </cell>
          <cell r="J1262">
            <v>50000</v>
          </cell>
        </row>
        <row r="1263">
          <cell r="B1263">
            <v>658321</v>
          </cell>
          <cell r="C1263" t="str">
            <v>DM</v>
          </cell>
          <cell r="D1263" t="str">
            <v>SOUTIEN SOUTIEN BUREAU DIOCESAIN</v>
          </cell>
          <cell r="E1263" t="str">
            <v>BOBO CHQ SGBB 4798806 DU 21/07/06</v>
          </cell>
          <cell r="F1263">
            <v>38925</v>
          </cell>
          <cell r="G1263" t="str">
            <v>Allouée</v>
          </cell>
          <cell r="H1263">
            <v>38925</v>
          </cell>
          <cell r="I1263">
            <v>100000</v>
          </cell>
          <cell r="J1263">
            <v>100000</v>
          </cell>
        </row>
        <row r="1264">
          <cell r="B1264">
            <v>658321</v>
          </cell>
          <cell r="C1264" t="str">
            <v>DM</v>
          </cell>
          <cell r="D1264" t="str">
            <v>SOUTIEN TOURNOI FOOT JEUNE DU GULMU</v>
          </cell>
          <cell r="E1264" t="str">
            <v>CHQ SGBB 4798807 DU 21/07/06</v>
          </cell>
          <cell r="F1264">
            <v>38925</v>
          </cell>
          <cell r="G1264" t="str">
            <v>Allouée</v>
          </cell>
          <cell r="H1264">
            <v>38925</v>
          </cell>
          <cell r="I1264">
            <v>100000</v>
          </cell>
          <cell r="J1264">
            <v>100000</v>
          </cell>
        </row>
        <row r="1265">
          <cell r="B1265">
            <v>658321</v>
          </cell>
          <cell r="C1265" t="str">
            <v>DM</v>
          </cell>
          <cell r="D1265" t="str">
            <v>SOUTIEN ASSO.DES JEUNES DE BONOGO</v>
          </cell>
          <cell r="E1265" t="str">
            <v>CHQ BICIA 2035285 DU 21/07/06</v>
          </cell>
          <cell r="F1265">
            <v>38925</v>
          </cell>
          <cell r="G1265" t="str">
            <v>Allouée</v>
          </cell>
          <cell r="H1265">
            <v>38925</v>
          </cell>
          <cell r="I1265">
            <v>50000</v>
          </cell>
          <cell r="J1265">
            <v>50000</v>
          </cell>
        </row>
        <row r="1266">
          <cell r="B1266">
            <v>658321</v>
          </cell>
          <cell r="C1266" t="str">
            <v>DM</v>
          </cell>
          <cell r="D1266" t="str">
            <v xml:space="preserve">SOUTIEN FEDE BURKINABE ATHLETISME </v>
          </cell>
          <cell r="E1266" t="str">
            <v>CHQ BICIA 2035297 DU 31/07/06</v>
          </cell>
          <cell r="F1266">
            <v>38929</v>
          </cell>
          <cell r="G1266" t="str">
            <v>Allouée</v>
          </cell>
          <cell r="H1266">
            <v>38929</v>
          </cell>
          <cell r="I1266">
            <v>250000</v>
          </cell>
          <cell r="J1266">
            <v>250000</v>
          </cell>
        </row>
        <row r="1267">
          <cell r="B1267">
            <v>658321</v>
          </cell>
          <cell r="C1267" t="str">
            <v>DM</v>
          </cell>
          <cell r="D1267" t="str">
            <v xml:space="preserve">SOUTIEN ACTIVITE ASSOCIAT° ATUJUB </v>
          </cell>
          <cell r="E1267" t="str">
            <v>CHQ BICIA2035295 DU 31/07/06</v>
          </cell>
          <cell r="F1267">
            <v>38929</v>
          </cell>
          <cell r="G1267" t="str">
            <v>Allouée</v>
          </cell>
          <cell r="H1267">
            <v>38929</v>
          </cell>
          <cell r="I1267">
            <v>200000</v>
          </cell>
          <cell r="J1267">
            <v>200000</v>
          </cell>
        </row>
        <row r="1268">
          <cell r="B1268">
            <v>658321</v>
          </cell>
          <cell r="C1268" t="str">
            <v>DM</v>
          </cell>
          <cell r="D1268" t="str">
            <v xml:space="preserve">SOUTIEN ASSOCIAT° PANISSE </v>
          </cell>
          <cell r="E1268" t="str">
            <v>CHQ BICIA2035296 DU 31/07/06</v>
          </cell>
          <cell r="F1268">
            <v>38929</v>
          </cell>
          <cell r="G1268" t="str">
            <v>Allouée</v>
          </cell>
          <cell r="H1268">
            <v>38929</v>
          </cell>
          <cell r="I1268">
            <v>200000</v>
          </cell>
          <cell r="J1268">
            <v>200000</v>
          </cell>
        </row>
        <row r="1269">
          <cell r="B1269">
            <v>658321</v>
          </cell>
          <cell r="C1269" t="str">
            <v>DM</v>
          </cell>
          <cell r="D1269" t="str">
            <v>SOUTIEN COUPE  LIGUE DU CENTRE DE</v>
          </cell>
          <cell r="E1269" t="str">
            <v>VOLLEY-BALL CHQ BICIA2035299 31/07/</v>
          </cell>
          <cell r="F1269">
            <v>38929</v>
          </cell>
          <cell r="G1269" t="str">
            <v>Allouée</v>
          </cell>
          <cell r="H1269">
            <v>38929</v>
          </cell>
          <cell r="I1269">
            <v>250000</v>
          </cell>
          <cell r="J1269">
            <v>250000</v>
          </cell>
        </row>
        <row r="1270">
          <cell r="B1270">
            <v>658321</v>
          </cell>
          <cell r="C1270" t="str">
            <v>DM</v>
          </cell>
          <cell r="D1270" t="str">
            <v>SOUTIEN ASSOCIA SCOLAIRES DE NANORO</v>
          </cell>
          <cell r="E1270" t="str">
            <v>CHQ BICIA-B 2035314 DU 08/08/06</v>
          </cell>
          <cell r="F1270">
            <v>38940</v>
          </cell>
          <cell r="G1270" t="str">
            <v>Allouée</v>
          </cell>
          <cell r="H1270">
            <v>38940</v>
          </cell>
          <cell r="I1270">
            <v>200000</v>
          </cell>
          <cell r="J1270">
            <v>200000</v>
          </cell>
        </row>
        <row r="1271">
          <cell r="B1271">
            <v>658321</v>
          </cell>
          <cell r="C1271" t="str">
            <v>DM</v>
          </cell>
          <cell r="D1271" t="str">
            <v xml:space="preserve">SOUTIEN ASSOCIAT° BELWET </v>
          </cell>
          <cell r="E1271" t="str">
            <v>CHQ BICIA-B 2035306 DU 08/08/06</v>
          </cell>
          <cell r="F1271">
            <v>38940</v>
          </cell>
          <cell r="G1271" t="str">
            <v>Allouée</v>
          </cell>
          <cell r="H1271">
            <v>38940</v>
          </cell>
          <cell r="I1271">
            <v>200000</v>
          </cell>
          <cell r="J1271">
            <v>200000</v>
          </cell>
        </row>
        <row r="1272">
          <cell r="B1272">
            <v>658321</v>
          </cell>
          <cell r="C1272" t="str">
            <v>DM</v>
          </cell>
          <cell r="D1272" t="str">
            <v>SOUTIEN A AFAED /LUTTE CONTRE VIH</v>
          </cell>
          <cell r="E1272" t="str">
            <v>CHQ BICIA B 203507 08/08/06</v>
          </cell>
          <cell r="F1272">
            <v>38943</v>
          </cell>
          <cell r="G1272" t="str">
            <v>Allouée</v>
          </cell>
          <cell r="H1272">
            <v>38943</v>
          </cell>
          <cell r="I1272">
            <v>100000</v>
          </cell>
          <cell r="J1272">
            <v>100000</v>
          </cell>
        </row>
        <row r="1273">
          <cell r="B1273">
            <v>658321</v>
          </cell>
          <cell r="C1273" t="str">
            <v>DM</v>
          </cell>
          <cell r="D1273" t="str">
            <v>SOUT VACANCE SPORT/MINIST SPORT &amp; L</v>
          </cell>
          <cell r="E1273" t="str">
            <v>CHQ BICIA 2035316 DU 09/08/06</v>
          </cell>
          <cell r="F1273">
            <v>38944</v>
          </cell>
          <cell r="G1273" t="str">
            <v>Allouée</v>
          </cell>
          <cell r="H1273">
            <v>38944</v>
          </cell>
          <cell r="I1273">
            <v>500000</v>
          </cell>
          <cell r="J1273">
            <v>500000</v>
          </cell>
        </row>
        <row r="1274">
          <cell r="B1274">
            <v>658321</v>
          </cell>
          <cell r="C1274" t="str">
            <v>DM</v>
          </cell>
          <cell r="D1274" t="str">
            <v>SOUTIEN DE TELMOB AU PROFIT DE AMBF</v>
          </cell>
          <cell r="E1274" t="str">
            <v>CHQ N°1704895 ECOBANK DU 17/08/06</v>
          </cell>
          <cell r="F1274">
            <v>38951</v>
          </cell>
          <cell r="G1274" t="str">
            <v>Allouée</v>
          </cell>
          <cell r="H1274">
            <v>38951</v>
          </cell>
          <cell r="I1274">
            <v>500000</v>
          </cell>
          <cell r="J1274">
            <v>500000</v>
          </cell>
        </row>
        <row r="1275">
          <cell r="B1275">
            <v>658321</v>
          </cell>
          <cell r="C1275" t="str">
            <v>DM</v>
          </cell>
          <cell r="D1275" t="str">
            <v>SOUTIEN DE TELMOB AU PROFIT D ADEZO</v>
          </cell>
          <cell r="E1275" t="str">
            <v>CHQ N°1704896 ECOBANK DU 18/08/06</v>
          </cell>
          <cell r="F1275">
            <v>38951</v>
          </cell>
          <cell r="G1275" t="str">
            <v>Allouée</v>
          </cell>
          <cell r="H1275">
            <v>38951</v>
          </cell>
          <cell r="I1275">
            <v>100000</v>
          </cell>
          <cell r="J1275">
            <v>100000</v>
          </cell>
        </row>
        <row r="1276">
          <cell r="B1276">
            <v>658321</v>
          </cell>
          <cell r="C1276" t="str">
            <v>DAF</v>
          </cell>
          <cell r="D1276" t="str">
            <v>SOUTIEN ASSOC° ACT° VITALE</v>
          </cell>
          <cell r="E1276" t="str">
            <v>CHQ SGBB N°4798831 DU 05/09/06</v>
          </cell>
          <cell r="F1276">
            <v>38972</v>
          </cell>
          <cell r="G1276" t="str">
            <v>Allouée</v>
          </cell>
          <cell r="H1276">
            <v>38972</v>
          </cell>
          <cell r="I1276">
            <v>100000</v>
          </cell>
          <cell r="J1276">
            <v>100000</v>
          </cell>
        </row>
        <row r="1277">
          <cell r="B1277">
            <v>658321</v>
          </cell>
          <cell r="C1277" t="str">
            <v>DAF</v>
          </cell>
          <cell r="D1277" t="str">
            <v>MADI A VACANCE FOOT</v>
          </cell>
          <cell r="E1277" t="str">
            <v>CHQ SGBB 4798832 DU 05/09/2006</v>
          </cell>
          <cell r="F1277">
            <v>38972</v>
          </cell>
          <cell r="G1277" t="str">
            <v>Allouée</v>
          </cell>
          <cell r="H1277">
            <v>38972</v>
          </cell>
          <cell r="I1277">
            <v>500000</v>
          </cell>
          <cell r="J1277">
            <v>500000</v>
          </cell>
        </row>
        <row r="1278">
          <cell r="B1278">
            <v>658321</v>
          </cell>
          <cell r="C1278" t="str">
            <v>DM</v>
          </cell>
          <cell r="D1278" t="str">
            <v>SOUTIEN ASSOCIATION TALENT DE FEMME</v>
          </cell>
          <cell r="E1278" t="str">
            <v>CHQ SGBB DU 4798829 05/09/06</v>
          </cell>
          <cell r="F1278">
            <v>38974</v>
          </cell>
          <cell r="G1278" t="str">
            <v>Allouée</v>
          </cell>
          <cell r="H1278">
            <v>38974</v>
          </cell>
          <cell r="I1278">
            <v>200000</v>
          </cell>
          <cell r="J1278">
            <v>200000</v>
          </cell>
        </row>
        <row r="1279">
          <cell r="B1279">
            <v>658321</v>
          </cell>
          <cell r="C1279" t="str">
            <v>DM</v>
          </cell>
          <cell r="D1279" t="str">
            <v>SOUTIEN ASSOCIAT° CONTAC HORS LIMIT</v>
          </cell>
          <cell r="E1279" t="str">
            <v>CHQ SGBB 4798835 DU 06/09/06</v>
          </cell>
          <cell r="F1279">
            <v>38974</v>
          </cell>
          <cell r="G1279" t="str">
            <v>Allouée</v>
          </cell>
          <cell r="H1279">
            <v>38974</v>
          </cell>
          <cell r="I1279">
            <v>8800000</v>
          </cell>
          <cell r="J1279">
            <v>8800000</v>
          </cell>
        </row>
        <row r="1280">
          <cell r="B1280">
            <v>658321</v>
          </cell>
          <cell r="C1280" t="str">
            <v>DM</v>
          </cell>
          <cell r="D1280" t="str">
            <v>SOUTIEN MINIST PROMOT° DE LA FEMME</v>
          </cell>
          <cell r="E1280" t="str">
            <v>CHQ ECOBANK 1817459 DU 05/09/06</v>
          </cell>
          <cell r="F1280">
            <v>38974</v>
          </cell>
          <cell r="G1280" t="str">
            <v>Allouée</v>
          </cell>
          <cell r="H1280">
            <v>38974</v>
          </cell>
          <cell r="I1280">
            <v>1000000</v>
          </cell>
          <cell r="J1280">
            <v>1000000</v>
          </cell>
        </row>
        <row r="1281">
          <cell r="B1281">
            <v>658321</v>
          </cell>
          <cell r="C1281" t="str">
            <v>DM</v>
          </cell>
          <cell r="D1281" t="str">
            <v>SOUTIEN 50è ANNIVERSAIRE DU  PMK</v>
          </cell>
          <cell r="E1281" t="str">
            <v>CHQ ECOBANK 1817460 DU 06/09/06</v>
          </cell>
          <cell r="F1281">
            <v>38974</v>
          </cell>
          <cell r="G1281" t="str">
            <v>Allouée</v>
          </cell>
          <cell r="H1281">
            <v>38974</v>
          </cell>
          <cell r="I1281">
            <v>1000000</v>
          </cell>
          <cell r="J1281">
            <v>1000000</v>
          </cell>
        </row>
        <row r="1282">
          <cell r="B1282">
            <v>658321</v>
          </cell>
          <cell r="C1282" t="str">
            <v>DM</v>
          </cell>
          <cell r="D1282" t="str">
            <v>SOUTIEN JNPC MINIST° ASSN</v>
          </cell>
          <cell r="E1282" t="str">
            <v/>
          </cell>
          <cell r="F1282">
            <v>38974</v>
          </cell>
          <cell r="G1282" t="str">
            <v>Allouée</v>
          </cell>
          <cell r="H1282">
            <v>38974</v>
          </cell>
          <cell r="I1282">
            <v>500000</v>
          </cell>
          <cell r="J1282">
            <v>500000</v>
          </cell>
        </row>
        <row r="1283">
          <cell r="B1283">
            <v>658321</v>
          </cell>
          <cell r="C1283" t="str">
            <v>DM</v>
          </cell>
          <cell r="D1283" t="str">
            <v>SOUTIEN TELMOB A LA RTB</v>
          </cell>
          <cell r="E1283" t="str">
            <v>CHQ ECOBANK N°1817468 DU 14/09/2006</v>
          </cell>
          <cell r="F1283">
            <v>38975</v>
          </cell>
          <cell r="G1283" t="str">
            <v>Allouée</v>
          </cell>
          <cell r="H1283">
            <v>38975</v>
          </cell>
          <cell r="I1283">
            <v>75000</v>
          </cell>
          <cell r="J1283">
            <v>75000</v>
          </cell>
        </row>
        <row r="1284">
          <cell r="B1284">
            <v>658321</v>
          </cell>
          <cell r="C1284" t="str">
            <v>DM</v>
          </cell>
          <cell r="D1284" t="str">
            <v>SOUTIEN DE TELMOB AU MINIST ENV CV</v>
          </cell>
          <cell r="E1284" t="str">
            <v>CHQ ECOBANK N°1817467 DU 14/09/2006</v>
          </cell>
          <cell r="F1284">
            <v>38975</v>
          </cell>
          <cell r="G1284" t="str">
            <v>Allouée</v>
          </cell>
          <cell r="H1284">
            <v>38975</v>
          </cell>
          <cell r="I1284">
            <v>200000</v>
          </cell>
          <cell r="J1284">
            <v>200000</v>
          </cell>
        </row>
        <row r="1285">
          <cell r="B1285">
            <v>658321</v>
          </cell>
          <cell r="C1285" t="str">
            <v>DM</v>
          </cell>
          <cell r="D1285" t="str">
            <v>SOUTIEN  AU CONSEIL MUNICIP  SECT10</v>
          </cell>
          <cell r="E1285" t="str">
            <v>CHQ ECOBANK N°1817470 DU 14/09/2006</v>
          </cell>
          <cell r="F1285">
            <v>38979</v>
          </cell>
          <cell r="G1285" t="str">
            <v>Allouée</v>
          </cell>
          <cell r="H1285">
            <v>38979</v>
          </cell>
          <cell r="I1285">
            <v>250000</v>
          </cell>
          <cell r="J1285">
            <v>250000</v>
          </cell>
        </row>
        <row r="1286">
          <cell r="B1286">
            <v>658321</v>
          </cell>
          <cell r="C1286" t="str">
            <v>DG</v>
          </cell>
          <cell r="D1286" t="str">
            <v>SOUTIEN TELMOB A APME</v>
          </cell>
          <cell r="E1286" t="str">
            <v>CHQ SGBB N°4798853 DU 19/09/2006</v>
          </cell>
          <cell r="F1286">
            <v>38981</v>
          </cell>
          <cell r="G1286" t="str">
            <v>Allouée</v>
          </cell>
          <cell r="H1286">
            <v>38981</v>
          </cell>
          <cell r="I1286">
            <v>200000</v>
          </cell>
          <cell r="J1286">
            <v>200000</v>
          </cell>
        </row>
        <row r="1287">
          <cell r="B1287">
            <v>658321</v>
          </cell>
          <cell r="C1287" t="str">
            <v>DM</v>
          </cell>
          <cell r="D1287" t="str">
            <v>MADI SOUTIEN TELMOB SAPEUR POMPIER</v>
          </cell>
          <cell r="E1287" t="str">
            <v>CHQ ECOBANK N°1817476 DU 21/09/06</v>
          </cell>
          <cell r="F1287">
            <v>38987</v>
          </cell>
          <cell r="G1287" t="str">
            <v>Allouée</v>
          </cell>
          <cell r="H1287">
            <v>38987</v>
          </cell>
          <cell r="I1287">
            <v>100000</v>
          </cell>
          <cell r="J1287">
            <v>100000</v>
          </cell>
        </row>
        <row r="1288">
          <cell r="B1288">
            <v>658321</v>
          </cell>
          <cell r="C1288" t="str">
            <v>DM</v>
          </cell>
          <cell r="D1288" t="str">
            <v>MADI SOUTIEN TELMOB BJVSER</v>
          </cell>
          <cell r="E1288" t="str">
            <v>CHQ ECOBANK N°1817475 DU 21/09/06</v>
          </cell>
          <cell r="F1288">
            <v>38987</v>
          </cell>
          <cell r="G1288" t="str">
            <v>Allouée</v>
          </cell>
          <cell r="H1288">
            <v>38987</v>
          </cell>
          <cell r="I1288">
            <v>3771800</v>
          </cell>
          <cell r="J1288">
            <v>3771800</v>
          </cell>
        </row>
        <row r="1289">
          <cell r="B1289">
            <v>658321</v>
          </cell>
          <cell r="C1289" t="str">
            <v>DM</v>
          </cell>
          <cell r="D1289" t="str">
            <v>MADI SOUTIEN TELMOB UCMP</v>
          </cell>
          <cell r="E1289" t="str">
            <v>CHQ SGBB N°4798851</v>
          </cell>
          <cell r="F1289">
            <v>38987</v>
          </cell>
          <cell r="G1289" t="str">
            <v>Allouée</v>
          </cell>
          <cell r="H1289">
            <v>38987</v>
          </cell>
          <cell r="I1289">
            <v>200000</v>
          </cell>
          <cell r="J1289">
            <v>200000</v>
          </cell>
        </row>
        <row r="1290">
          <cell r="B1290">
            <v>658321</v>
          </cell>
          <cell r="C1290" t="str">
            <v>DM</v>
          </cell>
          <cell r="D1290" t="str">
            <v>SOUTIEN COUPE FRATERNITE FAÏSAL</v>
          </cell>
          <cell r="E1290" t="str">
            <v>NANEMA CHQ ECOBANK 1817483 28/09/06</v>
          </cell>
          <cell r="F1290">
            <v>38990</v>
          </cell>
          <cell r="G1290" t="str">
            <v>Allouée</v>
          </cell>
          <cell r="H1290">
            <v>38990</v>
          </cell>
          <cell r="I1290">
            <v>100000</v>
          </cell>
          <cell r="J1290">
            <v>100000</v>
          </cell>
        </row>
        <row r="1291">
          <cell r="B1291">
            <v>658321</v>
          </cell>
          <cell r="C1291" t="str">
            <v>DM</v>
          </cell>
          <cell r="D1291" t="str">
            <v>SOUTIEN ASSO.AGIR PR DEVLPM ECO&amp;SOC</v>
          </cell>
          <cell r="E1291" t="str">
            <v>DE LA FEMME CHQ ECOBK1817481 26/09/</v>
          </cell>
          <cell r="F1291">
            <v>38990</v>
          </cell>
          <cell r="G1291" t="str">
            <v>Allouée</v>
          </cell>
          <cell r="H1291">
            <v>38990</v>
          </cell>
          <cell r="I1291">
            <v>200000</v>
          </cell>
          <cell r="J1291">
            <v>200000</v>
          </cell>
        </row>
        <row r="1292">
          <cell r="B1292">
            <v>658321</v>
          </cell>
          <cell r="C1292" t="str">
            <v>DAF</v>
          </cell>
          <cell r="D1292" t="str">
            <v>SOUTIEN ASSO.BELEM WEND TIGA</v>
          </cell>
          <cell r="E1292" t="str">
            <v>CHQ ECOBANK 1817484 DU 28/09/06</v>
          </cell>
          <cell r="F1292">
            <v>38990</v>
          </cell>
          <cell r="G1292" t="str">
            <v>Allouée</v>
          </cell>
          <cell r="H1292">
            <v>38990</v>
          </cell>
          <cell r="I1292">
            <v>250000</v>
          </cell>
          <cell r="J1292">
            <v>250000</v>
          </cell>
        </row>
        <row r="1293">
          <cell r="B1293">
            <v>658321</v>
          </cell>
          <cell r="C1293" t="str">
            <v>DM</v>
          </cell>
          <cell r="D1293" t="str">
            <v>REMISE D'EFFETS/L'ASSO HORS LIMITE</v>
          </cell>
          <cell r="E1293" t="str">
            <v>CHQ ECOBANK 1817477 DU 21/09/06</v>
          </cell>
          <cell r="F1293">
            <v>38990</v>
          </cell>
          <cell r="G1293" t="str">
            <v>Allouée</v>
          </cell>
          <cell r="H1293">
            <v>38990</v>
          </cell>
          <cell r="I1293">
            <v>1237750</v>
          </cell>
          <cell r="J1293">
            <v>1237750</v>
          </cell>
        </row>
        <row r="1294">
          <cell r="B1294">
            <v>658321</v>
          </cell>
          <cell r="C1294" t="str">
            <v>DM</v>
          </cell>
          <cell r="D1294" t="str">
            <v>SOUTIEN ASSOCIATION MINIKA</v>
          </cell>
          <cell r="E1294" t="str">
            <v>CHQ SGBB 4798872 DU 05/01/06</v>
          </cell>
          <cell r="F1294">
            <v>39000</v>
          </cell>
          <cell r="G1294" t="str">
            <v>Allouée</v>
          </cell>
          <cell r="H1294">
            <v>39000</v>
          </cell>
          <cell r="I1294">
            <v>200000</v>
          </cell>
          <cell r="J1294">
            <v>200000</v>
          </cell>
        </row>
        <row r="1295">
          <cell r="B1295">
            <v>658321</v>
          </cell>
          <cell r="C1295" t="str">
            <v>DM</v>
          </cell>
          <cell r="D1295" t="str">
            <v>SOUTIEN COMMUNE RURALE DE KOUBRI</v>
          </cell>
          <cell r="E1295" t="str">
            <v>CHQ ECOBANK 1817488 DU 05/10/06</v>
          </cell>
          <cell r="F1295">
            <v>39000</v>
          </cell>
          <cell r="G1295" t="str">
            <v>Allouée</v>
          </cell>
          <cell r="H1295">
            <v>39000</v>
          </cell>
          <cell r="I1295">
            <v>200000</v>
          </cell>
          <cell r="J1295">
            <v>200000</v>
          </cell>
        </row>
        <row r="1296">
          <cell r="B1296">
            <v>658321</v>
          </cell>
          <cell r="C1296" t="str">
            <v>DM</v>
          </cell>
          <cell r="D1296" t="str">
            <v>SOUTIEN LIGUE ATHLETISME DU CENTRE</v>
          </cell>
          <cell r="E1296" t="str">
            <v>CHQ ECOBK 1817480 DU 26/09/06</v>
          </cell>
          <cell r="F1296">
            <v>39000</v>
          </cell>
          <cell r="G1296" t="str">
            <v>Allouée</v>
          </cell>
          <cell r="H1296">
            <v>39000</v>
          </cell>
          <cell r="I1296">
            <v>100000</v>
          </cell>
          <cell r="J1296">
            <v>100000</v>
          </cell>
        </row>
        <row r="1297">
          <cell r="B1297">
            <v>658321</v>
          </cell>
          <cell r="C1297" t="str">
            <v>DAF</v>
          </cell>
          <cell r="D1297" t="str">
            <v>SOUTIEN GAMBO L. PIERRE</v>
          </cell>
          <cell r="E1297" t="str">
            <v>CHQ ECOBANK 1817491 DU 10/10/06</v>
          </cell>
          <cell r="F1297">
            <v>39006</v>
          </cell>
          <cell r="G1297" t="str">
            <v>Allouée</v>
          </cell>
          <cell r="H1297">
            <v>39006</v>
          </cell>
          <cell r="I1297">
            <v>50000</v>
          </cell>
          <cell r="J1297">
            <v>50000</v>
          </cell>
        </row>
        <row r="1298">
          <cell r="B1298">
            <v>658321</v>
          </cell>
          <cell r="C1298" t="str">
            <v>DM</v>
          </cell>
          <cell r="D1298" t="str">
            <v>SOUTIEN DRPNC TOURNOI SCE POLICE</v>
          </cell>
          <cell r="E1298" t="str">
            <v>CHQ ECOBANK 1817493 DU 10/10/06</v>
          </cell>
          <cell r="F1298">
            <v>39006</v>
          </cell>
          <cell r="G1298" t="str">
            <v>Allouée</v>
          </cell>
          <cell r="H1298">
            <v>39006</v>
          </cell>
          <cell r="I1298">
            <v>100000</v>
          </cell>
          <cell r="J1298">
            <v>100000</v>
          </cell>
        </row>
        <row r="1299">
          <cell r="B1299">
            <v>658321</v>
          </cell>
          <cell r="C1299" t="str">
            <v>DM</v>
          </cell>
          <cell r="D1299" t="str">
            <v>SOUTIEN DIV ASSO:OCC-AVE-APE</v>
          </cell>
          <cell r="E1299" t="str">
            <v>CHQ ECOBANK 1654681 DU 23/01/06</v>
          </cell>
          <cell r="F1299">
            <v>38990</v>
          </cell>
          <cell r="G1299" t="str">
            <v>Allouée</v>
          </cell>
          <cell r="H1299">
            <v>38990</v>
          </cell>
          <cell r="I1299">
            <v>500000</v>
          </cell>
          <cell r="J1299">
            <v>500000</v>
          </cell>
        </row>
        <row r="1300">
          <cell r="B1300">
            <v>658321</v>
          </cell>
          <cell r="C1300" t="str">
            <v>DM</v>
          </cell>
          <cell r="D1300" t="str">
            <v>SOUTIEN DIV ASSO.KOMBOLOMA-FATOUMAT</v>
          </cell>
          <cell r="E1300" t="str">
            <v>DIENDERE-MrBAMBARA CHQECOBK1654690</v>
          </cell>
          <cell r="F1300">
            <v>38990</v>
          </cell>
          <cell r="G1300" t="str">
            <v>Allouée</v>
          </cell>
          <cell r="H1300">
            <v>38990</v>
          </cell>
          <cell r="I1300">
            <v>550000</v>
          </cell>
          <cell r="J1300">
            <v>550000</v>
          </cell>
        </row>
        <row r="1301">
          <cell r="B1301">
            <v>658321</v>
          </cell>
          <cell r="C1301" t="str">
            <v>DG</v>
          </cell>
          <cell r="D1301" t="str">
            <v>SOUTIEN DEPUTE ACHILE M.J. TAPSOBA</v>
          </cell>
          <cell r="E1301" t="str">
            <v>CHQ ECOBANK 1817496 DU 16/10/06</v>
          </cell>
          <cell r="F1301">
            <v>38990</v>
          </cell>
          <cell r="G1301" t="str">
            <v>Allouée</v>
          </cell>
          <cell r="H1301">
            <v>38990</v>
          </cell>
          <cell r="I1301">
            <v>1000000</v>
          </cell>
          <cell r="J1301">
            <v>1000000</v>
          </cell>
        </row>
        <row r="1302">
          <cell r="B1302" t="str">
            <v>Total 658321</v>
          </cell>
          <cell r="I1302">
            <v>54591550</v>
          </cell>
          <cell r="J1302">
            <v>54591550</v>
          </cell>
        </row>
        <row r="1303">
          <cell r="B1303">
            <v>659410</v>
          </cell>
          <cell r="C1303" t="str">
            <v>DAF</v>
          </cell>
          <cell r="D1303" t="str">
            <v>DOTAT°/PROVIS° AU 30 SEPT 2006</v>
          </cell>
          <cell r="E1303" t="str">
            <v>SELON BALANCE GENERALE AU 30/09/06</v>
          </cell>
          <cell r="F1303">
            <v>38990</v>
          </cell>
          <cell r="G1303" t="str">
            <v>Allouée</v>
          </cell>
          <cell r="H1303">
            <v>38990</v>
          </cell>
          <cell r="I1303">
            <v>284795564</v>
          </cell>
          <cell r="J1303">
            <v>171441682</v>
          </cell>
        </row>
        <row r="1304">
          <cell r="B1304" t="str">
            <v>Total 659410</v>
          </cell>
          <cell r="I1304">
            <v>284795564</v>
          </cell>
          <cell r="J1304">
            <v>171441682</v>
          </cell>
        </row>
        <row r="1305">
          <cell r="B1305">
            <v>661110</v>
          </cell>
          <cell r="C1305" t="str">
            <v>DAF</v>
          </cell>
          <cell r="D1305" t="str">
            <v>SALAIRE DE BASE 1ER TRIM 2006</v>
          </cell>
          <cell r="E1305" t="str">
            <v>ND001/2006/DRH-ONATEL DU 19/10/06</v>
          </cell>
          <cell r="F1305">
            <v>38990</v>
          </cell>
          <cell r="G1305" t="str">
            <v>Allouée</v>
          </cell>
          <cell r="H1305">
            <v>38990</v>
          </cell>
          <cell r="I1305">
            <v>66180124</v>
          </cell>
          <cell r="J1305">
            <v>66859384</v>
          </cell>
        </row>
        <row r="1306">
          <cell r="B1306">
            <v>661110</v>
          </cell>
          <cell r="C1306" t="str">
            <v>DAF</v>
          </cell>
          <cell r="D1306" t="str">
            <v>SALIARE DE BASE 2EM TRIM 2006</v>
          </cell>
          <cell r="E1306" t="str">
            <v>ND002/2006/DRH-ONATEL DU 19/10/06</v>
          </cell>
          <cell r="F1306">
            <v>38990</v>
          </cell>
          <cell r="G1306" t="str">
            <v>Allouée</v>
          </cell>
          <cell r="H1306">
            <v>38990</v>
          </cell>
          <cell r="I1306">
            <v>77708421</v>
          </cell>
          <cell r="J1306">
            <v>78985629</v>
          </cell>
        </row>
        <row r="1307">
          <cell r="B1307">
            <v>661110</v>
          </cell>
          <cell r="C1307" t="str">
            <v>DAF</v>
          </cell>
          <cell r="D1307" t="str">
            <v>SALAIRES DE BASE 3EM TRIM 2006</v>
          </cell>
          <cell r="E1307" t="str">
            <v>ND003/2006/DRH-ONATEL DU 19/10/06</v>
          </cell>
          <cell r="F1307">
            <v>38990</v>
          </cell>
          <cell r="G1307" t="str">
            <v>Allouée</v>
          </cell>
          <cell r="H1307">
            <v>38990</v>
          </cell>
          <cell r="I1307">
            <v>70000490</v>
          </cell>
          <cell r="J1307">
            <v>71282210</v>
          </cell>
        </row>
        <row r="1308">
          <cell r="B1308" t="str">
            <v>Total 661110</v>
          </cell>
          <cell r="I1308">
            <v>213889035</v>
          </cell>
          <cell r="J1308">
            <v>217127223</v>
          </cell>
        </row>
        <row r="1309">
          <cell r="B1309">
            <v>661210</v>
          </cell>
          <cell r="C1309" t="str">
            <v>DAF</v>
          </cell>
          <cell r="D1309" t="str">
            <v>PRIME DE PRODUCTIVITE 2005</v>
          </cell>
          <cell r="E1309" t="str">
            <v>ND004/2006/DRH-ONATEL DU 19/10/06</v>
          </cell>
          <cell r="F1309">
            <v>38990</v>
          </cell>
          <cell r="G1309" t="str">
            <v>Allouée</v>
          </cell>
          <cell r="H1309">
            <v>38990</v>
          </cell>
          <cell r="I1309">
            <v>45038882</v>
          </cell>
          <cell r="J1309">
            <v>45824258</v>
          </cell>
        </row>
        <row r="1310">
          <cell r="B1310" t="str">
            <v>Total 661210</v>
          </cell>
          <cell r="I1310">
            <v>45038882</v>
          </cell>
          <cell r="J1310">
            <v>45824258</v>
          </cell>
        </row>
        <row r="1311">
          <cell r="B1311">
            <v>661220</v>
          </cell>
          <cell r="C1311" t="str">
            <v>DAF</v>
          </cell>
          <cell r="D1311" t="str">
            <v>MADI MOTIVAT° EQUIPE DAF</v>
          </cell>
          <cell r="E1311" t="str">
            <v>CHQ SGBB N°4798841 DU 11/09/2006</v>
          </cell>
          <cell r="F1311">
            <v>38979</v>
          </cell>
          <cell r="G1311" t="str">
            <v>Allouée</v>
          </cell>
          <cell r="H1311">
            <v>38979</v>
          </cell>
          <cell r="I1311">
            <v>1600000</v>
          </cell>
          <cell r="J1311">
            <v>1300000</v>
          </cell>
        </row>
        <row r="1312">
          <cell r="B1312" t="str">
            <v>Total 661220</v>
          </cell>
          <cell r="I1312">
            <v>1600000</v>
          </cell>
          <cell r="J1312">
            <v>1300000</v>
          </cell>
        </row>
        <row r="1313">
          <cell r="B1313">
            <v>661810</v>
          </cell>
          <cell r="C1313" t="str">
            <v>DM</v>
          </cell>
          <cell r="D1313" t="str">
            <v xml:space="preserve">PERDIEMS POUR MISE EN OEUVRE DE </v>
          </cell>
          <cell r="E1313" t="str">
            <v xml:space="preserve">L'ACTION DE FIDELISATION </v>
          </cell>
          <cell r="F1313">
            <v>38793</v>
          </cell>
          <cell r="G1313" t="str">
            <v>Allouée</v>
          </cell>
          <cell r="H1313">
            <v>38793</v>
          </cell>
          <cell r="I1313">
            <v>1350000</v>
          </cell>
          <cell r="J1313">
            <v>1350000</v>
          </cell>
        </row>
        <row r="1314">
          <cell r="B1314">
            <v>661810</v>
          </cell>
          <cell r="C1314" t="str">
            <v>DC</v>
          </cell>
          <cell r="D1314" t="str">
            <v>INDEMN MISE OEUVRE ACT°  FIDELISAT°</v>
          </cell>
          <cell r="E1314" t="str">
            <v>CHQ ECOBANK N°1704819</v>
          </cell>
          <cell r="F1314">
            <v>38798</v>
          </cell>
          <cell r="G1314" t="str">
            <v>Allouée</v>
          </cell>
          <cell r="H1314">
            <v>38798</v>
          </cell>
          <cell r="I1314">
            <v>745000</v>
          </cell>
          <cell r="J1314">
            <v>745000</v>
          </cell>
        </row>
        <row r="1315">
          <cell r="B1315">
            <v>661810</v>
          </cell>
          <cell r="C1315" t="str">
            <v>DC</v>
          </cell>
          <cell r="D1315" t="str">
            <v>INDEMNITE PROMO SAINT VALENTIN 2006</v>
          </cell>
          <cell r="E1315" t="str">
            <v>FEV-MARS 2006 CHQ ECOBANK 1706905</v>
          </cell>
          <cell r="F1315">
            <v>38803</v>
          </cell>
          <cell r="G1315" t="str">
            <v>Allouée</v>
          </cell>
          <cell r="H1315">
            <v>38803</v>
          </cell>
          <cell r="I1315">
            <v>476000</v>
          </cell>
          <cell r="J1315">
            <v>476000</v>
          </cell>
        </row>
        <row r="1316">
          <cell r="B1316">
            <v>661810</v>
          </cell>
          <cell r="C1316" t="str">
            <v>DC</v>
          </cell>
          <cell r="D1316" t="str">
            <v>INDEMNITE PROMO SAINT VALENTIN 2006</v>
          </cell>
          <cell r="E1316" t="str">
            <v>FEV-MARS/2006 CHQ ECO BIB 7907875</v>
          </cell>
          <cell r="F1316">
            <v>38803</v>
          </cell>
          <cell r="G1316" t="str">
            <v>Allouée</v>
          </cell>
          <cell r="H1316">
            <v>38803</v>
          </cell>
          <cell r="I1316">
            <v>3608000</v>
          </cell>
          <cell r="J1316">
            <v>3608000</v>
          </cell>
        </row>
        <row r="1317">
          <cell r="B1317">
            <v>661810</v>
          </cell>
          <cell r="C1317" t="str">
            <v>DAF</v>
          </cell>
          <cell r="D1317" t="str">
            <v>PRIMES ENCOURAGEM INVENTAIRE CAISSE</v>
          </cell>
          <cell r="E1317" t="str">
            <v>PRINCIPALE&amp;TRAVAUX PREPARATOIR D'AG</v>
          </cell>
          <cell r="F1317">
            <v>38814</v>
          </cell>
          <cell r="G1317" t="str">
            <v>Allouée</v>
          </cell>
          <cell r="H1317">
            <v>38814</v>
          </cell>
          <cell r="I1317">
            <v>460000</v>
          </cell>
          <cell r="J1317">
            <v>460000</v>
          </cell>
        </row>
        <row r="1318">
          <cell r="B1318">
            <v>661810</v>
          </cell>
          <cell r="C1318" t="str">
            <v>DC</v>
          </cell>
          <cell r="D1318" t="str">
            <v>INDEMN PARTICIPAT° PROMO ST.VALENTI</v>
          </cell>
          <cell r="E1318" t="str">
            <v/>
          </cell>
          <cell r="F1318">
            <v>38825</v>
          </cell>
          <cell r="G1318" t="str">
            <v>Allouée</v>
          </cell>
          <cell r="H1318">
            <v>38825</v>
          </cell>
          <cell r="I1318">
            <v>96000</v>
          </cell>
          <cell r="J1318">
            <v>96000</v>
          </cell>
        </row>
        <row r="1319">
          <cell r="B1319">
            <v>661810</v>
          </cell>
          <cell r="C1319" t="str">
            <v>DAF</v>
          </cell>
          <cell r="D1319" t="str">
            <v>INDEMN/PV 1ére SESS° CA TELMOB</v>
          </cell>
          <cell r="E1319" t="str">
            <v>CHQ BIB N°8177684</v>
          </cell>
          <cell r="F1319">
            <v>38831</v>
          </cell>
          <cell r="G1319" t="str">
            <v>Allouée</v>
          </cell>
          <cell r="H1319">
            <v>38831</v>
          </cell>
          <cell r="I1319">
            <v>200000</v>
          </cell>
          <cell r="J1319">
            <v>200000</v>
          </cell>
        </row>
        <row r="1320">
          <cell r="B1320">
            <v>661810</v>
          </cell>
          <cell r="C1320" t="str">
            <v>DM</v>
          </cell>
          <cell r="D1320" t="str">
            <v>INDEMNITE PROMO VACANCE-FIN D'ANNEE</v>
          </cell>
          <cell r="E1320" t="str">
            <v>-SAINT VALENTIN 2005 DES MARKETEURS</v>
          </cell>
          <cell r="F1320">
            <v>38833</v>
          </cell>
          <cell r="G1320" t="str">
            <v>Allouée</v>
          </cell>
          <cell r="H1320">
            <v>38833</v>
          </cell>
          <cell r="I1320">
            <v>1250000</v>
          </cell>
          <cell r="J1320">
            <v>1250000</v>
          </cell>
        </row>
        <row r="1321">
          <cell r="B1321">
            <v>661810</v>
          </cell>
          <cell r="C1321" t="str">
            <v>DT</v>
          </cell>
          <cell r="D1321" t="str">
            <v xml:space="preserve">HEURES SPECIALES ET INDEMNITE DE </v>
          </cell>
          <cell r="E1321" t="str">
            <v>DPLACMNT CHG SGBB 4775231</v>
          </cell>
          <cell r="F1321">
            <v>38867</v>
          </cell>
          <cell r="G1321" t="str">
            <v>Allouée</v>
          </cell>
          <cell r="H1321">
            <v>38867</v>
          </cell>
          <cell r="I1321">
            <v>3800000</v>
          </cell>
          <cell r="J1321">
            <v>3800000</v>
          </cell>
        </row>
        <row r="1322">
          <cell r="B1322">
            <v>661810</v>
          </cell>
          <cell r="C1322" t="str">
            <v>DG</v>
          </cell>
          <cell r="D1322" t="str">
            <v>INDEM PROMO SNC +PARTICIPAT° AG BAD</v>
          </cell>
          <cell r="E1322" t="str">
            <v>CHQ ECOBANK 1704941 DU 26/05/06</v>
          </cell>
          <cell r="F1322">
            <v>38870</v>
          </cell>
          <cell r="G1322" t="str">
            <v>Allouée</v>
          </cell>
          <cell r="H1322">
            <v>38870</v>
          </cell>
          <cell r="I1322">
            <v>1140000</v>
          </cell>
          <cell r="J1322">
            <v>1140000</v>
          </cell>
        </row>
        <row r="1323">
          <cell r="B1323">
            <v>661810</v>
          </cell>
          <cell r="C1323" t="str">
            <v>DM</v>
          </cell>
          <cell r="D1323" t="str">
            <v>INDEM PARTICIPAT° MISS BURKINA+</v>
          </cell>
          <cell r="E1323" t="str">
            <v>ROAMING CHQ BICIA2035280 12/07/06</v>
          </cell>
          <cell r="F1323">
            <v>38929</v>
          </cell>
          <cell r="G1323" t="str">
            <v>Allouée</v>
          </cell>
          <cell r="H1323">
            <v>38929</v>
          </cell>
          <cell r="I1323">
            <v>1098000</v>
          </cell>
          <cell r="J1323">
            <v>1098000</v>
          </cell>
        </row>
        <row r="1324">
          <cell r="B1324">
            <v>661810</v>
          </cell>
          <cell r="C1324" t="str">
            <v>DAF</v>
          </cell>
          <cell r="D1324" t="str">
            <v>INDEM PROMO FETE MERE+DEPLACE DIV</v>
          </cell>
          <cell r="E1324" t="str">
            <v>CHQ BICIA2035281DU 18/07/06</v>
          </cell>
          <cell r="F1324">
            <v>38929</v>
          </cell>
          <cell r="G1324" t="str">
            <v>Allouée</v>
          </cell>
          <cell r="H1324">
            <v>38929</v>
          </cell>
          <cell r="I1324">
            <v>772000</v>
          </cell>
          <cell r="J1324">
            <v>772000</v>
          </cell>
        </row>
        <row r="1325">
          <cell r="B1325">
            <v>661810</v>
          </cell>
          <cell r="C1325" t="str">
            <v>DC</v>
          </cell>
          <cell r="D1325" t="str">
            <v xml:space="preserve">INDEM PROMO FETE MERE </v>
          </cell>
          <cell r="E1325" t="str">
            <v>CHQ SGBB 4775170 DU 29/06/06</v>
          </cell>
          <cell r="F1325">
            <v>38929</v>
          </cell>
          <cell r="G1325" t="str">
            <v>Allouée</v>
          </cell>
          <cell r="H1325">
            <v>38929</v>
          </cell>
          <cell r="I1325">
            <v>2636000</v>
          </cell>
          <cell r="J1325">
            <v>2636000</v>
          </cell>
        </row>
        <row r="1326">
          <cell r="B1326">
            <v>661810</v>
          </cell>
          <cell r="C1326" t="str">
            <v>DT</v>
          </cell>
          <cell r="D1326" t="str">
            <v xml:space="preserve">HEURES SPECIALES TECHNICIENS AXES </v>
          </cell>
          <cell r="E1326" t="str">
            <v>ROUTIER PHASE2 CHQ ECOBK 1654676</v>
          </cell>
          <cell r="F1326">
            <v>38990</v>
          </cell>
          <cell r="G1326" t="str">
            <v>Allouée</v>
          </cell>
          <cell r="H1326">
            <v>38990</v>
          </cell>
          <cell r="I1326">
            <v>350000</v>
          </cell>
          <cell r="J1326">
            <v>350000</v>
          </cell>
        </row>
        <row r="1327">
          <cell r="B1327">
            <v>661810</v>
          </cell>
          <cell r="C1327" t="str">
            <v>DC</v>
          </cell>
          <cell r="D1327" t="str">
            <v>PERDIEM/SEMAINE NATION INTERNET-TIC</v>
          </cell>
          <cell r="E1327" t="str">
            <v>CHQ ECOBANK 1704870 DU 20/06/06</v>
          </cell>
          <cell r="F1327">
            <v>38898</v>
          </cell>
          <cell r="G1327" t="str">
            <v>Allouée</v>
          </cell>
          <cell r="H1327">
            <v>38898</v>
          </cell>
          <cell r="I1327">
            <v>382000</v>
          </cell>
          <cell r="J1327">
            <v>410000</v>
          </cell>
        </row>
        <row r="1328">
          <cell r="B1328" t="str">
            <v>Total 661810</v>
          </cell>
          <cell r="I1328">
            <v>18363000</v>
          </cell>
          <cell r="J1328">
            <v>18391000</v>
          </cell>
        </row>
        <row r="1329">
          <cell r="B1329">
            <v>663100</v>
          </cell>
          <cell r="C1329" t="str">
            <v>DAF</v>
          </cell>
          <cell r="D1329" t="str">
            <v>INDEMN FORFAITAIRES 1ER TRIM 2006</v>
          </cell>
          <cell r="E1329" t="str">
            <v>ND001/2006/DRH-ONATEL DU 19/10/06</v>
          </cell>
          <cell r="F1329">
            <v>38990</v>
          </cell>
          <cell r="G1329" t="str">
            <v>Allouée</v>
          </cell>
          <cell r="H1329">
            <v>38990</v>
          </cell>
          <cell r="I1329">
            <v>21509831</v>
          </cell>
          <cell r="J1329">
            <v>21633831</v>
          </cell>
        </row>
        <row r="1330">
          <cell r="B1330">
            <v>663100</v>
          </cell>
          <cell r="C1330" t="str">
            <v>DAF</v>
          </cell>
          <cell r="D1330" t="str">
            <v>INDEMNIT FORFAITAIRES 2EM TRIM 2006</v>
          </cell>
          <cell r="E1330" t="str">
            <v>ND002/2006/DRH-ONATEL DU 19/10/06</v>
          </cell>
          <cell r="F1330">
            <v>38990</v>
          </cell>
          <cell r="G1330" t="str">
            <v>Allouée</v>
          </cell>
          <cell r="H1330">
            <v>38990</v>
          </cell>
          <cell r="I1330">
            <v>20973000</v>
          </cell>
          <cell r="J1330">
            <v>21162000</v>
          </cell>
        </row>
        <row r="1331">
          <cell r="B1331" t="str">
            <v>Total 663100</v>
          </cell>
          <cell r="I1331">
            <v>42482831</v>
          </cell>
          <cell r="J1331">
            <v>42795831</v>
          </cell>
        </row>
        <row r="1332">
          <cell r="B1332">
            <v>663810</v>
          </cell>
          <cell r="C1332" t="str">
            <v>DAF</v>
          </cell>
          <cell r="D1332" t="str">
            <v>INDEMNIT FORFATIARES 3EM TRIM 2006</v>
          </cell>
          <cell r="E1332" t="str">
            <v>ND003/2006/DRH-ONATEL DU 19/10/06</v>
          </cell>
          <cell r="F1332">
            <v>38990</v>
          </cell>
          <cell r="G1332" t="str">
            <v>Allouée</v>
          </cell>
          <cell r="H1332">
            <v>38990</v>
          </cell>
          <cell r="I1332">
            <v>20621000</v>
          </cell>
          <cell r="J1332">
            <v>20510000</v>
          </cell>
        </row>
        <row r="1333">
          <cell r="B1333" t="str">
            <v>Total 663810</v>
          </cell>
          <cell r="I1333">
            <v>20621000</v>
          </cell>
          <cell r="J1333">
            <v>20510000</v>
          </cell>
        </row>
        <row r="1334">
          <cell r="B1334">
            <v>664130</v>
          </cell>
          <cell r="C1334" t="str">
            <v>DAF</v>
          </cell>
          <cell r="D1334" t="str">
            <v>COTISAT°PATRONALES 1ER TRIM 2006</v>
          </cell>
          <cell r="E1334" t="str">
            <v>ND001/2006/DRH-ONATEL DU 19/10/06</v>
          </cell>
          <cell r="F1334">
            <v>38990</v>
          </cell>
          <cell r="G1334" t="str">
            <v>Allouée</v>
          </cell>
          <cell r="H1334">
            <v>38990</v>
          </cell>
          <cell r="I1334">
            <v>12682384</v>
          </cell>
          <cell r="J1334">
            <v>12810905</v>
          </cell>
        </row>
        <row r="1335">
          <cell r="B1335">
            <v>664130</v>
          </cell>
          <cell r="C1335" t="str">
            <v>DAF</v>
          </cell>
          <cell r="D1335" t="str">
            <v>ASS COMPLEMENTAIRES 1ER TRIM 2006</v>
          </cell>
          <cell r="E1335" t="str">
            <v>ND001/2006/DRH-ONATEL DU 19/10/06</v>
          </cell>
          <cell r="F1335">
            <v>38990</v>
          </cell>
          <cell r="G1335" t="str">
            <v>Allouée</v>
          </cell>
          <cell r="H1335">
            <v>38990</v>
          </cell>
          <cell r="I1335">
            <v>805000</v>
          </cell>
          <cell r="J1335">
            <v>805000</v>
          </cell>
        </row>
        <row r="1336">
          <cell r="B1336">
            <v>664130</v>
          </cell>
          <cell r="C1336" t="str">
            <v>DAF</v>
          </cell>
          <cell r="D1336" t="str">
            <v>COTISATION PATRONALE 2EM TRIM 2006</v>
          </cell>
          <cell r="E1336" t="str">
            <v>ND002/2006/DRH-ONATEL DU 19/10/06</v>
          </cell>
          <cell r="F1336">
            <v>38990</v>
          </cell>
          <cell r="G1336" t="str">
            <v>Allouée</v>
          </cell>
          <cell r="H1336">
            <v>38990</v>
          </cell>
          <cell r="I1336">
            <v>14008829</v>
          </cell>
          <cell r="J1336">
            <v>14191996</v>
          </cell>
        </row>
        <row r="1337">
          <cell r="B1337">
            <v>664130</v>
          </cell>
          <cell r="C1337" t="str">
            <v>DAF</v>
          </cell>
          <cell r="D1337" t="str">
            <v>ASSUR COMPLEMENTAIRES 2EM TRIM 2006</v>
          </cell>
          <cell r="E1337" t="str">
            <v>ND002/2006/DRH-ONATEL DU 19/10/06</v>
          </cell>
          <cell r="F1337">
            <v>38990</v>
          </cell>
          <cell r="G1337" t="str">
            <v>Allouée</v>
          </cell>
          <cell r="H1337">
            <v>38990</v>
          </cell>
          <cell r="I1337">
            <v>915000</v>
          </cell>
          <cell r="J1337">
            <v>915000</v>
          </cell>
        </row>
        <row r="1338">
          <cell r="B1338">
            <v>664130</v>
          </cell>
          <cell r="C1338" t="str">
            <v>DAF</v>
          </cell>
          <cell r="D1338" t="str">
            <v>COTISAT°PATRONALES 3EM TRIM 2006</v>
          </cell>
          <cell r="E1338" t="str">
            <v>ND003/2006/DRH-ONATEL DU 19/10/06</v>
          </cell>
          <cell r="F1338">
            <v>38990</v>
          </cell>
          <cell r="G1338" t="str">
            <v>Allouée</v>
          </cell>
          <cell r="H1338">
            <v>38990</v>
          </cell>
          <cell r="I1338">
            <v>13269468</v>
          </cell>
          <cell r="J1338">
            <v>13456782</v>
          </cell>
        </row>
        <row r="1339">
          <cell r="B1339">
            <v>664130</v>
          </cell>
          <cell r="C1339" t="str">
            <v>DAF</v>
          </cell>
          <cell r="D1339" t="str">
            <v>ASS COMPLEMENTATIRES 3EM TRIM 2006</v>
          </cell>
          <cell r="E1339" t="str">
            <v>ND003/2006/DRH-ONATEL DU 19/10/06</v>
          </cell>
          <cell r="F1339">
            <v>38990</v>
          </cell>
          <cell r="G1339" t="str">
            <v>Allouée</v>
          </cell>
          <cell r="H1339">
            <v>38990</v>
          </cell>
          <cell r="I1339">
            <v>915000</v>
          </cell>
          <cell r="J1339">
            <v>915000</v>
          </cell>
        </row>
        <row r="1340">
          <cell r="B1340" t="str">
            <v>Total 664130</v>
          </cell>
          <cell r="I1340">
            <v>42595681</v>
          </cell>
          <cell r="J1340">
            <v>43094683</v>
          </cell>
        </row>
        <row r="1341">
          <cell r="B1341">
            <v>668410</v>
          </cell>
          <cell r="C1341" t="str">
            <v>DT</v>
          </cell>
          <cell r="D1341" t="str">
            <v>FAC372 PHARMACIE WEND KUNI 20/01/06</v>
          </cell>
          <cell r="E1341" t="str">
            <v/>
          </cell>
          <cell r="F1341">
            <v>38755</v>
          </cell>
          <cell r="G1341" t="str">
            <v>Allouée</v>
          </cell>
          <cell r="H1341">
            <v>38755</v>
          </cell>
          <cell r="I1341">
            <v>18740</v>
          </cell>
          <cell r="J1341">
            <v>18740</v>
          </cell>
        </row>
        <row r="1342">
          <cell r="B1342">
            <v>668410</v>
          </cell>
          <cell r="C1342" t="str">
            <v>DT</v>
          </cell>
          <cell r="D1342" t="str">
            <v>FAC 007 PHARMACIE DE L'AMITIE</v>
          </cell>
          <cell r="E1342" t="str">
            <v/>
          </cell>
          <cell r="F1342">
            <v>38763</v>
          </cell>
          <cell r="G1342" t="str">
            <v>Allouée</v>
          </cell>
          <cell r="H1342">
            <v>38763</v>
          </cell>
          <cell r="I1342">
            <v>3855</v>
          </cell>
          <cell r="J1342">
            <v>3855</v>
          </cell>
        </row>
        <row r="1343">
          <cell r="B1343">
            <v>668410</v>
          </cell>
          <cell r="C1343" t="str">
            <v>DT</v>
          </cell>
          <cell r="D1343" t="str">
            <v>FAC 162 PHARMACIE 1200 LOGEMENTS</v>
          </cell>
          <cell r="E1343" t="str">
            <v/>
          </cell>
          <cell r="F1343">
            <v>38763</v>
          </cell>
          <cell r="G1343" t="str">
            <v>Allouée</v>
          </cell>
          <cell r="H1343">
            <v>38763</v>
          </cell>
          <cell r="I1343">
            <v>40050</v>
          </cell>
          <cell r="J1343">
            <v>40050</v>
          </cell>
        </row>
        <row r="1344">
          <cell r="B1344">
            <v>668410</v>
          </cell>
          <cell r="C1344" t="str">
            <v>DM</v>
          </cell>
          <cell r="D1344" t="str">
            <v>FAC 904 PHARMACIE TALBA</v>
          </cell>
          <cell r="E1344" t="str">
            <v/>
          </cell>
          <cell r="F1344">
            <v>38763</v>
          </cell>
          <cell r="G1344" t="str">
            <v>Allouée</v>
          </cell>
          <cell r="H1344">
            <v>38763</v>
          </cell>
          <cell r="I1344">
            <v>35535</v>
          </cell>
          <cell r="J1344">
            <v>35535</v>
          </cell>
        </row>
        <row r="1345">
          <cell r="B1345">
            <v>668410</v>
          </cell>
          <cell r="C1345" t="str">
            <v>DT</v>
          </cell>
          <cell r="D1345" t="str">
            <v>FAC 1565 PHARMACIE DE LA CONCORDE</v>
          </cell>
          <cell r="E1345" t="str">
            <v/>
          </cell>
          <cell r="F1345">
            <v>38763</v>
          </cell>
          <cell r="G1345" t="str">
            <v>Allouée</v>
          </cell>
          <cell r="H1345">
            <v>38763</v>
          </cell>
          <cell r="I1345">
            <v>197143</v>
          </cell>
          <cell r="J1345">
            <v>197143</v>
          </cell>
        </row>
        <row r="1346">
          <cell r="B1346">
            <v>668410</v>
          </cell>
          <cell r="C1346" t="str">
            <v>DC</v>
          </cell>
          <cell r="D1346" t="str">
            <v>FAC 1116 PHARMACIE DE LA POSTE</v>
          </cell>
          <cell r="E1346" t="str">
            <v/>
          </cell>
          <cell r="F1346">
            <v>38763</v>
          </cell>
          <cell r="G1346" t="str">
            <v>Allouée</v>
          </cell>
          <cell r="H1346">
            <v>38763</v>
          </cell>
          <cell r="I1346">
            <v>200535</v>
          </cell>
          <cell r="J1346">
            <v>200535</v>
          </cell>
        </row>
        <row r="1347">
          <cell r="B1347">
            <v>668410</v>
          </cell>
          <cell r="C1347" t="str">
            <v>DC</v>
          </cell>
          <cell r="D1347" t="str">
            <v>FAC 193 PHARMACIE CAMILLE</v>
          </cell>
          <cell r="E1347" t="str">
            <v/>
          </cell>
          <cell r="F1347">
            <v>38763</v>
          </cell>
          <cell r="G1347" t="str">
            <v>Allouée</v>
          </cell>
          <cell r="H1347">
            <v>38763</v>
          </cell>
          <cell r="I1347">
            <v>56659</v>
          </cell>
          <cell r="J1347">
            <v>56659</v>
          </cell>
        </row>
        <row r="1348">
          <cell r="B1348">
            <v>668410</v>
          </cell>
          <cell r="C1348" t="str">
            <v>DC</v>
          </cell>
          <cell r="D1348" t="str">
            <v xml:space="preserve">FAC 566 PHARMACIE </v>
          </cell>
          <cell r="E1348" t="str">
            <v/>
          </cell>
          <cell r="F1348">
            <v>38763</v>
          </cell>
          <cell r="G1348" t="str">
            <v>Allouée</v>
          </cell>
          <cell r="H1348">
            <v>38763</v>
          </cell>
          <cell r="I1348">
            <v>7449</v>
          </cell>
          <cell r="J1348">
            <v>7449</v>
          </cell>
        </row>
        <row r="1349">
          <cell r="B1349">
            <v>668410</v>
          </cell>
          <cell r="C1349" t="str">
            <v>DC</v>
          </cell>
          <cell r="D1349" t="str">
            <v>FAC 1695 PHARMACIE DU KADIOGO</v>
          </cell>
          <cell r="E1349" t="str">
            <v/>
          </cell>
          <cell r="F1349">
            <v>38763</v>
          </cell>
          <cell r="G1349" t="str">
            <v>Allouée</v>
          </cell>
          <cell r="H1349">
            <v>38763</v>
          </cell>
          <cell r="I1349">
            <v>81345</v>
          </cell>
          <cell r="J1349">
            <v>81345</v>
          </cell>
        </row>
        <row r="1350">
          <cell r="B1350">
            <v>668410</v>
          </cell>
          <cell r="C1350" t="str">
            <v>DM</v>
          </cell>
          <cell r="D1350" t="str">
            <v>FAC 117 PHARMACIE NAAB RAGA</v>
          </cell>
          <cell r="E1350" t="str">
            <v/>
          </cell>
          <cell r="F1350">
            <v>38763</v>
          </cell>
          <cell r="G1350" t="str">
            <v>Allouée</v>
          </cell>
          <cell r="H1350">
            <v>38763</v>
          </cell>
          <cell r="I1350">
            <v>55807</v>
          </cell>
          <cell r="J1350">
            <v>55807</v>
          </cell>
        </row>
        <row r="1351">
          <cell r="B1351">
            <v>668410</v>
          </cell>
          <cell r="C1351" t="str">
            <v>DM</v>
          </cell>
          <cell r="D1351" t="str">
            <v>FAC 14/06 PHARMACIE DUNIA</v>
          </cell>
          <cell r="E1351" t="str">
            <v/>
          </cell>
          <cell r="F1351">
            <v>38763</v>
          </cell>
          <cell r="G1351" t="str">
            <v>Allouée</v>
          </cell>
          <cell r="H1351">
            <v>38763</v>
          </cell>
          <cell r="I1351">
            <v>184980</v>
          </cell>
          <cell r="J1351">
            <v>184980</v>
          </cell>
        </row>
        <row r="1352">
          <cell r="B1352">
            <v>668410</v>
          </cell>
          <cell r="C1352" t="str">
            <v>DAF</v>
          </cell>
          <cell r="D1352" t="str">
            <v>FAC 09 PHARMACIE DU SACRE COEUR</v>
          </cell>
          <cell r="E1352" t="str">
            <v/>
          </cell>
          <cell r="F1352">
            <v>38763</v>
          </cell>
          <cell r="G1352" t="str">
            <v>Allouée</v>
          </cell>
          <cell r="H1352">
            <v>38763</v>
          </cell>
          <cell r="I1352">
            <v>19975</v>
          </cell>
          <cell r="J1352">
            <v>19975</v>
          </cell>
        </row>
        <row r="1353">
          <cell r="B1353">
            <v>668410</v>
          </cell>
          <cell r="C1353" t="str">
            <v>DT</v>
          </cell>
          <cell r="D1353" t="str">
            <v>FAC 733 PHARMACIE KOULOUBA</v>
          </cell>
          <cell r="E1353" t="str">
            <v/>
          </cell>
          <cell r="F1353">
            <v>38763</v>
          </cell>
          <cell r="G1353" t="str">
            <v>Allouée</v>
          </cell>
          <cell r="H1353">
            <v>38763</v>
          </cell>
          <cell r="I1353">
            <v>30200</v>
          </cell>
          <cell r="J1353">
            <v>30200</v>
          </cell>
        </row>
        <row r="1354">
          <cell r="B1354">
            <v>668410</v>
          </cell>
          <cell r="C1354" t="str">
            <v>DC</v>
          </cell>
          <cell r="D1354" t="str">
            <v>FAC 146 PHARMACIE DE L'UNITE</v>
          </cell>
          <cell r="E1354" t="str">
            <v/>
          </cell>
          <cell r="F1354">
            <v>38763</v>
          </cell>
          <cell r="G1354" t="str">
            <v>Allouée</v>
          </cell>
          <cell r="H1354">
            <v>38763</v>
          </cell>
          <cell r="I1354">
            <v>19391</v>
          </cell>
          <cell r="J1354">
            <v>19391</v>
          </cell>
        </row>
        <row r="1355">
          <cell r="B1355">
            <v>668410</v>
          </cell>
          <cell r="C1355" t="str">
            <v>DC</v>
          </cell>
          <cell r="D1355" t="str">
            <v>FAC 06 PHARMACIE TANKO</v>
          </cell>
          <cell r="E1355" t="str">
            <v/>
          </cell>
          <cell r="F1355">
            <v>38763</v>
          </cell>
          <cell r="G1355" t="str">
            <v>Allouée</v>
          </cell>
          <cell r="H1355">
            <v>38763</v>
          </cell>
          <cell r="I1355">
            <v>12570</v>
          </cell>
          <cell r="J1355">
            <v>12570</v>
          </cell>
        </row>
        <row r="1356">
          <cell r="B1356">
            <v>668410</v>
          </cell>
          <cell r="C1356" t="str">
            <v>DC</v>
          </cell>
          <cell r="D1356" t="str">
            <v>FAC 07 PHARMACIE MARIAMA</v>
          </cell>
          <cell r="E1356" t="str">
            <v/>
          </cell>
          <cell r="F1356">
            <v>38763</v>
          </cell>
          <cell r="G1356" t="str">
            <v>Allouée</v>
          </cell>
          <cell r="H1356">
            <v>38763</v>
          </cell>
          <cell r="I1356">
            <v>25205</v>
          </cell>
          <cell r="J1356">
            <v>25205</v>
          </cell>
        </row>
        <row r="1357">
          <cell r="B1357">
            <v>668410</v>
          </cell>
          <cell r="C1357" t="str">
            <v>DC</v>
          </cell>
          <cell r="D1357" t="str">
            <v>FAC 517 PHARMACIE DU MUSEE</v>
          </cell>
          <cell r="E1357" t="str">
            <v/>
          </cell>
          <cell r="F1357">
            <v>38763</v>
          </cell>
          <cell r="G1357" t="str">
            <v>Allouée</v>
          </cell>
          <cell r="H1357">
            <v>38763</v>
          </cell>
          <cell r="I1357">
            <v>8090</v>
          </cell>
          <cell r="J1357">
            <v>8090</v>
          </cell>
        </row>
        <row r="1358">
          <cell r="B1358">
            <v>668410</v>
          </cell>
          <cell r="C1358" t="str">
            <v>DM</v>
          </cell>
          <cell r="D1358" t="str">
            <v>FACTURE524  PHARMACIE DE L'HOPITAL</v>
          </cell>
          <cell r="E1358" t="str">
            <v/>
          </cell>
          <cell r="F1358">
            <v>38765</v>
          </cell>
          <cell r="G1358" t="str">
            <v>Allouée</v>
          </cell>
          <cell r="H1358">
            <v>38765</v>
          </cell>
          <cell r="I1358">
            <v>20828</v>
          </cell>
          <cell r="J1358">
            <v>20828</v>
          </cell>
        </row>
        <row r="1359">
          <cell r="B1359">
            <v>668410</v>
          </cell>
          <cell r="C1359" t="str">
            <v>DAF</v>
          </cell>
          <cell r="D1359" t="str">
            <v>FACTURE 15817P HARMACIE  YOBI</v>
          </cell>
          <cell r="E1359" t="str">
            <v/>
          </cell>
          <cell r="F1359">
            <v>38765</v>
          </cell>
          <cell r="G1359" t="str">
            <v>Allouée</v>
          </cell>
          <cell r="H1359">
            <v>38765</v>
          </cell>
          <cell r="I1359">
            <v>11749</v>
          </cell>
          <cell r="J1359">
            <v>11749</v>
          </cell>
        </row>
        <row r="1360">
          <cell r="B1360">
            <v>668410</v>
          </cell>
          <cell r="C1360" t="str">
            <v>DC</v>
          </cell>
          <cell r="D1360" t="str">
            <v>FAC 524 PHARMACIE DU CENTRE</v>
          </cell>
          <cell r="E1360" t="str">
            <v/>
          </cell>
          <cell r="F1360">
            <v>38765</v>
          </cell>
          <cell r="G1360" t="str">
            <v>Allouée</v>
          </cell>
          <cell r="H1360">
            <v>38765</v>
          </cell>
          <cell r="I1360">
            <v>593000</v>
          </cell>
          <cell r="J1360">
            <v>593000</v>
          </cell>
        </row>
        <row r="1361">
          <cell r="B1361">
            <v>668410</v>
          </cell>
          <cell r="C1361" t="str">
            <v>DT</v>
          </cell>
          <cell r="D1361" t="str">
            <v>FAC 06/05 PHARMACIE CIRCULAIRE SEDE</v>
          </cell>
          <cell r="E1361" t="str">
            <v/>
          </cell>
          <cell r="F1361">
            <v>38772</v>
          </cell>
          <cell r="G1361" t="str">
            <v>Allouée</v>
          </cell>
          <cell r="H1361">
            <v>38772</v>
          </cell>
          <cell r="I1361">
            <v>31335</v>
          </cell>
          <cell r="J1361">
            <v>31335</v>
          </cell>
        </row>
        <row r="1362">
          <cell r="B1362">
            <v>668410</v>
          </cell>
          <cell r="C1362" t="str">
            <v>DC</v>
          </cell>
          <cell r="D1362" t="str">
            <v>FAC 708 PHARMACIE DE L'AVENIR</v>
          </cell>
          <cell r="E1362" t="str">
            <v/>
          </cell>
          <cell r="F1362">
            <v>38772</v>
          </cell>
          <cell r="G1362" t="str">
            <v>Allouée</v>
          </cell>
          <cell r="H1362">
            <v>38772</v>
          </cell>
          <cell r="I1362">
            <v>20815</v>
          </cell>
          <cell r="J1362">
            <v>20815</v>
          </cell>
        </row>
        <row r="1363">
          <cell r="B1363">
            <v>668410</v>
          </cell>
          <cell r="C1363" t="str">
            <v>DT</v>
          </cell>
          <cell r="D1363" t="str">
            <v>FAC 386 PHARMACIE WEND KUNI</v>
          </cell>
          <cell r="E1363" t="str">
            <v>DU 20/02/06</v>
          </cell>
          <cell r="F1363">
            <v>38782</v>
          </cell>
          <cell r="G1363" t="str">
            <v>Allouée</v>
          </cell>
          <cell r="H1363">
            <v>38782</v>
          </cell>
          <cell r="I1363">
            <v>29860</v>
          </cell>
          <cell r="J1363">
            <v>29860</v>
          </cell>
        </row>
        <row r="1364">
          <cell r="B1364">
            <v>668410</v>
          </cell>
          <cell r="C1364" t="str">
            <v>DC</v>
          </cell>
          <cell r="D1364" t="str">
            <v>FA 42/2006 PHARMACIE DE LA JEUNESSE</v>
          </cell>
          <cell r="E1364" t="str">
            <v>DU 13/02/06</v>
          </cell>
          <cell r="F1364">
            <v>38782</v>
          </cell>
          <cell r="G1364" t="str">
            <v>Allouée</v>
          </cell>
          <cell r="H1364">
            <v>38782</v>
          </cell>
          <cell r="I1364">
            <v>26624</v>
          </cell>
          <cell r="J1364">
            <v>26624</v>
          </cell>
        </row>
        <row r="1365">
          <cell r="B1365">
            <v>668410</v>
          </cell>
          <cell r="C1365" t="str">
            <v>DT</v>
          </cell>
          <cell r="D1365" t="str">
            <v>REMB FRAIS MEDIC SAWADOGO YOUSOUF</v>
          </cell>
          <cell r="E1365" t="str">
            <v/>
          </cell>
          <cell r="F1365">
            <v>38782</v>
          </cell>
          <cell r="G1365" t="str">
            <v>Allouée</v>
          </cell>
          <cell r="H1365">
            <v>38782</v>
          </cell>
          <cell r="I1365">
            <v>53060</v>
          </cell>
          <cell r="J1365">
            <v>53060</v>
          </cell>
        </row>
        <row r="1366">
          <cell r="B1366">
            <v>668410</v>
          </cell>
          <cell r="C1366" t="str">
            <v>DC</v>
          </cell>
          <cell r="D1366" t="str">
            <v>REMBOUR FRAIS MEDICAUX  Mme SANGARE</v>
          </cell>
          <cell r="E1366" t="str">
            <v>MARIAM ET SONDO GEORGES</v>
          </cell>
          <cell r="F1366">
            <v>38793</v>
          </cell>
          <cell r="G1366" t="str">
            <v>Allouée</v>
          </cell>
          <cell r="H1366">
            <v>38793</v>
          </cell>
          <cell r="I1366">
            <v>9600</v>
          </cell>
          <cell r="J1366">
            <v>9600</v>
          </cell>
        </row>
        <row r="1367">
          <cell r="B1367">
            <v>668410</v>
          </cell>
          <cell r="C1367" t="str">
            <v>DC</v>
          </cell>
          <cell r="D1367" t="str">
            <v>REMB FRAIS MEDICAUX THIOMBIANI AZIZ</v>
          </cell>
          <cell r="E1367" t="str">
            <v>TOE SYLV.KONSEIGA B. THEODORE &amp;FATI</v>
          </cell>
          <cell r="F1367">
            <v>38793</v>
          </cell>
          <cell r="G1367" t="str">
            <v>Allouée</v>
          </cell>
          <cell r="H1367">
            <v>38793</v>
          </cell>
          <cell r="I1367">
            <v>118480</v>
          </cell>
          <cell r="J1367">
            <v>118480</v>
          </cell>
        </row>
        <row r="1368">
          <cell r="B1368">
            <v>668410</v>
          </cell>
          <cell r="C1368" t="str">
            <v>DC</v>
          </cell>
          <cell r="D1368" t="str">
            <v>REMB DIV FRAIS MEDICAUX</v>
          </cell>
          <cell r="E1368" t="str">
            <v>CHQ BIB 7907872 DU 03/03/02006</v>
          </cell>
          <cell r="F1368">
            <v>38793</v>
          </cell>
          <cell r="G1368" t="str">
            <v>Allouée</v>
          </cell>
          <cell r="H1368">
            <v>38793</v>
          </cell>
          <cell r="I1368">
            <v>202070</v>
          </cell>
          <cell r="J1368">
            <v>202070</v>
          </cell>
        </row>
        <row r="1369">
          <cell r="B1369">
            <v>668410</v>
          </cell>
          <cell r="C1369" t="str">
            <v>DM</v>
          </cell>
          <cell r="D1369" t="str">
            <v>DIVERS REMBOURS. DE FRAIS MEDICAUX</v>
          </cell>
          <cell r="E1369" t="str">
            <v>CHQ ECO BANK N°1704845 DU 06/03/06</v>
          </cell>
          <cell r="F1369">
            <v>38793</v>
          </cell>
          <cell r="G1369" t="str">
            <v>Allouée</v>
          </cell>
          <cell r="H1369">
            <v>38793</v>
          </cell>
          <cell r="I1369">
            <v>26880</v>
          </cell>
          <cell r="J1369">
            <v>26880</v>
          </cell>
        </row>
        <row r="1370">
          <cell r="B1370">
            <v>668410</v>
          </cell>
          <cell r="C1370" t="str">
            <v>DC</v>
          </cell>
          <cell r="D1370" t="str">
            <v>FACTURE / PREISE EN CHARGE MEDICALE</v>
          </cell>
          <cell r="E1370" t="str">
            <v>FAC 15132/2006 CLINIQUE LES GENETS</v>
          </cell>
          <cell r="F1370">
            <v>38793</v>
          </cell>
          <cell r="G1370" t="str">
            <v>Allouée</v>
          </cell>
          <cell r="H1370">
            <v>38793</v>
          </cell>
          <cell r="I1370">
            <v>227377</v>
          </cell>
          <cell r="J1370">
            <v>227377</v>
          </cell>
        </row>
        <row r="1371">
          <cell r="B1371">
            <v>668410</v>
          </cell>
          <cell r="C1371" t="str">
            <v>DM</v>
          </cell>
          <cell r="D1371" t="str">
            <v>FAC1593/06 PHARMACIE DE LA CONCORDE</v>
          </cell>
          <cell r="E1371" t="str">
            <v/>
          </cell>
          <cell r="F1371">
            <v>38793</v>
          </cell>
          <cell r="G1371" t="str">
            <v>Allouée</v>
          </cell>
          <cell r="H1371">
            <v>38793</v>
          </cell>
          <cell r="I1371">
            <v>5639</v>
          </cell>
          <cell r="J1371">
            <v>5639</v>
          </cell>
        </row>
        <row r="1372">
          <cell r="B1372">
            <v>668410</v>
          </cell>
          <cell r="C1372" t="str">
            <v>DAF</v>
          </cell>
          <cell r="D1372" t="str">
            <v>FAC 024/06 PHARMACIE  DU PROGRES</v>
          </cell>
          <cell r="E1372" t="str">
            <v/>
          </cell>
          <cell r="F1372">
            <v>38793</v>
          </cell>
          <cell r="G1372" t="str">
            <v>Allouée</v>
          </cell>
          <cell r="H1372">
            <v>38793</v>
          </cell>
          <cell r="I1372">
            <v>14214</v>
          </cell>
          <cell r="J1372">
            <v>14214</v>
          </cell>
        </row>
        <row r="1373">
          <cell r="B1373">
            <v>668410</v>
          </cell>
          <cell r="C1373" t="str">
            <v>DAF</v>
          </cell>
          <cell r="D1373" t="str">
            <v>FAC 21/2006 PHARMACIE WEND LAMITA</v>
          </cell>
          <cell r="E1373" t="str">
            <v/>
          </cell>
          <cell r="F1373">
            <v>38793</v>
          </cell>
          <cell r="G1373" t="str">
            <v>Allouée</v>
          </cell>
          <cell r="H1373">
            <v>38793</v>
          </cell>
          <cell r="I1373">
            <v>48600</v>
          </cell>
          <cell r="J1373">
            <v>48600</v>
          </cell>
        </row>
        <row r="1374">
          <cell r="B1374">
            <v>668410</v>
          </cell>
          <cell r="C1374" t="str">
            <v>DT</v>
          </cell>
          <cell r="D1374" t="str">
            <v>FAC 123 PHARMACIE NAAB-RAGA</v>
          </cell>
          <cell r="E1374" t="str">
            <v/>
          </cell>
          <cell r="F1374">
            <v>38793</v>
          </cell>
          <cell r="G1374" t="str">
            <v>Allouée</v>
          </cell>
          <cell r="H1374">
            <v>38793</v>
          </cell>
          <cell r="I1374">
            <v>33972</v>
          </cell>
          <cell r="J1374">
            <v>33972</v>
          </cell>
        </row>
        <row r="1375">
          <cell r="B1375">
            <v>668410</v>
          </cell>
          <cell r="C1375" t="str">
            <v>DAF</v>
          </cell>
          <cell r="D1375" t="str">
            <v>FAC 028/06 PHARMACIE YENNENGA</v>
          </cell>
          <cell r="E1375" t="str">
            <v/>
          </cell>
          <cell r="F1375">
            <v>38793</v>
          </cell>
          <cell r="G1375" t="str">
            <v>Allouée</v>
          </cell>
          <cell r="H1375">
            <v>38793</v>
          </cell>
          <cell r="I1375">
            <v>20180</v>
          </cell>
          <cell r="J1375">
            <v>20180</v>
          </cell>
        </row>
        <row r="1376">
          <cell r="B1376">
            <v>668410</v>
          </cell>
          <cell r="C1376" t="str">
            <v>DT</v>
          </cell>
          <cell r="D1376" t="str">
            <v>FAC 428 PHARMACIE DU FASO</v>
          </cell>
          <cell r="E1376" t="str">
            <v/>
          </cell>
          <cell r="F1376">
            <v>38793</v>
          </cell>
          <cell r="G1376" t="str">
            <v>Allouée</v>
          </cell>
          <cell r="H1376">
            <v>38793</v>
          </cell>
          <cell r="I1376">
            <v>32375</v>
          </cell>
          <cell r="J1376">
            <v>32375</v>
          </cell>
        </row>
        <row r="1377">
          <cell r="B1377">
            <v>668410</v>
          </cell>
          <cell r="C1377" t="str">
            <v>DAF</v>
          </cell>
          <cell r="D1377" t="str">
            <v>FAC 030/2006 PHARMACIE DUNIA</v>
          </cell>
          <cell r="E1377" t="str">
            <v/>
          </cell>
          <cell r="F1377">
            <v>38793</v>
          </cell>
          <cell r="G1377" t="str">
            <v>Allouée</v>
          </cell>
          <cell r="H1377">
            <v>38793</v>
          </cell>
          <cell r="I1377">
            <v>106035</v>
          </cell>
          <cell r="J1377">
            <v>106035</v>
          </cell>
        </row>
        <row r="1378">
          <cell r="B1378">
            <v>668410</v>
          </cell>
          <cell r="C1378" t="str">
            <v>DM</v>
          </cell>
          <cell r="D1378" t="str">
            <v>FAC 258 PHARMACIE DE LA CATHEDRALE</v>
          </cell>
          <cell r="E1378" t="str">
            <v/>
          </cell>
          <cell r="F1378">
            <v>38793</v>
          </cell>
          <cell r="G1378" t="str">
            <v>Allouée</v>
          </cell>
          <cell r="H1378">
            <v>38793</v>
          </cell>
          <cell r="I1378">
            <v>38600</v>
          </cell>
          <cell r="J1378">
            <v>38600</v>
          </cell>
        </row>
        <row r="1379">
          <cell r="B1379">
            <v>668410</v>
          </cell>
          <cell r="C1379" t="str">
            <v>DT</v>
          </cell>
          <cell r="D1379" t="str">
            <v>FAC 16/2006 PHARMACIE DE L'AMITIE</v>
          </cell>
          <cell r="E1379" t="str">
            <v/>
          </cell>
          <cell r="F1379">
            <v>38793</v>
          </cell>
          <cell r="G1379" t="str">
            <v>Allouée</v>
          </cell>
          <cell r="H1379">
            <v>38793</v>
          </cell>
          <cell r="I1379">
            <v>44592</v>
          </cell>
          <cell r="J1379">
            <v>44592</v>
          </cell>
        </row>
        <row r="1380">
          <cell r="B1380">
            <v>668410</v>
          </cell>
          <cell r="C1380" t="str">
            <v>DC</v>
          </cell>
          <cell r="D1380" t="str">
            <v>FAC 1150/2006 PHARMACIE DE LA POSTE</v>
          </cell>
          <cell r="E1380" t="str">
            <v/>
          </cell>
          <cell r="F1380">
            <v>38793</v>
          </cell>
          <cell r="G1380" t="str">
            <v>Allouée</v>
          </cell>
          <cell r="H1380">
            <v>38793</v>
          </cell>
          <cell r="I1380">
            <v>181509</v>
          </cell>
          <cell r="J1380">
            <v>181509</v>
          </cell>
        </row>
        <row r="1381">
          <cell r="B1381">
            <v>668410</v>
          </cell>
          <cell r="C1381" t="str">
            <v>DAF</v>
          </cell>
          <cell r="D1381" t="str">
            <v>FAC 622 PHARMACIE SOTISSE</v>
          </cell>
          <cell r="E1381" t="str">
            <v/>
          </cell>
          <cell r="F1381">
            <v>38793</v>
          </cell>
          <cell r="G1381" t="str">
            <v>Allouée</v>
          </cell>
          <cell r="H1381">
            <v>38793</v>
          </cell>
          <cell r="I1381">
            <v>12457</v>
          </cell>
          <cell r="J1381">
            <v>12457</v>
          </cell>
        </row>
        <row r="1382">
          <cell r="B1382">
            <v>668410</v>
          </cell>
          <cell r="C1382" t="str">
            <v>DC</v>
          </cell>
          <cell r="D1382" t="str">
            <v>FAC 761 PHARMACIE KOULOUBA</v>
          </cell>
          <cell r="E1382" t="str">
            <v/>
          </cell>
          <cell r="F1382">
            <v>38793</v>
          </cell>
          <cell r="G1382" t="str">
            <v>Allouée</v>
          </cell>
          <cell r="H1382">
            <v>38793</v>
          </cell>
          <cell r="I1382">
            <v>25355</v>
          </cell>
          <cell r="J1382">
            <v>25355</v>
          </cell>
        </row>
        <row r="1383">
          <cell r="B1383">
            <v>668410</v>
          </cell>
          <cell r="C1383" t="str">
            <v>DAF</v>
          </cell>
          <cell r="D1383" t="str">
            <v>FAC 483 PHARMACIE DU RIVAGE</v>
          </cell>
          <cell r="E1383" t="str">
            <v/>
          </cell>
          <cell r="F1383">
            <v>38793</v>
          </cell>
          <cell r="G1383" t="str">
            <v>Allouée</v>
          </cell>
          <cell r="H1383">
            <v>38793</v>
          </cell>
          <cell r="I1383">
            <v>91783</v>
          </cell>
          <cell r="J1383">
            <v>91783</v>
          </cell>
        </row>
        <row r="1384">
          <cell r="B1384">
            <v>668410</v>
          </cell>
          <cell r="C1384" t="str">
            <v>DT</v>
          </cell>
          <cell r="D1384" t="str">
            <v>FAC 262 PHARMACIE METEBA</v>
          </cell>
          <cell r="E1384" t="str">
            <v/>
          </cell>
          <cell r="F1384">
            <v>38793</v>
          </cell>
          <cell r="G1384" t="str">
            <v>Allouée</v>
          </cell>
          <cell r="H1384">
            <v>38793</v>
          </cell>
          <cell r="I1384">
            <v>28701</v>
          </cell>
          <cell r="J1384">
            <v>28701</v>
          </cell>
        </row>
        <row r="1385">
          <cell r="B1385">
            <v>668410</v>
          </cell>
          <cell r="C1385" t="str">
            <v>DC</v>
          </cell>
          <cell r="D1385" t="str">
            <v>FAC 469/06 PHARMACIE LOUIS PASTEUR</v>
          </cell>
          <cell r="E1385" t="str">
            <v/>
          </cell>
          <cell r="F1385">
            <v>38793</v>
          </cell>
          <cell r="G1385" t="str">
            <v>Allouée</v>
          </cell>
          <cell r="H1385">
            <v>38793</v>
          </cell>
          <cell r="I1385">
            <v>18075</v>
          </cell>
          <cell r="J1385">
            <v>18075</v>
          </cell>
        </row>
        <row r="1386">
          <cell r="B1386">
            <v>668410</v>
          </cell>
          <cell r="C1386" t="str">
            <v>DT</v>
          </cell>
          <cell r="D1386" t="str">
            <v>FAC 928 PHARMACIE TALBA</v>
          </cell>
          <cell r="E1386" t="str">
            <v/>
          </cell>
          <cell r="F1386">
            <v>38793</v>
          </cell>
          <cell r="G1386" t="str">
            <v>Allouée</v>
          </cell>
          <cell r="H1386">
            <v>38793</v>
          </cell>
          <cell r="I1386">
            <v>55990</v>
          </cell>
          <cell r="J1386">
            <v>55990</v>
          </cell>
        </row>
        <row r="1387">
          <cell r="B1387">
            <v>668410</v>
          </cell>
          <cell r="C1387" t="str">
            <v>DC</v>
          </cell>
          <cell r="D1387" t="str">
            <v>FAC 586 PHARMACIE DE LA GARE</v>
          </cell>
          <cell r="E1387" t="str">
            <v/>
          </cell>
          <cell r="F1387">
            <v>38793</v>
          </cell>
          <cell r="G1387" t="str">
            <v>Allouée</v>
          </cell>
          <cell r="H1387">
            <v>38793</v>
          </cell>
          <cell r="I1387">
            <v>13609</v>
          </cell>
          <cell r="J1387">
            <v>13609</v>
          </cell>
        </row>
        <row r="1388">
          <cell r="B1388">
            <v>668410</v>
          </cell>
          <cell r="C1388" t="str">
            <v>DM</v>
          </cell>
          <cell r="D1388" t="str">
            <v>FAC 039/06 PHARMACIE BETHANIA</v>
          </cell>
          <cell r="E1388" t="str">
            <v/>
          </cell>
          <cell r="F1388">
            <v>38793</v>
          </cell>
          <cell r="G1388" t="str">
            <v>Allouée</v>
          </cell>
          <cell r="H1388">
            <v>38793</v>
          </cell>
          <cell r="I1388">
            <v>27814</v>
          </cell>
          <cell r="J1388">
            <v>27814</v>
          </cell>
        </row>
        <row r="1389">
          <cell r="B1389">
            <v>668410</v>
          </cell>
          <cell r="C1389" t="str">
            <v>DC</v>
          </cell>
          <cell r="D1389" t="str">
            <v>FAC 5986 PHARMACIE AR-RAHMA</v>
          </cell>
          <cell r="E1389" t="str">
            <v/>
          </cell>
          <cell r="F1389">
            <v>38793</v>
          </cell>
          <cell r="G1389" t="str">
            <v>Allouée</v>
          </cell>
          <cell r="H1389">
            <v>38793</v>
          </cell>
          <cell r="I1389">
            <v>36620</v>
          </cell>
          <cell r="J1389">
            <v>36620</v>
          </cell>
        </row>
        <row r="1390">
          <cell r="B1390">
            <v>668410</v>
          </cell>
          <cell r="C1390" t="str">
            <v>DC</v>
          </cell>
          <cell r="D1390" t="str">
            <v>FAC 28/06 PHARMACIE DES ECOLES</v>
          </cell>
          <cell r="E1390" t="str">
            <v/>
          </cell>
          <cell r="F1390">
            <v>38793</v>
          </cell>
          <cell r="G1390" t="str">
            <v>Allouée</v>
          </cell>
          <cell r="H1390">
            <v>38793</v>
          </cell>
          <cell r="I1390">
            <v>27207</v>
          </cell>
          <cell r="J1390">
            <v>27207</v>
          </cell>
        </row>
        <row r="1391">
          <cell r="B1391">
            <v>668410</v>
          </cell>
          <cell r="C1391" t="str">
            <v>DAF</v>
          </cell>
          <cell r="D1391" t="str">
            <v>FAC 6014/06 PHARMACIE NAABA KOOM</v>
          </cell>
          <cell r="E1391" t="str">
            <v/>
          </cell>
          <cell r="F1391">
            <v>38793</v>
          </cell>
          <cell r="G1391" t="str">
            <v>Allouée</v>
          </cell>
          <cell r="H1391">
            <v>38793</v>
          </cell>
          <cell r="I1391">
            <v>33825</v>
          </cell>
          <cell r="J1391">
            <v>33825</v>
          </cell>
        </row>
        <row r="1392">
          <cell r="B1392">
            <v>668410</v>
          </cell>
          <cell r="C1392" t="str">
            <v>DM</v>
          </cell>
          <cell r="D1392" t="str">
            <v>FAC 2381 PHARMACIE DE DAPOYA</v>
          </cell>
          <cell r="E1392" t="str">
            <v/>
          </cell>
          <cell r="F1392">
            <v>38793</v>
          </cell>
          <cell r="G1392" t="str">
            <v>Allouée</v>
          </cell>
          <cell r="H1392">
            <v>38793</v>
          </cell>
          <cell r="I1392">
            <v>22195</v>
          </cell>
          <cell r="J1392">
            <v>22195</v>
          </cell>
        </row>
        <row r="1393">
          <cell r="B1393">
            <v>668410</v>
          </cell>
          <cell r="C1393" t="str">
            <v>DC</v>
          </cell>
          <cell r="D1393" t="str">
            <v>FAC 157 PHARMACIE DE L'UNITE</v>
          </cell>
          <cell r="E1393" t="str">
            <v/>
          </cell>
          <cell r="F1393">
            <v>38793</v>
          </cell>
          <cell r="G1393" t="str">
            <v>Allouée</v>
          </cell>
          <cell r="H1393">
            <v>38793</v>
          </cell>
          <cell r="I1393">
            <v>29197</v>
          </cell>
          <cell r="J1393">
            <v>29197</v>
          </cell>
        </row>
        <row r="1394">
          <cell r="B1394">
            <v>668410</v>
          </cell>
          <cell r="C1394" t="str">
            <v>DAF</v>
          </cell>
          <cell r="D1394" t="str">
            <v>FAC 174 PHARMACIE SIGRI</v>
          </cell>
          <cell r="E1394" t="str">
            <v/>
          </cell>
          <cell r="F1394">
            <v>38793</v>
          </cell>
          <cell r="G1394" t="str">
            <v>Allouée</v>
          </cell>
          <cell r="H1394">
            <v>38793</v>
          </cell>
          <cell r="I1394">
            <v>26883</v>
          </cell>
          <cell r="J1394">
            <v>26883</v>
          </cell>
        </row>
        <row r="1395">
          <cell r="B1395">
            <v>668410</v>
          </cell>
          <cell r="C1395" t="str">
            <v>DT</v>
          </cell>
          <cell r="D1395" t="str">
            <v>FAC 06/03/05 PHARMACIE CIRCULAIRE S</v>
          </cell>
          <cell r="E1395" t="str">
            <v/>
          </cell>
          <cell r="F1395">
            <v>38793</v>
          </cell>
          <cell r="G1395" t="str">
            <v>Allouée</v>
          </cell>
          <cell r="H1395">
            <v>38793</v>
          </cell>
          <cell r="I1395">
            <v>19235</v>
          </cell>
          <cell r="J1395">
            <v>19235</v>
          </cell>
        </row>
        <row r="1396">
          <cell r="B1396">
            <v>668410</v>
          </cell>
          <cell r="C1396" t="str">
            <v>DC</v>
          </cell>
          <cell r="D1396" t="str">
            <v>FAC 1107/06 PHARMACIE ROOD WOOKO</v>
          </cell>
          <cell r="E1396" t="str">
            <v/>
          </cell>
          <cell r="F1396">
            <v>38793</v>
          </cell>
          <cell r="G1396" t="str">
            <v>Allouée</v>
          </cell>
          <cell r="H1396">
            <v>38793</v>
          </cell>
          <cell r="I1396">
            <v>18189</v>
          </cell>
          <cell r="J1396">
            <v>18189</v>
          </cell>
        </row>
        <row r="1397">
          <cell r="B1397">
            <v>668410</v>
          </cell>
          <cell r="C1397" t="str">
            <v>DC</v>
          </cell>
          <cell r="D1397" t="str">
            <v>FAC 2586 PHARMACIE DU CENTRE</v>
          </cell>
          <cell r="E1397" t="str">
            <v/>
          </cell>
          <cell r="F1397">
            <v>38793</v>
          </cell>
          <cell r="G1397" t="str">
            <v>Allouée</v>
          </cell>
          <cell r="H1397">
            <v>38793</v>
          </cell>
          <cell r="I1397">
            <v>417529</v>
          </cell>
          <cell r="J1397">
            <v>417529</v>
          </cell>
        </row>
        <row r="1398">
          <cell r="B1398">
            <v>668410</v>
          </cell>
          <cell r="C1398" t="str">
            <v>DAF</v>
          </cell>
          <cell r="D1398" t="str">
            <v>FA 34C PHARMACIE SO?G-TAABA</v>
          </cell>
          <cell r="E1398" t="str">
            <v/>
          </cell>
          <cell r="F1398">
            <v>38793</v>
          </cell>
          <cell r="G1398" t="str">
            <v>Allouée</v>
          </cell>
          <cell r="H1398">
            <v>38793</v>
          </cell>
          <cell r="I1398">
            <v>6532</v>
          </cell>
          <cell r="J1398">
            <v>6532</v>
          </cell>
        </row>
        <row r="1399">
          <cell r="B1399">
            <v>668410</v>
          </cell>
          <cell r="C1399" t="str">
            <v>DT</v>
          </cell>
          <cell r="D1399" t="str">
            <v xml:space="preserve">REMB FRAIS MEDICAUX/COMPAORE </v>
          </cell>
          <cell r="E1399" t="str">
            <v xml:space="preserve">ABLASSE ET KONE OMAR </v>
          </cell>
          <cell r="F1399">
            <v>38798</v>
          </cell>
          <cell r="G1399" t="str">
            <v>Allouée</v>
          </cell>
          <cell r="H1399">
            <v>38798</v>
          </cell>
          <cell r="I1399">
            <v>119445</v>
          </cell>
          <cell r="J1399">
            <v>119445</v>
          </cell>
        </row>
        <row r="1400">
          <cell r="B1400">
            <v>668410</v>
          </cell>
          <cell r="C1400" t="str">
            <v>DC</v>
          </cell>
          <cell r="D1400" t="str">
            <v>REMB FRAIS MEDICAUX SAMBORE MADI</v>
          </cell>
          <cell r="E1400" t="str">
            <v/>
          </cell>
          <cell r="F1400">
            <v>38798</v>
          </cell>
          <cell r="G1400" t="str">
            <v>Allouée</v>
          </cell>
          <cell r="H1400">
            <v>38798</v>
          </cell>
          <cell r="I1400">
            <v>11680</v>
          </cell>
          <cell r="J1400">
            <v>11680</v>
          </cell>
        </row>
        <row r="1401">
          <cell r="B1401">
            <v>668410</v>
          </cell>
          <cell r="C1401" t="str">
            <v>DAF</v>
          </cell>
          <cell r="D1401" t="str">
            <v>REMBOURS FRAIS MEDICAUX DE FOFANA &amp;</v>
          </cell>
          <cell r="E1401" t="str">
            <v>ILBOUDO R. JEREMIE</v>
          </cell>
          <cell r="F1401">
            <v>38799</v>
          </cell>
          <cell r="G1401" t="str">
            <v>Allouée</v>
          </cell>
          <cell r="H1401">
            <v>38799</v>
          </cell>
          <cell r="I1401">
            <v>32400</v>
          </cell>
          <cell r="J1401">
            <v>32400</v>
          </cell>
        </row>
        <row r="1402">
          <cell r="B1402">
            <v>668410</v>
          </cell>
          <cell r="C1402" t="str">
            <v>DC</v>
          </cell>
          <cell r="D1402" t="str">
            <v>FAC 575/206  PHARMACIE DE L'HOPITAL</v>
          </cell>
          <cell r="E1402" t="str">
            <v/>
          </cell>
          <cell r="F1402">
            <v>38805</v>
          </cell>
          <cell r="G1402" t="str">
            <v>Allouée</v>
          </cell>
          <cell r="H1402">
            <v>38805</v>
          </cell>
          <cell r="I1402">
            <v>63395</v>
          </cell>
          <cell r="J1402">
            <v>63395</v>
          </cell>
        </row>
        <row r="1403">
          <cell r="B1403">
            <v>668410</v>
          </cell>
          <cell r="C1403" t="str">
            <v>DC</v>
          </cell>
          <cell r="D1403" t="str">
            <v>FAC 173/06 PHARMACIE 120 LOGEMENTS</v>
          </cell>
          <cell r="E1403" t="str">
            <v/>
          </cell>
          <cell r="F1403">
            <v>38805</v>
          </cell>
          <cell r="G1403" t="str">
            <v>Allouée</v>
          </cell>
          <cell r="H1403">
            <v>38805</v>
          </cell>
          <cell r="I1403">
            <v>24335</v>
          </cell>
          <cell r="J1403">
            <v>24335</v>
          </cell>
        </row>
        <row r="1404">
          <cell r="B1404">
            <v>668410</v>
          </cell>
          <cell r="C1404" t="str">
            <v>DAF</v>
          </cell>
          <cell r="D1404" t="str">
            <v>FAC 1211/06 PHARMACIE YOBI</v>
          </cell>
          <cell r="E1404" t="str">
            <v/>
          </cell>
          <cell r="F1404">
            <v>38805</v>
          </cell>
          <cell r="G1404" t="str">
            <v>Allouée</v>
          </cell>
          <cell r="H1404">
            <v>38805</v>
          </cell>
          <cell r="I1404">
            <v>7243</v>
          </cell>
          <cell r="J1404">
            <v>7243</v>
          </cell>
        </row>
        <row r="1405">
          <cell r="B1405">
            <v>668410</v>
          </cell>
          <cell r="C1405" t="str">
            <v>DT</v>
          </cell>
          <cell r="D1405" t="str">
            <v>FAC 22/06 PHARMACIE VINEGRE</v>
          </cell>
          <cell r="E1405" t="str">
            <v/>
          </cell>
          <cell r="F1405">
            <v>38805</v>
          </cell>
          <cell r="G1405" t="str">
            <v>Allouée</v>
          </cell>
          <cell r="H1405">
            <v>38805</v>
          </cell>
          <cell r="I1405">
            <v>29150</v>
          </cell>
          <cell r="J1405">
            <v>29150</v>
          </cell>
        </row>
        <row r="1406">
          <cell r="B1406">
            <v>668410</v>
          </cell>
          <cell r="C1406" t="str">
            <v>DC</v>
          </cell>
          <cell r="D1406" t="str">
            <v>FAC 1726/06 PHARMACIE DU KADIOGO</v>
          </cell>
          <cell r="E1406" t="str">
            <v/>
          </cell>
          <cell r="F1406">
            <v>38805</v>
          </cell>
          <cell r="G1406" t="str">
            <v>Allouée</v>
          </cell>
          <cell r="H1406">
            <v>38805</v>
          </cell>
          <cell r="I1406">
            <v>9660</v>
          </cell>
          <cell r="J1406">
            <v>9660</v>
          </cell>
        </row>
        <row r="1407">
          <cell r="B1407">
            <v>668410</v>
          </cell>
          <cell r="C1407" t="str">
            <v>DT</v>
          </cell>
          <cell r="D1407" t="str">
            <v>FAC 289/06 PHARMACIE DE LA FRATERNI</v>
          </cell>
          <cell r="E1407" t="str">
            <v/>
          </cell>
          <cell r="F1407">
            <v>38805</v>
          </cell>
          <cell r="G1407" t="str">
            <v>Allouée</v>
          </cell>
          <cell r="H1407">
            <v>38805</v>
          </cell>
          <cell r="I1407">
            <v>31366</v>
          </cell>
          <cell r="J1407">
            <v>31366</v>
          </cell>
        </row>
        <row r="1408">
          <cell r="B1408">
            <v>668410</v>
          </cell>
          <cell r="C1408" t="str">
            <v>DM</v>
          </cell>
          <cell r="D1408" t="str">
            <v>FAC 01/06 PHARMACIE SAINT JULIEN</v>
          </cell>
          <cell r="E1408" t="str">
            <v/>
          </cell>
          <cell r="F1408">
            <v>38805</v>
          </cell>
          <cell r="G1408" t="str">
            <v>Allouée</v>
          </cell>
          <cell r="H1408">
            <v>38805</v>
          </cell>
          <cell r="I1408">
            <v>23002</v>
          </cell>
          <cell r="J1408">
            <v>23002</v>
          </cell>
        </row>
        <row r="1409">
          <cell r="B1409">
            <v>668410</v>
          </cell>
          <cell r="C1409" t="str">
            <v>DC</v>
          </cell>
          <cell r="D1409" t="str">
            <v>FAC 19/06 PHARMACIE SACRE COEUR</v>
          </cell>
          <cell r="E1409" t="str">
            <v/>
          </cell>
          <cell r="F1409">
            <v>38805</v>
          </cell>
          <cell r="G1409" t="str">
            <v>Allouée</v>
          </cell>
          <cell r="H1409">
            <v>38805</v>
          </cell>
          <cell r="I1409">
            <v>12215</v>
          </cell>
          <cell r="J1409">
            <v>12215</v>
          </cell>
        </row>
        <row r="1410">
          <cell r="B1410">
            <v>668410</v>
          </cell>
          <cell r="C1410" t="str">
            <v>DC</v>
          </cell>
          <cell r="D1410" t="str">
            <v>FAC 27/06 PHARMACIE TANKO</v>
          </cell>
          <cell r="E1410" t="str">
            <v/>
          </cell>
          <cell r="F1410">
            <v>38805</v>
          </cell>
          <cell r="G1410" t="str">
            <v>Allouée</v>
          </cell>
          <cell r="H1410">
            <v>38805</v>
          </cell>
          <cell r="I1410">
            <v>9600</v>
          </cell>
          <cell r="J1410">
            <v>9600</v>
          </cell>
        </row>
        <row r="1411">
          <cell r="B1411">
            <v>668410</v>
          </cell>
          <cell r="C1411" t="str">
            <v>DC</v>
          </cell>
          <cell r="D1411" t="str">
            <v>FAC 716/06 PHARMACIE DIAWARA</v>
          </cell>
          <cell r="E1411" t="str">
            <v/>
          </cell>
          <cell r="F1411">
            <v>38805</v>
          </cell>
          <cell r="G1411" t="str">
            <v>Allouée</v>
          </cell>
          <cell r="H1411">
            <v>38805</v>
          </cell>
          <cell r="I1411">
            <v>34288</v>
          </cell>
          <cell r="J1411">
            <v>34288</v>
          </cell>
        </row>
        <row r="1412">
          <cell r="B1412">
            <v>668410</v>
          </cell>
          <cell r="C1412" t="str">
            <v>DC</v>
          </cell>
          <cell r="D1412" t="str">
            <v>FAC 75/06 PHARMACIE DE LA JEUNESSE</v>
          </cell>
          <cell r="E1412" t="str">
            <v/>
          </cell>
          <cell r="F1412">
            <v>38805</v>
          </cell>
          <cell r="G1412" t="str">
            <v>Allouée</v>
          </cell>
          <cell r="H1412">
            <v>38805</v>
          </cell>
          <cell r="I1412">
            <v>14936</v>
          </cell>
          <cell r="J1412">
            <v>14936</v>
          </cell>
        </row>
        <row r="1413">
          <cell r="B1413">
            <v>668410</v>
          </cell>
          <cell r="C1413" t="str">
            <v>DT</v>
          </cell>
          <cell r="D1413" t="str">
            <v>FAC 528/06 PHARMACIE DU MUSEE</v>
          </cell>
          <cell r="E1413" t="str">
            <v/>
          </cell>
          <cell r="F1413">
            <v>38805</v>
          </cell>
          <cell r="G1413" t="str">
            <v>Allouée</v>
          </cell>
          <cell r="H1413">
            <v>38805</v>
          </cell>
          <cell r="I1413">
            <v>17655</v>
          </cell>
          <cell r="J1413">
            <v>17655</v>
          </cell>
        </row>
        <row r="1414">
          <cell r="B1414">
            <v>668410</v>
          </cell>
          <cell r="C1414" t="str">
            <v>DT</v>
          </cell>
          <cell r="D1414" t="str">
            <v>REMBOURS FRAIS MEDICAUX</v>
          </cell>
          <cell r="E1414" t="str">
            <v>CHQ BIB N° 79078883 DU 21/03/06</v>
          </cell>
          <cell r="F1414">
            <v>38806</v>
          </cell>
          <cell r="G1414" t="str">
            <v>Allouée</v>
          </cell>
          <cell r="H1414">
            <v>38806</v>
          </cell>
          <cell r="I1414">
            <v>265920</v>
          </cell>
          <cell r="J1414">
            <v>265920</v>
          </cell>
        </row>
        <row r="1415">
          <cell r="B1415">
            <v>668410</v>
          </cell>
          <cell r="C1415" t="str">
            <v>DT</v>
          </cell>
          <cell r="D1415" t="str">
            <v>FAC 014/06 PHARMACIE TAOKO</v>
          </cell>
          <cell r="E1415" t="str">
            <v/>
          </cell>
          <cell r="F1415">
            <v>38810</v>
          </cell>
          <cell r="G1415" t="str">
            <v>Allouée</v>
          </cell>
          <cell r="H1415">
            <v>38810</v>
          </cell>
          <cell r="I1415">
            <v>25545</v>
          </cell>
          <cell r="J1415">
            <v>25545</v>
          </cell>
        </row>
        <row r="1416">
          <cell r="B1416">
            <v>668410</v>
          </cell>
          <cell r="C1416" t="str">
            <v>DT</v>
          </cell>
          <cell r="D1416" t="str">
            <v>FAC 401 PHARMACIE WEND KUUNI</v>
          </cell>
          <cell r="E1416" t="str">
            <v/>
          </cell>
          <cell r="F1416">
            <v>38810</v>
          </cell>
          <cell r="G1416" t="str">
            <v>Allouée</v>
          </cell>
          <cell r="H1416">
            <v>38810</v>
          </cell>
          <cell r="I1416">
            <v>54080</v>
          </cell>
          <cell r="J1416">
            <v>54080</v>
          </cell>
        </row>
        <row r="1417">
          <cell r="B1417">
            <v>668410</v>
          </cell>
          <cell r="C1417" t="str">
            <v>DC</v>
          </cell>
          <cell r="D1417" t="str">
            <v>FAC 67/06 PHARMACIE KAMIN</v>
          </cell>
          <cell r="E1417" t="str">
            <v/>
          </cell>
          <cell r="F1417">
            <v>38810</v>
          </cell>
          <cell r="G1417" t="str">
            <v>Allouée</v>
          </cell>
          <cell r="H1417">
            <v>38810</v>
          </cell>
          <cell r="I1417">
            <v>11347</v>
          </cell>
          <cell r="J1417">
            <v>11347</v>
          </cell>
        </row>
        <row r="1418">
          <cell r="B1418">
            <v>668410</v>
          </cell>
          <cell r="C1418" t="str">
            <v>DC</v>
          </cell>
          <cell r="D1418" t="str">
            <v>FAC 78/06 PHARMACIE KAMIN</v>
          </cell>
          <cell r="E1418" t="str">
            <v/>
          </cell>
          <cell r="F1418">
            <v>38810</v>
          </cell>
          <cell r="G1418" t="str">
            <v>Allouée</v>
          </cell>
          <cell r="H1418">
            <v>38810</v>
          </cell>
          <cell r="I1418">
            <v>3349</v>
          </cell>
          <cell r="J1418">
            <v>3349</v>
          </cell>
        </row>
        <row r="1419">
          <cell r="B1419">
            <v>668410</v>
          </cell>
          <cell r="C1419" t="str">
            <v>DC</v>
          </cell>
          <cell r="D1419" t="str">
            <v>FAC 750/06 PHARMACIE DE L'AVENIR</v>
          </cell>
          <cell r="E1419" t="str">
            <v/>
          </cell>
          <cell r="F1419">
            <v>38810</v>
          </cell>
          <cell r="G1419" t="str">
            <v>Allouée</v>
          </cell>
          <cell r="H1419">
            <v>38810</v>
          </cell>
          <cell r="I1419">
            <v>2835</v>
          </cell>
          <cell r="J1419">
            <v>2835</v>
          </cell>
        </row>
        <row r="1420">
          <cell r="B1420">
            <v>668410</v>
          </cell>
          <cell r="C1420" t="str">
            <v>DC</v>
          </cell>
          <cell r="D1420" t="str">
            <v>FAC 67/06 PHARMACIE BETHANIA</v>
          </cell>
          <cell r="E1420" t="str">
            <v/>
          </cell>
          <cell r="F1420">
            <v>38810</v>
          </cell>
          <cell r="G1420" t="str">
            <v>Allouée</v>
          </cell>
          <cell r="H1420">
            <v>38810</v>
          </cell>
          <cell r="I1420">
            <v>26857</v>
          </cell>
          <cell r="J1420">
            <v>26857</v>
          </cell>
        </row>
        <row r="1421">
          <cell r="B1421">
            <v>668410</v>
          </cell>
          <cell r="C1421" t="str">
            <v>DC</v>
          </cell>
          <cell r="D1421" t="str">
            <v>FAC 330/06 PHARMACIE SAINT HILAIRE</v>
          </cell>
          <cell r="E1421" t="str">
            <v/>
          </cell>
          <cell r="F1421">
            <v>38810</v>
          </cell>
          <cell r="G1421" t="str">
            <v>Allouée</v>
          </cell>
          <cell r="H1421">
            <v>38810</v>
          </cell>
          <cell r="I1421">
            <v>57666</v>
          </cell>
          <cell r="J1421">
            <v>57666</v>
          </cell>
        </row>
        <row r="1422">
          <cell r="B1422">
            <v>668410</v>
          </cell>
          <cell r="C1422" t="str">
            <v>DC</v>
          </cell>
          <cell r="D1422" t="str">
            <v>FAC 213/2006 PHARMACIE CAMILLE</v>
          </cell>
          <cell r="E1422" t="str">
            <v/>
          </cell>
          <cell r="F1422">
            <v>38810</v>
          </cell>
          <cell r="G1422" t="str">
            <v>Allouée</v>
          </cell>
          <cell r="H1422">
            <v>38810</v>
          </cell>
          <cell r="I1422">
            <v>127547</v>
          </cell>
          <cell r="J1422">
            <v>127547</v>
          </cell>
        </row>
        <row r="1423">
          <cell r="B1423">
            <v>668410</v>
          </cell>
          <cell r="C1423" t="str">
            <v>DAF</v>
          </cell>
          <cell r="D1423" t="str">
            <v>FAC 49/06 PHARMACIE DES ECOLES</v>
          </cell>
          <cell r="E1423" t="str">
            <v/>
          </cell>
          <cell r="F1423">
            <v>38812</v>
          </cell>
          <cell r="G1423" t="str">
            <v>Allouée</v>
          </cell>
          <cell r="H1423">
            <v>38812</v>
          </cell>
          <cell r="I1423">
            <v>16039</v>
          </cell>
          <cell r="J1423">
            <v>16039</v>
          </cell>
        </row>
        <row r="1424">
          <cell r="B1424">
            <v>668410</v>
          </cell>
          <cell r="C1424" t="str">
            <v>DAF</v>
          </cell>
          <cell r="D1424" t="str">
            <v>FAC 69/06 PHARAMCIE WEND LAMITA</v>
          </cell>
          <cell r="E1424" t="str">
            <v/>
          </cell>
          <cell r="F1424">
            <v>38814</v>
          </cell>
          <cell r="G1424" t="str">
            <v>Allouée</v>
          </cell>
          <cell r="H1424">
            <v>38814</v>
          </cell>
          <cell r="I1424">
            <v>50300</v>
          </cell>
          <cell r="J1424">
            <v>50300</v>
          </cell>
        </row>
        <row r="1425">
          <cell r="B1425">
            <v>668410</v>
          </cell>
          <cell r="C1425" t="str">
            <v>DT</v>
          </cell>
          <cell r="D1425" t="str">
            <v>FAC 271/06 PHARAMCIE METEBA</v>
          </cell>
          <cell r="E1425" t="str">
            <v/>
          </cell>
          <cell r="F1425">
            <v>38814</v>
          </cell>
          <cell r="G1425" t="str">
            <v>Allouée</v>
          </cell>
          <cell r="H1425">
            <v>38814</v>
          </cell>
          <cell r="I1425">
            <v>13744</v>
          </cell>
          <cell r="J1425">
            <v>13744</v>
          </cell>
        </row>
        <row r="1426">
          <cell r="B1426">
            <v>668410</v>
          </cell>
          <cell r="C1426" t="str">
            <v>DC</v>
          </cell>
          <cell r="D1426" t="str">
            <v>FAC 493/06 PHARAMCIE DU RIVAGE</v>
          </cell>
          <cell r="E1426" t="str">
            <v/>
          </cell>
          <cell r="F1426">
            <v>38814</v>
          </cell>
          <cell r="G1426" t="str">
            <v>Allouée</v>
          </cell>
          <cell r="H1426">
            <v>38814</v>
          </cell>
          <cell r="I1426">
            <v>13936</v>
          </cell>
          <cell r="J1426">
            <v>13936</v>
          </cell>
        </row>
        <row r="1427">
          <cell r="B1427">
            <v>668410</v>
          </cell>
          <cell r="C1427" t="str">
            <v>DC</v>
          </cell>
          <cell r="D1427" t="str">
            <v>FAC 52/06 PHARAMCIE DUNIA</v>
          </cell>
          <cell r="E1427" t="str">
            <v/>
          </cell>
          <cell r="F1427">
            <v>38814</v>
          </cell>
          <cell r="G1427" t="str">
            <v>Allouée</v>
          </cell>
          <cell r="H1427">
            <v>38814</v>
          </cell>
          <cell r="I1427">
            <v>75935</v>
          </cell>
          <cell r="J1427">
            <v>75935</v>
          </cell>
        </row>
        <row r="1428">
          <cell r="B1428">
            <v>668410</v>
          </cell>
          <cell r="C1428" t="str">
            <v>DC</v>
          </cell>
          <cell r="D1428" t="str">
            <v>FAC 32/06 PHARAMCIE TANKO</v>
          </cell>
          <cell r="E1428" t="str">
            <v/>
          </cell>
          <cell r="F1428">
            <v>38814</v>
          </cell>
          <cell r="G1428" t="str">
            <v>Allouée</v>
          </cell>
          <cell r="H1428">
            <v>38814</v>
          </cell>
          <cell r="I1428">
            <v>25890</v>
          </cell>
          <cell r="J1428">
            <v>25890</v>
          </cell>
        </row>
        <row r="1429">
          <cell r="B1429">
            <v>668410</v>
          </cell>
          <cell r="C1429" t="str">
            <v>DC</v>
          </cell>
          <cell r="D1429" t="str">
            <v xml:space="preserve">FAC 6251/06 PHARAMCIE AR RAHMA </v>
          </cell>
          <cell r="E1429" t="str">
            <v/>
          </cell>
          <cell r="F1429">
            <v>38814</v>
          </cell>
          <cell r="G1429" t="str">
            <v>Allouée</v>
          </cell>
          <cell r="H1429">
            <v>38814</v>
          </cell>
          <cell r="I1429">
            <v>37615</v>
          </cell>
          <cell r="J1429">
            <v>37615</v>
          </cell>
        </row>
        <row r="1430">
          <cell r="B1430">
            <v>668410</v>
          </cell>
          <cell r="C1430" t="str">
            <v>DC</v>
          </cell>
          <cell r="D1430" t="str">
            <v xml:space="preserve">FAC 02625/2006 PHARMACIE DU CENTRE </v>
          </cell>
          <cell r="E1430" t="str">
            <v>du 31/03/2006</v>
          </cell>
          <cell r="F1430">
            <v>38820</v>
          </cell>
          <cell r="G1430" t="str">
            <v>Allouée</v>
          </cell>
          <cell r="H1430">
            <v>38820</v>
          </cell>
          <cell r="I1430">
            <v>638127</v>
          </cell>
          <cell r="J1430">
            <v>638127</v>
          </cell>
        </row>
        <row r="1431">
          <cell r="B1431">
            <v>668410</v>
          </cell>
          <cell r="C1431" t="str">
            <v>DC</v>
          </cell>
          <cell r="D1431" t="str">
            <v>FAC 1619/2006 PHARMACIE DE CONCORDE</v>
          </cell>
          <cell r="E1431" t="str">
            <v>DU 31/03/06</v>
          </cell>
          <cell r="F1431">
            <v>38820</v>
          </cell>
          <cell r="G1431" t="str">
            <v>Allouée</v>
          </cell>
          <cell r="H1431">
            <v>38820</v>
          </cell>
          <cell r="I1431">
            <v>38052</v>
          </cell>
          <cell r="J1431">
            <v>38052</v>
          </cell>
        </row>
        <row r="1432">
          <cell r="B1432">
            <v>668410</v>
          </cell>
          <cell r="C1432" t="str">
            <v>DC</v>
          </cell>
          <cell r="D1432" t="str">
            <v>FAC 023/2006  PHARMACIE DE L'AMITIE</v>
          </cell>
          <cell r="E1432" t="str">
            <v>DU 05/04/06</v>
          </cell>
          <cell r="F1432">
            <v>38820</v>
          </cell>
          <cell r="G1432" t="str">
            <v>Allouée</v>
          </cell>
          <cell r="H1432">
            <v>38820</v>
          </cell>
          <cell r="I1432">
            <v>16710</v>
          </cell>
          <cell r="J1432">
            <v>16710</v>
          </cell>
        </row>
        <row r="1433">
          <cell r="B1433">
            <v>668410</v>
          </cell>
          <cell r="C1433" t="str">
            <v>DAF</v>
          </cell>
          <cell r="D1433" t="str">
            <v>FAC 168/2006 PHARMACIE DE L'UNITE</v>
          </cell>
          <cell r="E1433" t="str">
            <v>31/12/06</v>
          </cell>
          <cell r="F1433">
            <v>38820</v>
          </cell>
          <cell r="G1433" t="str">
            <v>Allouée</v>
          </cell>
          <cell r="H1433">
            <v>38820</v>
          </cell>
          <cell r="I1433">
            <v>11139</v>
          </cell>
          <cell r="J1433">
            <v>11139</v>
          </cell>
        </row>
        <row r="1434">
          <cell r="B1434">
            <v>668410</v>
          </cell>
          <cell r="C1434" t="str">
            <v>DT</v>
          </cell>
          <cell r="D1434" t="str">
            <v>FAC952/2006 PHARMACIE TALBA</v>
          </cell>
          <cell r="E1434" t="str">
            <v>DU 31/03/2006</v>
          </cell>
          <cell r="F1434">
            <v>38820</v>
          </cell>
          <cell r="G1434" t="str">
            <v>Allouée</v>
          </cell>
          <cell r="H1434">
            <v>38820</v>
          </cell>
          <cell r="I1434">
            <v>28760</v>
          </cell>
          <cell r="J1434">
            <v>28760</v>
          </cell>
        </row>
        <row r="1435">
          <cell r="B1435">
            <v>668410</v>
          </cell>
          <cell r="C1435" t="str">
            <v>DM</v>
          </cell>
          <cell r="D1435" t="str">
            <v>FAC00654/2006 PHARMACIE PELEGA</v>
          </cell>
          <cell r="E1435" t="str">
            <v>DU 03/04/2006</v>
          </cell>
          <cell r="F1435">
            <v>38820</v>
          </cell>
          <cell r="G1435" t="str">
            <v>Allouée</v>
          </cell>
          <cell r="H1435">
            <v>38820</v>
          </cell>
          <cell r="I1435">
            <v>12900</v>
          </cell>
          <cell r="J1435">
            <v>12900</v>
          </cell>
        </row>
        <row r="1436">
          <cell r="B1436">
            <v>668410</v>
          </cell>
          <cell r="C1436" t="str">
            <v>DC</v>
          </cell>
          <cell r="D1436" t="str">
            <v>FAC0013/2006 PHARMACIE SIRA</v>
          </cell>
          <cell r="E1436" t="str">
            <v>DU 01/0406</v>
          </cell>
          <cell r="F1436">
            <v>38820</v>
          </cell>
          <cell r="G1436" t="str">
            <v>Allouée</v>
          </cell>
          <cell r="H1436">
            <v>38820</v>
          </cell>
          <cell r="I1436">
            <v>12965</v>
          </cell>
          <cell r="J1436">
            <v>12965</v>
          </cell>
        </row>
        <row r="1437">
          <cell r="B1437">
            <v>668410</v>
          </cell>
          <cell r="C1437" t="str">
            <v>DC</v>
          </cell>
          <cell r="D1437" t="str">
            <v>FAC793/2006 PHARMACIE KOULOUBA</v>
          </cell>
          <cell r="E1437" t="str">
            <v>DU 04/04/2006</v>
          </cell>
          <cell r="F1437">
            <v>38820</v>
          </cell>
          <cell r="G1437" t="str">
            <v>Allouée</v>
          </cell>
          <cell r="H1437">
            <v>38820</v>
          </cell>
          <cell r="I1437">
            <v>11290</v>
          </cell>
          <cell r="J1437">
            <v>11290</v>
          </cell>
        </row>
        <row r="1438">
          <cell r="B1438">
            <v>668410</v>
          </cell>
          <cell r="C1438" t="str">
            <v>DC</v>
          </cell>
          <cell r="D1438" t="str">
            <v>fac127/2006 pharmacie du sahel</v>
          </cell>
          <cell r="E1438" t="str">
            <v>du31/03/2006</v>
          </cell>
          <cell r="F1438">
            <v>38820</v>
          </cell>
          <cell r="G1438" t="str">
            <v>Allouée</v>
          </cell>
          <cell r="H1438">
            <v>38820</v>
          </cell>
          <cell r="I1438">
            <v>57421</v>
          </cell>
          <cell r="J1438">
            <v>57421</v>
          </cell>
        </row>
        <row r="1439">
          <cell r="B1439">
            <v>668410</v>
          </cell>
          <cell r="C1439" t="str">
            <v>DAF</v>
          </cell>
          <cell r="D1439" t="str">
            <v>FAC180/2006 PHARMACIE SIGRI</v>
          </cell>
          <cell r="E1439" t="str">
            <v>DU 31/03/06</v>
          </cell>
          <cell r="F1439">
            <v>38820</v>
          </cell>
          <cell r="G1439" t="str">
            <v>Allouée</v>
          </cell>
          <cell r="H1439">
            <v>38820</v>
          </cell>
          <cell r="I1439">
            <v>27311</v>
          </cell>
          <cell r="J1439">
            <v>27311</v>
          </cell>
        </row>
        <row r="1440">
          <cell r="B1440">
            <v>668410</v>
          </cell>
          <cell r="C1440" t="str">
            <v>DT</v>
          </cell>
          <cell r="D1440" t="str">
            <v>fac605/2006 pharmacie de la gare</v>
          </cell>
          <cell r="E1440" t="str">
            <v>du04/04/2006</v>
          </cell>
          <cell r="F1440">
            <v>38820</v>
          </cell>
          <cell r="G1440" t="str">
            <v>Allouée</v>
          </cell>
          <cell r="H1440">
            <v>38820</v>
          </cell>
          <cell r="I1440">
            <v>16590</v>
          </cell>
          <cell r="J1440">
            <v>16590</v>
          </cell>
        </row>
        <row r="1441">
          <cell r="B1441">
            <v>668410</v>
          </cell>
          <cell r="C1441" t="str">
            <v>DC</v>
          </cell>
          <cell r="D1441" t="str">
            <v>FAC 1188 PHARMACIE DE LA POSTE</v>
          </cell>
          <cell r="E1441" t="str">
            <v/>
          </cell>
          <cell r="F1441">
            <v>38821</v>
          </cell>
          <cell r="G1441" t="str">
            <v>Allouée</v>
          </cell>
          <cell r="H1441">
            <v>38821</v>
          </cell>
          <cell r="I1441">
            <v>244969</v>
          </cell>
          <cell r="J1441">
            <v>244969</v>
          </cell>
        </row>
        <row r="1442">
          <cell r="B1442">
            <v>668410</v>
          </cell>
          <cell r="C1442" t="str">
            <v>DM</v>
          </cell>
          <cell r="D1442" t="str">
            <v>REMB FRAIS MEDICAUX GANOU ROLAND</v>
          </cell>
          <cell r="E1442" t="str">
            <v/>
          </cell>
          <cell r="F1442">
            <v>38825</v>
          </cell>
          <cell r="G1442" t="str">
            <v>Allouée</v>
          </cell>
          <cell r="H1442">
            <v>38825</v>
          </cell>
          <cell r="I1442">
            <v>4400</v>
          </cell>
          <cell r="J1442">
            <v>4400</v>
          </cell>
        </row>
        <row r="1443">
          <cell r="B1443">
            <v>668410</v>
          </cell>
          <cell r="C1443" t="str">
            <v>DC</v>
          </cell>
          <cell r="D1443" t="str">
            <v>PRISE EN CHARGE SILGA WALTER</v>
          </cell>
          <cell r="E1443" t="str">
            <v>FA10297</v>
          </cell>
          <cell r="F1443">
            <v>38826</v>
          </cell>
          <cell r="G1443" t="str">
            <v>Allouée</v>
          </cell>
          <cell r="H1443">
            <v>38826</v>
          </cell>
          <cell r="I1443">
            <v>170000</v>
          </cell>
          <cell r="J1443">
            <v>170000</v>
          </cell>
        </row>
        <row r="1444">
          <cell r="B1444">
            <v>668410</v>
          </cell>
          <cell r="C1444" t="str">
            <v>DC</v>
          </cell>
          <cell r="D1444" t="str">
            <v xml:space="preserve">REMB FRAIS MEDICAUX FOFANA DRAMANE </v>
          </cell>
          <cell r="E1444" t="str">
            <v>ET KABORE W.S. ERIC CHQ BIB 817768</v>
          </cell>
          <cell r="F1444">
            <v>38828</v>
          </cell>
          <cell r="G1444" t="str">
            <v>Allouée</v>
          </cell>
          <cell r="H1444">
            <v>38828</v>
          </cell>
          <cell r="I1444">
            <v>30000</v>
          </cell>
          <cell r="J1444">
            <v>30000</v>
          </cell>
        </row>
        <row r="1445">
          <cell r="B1445">
            <v>668410</v>
          </cell>
          <cell r="C1445" t="str">
            <v>DAF</v>
          </cell>
          <cell r="D1445" t="str">
            <v>REMBOUR FRAIS MEDICAUX IGNACE OUEDR</v>
          </cell>
          <cell r="E1445" t="str">
            <v>ET SAWADOGO ASSETA</v>
          </cell>
          <cell r="F1445">
            <v>38828</v>
          </cell>
          <cell r="G1445" t="str">
            <v>Allouée</v>
          </cell>
          <cell r="H1445">
            <v>38828</v>
          </cell>
          <cell r="I1445">
            <v>44000</v>
          </cell>
          <cell r="J1445">
            <v>44000</v>
          </cell>
        </row>
        <row r="1446">
          <cell r="B1446">
            <v>668410</v>
          </cell>
          <cell r="C1446" t="str">
            <v>DT</v>
          </cell>
          <cell r="D1446" t="str">
            <v>DIV REMB FRAIS MEDIC NIKIEMA BOUKAR</v>
          </cell>
          <cell r="E1446" t="str">
            <v>-OUEDRAOGO KARIM-SO SOULEYMAN-SANON</v>
          </cell>
          <cell r="F1446">
            <v>38832</v>
          </cell>
          <cell r="G1446" t="str">
            <v>Allouée</v>
          </cell>
          <cell r="H1446">
            <v>38832</v>
          </cell>
          <cell r="I1446">
            <v>176753</v>
          </cell>
          <cell r="J1446">
            <v>176753</v>
          </cell>
        </row>
        <row r="1447">
          <cell r="B1447">
            <v>668410</v>
          </cell>
          <cell r="C1447" t="str">
            <v>DC</v>
          </cell>
          <cell r="D1447" t="str">
            <v>FAC 540/06 PHARMACIE DU MUSEE</v>
          </cell>
          <cell r="E1447" t="str">
            <v/>
          </cell>
          <cell r="F1447">
            <v>38833</v>
          </cell>
          <cell r="G1447" t="str">
            <v>Allouée</v>
          </cell>
          <cell r="H1447">
            <v>38833</v>
          </cell>
          <cell r="I1447">
            <v>35230</v>
          </cell>
          <cell r="J1447">
            <v>35230</v>
          </cell>
        </row>
        <row r="1448">
          <cell r="B1448">
            <v>668410</v>
          </cell>
          <cell r="C1448" t="str">
            <v>DC</v>
          </cell>
          <cell r="D1448" t="str">
            <v>FAC 185/06 PHARMACIE 1200 LOGEMENTS</v>
          </cell>
          <cell r="E1448" t="str">
            <v/>
          </cell>
          <cell r="F1448">
            <v>38833</v>
          </cell>
          <cell r="G1448" t="str">
            <v>Allouée</v>
          </cell>
          <cell r="H1448">
            <v>38833</v>
          </cell>
          <cell r="I1448">
            <v>59231</v>
          </cell>
          <cell r="J1448">
            <v>59231</v>
          </cell>
        </row>
        <row r="1449">
          <cell r="B1449">
            <v>668410</v>
          </cell>
          <cell r="C1449" t="str">
            <v>DC</v>
          </cell>
          <cell r="D1449" t="str">
            <v>FAC 122/2006 PHARMACIE WEND LA-LAFI</v>
          </cell>
          <cell r="E1449" t="str">
            <v/>
          </cell>
          <cell r="F1449">
            <v>38833</v>
          </cell>
          <cell r="G1449" t="str">
            <v>Allouée</v>
          </cell>
          <cell r="H1449">
            <v>38833</v>
          </cell>
          <cell r="I1449">
            <v>9265</v>
          </cell>
          <cell r="J1449">
            <v>9265</v>
          </cell>
        </row>
        <row r="1450">
          <cell r="B1450">
            <v>668410</v>
          </cell>
          <cell r="C1450" t="str">
            <v>DC</v>
          </cell>
          <cell r="D1450" t="str">
            <v>FAC 1127/2006 PHARMACIE ROOD WOOKO</v>
          </cell>
          <cell r="E1450" t="str">
            <v/>
          </cell>
          <cell r="F1450">
            <v>38833</v>
          </cell>
          <cell r="G1450" t="str">
            <v>Allouée</v>
          </cell>
          <cell r="H1450">
            <v>38833</v>
          </cell>
          <cell r="I1450">
            <v>51031</v>
          </cell>
          <cell r="J1450">
            <v>51031</v>
          </cell>
        </row>
        <row r="1451">
          <cell r="B1451">
            <v>668410</v>
          </cell>
          <cell r="C1451" t="str">
            <v>DC</v>
          </cell>
          <cell r="D1451" t="str">
            <v>FAC 35/2006 PHARMACIE TANKO</v>
          </cell>
          <cell r="E1451" t="str">
            <v/>
          </cell>
          <cell r="F1451">
            <v>38833</v>
          </cell>
          <cell r="G1451" t="str">
            <v>Allouée</v>
          </cell>
          <cell r="H1451">
            <v>38833</v>
          </cell>
          <cell r="I1451">
            <v>14845</v>
          </cell>
          <cell r="J1451">
            <v>14845</v>
          </cell>
        </row>
        <row r="1452">
          <cell r="B1452">
            <v>668410</v>
          </cell>
          <cell r="C1452" t="str">
            <v>DM</v>
          </cell>
          <cell r="D1452" t="str">
            <v>FAC 2412/2006 PHARMACIE DAPOYA</v>
          </cell>
          <cell r="E1452" t="str">
            <v/>
          </cell>
          <cell r="F1452">
            <v>38833</v>
          </cell>
          <cell r="G1452" t="str">
            <v>Allouée</v>
          </cell>
          <cell r="H1452">
            <v>38833</v>
          </cell>
          <cell r="I1452">
            <v>25570</v>
          </cell>
          <cell r="J1452">
            <v>25570</v>
          </cell>
        </row>
        <row r="1453">
          <cell r="B1453">
            <v>668410</v>
          </cell>
          <cell r="C1453" t="str">
            <v>DC</v>
          </cell>
          <cell r="D1453" t="str">
            <v>FAC 14/2006 PHARMACIE MARIAMA</v>
          </cell>
          <cell r="E1453" t="str">
            <v/>
          </cell>
          <cell r="F1453">
            <v>38833</v>
          </cell>
          <cell r="G1453" t="str">
            <v>Allouée</v>
          </cell>
          <cell r="H1453">
            <v>38833</v>
          </cell>
          <cell r="I1453">
            <v>11535</v>
          </cell>
          <cell r="J1453">
            <v>11535</v>
          </cell>
        </row>
        <row r="1454">
          <cell r="B1454">
            <v>668410</v>
          </cell>
          <cell r="C1454" t="str">
            <v>DC</v>
          </cell>
          <cell r="D1454" t="str">
            <v>FAC 623/06 PHARMACIE DE L'HOPITAL</v>
          </cell>
          <cell r="E1454" t="str">
            <v/>
          </cell>
          <cell r="F1454">
            <v>38833</v>
          </cell>
          <cell r="G1454" t="str">
            <v>Allouée</v>
          </cell>
          <cell r="H1454">
            <v>38833</v>
          </cell>
          <cell r="I1454">
            <v>33511</v>
          </cell>
          <cell r="J1454">
            <v>33511</v>
          </cell>
        </row>
        <row r="1455">
          <cell r="B1455">
            <v>668410</v>
          </cell>
          <cell r="C1455" t="str">
            <v>DC</v>
          </cell>
          <cell r="D1455" t="str">
            <v>FAC 128/2006 PHARMACIE NAAB-RAGA</v>
          </cell>
          <cell r="E1455" t="str">
            <v/>
          </cell>
          <cell r="F1455">
            <v>38833</v>
          </cell>
          <cell r="G1455" t="str">
            <v>Allouée</v>
          </cell>
          <cell r="H1455">
            <v>38833</v>
          </cell>
          <cell r="I1455">
            <v>27489</v>
          </cell>
          <cell r="J1455">
            <v>27489</v>
          </cell>
        </row>
        <row r="1456">
          <cell r="B1456">
            <v>668410</v>
          </cell>
          <cell r="C1456" t="str">
            <v>DT</v>
          </cell>
          <cell r="D1456" t="str">
            <v xml:space="preserve">REMBOURSEMENT FRAIS MEDICAUX DE </v>
          </cell>
          <cell r="E1456" t="str">
            <v>FOFANA DRAMANE ET ILBOUDO JEREMIE</v>
          </cell>
          <cell r="F1456">
            <v>38833</v>
          </cell>
          <cell r="G1456" t="str">
            <v>Allouée</v>
          </cell>
          <cell r="H1456">
            <v>38833</v>
          </cell>
          <cell r="I1456">
            <v>32400</v>
          </cell>
          <cell r="J1456">
            <v>32400</v>
          </cell>
        </row>
        <row r="1457">
          <cell r="B1457">
            <v>668410</v>
          </cell>
          <cell r="C1457" t="str">
            <v>DAF</v>
          </cell>
          <cell r="D1457" t="str">
            <v>REMBOURSEMENT FRAIS MEDICAUX</v>
          </cell>
          <cell r="E1457" t="str">
            <v>CHQ SGBB N°4618061 DU 14/03/06</v>
          </cell>
          <cell r="F1457">
            <v>38839</v>
          </cell>
          <cell r="G1457" t="str">
            <v>Allouée</v>
          </cell>
          <cell r="H1457">
            <v>38839</v>
          </cell>
          <cell r="I1457">
            <v>44000</v>
          </cell>
          <cell r="J1457">
            <v>44000</v>
          </cell>
        </row>
        <row r="1458">
          <cell r="B1458">
            <v>668410</v>
          </cell>
          <cell r="C1458" t="str">
            <v>DAF</v>
          </cell>
          <cell r="D1458" t="str">
            <v>REMBOUR FRAIS MEDICAUX</v>
          </cell>
          <cell r="E1458" t="str">
            <v xml:space="preserve">CHQ SGBB 4618095 </v>
          </cell>
          <cell r="F1458">
            <v>38848</v>
          </cell>
          <cell r="G1458" t="str">
            <v>Allouée</v>
          </cell>
          <cell r="H1458">
            <v>38848</v>
          </cell>
          <cell r="I1458">
            <v>75680</v>
          </cell>
          <cell r="J1458">
            <v>75680</v>
          </cell>
        </row>
        <row r="1459">
          <cell r="B1459">
            <v>668410</v>
          </cell>
          <cell r="C1459" t="str">
            <v>DC</v>
          </cell>
          <cell r="D1459" t="str">
            <v>REMBOURSEMENT FRAIS MEDICAUX</v>
          </cell>
          <cell r="E1459" t="str">
            <v>CHQ SGBB 4618087 DU 12/04/06</v>
          </cell>
          <cell r="F1459">
            <v>38848</v>
          </cell>
          <cell r="G1459" t="str">
            <v>Allouée</v>
          </cell>
          <cell r="H1459">
            <v>38848</v>
          </cell>
          <cell r="I1459">
            <v>267680</v>
          </cell>
          <cell r="J1459">
            <v>267680</v>
          </cell>
        </row>
        <row r="1460">
          <cell r="B1460">
            <v>668410</v>
          </cell>
          <cell r="C1460" t="str">
            <v>DC</v>
          </cell>
          <cell r="D1460" t="str">
            <v>REMBOUR FRAIS MEDIC SAWADOGO ASSETA</v>
          </cell>
          <cell r="E1460" t="str">
            <v>&amp; OUEDRAOGO DANIELLE CHQSGBB4775208</v>
          </cell>
          <cell r="F1460">
            <v>38852</v>
          </cell>
          <cell r="G1460" t="str">
            <v>Allouée</v>
          </cell>
          <cell r="H1460">
            <v>38852</v>
          </cell>
          <cell r="I1460">
            <v>21200</v>
          </cell>
          <cell r="J1460">
            <v>21200</v>
          </cell>
        </row>
        <row r="1461">
          <cell r="B1461">
            <v>668410</v>
          </cell>
          <cell r="C1461" t="str">
            <v>DC</v>
          </cell>
          <cell r="D1461" t="str">
            <v>FAC 067/2006 PHARMACIE DES ECOLES</v>
          </cell>
          <cell r="E1461" t="str">
            <v/>
          </cell>
          <cell r="F1461">
            <v>38853</v>
          </cell>
          <cell r="G1461" t="str">
            <v>Allouée</v>
          </cell>
          <cell r="H1461">
            <v>38853</v>
          </cell>
          <cell r="I1461">
            <v>38124</v>
          </cell>
          <cell r="J1461">
            <v>38124</v>
          </cell>
        </row>
        <row r="1462">
          <cell r="B1462">
            <v>668410</v>
          </cell>
          <cell r="C1462" t="str">
            <v>DC</v>
          </cell>
          <cell r="D1462" t="str">
            <v>FAC 504/2006 PHARMACIE DU RIVAGE</v>
          </cell>
          <cell r="E1462" t="str">
            <v/>
          </cell>
          <cell r="F1462">
            <v>38853</v>
          </cell>
          <cell r="G1462" t="str">
            <v>Allouée</v>
          </cell>
          <cell r="H1462">
            <v>38853</v>
          </cell>
          <cell r="I1462">
            <v>25867</v>
          </cell>
          <cell r="J1462">
            <v>25867</v>
          </cell>
        </row>
        <row r="1463">
          <cell r="B1463">
            <v>668410</v>
          </cell>
          <cell r="C1463" t="str">
            <v>DC</v>
          </cell>
          <cell r="D1463" t="str">
            <v>FAC 175/2006 PHARMACIE DE L'UNITE</v>
          </cell>
          <cell r="E1463" t="str">
            <v/>
          </cell>
          <cell r="F1463">
            <v>38853</v>
          </cell>
          <cell r="G1463" t="str">
            <v>Allouée</v>
          </cell>
          <cell r="H1463">
            <v>38853</v>
          </cell>
          <cell r="I1463">
            <v>8371</v>
          </cell>
          <cell r="J1463">
            <v>8371</v>
          </cell>
        </row>
        <row r="1464">
          <cell r="B1464">
            <v>668410</v>
          </cell>
          <cell r="C1464" t="str">
            <v>DC</v>
          </cell>
          <cell r="D1464" t="str">
            <v>FAC 792/2006 PHARMACIE DIAWARA</v>
          </cell>
          <cell r="E1464" t="str">
            <v/>
          </cell>
          <cell r="F1464">
            <v>38853</v>
          </cell>
          <cell r="G1464" t="str">
            <v>Allouée</v>
          </cell>
          <cell r="H1464">
            <v>38853</v>
          </cell>
          <cell r="I1464">
            <v>13175</v>
          </cell>
          <cell r="J1464">
            <v>13175</v>
          </cell>
        </row>
        <row r="1465">
          <cell r="B1465">
            <v>668410</v>
          </cell>
          <cell r="C1465" t="str">
            <v>DC</v>
          </cell>
          <cell r="D1465" t="str">
            <v>FAC 063/2006  PHARMACIE SILOE</v>
          </cell>
          <cell r="E1465" t="str">
            <v/>
          </cell>
          <cell r="F1465">
            <v>38853</v>
          </cell>
          <cell r="G1465" t="str">
            <v>Allouée</v>
          </cell>
          <cell r="H1465">
            <v>38853</v>
          </cell>
          <cell r="I1465">
            <v>14520</v>
          </cell>
          <cell r="J1465">
            <v>14520</v>
          </cell>
        </row>
        <row r="1466">
          <cell r="B1466">
            <v>668410</v>
          </cell>
          <cell r="C1466" t="str">
            <v>DT</v>
          </cell>
          <cell r="D1466" t="str">
            <v>FAC 234/2006 PHARMACIE DE L'AEROPOR</v>
          </cell>
          <cell r="E1466" t="str">
            <v/>
          </cell>
          <cell r="F1466">
            <v>38853</v>
          </cell>
          <cell r="G1466" t="str">
            <v>Allouée</v>
          </cell>
          <cell r="H1466">
            <v>38853</v>
          </cell>
          <cell r="I1466">
            <v>10065</v>
          </cell>
          <cell r="J1466">
            <v>10065</v>
          </cell>
        </row>
        <row r="1467">
          <cell r="B1467">
            <v>668410</v>
          </cell>
          <cell r="C1467" t="str">
            <v>DT</v>
          </cell>
          <cell r="D1467" t="str">
            <v>FAC 309/2006 PHARMACIE DE FRATERNIT</v>
          </cell>
          <cell r="E1467" t="str">
            <v/>
          </cell>
          <cell r="F1467">
            <v>38853</v>
          </cell>
          <cell r="G1467" t="str">
            <v>Allouée</v>
          </cell>
          <cell r="H1467">
            <v>38853</v>
          </cell>
          <cell r="I1467">
            <v>27496</v>
          </cell>
          <cell r="J1467">
            <v>27496</v>
          </cell>
        </row>
        <row r="1468">
          <cell r="B1468">
            <v>668410</v>
          </cell>
          <cell r="C1468" t="str">
            <v>DC</v>
          </cell>
          <cell r="D1468" t="str">
            <v>FAC 1645/06 PHARMACIE DE LA CONCORD</v>
          </cell>
          <cell r="E1468" t="str">
            <v/>
          </cell>
          <cell r="F1468">
            <v>38853</v>
          </cell>
          <cell r="G1468" t="str">
            <v>Allouée</v>
          </cell>
          <cell r="H1468">
            <v>38853</v>
          </cell>
          <cell r="I1468">
            <v>84793</v>
          </cell>
          <cell r="J1468">
            <v>84793</v>
          </cell>
        </row>
        <row r="1469">
          <cell r="B1469">
            <v>668410</v>
          </cell>
          <cell r="C1469" t="str">
            <v>DC</v>
          </cell>
          <cell r="D1469" t="str">
            <v>FAC 1211/06 PHARMACIE DE LA POSTE</v>
          </cell>
          <cell r="E1469" t="str">
            <v/>
          </cell>
          <cell r="F1469">
            <v>38853</v>
          </cell>
          <cell r="G1469" t="str">
            <v>Allouée</v>
          </cell>
          <cell r="H1469">
            <v>38853</v>
          </cell>
          <cell r="I1469">
            <v>170257</v>
          </cell>
          <cell r="J1469">
            <v>170257</v>
          </cell>
        </row>
        <row r="1470">
          <cell r="B1470">
            <v>668410</v>
          </cell>
          <cell r="C1470" t="str">
            <v>DC</v>
          </cell>
          <cell r="D1470" t="str">
            <v>FAC 6457/06 PHARMACIE AR RAHMA</v>
          </cell>
          <cell r="E1470" t="str">
            <v/>
          </cell>
          <cell r="F1470">
            <v>38853</v>
          </cell>
          <cell r="G1470" t="str">
            <v>Allouée</v>
          </cell>
          <cell r="H1470">
            <v>38853</v>
          </cell>
          <cell r="I1470">
            <v>34715</v>
          </cell>
          <cell r="J1470">
            <v>34715</v>
          </cell>
        </row>
        <row r="1471">
          <cell r="B1471">
            <v>668410</v>
          </cell>
          <cell r="C1471" t="str">
            <v>DC</v>
          </cell>
          <cell r="D1471" t="str">
            <v>FAC 131/06 PHARMACIE DE LA JEUNESSE</v>
          </cell>
          <cell r="E1471" t="str">
            <v/>
          </cell>
          <cell r="F1471">
            <v>38853</v>
          </cell>
          <cell r="G1471" t="str">
            <v>Allouée</v>
          </cell>
          <cell r="H1471">
            <v>38853</v>
          </cell>
          <cell r="I1471">
            <v>34472</v>
          </cell>
          <cell r="J1471">
            <v>34472</v>
          </cell>
        </row>
        <row r="1472">
          <cell r="B1472">
            <v>668410</v>
          </cell>
          <cell r="C1472" t="str">
            <v>DC</v>
          </cell>
          <cell r="D1472" t="str">
            <v>FAC 552/06 PHARMACIE DU MUSEE</v>
          </cell>
          <cell r="E1472" t="str">
            <v/>
          </cell>
          <cell r="F1472">
            <v>38853</v>
          </cell>
          <cell r="G1472" t="str">
            <v>Allouée</v>
          </cell>
          <cell r="H1472">
            <v>38853</v>
          </cell>
          <cell r="I1472">
            <v>50470</v>
          </cell>
          <cell r="J1472">
            <v>50470</v>
          </cell>
        </row>
        <row r="1473">
          <cell r="B1473">
            <v>668410</v>
          </cell>
          <cell r="C1473" t="str">
            <v>DC</v>
          </cell>
          <cell r="D1473" t="str">
            <v>FAC 96/2006 PHARMACIE TALBA</v>
          </cell>
          <cell r="E1473" t="str">
            <v/>
          </cell>
          <cell r="F1473">
            <v>38853</v>
          </cell>
          <cell r="G1473" t="str">
            <v>Allouée</v>
          </cell>
          <cell r="H1473">
            <v>38853</v>
          </cell>
          <cell r="I1473">
            <v>48702</v>
          </cell>
          <cell r="J1473">
            <v>48702</v>
          </cell>
        </row>
        <row r="1474">
          <cell r="B1474">
            <v>668410</v>
          </cell>
          <cell r="C1474" t="str">
            <v>DC</v>
          </cell>
          <cell r="D1474" t="str">
            <v>FAC 73/2006 PHARMACIE DUNIA</v>
          </cell>
          <cell r="E1474" t="str">
            <v/>
          </cell>
          <cell r="F1474">
            <v>38853</v>
          </cell>
          <cell r="G1474" t="str">
            <v>Allouée</v>
          </cell>
          <cell r="H1474">
            <v>38853</v>
          </cell>
          <cell r="I1474">
            <v>38465</v>
          </cell>
          <cell r="J1474">
            <v>38465</v>
          </cell>
        </row>
        <row r="1475">
          <cell r="B1475">
            <v>668410</v>
          </cell>
          <cell r="C1475" t="str">
            <v>DC</v>
          </cell>
          <cell r="D1475" t="str">
            <v>FAC 06/55/06 PHARMACIE NAABA KOOM</v>
          </cell>
          <cell r="E1475" t="str">
            <v/>
          </cell>
          <cell r="F1475">
            <v>38853</v>
          </cell>
          <cell r="G1475" t="str">
            <v>Allouée</v>
          </cell>
          <cell r="H1475">
            <v>38853</v>
          </cell>
          <cell r="I1475">
            <v>15925</v>
          </cell>
          <cell r="J1475">
            <v>15925</v>
          </cell>
        </row>
        <row r="1476">
          <cell r="B1476">
            <v>668410</v>
          </cell>
          <cell r="C1476" t="str">
            <v>DC</v>
          </cell>
          <cell r="D1476" t="str">
            <v>FAC 271/06 PHARMACIE CATHECRALE</v>
          </cell>
          <cell r="E1476" t="str">
            <v/>
          </cell>
          <cell r="F1476">
            <v>38853</v>
          </cell>
          <cell r="G1476" t="str">
            <v>Allouée</v>
          </cell>
          <cell r="H1476">
            <v>38853</v>
          </cell>
          <cell r="I1476">
            <v>43575</v>
          </cell>
          <cell r="J1476">
            <v>43575</v>
          </cell>
        </row>
        <row r="1477">
          <cell r="B1477">
            <v>668410</v>
          </cell>
          <cell r="C1477" t="str">
            <v>DC</v>
          </cell>
          <cell r="D1477" t="str">
            <v>FAC 787/06 PHARMACIE DE L'AVENIR</v>
          </cell>
          <cell r="E1477" t="str">
            <v/>
          </cell>
          <cell r="F1477">
            <v>38853</v>
          </cell>
          <cell r="G1477" t="str">
            <v>Allouée</v>
          </cell>
          <cell r="H1477">
            <v>38853</v>
          </cell>
          <cell r="I1477">
            <v>37410</v>
          </cell>
          <cell r="J1477">
            <v>37410</v>
          </cell>
        </row>
        <row r="1478">
          <cell r="B1478">
            <v>668410</v>
          </cell>
          <cell r="C1478" t="str">
            <v>DC</v>
          </cell>
          <cell r="D1478" t="str">
            <v>FAC 250/2006 PHARMACIE NAZANI</v>
          </cell>
          <cell r="E1478" t="str">
            <v/>
          </cell>
          <cell r="F1478">
            <v>38853</v>
          </cell>
          <cell r="G1478" t="str">
            <v>Allouée</v>
          </cell>
          <cell r="H1478">
            <v>38853</v>
          </cell>
          <cell r="I1478">
            <v>32355</v>
          </cell>
          <cell r="J1478">
            <v>32355</v>
          </cell>
        </row>
        <row r="1479">
          <cell r="B1479">
            <v>668410</v>
          </cell>
          <cell r="C1479" t="str">
            <v>DM</v>
          </cell>
          <cell r="D1479" t="str">
            <v>FAC 345/2006 PHARMACIE ST HILLAIRE</v>
          </cell>
          <cell r="E1479" t="str">
            <v/>
          </cell>
          <cell r="F1479">
            <v>38853</v>
          </cell>
          <cell r="G1479" t="str">
            <v>Allouée</v>
          </cell>
          <cell r="H1479">
            <v>38853</v>
          </cell>
          <cell r="I1479">
            <v>10037</v>
          </cell>
          <cell r="J1479">
            <v>10037</v>
          </cell>
        </row>
        <row r="1480">
          <cell r="B1480">
            <v>668410</v>
          </cell>
          <cell r="C1480" t="str">
            <v>DC</v>
          </cell>
          <cell r="D1480" t="str">
            <v>FAC 414/2006 PHARMACIE WEND KUUNI</v>
          </cell>
          <cell r="E1480" t="str">
            <v/>
          </cell>
          <cell r="F1480">
            <v>38853</v>
          </cell>
          <cell r="G1480" t="str">
            <v>Allouée</v>
          </cell>
          <cell r="H1480">
            <v>38853</v>
          </cell>
          <cell r="I1480">
            <v>34360</v>
          </cell>
          <cell r="J1480">
            <v>34360</v>
          </cell>
        </row>
        <row r="1481">
          <cell r="B1481">
            <v>668410</v>
          </cell>
          <cell r="C1481" t="str">
            <v>DC</v>
          </cell>
          <cell r="D1481" t="str">
            <v>FAC 13/2006 PHARMACIE MARE</v>
          </cell>
          <cell r="E1481" t="str">
            <v/>
          </cell>
          <cell r="F1481">
            <v>38853</v>
          </cell>
          <cell r="G1481" t="str">
            <v>Allouée</v>
          </cell>
          <cell r="H1481">
            <v>38853</v>
          </cell>
          <cell r="I1481">
            <v>16815</v>
          </cell>
          <cell r="J1481">
            <v>16815</v>
          </cell>
        </row>
        <row r="1482">
          <cell r="B1482">
            <v>668410</v>
          </cell>
          <cell r="C1482" t="str">
            <v>DT</v>
          </cell>
          <cell r="D1482" t="str">
            <v>FAC 189/2006 PHARMACIE SIGRI</v>
          </cell>
          <cell r="E1482" t="str">
            <v/>
          </cell>
          <cell r="F1482">
            <v>38853</v>
          </cell>
          <cell r="G1482" t="str">
            <v>Allouée</v>
          </cell>
          <cell r="H1482">
            <v>38853</v>
          </cell>
          <cell r="I1482">
            <v>27616</v>
          </cell>
          <cell r="J1482">
            <v>27616</v>
          </cell>
        </row>
        <row r="1483">
          <cell r="B1483">
            <v>668410</v>
          </cell>
          <cell r="C1483" t="str">
            <v>DT</v>
          </cell>
          <cell r="D1483" t="str">
            <v>FAC 030/06 PHARMACIE DE L'AMITIE</v>
          </cell>
          <cell r="E1483" t="str">
            <v/>
          </cell>
          <cell r="F1483">
            <v>38853</v>
          </cell>
          <cell r="G1483" t="str">
            <v>Allouée</v>
          </cell>
          <cell r="H1483">
            <v>38853</v>
          </cell>
          <cell r="I1483">
            <v>5569</v>
          </cell>
          <cell r="J1483">
            <v>5569</v>
          </cell>
        </row>
        <row r="1484">
          <cell r="B1484">
            <v>668410</v>
          </cell>
          <cell r="C1484" t="str">
            <v>DAF</v>
          </cell>
          <cell r="D1484" t="str">
            <v>FAC 672/06 PHARMACIE DE L'HOPITAL</v>
          </cell>
          <cell r="E1484" t="str">
            <v/>
          </cell>
          <cell r="F1484">
            <v>38853</v>
          </cell>
          <cell r="G1484" t="str">
            <v>Allouée</v>
          </cell>
          <cell r="H1484">
            <v>38853</v>
          </cell>
          <cell r="I1484">
            <v>104308</v>
          </cell>
          <cell r="J1484">
            <v>104308</v>
          </cell>
        </row>
        <row r="1485">
          <cell r="B1485">
            <v>668410</v>
          </cell>
          <cell r="C1485" t="str">
            <v>DC</v>
          </cell>
          <cell r="D1485" t="str">
            <v>FAC 52/2006 PHARMACIE DE LA LIBERTE</v>
          </cell>
          <cell r="E1485" t="str">
            <v/>
          </cell>
          <cell r="F1485">
            <v>38853</v>
          </cell>
          <cell r="G1485" t="str">
            <v>Allouée</v>
          </cell>
          <cell r="H1485">
            <v>38853</v>
          </cell>
          <cell r="I1485">
            <v>31868</v>
          </cell>
          <cell r="J1485">
            <v>31868</v>
          </cell>
        </row>
        <row r="1486">
          <cell r="B1486">
            <v>668410</v>
          </cell>
          <cell r="C1486" t="str">
            <v>DT</v>
          </cell>
          <cell r="D1486" t="str">
            <v>DIVERS REMBOUR DE FRAIS MEDICAUX</v>
          </cell>
          <cell r="E1486" t="str">
            <v>CHQ SGBB 4775218 DU 10/05/06</v>
          </cell>
          <cell r="F1486">
            <v>38859</v>
          </cell>
          <cell r="G1486" t="str">
            <v>Allouée</v>
          </cell>
          <cell r="H1486">
            <v>38859</v>
          </cell>
          <cell r="I1486">
            <v>151298</v>
          </cell>
          <cell r="J1486">
            <v>151298</v>
          </cell>
        </row>
        <row r="1487">
          <cell r="B1487">
            <v>668410</v>
          </cell>
          <cell r="C1487" t="str">
            <v>DC</v>
          </cell>
          <cell r="D1487" t="str">
            <v xml:space="preserve">FAC 664 PHARMACIE SOTISSE DU </v>
          </cell>
          <cell r="E1487" t="str">
            <v>30/04/06</v>
          </cell>
          <cell r="F1487">
            <v>38859</v>
          </cell>
          <cell r="G1487" t="str">
            <v>Allouée</v>
          </cell>
          <cell r="H1487">
            <v>38859</v>
          </cell>
          <cell r="I1487">
            <v>7181</v>
          </cell>
          <cell r="J1487">
            <v>7181</v>
          </cell>
        </row>
        <row r="1488">
          <cell r="B1488">
            <v>668410</v>
          </cell>
          <cell r="C1488" t="str">
            <v>DAF</v>
          </cell>
          <cell r="D1488" t="str">
            <v>FAC 1239 PHARMACIE YOBI DU 04/05/06</v>
          </cell>
          <cell r="E1488" t="str">
            <v/>
          </cell>
          <cell r="F1488">
            <v>38859</v>
          </cell>
          <cell r="G1488" t="str">
            <v>Allouée</v>
          </cell>
          <cell r="H1488">
            <v>38859</v>
          </cell>
          <cell r="I1488">
            <v>10234</v>
          </cell>
          <cell r="J1488">
            <v>10234</v>
          </cell>
        </row>
        <row r="1489">
          <cell r="B1489">
            <v>668410</v>
          </cell>
          <cell r="C1489" t="str">
            <v>DC</v>
          </cell>
          <cell r="D1489" t="str">
            <v>FAC 2670 PHARMACIE DU CENTRE DU</v>
          </cell>
          <cell r="E1489" t="str">
            <v>30/04/06</v>
          </cell>
          <cell r="F1489">
            <v>38859</v>
          </cell>
          <cell r="G1489" t="str">
            <v>Allouée</v>
          </cell>
          <cell r="H1489">
            <v>38859</v>
          </cell>
          <cell r="I1489">
            <v>315863</v>
          </cell>
          <cell r="J1489">
            <v>315863</v>
          </cell>
        </row>
        <row r="1490">
          <cell r="B1490">
            <v>668410</v>
          </cell>
          <cell r="C1490" t="str">
            <v>DC</v>
          </cell>
          <cell r="D1490" t="str">
            <v>FAC 39 PHARMACIE TANKO DU 09/05/06</v>
          </cell>
          <cell r="E1490" t="str">
            <v/>
          </cell>
          <cell r="F1490">
            <v>38859</v>
          </cell>
          <cell r="G1490" t="str">
            <v>Allouée</v>
          </cell>
          <cell r="H1490">
            <v>38859</v>
          </cell>
          <cell r="I1490">
            <v>17685</v>
          </cell>
          <cell r="J1490">
            <v>17685</v>
          </cell>
        </row>
        <row r="1491">
          <cell r="B1491">
            <v>668410</v>
          </cell>
          <cell r="C1491" t="str">
            <v>DAF</v>
          </cell>
          <cell r="D1491" t="str">
            <v>FAC 1145 PHARMACIE ROOD WOOKO DU</v>
          </cell>
          <cell r="E1491" t="str">
            <v>30/04/06</v>
          </cell>
          <cell r="F1491">
            <v>38859</v>
          </cell>
          <cell r="G1491" t="str">
            <v>Allouée</v>
          </cell>
          <cell r="H1491">
            <v>38859</v>
          </cell>
          <cell r="I1491">
            <v>3382</v>
          </cell>
          <cell r="J1491">
            <v>3382</v>
          </cell>
        </row>
        <row r="1492">
          <cell r="B1492">
            <v>668410</v>
          </cell>
          <cell r="C1492" t="str">
            <v>DT</v>
          </cell>
          <cell r="D1492" t="str">
            <v xml:space="preserve">FAC 432 PHARMACIE DU FASO DU </v>
          </cell>
          <cell r="E1492" t="str">
            <v>05/04/06</v>
          </cell>
          <cell r="F1492">
            <v>38859</v>
          </cell>
          <cell r="G1492" t="str">
            <v>Allouée</v>
          </cell>
          <cell r="H1492">
            <v>38859</v>
          </cell>
          <cell r="I1492">
            <v>59854</v>
          </cell>
          <cell r="J1492">
            <v>59854</v>
          </cell>
        </row>
        <row r="1493">
          <cell r="B1493">
            <v>668410</v>
          </cell>
          <cell r="C1493" t="str">
            <v>DT</v>
          </cell>
          <cell r="D1493" t="str">
            <v>FAC 06/04/04 PHARM CIRCULAIRE-SEDE</v>
          </cell>
          <cell r="E1493" t="str">
            <v>DU 10/05/06</v>
          </cell>
          <cell r="F1493">
            <v>38859</v>
          </cell>
          <cell r="G1493" t="str">
            <v>Allouée</v>
          </cell>
          <cell r="H1493">
            <v>38859</v>
          </cell>
          <cell r="I1493">
            <v>27700</v>
          </cell>
          <cell r="J1493">
            <v>27700</v>
          </cell>
        </row>
        <row r="1494">
          <cell r="B1494">
            <v>668410</v>
          </cell>
          <cell r="C1494" t="str">
            <v>DAF</v>
          </cell>
          <cell r="D1494" t="str">
            <v>FAC 243 CLINIQUE NOTRE DAME DE PAIX</v>
          </cell>
          <cell r="E1494" t="str">
            <v>DU 20/04/06</v>
          </cell>
          <cell r="F1494">
            <v>38859</v>
          </cell>
          <cell r="G1494" t="str">
            <v>Allouée</v>
          </cell>
          <cell r="H1494">
            <v>38859</v>
          </cell>
          <cell r="I1494">
            <v>429460</v>
          </cell>
          <cell r="J1494">
            <v>429460</v>
          </cell>
        </row>
        <row r="1495">
          <cell r="B1495">
            <v>668410</v>
          </cell>
          <cell r="C1495" t="str">
            <v>DC</v>
          </cell>
          <cell r="D1495" t="str">
            <v>PRISE EN CHARGE MEDIC KABORE MARTIA</v>
          </cell>
          <cell r="E1495" t="str">
            <v>FAC151/05CLINIQ ST LEOPOLD 03/08/05</v>
          </cell>
          <cell r="F1495">
            <v>38859</v>
          </cell>
          <cell r="G1495" t="str">
            <v>Allouée</v>
          </cell>
          <cell r="H1495">
            <v>38859</v>
          </cell>
          <cell r="I1495">
            <v>101375</v>
          </cell>
          <cell r="J1495">
            <v>101375</v>
          </cell>
        </row>
        <row r="1496">
          <cell r="B1496">
            <v>668410</v>
          </cell>
          <cell r="C1496" t="str">
            <v>DC</v>
          </cell>
          <cell r="D1496" t="str">
            <v>PRISE EN CHARGE ENFANT BAZIE REMI</v>
          </cell>
          <cell r="E1496" t="str">
            <v>FA173/05CLINIQ ST LEOPOLD 26/09/05</v>
          </cell>
          <cell r="F1496">
            <v>38859</v>
          </cell>
          <cell r="G1496" t="str">
            <v>Allouée</v>
          </cell>
          <cell r="H1496">
            <v>38859</v>
          </cell>
          <cell r="I1496">
            <v>45325</v>
          </cell>
          <cell r="J1496">
            <v>45325</v>
          </cell>
        </row>
        <row r="1497">
          <cell r="B1497">
            <v>668410</v>
          </cell>
          <cell r="C1497" t="str">
            <v>DT</v>
          </cell>
          <cell r="D1497" t="str">
            <v>RFM LUNETTE NIKIEMA BOUK &amp; KABRE F.</v>
          </cell>
          <cell r="E1497" t="str">
            <v>CHQ ECOBANK 1704934 DU 22/05/06</v>
          </cell>
          <cell r="F1497">
            <v>38861</v>
          </cell>
          <cell r="G1497" t="str">
            <v>Allouée</v>
          </cell>
          <cell r="H1497">
            <v>38861</v>
          </cell>
          <cell r="I1497">
            <v>430820</v>
          </cell>
          <cell r="J1497">
            <v>430820</v>
          </cell>
        </row>
        <row r="1498">
          <cell r="B1498">
            <v>668410</v>
          </cell>
          <cell r="C1498" t="str">
            <v>DC</v>
          </cell>
          <cell r="D1498" t="str">
            <v>FAC 066-F/PL/06 DU PROGRES 10/05/06</v>
          </cell>
          <cell r="E1498" t="str">
            <v/>
          </cell>
          <cell r="F1498">
            <v>38866</v>
          </cell>
          <cell r="G1498" t="str">
            <v>Allouée</v>
          </cell>
          <cell r="H1498">
            <v>38866</v>
          </cell>
          <cell r="I1498">
            <v>5042</v>
          </cell>
          <cell r="J1498">
            <v>5042</v>
          </cell>
        </row>
        <row r="1499">
          <cell r="B1499">
            <v>668410</v>
          </cell>
          <cell r="C1499" t="str">
            <v>DC</v>
          </cell>
          <cell r="D1499" t="str">
            <v>FAC 427 WEND KUUNI 20/05/06</v>
          </cell>
          <cell r="E1499" t="str">
            <v/>
          </cell>
          <cell r="F1499">
            <v>38866</v>
          </cell>
          <cell r="G1499" t="str">
            <v>Allouée</v>
          </cell>
          <cell r="H1499">
            <v>38866</v>
          </cell>
          <cell r="I1499">
            <v>47395</v>
          </cell>
          <cell r="J1499">
            <v>47395</v>
          </cell>
        </row>
        <row r="1500">
          <cell r="B1500">
            <v>668410</v>
          </cell>
          <cell r="C1500" t="str">
            <v>DM</v>
          </cell>
          <cell r="D1500" t="str">
            <v>FAC 128/06/PH/B BETHANIA 15/05/06</v>
          </cell>
          <cell r="E1500" t="str">
            <v/>
          </cell>
          <cell r="F1500">
            <v>38866</v>
          </cell>
          <cell r="G1500" t="str">
            <v>Allouée</v>
          </cell>
          <cell r="H1500">
            <v>38866</v>
          </cell>
          <cell r="I1500">
            <v>26019</v>
          </cell>
          <cell r="J1500">
            <v>26019</v>
          </cell>
        </row>
        <row r="1501">
          <cell r="B1501">
            <v>668410</v>
          </cell>
          <cell r="C1501" t="str">
            <v>DC</v>
          </cell>
          <cell r="D1501" t="str">
            <v>FAC 129 WEND LA-LAFI 04/05/06</v>
          </cell>
          <cell r="E1501" t="str">
            <v/>
          </cell>
          <cell r="F1501">
            <v>38866</v>
          </cell>
          <cell r="G1501" t="str">
            <v>Allouée</v>
          </cell>
          <cell r="H1501">
            <v>38866</v>
          </cell>
          <cell r="I1501">
            <v>4515</v>
          </cell>
          <cell r="J1501">
            <v>4515</v>
          </cell>
        </row>
        <row r="1502">
          <cell r="B1502">
            <v>668410</v>
          </cell>
          <cell r="C1502" t="str">
            <v>DT</v>
          </cell>
          <cell r="D1502" t="str">
            <v>FAC 24 TAOKO 16/05/06</v>
          </cell>
          <cell r="E1502" t="str">
            <v/>
          </cell>
          <cell r="F1502">
            <v>38866</v>
          </cell>
          <cell r="G1502" t="str">
            <v>Allouée</v>
          </cell>
          <cell r="H1502">
            <v>38866</v>
          </cell>
          <cell r="I1502">
            <v>23672</v>
          </cell>
          <cell r="J1502">
            <v>23672</v>
          </cell>
        </row>
        <row r="1503">
          <cell r="B1503">
            <v>668410</v>
          </cell>
          <cell r="C1503" t="str">
            <v>DT</v>
          </cell>
          <cell r="D1503" t="str">
            <v>FAC 359 ST HILAIRE 30/04/06</v>
          </cell>
          <cell r="E1503" t="str">
            <v/>
          </cell>
          <cell r="F1503">
            <v>38866</v>
          </cell>
          <cell r="G1503" t="str">
            <v>Allouée</v>
          </cell>
          <cell r="H1503">
            <v>38866</v>
          </cell>
          <cell r="I1503">
            <v>10905</v>
          </cell>
          <cell r="J1503">
            <v>10905</v>
          </cell>
        </row>
        <row r="1504">
          <cell r="B1504">
            <v>668410</v>
          </cell>
          <cell r="C1504" t="str">
            <v>DC</v>
          </cell>
          <cell r="D1504" t="str">
            <v xml:space="preserve">FAC 90 PHARM DE L'AVENIR DU </v>
          </cell>
          <cell r="E1504" t="str">
            <v>17/05/06</v>
          </cell>
          <cell r="F1504">
            <v>38867</v>
          </cell>
          <cell r="G1504" t="str">
            <v>Allouée</v>
          </cell>
          <cell r="H1504">
            <v>38867</v>
          </cell>
          <cell r="I1504">
            <v>0</v>
          </cell>
          <cell r="J1504">
            <v>82340</v>
          </cell>
        </row>
        <row r="1505">
          <cell r="B1505">
            <v>668410</v>
          </cell>
          <cell r="C1505" t="str">
            <v>DC</v>
          </cell>
          <cell r="D1505" t="str">
            <v>FAC 41 PHARM TANKO DU 16/05/06</v>
          </cell>
          <cell r="E1505" t="str">
            <v/>
          </cell>
          <cell r="F1505">
            <v>38867</v>
          </cell>
          <cell r="G1505" t="str">
            <v>Allouée</v>
          </cell>
          <cell r="H1505">
            <v>38867</v>
          </cell>
          <cell r="I1505">
            <v>0</v>
          </cell>
          <cell r="J1505">
            <v>30700</v>
          </cell>
        </row>
        <row r="1506">
          <cell r="B1506">
            <v>668410</v>
          </cell>
          <cell r="C1506" t="str">
            <v>DAF</v>
          </cell>
          <cell r="D1506" t="str">
            <v>FAC 36/06/CK CLINIQUE MOUSSA KONE</v>
          </cell>
          <cell r="E1506" t="str">
            <v>27/04/06</v>
          </cell>
          <cell r="F1506">
            <v>38868</v>
          </cell>
          <cell r="G1506" t="str">
            <v>Allouée</v>
          </cell>
          <cell r="H1506">
            <v>38868</v>
          </cell>
          <cell r="I1506">
            <v>0</v>
          </cell>
          <cell r="J1506">
            <v>228280</v>
          </cell>
        </row>
        <row r="1507">
          <cell r="B1507">
            <v>668410</v>
          </cell>
          <cell r="C1507" t="str">
            <v>DC</v>
          </cell>
          <cell r="D1507" t="str">
            <v>REMBOURSMT FRAIS MEDICAUX</v>
          </cell>
          <cell r="E1507" t="str">
            <v/>
          </cell>
          <cell r="F1507">
            <v>38868</v>
          </cell>
          <cell r="G1507" t="str">
            <v>Allouée</v>
          </cell>
          <cell r="H1507">
            <v>38868</v>
          </cell>
          <cell r="I1507">
            <v>9207</v>
          </cell>
          <cell r="J1507">
            <v>9207</v>
          </cell>
        </row>
        <row r="1508">
          <cell r="B1508">
            <v>668410</v>
          </cell>
          <cell r="C1508" t="str">
            <v>DT</v>
          </cell>
          <cell r="D1508" t="str">
            <v>REMBOURSMT FRAIS MEDICAUX</v>
          </cell>
          <cell r="E1508" t="str">
            <v/>
          </cell>
          <cell r="F1508">
            <v>38868</v>
          </cell>
          <cell r="G1508" t="str">
            <v>Allouée</v>
          </cell>
          <cell r="H1508">
            <v>38868</v>
          </cell>
          <cell r="I1508">
            <v>15000</v>
          </cell>
          <cell r="J1508">
            <v>15000</v>
          </cell>
        </row>
        <row r="1509">
          <cell r="B1509">
            <v>668410</v>
          </cell>
          <cell r="C1509" t="str">
            <v>DAF</v>
          </cell>
          <cell r="D1509" t="str">
            <v>FRAIS MEDICAUX</v>
          </cell>
          <cell r="E1509" t="str">
            <v>CHQ ECOBANK 1704929</v>
          </cell>
          <cell r="F1509">
            <v>38869</v>
          </cell>
          <cell r="G1509" t="str">
            <v>Allouée</v>
          </cell>
          <cell r="H1509">
            <v>38869</v>
          </cell>
          <cell r="I1509">
            <v>202118</v>
          </cell>
          <cell r="J1509">
            <v>202118</v>
          </cell>
        </row>
        <row r="1510">
          <cell r="B1510">
            <v>668410</v>
          </cell>
          <cell r="C1510" t="str">
            <v>DC</v>
          </cell>
          <cell r="D1510" t="str">
            <v>FRAIS MEDICAUX DE SAMBARE MADI</v>
          </cell>
          <cell r="E1510" t="str">
            <v>CHQ ECOBANK 1704941 DU 26/05/06</v>
          </cell>
          <cell r="F1510">
            <v>38870</v>
          </cell>
          <cell r="G1510" t="str">
            <v>Allouée</v>
          </cell>
          <cell r="H1510">
            <v>38870</v>
          </cell>
          <cell r="I1510">
            <v>12080</v>
          </cell>
          <cell r="J1510">
            <v>12080</v>
          </cell>
        </row>
        <row r="1511">
          <cell r="B1511">
            <v>668410</v>
          </cell>
          <cell r="C1511" t="str">
            <v>DC</v>
          </cell>
          <cell r="D1511" t="str">
            <v>RFM Mme TOUGOURI-SAMBORE-BONKOUNGOU</v>
          </cell>
          <cell r="E1511" t="str">
            <v>&amp; BILA ALIGUIETOU CHQ SGBB 4618087</v>
          </cell>
          <cell r="F1511">
            <v>38874</v>
          </cell>
          <cell r="G1511" t="str">
            <v>Allouée</v>
          </cell>
          <cell r="H1511">
            <v>38874</v>
          </cell>
          <cell r="I1511">
            <v>267680</v>
          </cell>
          <cell r="J1511">
            <v>267680</v>
          </cell>
        </row>
        <row r="1512">
          <cell r="B1512">
            <v>668410</v>
          </cell>
          <cell r="C1512" t="str">
            <v>DT</v>
          </cell>
          <cell r="D1512" t="str">
            <v>FAC 197 PHARMACIE 1200 LOGEMENTS</v>
          </cell>
          <cell r="E1512" t="str">
            <v/>
          </cell>
          <cell r="F1512">
            <v>38875</v>
          </cell>
          <cell r="G1512" t="str">
            <v>Allouée</v>
          </cell>
          <cell r="H1512">
            <v>38875</v>
          </cell>
          <cell r="I1512">
            <v>0</v>
          </cell>
          <cell r="J1512">
            <v>28798</v>
          </cell>
        </row>
        <row r="1513">
          <cell r="B1513">
            <v>668410</v>
          </cell>
          <cell r="C1513" t="str">
            <v>DC</v>
          </cell>
          <cell r="D1513" t="str">
            <v>FAC 085/2006 PHARMACIE DES ECOLES</v>
          </cell>
          <cell r="E1513" t="str">
            <v/>
          </cell>
          <cell r="F1513">
            <v>38875</v>
          </cell>
          <cell r="G1513" t="str">
            <v>Allouée</v>
          </cell>
          <cell r="H1513">
            <v>38875</v>
          </cell>
          <cell r="I1513">
            <v>0</v>
          </cell>
          <cell r="J1513">
            <v>17289</v>
          </cell>
        </row>
        <row r="1514">
          <cell r="B1514">
            <v>668410</v>
          </cell>
          <cell r="C1514" t="str">
            <v>DM</v>
          </cell>
          <cell r="D1514" t="str">
            <v>FAC 2481 PHARMACIE DE DAPOYA</v>
          </cell>
          <cell r="E1514" t="str">
            <v/>
          </cell>
          <cell r="F1514">
            <v>38875</v>
          </cell>
          <cell r="G1514" t="str">
            <v>Allouée</v>
          </cell>
          <cell r="H1514">
            <v>38875</v>
          </cell>
          <cell r="I1514">
            <v>0</v>
          </cell>
          <cell r="J1514">
            <v>22025</v>
          </cell>
        </row>
        <row r="1515">
          <cell r="B1515">
            <v>668410</v>
          </cell>
          <cell r="C1515" t="str">
            <v>DAF</v>
          </cell>
          <cell r="D1515" t="str">
            <v>FAC 297 PHARMACIE DE L'AEROPORT</v>
          </cell>
          <cell r="E1515" t="str">
            <v/>
          </cell>
          <cell r="F1515">
            <v>38875</v>
          </cell>
          <cell r="G1515" t="str">
            <v>Allouée</v>
          </cell>
          <cell r="H1515">
            <v>38875</v>
          </cell>
          <cell r="I1515">
            <v>0</v>
          </cell>
          <cell r="J1515">
            <v>28565</v>
          </cell>
        </row>
        <row r="1516">
          <cell r="B1516">
            <v>668410</v>
          </cell>
          <cell r="C1516" t="str">
            <v>DAF</v>
          </cell>
          <cell r="D1516" t="str">
            <v>FAC 438 PHARMACIE DU FASO</v>
          </cell>
          <cell r="E1516" t="str">
            <v/>
          </cell>
          <cell r="F1516">
            <v>38875</v>
          </cell>
          <cell r="G1516" t="str">
            <v>Allouée</v>
          </cell>
          <cell r="H1516">
            <v>38875</v>
          </cell>
          <cell r="I1516">
            <v>0</v>
          </cell>
          <cell r="J1516">
            <v>15656</v>
          </cell>
        </row>
        <row r="1517">
          <cell r="B1517">
            <v>668410</v>
          </cell>
          <cell r="C1517" t="str">
            <v>DC</v>
          </cell>
          <cell r="D1517" t="str">
            <v>FAC 44 PHARMACIE DU SACRE-COEUR</v>
          </cell>
          <cell r="E1517" t="str">
            <v/>
          </cell>
          <cell r="F1517">
            <v>38875</v>
          </cell>
          <cell r="G1517" t="str">
            <v>Allouée</v>
          </cell>
          <cell r="H1517">
            <v>38875</v>
          </cell>
          <cell r="I1517">
            <v>0</v>
          </cell>
          <cell r="J1517">
            <v>13890</v>
          </cell>
        </row>
        <row r="1518">
          <cell r="B1518">
            <v>668410</v>
          </cell>
          <cell r="C1518" t="str">
            <v>DC</v>
          </cell>
          <cell r="D1518" t="str">
            <v>FAC 186 PHARMACIE DE L'UNITE</v>
          </cell>
          <cell r="E1518" t="str">
            <v/>
          </cell>
          <cell r="F1518">
            <v>38875</v>
          </cell>
          <cell r="G1518" t="str">
            <v>Allouée</v>
          </cell>
          <cell r="H1518">
            <v>38875</v>
          </cell>
          <cell r="I1518">
            <v>0</v>
          </cell>
          <cell r="J1518">
            <v>13972</v>
          </cell>
        </row>
        <row r="1519">
          <cell r="B1519">
            <v>668410</v>
          </cell>
          <cell r="C1519" t="str">
            <v>DT</v>
          </cell>
          <cell r="D1519" t="str">
            <v>FAC 6065 PHARMACIE NAABA KOOM</v>
          </cell>
          <cell r="E1519" t="str">
            <v/>
          </cell>
          <cell r="F1519">
            <v>38875</v>
          </cell>
          <cell r="G1519" t="str">
            <v>Allouée</v>
          </cell>
          <cell r="H1519">
            <v>38875</v>
          </cell>
          <cell r="I1519">
            <v>0</v>
          </cell>
          <cell r="J1519">
            <v>45620</v>
          </cell>
        </row>
        <row r="1520">
          <cell r="B1520">
            <v>668410</v>
          </cell>
          <cell r="C1520" t="str">
            <v>DAF</v>
          </cell>
          <cell r="D1520" t="str">
            <v>FAC 014 PHARMACIE DE SILMISSIN</v>
          </cell>
          <cell r="E1520" t="str">
            <v/>
          </cell>
          <cell r="F1520">
            <v>38875</v>
          </cell>
          <cell r="G1520" t="str">
            <v>Allouée</v>
          </cell>
          <cell r="H1520">
            <v>38875</v>
          </cell>
          <cell r="I1520">
            <v>0</v>
          </cell>
          <cell r="J1520">
            <v>25507</v>
          </cell>
        </row>
        <row r="1521">
          <cell r="B1521">
            <v>668410</v>
          </cell>
          <cell r="C1521" t="str">
            <v>DT</v>
          </cell>
          <cell r="D1521" t="str">
            <v>FAC 284 PHARMACIE METEBA</v>
          </cell>
          <cell r="E1521" t="str">
            <v/>
          </cell>
          <cell r="F1521">
            <v>38875</v>
          </cell>
          <cell r="G1521" t="str">
            <v>Allouée</v>
          </cell>
          <cell r="H1521">
            <v>38875</v>
          </cell>
          <cell r="I1521">
            <v>0</v>
          </cell>
          <cell r="J1521">
            <v>29344</v>
          </cell>
        </row>
        <row r="1522">
          <cell r="B1522">
            <v>668410</v>
          </cell>
          <cell r="C1522" t="str">
            <v>DT</v>
          </cell>
          <cell r="D1522" t="str">
            <v>RFM KABRE FRANCOIS</v>
          </cell>
          <cell r="E1522" t="str">
            <v/>
          </cell>
          <cell r="F1522">
            <v>38875</v>
          </cell>
          <cell r="G1522" t="str">
            <v>Allouée</v>
          </cell>
          <cell r="H1522">
            <v>38875</v>
          </cell>
          <cell r="I1522">
            <v>43280</v>
          </cell>
          <cell r="J1522">
            <v>43280</v>
          </cell>
        </row>
        <row r="1523">
          <cell r="B1523">
            <v>668410</v>
          </cell>
          <cell r="C1523" t="str">
            <v>DC</v>
          </cell>
          <cell r="D1523" t="str">
            <v>RFM Mme SANGARE/BOLY MARIAM</v>
          </cell>
          <cell r="E1523" t="str">
            <v/>
          </cell>
          <cell r="F1523">
            <v>38875</v>
          </cell>
          <cell r="G1523" t="str">
            <v>Allouée</v>
          </cell>
          <cell r="H1523">
            <v>38875</v>
          </cell>
          <cell r="I1523">
            <v>58640</v>
          </cell>
          <cell r="J1523">
            <v>58640</v>
          </cell>
        </row>
        <row r="1524">
          <cell r="B1524">
            <v>668410</v>
          </cell>
          <cell r="C1524" t="str">
            <v>DM</v>
          </cell>
          <cell r="D1524" t="str">
            <v>RFM KONSEIGA B THEODORE</v>
          </cell>
          <cell r="E1524" t="str">
            <v/>
          </cell>
          <cell r="F1524">
            <v>38875</v>
          </cell>
          <cell r="G1524" t="str">
            <v>Allouée</v>
          </cell>
          <cell r="H1524">
            <v>38875</v>
          </cell>
          <cell r="I1524">
            <v>13760</v>
          </cell>
          <cell r="J1524">
            <v>13760</v>
          </cell>
        </row>
        <row r="1525">
          <cell r="B1525">
            <v>668410</v>
          </cell>
          <cell r="C1525" t="str">
            <v>DC</v>
          </cell>
          <cell r="D1525" t="str">
            <v>RFM OUEDRAOGO SAIDOU</v>
          </cell>
          <cell r="E1525" t="str">
            <v/>
          </cell>
          <cell r="F1525">
            <v>38875</v>
          </cell>
          <cell r="G1525" t="str">
            <v>Allouée</v>
          </cell>
          <cell r="H1525">
            <v>38875</v>
          </cell>
          <cell r="I1525">
            <v>6000</v>
          </cell>
          <cell r="J1525">
            <v>6000</v>
          </cell>
        </row>
        <row r="1526">
          <cell r="B1526">
            <v>668410</v>
          </cell>
          <cell r="C1526" t="str">
            <v>DC</v>
          </cell>
          <cell r="D1526" t="str">
            <v>FAC 830 PHARMACIE DIAWARA</v>
          </cell>
          <cell r="E1526" t="str">
            <v/>
          </cell>
          <cell r="F1526">
            <v>38881</v>
          </cell>
          <cell r="G1526" t="str">
            <v>Allouée</v>
          </cell>
          <cell r="H1526">
            <v>38881</v>
          </cell>
          <cell r="I1526">
            <v>0</v>
          </cell>
          <cell r="J1526">
            <v>8475</v>
          </cell>
        </row>
        <row r="1527">
          <cell r="B1527">
            <v>668410</v>
          </cell>
          <cell r="C1527" t="str">
            <v>DC</v>
          </cell>
          <cell r="D1527" t="str">
            <v>FAC 1672 PHARMACIE DE LA CONCORDE</v>
          </cell>
          <cell r="E1527" t="str">
            <v/>
          </cell>
          <cell r="F1527">
            <v>38881</v>
          </cell>
          <cell r="G1527" t="str">
            <v>Allouée</v>
          </cell>
          <cell r="H1527">
            <v>38881</v>
          </cell>
          <cell r="I1527">
            <v>0</v>
          </cell>
          <cell r="J1527">
            <v>157967</v>
          </cell>
        </row>
        <row r="1528">
          <cell r="B1528">
            <v>668410</v>
          </cell>
          <cell r="C1528" t="str">
            <v>DAF</v>
          </cell>
          <cell r="D1528" t="str">
            <v>FAC 1232 PHARMACIE DE LA POSTE</v>
          </cell>
          <cell r="E1528" t="str">
            <v/>
          </cell>
          <cell r="F1528">
            <v>38881</v>
          </cell>
          <cell r="G1528" t="str">
            <v>Allouée</v>
          </cell>
          <cell r="H1528">
            <v>38881</v>
          </cell>
          <cell r="I1528">
            <v>0</v>
          </cell>
          <cell r="J1528">
            <v>147180</v>
          </cell>
        </row>
        <row r="1529">
          <cell r="B1529">
            <v>668410</v>
          </cell>
          <cell r="C1529" t="str">
            <v>DAF</v>
          </cell>
          <cell r="D1529" t="str">
            <v>FAC 196 PHARMACIE VENEGRE</v>
          </cell>
          <cell r="E1529" t="str">
            <v/>
          </cell>
          <cell r="F1529">
            <v>38881</v>
          </cell>
          <cell r="G1529" t="str">
            <v>Allouée</v>
          </cell>
          <cell r="H1529">
            <v>38881</v>
          </cell>
          <cell r="I1529">
            <v>0</v>
          </cell>
          <cell r="J1529">
            <v>14800</v>
          </cell>
        </row>
        <row r="1530">
          <cell r="B1530">
            <v>668410</v>
          </cell>
          <cell r="C1530" t="str">
            <v>DT</v>
          </cell>
          <cell r="D1530" t="str">
            <v>FAC 196 PHARMACIE SIGRI</v>
          </cell>
          <cell r="E1530" t="str">
            <v/>
          </cell>
          <cell r="F1530">
            <v>38881</v>
          </cell>
          <cell r="G1530" t="str">
            <v>Allouée</v>
          </cell>
          <cell r="H1530">
            <v>38881</v>
          </cell>
          <cell r="I1530">
            <v>0</v>
          </cell>
          <cell r="J1530">
            <v>26695</v>
          </cell>
        </row>
        <row r="1531">
          <cell r="B1531">
            <v>668410</v>
          </cell>
          <cell r="C1531" t="str">
            <v>DC</v>
          </cell>
          <cell r="D1531" t="str">
            <v>FAC 6676 PHARMACIE AR RAHMA</v>
          </cell>
          <cell r="E1531" t="str">
            <v/>
          </cell>
          <cell r="F1531">
            <v>38881</v>
          </cell>
          <cell r="G1531" t="str">
            <v>Allouée</v>
          </cell>
          <cell r="H1531">
            <v>38881</v>
          </cell>
          <cell r="I1531">
            <v>0</v>
          </cell>
          <cell r="J1531">
            <v>11300</v>
          </cell>
        </row>
        <row r="1532">
          <cell r="B1532">
            <v>668410</v>
          </cell>
          <cell r="C1532" t="str">
            <v>DAF</v>
          </cell>
          <cell r="D1532" t="str">
            <v>FAC 60/05/04 PHARMACIE CIRCULAIRE S</v>
          </cell>
          <cell r="E1532" t="str">
            <v/>
          </cell>
          <cell r="F1532">
            <v>38881</v>
          </cell>
          <cell r="G1532" t="str">
            <v>Allouée</v>
          </cell>
          <cell r="H1532">
            <v>38881</v>
          </cell>
          <cell r="I1532">
            <v>0</v>
          </cell>
          <cell r="J1532">
            <v>14305</v>
          </cell>
        </row>
        <row r="1533">
          <cell r="B1533">
            <v>668410</v>
          </cell>
          <cell r="C1533" t="str">
            <v>DC</v>
          </cell>
          <cell r="D1533" t="str">
            <v>FAC 04/023 PHARMACIE KOUMA</v>
          </cell>
          <cell r="E1533" t="str">
            <v/>
          </cell>
          <cell r="F1533">
            <v>38881</v>
          </cell>
          <cell r="G1533" t="str">
            <v>Allouée</v>
          </cell>
          <cell r="H1533">
            <v>38881</v>
          </cell>
          <cell r="I1533">
            <v>0</v>
          </cell>
          <cell r="J1533">
            <v>51044</v>
          </cell>
        </row>
        <row r="1534">
          <cell r="B1534">
            <v>668410</v>
          </cell>
          <cell r="C1534" t="str">
            <v>DC</v>
          </cell>
          <cell r="D1534" t="str">
            <v>FAC 2720 PHARMACIE DU CENTRE</v>
          </cell>
          <cell r="E1534" t="str">
            <v/>
          </cell>
          <cell r="F1534">
            <v>38881</v>
          </cell>
          <cell r="G1534" t="str">
            <v>Allouée</v>
          </cell>
          <cell r="H1534">
            <v>38881</v>
          </cell>
          <cell r="I1534">
            <v>0</v>
          </cell>
          <cell r="J1534">
            <v>433476</v>
          </cell>
        </row>
        <row r="1535">
          <cell r="B1535">
            <v>668410</v>
          </cell>
          <cell r="C1535" t="str">
            <v>DC</v>
          </cell>
          <cell r="D1535" t="str">
            <v>FAC 375 PHARMACIE DU SUD</v>
          </cell>
          <cell r="E1535" t="str">
            <v/>
          </cell>
          <cell r="F1535">
            <v>38881</v>
          </cell>
          <cell r="G1535" t="str">
            <v>Allouée</v>
          </cell>
          <cell r="H1535">
            <v>38881</v>
          </cell>
          <cell r="I1535">
            <v>0</v>
          </cell>
          <cell r="J1535">
            <v>8563</v>
          </cell>
        </row>
        <row r="1536">
          <cell r="B1536">
            <v>668410</v>
          </cell>
          <cell r="C1536" t="str">
            <v>DT</v>
          </cell>
          <cell r="D1536" t="str">
            <v>FAC 39/06 PHARMACIE DE L'AMITIE</v>
          </cell>
          <cell r="E1536" t="str">
            <v/>
          </cell>
          <cell r="F1536">
            <v>38881</v>
          </cell>
          <cell r="G1536" t="str">
            <v>Allouée</v>
          </cell>
          <cell r="H1536">
            <v>38881</v>
          </cell>
          <cell r="I1536">
            <v>0</v>
          </cell>
          <cell r="J1536">
            <v>28795</v>
          </cell>
        </row>
        <row r="1537">
          <cell r="B1537">
            <v>668410</v>
          </cell>
          <cell r="C1537" t="str">
            <v>DC</v>
          </cell>
          <cell r="D1537" t="str">
            <v>FAC 027/06 PHARMACIE DE BOULMIOUGOU</v>
          </cell>
          <cell r="E1537" t="str">
            <v/>
          </cell>
          <cell r="F1537">
            <v>38881</v>
          </cell>
          <cell r="G1537" t="str">
            <v>Allouée</v>
          </cell>
          <cell r="H1537">
            <v>38881</v>
          </cell>
          <cell r="I1537">
            <v>0</v>
          </cell>
          <cell r="J1537">
            <v>4525</v>
          </cell>
        </row>
        <row r="1538">
          <cell r="B1538">
            <v>668410</v>
          </cell>
          <cell r="C1538" t="str">
            <v>DC</v>
          </cell>
          <cell r="D1538" t="str">
            <v>FAC 515 PHARMACIE DU RIVAGE</v>
          </cell>
          <cell r="E1538" t="str">
            <v/>
          </cell>
          <cell r="F1538">
            <v>38881</v>
          </cell>
          <cell r="G1538" t="str">
            <v>Allouée</v>
          </cell>
          <cell r="H1538">
            <v>38881</v>
          </cell>
          <cell r="I1538">
            <v>0</v>
          </cell>
          <cell r="J1538">
            <v>42264</v>
          </cell>
        </row>
        <row r="1539">
          <cell r="B1539">
            <v>668410</v>
          </cell>
          <cell r="C1539" t="str">
            <v>DC</v>
          </cell>
          <cell r="D1539" t="str">
            <v>FAC 1818 PHARMACIE DU KADIOGO</v>
          </cell>
          <cell r="E1539" t="str">
            <v/>
          </cell>
          <cell r="F1539">
            <v>38881</v>
          </cell>
          <cell r="G1539" t="str">
            <v>Allouée</v>
          </cell>
          <cell r="H1539">
            <v>38881</v>
          </cell>
          <cell r="I1539">
            <v>0</v>
          </cell>
          <cell r="J1539">
            <v>34700</v>
          </cell>
        </row>
        <row r="1540">
          <cell r="B1540">
            <v>668410</v>
          </cell>
          <cell r="C1540" t="str">
            <v>DC</v>
          </cell>
          <cell r="D1540" t="str">
            <v>FAC 1000 PHARMACIE TALBA</v>
          </cell>
          <cell r="E1540" t="str">
            <v/>
          </cell>
          <cell r="F1540">
            <v>38881</v>
          </cell>
          <cell r="G1540" t="str">
            <v>Allouée</v>
          </cell>
          <cell r="H1540">
            <v>38881</v>
          </cell>
          <cell r="I1540">
            <v>0</v>
          </cell>
          <cell r="J1540">
            <v>39877</v>
          </cell>
        </row>
        <row r="1541">
          <cell r="B1541">
            <v>668410</v>
          </cell>
          <cell r="C1541" t="str">
            <v>DAF</v>
          </cell>
          <cell r="D1541" t="str">
            <v>FAC 71 PHARMACIE SONG TAABA</v>
          </cell>
          <cell r="E1541" t="str">
            <v/>
          </cell>
          <cell r="F1541">
            <v>38881</v>
          </cell>
          <cell r="G1541" t="str">
            <v>Allouée</v>
          </cell>
          <cell r="H1541">
            <v>38881</v>
          </cell>
          <cell r="I1541">
            <v>0</v>
          </cell>
          <cell r="J1541">
            <v>32535</v>
          </cell>
        </row>
        <row r="1542">
          <cell r="B1542">
            <v>668410</v>
          </cell>
          <cell r="C1542" t="str">
            <v>DM</v>
          </cell>
          <cell r="D1542" t="str">
            <v>FAC 284 PHARMACIE DE LA CATHEDRALE</v>
          </cell>
          <cell r="E1542" t="str">
            <v/>
          </cell>
          <cell r="F1542">
            <v>38881</v>
          </cell>
          <cell r="G1542" t="str">
            <v>Allouée</v>
          </cell>
          <cell r="H1542">
            <v>38881</v>
          </cell>
          <cell r="I1542">
            <v>0</v>
          </cell>
          <cell r="J1542">
            <v>25580</v>
          </cell>
        </row>
        <row r="1543">
          <cell r="B1543">
            <v>668410</v>
          </cell>
          <cell r="C1543" t="str">
            <v>DM</v>
          </cell>
          <cell r="D1543" t="str">
            <v>FAC 111 PHARMACIE WEND LAMITA</v>
          </cell>
          <cell r="E1543" t="str">
            <v/>
          </cell>
          <cell r="F1543">
            <v>38881</v>
          </cell>
          <cell r="G1543" t="str">
            <v>Allouée</v>
          </cell>
          <cell r="H1543">
            <v>38881</v>
          </cell>
          <cell r="I1543">
            <v>0</v>
          </cell>
          <cell r="J1543">
            <v>22850</v>
          </cell>
        </row>
        <row r="1544">
          <cell r="B1544">
            <v>668410</v>
          </cell>
          <cell r="C1544" t="str">
            <v>DT</v>
          </cell>
          <cell r="D1544" t="str">
            <v>FAC 133/06 PHARMACIE NAAB-RAGA</v>
          </cell>
          <cell r="E1544" t="str">
            <v/>
          </cell>
          <cell r="F1544">
            <v>38881</v>
          </cell>
          <cell r="G1544" t="str">
            <v>Allouée</v>
          </cell>
          <cell r="H1544">
            <v>38881</v>
          </cell>
          <cell r="I1544">
            <v>0</v>
          </cell>
          <cell r="J1544">
            <v>46840</v>
          </cell>
        </row>
        <row r="1545">
          <cell r="B1545">
            <v>668410</v>
          </cell>
          <cell r="C1545" t="str">
            <v>DM</v>
          </cell>
          <cell r="D1545" t="str">
            <v>FAC 53/06 PHARMACIE YENNENGA</v>
          </cell>
          <cell r="E1545" t="str">
            <v/>
          </cell>
          <cell r="F1545">
            <v>38881</v>
          </cell>
          <cell r="G1545" t="str">
            <v>Allouée</v>
          </cell>
          <cell r="H1545">
            <v>38881</v>
          </cell>
          <cell r="I1545">
            <v>0</v>
          </cell>
          <cell r="J1545">
            <v>6450</v>
          </cell>
        </row>
        <row r="1546">
          <cell r="B1546">
            <v>668410</v>
          </cell>
          <cell r="C1546" t="str">
            <v>DC</v>
          </cell>
          <cell r="D1546" t="str">
            <v>FAC 295 PHARMACIE DE LA CATHEDRALE</v>
          </cell>
          <cell r="E1546" t="str">
            <v/>
          </cell>
          <cell r="F1546">
            <v>38881</v>
          </cell>
          <cell r="G1546" t="str">
            <v>Allouée</v>
          </cell>
          <cell r="H1546">
            <v>38881</v>
          </cell>
          <cell r="I1546">
            <v>0</v>
          </cell>
          <cell r="J1546">
            <v>6720</v>
          </cell>
        </row>
        <row r="1547">
          <cell r="B1547">
            <v>668410</v>
          </cell>
          <cell r="C1547" t="str">
            <v>DC</v>
          </cell>
          <cell r="D1547" t="str">
            <v>RFM SAWADOGO ASSETA</v>
          </cell>
          <cell r="E1547" t="str">
            <v>CHQ SGBB 4775235 DU 02/06/06</v>
          </cell>
          <cell r="F1547">
            <v>38887</v>
          </cell>
          <cell r="G1547" t="str">
            <v>Allouée</v>
          </cell>
          <cell r="H1547">
            <v>38887</v>
          </cell>
          <cell r="I1547">
            <v>34000</v>
          </cell>
          <cell r="J1547">
            <v>34000</v>
          </cell>
        </row>
        <row r="1548">
          <cell r="B1548">
            <v>668410</v>
          </cell>
          <cell r="C1548" t="str">
            <v>DM</v>
          </cell>
          <cell r="D1548" t="str">
            <v>FAC 561 PHARMACIE DU MUSEE</v>
          </cell>
          <cell r="E1548" t="str">
            <v/>
          </cell>
          <cell r="F1548">
            <v>38887</v>
          </cell>
          <cell r="G1548" t="str">
            <v>Allouée</v>
          </cell>
          <cell r="H1548">
            <v>38887</v>
          </cell>
          <cell r="I1548">
            <v>0</v>
          </cell>
          <cell r="J1548">
            <v>77450</v>
          </cell>
        </row>
        <row r="1549">
          <cell r="B1549">
            <v>668410</v>
          </cell>
          <cell r="C1549" t="str">
            <v>DAF</v>
          </cell>
          <cell r="D1549" t="str">
            <v>FAC 4250 PHARMACIE YOBI</v>
          </cell>
          <cell r="E1549" t="str">
            <v/>
          </cell>
          <cell r="F1549">
            <v>38887</v>
          </cell>
          <cell r="G1549" t="str">
            <v>Allouée</v>
          </cell>
          <cell r="H1549">
            <v>38887</v>
          </cell>
          <cell r="I1549">
            <v>0</v>
          </cell>
          <cell r="J1549">
            <v>4250</v>
          </cell>
        </row>
        <row r="1550">
          <cell r="B1550">
            <v>668410</v>
          </cell>
          <cell r="C1550" t="str">
            <v>DC</v>
          </cell>
          <cell r="D1550" t="str">
            <v>FAC 723/06 PHARMACIE DE L'HOPITAL</v>
          </cell>
          <cell r="E1550" t="str">
            <v/>
          </cell>
          <cell r="F1550">
            <v>38887</v>
          </cell>
          <cell r="G1550" t="str">
            <v>Allouée</v>
          </cell>
          <cell r="H1550">
            <v>38887</v>
          </cell>
          <cell r="I1550">
            <v>0</v>
          </cell>
          <cell r="J1550">
            <v>58616</v>
          </cell>
        </row>
        <row r="1551">
          <cell r="B1551">
            <v>668410</v>
          </cell>
          <cell r="C1551" t="str">
            <v>DC</v>
          </cell>
          <cell r="D1551" t="str">
            <v>PRISE EN CHARGE DE BAZIE REMY</v>
          </cell>
          <cell r="E1551" t="str">
            <v xml:space="preserve">FAC176/05 CLINIQUE ST LEOPOLD </v>
          </cell>
          <cell r="F1551">
            <v>38887</v>
          </cell>
          <cell r="G1551" t="str">
            <v>Allouée</v>
          </cell>
          <cell r="H1551">
            <v>38887</v>
          </cell>
          <cell r="I1551">
            <v>183800</v>
          </cell>
          <cell r="J1551">
            <v>183800</v>
          </cell>
        </row>
        <row r="1552">
          <cell r="B1552">
            <v>668410</v>
          </cell>
          <cell r="C1552" t="str">
            <v>DAF</v>
          </cell>
          <cell r="D1552" t="str">
            <v>FAC 179 PHARMACIE KOSSODO</v>
          </cell>
          <cell r="E1552" t="str">
            <v/>
          </cell>
          <cell r="F1552">
            <v>38888</v>
          </cell>
          <cell r="G1552" t="str">
            <v>Allouée</v>
          </cell>
          <cell r="H1552">
            <v>38888</v>
          </cell>
          <cell r="I1552">
            <v>0</v>
          </cell>
          <cell r="J1552">
            <v>11530</v>
          </cell>
        </row>
        <row r="1553">
          <cell r="B1553">
            <v>668410</v>
          </cell>
          <cell r="C1553" t="str">
            <v>DAF</v>
          </cell>
          <cell r="D1553" t="str">
            <v>FAC 79 PHARMACIE DE LA LIBERTE</v>
          </cell>
          <cell r="E1553" t="str">
            <v/>
          </cell>
          <cell r="F1553">
            <v>38888</v>
          </cell>
          <cell r="G1553" t="str">
            <v>Allouée</v>
          </cell>
          <cell r="H1553">
            <v>38888</v>
          </cell>
          <cell r="I1553">
            <v>0</v>
          </cell>
          <cell r="J1553">
            <v>62814</v>
          </cell>
        </row>
        <row r="1554">
          <cell r="B1554">
            <v>668410</v>
          </cell>
          <cell r="C1554" t="str">
            <v>DT</v>
          </cell>
          <cell r="D1554" t="str">
            <v>FAC 1146 PHARMACIE ROOD WOOKO</v>
          </cell>
          <cell r="E1554" t="str">
            <v/>
          </cell>
          <cell r="F1554">
            <v>38888</v>
          </cell>
          <cell r="G1554" t="str">
            <v>Allouée</v>
          </cell>
          <cell r="H1554">
            <v>38888</v>
          </cell>
          <cell r="I1554">
            <v>0</v>
          </cell>
          <cell r="J1554">
            <v>21881</v>
          </cell>
        </row>
        <row r="1555">
          <cell r="B1555">
            <v>668410</v>
          </cell>
          <cell r="C1555" t="str">
            <v>DT</v>
          </cell>
          <cell r="D1555" t="str">
            <v>FAC 222 PHARMACIE CAMILLE</v>
          </cell>
          <cell r="E1555" t="str">
            <v/>
          </cell>
          <cell r="F1555">
            <v>38888</v>
          </cell>
          <cell r="G1555" t="str">
            <v>Allouée</v>
          </cell>
          <cell r="H1555">
            <v>38888</v>
          </cell>
          <cell r="I1555">
            <v>0</v>
          </cell>
          <cell r="J1555">
            <v>33725</v>
          </cell>
        </row>
        <row r="1556">
          <cell r="B1556">
            <v>668410</v>
          </cell>
          <cell r="C1556" t="str">
            <v>DM</v>
          </cell>
          <cell r="D1556" t="str">
            <v>FAC 841 PHARMACIE KOULOUBA</v>
          </cell>
          <cell r="E1556" t="str">
            <v/>
          </cell>
          <cell r="F1556">
            <v>38888</v>
          </cell>
          <cell r="G1556" t="str">
            <v>Allouée</v>
          </cell>
          <cell r="H1556">
            <v>38888</v>
          </cell>
          <cell r="I1556">
            <v>0</v>
          </cell>
          <cell r="J1556">
            <v>9132</v>
          </cell>
        </row>
        <row r="1557">
          <cell r="B1557">
            <v>668410</v>
          </cell>
          <cell r="C1557" t="str">
            <v>DC</v>
          </cell>
          <cell r="D1557" t="str">
            <v>PRISE EN CHARG MEDIC OUEDRAOGO FATI</v>
          </cell>
          <cell r="E1557" t="str">
            <v>FAC 241/06 POLYCLINIQUE YENTEMA</v>
          </cell>
          <cell r="F1557">
            <v>38888</v>
          </cell>
          <cell r="G1557" t="str">
            <v>Allouée</v>
          </cell>
          <cell r="H1557">
            <v>38888</v>
          </cell>
          <cell r="I1557">
            <v>235450</v>
          </cell>
          <cell r="J1557">
            <v>235450</v>
          </cell>
        </row>
        <row r="1558">
          <cell r="B1558">
            <v>668410</v>
          </cell>
          <cell r="C1558" t="str">
            <v>DAF</v>
          </cell>
          <cell r="D1558" t="str">
            <v>PRISE CHARGE MEDIC DE Mme OUEDRAOGO</v>
          </cell>
          <cell r="E1558" t="str">
            <v>IGNACE  FAC073 CLINIQ LA PROVIDANCE</v>
          </cell>
          <cell r="F1558">
            <v>38891</v>
          </cell>
          <cell r="G1558" t="str">
            <v>Allouée</v>
          </cell>
          <cell r="H1558">
            <v>38891</v>
          </cell>
          <cell r="I1558">
            <v>120000</v>
          </cell>
          <cell r="J1558">
            <v>120000</v>
          </cell>
        </row>
        <row r="1559">
          <cell r="B1559">
            <v>668410</v>
          </cell>
          <cell r="C1559" t="str">
            <v>DC</v>
          </cell>
          <cell r="D1559" t="str">
            <v>FAC 864 PHARMACIE DE L'AVENIR</v>
          </cell>
          <cell r="E1559" t="str">
            <v>DU 16/06/06</v>
          </cell>
          <cell r="F1559">
            <v>38895</v>
          </cell>
          <cell r="G1559" t="str">
            <v>Allouée</v>
          </cell>
          <cell r="H1559">
            <v>38895</v>
          </cell>
          <cell r="I1559">
            <v>0</v>
          </cell>
          <cell r="J1559">
            <v>37195</v>
          </cell>
        </row>
        <row r="1560">
          <cell r="B1560">
            <v>668410</v>
          </cell>
          <cell r="C1560" t="str">
            <v>DT</v>
          </cell>
          <cell r="D1560" t="str">
            <v>FAC 443 PHARMACIE WEND-KUNI</v>
          </cell>
          <cell r="E1560" t="str">
            <v>DU 20/06/06</v>
          </cell>
          <cell r="F1560">
            <v>38895</v>
          </cell>
          <cell r="G1560" t="str">
            <v>Allouée</v>
          </cell>
          <cell r="H1560">
            <v>38895</v>
          </cell>
          <cell r="I1560">
            <v>0</v>
          </cell>
          <cell r="J1560">
            <v>10740</v>
          </cell>
        </row>
        <row r="1561">
          <cell r="B1561">
            <v>668410</v>
          </cell>
          <cell r="C1561" t="str">
            <v>DC</v>
          </cell>
          <cell r="D1561" t="str">
            <v>PRISE EN CHARGE MEDIC ENFANT FOFANA</v>
          </cell>
          <cell r="E1561" t="str">
            <v>FAC2006/039 CHN PEDIATRIQ CHARLE DG</v>
          </cell>
          <cell r="F1561">
            <v>38897</v>
          </cell>
          <cell r="G1561" t="str">
            <v>Allouée</v>
          </cell>
          <cell r="H1561">
            <v>38897</v>
          </cell>
          <cell r="I1561">
            <v>209185</v>
          </cell>
          <cell r="J1561">
            <v>209185</v>
          </cell>
        </row>
        <row r="1562">
          <cell r="B1562">
            <v>668410</v>
          </cell>
          <cell r="C1562" t="str">
            <v>DC</v>
          </cell>
          <cell r="D1562" t="str">
            <v>FAC 105 PHARMACIE DE LA JEUNESS</v>
          </cell>
          <cell r="E1562" t="str">
            <v>DU 08/06/06</v>
          </cell>
          <cell r="F1562">
            <v>38897</v>
          </cell>
          <cell r="G1562" t="str">
            <v>Allouée</v>
          </cell>
          <cell r="H1562">
            <v>38897</v>
          </cell>
          <cell r="I1562">
            <v>36823</v>
          </cell>
          <cell r="J1562">
            <v>36823</v>
          </cell>
        </row>
        <row r="1563">
          <cell r="B1563">
            <v>668410</v>
          </cell>
          <cell r="C1563" t="str">
            <v>DC</v>
          </cell>
          <cell r="D1563" t="str">
            <v>FAC 44/06 PHARMACIE NOVELLE</v>
          </cell>
          <cell r="E1563" t="str">
            <v/>
          </cell>
          <cell r="F1563">
            <v>38903</v>
          </cell>
          <cell r="G1563" t="str">
            <v>Allouée</v>
          </cell>
          <cell r="H1563">
            <v>38903</v>
          </cell>
          <cell r="I1563">
            <v>0</v>
          </cell>
          <cell r="J1563">
            <v>14364</v>
          </cell>
        </row>
        <row r="1564">
          <cell r="B1564">
            <v>668410</v>
          </cell>
          <cell r="C1564" t="str">
            <v>DAF</v>
          </cell>
          <cell r="D1564" t="str">
            <v>FAC 120 PHARMACIE DES ECOLES</v>
          </cell>
          <cell r="E1564" t="str">
            <v/>
          </cell>
          <cell r="F1564">
            <v>38903</v>
          </cell>
          <cell r="G1564" t="str">
            <v>Allouée</v>
          </cell>
          <cell r="H1564">
            <v>38903</v>
          </cell>
          <cell r="I1564">
            <v>0</v>
          </cell>
          <cell r="J1564">
            <v>6513</v>
          </cell>
        </row>
        <row r="1565">
          <cell r="B1565">
            <v>668410</v>
          </cell>
          <cell r="C1565" t="str">
            <v>DG</v>
          </cell>
          <cell r="D1565" t="str">
            <v>FAC 175 PHARMACIE BETHANIA</v>
          </cell>
          <cell r="E1565" t="str">
            <v/>
          </cell>
          <cell r="F1565">
            <v>38903</v>
          </cell>
          <cell r="G1565" t="str">
            <v>Allouée</v>
          </cell>
          <cell r="H1565">
            <v>38903</v>
          </cell>
          <cell r="I1565">
            <v>0</v>
          </cell>
          <cell r="J1565">
            <v>18505</v>
          </cell>
        </row>
        <row r="1566">
          <cell r="B1566">
            <v>668410</v>
          </cell>
          <cell r="C1566" t="str">
            <v>DAF</v>
          </cell>
          <cell r="D1566" t="str">
            <v>RFM KABORE OLGA &amp; NABAYAOGO BERNARD</v>
          </cell>
          <cell r="E1566" t="str">
            <v>CHQ ECOBANK 1704867 DU 13/06/06</v>
          </cell>
          <cell r="F1566">
            <v>38903</v>
          </cell>
          <cell r="G1566" t="str">
            <v>Allouée</v>
          </cell>
          <cell r="H1566">
            <v>38903</v>
          </cell>
          <cell r="I1566">
            <v>48917</v>
          </cell>
          <cell r="J1566">
            <v>48917</v>
          </cell>
        </row>
        <row r="1567">
          <cell r="B1567">
            <v>668410</v>
          </cell>
          <cell r="C1567" t="str">
            <v>DAF</v>
          </cell>
          <cell r="D1567" t="str">
            <v>FAC204 PHARMACIE SIGRI</v>
          </cell>
          <cell r="E1567" t="str">
            <v/>
          </cell>
          <cell r="F1567">
            <v>38898</v>
          </cell>
          <cell r="G1567" t="str">
            <v>Allouée</v>
          </cell>
          <cell r="H1567">
            <v>38898</v>
          </cell>
          <cell r="I1567">
            <v>0</v>
          </cell>
          <cell r="J1567">
            <v>14453</v>
          </cell>
        </row>
        <row r="1568">
          <cell r="B1568">
            <v>668410</v>
          </cell>
          <cell r="C1568" t="str">
            <v>DT</v>
          </cell>
          <cell r="D1568" t="str">
            <v>FAC664/2006 PHARMACIE DE LA GARE</v>
          </cell>
          <cell r="E1568" t="str">
            <v/>
          </cell>
          <cell r="F1568">
            <v>38909</v>
          </cell>
          <cell r="G1568" t="str">
            <v>Allouée</v>
          </cell>
          <cell r="H1568">
            <v>38899</v>
          </cell>
          <cell r="I1568">
            <v>0</v>
          </cell>
          <cell r="J1568">
            <v>9072</v>
          </cell>
        </row>
        <row r="1569">
          <cell r="B1569">
            <v>668410</v>
          </cell>
          <cell r="C1569" t="str">
            <v>DAF</v>
          </cell>
          <cell r="D1569" t="str">
            <v>FAC06080/2006 PHARMACIE NAABA KOOM</v>
          </cell>
          <cell r="E1569" t="str">
            <v/>
          </cell>
          <cell r="F1569">
            <v>38909</v>
          </cell>
          <cell r="G1569" t="str">
            <v>Allouée</v>
          </cell>
          <cell r="H1569">
            <v>38880</v>
          </cell>
          <cell r="I1569">
            <v>0</v>
          </cell>
          <cell r="J1569">
            <v>86155</v>
          </cell>
        </row>
        <row r="1570">
          <cell r="B1570">
            <v>668410</v>
          </cell>
          <cell r="C1570" t="str">
            <v>DT</v>
          </cell>
          <cell r="D1570" t="str">
            <v>FAC1022/2006 PHARMACIE TALBA</v>
          </cell>
          <cell r="E1570" t="str">
            <v/>
          </cell>
          <cell r="F1570">
            <v>38909</v>
          </cell>
          <cell r="G1570" t="str">
            <v>Allouée</v>
          </cell>
          <cell r="H1570">
            <v>38898</v>
          </cell>
          <cell r="I1570">
            <v>0</v>
          </cell>
          <cell r="J1570">
            <v>28745</v>
          </cell>
        </row>
        <row r="1571">
          <cell r="B1571">
            <v>668410</v>
          </cell>
          <cell r="C1571" t="str">
            <v>DT</v>
          </cell>
          <cell r="D1571" t="str">
            <v>FAC362/2006 PHARMACIE DE L'AEROPORT</v>
          </cell>
          <cell r="E1571" t="str">
            <v/>
          </cell>
          <cell r="F1571">
            <v>38898</v>
          </cell>
          <cell r="G1571" t="str">
            <v>Allouée</v>
          </cell>
          <cell r="H1571">
            <v>38898</v>
          </cell>
          <cell r="I1571">
            <v>0</v>
          </cell>
          <cell r="J1571">
            <v>9755</v>
          </cell>
        </row>
        <row r="1572">
          <cell r="B1572">
            <v>668410</v>
          </cell>
          <cell r="C1572" t="str">
            <v>DM</v>
          </cell>
          <cell r="D1572" t="str">
            <v>FAC2506/2006 PHARMACIE DAPOYA</v>
          </cell>
          <cell r="E1572" t="str">
            <v/>
          </cell>
          <cell r="F1572">
            <v>38898</v>
          </cell>
          <cell r="G1572" t="str">
            <v>Allouée</v>
          </cell>
          <cell r="H1572">
            <v>38898</v>
          </cell>
          <cell r="I1572">
            <v>0</v>
          </cell>
          <cell r="J1572">
            <v>19840</v>
          </cell>
        </row>
        <row r="1573">
          <cell r="B1573">
            <v>668410</v>
          </cell>
          <cell r="C1573" t="str">
            <v>DC</v>
          </cell>
          <cell r="D1573" t="str">
            <v>FAC387/2006 PHARMACIE SAINT HILAIRE</v>
          </cell>
          <cell r="E1573" t="str">
            <v/>
          </cell>
          <cell r="F1573">
            <v>38898</v>
          </cell>
          <cell r="G1573" t="str">
            <v>Allouée</v>
          </cell>
          <cell r="H1573">
            <v>38898</v>
          </cell>
          <cell r="I1573">
            <v>0</v>
          </cell>
          <cell r="J1573">
            <v>29009</v>
          </cell>
        </row>
        <row r="1574">
          <cell r="B1574">
            <v>668410</v>
          </cell>
          <cell r="C1574" t="str">
            <v>DT</v>
          </cell>
          <cell r="D1574" t="str">
            <v>FAC7/2006 PHARMACIE DU FASO</v>
          </cell>
          <cell r="E1574" t="str">
            <v/>
          </cell>
          <cell r="F1574">
            <v>38898</v>
          </cell>
          <cell r="G1574" t="str">
            <v>Allouée</v>
          </cell>
          <cell r="H1574">
            <v>38898</v>
          </cell>
          <cell r="I1574">
            <v>0</v>
          </cell>
          <cell r="J1574">
            <v>17431</v>
          </cell>
        </row>
        <row r="1575">
          <cell r="B1575">
            <v>668410</v>
          </cell>
          <cell r="C1575" t="str">
            <v>DT</v>
          </cell>
          <cell r="D1575" t="str">
            <v>FAC571/2006 PHARMACIE DU MUSEE</v>
          </cell>
          <cell r="E1575" t="str">
            <v/>
          </cell>
          <cell r="F1575">
            <v>38898</v>
          </cell>
          <cell r="G1575" t="str">
            <v>Allouée</v>
          </cell>
          <cell r="H1575">
            <v>38898</v>
          </cell>
          <cell r="I1575">
            <v>0</v>
          </cell>
          <cell r="J1575">
            <v>73650</v>
          </cell>
        </row>
        <row r="1576">
          <cell r="B1576">
            <v>668410</v>
          </cell>
          <cell r="C1576" t="str">
            <v>DC</v>
          </cell>
          <cell r="D1576" t="str">
            <v>FAC2754/2006 PHARMACIE DU CENTRE</v>
          </cell>
          <cell r="E1576" t="str">
            <v/>
          </cell>
          <cell r="F1576">
            <v>38898</v>
          </cell>
          <cell r="G1576" t="str">
            <v>Allouée</v>
          </cell>
          <cell r="H1576">
            <v>38898</v>
          </cell>
          <cell r="I1576">
            <v>0</v>
          </cell>
          <cell r="J1576">
            <v>526283</v>
          </cell>
        </row>
        <row r="1577">
          <cell r="B1577">
            <v>668410</v>
          </cell>
          <cell r="C1577" t="str">
            <v>DC</v>
          </cell>
          <cell r="D1577" t="str">
            <v>FAC53/2006 PHARMACIE SACRE COEUR</v>
          </cell>
          <cell r="E1577" t="str">
            <v/>
          </cell>
          <cell r="F1577">
            <v>38899</v>
          </cell>
          <cell r="G1577" t="str">
            <v>Allouée</v>
          </cell>
          <cell r="H1577">
            <v>38899</v>
          </cell>
          <cell r="I1577">
            <v>0</v>
          </cell>
          <cell r="J1577">
            <v>37150</v>
          </cell>
        </row>
        <row r="1578">
          <cell r="B1578">
            <v>668410</v>
          </cell>
          <cell r="C1578" t="str">
            <v>DAF</v>
          </cell>
          <cell r="D1578" t="str">
            <v>FAC108/06 PHARMACIE DUNIA</v>
          </cell>
          <cell r="E1578" t="str">
            <v>DU 27/06/06</v>
          </cell>
          <cell r="F1578">
            <v>38898</v>
          </cell>
          <cell r="G1578" t="str">
            <v>Allouée</v>
          </cell>
          <cell r="H1578">
            <v>38898</v>
          </cell>
          <cell r="I1578">
            <v>0</v>
          </cell>
          <cell r="J1578">
            <v>20230</v>
          </cell>
        </row>
        <row r="1579">
          <cell r="B1579">
            <v>668410</v>
          </cell>
          <cell r="C1579" t="str">
            <v>DAF</v>
          </cell>
          <cell r="D1579" t="str">
            <v>RFM OUATTARA SIBIRI</v>
          </cell>
          <cell r="E1579" t="str">
            <v>CHQ ECOBANK 1704870 DU 20/06/06</v>
          </cell>
          <cell r="F1579">
            <v>38898</v>
          </cell>
          <cell r="G1579" t="str">
            <v>Allouée</v>
          </cell>
          <cell r="H1579">
            <v>38898</v>
          </cell>
          <cell r="I1579">
            <v>4800</v>
          </cell>
          <cell r="J1579">
            <v>4800</v>
          </cell>
        </row>
        <row r="1580">
          <cell r="B1580">
            <v>668410</v>
          </cell>
          <cell r="C1580" t="str">
            <v>DT</v>
          </cell>
          <cell r="D1580" t="str">
            <v>DIVERS REMBOURSEMENT FRAIS MEDICAUX</v>
          </cell>
          <cell r="E1580" t="str">
            <v>CHQ SGBB 4775249 DU 27/06/06</v>
          </cell>
          <cell r="F1580">
            <v>38898</v>
          </cell>
          <cell r="G1580" t="str">
            <v>Allouée</v>
          </cell>
          <cell r="H1580">
            <v>38898</v>
          </cell>
          <cell r="I1580">
            <v>129680</v>
          </cell>
          <cell r="J1580">
            <v>129680</v>
          </cell>
        </row>
        <row r="1581">
          <cell r="B1581">
            <v>668410</v>
          </cell>
          <cell r="C1581" t="str">
            <v>DAF</v>
          </cell>
          <cell r="D1581" t="str">
            <v>RFM OUEDRAOGO W. FREDERIC</v>
          </cell>
          <cell r="E1581" t="str">
            <v>CHQ SGBB 4775180 DU 05/07/06</v>
          </cell>
          <cell r="F1581">
            <v>38910</v>
          </cell>
          <cell r="G1581" t="str">
            <v>Allouée</v>
          </cell>
          <cell r="H1581">
            <v>38910</v>
          </cell>
          <cell r="I1581">
            <v>8000</v>
          </cell>
          <cell r="J1581">
            <v>8000</v>
          </cell>
        </row>
        <row r="1582">
          <cell r="B1582">
            <v>668410</v>
          </cell>
          <cell r="C1582" t="str">
            <v>DM</v>
          </cell>
          <cell r="D1582" t="str">
            <v>FAC523/2006 PHARMA LOUIS PASTEUR</v>
          </cell>
          <cell r="E1582" t="str">
            <v/>
          </cell>
          <cell r="F1582">
            <v>38898</v>
          </cell>
          <cell r="G1582" t="str">
            <v>Allouée</v>
          </cell>
          <cell r="H1582">
            <v>38898</v>
          </cell>
          <cell r="I1582">
            <v>0</v>
          </cell>
          <cell r="J1582">
            <v>45175</v>
          </cell>
        </row>
        <row r="1583">
          <cell r="B1583">
            <v>668410</v>
          </cell>
          <cell r="C1583" t="str">
            <v>DC</v>
          </cell>
          <cell r="D1583" t="str">
            <v>FAC139/2006 PHARMA NAAB-RAGA</v>
          </cell>
          <cell r="E1583" t="str">
            <v/>
          </cell>
          <cell r="F1583">
            <v>38898</v>
          </cell>
          <cell r="G1583" t="str">
            <v>Allouée</v>
          </cell>
          <cell r="H1583">
            <v>38898</v>
          </cell>
          <cell r="I1583">
            <v>0</v>
          </cell>
          <cell r="J1583">
            <v>24120</v>
          </cell>
        </row>
        <row r="1584">
          <cell r="B1584">
            <v>668410</v>
          </cell>
          <cell r="C1584" t="str">
            <v>DT</v>
          </cell>
          <cell r="D1584" t="str">
            <v>FAC182/2006 PHARMA DE PISSY</v>
          </cell>
          <cell r="E1584" t="str">
            <v/>
          </cell>
          <cell r="F1584">
            <v>38904</v>
          </cell>
          <cell r="G1584" t="str">
            <v>Allouée</v>
          </cell>
          <cell r="H1584">
            <v>38904</v>
          </cell>
          <cell r="I1584">
            <v>0</v>
          </cell>
          <cell r="J1584">
            <v>26945</v>
          </cell>
        </row>
        <row r="1585">
          <cell r="B1585">
            <v>668410</v>
          </cell>
          <cell r="C1585" t="str">
            <v>DC</v>
          </cell>
          <cell r="D1585" t="str">
            <v>FAC1252/2006 PHARMA DE LA POSTE</v>
          </cell>
          <cell r="E1585" t="str">
            <v/>
          </cell>
          <cell r="F1585">
            <v>38898</v>
          </cell>
          <cell r="G1585" t="str">
            <v>Allouée</v>
          </cell>
          <cell r="H1585">
            <v>38898</v>
          </cell>
          <cell r="I1585">
            <v>0</v>
          </cell>
          <cell r="J1585">
            <v>152486</v>
          </cell>
        </row>
        <row r="1586">
          <cell r="B1586">
            <v>668410</v>
          </cell>
          <cell r="C1586" t="str">
            <v>DAF</v>
          </cell>
          <cell r="D1586" t="str">
            <v>FAC526/2006 PHARMA DU RIVAGE</v>
          </cell>
          <cell r="E1586" t="str">
            <v/>
          </cell>
          <cell r="F1586">
            <v>38898</v>
          </cell>
          <cell r="G1586" t="str">
            <v>Allouée</v>
          </cell>
          <cell r="H1586">
            <v>38898</v>
          </cell>
          <cell r="I1586">
            <v>0</v>
          </cell>
          <cell r="J1586">
            <v>10424</v>
          </cell>
        </row>
        <row r="1587">
          <cell r="B1587">
            <v>668410</v>
          </cell>
          <cell r="C1587" t="str">
            <v>DT</v>
          </cell>
          <cell r="D1587" t="str">
            <v>FA139533CLINIQ EL FATEH-SUKA 19/04/</v>
          </cell>
          <cell r="E1587" t="str">
            <v>PRISE EN CHARGE COMPAORE ABLASSE</v>
          </cell>
          <cell r="F1587">
            <v>38918</v>
          </cell>
          <cell r="G1587" t="str">
            <v>Allouée</v>
          </cell>
          <cell r="H1587">
            <v>38918</v>
          </cell>
          <cell r="I1587">
            <v>0</v>
          </cell>
          <cell r="J1587">
            <v>84800</v>
          </cell>
        </row>
        <row r="1588">
          <cell r="B1588">
            <v>668410</v>
          </cell>
          <cell r="C1588" t="str">
            <v>DC</v>
          </cell>
          <cell r="D1588" t="str">
            <v>FAC 776 PHARMACIE DE L'HOPITAL</v>
          </cell>
          <cell r="E1588" t="str">
            <v>DU 30/06/06</v>
          </cell>
          <cell r="F1588">
            <v>38918</v>
          </cell>
          <cell r="G1588" t="str">
            <v>Allouée</v>
          </cell>
          <cell r="H1588">
            <v>38918</v>
          </cell>
          <cell r="I1588">
            <v>0</v>
          </cell>
          <cell r="J1588">
            <v>57969</v>
          </cell>
        </row>
        <row r="1589">
          <cell r="B1589">
            <v>668410</v>
          </cell>
          <cell r="C1589" t="str">
            <v>DM</v>
          </cell>
          <cell r="D1589" t="str">
            <v>FAC 06/06/04 PHARMCIRCULAIRE SEDE</v>
          </cell>
          <cell r="E1589" t="str">
            <v>DU 06/07/06</v>
          </cell>
          <cell r="F1589">
            <v>38918</v>
          </cell>
          <cell r="G1589" t="str">
            <v>Allouée</v>
          </cell>
          <cell r="H1589">
            <v>38918</v>
          </cell>
          <cell r="I1589">
            <v>0</v>
          </cell>
          <cell r="J1589">
            <v>37130</v>
          </cell>
        </row>
        <row r="1590">
          <cell r="B1590">
            <v>668410</v>
          </cell>
          <cell r="C1590" t="str">
            <v>DC</v>
          </cell>
          <cell r="D1590" t="str">
            <v>FAC 904 PHARMACIE DE L'AVENIR</v>
          </cell>
          <cell r="E1590" t="str">
            <v>DU 15/07/06</v>
          </cell>
          <cell r="F1590">
            <v>38918</v>
          </cell>
          <cell r="G1590" t="str">
            <v>Allouée</v>
          </cell>
          <cell r="H1590">
            <v>38918</v>
          </cell>
          <cell r="I1590">
            <v>0</v>
          </cell>
          <cell r="J1590">
            <v>59520</v>
          </cell>
        </row>
        <row r="1591">
          <cell r="B1591">
            <v>668410</v>
          </cell>
          <cell r="C1591" t="str">
            <v>DAF</v>
          </cell>
          <cell r="D1591" t="str">
            <v>FAC 1260 PHARMACIE YOBI</v>
          </cell>
          <cell r="E1591" t="str">
            <v>DU 03/07/06</v>
          </cell>
          <cell r="F1591">
            <v>38918</v>
          </cell>
          <cell r="G1591" t="str">
            <v>Allouée</v>
          </cell>
          <cell r="H1591">
            <v>38918</v>
          </cell>
          <cell r="I1591">
            <v>0</v>
          </cell>
          <cell r="J1591">
            <v>13510</v>
          </cell>
        </row>
        <row r="1592">
          <cell r="B1592">
            <v>668410</v>
          </cell>
          <cell r="C1592" t="str">
            <v>DM</v>
          </cell>
          <cell r="D1592" t="str">
            <v>FAC 229 PHARMACIE CAMILLE</v>
          </cell>
          <cell r="E1592" t="str">
            <v>DU 15/07/06</v>
          </cell>
          <cell r="F1592">
            <v>38918</v>
          </cell>
          <cell r="G1592" t="str">
            <v>Allouée</v>
          </cell>
          <cell r="H1592">
            <v>38918</v>
          </cell>
          <cell r="I1592">
            <v>0</v>
          </cell>
          <cell r="J1592">
            <v>31630</v>
          </cell>
        </row>
        <row r="1593">
          <cell r="B1593">
            <v>668410</v>
          </cell>
          <cell r="C1593" t="str">
            <v>DT</v>
          </cell>
          <cell r="D1593" t="str">
            <v>FAC 45 PHARMACIE DE L'AMITIE</v>
          </cell>
          <cell r="E1593" t="str">
            <v>DU 04/07/06</v>
          </cell>
          <cell r="F1593">
            <v>38926</v>
          </cell>
          <cell r="G1593" t="str">
            <v>Allouée</v>
          </cell>
          <cell r="H1593">
            <v>38926</v>
          </cell>
          <cell r="I1593">
            <v>0</v>
          </cell>
          <cell r="J1593">
            <v>51881</v>
          </cell>
        </row>
        <row r="1594">
          <cell r="B1594">
            <v>668410</v>
          </cell>
          <cell r="C1594" t="str">
            <v>DG</v>
          </cell>
          <cell r="D1594" t="str">
            <v>FAC 204/06 PHARMACIE BETHANIA</v>
          </cell>
          <cell r="E1594" t="str">
            <v>DU 17/07/06</v>
          </cell>
          <cell r="F1594">
            <v>38926</v>
          </cell>
          <cell r="G1594" t="str">
            <v>Allouée</v>
          </cell>
          <cell r="H1594">
            <v>38926</v>
          </cell>
          <cell r="I1594">
            <v>0</v>
          </cell>
          <cell r="J1594">
            <v>22560</v>
          </cell>
        </row>
        <row r="1595">
          <cell r="B1595">
            <v>668410</v>
          </cell>
          <cell r="C1595" t="str">
            <v>DC</v>
          </cell>
          <cell r="D1595" t="str">
            <v>RFM OUEDRAOGO FATI &amp;FOFANA DRAMANE</v>
          </cell>
          <cell r="E1595" t="str">
            <v>CHQ SGBB 4798801 DU 11/07/06</v>
          </cell>
          <cell r="F1595">
            <v>38929</v>
          </cell>
          <cell r="G1595" t="str">
            <v>Allouée</v>
          </cell>
          <cell r="H1595">
            <v>38929</v>
          </cell>
          <cell r="I1595">
            <v>68960</v>
          </cell>
          <cell r="J1595">
            <v>68960</v>
          </cell>
        </row>
        <row r="1596">
          <cell r="B1596">
            <v>668410</v>
          </cell>
          <cell r="C1596" t="str">
            <v>DAF</v>
          </cell>
          <cell r="D1596" t="str">
            <v xml:space="preserve">RFM BONKOUNGOU IBRAHIM </v>
          </cell>
          <cell r="E1596" t="str">
            <v>CHQ BICIA2035281 DU 18/07/06</v>
          </cell>
          <cell r="F1596">
            <v>38929</v>
          </cell>
          <cell r="G1596" t="str">
            <v>Allouée</v>
          </cell>
          <cell r="H1596">
            <v>38929</v>
          </cell>
          <cell r="I1596">
            <v>14800</v>
          </cell>
          <cell r="J1596">
            <v>14800</v>
          </cell>
        </row>
        <row r="1597">
          <cell r="B1597">
            <v>668410</v>
          </cell>
          <cell r="C1597" t="str">
            <v>DC</v>
          </cell>
          <cell r="D1597" t="str">
            <v>FAC 7165 PHARMACIE AR-RAHMA</v>
          </cell>
          <cell r="E1597" t="str">
            <v>DU 31/07/06</v>
          </cell>
          <cell r="F1597">
            <v>38929</v>
          </cell>
          <cell r="G1597" t="str">
            <v>Allouée</v>
          </cell>
          <cell r="H1597">
            <v>38929</v>
          </cell>
          <cell r="I1597">
            <v>0</v>
          </cell>
          <cell r="J1597">
            <v>5280</v>
          </cell>
        </row>
        <row r="1598">
          <cell r="B1598">
            <v>668410</v>
          </cell>
          <cell r="C1598" t="str">
            <v>DAF</v>
          </cell>
          <cell r="D1598" t="str">
            <v>FAC 130 PHARMACIE WEND LAMITA</v>
          </cell>
          <cell r="E1598" t="str">
            <v>DU 31/07/06</v>
          </cell>
          <cell r="F1598">
            <v>38929</v>
          </cell>
          <cell r="G1598" t="str">
            <v>Allouée</v>
          </cell>
          <cell r="H1598">
            <v>38929</v>
          </cell>
          <cell r="I1598">
            <v>0</v>
          </cell>
          <cell r="J1598">
            <v>27250</v>
          </cell>
        </row>
        <row r="1599">
          <cell r="B1599">
            <v>668410</v>
          </cell>
          <cell r="C1599" t="str">
            <v>DC</v>
          </cell>
          <cell r="D1599" t="str">
            <v>FAC 06063 PHARMACIE DU SACRE COEUR</v>
          </cell>
          <cell r="E1599" t="str">
            <v>DU 31/07/06</v>
          </cell>
          <cell r="F1599">
            <v>38929</v>
          </cell>
          <cell r="G1599" t="str">
            <v>Allouée</v>
          </cell>
          <cell r="H1599">
            <v>38929</v>
          </cell>
          <cell r="I1599">
            <v>0</v>
          </cell>
          <cell r="J1599">
            <v>22699</v>
          </cell>
        </row>
        <row r="1600">
          <cell r="B1600">
            <v>668410</v>
          </cell>
          <cell r="C1600" t="str">
            <v>DC</v>
          </cell>
          <cell r="D1600" t="str">
            <v>FAC 16 PHARMACIE BARAKA</v>
          </cell>
          <cell r="E1600" t="str">
            <v>DU 01/08/06</v>
          </cell>
          <cell r="F1600">
            <v>38929</v>
          </cell>
          <cell r="G1600" t="str">
            <v>Allouée</v>
          </cell>
          <cell r="H1600">
            <v>38929</v>
          </cell>
          <cell r="I1600">
            <v>0</v>
          </cell>
          <cell r="J1600">
            <v>62565</v>
          </cell>
        </row>
        <row r="1601">
          <cell r="B1601">
            <v>668410</v>
          </cell>
          <cell r="C1601" t="str">
            <v>DT</v>
          </cell>
          <cell r="D1601" t="str">
            <v>FAC 265 PHARMACIE NAZANI</v>
          </cell>
          <cell r="E1601" t="str">
            <v>DU 25/07/06</v>
          </cell>
          <cell r="F1601">
            <v>38929</v>
          </cell>
          <cell r="G1601" t="str">
            <v>Allouée</v>
          </cell>
          <cell r="H1601">
            <v>38929</v>
          </cell>
          <cell r="I1601">
            <v>0</v>
          </cell>
          <cell r="J1601">
            <v>15490</v>
          </cell>
        </row>
        <row r="1602">
          <cell r="B1602">
            <v>668410</v>
          </cell>
          <cell r="C1602" t="str">
            <v>DC</v>
          </cell>
          <cell r="D1602" t="str">
            <v>FAC 298/06 PHARMACIE DE LA JEUNESSE</v>
          </cell>
          <cell r="E1602" t="str">
            <v>DU 24/07/06</v>
          </cell>
          <cell r="F1602">
            <v>38929</v>
          </cell>
          <cell r="G1602" t="str">
            <v>Allouée</v>
          </cell>
          <cell r="H1602">
            <v>38929</v>
          </cell>
          <cell r="I1602">
            <v>0</v>
          </cell>
          <cell r="J1602">
            <v>53872</v>
          </cell>
        </row>
        <row r="1603">
          <cell r="B1603">
            <v>668410</v>
          </cell>
          <cell r="C1603" t="str">
            <v>DC</v>
          </cell>
          <cell r="D1603" t="str">
            <v>FAC 46/2006 PHARMACIE TANKO</v>
          </cell>
          <cell r="E1603" t="str">
            <v>DU 26/07/06</v>
          </cell>
          <cell r="F1603">
            <v>38929</v>
          </cell>
          <cell r="G1603" t="str">
            <v>Allouée</v>
          </cell>
          <cell r="H1603">
            <v>38929</v>
          </cell>
          <cell r="I1603">
            <v>0</v>
          </cell>
          <cell r="J1603">
            <v>12845</v>
          </cell>
        </row>
        <row r="1604">
          <cell r="B1604">
            <v>668410</v>
          </cell>
          <cell r="C1604" t="str">
            <v>DM</v>
          </cell>
          <cell r="D1604" t="str">
            <v>FAC 208 PHARMACIE 1200 LOGEMENTS</v>
          </cell>
          <cell r="E1604" t="str">
            <v>DU 31/07/06</v>
          </cell>
          <cell r="F1604">
            <v>38929</v>
          </cell>
          <cell r="G1604" t="str">
            <v>Allouée</v>
          </cell>
          <cell r="H1604">
            <v>38929</v>
          </cell>
          <cell r="I1604">
            <v>0</v>
          </cell>
          <cell r="J1604">
            <v>50042</v>
          </cell>
        </row>
        <row r="1605">
          <cell r="B1605">
            <v>668410</v>
          </cell>
          <cell r="C1605" t="str">
            <v>DAF</v>
          </cell>
          <cell r="D1605" t="str">
            <v>FAC 6113 PHARMACIE NAABA KOOM</v>
          </cell>
          <cell r="E1605" t="str">
            <v>DU 30/07/06</v>
          </cell>
          <cell r="F1605">
            <v>38929</v>
          </cell>
          <cell r="G1605" t="str">
            <v>Allouée</v>
          </cell>
          <cell r="H1605">
            <v>38929</v>
          </cell>
          <cell r="I1605">
            <v>0</v>
          </cell>
          <cell r="J1605">
            <v>23775</v>
          </cell>
        </row>
        <row r="1606">
          <cell r="B1606">
            <v>668410</v>
          </cell>
          <cell r="C1606" t="str">
            <v>DAF</v>
          </cell>
          <cell r="D1606" t="str">
            <v>FAC 122/2006 PHARMACIE DES ECOLES</v>
          </cell>
          <cell r="E1606" t="str">
            <v>DU 27/07/06</v>
          </cell>
          <cell r="F1606">
            <v>38929</v>
          </cell>
          <cell r="G1606" t="str">
            <v>Allouée</v>
          </cell>
          <cell r="H1606">
            <v>38929</v>
          </cell>
          <cell r="I1606">
            <v>0</v>
          </cell>
          <cell r="J1606">
            <v>6130</v>
          </cell>
        </row>
        <row r="1607">
          <cell r="B1607">
            <v>668410</v>
          </cell>
          <cell r="C1607" t="str">
            <v>DC</v>
          </cell>
          <cell r="D1607" t="str">
            <v>RFM TAPSOBA APPOLINAIRE</v>
          </cell>
          <cell r="E1607" t="str">
            <v>CHQ BIB 8365041 DU 21/07/06</v>
          </cell>
          <cell r="F1607">
            <v>38929</v>
          </cell>
          <cell r="G1607" t="str">
            <v>Allouée</v>
          </cell>
          <cell r="H1607">
            <v>38929</v>
          </cell>
          <cell r="I1607">
            <v>16000</v>
          </cell>
          <cell r="J1607">
            <v>16000</v>
          </cell>
        </row>
        <row r="1608">
          <cell r="B1608">
            <v>668410</v>
          </cell>
          <cell r="C1608" t="str">
            <v>DAF</v>
          </cell>
          <cell r="D1608" t="str">
            <v>FAC 212 PHARMACIE SIGRI</v>
          </cell>
          <cell r="E1608" t="str">
            <v>DU 31/07/06</v>
          </cell>
          <cell r="F1608">
            <v>38929</v>
          </cell>
          <cell r="G1608" t="str">
            <v>Allouée</v>
          </cell>
          <cell r="H1608">
            <v>38929</v>
          </cell>
          <cell r="I1608">
            <v>0</v>
          </cell>
          <cell r="J1608">
            <v>37740</v>
          </cell>
        </row>
        <row r="1609">
          <cell r="B1609">
            <v>668410</v>
          </cell>
          <cell r="C1609" t="str">
            <v>DAF</v>
          </cell>
          <cell r="D1609" t="str">
            <v>FAC 204 PHARMACIE DE L'UNITE</v>
          </cell>
          <cell r="E1609" t="str">
            <v>DU 31/07/06</v>
          </cell>
          <cell r="F1609">
            <v>38929</v>
          </cell>
          <cell r="G1609" t="str">
            <v>Allouée</v>
          </cell>
          <cell r="H1609">
            <v>38929</v>
          </cell>
          <cell r="I1609">
            <v>0</v>
          </cell>
          <cell r="J1609">
            <v>12169</v>
          </cell>
        </row>
        <row r="1610">
          <cell r="B1610">
            <v>668410</v>
          </cell>
          <cell r="C1610" t="str">
            <v>DC</v>
          </cell>
          <cell r="D1610" t="str">
            <v>FAC 891 PHARMACIE KOULOUBA</v>
          </cell>
          <cell r="E1610" t="str">
            <v>DU 02/08/06</v>
          </cell>
          <cell r="F1610">
            <v>38929</v>
          </cell>
          <cell r="G1610" t="str">
            <v>Allouée</v>
          </cell>
          <cell r="H1610">
            <v>38929</v>
          </cell>
          <cell r="I1610">
            <v>0</v>
          </cell>
          <cell r="J1610">
            <v>40102</v>
          </cell>
        </row>
        <row r="1611">
          <cell r="B1611">
            <v>668410</v>
          </cell>
          <cell r="C1611" t="str">
            <v>DT</v>
          </cell>
          <cell r="D1611" t="str">
            <v>FAC 1004 PHARMACIE TALBA</v>
          </cell>
          <cell r="E1611" t="str">
            <v>DU 31/07/06</v>
          </cell>
          <cell r="F1611">
            <v>38929</v>
          </cell>
          <cell r="G1611" t="str">
            <v>Allouée</v>
          </cell>
          <cell r="H1611">
            <v>38929</v>
          </cell>
          <cell r="I1611">
            <v>0</v>
          </cell>
          <cell r="J1611">
            <v>17665</v>
          </cell>
        </row>
        <row r="1612">
          <cell r="B1612">
            <v>668410</v>
          </cell>
          <cell r="C1612" t="str">
            <v>DT</v>
          </cell>
          <cell r="D1612" t="str">
            <v>FAC 340 PHARMACIE DE LA FRATERNITE</v>
          </cell>
          <cell r="E1612" t="str">
            <v>DU 31/07/06</v>
          </cell>
          <cell r="F1612">
            <v>38929</v>
          </cell>
          <cell r="G1612" t="str">
            <v>Allouée</v>
          </cell>
          <cell r="H1612">
            <v>38929</v>
          </cell>
          <cell r="I1612">
            <v>0</v>
          </cell>
          <cell r="J1612">
            <v>21781</v>
          </cell>
        </row>
        <row r="1613">
          <cell r="B1613">
            <v>668410</v>
          </cell>
          <cell r="C1613" t="str">
            <v>DC</v>
          </cell>
          <cell r="D1613" t="str">
            <v>FAC 2803 PHARMACIE DU CENTRE</v>
          </cell>
          <cell r="E1613" t="str">
            <v>DU 31/07/06</v>
          </cell>
          <cell r="F1613">
            <v>38929</v>
          </cell>
          <cell r="G1613" t="str">
            <v>Allouée</v>
          </cell>
          <cell r="H1613">
            <v>38929</v>
          </cell>
          <cell r="I1613">
            <v>0</v>
          </cell>
          <cell r="J1613">
            <v>389802</v>
          </cell>
        </row>
        <row r="1614">
          <cell r="B1614">
            <v>668410</v>
          </cell>
          <cell r="C1614" t="str">
            <v>DC</v>
          </cell>
          <cell r="D1614" t="str">
            <v>FAC 1276 PHARMACIE DE LA POSTE</v>
          </cell>
          <cell r="E1614" t="str">
            <v>DU 31/07/06</v>
          </cell>
          <cell r="F1614">
            <v>38929</v>
          </cell>
          <cell r="G1614" t="str">
            <v>Allouée</v>
          </cell>
          <cell r="H1614">
            <v>38929</v>
          </cell>
          <cell r="I1614">
            <v>0</v>
          </cell>
          <cell r="J1614">
            <v>148694</v>
          </cell>
        </row>
        <row r="1615">
          <cell r="B1615">
            <v>668410</v>
          </cell>
          <cell r="C1615" t="str">
            <v>DT</v>
          </cell>
          <cell r="D1615" t="str">
            <v xml:space="preserve">FAC 299 PHARMACIE METEBA DU </v>
          </cell>
          <cell r="E1615" t="str">
            <v>31/07/06</v>
          </cell>
          <cell r="F1615">
            <v>38929</v>
          </cell>
          <cell r="G1615" t="str">
            <v>Allouée</v>
          </cell>
          <cell r="H1615">
            <v>38929</v>
          </cell>
          <cell r="I1615">
            <v>0</v>
          </cell>
          <cell r="J1615">
            <v>13816</v>
          </cell>
        </row>
        <row r="1616">
          <cell r="B1616">
            <v>668410</v>
          </cell>
          <cell r="C1616" t="str">
            <v>DT</v>
          </cell>
          <cell r="D1616" t="str">
            <v>FAC 16 PHARMACIE DU FASO</v>
          </cell>
          <cell r="E1616" t="str">
            <v>DU 31/07/06</v>
          </cell>
          <cell r="F1616">
            <v>38929</v>
          </cell>
          <cell r="G1616" t="str">
            <v>Allouée</v>
          </cell>
          <cell r="H1616">
            <v>38929</v>
          </cell>
          <cell r="I1616">
            <v>0</v>
          </cell>
          <cell r="J1616">
            <v>24045</v>
          </cell>
        </row>
        <row r="1617">
          <cell r="B1617">
            <v>668410</v>
          </cell>
          <cell r="C1617" t="str">
            <v>DM</v>
          </cell>
          <cell r="D1617" t="str">
            <v>FAC 2538 PHARMACIE DE DAPOYA</v>
          </cell>
          <cell r="E1617" t="str">
            <v>DU 31/07/06</v>
          </cell>
          <cell r="F1617">
            <v>38929</v>
          </cell>
          <cell r="G1617" t="str">
            <v>Allouée</v>
          </cell>
          <cell r="H1617">
            <v>38929</v>
          </cell>
          <cell r="I1617">
            <v>0</v>
          </cell>
          <cell r="J1617">
            <v>81451</v>
          </cell>
        </row>
        <row r="1618">
          <cell r="B1618">
            <v>668410</v>
          </cell>
          <cell r="C1618" t="str">
            <v>DC</v>
          </cell>
          <cell r="D1618" t="str">
            <v>FAC 1877 PHARMACIE DU KADIOGO</v>
          </cell>
          <cell r="E1618" t="str">
            <v>DU 31/07/06</v>
          </cell>
          <cell r="F1618">
            <v>38929</v>
          </cell>
          <cell r="G1618" t="str">
            <v>Allouée</v>
          </cell>
          <cell r="H1618">
            <v>38929</v>
          </cell>
          <cell r="I1618">
            <v>0</v>
          </cell>
          <cell r="J1618">
            <v>25110</v>
          </cell>
        </row>
        <row r="1619">
          <cell r="B1619">
            <v>668410</v>
          </cell>
          <cell r="C1619" t="str">
            <v>DAF</v>
          </cell>
          <cell r="D1619" t="str">
            <v>FAC 185 PHARMACIE DU SAHEL</v>
          </cell>
          <cell r="E1619" t="str">
            <v>DU 31/07/06</v>
          </cell>
          <cell r="F1619">
            <v>38929</v>
          </cell>
          <cell r="G1619" t="str">
            <v>Allouée</v>
          </cell>
          <cell r="H1619">
            <v>38929</v>
          </cell>
          <cell r="I1619">
            <v>0</v>
          </cell>
          <cell r="J1619">
            <v>2221</v>
          </cell>
        </row>
        <row r="1620">
          <cell r="B1620">
            <v>668410</v>
          </cell>
          <cell r="C1620" t="str">
            <v>DC</v>
          </cell>
          <cell r="D1620" t="str">
            <v xml:space="preserve">PEISE EN CHARGE ENFANT DE MME PARE </v>
          </cell>
          <cell r="E1620" t="str">
            <v>JOELLE. FAC001 CLINIQ NAFI 17/07/06</v>
          </cell>
          <cell r="F1620">
            <v>38929</v>
          </cell>
          <cell r="G1620" t="str">
            <v>Allouée</v>
          </cell>
          <cell r="H1620">
            <v>38929</v>
          </cell>
          <cell r="I1620">
            <v>57360</v>
          </cell>
          <cell r="J1620">
            <v>57360</v>
          </cell>
        </row>
        <row r="1621">
          <cell r="B1621">
            <v>668410</v>
          </cell>
          <cell r="C1621" t="str">
            <v>DC</v>
          </cell>
          <cell r="D1621" t="str">
            <v>PRISE EN CHARGE MEDIC BILA ALIGGUIE</v>
          </cell>
          <cell r="E1621" t="str">
            <v>FAC455/06 CLINIQ DAMME PAIX 31/07/6</v>
          </cell>
          <cell r="F1621">
            <v>38929</v>
          </cell>
          <cell r="G1621" t="str">
            <v>Allouée</v>
          </cell>
          <cell r="H1621">
            <v>38929</v>
          </cell>
          <cell r="I1621">
            <v>665230</v>
          </cell>
          <cell r="J1621">
            <v>665230</v>
          </cell>
        </row>
        <row r="1622">
          <cell r="B1622">
            <v>668410</v>
          </cell>
          <cell r="C1622" t="str">
            <v>DC</v>
          </cell>
          <cell r="D1622" t="str">
            <v>PRIS EN CHARGE MEDICAL</v>
          </cell>
          <cell r="E1622" t="str">
            <v>PHAR PROGRES FA104_F/PLP/06 05/08/0</v>
          </cell>
          <cell r="F1622">
            <v>38945</v>
          </cell>
          <cell r="G1622" t="str">
            <v>Allouée</v>
          </cell>
          <cell r="H1622">
            <v>38945</v>
          </cell>
          <cell r="I1622">
            <v>2415</v>
          </cell>
          <cell r="J1622">
            <v>2415</v>
          </cell>
        </row>
        <row r="1623">
          <cell r="B1623">
            <v>668410</v>
          </cell>
          <cell r="C1623" t="str">
            <v>DAF</v>
          </cell>
          <cell r="D1623" t="str">
            <v>FAC1273/PHARMACIE YOBI DU 05/08/06</v>
          </cell>
          <cell r="E1623" t="str">
            <v/>
          </cell>
          <cell r="F1623">
            <v>38946</v>
          </cell>
          <cell r="G1623" t="str">
            <v>Allouée</v>
          </cell>
          <cell r="H1623">
            <v>38946</v>
          </cell>
          <cell r="I1623">
            <v>0</v>
          </cell>
          <cell r="J1623">
            <v>14804</v>
          </cell>
        </row>
        <row r="1624">
          <cell r="B1624">
            <v>668410</v>
          </cell>
          <cell r="C1624" t="str">
            <v>DC</v>
          </cell>
          <cell r="D1624" t="str">
            <v>FAC829 PHARMACIE DE L'HOPITAL</v>
          </cell>
          <cell r="E1624" t="str">
            <v>DU 31/07/2006</v>
          </cell>
          <cell r="F1624">
            <v>38946</v>
          </cell>
          <cell r="G1624" t="str">
            <v>Allouée</v>
          </cell>
          <cell r="H1624">
            <v>38946</v>
          </cell>
          <cell r="I1624">
            <v>0</v>
          </cell>
          <cell r="J1624">
            <v>76955</v>
          </cell>
        </row>
        <row r="1625">
          <cell r="B1625">
            <v>668410</v>
          </cell>
          <cell r="C1625" t="str">
            <v>DC</v>
          </cell>
          <cell r="D1625" t="str">
            <v>FAC104 PHARMACIE DU PROGGRES</v>
          </cell>
          <cell r="E1625" t="str">
            <v>DU 05/08/2006</v>
          </cell>
          <cell r="F1625">
            <v>38946</v>
          </cell>
          <cell r="G1625" t="str">
            <v>Allouée</v>
          </cell>
          <cell r="H1625">
            <v>38946</v>
          </cell>
          <cell r="I1625">
            <v>0</v>
          </cell>
          <cell r="J1625">
            <v>2415</v>
          </cell>
        </row>
        <row r="1626">
          <cell r="B1626">
            <v>668410</v>
          </cell>
          <cell r="C1626" t="str">
            <v>DAF</v>
          </cell>
          <cell r="D1626" t="str">
            <v>FOUNITURES DE TROUSSES MEDICALES</v>
          </cell>
          <cell r="E1626" t="str">
            <v xml:space="preserve">BC143/2006 PHARMARCIE NOUVELLE </v>
          </cell>
          <cell r="F1626">
            <v>38946</v>
          </cell>
          <cell r="G1626" t="str">
            <v>Allouée</v>
          </cell>
          <cell r="H1626">
            <v>38946</v>
          </cell>
          <cell r="I1626">
            <v>621614</v>
          </cell>
          <cell r="J1626">
            <v>621614</v>
          </cell>
        </row>
        <row r="1627">
          <cell r="B1627">
            <v>668410</v>
          </cell>
          <cell r="C1627" t="str">
            <v>DC</v>
          </cell>
          <cell r="D1627" t="str">
            <v>RFM KOALA A. KONE O. OUED SAIDOU</v>
          </cell>
          <cell r="E1627" t="str">
            <v>CHQ 2035302 DU 03/08/2006</v>
          </cell>
          <cell r="F1627">
            <v>38947</v>
          </cell>
          <cell r="G1627" t="str">
            <v>Allouée</v>
          </cell>
          <cell r="H1627">
            <v>38947</v>
          </cell>
          <cell r="I1627">
            <v>72477</v>
          </cell>
          <cell r="J1627">
            <v>72477</v>
          </cell>
        </row>
        <row r="1628">
          <cell r="B1628">
            <v>668410</v>
          </cell>
          <cell r="C1628" t="str">
            <v>DAF</v>
          </cell>
          <cell r="D1628" t="str">
            <v>RFM ZONGON BESSANA</v>
          </cell>
          <cell r="E1628" t="str">
            <v>CHQ 2035291 BICIA DU 28/05/2006</v>
          </cell>
          <cell r="F1628">
            <v>38947</v>
          </cell>
          <cell r="G1628" t="str">
            <v>Allouée</v>
          </cell>
          <cell r="H1628">
            <v>38947</v>
          </cell>
          <cell r="I1628">
            <v>8800</v>
          </cell>
          <cell r="J1628">
            <v>8800</v>
          </cell>
        </row>
        <row r="1629">
          <cell r="B1629">
            <v>668410</v>
          </cell>
          <cell r="C1629" t="str">
            <v>DC</v>
          </cell>
          <cell r="D1629" t="str">
            <v>RFM PARE O JOELLE</v>
          </cell>
          <cell r="E1629" t="str">
            <v>CHQ 2035303 BICIA DU 03/08/2006</v>
          </cell>
          <cell r="F1629">
            <v>38947</v>
          </cell>
          <cell r="G1629" t="str">
            <v>Allouée</v>
          </cell>
          <cell r="H1629">
            <v>38947</v>
          </cell>
          <cell r="I1629">
            <v>20800</v>
          </cell>
          <cell r="J1629">
            <v>20800</v>
          </cell>
        </row>
        <row r="1630">
          <cell r="B1630">
            <v>668410</v>
          </cell>
          <cell r="C1630" t="str">
            <v>DC</v>
          </cell>
          <cell r="D1630" t="str">
            <v>RFM KONSEIGA B.T SAMBORE MADI</v>
          </cell>
          <cell r="E1630" t="str">
            <v>CHQ 2035319 BICIA DU 11/08/2006</v>
          </cell>
          <cell r="F1630">
            <v>38947</v>
          </cell>
          <cell r="G1630" t="str">
            <v>Allouée</v>
          </cell>
          <cell r="H1630">
            <v>38947</v>
          </cell>
          <cell r="I1630">
            <v>69645</v>
          </cell>
          <cell r="J1630">
            <v>69645</v>
          </cell>
        </row>
        <row r="1631">
          <cell r="B1631">
            <v>668410</v>
          </cell>
          <cell r="C1631" t="str">
            <v>DC</v>
          </cell>
          <cell r="D1631" t="str">
            <v xml:space="preserve">RFM PARE O. SAWAD M. SAWAD A.  </v>
          </cell>
          <cell r="E1631" t="str">
            <v>CHQ 2035308 BICIA DU 08/08/2006</v>
          </cell>
          <cell r="F1631">
            <v>38947</v>
          </cell>
          <cell r="G1631" t="str">
            <v>Allouée</v>
          </cell>
          <cell r="H1631">
            <v>38947</v>
          </cell>
          <cell r="I1631">
            <v>90240</v>
          </cell>
          <cell r="J1631">
            <v>90240</v>
          </cell>
        </row>
        <row r="1632">
          <cell r="B1632">
            <v>668410</v>
          </cell>
          <cell r="C1632" t="str">
            <v>DC</v>
          </cell>
          <cell r="D1632" t="str">
            <v>RFM KONE OMAR</v>
          </cell>
          <cell r="E1632" t="str">
            <v>CHQ ECOBANK 1704898 DU 18/08/06</v>
          </cell>
          <cell r="F1632">
            <v>38950</v>
          </cell>
          <cell r="G1632" t="str">
            <v>Allouée</v>
          </cell>
          <cell r="H1632">
            <v>38950</v>
          </cell>
          <cell r="I1632">
            <v>148987</v>
          </cell>
          <cell r="J1632">
            <v>148987</v>
          </cell>
        </row>
        <row r="1633">
          <cell r="B1633">
            <v>668410</v>
          </cell>
          <cell r="C1633" t="str">
            <v>DT</v>
          </cell>
          <cell r="D1633" t="str">
            <v>FA53 PHARMACIE VENEGRE</v>
          </cell>
          <cell r="E1633" t="str">
            <v>FAC53 PHARMACIE VENEGRE DU 07/08/06</v>
          </cell>
          <cell r="F1633">
            <v>38950</v>
          </cell>
          <cell r="G1633" t="str">
            <v>Allouée</v>
          </cell>
          <cell r="H1633">
            <v>38950</v>
          </cell>
          <cell r="I1633">
            <v>0</v>
          </cell>
          <cell r="J1633">
            <v>19998</v>
          </cell>
        </row>
        <row r="1634">
          <cell r="B1634">
            <v>668410</v>
          </cell>
          <cell r="C1634" t="str">
            <v>DT</v>
          </cell>
          <cell r="D1634" t="str">
            <v>FA50 PHARMACIE VENEGRE DU 04/08/06</v>
          </cell>
          <cell r="E1634" t="str">
            <v/>
          </cell>
          <cell r="F1634">
            <v>38950</v>
          </cell>
          <cell r="G1634" t="str">
            <v>Allouée</v>
          </cell>
          <cell r="H1634">
            <v>38950</v>
          </cell>
          <cell r="I1634">
            <v>0</v>
          </cell>
          <cell r="J1634">
            <v>22575</v>
          </cell>
        </row>
        <row r="1635">
          <cell r="B1635">
            <v>668410</v>
          </cell>
          <cell r="C1635" t="str">
            <v>DM</v>
          </cell>
          <cell r="D1635" t="str">
            <v>FASN PHARMACIE TANKO DU 18/08/06</v>
          </cell>
          <cell r="E1635" t="str">
            <v/>
          </cell>
          <cell r="F1635">
            <v>38953</v>
          </cell>
          <cell r="G1635" t="str">
            <v>Allouée</v>
          </cell>
          <cell r="H1635">
            <v>38953</v>
          </cell>
          <cell r="I1635">
            <v>0</v>
          </cell>
          <cell r="J1635">
            <v>8560</v>
          </cell>
        </row>
        <row r="1636">
          <cell r="B1636">
            <v>668410</v>
          </cell>
          <cell r="C1636" t="str">
            <v>DT</v>
          </cell>
          <cell r="D1636" t="str">
            <v>FAC474 PHARMACIE WEND KUUNI</v>
          </cell>
          <cell r="E1636" t="str">
            <v>DU 21/08/06</v>
          </cell>
          <cell r="F1636">
            <v>38961</v>
          </cell>
          <cell r="G1636" t="str">
            <v>Allouée</v>
          </cell>
          <cell r="H1636">
            <v>38961</v>
          </cell>
          <cell r="I1636">
            <v>0</v>
          </cell>
          <cell r="J1636">
            <v>32125</v>
          </cell>
        </row>
        <row r="1637">
          <cell r="B1637">
            <v>668410</v>
          </cell>
          <cell r="C1637" t="str">
            <v>DM</v>
          </cell>
          <cell r="D1637" t="str">
            <v>FAC230 PHARMACIE BETHANIA</v>
          </cell>
          <cell r="E1637" t="str">
            <v>DU 16/08/06</v>
          </cell>
          <cell r="F1637">
            <v>38961</v>
          </cell>
          <cell r="G1637" t="str">
            <v>Allouée</v>
          </cell>
          <cell r="H1637">
            <v>38961</v>
          </cell>
          <cell r="I1637">
            <v>0</v>
          </cell>
          <cell r="J1637">
            <v>43025</v>
          </cell>
        </row>
        <row r="1638">
          <cell r="B1638">
            <v>668410</v>
          </cell>
          <cell r="C1638" t="str">
            <v>DC</v>
          </cell>
          <cell r="D1638" t="str">
            <v>FAC584 PHARMACIE DU MUSEE</v>
          </cell>
          <cell r="E1638" t="str">
            <v>DU 16/08/06</v>
          </cell>
          <cell r="F1638">
            <v>38961</v>
          </cell>
          <cell r="G1638" t="str">
            <v>Allouée</v>
          </cell>
          <cell r="H1638">
            <v>38961</v>
          </cell>
          <cell r="I1638">
            <v>0</v>
          </cell>
          <cell r="J1638">
            <v>42210</v>
          </cell>
        </row>
        <row r="1639">
          <cell r="B1639">
            <v>668410</v>
          </cell>
          <cell r="C1639" t="str">
            <v>DC</v>
          </cell>
          <cell r="D1639" t="str">
            <v>FAC944 PHARMACIE DE L'AVENIR</v>
          </cell>
          <cell r="E1639" t="str">
            <v>DU 16/08/06</v>
          </cell>
          <cell r="F1639">
            <v>38961</v>
          </cell>
          <cell r="G1639" t="str">
            <v>Allouée</v>
          </cell>
          <cell r="H1639">
            <v>38961</v>
          </cell>
          <cell r="I1639">
            <v>0</v>
          </cell>
          <cell r="J1639">
            <v>60225</v>
          </cell>
        </row>
        <row r="1640">
          <cell r="B1640">
            <v>668410</v>
          </cell>
          <cell r="C1640" t="str">
            <v>DAF</v>
          </cell>
          <cell r="D1640" t="str">
            <v xml:space="preserve">FAC6125  PHARM NAABA KOOM </v>
          </cell>
          <cell r="E1640" t="str">
            <v>DU 30/08/2006</v>
          </cell>
          <cell r="F1640">
            <v>38967</v>
          </cell>
          <cell r="G1640" t="str">
            <v>Allouée</v>
          </cell>
          <cell r="H1640">
            <v>38967</v>
          </cell>
          <cell r="I1640">
            <v>0</v>
          </cell>
          <cell r="J1640">
            <v>43040</v>
          </cell>
        </row>
        <row r="1641">
          <cell r="B1641">
            <v>668410</v>
          </cell>
          <cell r="C1641" t="str">
            <v>DC</v>
          </cell>
          <cell r="D1641" t="str">
            <v>FAC139/PDE/2006  PHARM DES ECOLES</v>
          </cell>
          <cell r="E1641" t="str">
            <v>DU 28/08/2006</v>
          </cell>
          <cell r="F1641">
            <v>38967</v>
          </cell>
          <cell r="G1641" t="str">
            <v>Allouée</v>
          </cell>
          <cell r="H1641">
            <v>38967</v>
          </cell>
          <cell r="I1641">
            <v>0</v>
          </cell>
          <cell r="J1641">
            <v>17520</v>
          </cell>
        </row>
        <row r="1642">
          <cell r="B1642">
            <v>668410</v>
          </cell>
          <cell r="C1642" t="str">
            <v>DT</v>
          </cell>
          <cell r="D1642" t="str">
            <v>FAC01087/2006  PHARM OUEDRAOGO</v>
          </cell>
          <cell r="E1642" t="str">
            <v xml:space="preserve">DU 25/08/2006 </v>
          </cell>
          <cell r="F1642">
            <v>38967</v>
          </cell>
          <cell r="G1642" t="str">
            <v>Allouée</v>
          </cell>
          <cell r="H1642">
            <v>38967</v>
          </cell>
          <cell r="I1642">
            <v>0</v>
          </cell>
          <cell r="J1642">
            <v>125259</v>
          </cell>
        </row>
        <row r="1643">
          <cell r="B1643">
            <v>668410</v>
          </cell>
          <cell r="C1643" t="str">
            <v>DT</v>
          </cell>
          <cell r="D1643" t="str">
            <v>REMB FRAIS MEDICAUX  DE 109680</v>
          </cell>
          <cell r="E1643" t="str">
            <v>CHQ ECOBANK1817452 DU 23/08/2006</v>
          </cell>
          <cell r="F1643">
            <v>38967</v>
          </cell>
          <cell r="G1643" t="str">
            <v>Allouée</v>
          </cell>
          <cell r="H1643">
            <v>38967</v>
          </cell>
          <cell r="I1643">
            <v>109680</v>
          </cell>
          <cell r="J1643">
            <v>109680</v>
          </cell>
        </row>
        <row r="1644">
          <cell r="B1644">
            <v>668410</v>
          </cell>
          <cell r="C1644" t="str">
            <v>DC</v>
          </cell>
          <cell r="D1644" t="str">
            <v>FAC323 PHARMA CATHEDRALE 03/09/06</v>
          </cell>
          <cell r="E1644" t="str">
            <v/>
          </cell>
          <cell r="F1644">
            <v>38971</v>
          </cell>
          <cell r="G1644" t="str">
            <v>Allouée</v>
          </cell>
          <cell r="H1644">
            <v>38971</v>
          </cell>
          <cell r="I1644">
            <v>0</v>
          </cell>
          <cell r="J1644">
            <v>13240</v>
          </cell>
        </row>
        <row r="1645">
          <cell r="B1645">
            <v>668410</v>
          </cell>
          <cell r="C1645" t="str">
            <v>DC</v>
          </cell>
          <cell r="D1645" t="str">
            <v>FAC917 PHARMA KOULOUBA DU 02/09/06</v>
          </cell>
          <cell r="E1645" t="str">
            <v/>
          </cell>
          <cell r="F1645">
            <v>38971</v>
          </cell>
          <cell r="G1645" t="str">
            <v>Allouée</v>
          </cell>
          <cell r="H1645">
            <v>38971</v>
          </cell>
          <cell r="I1645">
            <v>0</v>
          </cell>
          <cell r="J1645">
            <v>5441</v>
          </cell>
        </row>
        <row r="1646">
          <cell r="B1646">
            <v>668410</v>
          </cell>
          <cell r="C1646" t="str">
            <v>DC</v>
          </cell>
          <cell r="D1646" t="str">
            <v>FAC2844 PHARMA CENTRE DU 31/08/06</v>
          </cell>
          <cell r="E1646" t="str">
            <v/>
          </cell>
          <cell r="F1646">
            <v>38971</v>
          </cell>
          <cell r="G1646" t="str">
            <v>Allouée</v>
          </cell>
          <cell r="H1646">
            <v>38971</v>
          </cell>
          <cell r="I1646">
            <v>0</v>
          </cell>
          <cell r="J1646">
            <v>404584</v>
          </cell>
        </row>
        <row r="1647">
          <cell r="B1647">
            <v>668410</v>
          </cell>
          <cell r="C1647" t="str">
            <v>DC</v>
          </cell>
          <cell r="D1647" t="str">
            <v>FAC137 PHARMA WEND-LAMITA DU 31/08/</v>
          </cell>
          <cell r="E1647" t="str">
            <v>06</v>
          </cell>
          <cell r="F1647">
            <v>38971</v>
          </cell>
          <cell r="G1647" t="str">
            <v>Allouée</v>
          </cell>
          <cell r="H1647">
            <v>38971</v>
          </cell>
          <cell r="I1647">
            <v>0</v>
          </cell>
          <cell r="J1647">
            <v>30342</v>
          </cell>
        </row>
        <row r="1648">
          <cell r="B1648">
            <v>668410</v>
          </cell>
          <cell r="C1648" t="str">
            <v>DC</v>
          </cell>
          <cell r="D1648" t="str">
            <v>FAC1751 PHARMA CONCORDE DU 31/08/06</v>
          </cell>
          <cell r="E1648" t="str">
            <v/>
          </cell>
          <cell r="F1648">
            <v>38971</v>
          </cell>
          <cell r="G1648" t="str">
            <v>Allouée</v>
          </cell>
          <cell r="H1648">
            <v>38971</v>
          </cell>
          <cell r="I1648">
            <v>0</v>
          </cell>
          <cell r="J1648">
            <v>69746</v>
          </cell>
        </row>
        <row r="1649">
          <cell r="B1649">
            <v>668410</v>
          </cell>
          <cell r="C1649" t="str">
            <v>DM</v>
          </cell>
          <cell r="D1649" t="str">
            <v>FAC102 PHARMA YENNENGA DU 31/08/06</v>
          </cell>
          <cell r="E1649" t="str">
            <v/>
          </cell>
          <cell r="F1649">
            <v>38971</v>
          </cell>
          <cell r="G1649" t="str">
            <v>Allouée</v>
          </cell>
          <cell r="H1649">
            <v>38971</v>
          </cell>
          <cell r="I1649">
            <v>0</v>
          </cell>
          <cell r="J1649">
            <v>32768</v>
          </cell>
        </row>
        <row r="1650">
          <cell r="B1650">
            <v>668410</v>
          </cell>
          <cell r="C1650" t="str">
            <v>DM</v>
          </cell>
          <cell r="D1650" t="str">
            <v>FAC421 PHARMA ST HILAIRE DU 31/08/</v>
          </cell>
          <cell r="E1650" t="str">
            <v>06</v>
          </cell>
          <cell r="F1650">
            <v>38971</v>
          </cell>
          <cell r="G1650" t="str">
            <v>Allouée</v>
          </cell>
          <cell r="H1650">
            <v>38971</v>
          </cell>
          <cell r="I1650">
            <v>0</v>
          </cell>
          <cell r="J1650">
            <v>10798</v>
          </cell>
        </row>
        <row r="1651">
          <cell r="B1651">
            <v>668410</v>
          </cell>
          <cell r="C1651" t="str">
            <v>DM</v>
          </cell>
          <cell r="D1651" t="str">
            <v>FAC 1067 PHARMA TALBA DU 31/08/06</v>
          </cell>
          <cell r="E1651" t="str">
            <v/>
          </cell>
          <cell r="F1651">
            <v>38971</v>
          </cell>
          <cell r="G1651" t="str">
            <v>Allouée</v>
          </cell>
          <cell r="H1651">
            <v>38971</v>
          </cell>
          <cell r="I1651">
            <v>0</v>
          </cell>
          <cell r="J1651">
            <v>9025</v>
          </cell>
        </row>
        <row r="1652">
          <cell r="B1652">
            <v>668410</v>
          </cell>
          <cell r="C1652" t="str">
            <v>DAF</v>
          </cell>
          <cell r="D1652" t="str">
            <v>FAC 309 PHARMA  METBA DU 31/08/06</v>
          </cell>
          <cell r="E1652" t="str">
            <v/>
          </cell>
          <cell r="F1652">
            <v>38971</v>
          </cell>
          <cell r="G1652" t="str">
            <v>Allouée</v>
          </cell>
          <cell r="H1652">
            <v>38971</v>
          </cell>
          <cell r="I1652">
            <v>0</v>
          </cell>
          <cell r="J1652">
            <v>41789</v>
          </cell>
        </row>
        <row r="1653">
          <cell r="B1653">
            <v>668410</v>
          </cell>
          <cell r="C1653" t="str">
            <v>DC</v>
          </cell>
          <cell r="D1653" t="str">
            <v xml:space="preserve">FAC 314 PHARMA CATHEDRALE DU </v>
          </cell>
          <cell r="E1653" t="str">
            <v>03/09/06</v>
          </cell>
          <cell r="F1653">
            <v>38971</v>
          </cell>
          <cell r="G1653" t="str">
            <v>Allouée</v>
          </cell>
          <cell r="H1653">
            <v>38971</v>
          </cell>
          <cell r="I1653">
            <v>0</v>
          </cell>
          <cell r="J1653">
            <v>5140</v>
          </cell>
        </row>
        <row r="1654">
          <cell r="B1654">
            <v>668410</v>
          </cell>
          <cell r="C1654" t="str">
            <v>DC</v>
          </cell>
          <cell r="D1654" t="str">
            <v>FAC 25 PHARMA DU FASO DU 01/09/06</v>
          </cell>
          <cell r="E1654" t="str">
            <v/>
          </cell>
          <cell r="F1654">
            <v>38971</v>
          </cell>
          <cell r="G1654" t="str">
            <v>Allouée</v>
          </cell>
          <cell r="H1654">
            <v>38971</v>
          </cell>
          <cell r="I1654">
            <v>0</v>
          </cell>
          <cell r="J1654">
            <v>12180</v>
          </cell>
        </row>
        <row r="1655">
          <cell r="B1655">
            <v>668410</v>
          </cell>
          <cell r="C1655" t="str">
            <v>DC</v>
          </cell>
          <cell r="D1655" t="str">
            <v>FAC 1297 PHARMA DE LA POST DU</v>
          </cell>
          <cell r="E1655" t="str">
            <v>31/08/06</v>
          </cell>
          <cell r="F1655">
            <v>38971</v>
          </cell>
          <cell r="G1655" t="str">
            <v>Allouée</v>
          </cell>
          <cell r="H1655">
            <v>38971</v>
          </cell>
          <cell r="I1655">
            <v>0</v>
          </cell>
          <cell r="J1655">
            <v>113710</v>
          </cell>
        </row>
        <row r="1656">
          <cell r="B1656">
            <v>668410</v>
          </cell>
          <cell r="C1656" t="str">
            <v>DT</v>
          </cell>
          <cell r="D1656" t="str">
            <v xml:space="preserve">FAC 594 PHARMA DU MUSE  DU </v>
          </cell>
          <cell r="E1656" t="str">
            <v>06/09/06</v>
          </cell>
          <cell r="F1656">
            <v>38971</v>
          </cell>
          <cell r="G1656" t="str">
            <v>Allouée</v>
          </cell>
          <cell r="H1656">
            <v>38971</v>
          </cell>
          <cell r="I1656">
            <v>0</v>
          </cell>
          <cell r="J1656">
            <v>17670</v>
          </cell>
        </row>
        <row r="1657">
          <cell r="B1657">
            <v>668410</v>
          </cell>
          <cell r="C1657" t="str">
            <v>DC</v>
          </cell>
          <cell r="D1657" t="str">
            <v>RFM BILA A-NABAYAOGO B-Mm SANGARE</v>
          </cell>
          <cell r="E1657" t="str">
            <v>CHQ ECOBANK 1817453 DU 01/09/06</v>
          </cell>
          <cell r="F1657">
            <v>38971</v>
          </cell>
          <cell r="G1657" t="str">
            <v>Allouée</v>
          </cell>
          <cell r="H1657">
            <v>38971</v>
          </cell>
          <cell r="I1657">
            <v>98879</v>
          </cell>
          <cell r="J1657">
            <v>98879</v>
          </cell>
        </row>
        <row r="1658">
          <cell r="B1658">
            <v>668410</v>
          </cell>
          <cell r="C1658" t="str">
            <v>DC</v>
          </cell>
          <cell r="D1658" t="str">
            <v>RFM TOE SYLVIE ET OUATTARA YACOUBA</v>
          </cell>
          <cell r="E1658" t="str">
            <v>CHQ ECOBANK 1817458DU 05/09/06</v>
          </cell>
          <cell r="F1658">
            <v>38974</v>
          </cell>
          <cell r="G1658" t="str">
            <v>Allouée</v>
          </cell>
          <cell r="H1658">
            <v>38974</v>
          </cell>
          <cell r="I1658">
            <v>30400</v>
          </cell>
          <cell r="J1658">
            <v>30400</v>
          </cell>
        </row>
        <row r="1659">
          <cell r="B1659">
            <v>668410</v>
          </cell>
          <cell r="C1659" t="str">
            <v>DAF</v>
          </cell>
          <cell r="D1659" t="str">
            <v xml:space="preserve"> FACT N°879 PHAR DE HOPITAL</v>
          </cell>
          <cell r="E1659" t="str">
            <v>31/08/2006</v>
          </cell>
          <cell r="F1659">
            <v>38974</v>
          </cell>
          <cell r="G1659" t="str">
            <v>Allouée</v>
          </cell>
          <cell r="H1659">
            <v>38974</v>
          </cell>
          <cell r="I1659">
            <v>0</v>
          </cell>
          <cell r="J1659">
            <v>29485</v>
          </cell>
        </row>
        <row r="1660">
          <cell r="B1660">
            <v>668410</v>
          </cell>
          <cell r="C1660" t="str">
            <v>DC</v>
          </cell>
          <cell r="D1660" t="str">
            <v>FAC N°141/2006 PHAR DUNIA</v>
          </cell>
          <cell r="E1660" t="str">
            <v>31/08/2006</v>
          </cell>
          <cell r="F1660">
            <v>38974</v>
          </cell>
          <cell r="G1660" t="str">
            <v>Allouée</v>
          </cell>
          <cell r="H1660">
            <v>38974</v>
          </cell>
          <cell r="I1660">
            <v>0</v>
          </cell>
          <cell r="J1660">
            <v>102080</v>
          </cell>
        </row>
        <row r="1661">
          <cell r="B1661">
            <v>668410</v>
          </cell>
          <cell r="C1661" t="str">
            <v>DC</v>
          </cell>
          <cell r="D1661" t="str">
            <v>FAC N° 1909/2006 PHAR KADIOGO</v>
          </cell>
          <cell r="E1661" t="str">
            <v>31/08/2006</v>
          </cell>
          <cell r="F1661">
            <v>38974</v>
          </cell>
          <cell r="G1661" t="str">
            <v>Allouée</v>
          </cell>
          <cell r="H1661">
            <v>38974</v>
          </cell>
          <cell r="I1661">
            <v>0</v>
          </cell>
          <cell r="J1661">
            <v>5880</v>
          </cell>
        </row>
        <row r="1662">
          <cell r="B1662">
            <v>668410</v>
          </cell>
          <cell r="C1662" t="str">
            <v>DAF</v>
          </cell>
          <cell r="D1662" t="str">
            <v>FACT N°275/2006 PHA SOMGANDE</v>
          </cell>
          <cell r="E1662" t="str">
            <v>31/08/2006</v>
          </cell>
          <cell r="F1662">
            <v>38974</v>
          </cell>
          <cell r="G1662" t="str">
            <v>Allouée</v>
          </cell>
          <cell r="H1662">
            <v>38974</v>
          </cell>
          <cell r="I1662">
            <v>0</v>
          </cell>
          <cell r="J1662">
            <v>4110</v>
          </cell>
        </row>
        <row r="1663">
          <cell r="B1663">
            <v>668410</v>
          </cell>
          <cell r="C1663" t="str">
            <v>DT</v>
          </cell>
          <cell r="D1663" t="str">
            <v>ETAT PAIEMENT FACT PHARMACIE</v>
          </cell>
          <cell r="E1663" t="str">
            <v>FAC N° 58/2006DU 06/09/2006 PH AMIT</v>
          </cell>
          <cell r="F1663">
            <v>38975</v>
          </cell>
          <cell r="G1663" t="str">
            <v>Allouée</v>
          </cell>
          <cell r="H1663">
            <v>38975</v>
          </cell>
          <cell r="I1663">
            <v>0</v>
          </cell>
          <cell r="J1663">
            <v>44824</v>
          </cell>
        </row>
        <row r="1664">
          <cell r="B1664">
            <v>668410</v>
          </cell>
          <cell r="C1664" t="str">
            <v>DAF</v>
          </cell>
          <cell r="D1664" t="str">
            <v>PAIEMA FAC PHARMACIE</v>
          </cell>
          <cell r="E1664" t="str">
            <v>FAC N°219 DU 12/09/2006 PH1200LGT</v>
          </cell>
          <cell r="F1664">
            <v>38975</v>
          </cell>
          <cell r="G1664" t="str">
            <v>Allouée</v>
          </cell>
          <cell r="H1664">
            <v>38975</v>
          </cell>
          <cell r="I1664">
            <v>0</v>
          </cell>
          <cell r="J1664">
            <v>19585</v>
          </cell>
        </row>
        <row r="1665">
          <cell r="B1665">
            <v>668410</v>
          </cell>
          <cell r="C1665" t="str">
            <v>DAF</v>
          </cell>
          <cell r="D1665" t="str">
            <v>MADI RFM  DAF &amp;FRED</v>
          </cell>
          <cell r="E1665" t="str">
            <v>CHQ SGBB N°4798841 DU 11/09/2006</v>
          </cell>
          <cell r="F1665">
            <v>38979</v>
          </cell>
          <cell r="G1665" t="str">
            <v>Allouée</v>
          </cell>
          <cell r="H1665">
            <v>38979</v>
          </cell>
          <cell r="I1665">
            <v>59010</v>
          </cell>
          <cell r="J1665">
            <v>59010</v>
          </cell>
        </row>
        <row r="1666">
          <cell r="B1666">
            <v>668410</v>
          </cell>
          <cell r="C1666" t="str">
            <v>DT</v>
          </cell>
          <cell r="D1666" t="str">
            <v>MADI PR RFM</v>
          </cell>
          <cell r="E1666" t="str">
            <v>CHQ ECOBANK N°1817466 DU 14/09/2006</v>
          </cell>
          <cell r="F1666">
            <v>38980</v>
          </cell>
          <cell r="G1666" t="str">
            <v>Allouée</v>
          </cell>
          <cell r="H1666">
            <v>38980</v>
          </cell>
          <cell r="I1666">
            <v>279760</v>
          </cell>
          <cell r="J1666">
            <v>279760</v>
          </cell>
        </row>
        <row r="1667">
          <cell r="B1667">
            <v>668410</v>
          </cell>
          <cell r="C1667" t="str">
            <v>DC</v>
          </cell>
          <cell r="D1667" t="str">
            <v>PAIEMENT FA PHARMACIE</v>
          </cell>
          <cell r="E1667" t="str">
            <v>FA N°938 PH AVENIR DU 16/09/06</v>
          </cell>
          <cell r="F1667">
            <v>38987</v>
          </cell>
          <cell r="G1667" t="str">
            <v>Allouée</v>
          </cell>
          <cell r="H1667">
            <v>38987</v>
          </cell>
          <cell r="I1667">
            <v>0</v>
          </cell>
          <cell r="J1667">
            <v>24360</v>
          </cell>
        </row>
        <row r="1668">
          <cell r="B1668">
            <v>668410</v>
          </cell>
          <cell r="C1668" t="str">
            <v>DC</v>
          </cell>
          <cell r="D1668" t="str">
            <v>PAIEMENT FA PHARMACIE</v>
          </cell>
          <cell r="E1668" t="str">
            <v>FA N°72 PH SACRE COEUR DU 01/09/06</v>
          </cell>
          <cell r="F1668">
            <v>38987</v>
          </cell>
          <cell r="G1668" t="str">
            <v>Allouée</v>
          </cell>
          <cell r="H1668">
            <v>38987</v>
          </cell>
          <cell r="I1668">
            <v>0</v>
          </cell>
          <cell r="J1668">
            <v>68152</v>
          </cell>
        </row>
        <row r="1669">
          <cell r="B1669">
            <v>668410</v>
          </cell>
          <cell r="C1669" t="str">
            <v>DT</v>
          </cell>
          <cell r="D1669" t="str">
            <v>PAIEMENT FA PHARMACIE</v>
          </cell>
          <cell r="E1669" t="str">
            <v>FA N°240 PH CAMILLE DU 18/09/06</v>
          </cell>
          <cell r="F1669">
            <v>38987</v>
          </cell>
          <cell r="G1669" t="str">
            <v>Allouée</v>
          </cell>
          <cell r="H1669">
            <v>38987</v>
          </cell>
          <cell r="I1669">
            <v>0</v>
          </cell>
          <cell r="J1669">
            <v>81311</v>
          </cell>
        </row>
        <row r="1670">
          <cell r="B1670">
            <v>668410</v>
          </cell>
          <cell r="C1670" t="str">
            <v>DT</v>
          </cell>
          <cell r="D1670" t="str">
            <v>PAIEMENT FA PHARMACIE</v>
          </cell>
          <cell r="E1670" t="str">
            <v>FA N°53 PH NOUVELLE DU 31/07/06</v>
          </cell>
          <cell r="F1670">
            <v>38987</v>
          </cell>
          <cell r="G1670" t="str">
            <v>Allouée</v>
          </cell>
          <cell r="H1670">
            <v>38987</v>
          </cell>
          <cell r="I1670">
            <v>0</v>
          </cell>
          <cell r="J1670">
            <v>26438</v>
          </cell>
        </row>
        <row r="1671">
          <cell r="B1671">
            <v>668410</v>
          </cell>
          <cell r="C1671" t="str">
            <v>DAF</v>
          </cell>
          <cell r="D1671" t="str">
            <v>PAIEMENT FA PHARMACIE</v>
          </cell>
          <cell r="E1671" t="str">
            <v>FA N°024/06 PH SILMISSIN DU20/09/06</v>
          </cell>
          <cell r="F1671">
            <v>38987</v>
          </cell>
          <cell r="G1671" t="str">
            <v>Allouée</v>
          </cell>
          <cell r="H1671">
            <v>38987</v>
          </cell>
          <cell r="I1671">
            <v>0</v>
          </cell>
          <cell r="J1671">
            <v>27853</v>
          </cell>
        </row>
        <row r="1672">
          <cell r="B1672">
            <v>668410</v>
          </cell>
          <cell r="C1672" t="str">
            <v>DG</v>
          </cell>
          <cell r="D1672" t="str">
            <v>REM FRAIS MEDICAUX</v>
          </cell>
          <cell r="E1672" t="str">
            <v>CHQ SGBB N°4798862 DU 22/09/2006</v>
          </cell>
          <cell r="F1672">
            <v>38988</v>
          </cell>
          <cell r="G1672" t="str">
            <v>Allouée</v>
          </cell>
          <cell r="H1672">
            <v>38988</v>
          </cell>
          <cell r="I1672">
            <v>215545</v>
          </cell>
          <cell r="J1672">
            <v>215545</v>
          </cell>
        </row>
        <row r="1673">
          <cell r="B1673">
            <v>668410</v>
          </cell>
          <cell r="C1673" t="str">
            <v>DC</v>
          </cell>
          <cell r="D1673" t="str">
            <v>REMB FRAIS MEDICAUX</v>
          </cell>
          <cell r="E1673" t="str">
            <v>CHQ ECOBANK N°1817478 DU 21/09/2006</v>
          </cell>
          <cell r="F1673">
            <v>38992</v>
          </cell>
          <cell r="G1673" t="str">
            <v>Allouée</v>
          </cell>
          <cell r="H1673">
            <v>38992</v>
          </cell>
          <cell r="I1673">
            <v>65920</v>
          </cell>
          <cell r="J1673">
            <v>65920</v>
          </cell>
        </row>
        <row r="1674">
          <cell r="B1674">
            <v>668410</v>
          </cell>
          <cell r="C1674" t="str">
            <v>DAF</v>
          </cell>
          <cell r="D1674" t="str">
            <v>RFM BONKOUNGOU J. IBRAHIM</v>
          </cell>
          <cell r="E1674" t="str">
            <v>CHQ SGBB 4798871 DU 26/09/06</v>
          </cell>
          <cell r="F1674">
            <v>38990</v>
          </cell>
          <cell r="G1674" t="str">
            <v>Allouée</v>
          </cell>
          <cell r="H1674">
            <v>38990</v>
          </cell>
          <cell r="I1674">
            <v>10400</v>
          </cell>
          <cell r="J1674">
            <v>10400</v>
          </cell>
        </row>
        <row r="1675">
          <cell r="B1675">
            <v>668410</v>
          </cell>
          <cell r="C1675" t="str">
            <v>DC</v>
          </cell>
          <cell r="D1675" t="str">
            <v>FAC 366/2006 PHARMACIE DE LA JEUNES</v>
          </cell>
          <cell r="E1675" t="str">
            <v>DU 13/09/06</v>
          </cell>
          <cell r="F1675">
            <v>38990</v>
          </cell>
          <cell r="G1675" t="str">
            <v>Allouée</v>
          </cell>
          <cell r="H1675">
            <v>38990</v>
          </cell>
          <cell r="I1675">
            <v>0</v>
          </cell>
          <cell r="J1675">
            <v>66124</v>
          </cell>
        </row>
        <row r="1676">
          <cell r="B1676">
            <v>668410</v>
          </cell>
          <cell r="C1676" t="str">
            <v>DC</v>
          </cell>
          <cell r="D1676" t="str">
            <v>FAC 010 PHARMACIE TANKO</v>
          </cell>
          <cell r="E1676" t="str">
            <v/>
          </cell>
          <cell r="F1676">
            <v>38756</v>
          </cell>
          <cell r="G1676" t="str">
            <v>Allouée</v>
          </cell>
          <cell r="H1676">
            <v>38756</v>
          </cell>
          <cell r="I1676">
            <v>14935</v>
          </cell>
          <cell r="J1676">
            <v>14935</v>
          </cell>
        </row>
        <row r="1677">
          <cell r="B1677">
            <v>668410</v>
          </cell>
          <cell r="C1677" t="str">
            <v>DC</v>
          </cell>
          <cell r="D1677" t="str">
            <v>FAC 5781 PHARMACIE AR RAHMA</v>
          </cell>
          <cell r="E1677" t="str">
            <v/>
          </cell>
          <cell r="F1677">
            <v>38756</v>
          </cell>
          <cell r="G1677" t="str">
            <v>Allouée</v>
          </cell>
          <cell r="H1677">
            <v>38756</v>
          </cell>
          <cell r="I1677">
            <v>27270</v>
          </cell>
          <cell r="J1677">
            <v>27270</v>
          </cell>
        </row>
        <row r="1678">
          <cell r="B1678">
            <v>668410</v>
          </cell>
          <cell r="C1678" t="str">
            <v>DAF</v>
          </cell>
          <cell r="D1678" t="str">
            <v>FAC 167/2006 PHARMACIE SIGRI</v>
          </cell>
          <cell r="E1678" t="str">
            <v/>
          </cell>
          <cell r="F1678">
            <v>38756</v>
          </cell>
          <cell r="G1678" t="str">
            <v>Allouée</v>
          </cell>
          <cell r="H1678">
            <v>38756</v>
          </cell>
          <cell r="I1678">
            <v>62079</v>
          </cell>
          <cell r="J1678">
            <v>62079</v>
          </cell>
        </row>
        <row r="1679">
          <cell r="B1679">
            <v>668410</v>
          </cell>
          <cell r="C1679" t="str">
            <v>DAF</v>
          </cell>
          <cell r="D1679" t="str">
            <v>FAC 317 PHARMACIE METEBA</v>
          </cell>
          <cell r="E1679" t="str">
            <v>02/10/2006</v>
          </cell>
          <cell r="F1679">
            <v>38990</v>
          </cell>
          <cell r="G1679" t="str">
            <v>Allouée</v>
          </cell>
          <cell r="H1679">
            <v>38990</v>
          </cell>
          <cell r="I1679">
            <v>0</v>
          </cell>
          <cell r="J1679">
            <v>20528</v>
          </cell>
        </row>
        <row r="1680">
          <cell r="B1680">
            <v>668410</v>
          </cell>
          <cell r="C1680" t="str">
            <v>DAF</v>
          </cell>
          <cell r="D1680" t="str">
            <v xml:space="preserve">FAC 557 PHARMACIE DU RIVAGE </v>
          </cell>
          <cell r="E1680" t="str">
            <v>02/10/2006</v>
          </cell>
          <cell r="F1680">
            <v>38990</v>
          </cell>
          <cell r="G1680" t="str">
            <v>Allouée</v>
          </cell>
          <cell r="H1680">
            <v>38990</v>
          </cell>
          <cell r="I1680">
            <v>0</v>
          </cell>
          <cell r="J1680">
            <v>21753</v>
          </cell>
        </row>
        <row r="1681">
          <cell r="B1681">
            <v>668410</v>
          </cell>
          <cell r="C1681" t="str">
            <v>DT</v>
          </cell>
          <cell r="D1681" t="str">
            <v>FAC 34 PHARMACIE DU FASO</v>
          </cell>
          <cell r="E1681" t="str">
            <v>02/10/2006</v>
          </cell>
          <cell r="F1681">
            <v>38990</v>
          </cell>
          <cell r="G1681" t="str">
            <v>Allouée</v>
          </cell>
          <cell r="H1681">
            <v>38990</v>
          </cell>
          <cell r="I1681">
            <v>0</v>
          </cell>
          <cell r="J1681">
            <v>21630</v>
          </cell>
        </row>
        <row r="1682">
          <cell r="B1682">
            <v>668410</v>
          </cell>
          <cell r="C1682" t="str">
            <v>DM</v>
          </cell>
          <cell r="D1682" t="str">
            <v>FAC 17 PHARMACIE DE L'AEROPORT</v>
          </cell>
          <cell r="E1682" t="str">
            <v>30/09/2006</v>
          </cell>
          <cell r="F1682">
            <v>38990</v>
          </cell>
          <cell r="G1682" t="str">
            <v>Allouée</v>
          </cell>
          <cell r="H1682">
            <v>38990</v>
          </cell>
          <cell r="I1682">
            <v>0</v>
          </cell>
          <cell r="J1682">
            <v>9050</v>
          </cell>
        </row>
        <row r="1683">
          <cell r="B1683">
            <v>668410</v>
          </cell>
          <cell r="C1683" t="str">
            <v>DAF</v>
          </cell>
          <cell r="D1683" t="str">
            <v>FAC 160 PHARMACIE DES ECOLES</v>
          </cell>
          <cell r="E1683" t="str">
            <v>27/09/2006</v>
          </cell>
          <cell r="F1683">
            <v>38990</v>
          </cell>
          <cell r="G1683" t="str">
            <v>Allouée</v>
          </cell>
          <cell r="H1683">
            <v>38990</v>
          </cell>
          <cell r="I1683">
            <v>0</v>
          </cell>
          <cell r="J1683">
            <v>16870</v>
          </cell>
        </row>
        <row r="1684">
          <cell r="B1684">
            <v>668410</v>
          </cell>
          <cell r="C1684" t="str">
            <v>DC</v>
          </cell>
          <cell r="D1684" t="str">
            <v>FAC 145 PHARMACIE WEND-LAMITA</v>
          </cell>
          <cell r="E1684" t="str">
            <v>30/09/2006</v>
          </cell>
          <cell r="F1684">
            <v>38990</v>
          </cell>
          <cell r="G1684" t="str">
            <v>Allouée</v>
          </cell>
          <cell r="H1684">
            <v>38990</v>
          </cell>
          <cell r="I1684">
            <v>0</v>
          </cell>
          <cell r="J1684">
            <v>11250</v>
          </cell>
        </row>
        <row r="1685">
          <cell r="B1685">
            <v>668410</v>
          </cell>
          <cell r="C1685" t="str">
            <v>DC</v>
          </cell>
          <cell r="D1685" t="str">
            <v>FAC 7818 PHARMACIE AR-RAHMA</v>
          </cell>
          <cell r="E1685" t="str">
            <v>30/09/2006</v>
          </cell>
          <cell r="F1685">
            <v>38990</v>
          </cell>
          <cell r="G1685" t="str">
            <v>Allouée</v>
          </cell>
          <cell r="H1685">
            <v>38990</v>
          </cell>
          <cell r="I1685">
            <v>0</v>
          </cell>
          <cell r="J1685">
            <v>6540</v>
          </cell>
        </row>
        <row r="1686">
          <cell r="B1686">
            <v>668410</v>
          </cell>
          <cell r="C1686" t="str">
            <v>DC</v>
          </cell>
          <cell r="D1686" t="str">
            <v>FAC 195 PHARMACIE DE PISSY</v>
          </cell>
          <cell r="E1686" t="str">
            <v>30/09/2006</v>
          </cell>
          <cell r="F1686">
            <v>38990</v>
          </cell>
          <cell r="G1686" t="str">
            <v>Allouée</v>
          </cell>
          <cell r="H1686">
            <v>38990</v>
          </cell>
          <cell r="I1686">
            <v>0</v>
          </cell>
          <cell r="J1686">
            <v>86579</v>
          </cell>
        </row>
        <row r="1687">
          <cell r="B1687">
            <v>668410</v>
          </cell>
          <cell r="C1687" t="str">
            <v>DAF</v>
          </cell>
          <cell r="D1687" t="str">
            <v>FAC 221/2006 PHARMACIE DE L'UNITE</v>
          </cell>
          <cell r="E1687" t="str">
            <v>DU 30/09/06</v>
          </cell>
          <cell r="F1687">
            <v>39001</v>
          </cell>
          <cell r="G1687" t="str">
            <v>Allouée</v>
          </cell>
          <cell r="H1687">
            <v>39001</v>
          </cell>
          <cell r="I1687">
            <v>0</v>
          </cell>
          <cell r="J1687">
            <v>6318</v>
          </cell>
        </row>
        <row r="1688">
          <cell r="B1688">
            <v>668410</v>
          </cell>
          <cell r="C1688" t="str">
            <v>DM</v>
          </cell>
          <cell r="D1688" t="str">
            <v>FAC 1090 PHARMACIE TALBA</v>
          </cell>
          <cell r="E1688" t="str">
            <v>DU 30/09/06</v>
          </cell>
          <cell r="F1688">
            <v>38990</v>
          </cell>
          <cell r="G1688" t="str">
            <v>Allouée</v>
          </cell>
          <cell r="H1688">
            <v>38990</v>
          </cell>
          <cell r="I1688">
            <v>0</v>
          </cell>
          <cell r="J1688">
            <v>15110</v>
          </cell>
        </row>
        <row r="1689">
          <cell r="B1689">
            <v>668410</v>
          </cell>
          <cell r="C1689" t="str">
            <v>DM</v>
          </cell>
          <cell r="D1689" t="str">
            <v>FAC 06/09 PHARMACIE CORCULAIRE-SEDE</v>
          </cell>
          <cell r="E1689" t="str">
            <v>DU 04/10/06</v>
          </cell>
          <cell r="F1689">
            <v>38990</v>
          </cell>
          <cell r="G1689" t="str">
            <v>Allouée</v>
          </cell>
          <cell r="H1689">
            <v>38990</v>
          </cell>
          <cell r="I1689">
            <v>0</v>
          </cell>
          <cell r="J1689">
            <v>10830</v>
          </cell>
        </row>
        <row r="1690">
          <cell r="B1690">
            <v>668410</v>
          </cell>
          <cell r="C1690" t="str">
            <v>DT</v>
          </cell>
          <cell r="D1690" t="str">
            <v xml:space="preserve">RFM NIKIEMA BOUKARI </v>
          </cell>
          <cell r="E1690" t="str">
            <v>CHQ ECOBANK 1817485 DU 29/09/06</v>
          </cell>
          <cell r="F1690">
            <v>38990</v>
          </cell>
          <cell r="G1690" t="str">
            <v>Allouée</v>
          </cell>
          <cell r="H1690">
            <v>38990</v>
          </cell>
          <cell r="I1690">
            <v>41760</v>
          </cell>
          <cell r="J1690">
            <v>41760</v>
          </cell>
        </row>
        <row r="1691">
          <cell r="B1691">
            <v>668410</v>
          </cell>
          <cell r="C1691" t="str">
            <v>DT</v>
          </cell>
          <cell r="D1691" t="str">
            <v>RFM OUED ABDOULAY-FOFANA D-JEREMI I</v>
          </cell>
          <cell r="E1691" t="str">
            <v>CHQ ECOBANK 1817487 DU 05/10/06</v>
          </cell>
          <cell r="F1691">
            <v>39006</v>
          </cell>
          <cell r="G1691" t="str">
            <v>Allouée</v>
          </cell>
          <cell r="H1691">
            <v>39006</v>
          </cell>
          <cell r="I1691">
            <v>28800</v>
          </cell>
          <cell r="J1691">
            <v>28800</v>
          </cell>
        </row>
        <row r="1692">
          <cell r="B1692">
            <v>668410</v>
          </cell>
          <cell r="C1692" t="str">
            <v/>
          </cell>
          <cell r="D1692" t="str">
            <v>PRISE EN CHARGE MEDIC DE Mme SILGA</v>
          </cell>
          <cell r="E1692" t="str">
            <v>FAC 29/09/06 CLINIQ KONE MOUSSA</v>
          </cell>
          <cell r="F1692">
            <v>39006</v>
          </cell>
          <cell r="G1692" t="str">
            <v>Allouée</v>
          </cell>
          <cell r="H1692">
            <v>38990</v>
          </cell>
          <cell r="I1692">
            <v>225280</v>
          </cell>
          <cell r="J1692">
            <v>225280</v>
          </cell>
        </row>
        <row r="1693">
          <cell r="B1693">
            <v>668410</v>
          </cell>
          <cell r="C1693" t="str">
            <v>DAF</v>
          </cell>
          <cell r="D1693" t="str">
            <v xml:space="preserve">FAC 1296/06 PHARMACIE YOBI </v>
          </cell>
          <cell r="E1693" t="str">
            <v>DU 05/10/06</v>
          </cell>
          <cell r="F1693">
            <v>39006</v>
          </cell>
          <cell r="G1693" t="str">
            <v>Allouée</v>
          </cell>
          <cell r="H1693">
            <v>39006</v>
          </cell>
          <cell r="I1693">
            <v>0</v>
          </cell>
          <cell r="J1693">
            <v>5832</v>
          </cell>
        </row>
        <row r="1694">
          <cell r="B1694">
            <v>668410</v>
          </cell>
          <cell r="C1694" t="str">
            <v>DAF</v>
          </cell>
          <cell r="D1694" t="str">
            <v>FAC 90/06 PHARMACIE KAMIN</v>
          </cell>
          <cell r="E1694" t="str">
            <v>DU13/09/06</v>
          </cell>
          <cell r="F1694">
            <v>38990</v>
          </cell>
          <cell r="G1694" t="str">
            <v>Allouée</v>
          </cell>
          <cell r="H1694">
            <v>38990</v>
          </cell>
          <cell r="I1694">
            <v>0</v>
          </cell>
          <cell r="J1694">
            <v>6011</v>
          </cell>
        </row>
        <row r="1695">
          <cell r="B1695">
            <v>668410</v>
          </cell>
          <cell r="C1695" t="str">
            <v>DAF</v>
          </cell>
          <cell r="D1695" t="str">
            <v>FAC 2596 PHARMACIE DE DAPOYA</v>
          </cell>
          <cell r="E1695" t="str">
            <v>DU 01/10/06</v>
          </cell>
          <cell r="F1695">
            <v>38990</v>
          </cell>
          <cell r="G1695" t="str">
            <v>Allouée</v>
          </cell>
          <cell r="H1695">
            <v>38990</v>
          </cell>
          <cell r="I1695">
            <v>0</v>
          </cell>
          <cell r="J1695">
            <v>6170</v>
          </cell>
        </row>
        <row r="1696">
          <cell r="B1696">
            <v>668410</v>
          </cell>
          <cell r="C1696" t="str">
            <v>DT</v>
          </cell>
          <cell r="D1696" t="str">
            <v>FAC 940 PHARMACIE KOULOUBA</v>
          </cell>
          <cell r="E1696" t="str">
            <v>DU 02/10/6</v>
          </cell>
          <cell r="F1696">
            <v>38990</v>
          </cell>
          <cell r="G1696" t="str">
            <v>Allouée</v>
          </cell>
          <cell r="H1696">
            <v>38990</v>
          </cell>
          <cell r="I1696">
            <v>0</v>
          </cell>
          <cell r="J1696">
            <v>12651</v>
          </cell>
        </row>
        <row r="1697">
          <cell r="B1697">
            <v>668410</v>
          </cell>
          <cell r="C1697" t="str">
            <v>DC</v>
          </cell>
          <cell r="D1697" t="str">
            <v>FAC 1316 PHARMACIE DE LA POSTE</v>
          </cell>
          <cell r="E1697" t="str">
            <v>DU 30/09/06</v>
          </cell>
          <cell r="F1697">
            <v>38990</v>
          </cell>
          <cell r="G1697" t="str">
            <v>Allouée</v>
          </cell>
          <cell r="H1697">
            <v>38990</v>
          </cell>
          <cell r="I1697">
            <v>0</v>
          </cell>
          <cell r="J1697">
            <v>190638</v>
          </cell>
        </row>
        <row r="1698">
          <cell r="B1698">
            <v>668410</v>
          </cell>
          <cell r="C1698" t="str">
            <v>DC</v>
          </cell>
          <cell r="D1698" t="str">
            <v>FAC 2886 PHARMACIE  DU CENTRE</v>
          </cell>
          <cell r="E1698" t="str">
            <v>DU 30/09/06</v>
          </cell>
          <cell r="F1698">
            <v>38990</v>
          </cell>
          <cell r="G1698" t="str">
            <v>Allouée</v>
          </cell>
          <cell r="H1698">
            <v>38990</v>
          </cell>
          <cell r="I1698">
            <v>0</v>
          </cell>
          <cell r="J1698">
            <v>249115</v>
          </cell>
        </row>
        <row r="1699">
          <cell r="B1699">
            <v>668410</v>
          </cell>
          <cell r="C1699" t="str">
            <v>DC</v>
          </cell>
          <cell r="D1699" t="str">
            <v>FAC 1936 PHARAMCIE KADIOGO</v>
          </cell>
          <cell r="E1699" t="str">
            <v>DU 30/09/06</v>
          </cell>
          <cell r="F1699">
            <v>38990</v>
          </cell>
          <cell r="G1699" t="str">
            <v>Allouée</v>
          </cell>
          <cell r="H1699">
            <v>38990</v>
          </cell>
          <cell r="I1699">
            <v>0</v>
          </cell>
          <cell r="J1699">
            <v>46505</v>
          </cell>
        </row>
        <row r="1700">
          <cell r="B1700">
            <v>668410</v>
          </cell>
          <cell r="C1700" t="str">
            <v>DT</v>
          </cell>
          <cell r="D1700" t="str">
            <v>RFM NABAYAOGO B.-KABRE F.NAZOTIN T.</v>
          </cell>
          <cell r="E1700" t="str">
            <v>BASOLE Abd. CHQ1654682 ECOBK 23/1/6</v>
          </cell>
          <cell r="F1700">
            <v>38990</v>
          </cell>
          <cell r="G1700" t="str">
            <v>Allouée</v>
          </cell>
          <cell r="H1700">
            <v>38990</v>
          </cell>
          <cell r="I1700">
            <v>196000</v>
          </cell>
          <cell r="J1700">
            <v>196000</v>
          </cell>
        </row>
        <row r="1701">
          <cell r="B1701">
            <v>668410</v>
          </cell>
          <cell r="C1701" t="str">
            <v>DM</v>
          </cell>
          <cell r="D1701" t="str">
            <v>FAC 931 PHARMACIE DE L'HOPITAL</v>
          </cell>
          <cell r="E1701" t="str">
            <v>DU 30/09/06</v>
          </cell>
          <cell r="F1701">
            <v>38990</v>
          </cell>
          <cell r="G1701" t="str">
            <v>Allouée</v>
          </cell>
          <cell r="H1701">
            <v>38990</v>
          </cell>
          <cell r="I1701">
            <v>0</v>
          </cell>
          <cell r="J1701">
            <v>84583</v>
          </cell>
        </row>
        <row r="1702">
          <cell r="B1702">
            <v>668410</v>
          </cell>
          <cell r="C1702" t="str">
            <v>DM</v>
          </cell>
          <cell r="D1702" t="str">
            <v>FAC 574 PHARMACIE LOUIS PASTEUR</v>
          </cell>
          <cell r="E1702" t="str">
            <v>DU 09/10/06</v>
          </cell>
          <cell r="F1702">
            <v>38990</v>
          </cell>
          <cell r="G1702" t="str">
            <v>Allouée</v>
          </cell>
          <cell r="H1702">
            <v>38990</v>
          </cell>
          <cell r="I1702">
            <v>0</v>
          </cell>
          <cell r="J1702">
            <v>12875</v>
          </cell>
        </row>
        <row r="1703">
          <cell r="B1703" t="str">
            <v>Total 668410</v>
          </cell>
          <cell r="I1703">
            <v>14943669</v>
          </cell>
          <cell r="J1703">
            <v>22257962</v>
          </cell>
        </row>
        <row r="1704">
          <cell r="B1704">
            <v>671200</v>
          </cell>
          <cell r="C1704" t="str">
            <v>DAF</v>
          </cell>
          <cell r="D1704" t="str">
            <v>ECHEANCE 30/06/06 EMPR OBLIGAT SBIF</v>
          </cell>
          <cell r="E1704" t="str">
            <v>INTERET/EMPRUNT MT DE 5 500 000 000</v>
          </cell>
          <cell r="F1704">
            <v>38807</v>
          </cell>
          <cell r="G1704" t="str">
            <v>Allouée</v>
          </cell>
          <cell r="H1704">
            <v>38807</v>
          </cell>
          <cell r="I1704">
            <v>9633684</v>
          </cell>
          <cell r="J1704">
            <v>9633684</v>
          </cell>
        </row>
        <row r="1705">
          <cell r="B1705">
            <v>671200</v>
          </cell>
          <cell r="C1705" t="str">
            <v>DAF</v>
          </cell>
          <cell r="D1705" t="str">
            <v>PAIEMT 31- MAI &amp; 30-JUIN EMPR OBLIG</v>
          </cell>
          <cell r="E1705" t="str">
            <v>INTERET/EMPR MT PRET: 5 500 000 000</v>
          </cell>
          <cell r="F1705">
            <v>38882</v>
          </cell>
          <cell r="G1705" t="str">
            <v>Allouée</v>
          </cell>
          <cell r="H1705">
            <v>38882</v>
          </cell>
          <cell r="I1705">
            <v>67435789</v>
          </cell>
          <cell r="J1705">
            <v>67435789</v>
          </cell>
        </row>
        <row r="1706">
          <cell r="B1706">
            <v>671200</v>
          </cell>
          <cell r="C1706" t="str">
            <v>DAF</v>
          </cell>
          <cell r="D1706" t="str">
            <v>PAIEMENT DU29/06/06 EMPR OBLIG SBIF</v>
          </cell>
          <cell r="E1706" t="str">
            <v>MT: 5 500 000 000 REMB INTERET</v>
          </cell>
          <cell r="F1706">
            <v>38898</v>
          </cell>
          <cell r="G1706" t="str">
            <v>Allouée</v>
          </cell>
          <cell r="H1706">
            <v>38898</v>
          </cell>
          <cell r="I1706">
            <v>9550817</v>
          </cell>
          <cell r="J1706">
            <v>9550817</v>
          </cell>
        </row>
        <row r="1707">
          <cell r="B1707">
            <v>671200</v>
          </cell>
          <cell r="C1707" t="str">
            <v>DAF</v>
          </cell>
          <cell r="D1707" t="str">
            <v>AGIOS BCB 1ER SEMESTRE 2006</v>
          </cell>
          <cell r="E1707" t="str">
            <v>SITUAT°TRESORERIE 1ER SEMESTRE 2006</v>
          </cell>
          <cell r="F1707">
            <v>38898</v>
          </cell>
          <cell r="G1707" t="str">
            <v>Allouée</v>
          </cell>
          <cell r="H1707">
            <v>38898</v>
          </cell>
          <cell r="I1707">
            <v>2742622</v>
          </cell>
          <cell r="J1707">
            <v>2742622</v>
          </cell>
        </row>
        <row r="1708">
          <cell r="B1708">
            <v>671200</v>
          </cell>
          <cell r="C1708" t="str">
            <v>DAF</v>
          </cell>
          <cell r="D1708" t="str">
            <v>AGIOS BIB 1ER SEMESTRE 2006</v>
          </cell>
          <cell r="E1708" t="str">
            <v>SITUAT°TRESORERIE 1ER SEMESTRE 2006</v>
          </cell>
          <cell r="F1708">
            <v>38898</v>
          </cell>
          <cell r="G1708" t="str">
            <v>Allouée</v>
          </cell>
          <cell r="H1708">
            <v>38898</v>
          </cell>
          <cell r="I1708">
            <v>9668521</v>
          </cell>
          <cell r="J1708">
            <v>9668521</v>
          </cell>
        </row>
        <row r="1709">
          <cell r="B1709">
            <v>671200</v>
          </cell>
          <cell r="C1709" t="str">
            <v>DAF</v>
          </cell>
          <cell r="D1709" t="str">
            <v>AGIOS BICIA-B 1ER SEMESTRE 2006</v>
          </cell>
          <cell r="E1709" t="str">
            <v>SITUAT°TRESORERIE 1ER SEMESTRE 2006</v>
          </cell>
          <cell r="F1709">
            <v>38898</v>
          </cell>
          <cell r="G1709" t="str">
            <v>Allouée</v>
          </cell>
          <cell r="H1709">
            <v>38898</v>
          </cell>
          <cell r="I1709">
            <v>1213939</v>
          </cell>
          <cell r="J1709">
            <v>1213939</v>
          </cell>
        </row>
        <row r="1710">
          <cell r="B1710">
            <v>671200</v>
          </cell>
          <cell r="C1710" t="str">
            <v>DAF</v>
          </cell>
          <cell r="D1710" t="str">
            <v>AGIOS ECOBANK 1ER SEMSTRE 2006</v>
          </cell>
          <cell r="E1710" t="str">
            <v>SITUAT°TRESORERIE 1ER SEMESTRE 2006</v>
          </cell>
          <cell r="F1710">
            <v>38898</v>
          </cell>
          <cell r="G1710" t="str">
            <v>Allouée</v>
          </cell>
          <cell r="H1710">
            <v>38898</v>
          </cell>
          <cell r="I1710">
            <v>5067584</v>
          </cell>
          <cell r="J1710">
            <v>5067584</v>
          </cell>
        </row>
        <row r="1711">
          <cell r="B1711">
            <v>671200</v>
          </cell>
          <cell r="C1711" t="str">
            <v>DAF</v>
          </cell>
          <cell r="D1711" t="str">
            <v>AGIOS SGBB 1ER SEMESTRE 2006</v>
          </cell>
          <cell r="E1711" t="str">
            <v>SITUAT°TRESORERIE 1ER SEMESTRE 2006</v>
          </cell>
          <cell r="F1711">
            <v>38898</v>
          </cell>
          <cell r="G1711" t="str">
            <v>Allouée</v>
          </cell>
          <cell r="H1711">
            <v>38898</v>
          </cell>
          <cell r="I1711">
            <v>1257056</v>
          </cell>
          <cell r="J1711">
            <v>1257056</v>
          </cell>
        </row>
        <row r="1712">
          <cell r="B1712">
            <v>671200</v>
          </cell>
          <cell r="C1712" t="str">
            <v>DAF</v>
          </cell>
          <cell r="D1712" t="str">
            <v>SOLDE INTERET /EMPRUNT OBLIGAT SBIF</v>
          </cell>
          <cell r="E1712" t="str">
            <v>INTERET/EMPRUNT MT DE 5 500 000 000</v>
          </cell>
          <cell r="F1712">
            <v>38990</v>
          </cell>
          <cell r="G1712" t="str">
            <v>Allouée</v>
          </cell>
          <cell r="H1712">
            <v>38990</v>
          </cell>
          <cell r="I1712">
            <v>57884972</v>
          </cell>
          <cell r="J1712">
            <v>57884972</v>
          </cell>
        </row>
        <row r="1713">
          <cell r="B1713">
            <v>671200</v>
          </cell>
          <cell r="C1713" t="str">
            <v>DAF</v>
          </cell>
          <cell r="D1713" t="str">
            <v>INTERET/EMPRUNT EXTENT°RESEAU TELPH</v>
          </cell>
          <cell r="E1713" t="str">
            <v>MONTANT DE L'EMPRUNT: 4 000 000 000</v>
          </cell>
          <cell r="F1713">
            <v>38990</v>
          </cell>
          <cell r="G1713" t="str">
            <v>Allouée</v>
          </cell>
          <cell r="H1713">
            <v>38990</v>
          </cell>
          <cell r="I1713">
            <v>266284412</v>
          </cell>
          <cell r="J1713">
            <v>266284412</v>
          </cell>
        </row>
        <row r="1714">
          <cell r="B1714" t="str">
            <v>Total 671200</v>
          </cell>
          <cell r="I1714">
            <v>430739396</v>
          </cell>
          <cell r="J1714">
            <v>430739396</v>
          </cell>
        </row>
        <row r="1715">
          <cell r="B1715">
            <v>671211</v>
          </cell>
          <cell r="C1715" t="str">
            <v>DAF</v>
          </cell>
          <cell r="D1715" t="str">
            <v>ECHEANCE 31/05/06 EXTENT°GSM OUAGA2</v>
          </cell>
          <cell r="E1715" t="str">
            <v>INTERET/EMPRUNT MT PRET:3365000000</v>
          </cell>
          <cell r="F1715">
            <v>38807</v>
          </cell>
          <cell r="G1715" t="str">
            <v>Allouée</v>
          </cell>
          <cell r="H1715">
            <v>38807</v>
          </cell>
          <cell r="I1715">
            <v>42062500</v>
          </cell>
          <cell r="J1715">
            <v>42062500</v>
          </cell>
        </row>
        <row r="1716">
          <cell r="B1716">
            <v>671211</v>
          </cell>
          <cell r="C1716" t="str">
            <v>DAF</v>
          </cell>
          <cell r="D1716" t="str">
            <v>ECHEANCE 30/11/06 EXTENT°GSM OUAGA2</v>
          </cell>
          <cell r="E1716" t="str">
            <v>INTERET/EMPR-MT PRET: 3 365 000 000</v>
          </cell>
          <cell r="F1716">
            <v>38807</v>
          </cell>
          <cell r="G1716" t="str">
            <v>Allouée</v>
          </cell>
          <cell r="H1716">
            <v>38807</v>
          </cell>
          <cell r="I1716">
            <v>21031250</v>
          </cell>
          <cell r="J1716">
            <v>21031250</v>
          </cell>
        </row>
        <row r="1717">
          <cell r="B1717">
            <v>671211</v>
          </cell>
          <cell r="C1717" t="str">
            <v>DAF</v>
          </cell>
          <cell r="D1717" t="str">
            <v>ECHEANCE 31/03/06 LICENCE EXPLO GSM</v>
          </cell>
          <cell r="E1717" t="str">
            <v>INTERET MT PRET : 4 938 418 935</v>
          </cell>
          <cell r="F1717">
            <v>38807</v>
          </cell>
          <cell r="G1717" t="str">
            <v>Allouée</v>
          </cell>
          <cell r="H1717">
            <v>38807</v>
          </cell>
          <cell r="I1717">
            <v>23724369</v>
          </cell>
          <cell r="J1717">
            <v>23724369</v>
          </cell>
        </row>
        <row r="1718">
          <cell r="B1718">
            <v>671211</v>
          </cell>
          <cell r="C1718" t="str">
            <v>DAF</v>
          </cell>
          <cell r="D1718" t="str">
            <v>SOLD INTERET/EMPR LICENCE EXPLO GSM</v>
          </cell>
          <cell r="E1718" t="str">
            <v>INTERET MT PRET : 4 938 418 935</v>
          </cell>
          <cell r="F1718">
            <v>38990</v>
          </cell>
          <cell r="G1718" t="str">
            <v>Allouée</v>
          </cell>
          <cell r="H1718">
            <v>38990</v>
          </cell>
          <cell r="I1718">
            <v>86559314</v>
          </cell>
          <cell r="J1718">
            <v>86559314</v>
          </cell>
        </row>
        <row r="1719">
          <cell r="B1719" t="str">
            <v>Total 671211</v>
          </cell>
          <cell r="I1719">
            <v>173377433</v>
          </cell>
          <cell r="J1719">
            <v>173377433</v>
          </cell>
        </row>
        <row r="1720">
          <cell r="B1720">
            <v>681320</v>
          </cell>
          <cell r="C1720" t="str">
            <v>DAF</v>
          </cell>
          <cell r="D1720" t="str">
            <v>DOTAT°/MORTISSEMENT AU 30 SEP/2006</v>
          </cell>
          <cell r="E1720" t="str">
            <v>SELON BALANCE GENERALE AU 30/09/06</v>
          </cell>
          <cell r="F1720">
            <v>38990</v>
          </cell>
          <cell r="G1720" t="str">
            <v>Allouée</v>
          </cell>
          <cell r="H1720">
            <v>38990</v>
          </cell>
          <cell r="I1720">
            <v>6504335298</v>
          </cell>
          <cell r="J1720">
            <v>6504335298</v>
          </cell>
        </row>
        <row r="1721">
          <cell r="B1721" t="str">
            <v>Total 681320</v>
          </cell>
          <cell r="I1721">
            <v>6504335298</v>
          </cell>
          <cell r="J1721">
            <v>6504335298</v>
          </cell>
        </row>
        <row r="1722">
          <cell r="B1722">
            <v>701200</v>
          </cell>
          <cell r="C1722" t="str">
            <v>DC</v>
          </cell>
          <cell r="D1722" t="str">
            <v>VTE MAT TELECOM DANS L'UEMOA JAN-06</v>
          </cell>
          <cell r="E1722" t="str">
            <v>RECETTES HORS BILAN JANVIER2006</v>
          </cell>
          <cell r="F1722">
            <v>38772</v>
          </cell>
          <cell r="G1722" t="str">
            <v>Allouée</v>
          </cell>
          <cell r="H1722">
            <v>38772</v>
          </cell>
          <cell r="I1722">
            <v>1421610</v>
          </cell>
          <cell r="J1722">
            <v>1421610</v>
          </cell>
        </row>
        <row r="1723">
          <cell r="B1723">
            <v>701200</v>
          </cell>
          <cell r="C1723" t="str">
            <v>DC</v>
          </cell>
          <cell r="D1723" t="str">
            <v>VENTES DE PACK JANV-2006</v>
          </cell>
          <cell r="E1723" t="str">
            <v>RECETTES HORS BILAN JANVIER2006</v>
          </cell>
          <cell r="F1723">
            <v>38772</v>
          </cell>
          <cell r="G1723" t="str">
            <v>Allouée</v>
          </cell>
          <cell r="H1723">
            <v>38772</v>
          </cell>
          <cell r="I1723">
            <v>396186</v>
          </cell>
          <cell r="J1723">
            <v>396186</v>
          </cell>
        </row>
        <row r="1724">
          <cell r="B1724">
            <v>701200</v>
          </cell>
          <cell r="C1724" t="str">
            <v>DC</v>
          </cell>
          <cell r="D1724" t="str">
            <v>VTES MAT TELECOM / L'UEMOA FEV-2006</v>
          </cell>
          <cell r="E1724" t="str">
            <v>RECETTES HORS BILAN FEV - 2006</v>
          </cell>
          <cell r="F1724">
            <v>38804</v>
          </cell>
          <cell r="G1724" t="str">
            <v>Allouée</v>
          </cell>
          <cell r="H1724">
            <v>38804</v>
          </cell>
          <cell r="I1724">
            <v>1357373</v>
          </cell>
          <cell r="J1724">
            <v>1357373</v>
          </cell>
        </row>
        <row r="1725">
          <cell r="B1725">
            <v>701200</v>
          </cell>
          <cell r="C1725" t="str">
            <v>DC</v>
          </cell>
          <cell r="D1725" t="str">
            <v>VENTES DE PACKS FEV - 2006</v>
          </cell>
          <cell r="E1725" t="str">
            <v>RECETTES HORS BILAN FEV - 2006</v>
          </cell>
          <cell r="F1725">
            <v>38804</v>
          </cell>
          <cell r="G1725" t="str">
            <v>Allouée</v>
          </cell>
          <cell r="H1725">
            <v>38804</v>
          </cell>
          <cell r="I1725">
            <v>10202265</v>
          </cell>
          <cell r="J1725">
            <v>10202265</v>
          </cell>
        </row>
        <row r="1726">
          <cell r="B1726">
            <v>701200</v>
          </cell>
          <cell r="C1726" t="str">
            <v>DC</v>
          </cell>
          <cell r="D1726" t="str">
            <v>VTE MATERIEL TELECOM UEMOA MAR-2006</v>
          </cell>
          <cell r="E1726" t="str">
            <v>RECETTES HORS BILAN MARS 2006</v>
          </cell>
          <cell r="F1726">
            <v>38821</v>
          </cell>
          <cell r="G1726" t="str">
            <v>Allouée</v>
          </cell>
          <cell r="H1726">
            <v>38821</v>
          </cell>
          <cell r="I1726">
            <v>6150912</v>
          </cell>
          <cell r="J1726">
            <v>6150912</v>
          </cell>
        </row>
        <row r="1727">
          <cell r="B1727">
            <v>701200</v>
          </cell>
          <cell r="C1727" t="str">
            <v>DC</v>
          </cell>
          <cell r="D1727" t="str">
            <v>VENTES DE PACK MARS - 2006</v>
          </cell>
          <cell r="E1727" t="str">
            <v>RECETTES HORS BILAN MARS 2006</v>
          </cell>
          <cell r="F1727">
            <v>38821</v>
          </cell>
          <cell r="G1727" t="str">
            <v>Allouée</v>
          </cell>
          <cell r="H1727">
            <v>38821</v>
          </cell>
          <cell r="I1727">
            <v>12015728</v>
          </cell>
          <cell r="J1727">
            <v>12015728</v>
          </cell>
        </row>
        <row r="1728">
          <cell r="B1728">
            <v>701200</v>
          </cell>
          <cell r="C1728" t="str">
            <v>DC</v>
          </cell>
          <cell r="D1728" t="str">
            <v>VTE MATERIEL TELECOM UEMOA AVR-2006</v>
          </cell>
          <cell r="E1728" t="str">
            <v>RECETTES HORS BILAN AVRIL 2006</v>
          </cell>
          <cell r="F1728">
            <v>38853</v>
          </cell>
          <cell r="G1728" t="str">
            <v>Allouée</v>
          </cell>
          <cell r="H1728">
            <v>38853</v>
          </cell>
          <cell r="I1728">
            <v>943594</v>
          </cell>
          <cell r="J1728">
            <v>943594</v>
          </cell>
        </row>
        <row r="1729">
          <cell r="B1729">
            <v>701200</v>
          </cell>
          <cell r="C1729" t="str">
            <v>DAF</v>
          </cell>
          <cell r="D1729" t="str">
            <v>VENTES DE PACK AVRIL - 2006</v>
          </cell>
          <cell r="E1729" t="str">
            <v>RECETTES HORS BILAN AVRIL 2006</v>
          </cell>
          <cell r="F1729">
            <v>38853</v>
          </cell>
          <cell r="G1729" t="str">
            <v>Allouée</v>
          </cell>
          <cell r="H1729">
            <v>38853</v>
          </cell>
          <cell r="I1729">
            <v>11697780</v>
          </cell>
          <cell r="J1729">
            <v>11697780</v>
          </cell>
        </row>
        <row r="1730">
          <cell r="B1730">
            <v>701200</v>
          </cell>
          <cell r="C1730" t="str">
            <v>DC</v>
          </cell>
          <cell r="D1730" t="str">
            <v>VTE MAT.TELECOM DANS UEMOA MAI 2006</v>
          </cell>
          <cell r="E1730" t="str">
            <v>RECETTES HORS BILAN MAI 2006</v>
          </cell>
          <cell r="F1730">
            <v>38880</v>
          </cell>
          <cell r="G1730" t="str">
            <v>Allouée</v>
          </cell>
          <cell r="H1730">
            <v>38880</v>
          </cell>
          <cell r="I1730">
            <v>6439023</v>
          </cell>
          <cell r="J1730">
            <v>6439023</v>
          </cell>
        </row>
        <row r="1731">
          <cell r="B1731">
            <v>701200</v>
          </cell>
          <cell r="C1731" t="str">
            <v>DC</v>
          </cell>
          <cell r="D1731" t="str">
            <v>VENTES DE PACK MAI 2006</v>
          </cell>
          <cell r="E1731" t="str">
            <v>RECETTES HORS BILAN MAI 2006</v>
          </cell>
          <cell r="F1731">
            <v>38880</v>
          </cell>
          <cell r="G1731" t="str">
            <v>Allouée</v>
          </cell>
          <cell r="H1731">
            <v>38880</v>
          </cell>
          <cell r="I1731">
            <v>13421567</v>
          </cell>
          <cell r="J1731">
            <v>13421567</v>
          </cell>
        </row>
        <row r="1732">
          <cell r="B1732">
            <v>701200</v>
          </cell>
          <cell r="C1732" t="str">
            <v>DC</v>
          </cell>
          <cell r="D1732" t="str">
            <v>VTES DE MAT TELECOM UEMOA JUIN 2006</v>
          </cell>
          <cell r="E1732" t="str">
            <v>RECETTES HORS BILAN JUIN 2006</v>
          </cell>
          <cell r="F1732">
            <v>38898</v>
          </cell>
          <cell r="G1732" t="str">
            <v>Allouée</v>
          </cell>
          <cell r="H1732">
            <v>38898</v>
          </cell>
          <cell r="I1732">
            <v>1502673</v>
          </cell>
          <cell r="J1732">
            <v>1502673</v>
          </cell>
        </row>
        <row r="1733">
          <cell r="B1733">
            <v>701200</v>
          </cell>
          <cell r="C1733" t="str">
            <v>DC</v>
          </cell>
          <cell r="D1733" t="str">
            <v>VENTES DE PACK JUIN 2006</v>
          </cell>
          <cell r="E1733" t="str">
            <v>RECETTES HORS BILAN JUIN 2006</v>
          </cell>
          <cell r="F1733">
            <v>38898</v>
          </cell>
          <cell r="G1733" t="str">
            <v>Allouée</v>
          </cell>
          <cell r="H1733">
            <v>38898</v>
          </cell>
          <cell r="I1733">
            <v>55648510</v>
          </cell>
          <cell r="J1733">
            <v>55648510</v>
          </cell>
        </row>
        <row r="1734">
          <cell r="B1734">
            <v>701200</v>
          </cell>
          <cell r="C1734" t="str">
            <v>DC</v>
          </cell>
          <cell r="D1734" t="str">
            <v>VTE KITS&amp;PACKS/ONATEL 1ER TRIM 2006</v>
          </cell>
          <cell r="E1734" t="str">
            <v>NC 2006/001/DCM ONATEL DU 24/05/06</v>
          </cell>
          <cell r="F1734">
            <v>38898</v>
          </cell>
          <cell r="G1734" t="str">
            <v>Allouée</v>
          </cell>
          <cell r="H1734">
            <v>38898</v>
          </cell>
          <cell r="I1734">
            <v>43208497</v>
          </cell>
          <cell r="J1734">
            <v>36617370</v>
          </cell>
        </row>
        <row r="1735">
          <cell r="B1735">
            <v>701200</v>
          </cell>
          <cell r="C1735" t="str">
            <v>DC</v>
          </cell>
          <cell r="D1735" t="str">
            <v>VENTE  MAT TELECOM DS UEMOA JUIL 06</v>
          </cell>
          <cell r="E1735" t="str">
            <v>RECETTE HORS BILAN JUIL 06</v>
          </cell>
          <cell r="F1735">
            <v>38953</v>
          </cell>
          <cell r="G1735" t="str">
            <v>Allouée</v>
          </cell>
          <cell r="H1735">
            <v>38953</v>
          </cell>
          <cell r="I1735">
            <v>4831966</v>
          </cell>
          <cell r="J1735">
            <v>4831966</v>
          </cell>
        </row>
        <row r="1736">
          <cell r="B1736">
            <v>701200</v>
          </cell>
          <cell r="C1736" t="str">
            <v>DC</v>
          </cell>
          <cell r="D1736" t="str">
            <v>VENTE DE PACK JUIL 06</v>
          </cell>
          <cell r="E1736" t="str">
            <v>RECETTES HORS BILAN</v>
          </cell>
          <cell r="F1736">
            <v>38953</v>
          </cell>
          <cell r="G1736" t="str">
            <v>Allouée</v>
          </cell>
          <cell r="H1736">
            <v>38953</v>
          </cell>
          <cell r="I1736">
            <v>2670862</v>
          </cell>
          <cell r="J1736">
            <v>2670862</v>
          </cell>
        </row>
        <row r="1737">
          <cell r="B1737">
            <v>701200</v>
          </cell>
          <cell r="C1737" t="str">
            <v>DM</v>
          </cell>
          <cell r="D1737" t="str">
            <v>VTE DE MATER TELCOM UEMOA SEPT 2006</v>
          </cell>
          <cell r="E1737" t="str">
            <v>RECETTES HORS BILAN SEPTEMBRE 2006</v>
          </cell>
          <cell r="F1737">
            <v>38990</v>
          </cell>
          <cell r="G1737" t="str">
            <v>Allouée</v>
          </cell>
          <cell r="H1737">
            <v>38990</v>
          </cell>
          <cell r="I1737">
            <v>202464</v>
          </cell>
          <cell r="J1737">
            <v>202464</v>
          </cell>
        </row>
        <row r="1738">
          <cell r="B1738">
            <v>701200</v>
          </cell>
          <cell r="C1738" t="str">
            <v>DM</v>
          </cell>
          <cell r="D1738" t="str">
            <v>VENTE DE PACK SEPT 2006</v>
          </cell>
          <cell r="E1738" t="str">
            <v>RECETTES HORS BILAN SEPTEMBRE 2006</v>
          </cell>
          <cell r="F1738">
            <v>38990</v>
          </cell>
          <cell r="G1738" t="str">
            <v>Allouée</v>
          </cell>
          <cell r="H1738">
            <v>38990</v>
          </cell>
          <cell r="I1738">
            <v>2070647</v>
          </cell>
          <cell r="J1738">
            <v>2070647</v>
          </cell>
        </row>
        <row r="1739">
          <cell r="B1739">
            <v>701200</v>
          </cell>
          <cell r="C1739" t="str">
            <v>DC</v>
          </cell>
          <cell r="D1739" t="str">
            <v>VENTE MAT TELECOM AOUT 2006</v>
          </cell>
          <cell r="E1739" t="str">
            <v>RECETTES HORS BILAN AOUT 2006</v>
          </cell>
          <cell r="F1739">
            <v>38990</v>
          </cell>
          <cell r="G1739" t="str">
            <v>Allouée</v>
          </cell>
          <cell r="H1739">
            <v>38990</v>
          </cell>
          <cell r="I1739">
            <v>640678</v>
          </cell>
          <cell r="J1739">
            <v>640678</v>
          </cell>
        </row>
        <row r="1740">
          <cell r="B1740">
            <v>701200</v>
          </cell>
          <cell r="C1740" t="str">
            <v>DC</v>
          </cell>
          <cell r="D1740" t="str">
            <v>VENTE DE PACK AOUT 2006</v>
          </cell>
          <cell r="E1740" t="str">
            <v>RECETTES HORS BILAN AOUT 2006</v>
          </cell>
          <cell r="F1740">
            <v>38990</v>
          </cell>
          <cell r="G1740" t="str">
            <v>Allouée</v>
          </cell>
          <cell r="H1740">
            <v>38990</v>
          </cell>
          <cell r="I1740">
            <v>5486471</v>
          </cell>
          <cell r="J1740">
            <v>5486471</v>
          </cell>
        </row>
        <row r="1741">
          <cell r="B1741">
            <v>701200</v>
          </cell>
          <cell r="C1741" t="str">
            <v>DC</v>
          </cell>
          <cell r="D1741" t="str">
            <v>VTE KITS&amp;PACKS/ONATEL 3èm TRIM 2006</v>
          </cell>
          <cell r="E1741" t="str">
            <v>NC2006/005 DCM ONATEL DU 18/10/06</v>
          </cell>
          <cell r="F1741">
            <v>38990</v>
          </cell>
          <cell r="G1741" t="str">
            <v>Allouée</v>
          </cell>
          <cell r="H1741">
            <v>38990</v>
          </cell>
          <cell r="I1741">
            <v>27221542</v>
          </cell>
          <cell r="J1741">
            <v>27221542</v>
          </cell>
        </row>
        <row r="1742">
          <cell r="B1742">
            <v>701200</v>
          </cell>
          <cell r="C1742" t="str">
            <v>DC</v>
          </cell>
          <cell r="D1742" t="str">
            <v>VTE KITS&amp;PACKS/ONATEL 2èm TRIM 2006</v>
          </cell>
          <cell r="E1742" t="str">
            <v>ND2006/003/DCM ONATEL DU 17/08/06</v>
          </cell>
          <cell r="F1742">
            <v>38990</v>
          </cell>
          <cell r="G1742" t="str">
            <v>Allouée</v>
          </cell>
          <cell r="H1742">
            <v>38990</v>
          </cell>
          <cell r="I1742">
            <v>54679347</v>
          </cell>
          <cell r="J1742">
            <v>54679347</v>
          </cell>
        </row>
        <row r="1743">
          <cell r="B1743">
            <v>701200</v>
          </cell>
          <cell r="C1743" t="str">
            <v>DC</v>
          </cell>
          <cell r="D1743" t="str">
            <v>DOTAT°APP EXPLOIT ONATEL T1&amp;T2-06</v>
          </cell>
          <cell r="E1743" t="str">
            <v>FAC SN DC/2006 TELMOB DU 22/08/06</v>
          </cell>
          <cell r="F1743">
            <v>38990</v>
          </cell>
          <cell r="G1743" t="str">
            <v>Allouée</v>
          </cell>
          <cell r="H1743">
            <v>38990</v>
          </cell>
          <cell r="I1743">
            <v>1714261</v>
          </cell>
          <cell r="J1743">
            <v>1714261</v>
          </cell>
        </row>
        <row r="1744">
          <cell r="B1744">
            <v>701200</v>
          </cell>
          <cell r="C1744" t="str">
            <v>DC</v>
          </cell>
          <cell r="D1744" t="str">
            <v>DON CLIENT ONATEL 1er &amp; 2èm TRIM-06</v>
          </cell>
          <cell r="E1744" t="str">
            <v>FAC SN/DC/2006 TELMOB DU 22/08/06</v>
          </cell>
          <cell r="F1744">
            <v>38990</v>
          </cell>
          <cell r="G1744" t="str">
            <v>Allouée</v>
          </cell>
          <cell r="H1744">
            <v>38990</v>
          </cell>
          <cell r="I1744">
            <v>255707</v>
          </cell>
          <cell r="J1744">
            <v>255707</v>
          </cell>
        </row>
        <row r="1745">
          <cell r="B1745" t="str">
            <v>Total 701200</v>
          </cell>
          <cell r="I1745">
            <v>264179663</v>
          </cell>
          <cell r="J1745">
            <v>257588536</v>
          </cell>
        </row>
        <row r="1746">
          <cell r="B1746">
            <v>706111</v>
          </cell>
          <cell r="C1746" t="str">
            <v>DC</v>
          </cell>
          <cell r="D1746" t="str">
            <v>REDEVANCES DE COMMUNICAT° JANV-2006</v>
          </cell>
          <cell r="E1746" t="str">
            <v>RECETTES D'EXPLOITATION JANVIER2006</v>
          </cell>
          <cell r="F1746">
            <v>38772</v>
          </cell>
          <cell r="G1746" t="str">
            <v>Allouée</v>
          </cell>
          <cell r="H1746">
            <v>38772</v>
          </cell>
          <cell r="I1746">
            <v>272322689</v>
          </cell>
          <cell r="J1746">
            <v>272322689</v>
          </cell>
        </row>
        <row r="1747">
          <cell r="B1747">
            <v>706111</v>
          </cell>
          <cell r="C1747" t="str">
            <v>DC</v>
          </cell>
          <cell r="D1747" t="str">
            <v>SERVICE VENDU POSTPAIE(SMS) JANV-06</v>
          </cell>
          <cell r="E1747" t="str">
            <v>RECETTES D'EXPLOITATION JANVIER2006</v>
          </cell>
          <cell r="F1747">
            <v>38772</v>
          </cell>
          <cell r="G1747" t="str">
            <v>Allouée</v>
          </cell>
          <cell r="H1747">
            <v>38772</v>
          </cell>
          <cell r="I1747">
            <v>4409743</v>
          </cell>
          <cell r="J1747">
            <v>4409743</v>
          </cell>
        </row>
        <row r="1748">
          <cell r="B1748">
            <v>706111</v>
          </cell>
          <cell r="C1748" t="str">
            <v>DC</v>
          </cell>
          <cell r="D1748" t="str">
            <v>RECETTES DE COMMUNICATION FEV-2006</v>
          </cell>
          <cell r="E1748" t="str">
            <v>RECETTES D'EXPLOITATION FEV-2006</v>
          </cell>
          <cell r="F1748">
            <v>38804</v>
          </cell>
          <cell r="G1748" t="str">
            <v>Allouée</v>
          </cell>
          <cell r="H1748">
            <v>38804</v>
          </cell>
          <cell r="I1748">
            <v>247557246</v>
          </cell>
          <cell r="J1748">
            <v>247557246</v>
          </cell>
        </row>
        <row r="1749">
          <cell r="B1749">
            <v>706111</v>
          </cell>
          <cell r="C1749" t="str">
            <v>DC</v>
          </cell>
          <cell r="D1749" t="str">
            <v>SCE VENDUS (SMS) POST PAYE FEV-2006</v>
          </cell>
          <cell r="E1749" t="str">
            <v>RECETTES D'EXPLOITATION FEV-2006</v>
          </cell>
          <cell r="F1749">
            <v>38804</v>
          </cell>
          <cell r="G1749" t="str">
            <v>Allouée</v>
          </cell>
          <cell r="H1749">
            <v>38804</v>
          </cell>
          <cell r="I1749">
            <v>3042388</v>
          </cell>
          <cell r="J1749">
            <v>3042388</v>
          </cell>
        </row>
        <row r="1750">
          <cell r="B1750">
            <v>706111</v>
          </cell>
          <cell r="C1750" t="str">
            <v>DC</v>
          </cell>
          <cell r="D1750" t="str">
            <v>RECETTES DE COMMUNICATION MAR 2006</v>
          </cell>
          <cell r="E1750" t="str">
            <v>RECETTES D'EXPLOITATION MARS 2006</v>
          </cell>
          <cell r="F1750">
            <v>38821</v>
          </cell>
          <cell r="G1750" t="str">
            <v>Allouée</v>
          </cell>
          <cell r="H1750">
            <v>38821</v>
          </cell>
          <cell r="I1750">
            <v>295669977</v>
          </cell>
          <cell r="J1750">
            <v>295669977</v>
          </cell>
        </row>
        <row r="1751">
          <cell r="B1751">
            <v>706111</v>
          </cell>
          <cell r="C1751" t="str">
            <v>DC</v>
          </cell>
          <cell r="D1751" t="str">
            <v>RECETTES DE COMMUNICATION AVRI-2006</v>
          </cell>
          <cell r="E1751" t="str">
            <v>RECETTES D'EXPLOITATION AVRIL 2006</v>
          </cell>
          <cell r="F1751">
            <v>38853</v>
          </cell>
          <cell r="G1751" t="str">
            <v>Allouée</v>
          </cell>
          <cell r="H1751">
            <v>38853</v>
          </cell>
          <cell r="I1751">
            <v>292123452</v>
          </cell>
          <cell r="J1751">
            <v>292123452</v>
          </cell>
        </row>
        <row r="1752">
          <cell r="B1752">
            <v>706111</v>
          </cell>
          <cell r="C1752" t="str">
            <v>DC</v>
          </cell>
          <cell r="D1752" t="str">
            <v>RECETTES DE COMMUNICATIONS MAI 2006</v>
          </cell>
          <cell r="E1752" t="str">
            <v>RECETTES D'EXPLOITATION MAI 2006</v>
          </cell>
          <cell r="F1752">
            <v>38880</v>
          </cell>
          <cell r="G1752" t="str">
            <v>Allouée</v>
          </cell>
          <cell r="H1752">
            <v>38880</v>
          </cell>
          <cell r="I1752">
            <v>288490728</v>
          </cell>
          <cell r="J1752">
            <v>288490728</v>
          </cell>
        </row>
        <row r="1753">
          <cell r="B1753">
            <v>706111</v>
          </cell>
          <cell r="C1753" t="str">
            <v>DC</v>
          </cell>
          <cell r="D1753" t="str">
            <v>COMPLEMEN RECET COMMUNICAT MAI 2006</v>
          </cell>
          <cell r="E1753" t="str">
            <v>RECETTES D'EXPLOITATION MAI 2006</v>
          </cell>
          <cell r="F1753">
            <v>38882</v>
          </cell>
          <cell r="G1753" t="str">
            <v>Allouée</v>
          </cell>
          <cell r="H1753">
            <v>38882</v>
          </cell>
          <cell r="I1753">
            <v>35869409</v>
          </cell>
          <cell r="J1753">
            <v>35869409</v>
          </cell>
        </row>
        <row r="1754">
          <cell r="B1754">
            <v>706111</v>
          </cell>
          <cell r="C1754" t="str">
            <v>DC</v>
          </cell>
          <cell r="D1754" t="str">
            <v>RECETTES DE COMMUNICATION JUIN 2006</v>
          </cell>
          <cell r="E1754" t="str">
            <v>RECETTES D'EXPLOITATION JUIN 2006</v>
          </cell>
          <cell r="F1754">
            <v>38898</v>
          </cell>
          <cell r="G1754" t="str">
            <v>Allouée</v>
          </cell>
          <cell r="H1754">
            <v>38898</v>
          </cell>
          <cell r="I1754">
            <v>296468692</v>
          </cell>
          <cell r="J1754">
            <v>296468692</v>
          </cell>
        </row>
        <row r="1755">
          <cell r="B1755">
            <v>706111</v>
          </cell>
          <cell r="C1755" t="str">
            <v>DC</v>
          </cell>
          <cell r="D1755" t="str">
            <v>RECETTES DE COMMUNICATION JUIL 06</v>
          </cell>
          <cell r="E1755" t="str">
            <v>RECETTES D' EXPLOITATION JUIL 06</v>
          </cell>
          <cell r="F1755">
            <v>38953</v>
          </cell>
          <cell r="G1755" t="str">
            <v>Allouée</v>
          </cell>
          <cell r="H1755">
            <v>38953</v>
          </cell>
          <cell r="I1755">
            <v>303406562</v>
          </cell>
          <cell r="J1755">
            <v>303406562</v>
          </cell>
        </row>
        <row r="1756">
          <cell r="B1756">
            <v>706111</v>
          </cell>
          <cell r="C1756" t="str">
            <v>DC</v>
          </cell>
          <cell r="D1756" t="str">
            <v>CONSO CELL D'EXPL ONATEL JAN-JUN 06</v>
          </cell>
          <cell r="E1756" t="str">
            <v>FAC47 TELMOB DU 22/08/06</v>
          </cell>
          <cell r="F1756">
            <v>38954</v>
          </cell>
          <cell r="G1756" t="str">
            <v>Allouée</v>
          </cell>
          <cell r="H1756">
            <v>38954</v>
          </cell>
          <cell r="I1756">
            <v>113014053</v>
          </cell>
          <cell r="J1756">
            <v>113014053</v>
          </cell>
        </row>
        <row r="1757">
          <cell r="B1757">
            <v>706111</v>
          </cell>
          <cell r="C1757" t="str">
            <v>DM</v>
          </cell>
          <cell r="D1757" t="str">
            <v>RECETTES DE COMMUNICATION SEPT 2006</v>
          </cell>
          <cell r="E1757" t="str">
            <v>RECETTES D'EXPLOITATION SEPT 2006</v>
          </cell>
          <cell r="F1757">
            <v>38990</v>
          </cell>
          <cell r="G1757" t="str">
            <v>Allouée</v>
          </cell>
          <cell r="H1757">
            <v>38990</v>
          </cell>
          <cell r="I1757">
            <v>288420542</v>
          </cell>
          <cell r="J1757">
            <v>288420542</v>
          </cell>
        </row>
        <row r="1758">
          <cell r="B1758">
            <v>706111</v>
          </cell>
          <cell r="C1758" t="str">
            <v>DC</v>
          </cell>
          <cell r="D1758" t="str">
            <v>RECETTES DE COMMUNICAT°AOUT 2006</v>
          </cell>
          <cell r="E1758" t="str">
            <v>RECETTES D'EXPLOITATION AOUT 2006</v>
          </cell>
          <cell r="F1758">
            <v>38990</v>
          </cell>
          <cell r="G1758" t="str">
            <v>Allouée</v>
          </cell>
          <cell r="H1758">
            <v>38990</v>
          </cell>
          <cell r="I1758">
            <v>299719778</v>
          </cell>
          <cell r="J1758">
            <v>299719778</v>
          </cell>
        </row>
        <row r="1759">
          <cell r="B1759" t="str">
            <v>Total 706111</v>
          </cell>
          <cell r="I1759">
            <v>2740515259</v>
          </cell>
          <cell r="J1759">
            <v>2740515259</v>
          </cell>
        </row>
        <row r="1760">
          <cell r="B1760">
            <v>706112</v>
          </cell>
          <cell r="C1760" t="str">
            <v>DC</v>
          </cell>
          <cell r="D1760" t="str">
            <v>REDEVANCE D'ABONNEMENT JANV-2006</v>
          </cell>
          <cell r="E1760" t="str">
            <v>RECETTES D'EXPLOITATION JANVIER2006</v>
          </cell>
          <cell r="F1760">
            <v>38772</v>
          </cell>
          <cell r="G1760" t="str">
            <v>Allouée</v>
          </cell>
          <cell r="H1760">
            <v>38772</v>
          </cell>
          <cell r="I1760">
            <v>133931428</v>
          </cell>
          <cell r="J1760">
            <v>133931428</v>
          </cell>
        </row>
        <row r="1761">
          <cell r="B1761">
            <v>706112</v>
          </cell>
          <cell r="C1761" t="str">
            <v>DC</v>
          </cell>
          <cell r="D1761" t="str">
            <v>REDEVANCE D'ABONNEMENT FEV-2006</v>
          </cell>
          <cell r="E1761" t="str">
            <v>RECETTES D'EXPLOITATION FEV-2006</v>
          </cell>
          <cell r="F1761">
            <v>38804</v>
          </cell>
          <cell r="G1761" t="str">
            <v>Allouée</v>
          </cell>
          <cell r="H1761">
            <v>38804</v>
          </cell>
          <cell r="I1761">
            <v>140186781</v>
          </cell>
          <cell r="J1761">
            <v>140186781</v>
          </cell>
        </row>
        <row r="1762">
          <cell r="B1762">
            <v>706112</v>
          </cell>
          <cell r="C1762" t="str">
            <v>DC</v>
          </cell>
          <cell r="D1762" t="str">
            <v>REDEVANCE D'ABONNEMENT MAR-2006</v>
          </cell>
          <cell r="E1762" t="str">
            <v>RECETTES D'EXPLOITATION MARS 2006</v>
          </cell>
          <cell r="F1762">
            <v>38821</v>
          </cell>
          <cell r="G1762" t="str">
            <v>Allouée</v>
          </cell>
          <cell r="H1762">
            <v>38821</v>
          </cell>
          <cell r="I1762">
            <v>26636550</v>
          </cell>
          <cell r="J1762">
            <v>26636550</v>
          </cell>
        </row>
        <row r="1763">
          <cell r="B1763">
            <v>706112</v>
          </cell>
          <cell r="C1763" t="str">
            <v>DC</v>
          </cell>
          <cell r="D1763" t="str">
            <v>REDEVANCE D'ABONNEMENT AVRIL-2006</v>
          </cell>
          <cell r="E1763" t="str">
            <v>RECETTES D'EXPLOITATION AVRIL 2006</v>
          </cell>
          <cell r="F1763">
            <v>38853</v>
          </cell>
          <cell r="G1763" t="str">
            <v>Allouée</v>
          </cell>
          <cell r="H1763">
            <v>38853</v>
          </cell>
          <cell r="I1763">
            <v>30767961</v>
          </cell>
          <cell r="J1763">
            <v>30767961</v>
          </cell>
        </row>
        <row r="1764">
          <cell r="B1764">
            <v>706112</v>
          </cell>
          <cell r="C1764" t="str">
            <v>DC</v>
          </cell>
          <cell r="D1764" t="str">
            <v>REDEVANCE D'ABONNEMENT MAI-2006</v>
          </cell>
          <cell r="E1764" t="str">
            <v>RECETTES D'EXPLOIATION MAI 2006</v>
          </cell>
          <cell r="F1764">
            <v>38880</v>
          </cell>
          <cell r="G1764" t="str">
            <v>Allouée</v>
          </cell>
          <cell r="H1764">
            <v>38880</v>
          </cell>
          <cell r="I1764">
            <v>30881214</v>
          </cell>
          <cell r="J1764">
            <v>30881214</v>
          </cell>
        </row>
        <row r="1765">
          <cell r="B1765">
            <v>706112</v>
          </cell>
          <cell r="C1765" t="str">
            <v>DC</v>
          </cell>
          <cell r="D1765" t="str">
            <v>REDEVANCE D'ABONNEMENT JUIN 2006</v>
          </cell>
          <cell r="E1765" t="str">
            <v>RECETTES D'EXPLOITATION JUIN 2006</v>
          </cell>
          <cell r="F1765">
            <v>38898</v>
          </cell>
          <cell r="G1765" t="str">
            <v>Allouée</v>
          </cell>
          <cell r="H1765">
            <v>38898</v>
          </cell>
          <cell r="I1765">
            <v>31114147</v>
          </cell>
          <cell r="J1765">
            <v>31114147</v>
          </cell>
        </row>
        <row r="1766">
          <cell r="B1766">
            <v>706112</v>
          </cell>
          <cell r="C1766" t="str">
            <v>DC</v>
          </cell>
          <cell r="D1766" t="str">
            <v>REDEVANCE D'ABONNEMENT JUIL 06</v>
          </cell>
          <cell r="E1766" t="str">
            <v>RECETTE D'EXPLOITATION JUIL 06</v>
          </cell>
          <cell r="F1766">
            <v>38953</v>
          </cell>
          <cell r="G1766" t="str">
            <v>Allouée</v>
          </cell>
          <cell r="H1766">
            <v>38953</v>
          </cell>
          <cell r="I1766">
            <v>30527509</v>
          </cell>
          <cell r="J1766">
            <v>30527509</v>
          </cell>
        </row>
        <row r="1767">
          <cell r="B1767">
            <v>706112</v>
          </cell>
          <cell r="C1767" t="str">
            <v>DC</v>
          </cell>
          <cell r="D1767" t="str">
            <v>REDEVANCE D'ABONNEMENT SEPT 2006</v>
          </cell>
          <cell r="E1767" t="str">
            <v>RECETTES D'EXPLOITATION SEPT 2006</v>
          </cell>
          <cell r="F1767">
            <v>38990</v>
          </cell>
          <cell r="G1767" t="str">
            <v>Allouée</v>
          </cell>
          <cell r="H1767">
            <v>38990</v>
          </cell>
          <cell r="I1767">
            <v>31263444</v>
          </cell>
          <cell r="J1767">
            <v>31263444</v>
          </cell>
        </row>
        <row r="1768">
          <cell r="B1768">
            <v>706112</v>
          </cell>
          <cell r="C1768" t="str">
            <v>DC</v>
          </cell>
          <cell r="D1768" t="str">
            <v>REDEVANCE D'ABONNEMENT AOUT 2006</v>
          </cell>
          <cell r="E1768" t="str">
            <v>RECETTES D'EXPLOITATION AOUT 2006</v>
          </cell>
          <cell r="F1768">
            <v>38990</v>
          </cell>
          <cell r="G1768" t="str">
            <v>Allouée</v>
          </cell>
          <cell r="H1768">
            <v>38990</v>
          </cell>
          <cell r="I1768">
            <v>30923747</v>
          </cell>
          <cell r="J1768">
            <v>30923747</v>
          </cell>
        </row>
        <row r="1769">
          <cell r="B1769" t="str">
            <v>Total 706112</v>
          </cell>
          <cell r="I1769">
            <v>486232781</v>
          </cell>
          <cell r="J1769">
            <v>486232781</v>
          </cell>
        </row>
        <row r="1770">
          <cell r="B1770">
            <v>706113</v>
          </cell>
          <cell r="C1770" t="str">
            <v>DC</v>
          </cell>
          <cell r="D1770" t="str">
            <v>REDEVANCE GFU MARS 2006</v>
          </cell>
          <cell r="E1770" t="str">
            <v>RECETTES D'EXPLOITATION MARS 2006</v>
          </cell>
          <cell r="F1770">
            <v>38821</v>
          </cell>
          <cell r="G1770" t="str">
            <v>Allouée</v>
          </cell>
          <cell r="H1770">
            <v>38821</v>
          </cell>
          <cell r="I1770">
            <v>122855070</v>
          </cell>
          <cell r="J1770">
            <v>122855070</v>
          </cell>
        </row>
        <row r="1771">
          <cell r="B1771">
            <v>706113</v>
          </cell>
          <cell r="C1771" t="str">
            <v>DC</v>
          </cell>
          <cell r="D1771" t="str">
            <v>REDEVANCES GFU AVRI-2006</v>
          </cell>
          <cell r="E1771" t="str">
            <v>RECETTES D'EXPLOITATION AVRIL 2006</v>
          </cell>
          <cell r="F1771">
            <v>38853</v>
          </cell>
          <cell r="G1771" t="str">
            <v>Allouée</v>
          </cell>
          <cell r="H1771">
            <v>38853</v>
          </cell>
          <cell r="I1771">
            <v>126622604</v>
          </cell>
          <cell r="J1771">
            <v>126622604</v>
          </cell>
        </row>
        <row r="1772">
          <cell r="B1772">
            <v>706113</v>
          </cell>
          <cell r="C1772" t="str">
            <v>DC</v>
          </cell>
          <cell r="D1772" t="str">
            <v>REDEVANCE GFU MAI 2006</v>
          </cell>
          <cell r="E1772" t="str">
            <v>RECETTES D'EXPLOITATION MAI 2006</v>
          </cell>
          <cell r="F1772">
            <v>38880</v>
          </cell>
          <cell r="G1772" t="str">
            <v>Allouée</v>
          </cell>
          <cell r="H1772">
            <v>38880</v>
          </cell>
          <cell r="I1772">
            <v>133306856</v>
          </cell>
          <cell r="J1772">
            <v>133306856</v>
          </cell>
        </row>
        <row r="1773">
          <cell r="B1773">
            <v>706113</v>
          </cell>
          <cell r="C1773" t="str">
            <v>DC</v>
          </cell>
          <cell r="D1773" t="str">
            <v>REDEVANCE GFU JUIN 2006</v>
          </cell>
          <cell r="E1773" t="str">
            <v>RECETTES D'EXPLOITATION JUIN 2006</v>
          </cell>
          <cell r="F1773">
            <v>38898</v>
          </cell>
          <cell r="G1773" t="str">
            <v>Allouée</v>
          </cell>
          <cell r="H1773">
            <v>38898</v>
          </cell>
          <cell r="I1773">
            <v>139014809</v>
          </cell>
          <cell r="J1773">
            <v>139014809</v>
          </cell>
        </row>
        <row r="1774">
          <cell r="B1774">
            <v>706113</v>
          </cell>
          <cell r="C1774" t="str">
            <v>DC</v>
          </cell>
          <cell r="D1774" t="str">
            <v>REDEVANCE GFU JUIL 06</v>
          </cell>
          <cell r="E1774" t="str">
            <v>RECETTES D'EXPLOITATION JUIL 06</v>
          </cell>
          <cell r="F1774">
            <v>38953</v>
          </cell>
          <cell r="G1774" t="str">
            <v>Allouée</v>
          </cell>
          <cell r="H1774">
            <v>38953</v>
          </cell>
          <cell r="I1774">
            <v>143948000</v>
          </cell>
          <cell r="J1774">
            <v>143948000</v>
          </cell>
        </row>
        <row r="1775">
          <cell r="B1775">
            <v>706113</v>
          </cell>
          <cell r="C1775" t="str">
            <v>DC</v>
          </cell>
          <cell r="D1775" t="str">
            <v>RED GFU TELMOB JANV-JUIN 06</v>
          </cell>
          <cell r="E1775" t="str">
            <v>FA43/06 TELMOB DU 22/08/06</v>
          </cell>
          <cell r="F1775">
            <v>38954</v>
          </cell>
          <cell r="G1775" t="str">
            <v>Allouée</v>
          </cell>
          <cell r="H1775">
            <v>38954</v>
          </cell>
          <cell r="I1775">
            <v>2425704</v>
          </cell>
          <cell r="J1775">
            <v>2425704</v>
          </cell>
        </row>
        <row r="1776">
          <cell r="B1776">
            <v>706113</v>
          </cell>
          <cell r="C1776" t="str">
            <v>DC</v>
          </cell>
          <cell r="D1776" t="str">
            <v>REDVANCE GFU JANV-JUIN 06 ONATEL</v>
          </cell>
          <cell r="E1776" t="str">
            <v>FA42/06 TELMOB DU 22/08/06</v>
          </cell>
          <cell r="F1776">
            <v>38954</v>
          </cell>
          <cell r="G1776" t="str">
            <v>Allouée</v>
          </cell>
          <cell r="H1776">
            <v>38954</v>
          </cell>
          <cell r="I1776">
            <v>28925376</v>
          </cell>
          <cell r="J1776">
            <v>28925376</v>
          </cell>
        </row>
        <row r="1777">
          <cell r="B1777">
            <v>706113</v>
          </cell>
          <cell r="C1777" t="str">
            <v>DC</v>
          </cell>
          <cell r="D1777" t="str">
            <v>REDEVANCE GFU SEPT 2006</v>
          </cell>
          <cell r="E1777" t="str">
            <v>RECETTES D'EXPLOITATION SEPT 2006</v>
          </cell>
          <cell r="F1777">
            <v>38990</v>
          </cell>
          <cell r="G1777" t="str">
            <v>Allouée</v>
          </cell>
          <cell r="H1777">
            <v>38990</v>
          </cell>
          <cell r="I1777">
            <v>153322978</v>
          </cell>
          <cell r="J1777">
            <v>153322978</v>
          </cell>
        </row>
        <row r="1778">
          <cell r="B1778">
            <v>706113</v>
          </cell>
          <cell r="C1778" t="str">
            <v>DC</v>
          </cell>
          <cell r="D1778" t="str">
            <v>REDEVANCE GFU AOUT 2006</v>
          </cell>
          <cell r="E1778" t="str">
            <v>RECETTES D'EXPLOITATION AOUT 2006</v>
          </cell>
          <cell r="F1778">
            <v>38990</v>
          </cell>
          <cell r="G1778" t="str">
            <v>Allouée</v>
          </cell>
          <cell r="H1778">
            <v>38990</v>
          </cell>
          <cell r="I1778">
            <v>149721040</v>
          </cell>
          <cell r="J1778">
            <v>149721040</v>
          </cell>
        </row>
        <row r="1779">
          <cell r="B1779">
            <v>706113</v>
          </cell>
          <cell r="C1779" t="str">
            <v>DC</v>
          </cell>
          <cell r="D1779" t="str">
            <v>REDEV GFU ONATEL 3èm TRIM 2006</v>
          </cell>
          <cell r="E1779" t="str">
            <v>FAC 65/TELMOB DU 13/10/06</v>
          </cell>
          <cell r="F1779">
            <v>38990</v>
          </cell>
          <cell r="G1779" t="str">
            <v>Allouée</v>
          </cell>
          <cell r="H1779">
            <v>38990</v>
          </cell>
          <cell r="I1779">
            <v>1224294</v>
          </cell>
          <cell r="J1779">
            <v>1224294</v>
          </cell>
        </row>
        <row r="1780">
          <cell r="B1780" t="str">
            <v>Total 706113</v>
          </cell>
          <cell r="I1780">
            <v>1001366731</v>
          </cell>
          <cell r="J1780">
            <v>1001366731</v>
          </cell>
        </row>
        <row r="1781">
          <cell r="B1781">
            <v>706169</v>
          </cell>
          <cell r="C1781" t="str">
            <v>DC</v>
          </cell>
          <cell r="D1781" t="str">
            <v>RECETTES/VTE CARTES NANAN JANV-2006</v>
          </cell>
          <cell r="E1781" t="str">
            <v>RECETTES HORS BILAN JANVIER2006</v>
          </cell>
          <cell r="F1781">
            <v>38772</v>
          </cell>
          <cell r="G1781" t="str">
            <v>Allouée</v>
          </cell>
          <cell r="H1781">
            <v>38772</v>
          </cell>
          <cell r="I1781">
            <v>1388379985</v>
          </cell>
          <cell r="J1781">
            <v>1388379985</v>
          </cell>
        </row>
        <row r="1782">
          <cell r="B1782">
            <v>706169</v>
          </cell>
          <cell r="C1782" t="str">
            <v>DC</v>
          </cell>
          <cell r="D1782" t="str">
            <v>RECETTES/VTES CARTES NANAN FEV-2006</v>
          </cell>
          <cell r="E1782" t="str">
            <v>RECETTES HORS BILAN FEV - 2006</v>
          </cell>
          <cell r="F1782">
            <v>38804</v>
          </cell>
          <cell r="G1782" t="str">
            <v>Allouée</v>
          </cell>
          <cell r="H1782">
            <v>38804</v>
          </cell>
          <cell r="I1782">
            <v>1387166213</v>
          </cell>
          <cell r="J1782">
            <v>1387166213</v>
          </cell>
        </row>
        <row r="1783">
          <cell r="B1783">
            <v>706169</v>
          </cell>
          <cell r="C1783" t="str">
            <v>DC</v>
          </cell>
          <cell r="D1783" t="str">
            <v>RECETTES SUR VTE CARTE NANAN MAR-06</v>
          </cell>
          <cell r="E1783" t="str">
            <v>RECETTES HORS BILAN MARS 2006</v>
          </cell>
          <cell r="F1783">
            <v>38821</v>
          </cell>
          <cell r="G1783" t="str">
            <v>Allouée</v>
          </cell>
          <cell r="H1783">
            <v>38821</v>
          </cell>
          <cell r="I1783">
            <v>1702063008</v>
          </cell>
          <cell r="J1783">
            <v>1702063008</v>
          </cell>
        </row>
        <row r="1784">
          <cell r="B1784">
            <v>706169</v>
          </cell>
          <cell r="C1784" t="str">
            <v>DC</v>
          </cell>
          <cell r="D1784" t="str">
            <v>RECETTES SUR VTE CARTE NANAN AVR-06</v>
          </cell>
          <cell r="E1784" t="str">
            <v>RECETTES HORS BILAN AVRIL 2006</v>
          </cell>
          <cell r="F1784">
            <v>38853</v>
          </cell>
          <cell r="G1784" t="str">
            <v>Allouée</v>
          </cell>
          <cell r="H1784">
            <v>38853</v>
          </cell>
          <cell r="I1784">
            <v>1583044966</v>
          </cell>
          <cell r="J1784">
            <v>1583044966</v>
          </cell>
        </row>
        <row r="1785">
          <cell r="B1785">
            <v>706169</v>
          </cell>
          <cell r="C1785" t="str">
            <v>DC</v>
          </cell>
          <cell r="D1785" t="str">
            <v>RECETTE VTE CARTES NANAN MAI 2006</v>
          </cell>
          <cell r="E1785" t="str">
            <v>RECETTES HORS BILAN MAI 2006</v>
          </cell>
          <cell r="F1785">
            <v>38880</v>
          </cell>
          <cell r="G1785" t="str">
            <v>Allouée</v>
          </cell>
          <cell r="H1785">
            <v>38880</v>
          </cell>
          <cell r="I1785">
            <v>1790411601</v>
          </cell>
          <cell r="J1785">
            <v>1790411601</v>
          </cell>
        </row>
        <row r="1786">
          <cell r="B1786">
            <v>706169</v>
          </cell>
          <cell r="C1786" t="str">
            <v>DC</v>
          </cell>
          <cell r="D1786" t="str">
            <v>RECET/VTE DE CARTE NANAN JN 2006</v>
          </cell>
          <cell r="E1786" t="str">
            <v>RECETTES HORS BILAN JUIN 2006</v>
          </cell>
          <cell r="F1786">
            <v>38898</v>
          </cell>
          <cell r="G1786" t="str">
            <v>Allouée</v>
          </cell>
          <cell r="H1786">
            <v>38898</v>
          </cell>
          <cell r="I1786">
            <v>1718819931</v>
          </cell>
          <cell r="J1786">
            <v>1718819931</v>
          </cell>
        </row>
        <row r="1787">
          <cell r="B1787">
            <v>706169</v>
          </cell>
          <cell r="C1787" t="str">
            <v>DC</v>
          </cell>
          <cell r="D1787" t="str">
            <v>VTE CARTES NANAN/ONATEL 1ER TRIM-06</v>
          </cell>
          <cell r="E1787" t="str">
            <v>NC 2006/001/DCM ONATEL DU 24/05/06</v>
          </cell>
          <cell r="F1787">
            <v>38898</v>
          </cell>
          <cell r="G1787" t="str">
            <v>Allouée</v>
          </cell>
          <cell r="H1787">
            <v>38898</v>
          </cell>
          <cell r="I1787">
            <v>196885405</v>
          </cell>
          <cell r="J1787">
            <v>166852038</v>
          </cell>
        </row>
        <row r="1788">
          <cell r="B1788">
            <v>706169</v>
          </cell>
          <cell r="C1788" t="str">
            <v>DC</v>
          </cell>
          <cell r="D1788" t="str">
            <v>RECETTES VENTE CARTES NANA JUIL 06</v>
          </cell>
          <cell r="E1788" t="str">
            <v>RECETTES HORS BILAN JUIL 06</v>
          </cell>
          <cell r="F1788">
            <v>38953</v>
          </cell>
          <cell r="G1788" t="str">
            <v>Allouée</v>
          </cell>
          <cell r="H1788">
            <v>38953</v>
          </cell>
          <cell r="I1788">
            <v>1713248062</v>
          </cell>
          <cell r="J1788">
            <v>1713248062</v>
          </cell>
        </row>
        <row r="1789">
          <cell r="B1789">
            <v>706169</v>
          </cell>
          <cell r="C1789" t="str">
            <v>DM</v>
          </cell>
          <cell r="D1789" t="str">
            <v>RECETTES/VTE CARTES NANAN SEPT 2006</v>
          </cell>
          <cell r="E1789" t="str">
            <v>RECETTES HORS BILAN SEPTEMBRE 2006</v>
          </cell>
          <cell r="F1789">
            <v>38990</v>
          </cell>
          <cell r="G1789" t="str">
            <v>Allouée</v>
          </cell>
          <cell r="H1789">
            <v>38990</v>
          </cell>
          <cell r="I1789">
            <v>1684377422</v>
          </cell>
          <cell r="J1789">
            <v>1684377422</v>
          </cell>
        </row>
        <row r="1790">
          <cell r="B1790">
            <v>706169</v>
          </cell>
          <cell r="C1790" t="str">
            <v>DC</v>
          </cell>
          <cell r="D1790" t="str">
            <v>RECETTES/VTES CARTES NANAN AOUT2006</v>
          </cell>
          <cell r="E1790" t="str">
            <v>RECETTES HORS BILAN AOUT 2006</v>
          </cell>
          <cell r="F1790">
            <v>38990</v>
          </cell>
          <cell r="G1790" t="str">
            <v>Allouée</v>
          </cell>
          <cell r="H1790">
            <v>38990</v>
          </cell>
          <cell r="I1790">
            <v>1740674782</v>
          </cell>
          <cell r="J1790">
            <v>1740674782</v>
          </cell>
        </row>
        <row r="1791">
          <cell r="B1791">
            <v>706169</v>
          </cell>
          <cell r="C1791" t="str">
            <v>DC</v>
          </cell>
          <cell r="D1791" t="str">
            <v>VTE CARTES NANAN/ONATEL 3èm TRIM-06</v>
          </cell>
          <cell r="E1791" t="str">
            <v>NC 2006/005/DCM ONATEL DU 18/10/06</v>
          </cell>
          <cell r="F1791">
            <v>38990</v>
          </cell>
          <cell r="G1791" t="str">
            <v>Allouée</v>
          </cell>
          <cell r="H1791">
            <v>38990</v>
          </cell>
          <cell r="I1791">
            <v>175243459</v>
          </cell>
          <cell r="J1791">
            <v>175243459</v>
          </cell>
        </row>
        <row r="1792">
          <cell r="B1792">
            <v>706169</v>
          </cell>
          <cell r="C1792" t="str">
            <v>DC</v>
          </cell>
          <cell r="D1792" t="str">
            <v>VTE CARTES NANAN/ONATEL 2èm TRIM-06</v>
          </cell>
          <cell r="E1792" t="str">
            <v>ND2006/003/DCM ONATEL DU 17/08/06</v>
          </cell>
          <cell r="F1792">
            <v>38990</v>
          </cell>
          <cell r="G1792" t="str">
            <v>Allouée</v>
          </cell>
          <cell r="H1792">
            <v>38990</v>
          </cell>
          <cell r="I1792">
            <v>218587931</v>
          </cell>
          <cell r="J1792">
            <v>218587931</v>
          </cell>
        </row>
        <row r="1793">
          <cell r="B1793" t="str">
            <v>Total 706169</v>
          </cell>
          <cell r="I1793">
            <v>15298902765</v>
          </cell>
          <cell r="J1793">
            <v>15268869398</v>
          </cell>
        </row>
        <row r="1794">
          <cell r="B1794">
            <v>706200</v>
          </cell>
          <cell r="C1794" t="str">
            <v>DC</v>
          </cell>
          <cell r="D1794" t="str">
            <v xml:space="preserve">RED/TRAFIC SMS ENTRANT JAN 2006 </v>
          </cell>
          <cell r="E1794" t="str">
            <v>FAC S.2006.01.1164 NILCOM 04/02/06</v>
          </cell>
          <cell r="F1794">
            <v>38764</v>
          </cell>
          <cell r="G1794" t="str">
            <v>Allouée</v>
          </cell>
          <cell r="H1794">
            <v>38764</v>
          </cell>
          <cell r="I1794">
            <v>809713</v>
          </cell>
          <cell r="J1794">
            <v>809713</v>
          </cell>
        </row>
        <row r="1795">
          <cell r="B1795">
            <v>706200</v>
          </cell>
          <cell r="C1795" t="str">
            <v>DM</v>
          </cell>
          <cell r="D1795" t="str">
            <v xml:space="preserve">RED/TRAFIC SMS ENTRANTS FEV 2006 </v>
          </cell>
          <cell r="E1795" t="str">
            <v>FAC S.2006.02.1300 NILCOM 29/02/06</v>
          </cell>
          <cell r="F1795">
            <v>38898</v>
          </cell>
          <cell r="G1795" t="str">
            <v>Allouée</v>
          </cell>
          <cell r="H1795">
            <v>38898</v>
          </cell>
          <cell r="I1795">
            <v>748335</v>
          </cell>
          <cell r="J1795">
            <v>748335</v>
          </cell>
        </row>
        <row r="1796">
          <cell r="B1796">
            <v>706200</v>
          </cell>
          <cell r="C1796" t="str">
            <v>DM</v>
          </cell>
          <cell r="D1796" t="str">
            <v xml:space="preserve">RED/TRAFIC SMS ENTRANT MARS 2006 </v>
          </cell>
          <cell r="E1796" t="str">
            <v>FAC S.2006.03.1446 NILCOM 31/03/06</v>
          </cell>
          <cell r="F1796">
            <v>38898</v>
          </cell>
          <cell r="G1796" t="str">
            <v>Allouée</v>
          </cell>
          <cell r="H1796">
            <v>38898</v>
          </cell>
          <cell r="I1796">
            <v>724472</v>
          </cell>
          <cell r="J1796">
            <v>724472</v>
          </cell>
        </row>
        <row r="1797">
          <cell r="B1797">
            <v>706200</v>
          </cell>
          <cell r="C1797" t="str">
            <v>DM</v>
          </cell>
          <cell r="D1797" t="str">
            <v xml:space="preserve">RED/TRAFIC SMS ENTRANT AVRIL 2006 </v>
          </cell>
          <cell r="E1797" t="str">
            <v>FAC S.2006.04.0074 NILCOM 02/05/06</v>
          </cell>
          <cell r="F1797">
            <v>38898</v>
          </cell>
          <cell r="G1797" t="str">
            <v>Allouée</v>
          </cell>
          <cell r="H1797">
            <v>38898</v>
          </cell>
          <cell r="I1797">
            <v>697905</v>
          </cell>
          <cell r="J1797">
            <v>697905</v>
          </cell>
        </row>
        <row r="1798">
          <cell r="B1798">
            <v>706200</v>
          </cell>
          <cell r="C1798" t="str">
            <v>DM</v>
          </cell>
          <cell r="D1798" t="str">
            <v xml:space="preserve">RED/TRAFIC SMS ENTRANT MAI 2006 </v>
          </cell>
          <cell r="E1798" t="str">
            <v>FAC I.2006.05.022 NILCOM 31/05/06</v>
          </cell>
          <cell r="F1798">
            <v>38898</v>
          </cell>
          <cell r="G1798" t="str">
            <v>Allouée</v>
          </cell>
          <cell r="H1798">
            <v>38898</v>
          </cell>
          <cell r="I1798">
            <v>660175</v>
          </cell>
          <cell r="J1798">
            <v>660175</v>
          </cell>
        </row>
        <row r="1799">
          <cell r="B1799">
            <v>706200</v>
          </cell>
          <cell r="C1799" t="str">
            <v>DM</v>
          </cell>
          <cell r="D1799" t="str">
            <v xml:space="preserve">RED/TRAFIC SMS ENTRANTS JUIN 2006 </v>
          </cell>
          <cell r="E1799" t="str">
            <v>FAC S.200.06.0365 NILCOM 02/07/06</v>
          </cell>
          <cell r="F1799">
            <v>38898</v>
          </cell>
          <cell r="G1799" t="str">
            <v>Allouée</v>
          </cell>
          <cell r="H1799">
            <v>38898</v>
          </cell>
          <cell r="I1799">
            <v>616206</v>
          </cell>
          <cell r="J1799">
            <v>616206</v>
          </cell>
        </row>
        <row r="1800">
          <cell r="B1800">
            <v>706200</v>
          </cell>
          <cell r="C1800" t="str">
            <v>DM</v>
          </cell>
          <cell r="D1800" t="str">
            <v>RECETTES EN ROAMING JAN-AOUT 2006</v>
          </cell>
          <cell r="E1800" t="str">
            <v>RECAP DES FAC COMFON DU 10/10/06</v>
          </cell>
          <cell r="F1800">
            <v>38990</v>
          </cell>
          <cell r="G1800" t="str">
            <v>Allouée</v>
          </cell>
          <cell r="H1800">
            <v>38990</v>
          </cell>
          <cell r="I1800">
            <v>190122548</v>
          </cell>
          <cell r="J1800">
            <v>190122548</v>
          </cell>
        </row>
        <row r="1801">
          <cell r="B1801">
            <v>706200</v>
          </cell>
          <cell r="C1801" t="str">
            <v>DM</v>
          </cell>
          <cell r="D1801" t="str">
            <v xml:space="preserve">RED/TRAFIC SMS ENTRANTS JULL 2006 </v>
          </cell>
          <cell r="E1801" t="str">
            <v>FACS.2006.07.0514 MOBILE365</v>
          </cell>
          <cell r="F1801">
            <v>38990</v>
          </cell>
          <cell r="G1801" t="str">
            <v>Allouée</v>
          </cell>
          <cell r="H1801">
            <v>38990</v>
          </cell>
          <cell r="I1801">
            <v>650808</v>
          </cell>
          <cell r="J1801">
            <v>650808</v>
          </cell>
        </row>
        <row r="1802">
          <cell r="B1802">
            <v>706200</v>
          </cell>
          <cell r="C1802" t="str">
            <v>DM</v>
          </cell>
          <cell r="D1802" t="str">
            <v xml:space="preserve">RED/TRAFIC SMS ENTRANTS AOUT 2006 </v>
          </cell>
          <cell r="E1802" t="str">
            <v xml:space="preserve">FAC S.2006.08.0660 </v>
          </cell>
          <cell r="F1802">
            <v>38990</v>
          </cell>
          <cell r="G1802" t="str">
            <v>Allouée</v>
          </cell>
          <cell r="H1802">
            <v>38990</v>
          </cell>
          <cell r="I1802">
            <v>790723</v>
          </cell>
          <cell r="J1802">
            <v>790723</v>
          </cell>
        </row>
        <row r="1803">
          <cell r="B1803" t="str">
            <v>Total 706200</v>
          </cell>
          <cell r="I1803">
            <v>195820885</v>
          </cell>
          <cell r="J1803">
            <v>195820885</v>
          </cell>
        </row>
        <row r="1804">
          <cell r="B1804">
            <v>706311</v>
          </cell>
          <cell r="C1804" t="str">
            <v>DC</v>
          </cell>
          <cell r="D1804" t="str">
            <v>TAXES DE RACCORDEMENT GSM JANV 2006</v>
          </cell>
          <cell r="E1804" t="str">
            <v>RECETTES D'EXPLOITATION JANVIER2006</v>
          </cell>
          <cell r="F1804">
            <v>38772</v>
          </cell>
          <cell r="G1804" t="str">
            <v>Allouée</v>
          </cell>
          <cell r="H1804">
            <v>38772</v>
          </cell>
          <cell r="I1804">
            <v>1700000</v>
          </cell>
          <cell r="J1804">
            <v>1700000</v>
          </cell>
        </row>
        <row r="1805">
          <cell r="B1805">
            <v>706311</v>
          </cell>
          <cell r="C1805" t="str">
            <v>DC</v>
          </cell>
          <cell r="D1805" t="str">
            <v>VTE KIT DE CONNECTION JANV-2006</v>
          </cell>
          <cell r="E1805" t="str">
            <v>RECETTES HORS BILAN JANVIER2006</v>
          </cell>
          <cell r="F1805">
            <v>38772</v>
          </cell>
          <cell r="G1805" t="str">
            <v>Allouée</v>
          </cell>
          <cell r="H1805">
            <v>38772</v>
          </cell>
          <cell r="I1805">
            <v>28826539</v>
          </cell>
          <cell r="J1805">
            <v>28826539</v>
          </cell>
        </row>
        <row r="1806">
          <cell r="B1806">
            <v>706311</v>
          </cell>
          <cell r="C1806" t="str">
            <v>DC</v>
          </cell>
          <cell r="D1806" t="str">
            <v>TAXES DE RACCORDEMENT GSM FEV-2006</v>
          </cell>
          <cell r="E1806" t="str">
            <v>RECETTES D'EXPLOITATION FEV-2006</v>
          </cell>
          <cell r="F1806">
            <v>38804</v>
          </cell>
          <cell r="G1806" t="str">
            <v>Allouée</v>
          </cell>
          <cell r="H1806">
            <v>38804</v>
          </cell>
          <cell r="I1806">
            <v>770000</v>
          </cell>
          <cell r="J1806">
            <v>770000</v>
          </cell>
        </row>
        <row r="1807">
          <cell r="B1807">
            <v>706311</v>
          </cell>
          <cell r="C1807" t="str">
            <v>DC</v>
          </cell>
          <cell r="D1807" t="str">
            <v>VENTES DE KIT DE CONNEXION FEV-2006</v>
          </cell>
          <cell r="E1807" t="str">
            <v>RECETTES HORS BILAN FEV - 2006</v>
          </cell>
          <cell r="F1807">
            <v>38804</v>
          </cell>
          <cell r="G1807" t="str">
            <v>Allouée</v>
          </cell>
          <cell r="H1807">
            <v>38804</v>
          </cell>
          <cell r="I1807">
            <v>16928006</v>
          </cell>
          <cell r="J1807">
            <v>16928006</v>
          </cell>
        </row>
        <row r="1808">
          <cell r="B1808">
            <v>706311</v>
          </cell>
          <cell r="C1808" t="str">
            <v>DC</v>
          </cell>
          <cell r="D1808" t="str">
            <v>TAXES DE RACCORDEMENT GSM MAR-2006</v>
          </cell>
          <cell r="E1808" t="str">
            <v>RECETTES D'EXPLOITATION MARS 2006</v>
          </cell>
          <cell r="F1808">
            <v>38821</v>
          </cell>
          <cell r="G1808" t="str">
            <v>Allouée</v>
          </cell>
          <cell r="H1808">
            <v>38821</v>
          </cell>
          <cell r="I1808">
            <v>1260000</v>
          </cell>
          <cell r="J1808">
            <v>1260000</v>
          </cell>
        </row>
        <row r="1809">
          <cell r="B1809">
            <v>706311</v>
          </cell>
          <cell r="C1809" t="str">
            <v>DC</v>
          </cell>
          <cell r="D1809" t="str">
            <v>VENTES KIT DE CONNEXION MARS 2006</v>
          </cell>
          <cell r="E1809" t="str">
            <v>RECETTES HORS BILAN MARS 2006</v>
          </cell>
          <cell r="F1809">
            <v>38821</v>
          </cell>
          <cell r="G1809" t="str">
            <v>Allouée</v>
          </cell>
          <cell r="H1809">
            <v>38821</v>
          </cell>
          <cell r="I1809">
            <v>14211419</v>
          </cell>
          <cell r="J1809">
            <v>14211419</v>
          </cell>
        </row>
        <row r="1810">
          <cell r="B1810">
            <v>706311</v>
          </cell>
          <cell r="C1810" t="str">
            <v>DC</v>
          </cell>
          <cell r="D1810" t="str">
            <v>TAXES DE RACCORDEMENT GSM AVR 2006</v>
          </cell>
          <cell r="E1810" t="str">
            <v>RECETTES D'EXPLOITATION AVR 2006</v>
          </cell>
          <cell r="F1810">
            <v>38853</v>
          </cell>
          <cell r="G1810" t="str">
            <v>Allouée</v>
          </cell>
          <cell r="H1810">
            <v>38853</v>
          </cell>
          <cell r="I1810">
            <v>2520000</v>
          </cell>
          <cell r="J1810">
            <v>2520000</v>
          </cell>
        </row>
        <row r="1811">
          <cell r="B1811">
            <v>706311</v>
          </cell>
          <cell r="C1811" t="str">
            <v>DC</v>
          </cell>
          <cell r="D1811" t="str">
            <v>VENTES KIT DE CONNEXION AVRIL 2006</v>
          </cell>
          <cell r="E1811" t="str">
            <v>RECETTES HORS BILAN AVRIL 2006</v>
          </cell>
          <cell r="F1811">
            <v>38853</v>
          </cell>
          <cell r="G1811" t="str">
            <v>Allouée</v>
          </cell>
          <cell r="H1811">
            <v>38853</v>
          </cell>
          <cell r="I1811">
            <v>15415015</v>
          </cell>
          <cell r="J1811">
            <v>15415015</v>
          </cell>
        </row>
        <row r="1812">
          <cell r="B1812">
            <v>706311</v>
          </cell>
          <cell r="C1812" t="str">
            <v>DC</v>
          </cell>
          <cell r="D1812" t="str">
            <v>TAXES DE RACCORDEMENT GSM MAI 2006</v>
          </cell>
          <cell r="E1812" t="str">
            <v>RECETTES D'EXPLOITATION MAI 2006</v>
          </cell>
          <cell r="F1812">
            <v>38880</v>
          </cell>
          <cell r="G1812" t="str">
            <v>Allouée</v>
          </cell>
          <cell r="H1812">
            <v>38880</v>
          </cell>
          <cell r="I1812">
            <v>455000</v>
          </cell>
          <cell r="J1812">
            <v>455000</v>
          </cell>
        </row>
        <row r="1813">
          <cell r="B1813">
            <v>706311</v>
          </cell>
          <cell r="C1813" t="str">
            <v>DC</v>
          </cell>
          <cell r="D1813" t="str">
            <v>VENTES DE KIT DE CONNEXION MAI 2006</v>
          </cell>
          <cell r="E1813" t="str">
            <v>RECETTES HORS BILAN MAI 2006</v>
          </cell>
          <cell r="F1813">
            <v>38880</v>
          </cell>
          <cell r="G1813" t="str">
            <v>Allouée</v>
          </cell>
          <cell r="H1813">
            <v>38880</v>
          </cell>
          <cell r="I1813">
            <v>19506541</v>
          </cell>
          <cell r="J1813">
            <v>19506541</v>
          </cell>
        </row>
        <row r="1814">
          <cell r="B1814">
            <v>706311</v>
          </cell>
          <cell r="C1814" t="str">
            <v>DC</v>
          </cell>
          <cell r="D1814" t="str">
            <v>TAXES DE RACCORDEMENT GSM JUIN 2006</v>
          </cell>
          <cell r="E1814" t="str">
            <v>RECETTES D'EXPLOITATION JUIN 2006</v>
          </cell>
          <cell r="F1814">
            <v>38898</v>
          </cell>
          <cell r="G1814" t="str">
            <v>Allouée</v>
          </cell>
          <cell r="H1814">
            <v>38898</v>
          </cell>
          <cell r="I1814">
            <v>655000</v>
          </cell>
          <cell r="J1814">
            <v>655000</v>
          </cell>
        </row>
        <row r="1815">
          <cell r="B1815">
            <v>706311</v>
          </cell>
          <cell r="C1815" t="str">
            <v>DC</v>
          </cell>
          <cell r="D1815" t="str">
            <v>VTES DE KIT DE CONNEXION JUIN 2006</v>
          </cell>
          <cell r="E1815" t="str">
            <v>RECETTES HORS BILAN JUIN 2006</v>
          </cell>
          <cell r="F1815">
            <v>38898</v>
          </cell>
          <cell r="G1815" t="str">
            <v>Allouée</v>
          </cell>
          <cell r="H1815">
            <v>38898</v>
          </cell>
          <cell r="I1815">
            <v>16211675</v>
          </cell>
          <cell r="J1815">
            <v>16211675</v>
          </cell>
        </row>
        <row r="1816">
          <cell r="B1816">
            <v>706311</v>
          </cell>
          <cell r="C1816" t="str">
            <v>DC</v>
          </cell>
          <cell r="D1816" t="str">
            <v>TAXES  RACCORDEMENT GSM /JUIL 06</v>
          </cell>
          <cell r="E1816" t="str">
            <v>RECETTE D'EXPLOITATION JUIL 06</v>
          </cell>
          <cell r="F1816">
            <v>38953</v>
          </cell>
          <cell r="G1816" t="str">
            <v>Allouée</v>
          </cell>
          <cell r="H1816">
            <v>38953</v>
          </cell>
          <cell r="I1816">
            <v>560000</v>
          </cell>
          <cell r="J1816">
            <v>560000</v>
          </cell>
        </row>
        <row r="1817">
          <cell r="B1817">
            <v>706311</v>
          </cell>
          <cell r="C1817" t="str">
            <v>DC</v>
          </cell>
          <cell r="D1817" t="str">
            <v>VENTE DE KIT DE CONNEXION JUIL 06</v>
          </cell>
          <cell r="E1817" t="str">
            <v>RECETTES HORS BILAN JUIL 06</v>
          </cell>
          <cell r="F1817">
            <v>38953</v>
          </cell>
          <cell r="G1817" t="str">
            <v>Allouée</v>
          </cell>
          <cell r="H1817">
            <v>38953</v>
          </cell>
          <cell r="I1817">
            <v>16614125</v>
          </cell>
          <cell r="J1817">
            <v>16614125</v>
          </cell>
        </row>
        <row r="1818">
          <cell r="B1818">
            <v>706311</v>
          </cell>
          <cell r="C1818" t="str">
            <v>DC</v>
          </cell>
          <cell r="D1818" t="str">
            <v>TAXES DE RACCORDEMENT GSM SEPT 2006</v>
          </cell>
          <cell r="E1818" t="str">
            <v>RECETTES D'EXPLOITATION SEPT 2006</v>
          </cell>
          <cell r="F1818">
            <v>38990</v>
          </cell>
          <cell r="G1818" t="str">
            <v>Allouée</v>
          </cell>
          <cell r="H1818">
            <v>38990</v>
          </cell>
          <cell r="I1818">
            <v>980000</v>
          </cell>
          <cell r="J1818">
            <v>980000</v>
          </cell>
        </row>
        <row r="1819">
          <cell r="B1819">
            <v>706311</v>
          </cell>
          <cell r="C1819" t="str">
            <v>DM</v>
          </cell>
          <cell r="D1819" t="str">
            <v>VENTES D KIT DE CONNEXION</v>
          </cell>
          <cell r="E1819" t="str">
            <v>RECETTES HORS BILAN SEPTEMBRE 2006</v>
          </cell>
          <cell r="F1819">
            <v>38990</v>
          </cell>
          <cell r="G1819" t="str">
            <v>Allouée</v>
          </cell>
          <cell r="H1819">
            <v>38990</v>
          </cell>
          <cell r="I1819">
            <v>14388699</v>
          </cell>
          <cell r="J1819">
            <v>14388699</v>
          </cell>
        </row>
        <row r="1820">
          <cell r="B1820">
            <v>706311</v>
          </cell>
          <cell r="C1820" t="str">
            <v>DC</v>
          </cell>
          <cell r="D1820" t="str">
            <v>TAXE DE RACCORDEMENT GSM AOUT 2006</v>
          </cell>
          <cell r="E1820" t="str">
            <v>RECETTES D'EXPLOITATION AOUT 2006</v>
          </cell>
          <cell r="F1820">
            <v>38990</v>
          </cell>
          <cell r="G1820" t="str">
            <v>Allouée</v>
          </cell>
          <cell r="H1820">
            <v>38990</v>
          </cell>
          <cell r="I1820">
            <v>630000</v>
          </cell>
          <cell r="J1820">
            <v>630000</v>
          </cell>
        </row>
        <row r="1821">
          <cell r="B1821">
            <v>706311</v>
          </cell>
          <cell r="C1821" t="str">
            <v>DC</v>
          </cell>
          <cell r="D1821" t="str">
            <v>VENTES DE KITS DE CONNEXION AOUT/06</v>
          </cell>
          <cell r="E1821" t="str">
            <v>RECETTES HORS BILAN AOUT 2006</v>
          </cell>
          <cell r="F1821">
            <v>38990</v>
          </cell>
          <cell r="G1821" t="str">
            <v>Allouée</v>
          </cell>
          <cell r="H1821">
            <v>38990</v>
          </cell>
          <cell r="I1821">
            <v>18216860</v>
          </cell>
          <cell r="J1821">
            <v>18216860</v>
          </cell>
        </row>
        <row r="1822">
          <cell r="B1822" t="str">
            <v>Total 706311</v>
          </cell>
          <cell r="I1822">
            <v>169848879</v>
          </cell>
          <cell r="J1822">
            <v>169848879</v>
          </cell>
        </row>
        <row r="1823">
          <cell r="B1823">
            <v>706312</v>
          </cell>
          <cell r="C1823" t="str">
            <v>DC</v>
          </cell>
          <cell r="D1823" t="str">
            <v>VENTES DE CARTES SIM JANV-2006</v>
          </cell>
          <cell r="E1823" t="str">
            <v>RECETTES HORS BILAN JANVIER2006</v>
          </cell>
          <cell r="F1823">
            <v>38772</v>
          </cell>
          <cell r="G1823" t="str">
            <v>Allouée</v>
          </cell>
          <cell r="H1823">
            <v>38772</v>
          </cell>
          <cell r="I1823">
            <v>6526110</v>
          </cell>
          <cell r="J1823">
            <v>6526110</v>
          </cell>
        </row>
        <row r="1824">
          <cell r="B1824">
            <v>706312</v>
          </cell>
          <cell r="C1824" t="str">
            <v>DC</v>
          </cell>
          <cell r="D1824" t="str">
            <v>VENTES DE CARTES SIM FEV - 2006</v>
          </cell>
          <cell r="E1824" t="str">
            <v>RECETTES HORS BILAN FEV - 2006</v>
          </cell>
          <cell r="F1824">
            <v>38804</v>
          </cell>
          <cell r="G1824" t="str">
            <v>Allouée</v>
          </cell>
          <cell r="H1824">
            <v>38804</v>
          </cell>
          <cell r="I1824">
            <v>12442879</v>
          </cell>
          <cell r="J1824">
            <v>12442879</v>
          </cell>
        </row>
        <row r="1825">
          <cell r="B1825">
            <v>706312</v>
          </cell>
          <cell r="C1825" t="str">
            <v>DC</v>
          </cell>
          <cell r="D1825" t="str">
            <v>VENTE CARTES SIM MARS - 2006</v>
          </cell>
          <cell r="E1825" t="str">
            <v>RECETTES HORS BILAN MARS 2006</v>
          </cell>
          <cell r="F1825">
            <v>38821</v>
          </cell>
          <cell r="G1825" t="str">
            <v>Allouée</v>
          </cell>
          <cell r="H1825">
            <v>38821</v>
          </cell>
          <cell r="I1825">
            <v>6343028</v>
          </cell>
          <cell r="J1825">
            <v>6343028</v>
          </cell>
        </row>
        <row r="1826">
          <cell r="B1826">
            <v>706312</v>
          </cell>
          <cell r="C1826" t="str">
            <v>DC</v>
          </cell>
          <cell r="D1826" t="str">
            <v>VENTE CARTES SIM AVRIL - 2006</v>
          </cell>
          <cell r="E1826" t="str">
            <v>RECETTES HORS BILAN</v>
          </cell>
          <cell r="F1826">
            <v>38853</v>
          </cell>
          <cell r="G1826" t="str">
            <v>Allouée</v>
          </cell>
          <cell r="H1826">
            <v>38853</v>
          </cell>
          <cell r="I1826">
            <v>7008026</v>
          </cell>
          <cell r="J1826">
            <v>7008026</v>
          </cell>
        </row>
        <row r="1827">
          <cell r="B1827">
            <v>706312</v>
          </cell>
          <cell r="C1827" t="str">
            <v>DC</v>
          </cell>
          <cell r="D1827" t="str">
            <v>VENTES DE CARTES SIM MAI 2006</v>
          </cell>
          <cell r="E1827" t="str">
            <v>RECETTES HORS BILAN MAI 2006</v>
          </cell>
          <cell r="F1827">
            <v>38880</v>
          </cell>
          <cell r="G1827" t="str">
            <v>Allouée</v>
          </cell>
          <cell r="H1827">
            <v>38880</v>
          </cell>
          <cell r="I1827">
            <v>7355493</v>
          </cell>
          <cell r="J1827">
            <v>7355493</v>
          </cell>
        </row>
        <row r="1828">
          <cell r="B1828">
            <v>706312</v>
          </cell>
          <cell r="C1828" t="str">
            <v>DC</v>
          </cell>
          <cell r="D1828" t="str">
            <v>VENTES DE CARTES SIM JUIN 2006</v>
          </cell>
          <cell r="E1828" t="str">
            <v>RECETTES HORS BILAN JUIN 2006</v>
          </cell>
          <cell r="F1828">
            <v>38898</v>
          </cell>
          <cell r="G1828" t="str">
            <v>Allouée</v>
          </cell>
          <cell r="H1828">
            <v>38898</v>
          </cell>
          <cell r="I1828">
            <v>6890861</v>
          </cell>
          <cell r="J1828">
            <v>6890861</v>
          </cell>
        </row>
        <row r="1829">
          <cell r="B1829">
            <v>706312</v>
          </cell>
          <cell r="C1829" t="str">
            <v>DC</v>
          </cell>
          <cell r="D1829" t="str">
            <v>VENTE DE CARTES SIM JUIL 06</v>
          </cell>
          <cell r="E1829" t="str">
            <v>RECETTES HORS BILAN JUIL 06</v>
          </cell>
          <cell r="F1829">
            <v>38953</v>
          </cell>
          <cell r="G1829" t="str">
            <v>Allouée</v>
          </cell>
          <cell r="H1829">
            <v>38953</v>
          </cell>
          <cell r="I1829">
            <v>8110145</v>
          </cell>
          <cell r="J1829">
            <v>8110145</v>
          </cell>
        </row>
        <row r="1830">
          <cell r="B1830">
            <v>706312</v>
          </cell>
          <cell r="C1830" t="str">
            <v>DM</v>
          </cell>
          <cell r="D1830" t="str">
            <v>VENTES DE CARTES SIM SEPT 2006</v>
          </cell>
          <cell r="E1830" t="str">
            <v>RECETTES HORS BILAN SEPTEMBRE 2006</v>
          </cell>
          <cell r="F1830">
            <v>38990</v>
          </cell>
          <cell r="G1830" t="str">
            <v>Allouée</v>
          </cell>
          <cell r="H1830">
            <v>38990</v>
          </cell>
          <cell r="I1830">
            <v>6991303</v>
          </cell>
          <cell r="J1830">
            <v>6991303</v>
          </cell>
        </row>
        <row r="1831">
          <cell r="B1831">
            <v>706312</v>
          </cell>
          <cell r="C1831" t="str">
            <v>DC</v>
          </cell>
          <cell r="D1831" t="str">
            <v>VENTES DE CARTES SIM AOUT 2006</v>
          </cell>
          <cell r="E1831" t="str">
            <v>RECETTES HORS BILAN AOUT 2006</v>
          </cell>
          <cell r="F1831">
            <v>38990</v>
          </cell>
          <cell r="G1831" t="str">
            <v>Allouée</v>
          </cell>
          <cell r="H1831">
            <v>38990</v>
          </cell>
          <cell r="I1831">
            <v>8350719</v>
          </cell>
          <cell r="J1831">
            <v>8350719</v>
          </cell>
        </row>
        <row r="1832">
          <cell r="B1832" t="str">
            <v>Total 706312</v>
          </cell>
          <cell r="I1832">
            <v>70018564</v>
          </cell>
          <cell r="J1832">
            <v>70018564</v>
          </cell>
        </row>
        <row r="1833">
          <cell r="B1833">
            <v>706313</v>
          </cell>
          <cell r="C1833" t="str">
            <v>DC</v>
          </cell>
          <cell r="D1833" t="str">
            <v>TAXES RETARD &amp; DE RETABLISS JANV-06</v>
          </cell>
          <cell r="E1833" t="str">
            <v>RECETTES HORS BILAN JANVIER2006</v>
          </cell>
          <cell r="F1833">
            <v>38772</v>
          </cell>
          <cell r="G1833" t="str">
            <v>Allouée</v>
          </cell>
          <cell r="H1833">
            <v>38772</v>
          </cell>
          <cell r="I1833">
            <v>3077962</v>
          </cell>
          <cell r="J1833">
            <v>3077962</v>
          </cell>
        </row>
        <row r="1834">
          <cell r="B1834">
            <v>706313</v>
          </cell>
          <cell r="C1834" t="str">
            <v>DC</v>
          </cell>
          <cell r="D1834" t="str">
            <v>TAXES RETARD DE RETABLISSEMT FEV-06</v>
          </cell>
          <cell r="E1834" t="str">
            <v>RECETTES HORS BILAN FEV - 2006</v>
          </cell>
          <cell r="F1834">
            <v>38804</v>
          </cell>
          <cell r="G1834" t="str">
            <v>Allouée</v>
          </cell>
          <cell r="H1834">
            <v>38804</v>
          </cell>
          <cell r="I1834">
            <v>2153003</v>
          </cell>
          <cell r="J1834">
            <v>2153003</v>
          </cell>
        </row>
        <row r="1835">
          <cell r="B1835">
            <v>706313</v>
          </cell>
          <cell r="C1835" t="str">
            <v>DC</v>
          </cell>
          <cell r="D1835" t="str">
            <v>TAXES DE RETARD&amp;DE RETABLIS MAR-06</v>
          </cell>
          <cell r="E1835" t="str">
            <v>RECETTES HORS BILAN MARS 2006</v>
          </cell>
          <cell r="F1835">
            <v>38821</v>
          </cell>
          <cell r="G1835" t="str">
            <v>Allouée</v>
          </cell>
          <cell r="H1835">
            <v>38821</v>
          </cell>
          <cell r="I1835">
            <v>3378225</v>
          </cell>
          <cell r="J1835">
            <v>3378225</v>
          </cell>
        </row>
        <row r="1836">
          <cell r="B1836">
            <v>706313</v>
          </cell>
          <cell r="C1836" t="str">
            <v>DC</v>
          </cell>
          <cell r="D1836" t="str">
            <v>TAXES DE RETARD&amp;DE RETABLIS AVR-06</v>
          </cell>
          <cell r="E1836" t="str">
            <v>RECETTES HORS BILAN AVRIL 2006</v>
          </cell>
          <cell r="F1836">
            <v>38853</v>
          </cell>
          <cell r="G1836" t="str">
            <v>Allouée</v>
          </cell>
          <cell r="H1836">
            <v>38853</v>
          </cell>
          <cell r="I1836">
            <v>1412920</v>
          </cell>
          <cell r="J1836">
            <v>1412920</v>
          </cell>
        </row>
        <row r="1837">
          <cell r="B1837">
            <v>706313</v>
          </cell>
          <cell r="C1837" t="str">
            <v>DC</v>
          </cell>
          <cell r="D1837" t="str">
            <v>TAXES RETARD&amp;DE RETABLISSE MAI 2006</v>
          </cell>
          <cell r="E1837" t="str">
            <v>RECETTES HORS BILAN MAI 2006</v>
          </cell>
          <cell r="F1837">
            <v>38880</v>
          </cell>
          <cell r="G1837" t="str">
            <v>Allouée</v>
          </cell>
          <cell r="H1837">
            <v>38880</v>
          </cell>
          <cell r="I1837">
            <v>2945347</v>
          </cell>
          <cell r="J1837">
            <v>2945347</v>
          </cell>
        </row>
        <row r="1838">
          <cell r="B1838">
            <v>706313</v>
          </cell>
          <cell r="C1838" t="str">
            <v>DC</v>
          </cell>
          <cell r="D1838" t="str">
            <v>TAXE DE RETARD + RETABLISST JN 2006</v>
          </cell>
          <cell r="E1838" t="str">
            <v>RECETTES HORS BILAN JUIN 2006</v>
          </cell>
          <cell r="F1838">
            <v>38898</v>
          </cell>
          <cell r="G1838" t="str">
            <v>Allouée</v>
          </cell>
          <cell r="H1838">
            <v>38898</v>
          </cell>
          <cell r="I1838">
            <v>832908</v>
          </cell>
          <cell r="J1838">
            <v>832908</v>
          </cell>
        </row>
        <row r="1839">
          <cell r="B1839">
            <v>706313</v>
          </cell>
          <cell r="C1839" t="str">
            <v>DC</v>
          </cell>
          <cell r="D1839" t="str">
            <v>TAX E RETARD &amp; RETABLISSEMT JUIL 06</v>
          </cell>
          <cell r="E1839" t="str">
            <v>RECETTES HORS BILAN JUIL 06</v>
          </cell>
          <cell r="F1839">
            <v>38953</v>
          </cell>
          <cell r="G1839" t="str">
            <v>Allouée</v>
          </cell>
          <cell r="H1839">
            <v>38953</v>
          </cell>
          <cell r="I1839">
            <v>2779094</v>
          </cell>
          <cell r="J1839">
            <v>2779094</v>
          </cell>
        </row>
        <row r="1840">
          <cell r="B1840">
            <v>706313</v>
          </cell>
          <cell r="C1840" t="str">
            <v>DM</v>
          </cell>
          <cell r="D1840" t="str">
            <v>TAXES RETARD&amp; RETABLISSEM SEPT 2006</v>
          </cell>
          <cell r="E1840" t="str">
            <v>RECETTES HORS BILAN SEPTEMBRE 2006</v>
          </cell>
          <cell r="F1840">
            <v>38990</v>
          </cell>
          <cell r="G1840" t="str">
            <v>Allouée</v>
          </cell>
          <cell r="H1840">
            <v>38990</v>
          </cell>
          <cell r="I1840">
            <v>1921394</v>
          </cell>
          <cell r="J1840">
            <v>1921394</v>
          </cell>
        </row>
        <row r="1841">
          <cell r="B1841">
            <v>706313</v>
          </cell>
          <cell r="C1841" t="str">
            <v>DC</v>
          </cell>
          <cell r="D1841" t="str">
            <v>TAXE RETARD&amp;RETABLISSEMEN AOUT 2006</v>
          </cell>
          <cell r="E1841" t="str">
            <v>RECETTES HORS BILAN AOUT 2006</v>
          </cell>
          <cell r="F1841">
            <v>38990</v>
          </cell>
          <cell r="G1841" t="str">
            <v>Allouée</v>
          </cell>
          <cell r="H1841">
            <v>38990</v>
          </cell>
          <cell r="I1841">
            <v>2844869</v>
          </cell>
          <cell r="J1841">
            <v>2844869</v>
          </cell>
        </row>
        <row r="1842">
          <cell r="B1842" t="str">
            <v>Total 706313</v>
          </cell>
          <cell r="I1842">
            <v>21345722</v>
          </cell>
          <cell r="J1842">
            <v>21345722</v>
          </cell>
        </row>
        <row r="1843">
          <cell r="B1843">
            <v>706400</v>
          </cell>
          <cell r="C1843" t="str">
            <v>DC</v>
          </cell>
          <cell r="D1843" t="str">
            <v>QUOTE-PARTS D'INTERCO ONATEL JAN/06</v>
          </cell>
          <cell r="E1843" t="str">
            <v/>
          </cell>
          <cell r="F1843">
            <v>38831</v>
          </cell>
          <cell r="G1843" t="str">
            <v>Allouée</v>
          </cell>
          <cell r="H1843">
            <v>38831</v>
          </cell>
          <cell r="I1843">
            <v>308794700</v>
          </cell>
          <cell r="J1843">
            <v>308794700</v>
          </cell>
        </row>
        <row r="1844">
          <cell r="B1844">
            <v>706400</v>
          </cell>
          <cell r="C1844" t="str">
            <v>DC</v>
          </cell>
          <cell r="D1844" t="str">
            <v>QUOTE-PART D'INTERCO JAN/06 TELECEL</v>
          </cell>
          <cell r="E1844" t="str">
            <v/>
          </cell>
          <cell r="F1844">
            <v>38831</v>
          </cell>
          <cell r="G1844" t="str">
            <v>Allouée</v>
          </cell>
          <cell r="H1844">
            <v>38831</v>
          </cell>
          <cell r="I1844">
            <v>24505490</v>
          </cell>
          <cell r="J1844">
            <v>24505490</v>
          </cell>
        </row>
        <row r="1845">
          <cell r="B1845">
            <v>706400</v>
          </cell>
          <cell r="C1845" t="str">
            <v>DC</v>
          </cell>
          <cell r="D1845" t="str">
            <v>QUOTE-PART D'INTECO FEV/06 ONATEL</v>
          </cell>
          <cell r="E1845" t="str">
            <v/>
          </cell>
          <cell r="F1845">
            <v>38831</v>
          </cell>
          <cell r="G1845" t="str">
            <v>Allouée</v>
          </cell>
          <cell r="H1845">
            <v>38831</v>
          </cell>
          <cell r="I1845">
            <v>293963300</v>
          </cell>
          <cell r="J1845">
            <v>293963300</v>
          </cell>
        </row>
        <row r="1846">
          <cell r="B1846">
            <v>706400</v>
          </cell>
          <cell r="C1846" t="str">
            <v>DM</v>
          </cell>
          <cell r="D1846" t="str">
            <v>QUOTE-PART D'INTECO MARS/06 ONATEL</v>
          </cell>
          <cell r="E1846" t="str">
            <v xml:space="preserve">FAC 2006/09 TELMOB </v>
          </cell>
          <cell r="F1846">
            <v>38891</v>
          </cell>
          <cell r="G1846" t="str">
            <v>Allouée</v>
          </cell>
          <cell r="H1846">
            <v>38891</v>
          </cell>
          <cell r="I1846">
            <v>337416500</v>
          </cell>
          <cell r="J1846">
            <v>337416500</v>
          </cell>
        </row>
        <row r="1847">
          <cell r="B1847">
            <v>706400</v>
          </cell>
          <cell r="C1847" t="str">
            <v>DM</v>
          </cell>
          <cell r="D1847" t="str">
            <v>QUOTE-PART D'INTECO AVRIL/06 ONATEL</v>
          </cell>
          <cell r="E1847" t="str">
            <v>FAC 2006-012 TELMOB</v>
          </cell>
          <cell r="F1847">
            <v>38891</v>
          </cell>
          <cell r="G1847" t="str">
            <v>Allouée</v>
          </cell>
          <cell r="H1847">
            <v>38891</v>
          </cell>
          <cell r="I1847">
            <v>328365700</v>
          </cell>
          <cell r="J1847">
            <v>328365700</v>
          </cell>
        </row>
        <row r="1848">
          <cell r="B1848">
            <v>706400</v>
          </cell>
          <cell r="C1848" t="str">
            <v>DM</v>
          </cell>
          <cell r="D1848" t="str">
            <v>QUOTE-PART D'INTECO MAR/06 CELTEL</v>
          </cell>
          <cell r="E1848" t="str">
            <v>FAC 2006-006 TELMOB</v>
          </cell>
          <cell r="F1848">
            <v>38891</v>
          </cell>
          <cell r="G1848" t="str">
            <v>Allouée</v>
          </cell>
          <cell r="H1848">
            <v>38891</v>
          </cell>
          <cell r="I1848">
            <v>78982600</v>
          </cell>
          <cell r="J1848">
            <v>78982600</v>
          </cell>
        </row>
        <row r="1849">
          <cell r="B1849">
            <v>706400</v>
          </cell>
          <cell r="C1849" t="str">
            <v>DM</v>
          </cell>
          <cell r="D1849" t="str">
            <v>QUOTE-PART D'INTECO AVRIL/06 CELTEL</v>
          </cell>
          <cell r="E1849" t="str">
            <v>FAC 2006-007 TELMOB</v>
          </cell>
          <cell r="F1849">
            <v>38891</v>
          </cell>
          <cell r="G1849" t="str">
            <v>Allouée</v>
          </cell>
          <cell r="H1849">
            <v>38891</v>
          </cell>
          <cell r="I1849">
            <v>79609535</v>
          </cell>
          <cell r="J1849">
            <v>79609535</v>
          </cell>
        </row>
        <row r="1850">
          <cell r="B1850">
            <v>706400</v>
          </cell>
          <cell r="C1850" t="str">
            <v>DM</v>
          </cell>
          <cell r="D1850" t="str">
            <v>QUOTE-PART D'INTECO MAI/06 CELTEL</v>
          </cell>
          <cell r="E1850" t="str">
            <v>FAC 2006-008 TELMOB</v>
          </cell>
          <cell r="F1850">
            <v>38891</v>
          </cell>
          <cell r="G1850" t="str">
            <v>Allouée</v>
          </cell>
          <cell r="H1850">
            <v>38891</v>
          </cell>
          <cell r="I1850">
            <v>84984010</v>
          </cell>
          <cell r="J1850">
            <v>84984010</v>
          </cell>
        </row>
        <row r="1851">
          <cell r="B1851">
            <v>706400</v>
          </cell>
          <cell r="C1851" t="str">
            <v>DM</v>
          </cell>
          <cell r="D1851" t="str">
            <v>QUOTE-PART D'INTERCO FEV/06 TELECEL</v>
          </cell>
          <cell r="E1851" t="str">
            <v xml:space="preserve">FAC 2006-010/TELMOB </v>
          </cell>
          <cell r="F1851">
            <v>38894</v>
          </cell>
          <cell r="G1851" t="str">
            <v>Allouée</v>
          </cell>
          <cell r="H1851">
            <v>38894</v>
          </cell>
          <cell r="I1851">
            <v>21344280</v>
          </cell>
          <cell r="J1851">
            <v>21344280</v>
          </cell>
        </row>
        <row r="1852">
          <cell r="B1852">
            <v>706400</v>
          </cell>
          <cell r="C1852" t="str">
            <v>DM</v>
          </cell>
          <cell r="D1852" t="str">
            <v>QUOTE-PART D'INTERCO MAR/06 TELECEL</v>
          </cell>
          <cell r="E1852" t="str">
            <v>FAC 2006-011/TELMOB</v>
          </cell>
          <cell r="F1852">
            <v>38894</v>
          </cell>
          <cell r="G1852" t="str">
            <v>Allouée</v>
          </cell>
          <cell r="H1852">
            <v>38894</v>
          </cell>
          <cell r="I1852">
            <v>25510320</v>
          </cell>
          <cell r="J1852">
            <v>25510320</v>
          </cell>
        </row>
        <row r="1853">
          <cell r="B1853">
            <v>706400</v>
          </cell>
          <cell r="C1853" t="str">
            <v>DC</v>
          </cell>
          <cell r="D1853" t="str">
            <v>QUOTE-PART D'INTECO JAN/06 CELTEL</v>
          </cell>
          <cell r="E1853" t="str">
            <v>FAC 2006-004 TELMOB A CELTEL</v>
          </cell>
          <cell r="F1853">
            <v>38898</v>
          </cell>
          <cell r="G1853" t="str">
            <v>Allouée</v>
          </cell>
          <cell r="H1853">
            <v>38898</v>
          </cell>
          <cell r="I1853">
            <v>66912360</v>
          </cell>
          <cell r="J1853">
            <v>66912360</v>
          </cell>
        </row>
        <row r="1854">
          <cell r="B1854">
            <v>706400</v>
          </cell>
          <cell r="C1854" t="str">
            <v>DC</v>
          </cell>
          <cell r="D1854" t="str">
            <v>QUOTE-PART D'INTECO FEV/06 CELTEL</v>
          </cell>
          <cell r="E1854" t="str">
            <v>FAC 2006-01 TELMOB  A CELTEL</v>
          </cell>
          <cell r="F1854">
            <v>38898</v>
          </cell>
          <cell r="G1854" t="str">
            <v>Allouée</v>
          </cell>
          <cell r="H1854">
            <v>38898</v>
          </cell>
          <cell r="I1854">
            <v>81110105</v>
          </cell>
          <cell r="J1854">
            <v>81110105</v>
          </cell>
        </row>
        <row r="1855">
          <cell r="B1855">
            <v>706400</v>
          </cell>
          <cell r="C1855" t="str">
            <v>DC</v>
          </cell>
          <cell r="D1855" t="str">
            <v>QUOTE PART D'INTERCO ONATEL MAI 06</v>
          </cell>
          <cell r="E1855" t="str">
            <v>FAC18 TELMOB DU 29/08/06</v>
          </cell>
          <cell r="F1855">
            <v>38961</v>
          </cell>
          <cell r="G1855" t="str">
            <v>Allouée</v>
          </cell>
          <cell r="H1855">
            <v>38961</v>
          </cell>
          <cell r="I1855">
            <v>357342400</v>
          </cell>
          <cell r="J1855">
            <v>357342400</v>
          </cell>
        </row>
        <row r="1856">
          <cell r="B1856">
            <v>706400</v>
          </cell>
          <cell r="C1856" t="str">
            <v>DM</v>
          </cell>
          <cell r="D1856" t="str">
            <v>QUOTE PART INTERCO CELTEL JUILLET06</v>
          </cell>
          <cell r="E1856" t="str">
            <v>FAC17 TELMOB DU 29/08/06</v>
          </cell>
          <cell r="F1856">
            <v>38961</v>
          </cell>
          <cell r="G1856" t="str">
            <v>Allouée</v>
          </cell>
          <cell r="H1856">
            <v>38961</v>
          </cell>
          <cell r="I1856">
            <v>86514725</v>
          </cell>
          <cell r="J1856">
            <v>86514725</v>
          </cell>
        </row>
        <row r="1857">
          <cell r="B1857">
            <v>706400</v>
          </cell>
          <cell r="C1857" t="str">
            <v>DM</v>
          </cell>
          <cell r="D1857" t="str">
            <v>QUOTE PART D'INTERCO TELECEL JUIN06</v>
          </cell>
          <cell r="E1857" t="str">
            <v>FAC15 TELMOB DU 29/08/06</v>
          </cell>
          <cell r="F1857">
            <v>38961</v>
          </cell>
          <cell r="G1857" t="str">
            <v>Allouée</v>
          </cell>
          <cell r="H1857">
            <v>38961</v>
          </cell>
          <cell r="I1857">
            <v>21949130</v>
          </cell>
          <cell r="J1857">
            <v>21949130</v>
          </cell>
        </row>
        <row r="1858">
          <cell r="B1858">
            <v>706400</v>
          </cell>
          <cell r="C1858" t="str">
            <v>DM</v>
          </cell>
          <cell r="D1858" t="str">
            <v>QUOTE PART D'INTERCO TELECEL AVR/06</v>
          </cell>
          <cell r="E1858" t="str">
            <v>FAC013/06 TELMOB DU 29/08/06</v>
          </cell>
          <cell r="F1858">
            <v>38990</v>
          </cell>
          <cell r="G1858" t="str">
            <v>Allouée</v>
          </cell>
          <cell r="H1858">
            <v>38990</v>
          </cell>
          <cell r="I1858">
            <v>23115775</v>
          </cell>
          <cell r="J1858">
            <v>23115775</v>
          </cell>
        </row>
        <row r="1859">
          <cell r="B1859">
            <v>706400</v>
          </cell>
          <cell r="C1859" t="str">
            <v>DM</v>
          </cell>
          <cell r="D1859" t="str">
            <v>QUOTE PART D'INTERCO TELECEL MAI/06</v>
          </cell>
          <cell r="E1859" t="str">
            <v>FAC 2006-014 TELMOB DU 29/09/06</v>
          </cell>
          <cell r="F1859">
            <v>38990</v>
          </cell>
          <cell r="G1859" t="str">
            <v>Allouée</v>
          </cell>
          <cell r="H1859">
            <v>38990</v>
          </cell>
          <cell r="I1859">
            <v>24428730</v>
          </cell>
          <cell r="J1859">
            <v>24428730</v>
          </cell>
        </row>
        <row r="1860">
          <cell r="B1860">
            <v>706400</v>
          </cell>
          <cell r="C1860" t="str">
            <v>DM</v>
          </cell>
          <cell r="D1860" t="str">
            <v>QUOTE PART D'INTERCO TELECEL JULL06</v>
          </cell>
          <cell r="E1860" t="str">
            <v>FAC 2006-023/ TELMOB  DU 13/10/06</v>
          </cell>
          <cell r="F1860">
            <v>38990</v>
          </cell>
          <cell r="G1860" t="str">
            <v>Allouée</v>
          </cell>
          <cell r="H1860">
            <v>38990</v>
          </cell>
          <cell r="I1860">
            <v>23123380</v>
          </cell>
          <cell r="J1860">
            <v>23123380</v>
          </cell>
        </row>
        <row r="1861">
          <cell r="B1861">
            <v>706400</v>
          </cell>
          <cell r="C1861" t="str">
            <v>DM</v>
          </cell>
          <cell r="D1861" t="str">
            <v>QUOTE PART D'INTERCO TELECEL AOUT06</v>
          </cell>
          <cell r="E1861" t="str">
            <v>FAC 200-024/  TELMOB DU 13/10/06</v>
          </cell>
          <cell r="F1861">
            <v>38990</v>
          </cell>
          <cell r="G1861" t="str">
            <v>Allouée</v>
          </cell>
          <cell r="H1861">
            <v>38990</v>
          </cell>
          <cell r="I1861">
            <v>23000805</v>
          </cell>
          <cell r="J1861">
            <v>23000805</v>
          </cell>
        </row>
        <row r="1862">
          <cell r="B1862">
            <v>706400</v>
          </cell>
          <cell r="C1862" t="str">
            <v>DM</v>
          </cell>
          <cell r="D1862" t="str">
            <v>QUOTE PART D'INTERCO TELECEL SEPT06</v>
          </cell>
          <cell r="E1862" t="str">
            <v>FAC 2006-025-  TELMOB DU 13/10/6</v>
          </cell>
          <cell r="F1862">
            <v>38990</v>
          </cell>
          <cell r="G1862" t="str">
            <v>Allouée</v>
          </cell>
          <cell r="H1862">
            <v>38990</v>
          </cell>
          <cell r="I1862">
            <v>28539755</v>
          </cell>
          <cell r="J1862">
            <v>28539755</v>
          </cell>
        </row>
        <row r="1863">
          <cell r="B1863">
            <v>706400</v>
          </cell>
          <cell r="C1863" t="str">
            <v>DM</v>
          </cell>
          <cell r="D1863" t="str">
            <v>QUOTE PART D'INTERCO AOUT/06 ONATEL</v>
          </cell>
          <cell r="E1863" t="str">
            <v>FAC 2006-026  TELMOB DU 13/10/06</v>
          </cell>
          <cell r="F1863">
            <v>38990</v>
          </cell>
          <cell r="G1863" t="str">
            <v>Allouée</v>
          </cell>
          <cell r="H1863">
            <v>38990</v>
          </cell>
          <cell r="I1863">
            <v>349362050</v>
          </cell>
          <cell r="J1863">
            <v>348880300</v>
          </cell>
        </row>
        <row r="1864">
          <cell r="B1864">
            <v>706400</v>
          </cell>
          <cell r="C1864" t="str">
            <v>DM</v>
          </cell>
          <cell r="D1864" t="str">
            <v>QUOTE PART D'INTERCO SEPT/06 ONATEL</v>
          </cell>
          <cell r="E1864" t="str">
            <v>FAC 2006-027-TELMOB DU 13/10/06</v>
          </cell>
          <cell r="F1864">
            <v>38990</v>
          </cell>
          <cell r="G1864" t="str">
            <v>Allouée</v>
          </cell>
          <cell r="H1864">
            <v>38990</v>
          </cell>
          <cell r="I1864">
            <v>347266350</v>
          </cell>
          <cell r="J1864">
            <v>346803250</v>
          </cell>
        </row>
        <row r="1865">
          <cell r="B1865">
            <v>706400</v>
          </cell>
          <cell r="C1865" t="str">
            <v>DM</v>
          </cell>
          <cell r="D1865" t="str">
            <v>QUOTE PART D'INTERCO JUIN/06 CELTEL</v>
          </cell>
          <cell r="E1865" t="str">
            <v>FAC2006-016/TEMOB DU 29/08/06</v>
          </cell>
          <cell r="F1865">
            <v>38990</v>
          </cell>
          <cell r="G1865" t="str">
            <v>Allouée</v>
          </cell>
          <cell r="H1865">
            <v>38990</v>
          </cell>
          <cell r="I1865">
            <v>82462505</v>
          </cell>
          <cell r="J1865">
            <v>82462505</v>
          </cell>
        </row>
        <row r="1866">
          <cell r="B1866">
            <v>706400</v>
          </cell>
          <cell r="C1866" t="str">
            <v>DM</v>
          </cell>
          <cell r="D1866" t="str">
            <v>QUOTE PART D'INTERCO JUIL/06 CELTEL</v>
          </cell>
          <cell r="E1866" t="str">
            <v>FAC 2006-017 TELMOB DU 29/08/06</v>
          </cell>
          <cell r="F1866">
            <v>38990</v>
          </cell>
          <cell r="G1866" t="str">
            <v>Allouée</v>
          </cell>
          <cell r="H1866">
            <v>38990</v>
          </cell>
          <cell r="I1866">
            <v>86514725</v>
          </cell>
          <cell r="J1866">
            <v>86514725</v>
          </cell>
        </row>
        <row r="1867">
          <cell r="B1867">
            <v>706400</v>
          </cell>
          <cell r="C1867" t="str">
            <v>DM</v>
          </cell>
          <cell r="D1867" t="str">
            <v>QUOTE PART D'INTERCO AOUT/06 CELTEL</v>
          </cell>
          <cell r="E1867" t="str">
            <v>FAC 2006-21 TELMOB DU 13/10/06</v>
          </cell>
          <cell r="F1867">
            <v>38990</v>
          </cell>
          <cell r="G1867" t="str">
            <v>Allouée</v>
          </cell>
          <cell r="H1867">
            <v>38990</v>
          </cell>
          <cell r="I1867">
            <v>88804745</v>
          </cell>
          <cell r="J1867">
            <v>88804745</v>
          </cell>
        </row>
        <row r="1868">
          <cell r="B1868">
            <v>706400</v>
          </cell>
          <cell r="C1868" t="str">
            <v>DM</v>
          </cell>
          <cell r="D1868" t="str">
            <v>QUOTE PART D'INTERCO SEPT/06 CELTEL</v>
          </cell>
          <cell r="E1868" t="str">
            <v>FAC 2006-022 TELMOB DU 13/10/06</v>
          </cell>
          <cell r="F1868">
            <v>38990</v>
          </cell>
          <cell r="G1868" t="str">
            <v>Allouée</v>
          </cell>
          <cell r="H1868">
            <v>38990</v>
          </cell>
          <cell r="I1868">
            <v>87907375</v>
          </cell>
          <cell r="J1868">
            <v>87907375</v>
          </cell>
        </row>
        <row r="1869">
          <cell r="B1869">
            <v>706400</v>
          </cell>
          <cell r="C1869" t="str">
            <v>DM</v>
          </cell>
          <cell r="D1869" t="str">
            <v>QUOTE PART D'INTERCO JUIN/06 ONATEL</v>
          </cell>
          <cell r="E1869" t="str">
            <v>FAC 2006-019 TELMOB DU 29/08/06</v>
          </cell>
          <cell r="F1869">
            <v>38990</v>
          </cell>
          <cell r="G1869" t="str">
            <v>Allouée</v>
          </cell>
          <cell r="H1869">
            <v>38990</v>
          </cell>
          <cell r="I1869">
            <v>333909400</v>
          </cell>
          <cell r="J1869">
            <v>333909400</v>
          </cell>
        </row>
        <row r="1870">
          <cell r="B1870">
            <v>706400</v>
          </cell>
          <cell r="C1870" t="str">
            <v>DM</v>
          </cell>
          <cell r="D1870" t="str">
            <v>QUOTE PART D'INTERCO JULL/06 ONATEL</v>
          </cell>
          <cell r="E1870" t="str">
            <v xml:space="preserve">FAC 2006-020 TELMOB </v>
          </cell>
          <cell r="F1870">
            <v>38990</v>
          </cell>
          <cell r="G1870" t="str">
            <v>Allouée</v>
          </cell>
          <cell r="H1870">
            <v>38990</v>
          </cell>
          <cell r="I1870">
            <v>332297850</v>
          </cell>
          <cell r="J1870">
            <v>332297850</v>
          </cell>
        </row>
        <row r="1871">
          <cell r="B1871" t="str">
            <v>Total 706400</v>
          </cell>
          <cell r="I1871">
            <v>4028038600</v>
          </cell>
          <cell r="J1871">
            <v>4027093750</v>
          </cell>
        </row>
        <row r="1872">
          <cell r="B1872">
            <v>706500</v>
          </cell>
          <cell r="C1872" t="str">
            <v>DC</v>
          </cell>
          <cell r="D1872" t="str">
            <v>RED LOCAT° &amp; COLOCALISAT° JAN 2006</v>
          </cell>
          <cell r="E1872" t="str">
            <v>FAC 12/DTM/DC TELMOB A TELECEL</v>
          </cell>
          <cell r="F1872">
            <v>38779</v>
          </cell>
          <cell r="G1872" t="str">
            <v>Allouée</v>
          </cell>
          <cell r="H1872">
            <v>38779</v>
          </cell>
          <cell r="I1872">
            <v>1066667</v>
          </cell>
          <cell r="J1872">
            <v>1066667</v>
          </cell>
        </row>
        <row r="1873">
          <cell r="B1873">
            <v>706500</v>
          </cell>
          <cell r="C1873" t="str">
            <v>DAF</v>
          </cell>
          <cell r="D1873" t="str">
            <v>RED LOCAT&amp;COLOCALISAT°JAN/06 16SITE</v>
          </cell>
          <cell r="E1873" t="str">
            <v xml:space="preserve">FAC011/DTM/DC TELMOB A TELECEL </v>
          </cell>
          <cell r="F1873">
            <v>38782</v>
          </cell>
          <cell r="G1873" t="str">
            <v>Allouée</v>
          </cell>
          <cell r="H1873">
            <v>38782</v>
          </cell>
          <cell r="I1873">
            <v>3181773</v>
          </cell>
          <cell r="J1873">
            <v>3181773</v>
          </cell>
        </row>
        <row r="1874">
          <cell r="B1874">
            <v>706500</v>
          </cell>
          <cell r="C1874" t="str">
            <v>DC</v>
          </cell>
          <cell r="D1874" t="str">
            <v>RED LOCAT°-COLOCALISAT° FEV/06</v>
          </cell>
          <cell r="E1874" t="str">
            <v>FAC 018 TELMOB A TELECEL /DAKOLA</v>
          </cell>
          <cell r="F1874">
            <v>38814</v>
          </cell>
          <cell r="G1874" t="str">
            <v>Allouée</v>
          </cell>
          <cell r="H1874">
            <v>38814</v>
          </cell>
          <cell r="I1874">
            <v>1066667</v>
          </cell>
          <cell r="J1874">
            <v>1066667</v>
          </cell>
        </row>
        <row r="1875">
          <cell r="B1875">
            <v>706500</v>
          </cell>
          <cell r="C1875" t="str">
            <v>DC</v>
          </cell>
          <cell r="D1875" t="str">
            <v>RED LOCAT&amp;COLOCALISAT°FEV/06 16SITE</v>
          </cell>
          <cell r="E1875" t="str">
            <v>FAC 017 TELMOB DU 05/04/06</v>
          </cell>
          <cell r="F1875">
            <v>38814</v>
          </cell>
          <cell r="G1875" t="str">
            <v>Allouée</v>
          </cell>
          <cell r="H1875">
            <v>38814</v>
          </cell>
          <cell r="I1875">
            <v>2682089</v>
          </cell>
          <cell r="J1875">
            <v>2682089</v>
          </cell>
        </row>
        <row r="1876">
          <cell r="B1876">
            <v>706500</v>
          </cell>
          <cell r="C1876" t="str">
            <v>DC</v>
          </cell>
          <cell r="D1876" t="str">
            <v>RED LOCAT&amp;COLOCALISAT°AVR/06 14SITE</v>
          </cell>
          <cell r="E1876" t="str">
            <v>FAC21 TELMOB POUR TELECEL FASO</v>
          </cell>
          <cell r="F1876">
            <v>38859</v>
          </cell>
          <cell r="G1876" t="str">
            <v>Allouée</v>
          </cell>
          <cell r="H1876">
            <v>38859</v>
          </cell>
          <cell r="I1876">
            <v>2682089</v>
          </cell>
          <cell r="J1876">
            <v>2682089</v>
          </cell>
        </row>
        <row r="1877">
          <cell r="B1877">
            <v>706500</v>
          </cell>
          <cell r="C1877" t="str">
            <v>DC</v>
          </cell>
          <cell r="D1877" t="str">
            <v>RED LOCAT&amp;COLOCALISAT°AVR/06 DAKOLA</v>
          </cell>
          <cell r="E1877" t="str">
            <v>FAC 20/TELMOB POUR TELECEL FASO</v>
          </cell>
          <cell r="F1877">
            <v>38859</v>
          </cell>
          <cell r="G1877" t="str">
            <v>Allouée</v>
          </cell>
          <cell r="H1877">
            <v>38859</v>
          </cell>
          <cell r="I1877">
            <v>1066667</v>
          </cell>
          <cell r="J1877">
            <v>1066667</v>
          </cell>
        </row>
        <row r="1878">
          <cell r="B1878">
            <v>706500</v>
          </cell>
          <cell r="C1878" t="str">
            <v>DC</v>
          </cell>
          <cell r="D1878" t="str">
            <v>RED LOCAT&amp;COLOCALISAT°MAI/06 DAKOLA</v>
          </cell>
          <cell r="E1878" t="str">
            <v>FAC 22/TELMOB A TELECEL DU 20/06/06</v>
          </cell>
          <cell r="F1878">
            <v>38891</v>
          </cell>
          <cell r="G1878" t="str">
            <v>Allouée</v>
          </cell>
          <cell r="H1878">
            <v>38891</v>
          </cell>
          <cell r="I1878">
            <v>1066667</v>
          </cell>
          <cell r="J1878">
            <v>1066667</v>
          </cell>
        </row>
        <row r="1879">
          <cell r="B1879">
            <v>706500</v>
          </cell>
          <cell r="C1879" t="str">
            <v>DM</v>
          </cell>
          <cell r="D1879" t="str">
            <v>RED CO-LOCAT°DS LES VILLES JUILL/06</v>
          </cell>
          <cell r="E1879" t="str">
            <v>FAC 41 TELECEL FASO DU 09/08/06</v>
          </cell>
          <cell r="F1879">
            <v>39660</v>
          </cell>
          <cell r="G1879" t="str">
            <v>Allouée</v>
          </cell>
          <cell r="H1879">
            <v>38929</v>
          </cell>
          <cell r="I1879">
            <v>2682089</v>
          </cell>
          <cell r="J1879">
            <v>2682089</v>
          </cell>
        </row>
        <row r="1880">
          <cell r="B1880">
            <v>706500</v>
          </cell>
          <cell r="C1880" t="str">
            <v>DT</v>
          </cell>
          <cell r="D1880" t="str">
            <v>RED LOCAT° ET CO-LOCAT° JUIL DAKOLA</v>
          </cell>
          <cell r="E1880" t="str">
            <v>FAC 40 TELMOB DU 09/08/06 A TELECEL</v>
          </cell>
          <cell r="F1880">
            <v>38929</v>
          </cell>
          <cell r="G1880" t="str">
            <v>Allouée</v>
          </cell>
          <cell r="H1880">
            <v>38929</v>
          </cell>
          <cell r="I1880">
            <v>1066667</v>
          </cell>
          <cell r="J1880">
            <v>1066667</v>
          </cell>
        </row>
        <row r="1881">
          <cell r="B1881">
            <v>706500</v>
          </cell>
          <cell r="C1881" t="str">
            <v>DC</v>
          </cell>
          <cell r="D1881" t="str">
            <v>RED LOCAT &amp; COLOCALISAT°JUIN06TELEC</v>
          </cell>
          <cell r="E1881" t="str">
            <v>TELECEL-FAC28TELMOB DU 12/07/2006</v>
          </cell>
          <cell r="F1881">
            <v>38967</v>
          </cell>
          <cell r="G1881" t="str">
            <v>Allouée</v>
          </cell>
          <cell r="H1881">
            <v>38967</v>
          </cell>
          <cell r="I1881">
            <v>2682089</v>
          </cell>
          <cell r="J1881">
            <v>2682089</v>
          </cell>
        </row>
        <row r="1882">
          <cell r="B1882">
            <v>706500</v>
          </cell>
          <cell r="C1882" t="str">
            <v>DM</v>
          </cell>
          <cell r="D1882" t="str">
            <v>RED LOCAT &amp; COLOCALISAT°SEP 06TELEC</v>
          </cell>
          <cell r="E1882" t="str">
            <v>FAC 62 TELMOB A TELECEL DU 04/10/06</v>
          </cell>
          <cell r="F1882">
            <v>38990</v>
          </cell>
          <cell r="G1882" t="str">
            <v>Allouée</v>
          </cell>
          <cell r="H1882">
            <v>38990</v>
          </cell>
          <cell r="I1882">
            <v>3486540</v>
          </cell>
          <cell r="J1882">
            <v>3486540</v>
          </cell>
        </row>
        <row r="1883">
          <cell r="B1883">
            <v>706500</v>
          </cell>
          <cell r="C1883" t="str">
            <v>DM</v>
          </cell>
          <cell r="D1883" t="str">
            <v>RED COLOCALISAT°SEPT 06TELEC DAKOLA</v>
          </cell>
          <cell r="E1883" t="str">
            <v>-LEO FAC63 TELMOB A TELECE 04/10/06</v>
          </cell>
          <cell r="F1883">
            <v>38990</v>
          </cell>
          <cell r="G1883" t="str">
            <v>Allouée</v>
          </cell>
          <cell r="H1883">
            <v>38990</v>
          </cell>
          <cell r="I1883">
            <v>2573334</v>
          </cell>
          <cell r="J1883">
            <v>2573334</v>
          </cell>
        </row>
        <row r="1884">
          <cell r="B1884">
            <v>706500</v>
          </cell>
          <cell r="C1884" t="str">
            <v>DC</v>
          </cell>
          <cell r="D1884" t="str">
            <v>RED COLOCALISAT°AOUT 06TELEC DAKOLA</v>
          </cell>
          <cell r="E1884" t="str">
            <v>FAC60 TELMOB A TELECEL DU 27/09/06</v>
          </cell>
          <cell r="F1884">
            <v>38990</v>
          </cell>
          <cell r="G1884" t="str">
            <v>Allouée</v>
          </cell>
          <cell r="H1884">
            <v>38990</v>
          </cell>
          <cell r="I1884">
            <v>2573334</v>
          </cell>
          <cell r="J1884">
            <v>2573334</v>
          </cell>
        </row>
        <row r="1885">
          <cell r="B1885">
            <v>706500</v>
          </cell>
          <cell r="C1885" t="str">
            <v>DC</v>
          </cell>
          <cell r="D1885" t="str">
            <v>RED LOCAT &amp; COLOCALISAT°AOUT06TELEC</v>
          </cell>
          <cell r="E1885" t="str">
            <v>FAC61 TELMOB A TELECEL DU 27/09/06</v>
          </cell>
          <cell r="F1885">
            <v>38990</v>
          </cell>
          <cell r="G1885" t="str">
            <v>Allouée</v>
          </cell>
          <cell r="H1885">
            <v>38990</v>
          </cell>
          <cell r="I1885">
            <v>3486540</v>
          </cell>
          <cell r="J1885">
            <v>3486540</v>
          </cell>
        </row>
        <row r="1886">
          <cell r="B1886">
            <v>706500</v>
          </cell>
          <cell r="C1886" t="str">
            <v>DT</v>
          </cell>
          <cell r="D1886" t="str">
            <v>RED COLOCALISAT° DAKOLA MAR/06</v>
          </cell>
          <cell r="E1886" t="str">
            <v>FAC18/TELECEL DAKOLA DU 05/04/06</v>
          </cell>
          <cell r="F1886">
            <v>38990</v>
          </cell>
          <cell r="G1886" t="str">
            <v>Allouée</v>
          </cell>
          <cell r="H1886">
            <v>38990</v>
          </cell>
          <cell r="I1886">
            <v>1066667</v>
          </cell>
          <cell r="J1886">
            <v>1066667</v>
          </cell>
        </row>
        <row r="1887">
          <cell r="B1887">
            <v>706500</v>
          </cell>
          <cell r="C1887" t="str">
            <v>DM</v>
          </cell>
          <cell r="D1887" t="str">
            <v>RED COLOCALISAT°14 SITE MAR/06TELEC</v>
          </cell>
          <cell r="E1887" t="str">
            <v>FAC 17/TELECEL DU 05/04/06</v>
          </cell>
          <cell r="F1887">
            <v>38990</v>
          </cell>
          <cell r="G1887" t="str">
            <v>Allouée</v>
          </cell>
          <cell r="H1887">
            <v>38990</v>
          </cell>
          <cell r="I1887">
            <v>2682089</v>
          </cell>
          <cell r="J1887">
            <v>2682089</v>
          </cell>
        </row>
        <row r="1888">
          <cell r="B1888">
            <v>706500</v>
          </cell>
          <cell r="C1888" t="str">
            <v>DM</v>
          </cell>
          <cell r="D1888" t="str">
            <v>RED COLOCALISAT° DAKOLA JUIN/06</v>
          </cell>
          <cell r="E1888" t="str">
            <v>FAC029/TELECEL DU 13/07/06</v>
          </cell>
          <cell r="F1888">
            <v>38990</v>
          </cell>
          <cell r="G1888" t="str">
            <v>Allouée</v>
          </cell>
          <cell r="H1888">
            <v>38990</v>
          </cell>
          <cell r="I1888">
            <v>1066667</v>
          </cell>
          <cell r="J1888">
            <v>1066667</v>
          </cell>
        </row>
        <row r="1889">
          <cell r="B1889">
            <v>706500</v>
          </cell>
          <cell r="C1889" t="str">
            <v>DC</v>
          </cell>
          <cell r="D1889" t="str">
            <v>RED COLOCALISAT°14 SITE MAI/06TELEC</v>
          </cell>
          <cell r="E1889" t="str">
            <v>FAC23 TELMOB DU 20/06/06</v>
          </cell>
          <cell r="F1889">
            <v>38990</v>
          </cell>
          <cell r="G1889" t="str">
            <v>Allouée</v>
          </cell>
          <cell r="H1889">
            <v>38990</v>
          </cell>
          <cell r="I1889">
            <v>2682089</v>
          </cell>
          <cell r="J1889">
            <v>2682089</v>
          </cell>
        </row>
        <row r="1890">
          <cell r="B1890" t="str">
            <v>Total 706500</v>
          </cell>
          <cell r="I1890">
            <v>38860724</v>
          </cell>
          <cell r="J1890">
            <v>38860724</v>
          </cell>
        </row>
        <row r="1891">
          <cell r="B1891">
            <v>758300</v>
          </cell>
          <cell r="C1891" t="str">
            <v>DAF</v>
          </cell>
          <cell r="D1891" t="str">
            <v>RECETTES/DOSSIERS D'APPALES D'OFFRE</v>
          </cell>
          <cell r="E1891" t="str">
            <v>SELON GRAND LIVRE GENERAL 30/09/06</v>
          </cell>
          <cell r="F1891">
            <v>39017</v>
          </cell>
          <cell r="G1891" t="str">
            <v>Allouée</v>
          </cell>
          <cell r="H1891">
            <v>39017</v>
          </cell>
          <cell r="I1891">
            <v>11687489</v>
          </cell>
          <cell r="J1891">
            <v>11687489</v>
          </cell>
        </row>
        <row r="1892">
          <cell r="B1892" t="str">
            <v>Total 758300</v>
          </cell>
          <cell r="I1892">
            <v>11687489</v>
          </cell>
          <cell r="J1892">
            <v>11687489</v>
          </cell>
        </row>
        <row r="1893">
          <cell r="B1893">
            <v>778200</v>
          </cell>
          <cell r="C1893" t="str">
            <v>DAF</v>
          </cell>
          <cell r="D1893" t="str">
            <v>INTERETS/DAT AU 30/09/2006</v>
          </cell>
          <cell r="E1893" t="str">
            <v>SELON GRAND LIVRE GENERAL 30/09/06</v>
          </cell>
          <cell r="F1893">
            <v>39017</v>
          </cell>
          <cell r="G1893" t="str">
            <v>Allouée</v>
          </cell>
          <cell r="H1893">
            <v>39017</v>
          </cell>
          <cell r="I1893">
            <v>12563217</v>
          </cell>
          <cell r="J1893">
            <v>12563217</v>
          </cell>
        </row>
        <row r="1894">
          <cell r="B1894" t="str">
            <v>Total 778200</v>
          </cell>
          <cell r="I1894">
            <v>12563217</v>
          </cell>
          <cell r="J1894">
            <v>12563217</v>
          </cell>
        </row>
        <row r="1895">
          <cell r="B1895">
            <v>781311</v>
          </cell>
          <cell r="C1895" t="str">
            <v>DC</v>
          </cell>
          <cell r="D1895" t="str">
            <v>LASM TELEPHONE JANV-2006</v>
          </cell>
          <cell r="E1895" t="str">
            <v>RECETTES D'EXPLOITATION JANVIER2006</v>
          </cell>
          <cell r="F1895">
            <v>38772</v>
          </cell>
          <cell r="G1895" t="str">
            <v>Allouée</v>
          </cell>
          <cell r="H1895">
            <v>38772</v>
          </cell>
          <cell r="I1895">
            <v>8216073</v>
          </cell>
          <cell r="J1895">
            <v>8216073</v>
          </cell>
        </row>
        <row r="1896">
          <cell r="B1896">
            <v>781311</v>
          </cell>
          <cell r="C1896" t="str">
            <v>DC</v>
          </cell>
          <cell r="D1896" t="str">
            <v>LASM TELEPHONIQUE FEV-2006</v>
          </cell>
          <cell r="E1896" t="str">
            <v>RECETTES D'EXPLOITATION FEV-2006</v>
          </cell>
          <cell r="F1896">
            <v>38804</v>
          </cell>
          <cell r="G1896" t="str">
            <v>Allouée</v>
          </cell>
          <cell r="H1896">
            <v>38804</v>
          </cell>
          <cell r="I1896">
            <v>8401845</v>
          </cell>
          <cell r="J1896">
            <v>8401845</v>
          </cell>
        </row>
        <row r="1897">
          <cell r="B1897">
            <v>781311</v>
          </cell>
          <cell r="C1897" t="str">
            <v>DC</v>
          </cell>
          <cell r="D1897" t="str">
            <v>LASM TELEPHONE MARS 2006</v>
          </cell>
          <cell r="E1897" t="str">
            <v>RECETTES D'EXPLOITATION MARS 2006</v>
          </cell>
          <cell r="F1897">
            <v>38821</v>
          </cell>
          <cell r="G1897" t="str">
            <v>Allouée</v>
          </cell>
          <cell r="H1897">
            <v>38821</v>
          </cell>
          <cell r="I1897">
            <v>8896708</v>
          </cell>
          <cell r="J1897">
            <v>8896708</v>
          </cell>
        </row>
        <row r="1898">
          <cell r="B1898">
            <v>781311</v>
          </cell>
          <cell r="C1898" t="str">
            <v>DC</v>
          </cell>
          <cell r="D1898" t="str">
            <v>LASM TELEPHONE AVRIL 2006</v>
          </cell>
          <cell r="E1898" t="str">
            <v>RECETTES D'EXPLOITATION AVRIL 2006</v>
          </cell>
          <cell r="F1898">
            <v>38853</v>
          </cell>
          <cell r="G1898" t="str">
            <v>Allouée</v>
          </cell>
          <cell r="H1898">
            <v>38853</v>
          </cell>
          <cell r="I1898">
            <v>8460226</v>
          </cell>
          <cell r="J1898">
            <v>8460226</v>
          </cell>
        </row>
        <row r="1899">
          <cell r="B1899">
            <v>781311</v>
          </cell>
          <cell r="C1899" t="str">
            <v>DC</v>
          </cell>
          <cell r="D1899" t="str">
            <v>LASM TELEPHONE MAI 2006</v>
          </cell>
          <cell r="E1899" t="str">
            <v>RECETTES D'EXPLOITATION MAI 2006</v>
          </cell>
          <cell r="F1899">
            <v>38880</v>
          </cell>
          <cell r="G1899" t="str">
            <v>Allouée</v>
          </cell>
          <cell r="H1899">
            <v>38880</v>
          </cell>
          <cell r="I1899">
            <v>403436</v>
          </cell>
          <cell r="J1899">
            <v>403436</v>
          </cell>
        </row>
        <row r="1900">
          <cell r="B1900">
            <v>781311</v>
          </cell>
          <cell r="C1900" t="str">
            <v>DC</v>
          </cell>
          <cell r="D1900" t="str">
            <v>LASM GFU MAI 2006</v>
          </cell>
          <cell r="E1900" t="str">
            <v>RECETTES D'EXPLOITATION MAI 2006</v>
          </cell>
          <cell r="F1900">
            <v>38880</v>
          </cell>
          <cell r="G1900" t="str">
            <v>Allouée</v>
          </cell>
          <cell r="H1900">
            <v>38880</v>
          </cell>
          <cell r="I1900">
            <v>9577320</v>
          </cell>
          <cell r="J1900">
            <v>9577320</v>
          </cell>
        </row>
        <row r="1901">
          <cell r="B1901">
            <v>781311</v>
          </cell>
          <cell r="C1901" t="str">
            <v>DC</v>
          </cell>
          <cell r="D1901" t="str">
            <v>LASM GFU JUIN 2006</v>
          </cell>
          <cell r="E1901" t="str">
            <v>RECETTES D'EXPLOITATION JUIN 2006</v>
          </cell>
          <cell r="F1901">
            <v>38898</v>
          </cell>
          <cell r="G1901" t="str">
            <v>Allouée</v>
          </cell>
          <cell r="H1901">
            <v>38898</v>
          </cell>
          <cell r="I1901">
            <v>480555</v>
          </cell>
          <cell r="J1901">
            <v>480555</v>
          </cell>
        </row>
        <row r="1902">
          <cell r="B1902">
            <v>781311</v>
          </cell>
          <cell r="C1902" t="str">
            <v>DC</v>
          </cell>
          <cell r="D1902" t="str">
            <v>LASM TELEPHONE JUIN 2006</v>
          </cell>
          <cell r="E1902" t="str">
            <v>RECETTES D'EXPLOITATION JUIN 2006</v>
          </cell>
          <cell r="F1902">
            <v>38898</v>
          </cell>
          <cell r="G1902" t="str">
            <v>Allouée</v>
          </cell>
          <cell r="H1902">
            <v>38898</v>
          </cell>
          <cell r="I1902">
            <v>8949984</v>
          </cell>
          <cell r="J1902">
            <v>8949984</v>
          </cell>
        </row>
        <row r="1903">
          <cell r="B1903">
            <v>781311</v>
          </cell>
          <cell r="C1903" t="str">
            <v>DM</v>
          </cell>
          <cell r="D1903" t="str">
            <v>LASM GFU SEPT 2006</v>
          </cell>
          <cell r="E1903" t="str">
            <v>RECETTES D'EXPLOITATION SEPT 2006</v>
          </cell>
          <cell r="F1903">
            <v>38990</v>
          </cell>
          <cell r="G1903" t="str">
            <v>Allouée</v>
          </cell>
          <cell r="H1903">
            <v>38990</v>
          </cell>
          <cell r="I1903">
            <v>411064</v>
          </cell>
          <cell r="J1903">
            <v>411064</v>
          </cell>
        </row>
        <row r="1904">
          <cell r="B1904">
            <v>781311</v>
          </cell>
          <cell r="C1904" t="str">
            <v>DM</v>
          </cell>
          <cell r="D1904" t="str">
            <v>LASM TELEPHONE SEPT 2006</v>
          </cell>
          <cell r="E1904" t="str">
            <v>RECETTES D'EXPLOITATION SEPT 2006</v>
          </cell>
          <cell r="F1904">
            <v>38990</v>
          </cell>
          <cell r="G1904" t="str">
            <v>Allouée</v>
          </cell>
          <cell r="H1904">
            <v>38990</v>
          </cell>
          <cell r="I1904">
            <v>10463391</v>
          </cell>
          <cell r="J1904">
            <v>10463391</v>
          </cell>
        </row>
        <row r="1905">
          <cell r="B1905">
            <v>781311</v>
          </cell>
          <cell r="C1905" t="str">
            <v>DC</v>
          </cell>
          <cell r="D1905" t="str">
            <v>LASM GFU AOUT 2006</v>
          </cell>
          <cell r="E1905" t="str">
            <v>RECETTES D'EXPLOITATION AOUT 2006</v>
          </cell>
          <cell r="F1905">
            <v>38990</v>
          </cell>
          <cell r="G1905" t="str">
            <v>Allouée</v>
          </cell>
          <cell r="H1905">
            <v>38990</v>
          </cell>
          <cell r="I1905">
            <v>407250</v>
          </cell>
          <cell r="J1905">
            <v>407250</v>
          </cell>
        </row>
        <row r="1906">
          <cell r="B1906">
            <v>781311</v>
          </cell>
          <cell r="C1906" t="str">
            <v>DC</v>
          </cell>
          <cell r="D1906" t="str">
            <v>LASM TELEPHONIQUE AOUT 2006</v>
          </cell>
          <cell r="E1906" t="str">
            <v>RECETTES D'EXPLOITATION AOUT 2006</v>
          </cell>
          <cell r="F1906">
            <v>38990</v>
          </cell>
          <cell r="G1906" t="str">
            <v>Allouée</v>
          </cell>
          <cell r="H1906">
            <v>38990</v>
          </cell>
          <cell r="I1906">
            <v>10463391</v>
          </cell>
          <cell r="J1906">
            <v>10463391</v>
          </cell>
        </row>
        <row r="1907">
          <cell r="B1907">
            <v>781311</v>
          </cell>
          <cell r="C1907" t="str">
            <v>DC</v>
          </cell>
          <cell r="D1907" t="str">
            <v>DOTAT°APPAREILS CELLULAIRES 3èmT/06</v>
          </cell>
          <cell r="E1907" t="str">
            <v>FAC 66/TELMOB DU 13/10/06</v>
          </cell>
          <cell r="F1907">
            <v>38990</v>
          </cell>
          <cell r="G1907" t="str">
            <v>Allouée</v>
          </cell>
          <cell r="H1907">
            <v>38990</v>
          </cell>
          <cell r="I1907">
            <v>912915</v>
          </cell>
          <cell r="J1907">
            <v>912915</v>
          </cell>
        </row>
        <row r="1908">
          <cell r="B1908">
            <v>781311</v>
          </cell>
          <cell r="C1908" t="str">
            <v>DC</v>
          </cell>
          <cell r="D1908" t="str">
            <v>LASM GFU JUILLET 2006</v>
          </cell>
          <cell r="E1908" t="str">
            <v>RECETTES HORS BILAN JUILLET 2006</v>
          </cell>
          <cell r="F1908">
            <v>38990</v>
          </cell>
          <cell r="G1908" t="str">
            <v>Allouée</v>
          </cell>
          <cell r="H1908">
            <v>38990</v>
          </cell>
          <cell r="I1908">
            <v>407250</v>
          </cell>
          <cell r="J1908">
            <v>407250</v>
          </cell>
        </row>
        <row r="1909">
          <cell r="B1909">
            <v>781311</v>
          </cell>
          <cell r="C1909" t="str">
            <v>DC</v>
          </cell>
          <cell r="D1909" t="str">
            <v>LASM TELEPHONIQUE JUILLET 2006</v>
          </cell>
          <cell r="E1909" t="str">
            <v>RECETTES HORS BILAN JUILLET 2006</v>
          </cell>
          <cell r="F1909">
            <v>38990</v>
          </cell>
          <cell r="G1909" t="str">
            <v>Allouée</v>
          </cell>
          <cell r="H1909">
            <v>38990</v>
          </cell>
          <cell r="I1909">
            <v>9113365</v>
          </cell>
          <cell r="J1909">
            <v>9113365</v>
          </cell>
        </row>
        <row r="1910">
          <cell r="B1910">
            <v>781311</v>
          </cell>
          <cell r="C1910" t="str">
            <v>DC</v>
          </cell>
          <cell r="D1910" t="str">
            <v>DOTAT°APP EXPLOIT TELMOB T1&amp;T2-06</v>
          </cell>
          <cell r="E1910" t="str">
            <v>FAC SN/DC/2006/TELMOB DU 22/08/06</v>
          </cell>
          <cell r="F1910">
            <v>38990</v>
          </cell>
          <cell r="G1910" t="str">
            <v>Allouée</v>
          </cell>
          <cell r="H1910">
            <v>38990</v>
          </cell>
          <cell r="I1910">
            <v>4405270</v>
          </cell>
          <cell r="J1910">
            <v>4405270</v>
          </cell>
        </row>
        <row r="1911">
          <cell r="B1911" t="str">
            <v>Total 781311</v>
          </cell>
          <cell r="I1911">
            <v>89970043</v>
          </cell>
          <cell r="J1911">
            <v>89970043</v>
          </cell>
        </row>
        <row r="1912">
          <cell r="B1912" t="str">
            <v>Total</v>
          </cell>
          <cell r="I1912">
            <v>66309309067</v>
          </cell>
          <cell r="J1912">
            <v>63211570587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écap Rapproch Cpta-Gestion"/>
      <sheetName val="Rapprocht Cpta-Gestion (2)"/>
      <sheetName val="Rapprocht Cpta-Gestion"/>
      <sheetName val="Récap cumulée"/>
      <sheetName val="FP Cumulé "/>
      <sheetName val="FP Mensuel"/>
      <sheetName val="Page de Garde (CAP)"/>
      <sheetName val="CàP_Mois"/>
      <sheetName val="CàP Dcembre 04"/>
      <sheetName val="Page de Garde"/>
      <sheetName val="AutresPostes"/>
      <sheetName val="Page de Garde (CRFT)"/>
      <sheetName val="CRFTs"/>
      <sheetName val="Aut_Indm_HN"/>
      <sheetName val="CES_10_04"/>
      <sheetName val="Page de Garde (capex) "/>
      <sheetName val="Capex Formation"/>
      <sheetName val="Page de Garde (effect)"/>
      <sheetName val="Evol_Effectif"/>
      <sheetName val="BUDGET REVISE"/>
      <sheetName val="DM 30-09-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Budget 2007 Rem"/>
      <sheetName val="Ecart budgétaire 02-2007 "/>
      <sheetName val="Augmentations"/>
      <sheetName val="Recrutements 2007"/>
      <sheetName val="Rétab Sal 2007"/>
      <sheetName val="IMPACT DES AUGMENTATION"/>
      <sheetName val="RECAP SORTIE"/>
      <sheetName val="BASE SORTIE"/>
      <sheetName val="RECRUTEMENT"/>
      <sheetName val="Nominations"/>
      <sheetName val="Chang Tx Ancienneté"/>
      <sheetName val="DV"/>
      <sheetName val="ONPT"/>
      <sheetName val="GLOBAL"/>
      <sheetName val="Feuil1"/>
      <sheetName val="Feuil1 (2)"/>
      <sheetName val="IAM "/>
      <sheetName val="MENSUEL"/>
      <sheetName val="CHEQUES ENCAISS"/>
      <sheetName val="_x0007_LOBAL"/>
      <sheetName val="Feuil1 _x0008_2)"/>
      <sheetName val="CHEQUES ENC@ISS"/>
      <sheetName val="IMPACT DES AUG_x000d_E_x000e_TATION"/>
      <sheetName val="RECAP SOPTIE"/>
      <sheetName val="IMPACT DES AUG_x000a_E_x000e_TATION"/>
      <sheetName val="Vir94"/>
      <sheetName val="Project Information"/>
      <sheetName val="Catégories&amp; motifs_réclamations"/>
      <sheetName val="CàP_Mois"/>
      <sheetName val="BUDGET REVISE"/>
      <sheetName val="DM 30-09-06"/>
      <sheetName val="Audit gauge"/>
      <sheetName val="IMPACT DES AUG_E_x000e_TATION"/>
      <sheetName val="Rend98_99"/>
      <sheetName val="BAL-N"/>
      <sheetName val="BAL-N-1"/>
      <sheetName val="Feuil1_(2)"/>
      <sheetName val="IAM_"/>
      <sheetName val="CHEQUES_ENCAISS"/>
      <sheetName val="Budget_2007_Rem"/>
      <sheetName val="Ecart_budgétaire_02-2007_"/>
      <sheetName val="Recrutements_2007"/>
      <sheetName val="Rétab_Sal_2007"/>
      <sheetName val="IMPACT_DES_AUGMENTATION"/>
      <sheetName val="RECAP_SORTIE"/>
      <sheetName val="BASE_SORTIE"/>
      <sheetName val="Chang_Tx_Ancienneté"/>
      <sheetName val="LOBAL"/>
      <sheetName val="Feuil1_2)"/>
      <sheetName val="CHEQUES_ENC@ISS"/>
      <sheetName val="IMPACT_DES_AUG_x000a_ETATION"/>
      <sheetName val="RECAP_SOPTIE"/>
      <sheetName val="Project_Information"/>
      <sheetName val="Catégories&amp;_motifs_réclamations"/>
      <sheetName val="BUDGET_REVISE"/>
      <sheetName val="DM_30-09-06"/>
      <sheetName val="Audit_gauge"/>
      <sheetName val="IMPACT_DES_AUG_ETATION"/>
      <sheetName val="CiorSA"/>
      <sheetName val="Données de base-Prod"/>
      <sheetName val="Feuil6"/>
      <sheetName val="Feuil3"/>
      <sheetName val="Feuil5"/>
      <sheetName val="Interconnect cost"/>
      <sheetName val="Rev summary"/>
      <sheetName val="Budget administratif EY, BG &amp;TG"/>
      <sheetName val="1.0"/>
      <sheetName val="3.00.BILAN"/>
      <sheetName val="Analitica VS general"/>
      <sheetName val="Key Indicators"/>
      <sheetName val="Capex Agadir BW"/>
      <sheetName val="Capex Casa BW"/>
      <sheetName val="Capex Fes BW"/>
      <sheetName val="Capex Marrakech BW"/>
      <sheetName val="Capex Oujda BW"/>
      <sheetName val="Capex Rabat BW"/>
      <sheetName val="Capex Settat BW"/>
      <sheetName val="Capex Tanger BW"/>
      <sheetName val="Opex Fes BW"/>
      <sheetName val="Opex Settat BW"/>
      <sheetName val="indicateurs"/>
      <sheetName val="liste des choix"/>
      <sheetName val="Capex"/>
      <sheetName val="Build"/>
      <sheetName val="BATIMENT"/>
      <sheetName val="R.Entreprises"/>
      <sheetName val="Table"/>
      <sheetName val="ARDECIDE"/>
      <sheetName val="CCS7 Signalling MTP"/>
      <sheetName val="Softswitch Translations"/>
      <sheetName val="Feuil1_(2)1"/>
      <sheetName val="IAM_1"/>
      <sheetName val="CHEQUES_ENCAISS1"/>
      <sheetName val="Budget_2007_Rem1"/>
      <sheetName val="Ecart_budgétaire_02-2007_1"/>
      <sheetName val="Recrutements_20071"/>
      <sheetName val="Rétab_Sal_20071"/>
      <sheetName val="IMPACT_DES_AUGMENTATION1"/>
      <sheetName val="RECAP_SORTIE1"/>
      <sheetName val="BASE_SORTIE1"/>
      <sheetName val="Chang_Tx_Ancienneté1"/>
      <sheetName val="CHEQUES_ENC@ISS1"/>
      <sheetName val="RECAP_SOPTIE1"/>
      <sheetName val="Project_Information1"/>
      <sheetName val="Catégories&amp;_motifs_réclamation1"/>
      <sheetName val="BUDGET_REVISE1"/>
      <sheetName val="DM_30-09-061"/>
      <sheetName val="Audit_gauge1"/>
      <sheetName val="Données_de_base-Prod"/>
      <sheetName val="Interconnect_cost"/>
      <sheetName val="Rev_summary"/>
      <sheetName val="Budget_administratif_EY,_BG_&amp;TG"/>
      <sheetName val="1_0"/>
      <sheetName val="3_00_BILAN"/>
      <sheetName val="Analitica_VS_general"/>
      <sheetName val="Key_Indicators"/>
      <sheetName val="Capex_Agadir_BW"/>
      <sheetName val="Capex_Casa_BW"/>
      <sheetName val="Capex_Fes_BW"/>
      <sheetName val="Capex_Marrakech_BW"/>
      <sheetName val="Capex_Oujda_BW"/>
      <sheetName val="Capex_Rabat_BW"/>
      <sheetName val="Capex_Settat_BW"/>
      <sheetName val="Capex_Tanger_BW"/>
      <sheetName val="Opex_Fes_BW"/>
      <sheetName val="Opex_Settat_BW"/>
      <sheetName val="liste_des_choix"/>
      <sheetName val="R_Entreprises"/>
    </sheetNames>
    <sheetDataSet>
      <sheetData sheetId="0">
        <row r="33">
          <cell r="B33">
            <v>29421192.156579491</v>
          </cell>
        </row>
      </sheetData>
      <sheetData sheetId="1">
        <row r="33">
          <cell r="B33">
            <v>29421192.156579491</v>
          </cell>
        </row>
      </sheetData>
      <sheetData sheetId="2">
        <row r="33">
          <cell r="B33">
            <v>29421192.156579491</v>
          </cell>
        </row>
      </sheetData>
      <sheetData sheetId="3">
        <row r="33">
          <cell r="B33">
            <v>29421192.156579491</v>
          </cell>
        </row>
      </sheetData>
      <sheetData sheetId="4">
        <row r="33">
          <cell r="B33">
            <v>29421192.156579491</v>
          </cell>
        </row>
      </sheetData>
      <sheetData sheetId="5">
        <row r="33">
          <cell r="B33">
            <v>29421192.156579491</v>
          </cell>
        </row>
      </sheetData>
      <sheetData sheetId="6">
        <row r="33">
          <cell r="B33">
            <v>29421192.156579491</v>
          </cell>
        </row>
      </sheetData>
      <sheetData sheetId="7">
        <row r="33">
          <cell r="B33">
            <v>29421192.156579491</v>
          </cell>
        </row>
      </sheetData>
      <sheetData sheetId="8">
        <row r="33">
          <cell r="B33">
            <v>29421192.156579491</v>
          </cell>
        </row>
      </sheetData>
      <sheetData sheetId="9">
        <row r="33">
          <cell r="B33">
            <v>29421192.156579491</v>
          </cell>
        </row>
      </sheetData>
      <sheetData sheetId="10">
        <row r="33">
          <cell r="B33">
            <v>29421192.156579491</v>
          </cell>
        </row>
      </sheetData>
      <sheetData sheetId="11">
        <row r="33">
          <cell r="B33">
            <v>29421192.156579491</v>
          </cell>
        </row>
      </sheetData>
      <sheetData sheetId="12">
        <row r="33">
          <cell r="B33">
            <v>29421192.156579491</v>
          </cell>
        </row>
      </sheetData>
      <sheetData sheetId="13">
        <row r="33">
          <cell r="B33">
            <v>29421192.156579491</v>
          </cell>
        </row>
      </sheetData>
      <sheetData sheetId="14">
        <row r="33">
          <cell r="B33">
            <v>29421192.156579491</v>
          </cell>
        </row>
      </sheetData>
      <sheetData sheetId="15">
        <row r="33">
          <cell r="B33">
            <v>29421192.156579491</v>
          </cell>
        </row>
      </sheetData>
      <sheetData sheetId="16">
        <row r="33">
          <cell r="B33">
            <v>29421192.156579491</v>
          </cell>
        </row>
      </sheetData>
      <sheetData sheetId="17" refreshError="1">
        <row r="33">
          <cell r="B33">
            <v>29421192.156579491</v>
          </cell>
        </row>
        <row r="36">
          <cell r="B36">
            <v>38687440.509999998</v>
          </cell>
        </row>
      </sheetData>
      <sheetData sheetId="18">
        <row r="33">
          <cell r="B33">
            <v>29421192.156579491</v>
          </cell>
        </row>
      </sheetData>
      <sheetData sheetId="19">
        <row r="33">
          <cell r="B33">
            <v>29421192.156579491</v>
          </cell>
        </row>
      </sheetData>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sheetData sheetId="38">
        <row r="33">
          <cell r="B33">
            <v>29421192.156579491</v>
          </cell>
        </row>
      </sheetData>
      <sheetData sheetId="39"/>
      <sheetData sheetId="40">
        <row r="33">
          <cell r="B33">
            <v>29421192.156579491</v>
          </cell>
        </row>
      </sheetData>
      <sheetData sheetId="41">
        <row r="33">
          <cell r="B33">
            <v>29421192.156579491</v>
          </cell>
        </row>
      </sheetData>
      <sheetData sheetId="42"/>
      <sheetData sheetId="43">
        <row r="33">
          <cell r="B33">
            <v>29421192.156579491</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refreshError="1"/>
      <sheetData sheetId="90" refreshError="1"/>
      <sheetData sheetId="91">
        <row r="33">
          <cell r="B33">
            <v>29421192.156579491</v>
          </cell>
        </row>
      </sheetData>
      <sheetData sheetId="92">
        <row r="33">
          <cell r="B33">
            <v>29421192.156579491</v>
          </cell>
        </row>
      </sheetData>
      <sheetData sheetId="93">
        <row r="33">
          <cell r="B33">
            <v>29421192.156579491</v>
          </cell>
        </row>
      </sheetData>
      <sheetData sheetId="94">
        <row r="33">
          <cell r="B33">
            <v>29421192.156579491</v>
          </cell>
        </row>
      </sheetData>
      <sheetData sheetId="95">
        <row r="33">
          <cell r="B33">
            <v>29421192.156579491</v>
          </cell>
        </row>
      </sheetData>
      <sheetData sheetId="96">
        <row r="33">
          <cell r="B33">
            <v>29421192.156579491</v>
          </cell>
        </row>
      </sheetData>
      <sheetData sheetId="97">
        <row r="33">
          <cell r="B33">
            <v>29421192.156579491</v>
          </cell>
        </row>
      </sheetData>
      <sheetData sheetId="98">
        <row r="33">
          <cell r="B33">
            <v>29421192.156579491</v>
          </cell>
        </row>
      </sheetData>
      <sheetData sheetId="99">
        <row r="33">
          <cell r="B33">
            <v>29421192.156579491</v>
          </cell>
        </row>
      </sheetData>
      <sheetData sheetId="100">
        <row r="33">
          <cell r="B33">
            <v>29421192.156579491</v>
          </cell>
        </row>
      </sheetData>
      <sheetData sheetId="101">
        <row r="33">
          <cell r="B33">
            <v>29421192.156579491</v>
          </cell>
        </row>
      </sheetData>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2)"/>
      <sheetName val="COUT"/>
      <sheetName val="PLAN2"/>
      <sheetName val="Sheet2"/>
      <sheetName val="MS (3)"/>
      <sheetName val="Sheet1"/>
      <sheetName val="Plan1"/>
      <sheetName val="6 et 18"/>
      <sheetName val="MS"/>
      <sheetName val="IAM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I"/>
      <sheetName val="AW"/>
      <sheetName val="WCX"/>
      <sheetName val="WI"/>
      <sheetName val="CW"/>
      <sheetName val="RSG"/>
      <sheetName val="#REF"/>
      <sheetName val="Expense Adjustments"/>
      <sheetName val="Medoc Detail"/>
      <sheetName val="compsge"/>
      <sheetName val="Notes"/>
      <sheetName val="COURS0702"/>
      <sheetName val="Données Spéc."/>
      <sheetName val="synthgraph"/>
      <sheetName val="Hyp"/>
      <sheetName val="Detailed Sauternes Case"/>
      <sheetName val="Source graph comps"/>
      <sheetName val="Valo Medoc Case"/>
      <sheetName val="Sauternes_Case"/>
      <sheetName val="Medoc FY US$"/>
      <sheetName val="Medoc CY US$"/>
      <sheetName val="MS"/>
      <sheetName val="Prices"/>
      <sheetName val="synthgraph DCF"/>
      <sheetName val="Sheet1"/>
      <sheetName val="MODELE"/>
      <sheetName val="Output"/>
      <sheetName val="R.Entreprises"/>
    </sheetNames>
    <sheetDataSet>
      <sheetData sheetId="0" refreshError="1"/>
      <sheetData sheetId="1" refreshError="1">
        <row r="19">
          <cell r="D19"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 des coûts TM&amp;DEP comprise"/>
      <sheetName val="particularités"/>
      <sheetName val="TM_Cle_abt"/>
      <sheetName val="coût_mn_seg"/>
      <sheetName val="act_cles"/>
      <sheetName val="Racc"/>
      <sheetName val="location_circuits"/>
      <sheetName val="parc_abonnés"/>
      <sheetName val="Accroiss"/>
      <sheetName val="C.A_crédit_internat;"/>
      <sheetName val="C.A_solde"/>
      <sheetName val="TM_Cle"/>
      <sheetName val="charges par seg"/>
      <sheetName val="volume en mn 365jrs"/>
      <sheetName val="volume en mn_309jrs"/>
      <sheetName val="mn98_12mois"/>
      <sheetName val="Publiponie"/>
      <sheetName val="coût_Publiponie"/>
      <sheetName val="volumétrie par segment en mn"/>
      <sheetName val="coût d'une mn par segment"/>
      <sheetName val="coût par accés hors TM&amp;DEP"/>
      <sheetName val="TI"/>
      <sheetName val="seg_nature"/>
      <sheetName val="TI_LGD"/>
      <sheetName val="TM_Cle_solde"/>
      <sheetName val="prov_solde"/>
      <sheetName val="coût_moyen par ligne"/>
      <sheetName val="note_internationale"/>
      <sheetName val="coût_international"/>
      <sheetName val="accès_compar"/>
      <sheetName val="comp97-98"/>
      <sheetName val="comp98_conseil"/>
      <sheetName val="compar HQP"/>
      <sheetName val="compar+QP"/>
      <sheetName val="synth98"/>
      <sheetName val="coût d'une mn segment_97-98"/>
      <sheetName val="accès97_98"/>
      <sheetName val="racc1"/>
      <sheetName val="Abon_raccord"/>
      <sheetName val="comp_sce_univ98-97"/>
      <sheetName val="stratégie"/>
      <sheetName val="Sce-Univ 98 (à_edite)"/>
      <sheetName val="SU_finances"/>
      <sheetName val="proj_abt-99"/>
      <sheetName val="cmles_parc"/>
      <sheetName val="Sce-Univ 98_parc"/>
      <sheetName val="coût par accés logique interco"/>
      <sheetName val="synth des coûts TM_DEP comprise"/>
      <sheetName val="Feuil1"/>
      <sheetName val="Feuil2"/>
      <sheetName val="Feuil3"/>
      <sheetName val="Vir94"/>
      <sheetName val="MS"/>
      <sheetName val="AW"/>
      <sheetName val="RSG"/>
      <sheetName val="Feuil9"/>
      <sheetName val="PRODUIT PAR DRT"/>
      <sheetName val="Description of Each Section"/>
      <sheetName val="Softswitch Translations"/>
      <sheetName val="CCS7 Signalling MTP"/>
      <sheetName val="Features, Tones &amp; AMA"/>
      <sheetName val="Interconnects Datafill"/>
      <sheetName val="BATIMENT"/>
      <sheetName val="Catégories&amp; motifs_réclamations"/>
      <sheetName val="IAM "/>
      <sheetName val="DISCOUNT"/>
      <sheetName val="31.12.05"/>
      <sheetName val="31.10.05"/>
      <sheetName val="BF RTTE 8"/>
      <sheetName val="Loan Data"/>
      <sheetName val="ANEX99"/>
      <sheetName val="M210 &amp; M215"/>
      <sheetName val="Office"/>
      <sheetName val="particularit?s"/>
      <sheetName val="co?t_mn_seg"/>
      <sheetName val="parc_abonn?s"/>
      <sheetName val="C.A_cr?dit_internat;"/>
      <sheetName val="co?t_Publiponie"/>
      <sheetName val="volum?trie par segment en mn"/>
      <sheetName val="co?t d'une mn par segment"/>
      <sheetName val="co?t par acc?s hors TM&amp;DEP"/>
      <sheetName val="co?t_moyen par ligne"/>
      <sheetName val="synth des co?ts TM&amp;DEP comprise"/>
      <sheetName val="co?t_international"/>
      <sheetName val="acc?s_compar"/>
      <sheetName val="co?t d'une mn segment_97-98"/>
      <sheetName val="acc?s97_98"/>
      <sheetName val="strat?gie"/>
      <sheetName val="Sce-Univ 98 (?_edite)"/>
      <sheetName val="co?t par acc?s logique interco"/>
      <sheetName val="synth des co?ts TM_DEP comprise"/>
      <sheetName val="Capex Tanger"/>
      <sheetName val="Capex Agadir BW"/>
      <sheetName val="Capex Casa BW"/>
      <sheetName val="Capex Fes BW"/>
      <sheetName val="Capex Marrakech BW"/>
      <sheetName val="Capex Oujda BW"/>
      <sheetName val="Capex Rabat BW"/>
      <sheetName val="Capex Settat BW"/>
      <sheetName val="Capex Tanger BW"/>
      <sheetName val="Opex Fes BW"/>
      <sheetName val="Opex Settat BW"/>
      <sheetName val="G400"/>
      <sheetName val="Dogus"/>
      <sheetName val="Calc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c"/>
      <sheetName val="RMD pour tous"/>
      <sheetName val="Sésame"/>
      <sheetName val="distrib"/>
      <sheetName val="scs"/>
      <sheetName val="TOTAL"/>
      <sheetName val="Autres Inputs"/>
      <sheetName val="synth des coûts TM_DEP comprise"/>
      <sheetName val="synth des coûts TM&amp;DEP comprise"/>
      <sheetName val="loc"/>
      <sheetName val="DISCOUNT"/>
      <sheetName val="P.EQUIPEMENT99"/>
      <sheetName val="Trafic"/>
      <sheetName val="Main"/>
      <sheetName val="RMD_pour_tous"/>
      <sheetName val="Autres_Inputs"/>
      <sheetName val="synth_des_coûts_TM_DEP_comprise"/>
      <sheetName val="synth_des_coûts_TM&amp;DEP_comprise"/>
      <sheetName val="P_EQUIPEMENT99"/>
      <sheetName val="MS"/>
      <sheetName val="RMD_pour_tous1"/>
      <sheetName val="Autres_Inputs1"/>
      <sheetName val="synth_des_coûts_TM_DEP_compris1"/>
      <sheetName val="synth_des_coûts_TM&amp;DEP_compris1"/>
      <sheetName val="P_EQUIPEMENT991"/>
    </sheetNames>
    <sheetDataSet>
      <sheetData sheetId="0" refreshError="1"/>
      <sheetData sheetId="1" refreshError="1"/>
      <sheetData sheetId="2" refreshError="1">
        <row r="10">
          <cell r="B10">
            <v>36526</v>
          </cell>
          <cell r="C10" t="str">
            <v>fev-00</v>
          </cell>
          <cell r="D10">
            <v>36586</v>
          </cell>
          <cell r="E10">
            <v>36617</v>
          </cell>
          <cell r="F10">
            <v>36647</v>
          </cell>
          <cell r="G10">
            <v>36678</v>
          </cell>
          <cell r="H10" t="str">
            <v>TOTAL S1</v>
          </cell>
          <cell r="I10">
            <v>36708</v>
          </cell>
          <cell r="J10">
            <v>36739</v>
          </cell>
          <cell r="K10">
            <v>36770</v>
          </cell>
          <cell r="L10">
            <v>36800</v>
          </cell>
          <cell r="M10">
            <v>36831</v>
          </cell>
          <cell r="N10">
            <v>36861</v>
          </cell>
          <cell r="O10" t="str">
            <v>TOTAL S2</v>
          </cell>
          <cell r="P10" t="str">
            <v>TOTAL 2000</v>
          </cell>
          <cell r="Q10">
            <v>36892</v>
          </cell>
        </row>
        <row r="11">
          <cell r="A11" t="str">
            <v xml:space="preserve">Prévisionnel Renouvellements </v>
          </cell>
          <cell r="B11">
            <v>0</v>
          </cell>
          <cell r="C11">
            <v>0</v>
          </cell>
          <cell r="D11">
            <v>0</v>
          </cell>
          <cell r="E11">
            <v>0</v>
          </cell>
          <cell r="F11">
            <v>0</v>
          </cell>
          <cell r="G11">
            <v>66</v>
          </cell>
          <cell r="H11">
            <v>66</v>
          </cell>
          <cell r="I11">
            <v>24</v>
          </cell>
          <cell r="J11">
            <v>162</v>
          </cell>
          <cell r="K11">
            <v>700</v>
          </cell>
          <cell r="L11">
            <v>1200</v>
          </cell>
          <cell r="M11">
            <v>1600</v>
          </cell>
          <cell r="N11">
            <v>2600</v>
          </cell>
          <cell r="O11">
            <v>6286</v>
          </cell>
          <cell r="P11">
            <v>6352</v>
          </cell>
          <cell r="Q11">
            <v>3000</v>
          </cell>
        </row>
        <row r="12">
          <cell r="A12" t="str">
            <v>Quantités</v>
          </cell>
        </row>
        <row r="13">
          <cell r="A13" t="str">
            <v>Sagem MW932 W@P GPRS</v>
          </cell>
          <cell r="H13">
            <v>0</v>
          </cell>
          <cell r="K13">
            <v>0</v>
          </cell>
          <cell r="L13">
            <v>0</v>
          </cell>
          <cell r="M13">
            <v>0</v>
          </cell>
          <cell r="N13">
            <v>866.66666666666663</v>
          </cell>
          <cell r="O13">
            <v>866.66666666666663</v>
          </cell>
          <cell r="P13">
            <v>866.66666666666663</v>
          </cell>
          <cell r="Q13">
            <v>1000</v>
          </cell>
        </row>
        <row r="14">
          <cell r="A14" t="str">
            <v>Nokia 6210 W@P</v>
          </cell>
          <cell r="H14">
            <v>0</v>
          </cell>
          <cell r="K14">
            <v>0</v>
          </cell>
          <cell r="L14">
            <v>0</v>
          </cell>
          <cell r="M14">
            <v>0</v>
          </cell>
          <cell r="N14">
            <v>866.66666666666663</v>
          </cell>
          <cell r="O14">
            <v>866.66666666666663</v>
          </cell>
          <cell r="P14">
            <v>866.66666666666663</v>
          </cell>
          <cell r="Q14">
            <v>1000</v>
          </cell>
        </row>
        <row r="15">
          <cell r="A15" t="str">
            <v>Motorola P7389 W@P</v>
          </cell>
          <cell r="G15">
            <v>66</v>
          </cell>
          <cell r="H15">
            <v>66</v>
          </cell>
          <cell r="I15">
            <v>24</v>
          </cell>
          <cell r="J15">
            <v>162</v>
          </cell>
          <cell r="K15">
            <v>700</v>
          </cell>
          <cell r="L15">
            <v>1200</v>
          </cell>
          <cell r="M15">
            <v>1600</v>
          </cell>
          <cell r="N15">
            <v>866.66666666666663</v>
          </cell>
          <cell r="O15">
            <v>4552.666666666667</v>
          </cell>
          <cell r="P15">
            <v>4618.666666666667</v>
          </cell>
          <cell r="Q15">
            <v>1000</v>
          </cell>
        </row>
        <row r="16">
          <cell r="A16" t="str">
            <v>PART DU W@P</v>
          </cell>
          <cell r="G16">
            <v>66</v>
          </cell>
          <cell r="H16">
            <v>66</v>
          </cell>
          <cell r="I16">
            <v>24</v>
          </cell>
          <cell r="J16">
            <v>162</v>
          </cell>
          <cell r="K16">
            <v>700</v>
          </cell>
          <cell r="L16">
            <v>1200</v>
          </cell>
          <cell r="M16">
            <v>1600</v>
          </cell>
          <cell r="N16">
            <v>2600</v>
          </cell>
          <cell r="O16">
            <v>6286</v>
          </cell>
          <cell r="P16">
            <v>6352</v>
          </cell>
          <cell r="Q16">
            <v>3000</v>
          </cell>
        </row>
      </sheetData>
      <sheetData sheetId="3" refreshError="1">
        <row r="30">
          <cell r="A30" t="str">
            <v xml:space="preserve">Prévisionnel Renouvellements </v>
          </cell>
          <cell r="B30">
            <v>9725</v>
          </cell>
          <cell r="C30">
            <v>4242</v>
          </cell>
          <cell r="D30">
            <v>4609</v>
          </cell>
          <cell r="E30">
            <v>6741</v>
          </cell>
          <cell r="F30">
            <v>13805</v>
          </cell>
          <cell r="G30">
            <v>12710</v>
          </cell>
          <cell r="H30">
            <v>51832</v>
          </cell>
          <cell r="I30">
            <v>13189</v>
          </cell>
          <cell r="J30">
            <v>8584</v>
          </cell>
          <cell r="K30">
            <v>18560</v>
          </cell>
          <cell r="L30">
            <v>13237.5</v>
          </cell>
          <cell r="M30">
            <v>13125</v>
          </cell>
          <cell r="N30">
            <v>14925</v>
          </cell>
          <cell r="O30">
            <v>81620.5</v>
          </cell>
          <cell r="P30">
            <v>133452.5</v>
          </cell>
        </row>
        <row r="31">
          <cell r="A31" t="str">
            <v>Quantités</v>
          </cell>
        </row>
        <row r="32">
          <cell r="A32" t="str">
            <v>Bosch 509</v>
          </cell>
          <cell r="B32">
            <v>303</v>
          </cell>
          <cell r="C32">
            <v>651</v>
          </cell>
          <cell r="D32">
            <v>413</v>
          </cell>
          <cell r="E32">
            <v>22</v>
          </cell>
          <cell r="F32">
            <v>11</v>
          </cell>
          <cell r="G32">
            <v>0</v>
          </cell>
          <cell r="H32">
            <v>1400</v>
          </cell>
          <cell r="I32">
            <v>14</v>
          </cell>
          <cell r="J32">
            <v>0</v>
          </cell>
          <cell r="K32">
            <v>0</v>
          </cell>
          <cell r="L32">
            <v>0</v>
          </cell>
          <cell r="M32">
            <v>0</v>
          </cell>
          <cell r="N32">
            <v>0</v>
          </cell>
          <cell r="O32">
            <v>14</v>
          </cell>
          <cell r="P32">
            <v>1414</v>
          </cell>
        </row>
        <row r="33">
          <cell r="A33" t="str">
            <v>Sagem Walkphone MC837</v>
          </cell>
          <cell r="B33">
            <v>43</v>
          </cell>
          <cell r="C33">
            <v>350</v>
          </cell>
          <cell r="D33">
            <v>52</v>
          </cell>
          <cell r="E33">
            <v>180</v>
          </cell>
          <cell r="F33">
            <v>646</v>
          </cell>
          <cell r="G33">
            <v>355</v>
          </cell>
          <cell r="H33">
            <v>1626</v>
          </cell>
          <cell r="I33">
            <v>168</v>
          </cell>
          <cell r="J33">
            <v>0</v>
          </cell>
          <cell r="K33">
            <v>0</v>
          </cell>
          <cell r="L33">
            <v>0</v>
          </cell>
          <cell r="M33">
            <v>0</v>
          </cell>
          <cell r="N33">
            <v>0</v>
          </cell>
          <cell r="O33">
            <v>168</v>
          </cell>
          <cell r="P33">
            <v>1794</v>
          </cell>
        </row>
        <row r="34">
          <cell r="A34" t="str">
            <v>Panasonic GD50</v>
          </cell>
          <cell r="B34">
            <v>4127</v>
          </cell>
          <cell r="C34">
            <v>731</v>
          </cell>
          <cell r="D34">
            <v>1595</v>
          </cell>
          <cell r="E34">
            <v>1787</v>
          </cell>
          <cell r="F34">
            <v>3509</v>
          </cell>
          <cell r="G34">
            <v>3112</v>
          </cell>
          <cell r="H34">
            <v>14861</v>
          </cell>
          <cell r="I34">
            <v>4138</v>
          </cell>
          <cell r="J34">
            <v>4249</v>
          </cell>
          <cell r="K34">
            <v>3500</v>
          </cell>
          <cell r="L34">
            <v>3150</v>
          </cell>
          <cell r="M34">
            <v>3450</v>
          </cell>
          <cell r="N34">
            <v>3600</v>
          </cell>
          <cell r="O34">
            <v>22087</v>
          </cell>
          <cell r="P34">
            <v>36948</v>
          </cell>
        </row>
        <row r="35">
          <cell r="A35" t="str">
            <v>Sagem MC932</v>
          </cell>
          <cell r="B35">
            <v>0</v>
          </cell>
          <cell r="C35">
            <v>0</v>
          </cell>
          <cell r="D35">
            <v>0</v>
          </cell>
          <cell r="E35">
            <v>971</v>
          </cell>
          <cell r="F35">
            <v>2027</v>
          </cell>
          <cell r="G35">
            <v>2147</v>
          </cell>
          <cell r="H35">
            <v>5145</v>
          </cell>
          <cell r="I35">
            <v>2293</v>
          </cell>
          <cell r="J35">
            <v>1188</v>
          </cell>
          <cell r="K35">
            <v>4500</v>
          </cell>
          <cell r="L35">
            <v>1875</v>
          </cell>
          <cell r="M35">
            <v>0</v>
          </cell>
          <cell r="N35">
            <v>0</v>
          </cell>
          <cell r="O35">
            <v>9856</v>
          </cell>
          <cell r="P35">
            <v>15001</v>
          </cell>
        </row>
        <row r="36">
          <cell r="A36" t="str">
            <v>Motorola T2288 W@P - Lam -Tal</v>
          </cell>
          <cell r="B36">
            <v>0</v>
          </cell>
          <cell r="C36">
            <v>0</v>
          </cell>
          <cell r="D36">
            <v>0</v>
          </cell>
          <cell r="E36">
            <v>0</v>
          </cell>
          <cell r="F36">
            <v>0</v>
          </cell>
          <cell r="G36">
            <v>614</v>
          </cell>
          <cell r="H36">
            <v>614</v>
          </cell>
          <cell r="I36">
            <v>456</v>
          </cell>
          <cell r="J36">
            <v>45</v>
          </cell>
          <cell r="K36">
            <v>400</v>
          </cell>
          <cell r="L36">
            <v>1125</v>
          </cell>
          <cell r="M36">
            <v>1500</v>
          </cell>
          <cell r="N36">
            <v>1500</v>
          </cell>
          <cell r="O36">
            <v>5026</v>
          </cell>
          <cell r="P36">
            <v>5640</v>
          </cell>
        </row>
        <row r="37">
          <cell r="A37" t="str">
            <v>Ericsson T10s</v>
          </cell>
          <cell r="B37">
            <v>2555</v>
          </cell>
          <cell r="C37">
            <v>691</v>
          </cell>
          <cell r="D37">
            <v>1434</v>
          </cell>
          <cell r="E37">
            <v>1381</v>
          </cell>
          <cell r="F37">
            <v>3057</v>
          </cell>
          <cell r="G37">
            <v>3289</v>
          </cell>
          <cell r="H37">
            <v>12407</v>
          </cell>
          <cell r="I37">
            <v>1812</v>
          </cell>
          <cell r="J37">
            <v>1229</v>
          </cell>
          <cell r="K37">
            <v>2700</v>
          </cell>
          <cell r="L37">
            <v>1125</v>
          </cell>
          <cell r="M37">
            <v>0</v>
          </cell>
          <cell r="N37">
            <v>0</v>
          </cell>
          <cell r="O37">
            <v>6866</v>
          </cell>
          <cell r="P37">
            <v>19273</v>
          </cell>
        </row>
        <row r="38">
          <cell r="A38" t="str">
            <v>Nokia 6150</v>
          </cell>
          <cell r="B38">
            <v>2397</v>
          </cell>
          <cell r="C38">
            <v>406</v>
          </cell>
          <cell r="D38">
            <v>462</v>
          </cell>
          <cell r="E38">
            <v>373</v>
          </cell>
          <cell r="F38">
            <v>733</v>
          </cell>
          <cell r="G38">
            <v>168</v>
          </cell>
          <cell r="H38">
            <v>4539</v>
          </cell>
          <cell r="I38">
            <v>0</v>
          </cell>
          <cell r="J38">
            <v>0</v>
          </cell>
          <cell r="K38">
            <v>0</v>
          </cell>
          <cell r="L38">
            <v>0</v>
          </cell>
          <cell r="M38">
            <v>0</v>
          </cell>
          <cell r="N38">
            <v>0</v>
          </cell>
          <cell r="O38">
            <v>0</v>
          </cell>
          <cell r="P38">
            <v>4539</v>
          </cell>
        </row>
        <row r="39">
          <cell r="A39" t="str">
            <v>Siemens C35 (Telys)</v>
          </cell>
          <cell r="B39">
            <v>0</v>
          </cell>
          <cell r="C39">
            <v>0</v>
          </cell>
          <cell r="D39">
            <v>0</v>
          </cell>
          <cell r="E39">
            <v>0</v>
          </cell>
          <cell r="F39">
            <v>0</v>
          </cell>
          <cell r="G39">
            <v>0</v>
          </cell>
          <cell r="H39">
            <v>0</v>
          </cell>
          <cell r="I39">
            <v>0</v>
          </cell>
          <cell r="J39">
            <v>0</v>
          </cell>
          <cell r="K39">
            <v>2500</v>
          </cell>
          <cell r="L39">
            <v>1875</v>
          </cell>
          <cell r="M39">
            <v>0</v>
          </cell>
          <cell r="N39">
            <v>0</v>
          </cell>
          <cell r="O39">
            <v>4375</v>
          </cell>
          <cell r="P39">
            <v>4375</v>
          </cell>
        </row>
        <row r="40">
          <cell r="A40" t="str">
            <v>Ericsonn R310 (Baroudeur)</v>
          </cell>
          <cell r="B40">
            <v>0</v>
          </cell>
          <cell r="C40">
            <v>0</v>
          </cell>
          <cell r="D40">
            <v>0</v>
          </cell>
          <cell r="E40">
            <v>0</v>
          </cell>
          <cell r="F40">
            <v>0</v>
          </cell>
          <cell r="G40">
            <v>0</v>
          </cell>
          <cell r="H40">
            <v>0</v>
          </cell>
          <cell r="I40">
            <v>0</v>
          </cell>
          <cell r="J40">
            <v>0</v>
          </cell>
          <cell r="K40">
            <v>300</v>
          </cell>
          <cell r="L40">
            <v>75</v>
          </cell>
          <cell r="M40">
            <v>75</v>
          </cell>
          <cell r="N40">
            <v>75</v>
          </cell>
          <cell r="O40">
            <v>525</v>
          </cell>
          <cell r="P40">
            <v>525</v>
          </cell>
        </row>
        <row r="41">
          <cell r="A41" t="str">
            <v>Panasonic GD 90</v>
          </cell>
          <cell r="B41">
            <v>232</v>
          </cell>
          <cell r="C41">
            <v>1405</v>
          </cell>
          <cell r="D41">
            <v>642</v>
          </cell>
          <cell r="E41">
            <v>1949</v>
          </cell>
          <cell r="F41">
            <v>3798</v>
          </cell>
          <cell r="G41">
            <v>2965</v>
          </cell>
          <cell r="H41">
            <v>10991</v>
          </cell>
          <cell r="I41">
            <v>1334</v>
          </cell>
          <cell r="J41">
            <v>1114</v>
          </cell>
          <cell r="K41">
            <v>1500</v>
          </cell>
          <cell r="L41">
            <v>2250</v>
          </cell>
          <cell r="M41">
            <v>2625</v>
          </cell>
          <cell r="N41">
            <v>2700</v>
          </cell>
          <cell r="O41">
            <v>11523</v>
          </cell>
          <cell r="P41">
            <v>22514</v>
          </cell>
        </row>
        <row r="42">
          <cell r="A42" t="str">
            <v>Motorola V2288  W@P - Alca</v>
          </cell>
          <cell r="B42">
            <v>0</v>
          </cell>
          <cell r="D42">
            <v>0</v>
          </cell>
          <cell r="E42">
            <v>0</v>
          </cell>
          <cell r="F42">
            <v>0</v>
          </cell>
          <cell r="G42">
            <v>0</v>
          </cell>
          <cell r="H42">
            <v>0</v>
          </cell>
          <cell r="I42">
            <v>1175</v>
          </cell>
          <cell r="J42">
            <v>21</v>
          </cell>
          <cell r="K42">
            <v>400</v>
          </cell>
          <cell r="L42">
            <v>450</v>
          </cell>
          <cell r="M42">
            <v>0</v>
          </cell>
          <cell r="N42">
            <v>0</v>
          </cell>
          <cell r="O42">
            <v>2046</v>
          </cell>
          <cell r="P42">
            <v>2046</v>
          </cell>
        </row>
        <row r="43">
          <cell r="A43" t="str">
            <v>Motorola P7389 W@P - Time</v>
          </cell>
          <cell r="B43">
            <v>0</v>
          </cell>
          <cell r="C43">
            <v>0</v>
          </cell>
          <cell r="D43">
            <v>0</v>
          </cell>
          <cell r="E43">
            <v>0</v>
          </cell>
          <cell r="F43">
            <v>0</v>
          </cell>
          <cell r="G43">
            <v>5</v>
          </cell>
          <cell r="H43">
            <v>5</v>
          </cell>
          <cell r="I43">
            <v>1044</v>
          </cell>
          <cell r="J43">
            <v>130</v>
          </cell>
          <cell r="K43">
            <v>450</v>
          </cell>
          <cell r="L43">
            <v>450</v>
          </cell>
          <cell r="M43">
            <v>450</v>
          </cell>
          <cell r="N43">
            <v>525</v>
          </cell>
          <cell r="O43">
            <v>3049</v>
          </cell>
          <cell r="P43">
            <v>3054</v>
          </cell>
        </row>
        <row r="44">
          <cell r="A44" t="str">
            <v>Motorola L7089</v>
          </cell>
          <cell r="B44">
            <v>0</v>
          </cell>
          <cell r="C44">
            <v>0</v>
          </cell>
          <cell r="D44">
            <v>5</v>
          </cell>
          <cell r="E44">
            <v>18</v>
          </cell>
          <cell r="F44">
            <v>6</v>
          </cell>
          <cell r="G44">
            <v>1</v>
          </cell>
          <cell r="H44">
            <v>30</v>
          </cell>
          <cell r="I44">
            <v>0</v>
          </cell>
          <cell r="J44">
            <v>0</v>
          </cell>
          <cell r="K44">
            <v>0</v>
          </cell>
          <cell r="L44">
            <v>0</v>
          </cell>
          <cell r="M44">
            <v>0</v>
          </cell>
          <cell r="N44">
            <v>0</v>
          </cell>
          <cell r="O44">
            <v>0</v>
          </cell>
          <cell r="P44">
            <v>30</v>
          </cell>
        </row>
        <row r="45">
          <cell r="A45" t="str">
            <v>Nokia 8210</v>
          </cell>
          <cell r="B45">
            <v>0</v>
          </cell>
          <cell r="C45">
            <v>0</v>
          </cell>
          <cell r="D45">
            <v>1</v>
          </cell>
          <cell r="E45">
            <v>37</v>
          </cell>
          <cell r="F45">
            <v>5</v>
          </cell>
          <cell r="G45">
            <v>3</v>
          </cell>
          <cell r="H45">
            <v>46</v>
          </cell>
          <cell r="I45">
            <v>92</v>
          </cell>
          <cell r="J45">
            <v>122</v>
          </cell>
          <cell r="K45">
            <v>150</v>
          </cell>
          <cell r="L45">
            <v>75</v>
          </cell>
          <cell r="M45">
            <v>75</v>
          </cell>
          <cell r="N45">
            <v>75</v>
          </cell>
          <cell r="O45">
            <v>589</v>
          </cell>
          <cell r="P45">
            <v>635</v>
          </cell>
        </row>
        <row r="46">
          <cell r="A46" t="str">
            <v>Motorola V3688</v>
          </cell>
          <cell r="B46">
            <v>68</v>
          </cell>
          <cell r="C46">
            <v>8</v>
          </cell>
          <cell r="D46">
            <v>4</v>
          </cell>
          <cell r="E46">
            <v>14</v>
          </cell>
          <cell r="F46">
            <v>10</v>
          </cell>
          <cell r="G46">
            <v>51</v>
          </cell>
          <cell r="H46">
            <v>155</v>
          </cell>
          <cell r="I46">
            <v>53</v>
          </cell>
          <cell r="J46">
            <v>18</v>
          </cell>
          <cell r="K46">
            <v>60</v>
          </cell>
          <cell r="L46">
            <v>37.5</v>
          </cell>
          <cell r="M46">
            <v>0</v>
          </cell>
          <cell r="N46">
            <v>0</v>
          </cell>
          <cell r="O46">
            <v>168.5</v>
          </cell>
          <cell r="P46">
            <v>323.5</v>
          </cell>
        </row>
        <row r="47">
          <cell r="A47" t="str">
            <v>Ericsson T28s</v>
          </cell>
          <cell r="B47">
            <v>0</v>
          </cell>
          <cell r="C47">
            <v>0</v>
          </cell>
          <cell r="D47">
            <v>1</v>
          </cell>
          <cell r="E47">
            <v>9</v>
          </cell>
          <cell r="F47">
            <v>3</v>
          </cell>
          <cell r="G47">
            <v>0</v>
          </cell>
          <cell r="H47">
            <v>13</v>
          </cell>
          <cell r="I47">
            <v>610</v>
          </cell>
          <cell r="J47">
            <v>468</v>
          </cell>
          <cell r="K47">
            <v>2100</v>
          </cell>
          <cell r="L47">
            <v>750</v>
          </cell>
          <cell r="M47">
            <v>0</v>
          </cell>
          <cell r="N47">
            <v>0</v>
          </cell>
          <cell r="O47">
            <v>3928</v>
          </cell>
          <cell r="P47">
            <v>3941</v>
          </cell>
        </row>
        <row r="48">
          <cell r="A48" t="str">
            <v>Alcatel OT 303 W@p</v>
          </cell>
          <cell r="B48">
            <v>0</v>
          </cell>
          <cell r="C48">
            <v>0</v>
          </cell>
          <cell r="D48">
            <v>0</v>
          </cell>
          <cell r="E48">
            <v>0</v>
          </cell>
          <cell r="F48">
            <v>0</v>
          </cell>
          <cell r="G48">
            <v>0</v>
          </cell>
          <cell r="H48">
            <v>0</v>
          </cell>
          <cell r="I48">
            <v>0</v>
          </cell>
          <cell r="J48">
            <v>0</v>
          </cell>
          <cell r="K48">
            <v>0</v>
          </cell>
          <cell r="L48">
            <v>0</v>
          </cell>
          <cell r="M48">
            <v>1875</v>
          </cell>
          <cell r="N48">
            <v>2250</v>
          </cell>
          <cell r="O48">
            <v>4125</v>
          </cell>
          <cell r="P48">
            <v>4125</v>
          </cell>
        </row>
        <row r="49">
          <cell r="A49" t="str">
            <v>Sagem MW932 W@p GPRS</v>
          </cell>
          <cell r="B49">
            <v>0</v>
          </cell>
          <cell r="C49">
            <v>0</v>
          </cell>
          <cell r="D49">
            <v>0</v>
          </cell>
          <cell r="E49">
            <v>0</v>
          </cell>
          <cell r="F49">
            <v>0</v>
          </cell>
          <cell r="G49">
            <v>0</v>
          </cell>
          <cell r="H49">
            <v>0</v>
          </cell>
          <cell r="I49">
            <v>0</v>
          </cell>
          <cell r="J49">
            <v>0</v>
          </cell>
          <cell r="K49">
            <v>0</v>
          </cell>
          <cell r="L49">
            <v>0</v>
          </cell>
          <cell r="M49">
            <v>0</v>
          </cell>
          <cell r="N49">
            <v>750</v>
          </cell>
          <cell r="O49">
            <v>750</v>
          </cell>
          <cell r="P49">
            <v>750</v>
          </cell>
        </row>
        <row r="50">
          <cell r="A50" t="str">
            <v>Panasonic GD 93 W@p</v>
          </cell>
          <cell r="B50">
            <v>0</v>
          </cell>
          <cell r="C50">
            <v>0</v>
          </cell>
          <cell r="D50">
            <v>0</v>
          </cell>
          <cell r="E50">
            <v>0</v>
          </cell>
          <cell r="F50">
            <v>0</v>
          </cell>
          <cell r="G50">
            <v>0</v>
          </cell>
          <cell r="H50">
            <v>0</v>
          </cell>
          <cell r="I50">
            <v>0</v>
          </cell>
          <cell r="J50">
            <v>0</v>
          </cell>
          <cell r="K50">
            <v>0</v>
          </cell>
          <cell r="L50">
            <v>0</v>
          </cell>
          <cell r="M50">
            <v>600</v>
          </cell>
          <cell r="N50">
            <v>600</v>
          </cell>
          <cell r="O50">
            <v>1200</v>
          </cell>
          <cell r="P50">
            <v>1200</v>
          </cell>
        </row>
        <row r="51">
          <cell r="A51" t="str">
            <v>Nokia 6210 W@p</v>
          </cell>
          <cell r="B51">
            <v>0</v>
          </cell>
          <cell r="C51">
            <v>0</v>
          </cell>
          <cell r="D51">
            <v>0</v>
          </cell>
          <cell r="E51">
            <v>0</v>
          </cell>
          <cell r="F51">
            <v>0</v>
          </cell>
          <cell r="G51">
            <v>0</v>
          </cell>
          <cell r="H51">
            <v>0</v>
          </cell>
          <cell r="I51">
            <v>0</v>
          </cell>
          <cell r="J51">
            <v>0</v>
          </cell>
          <cell r="K51">
            <v>0</v>
          </cell>
          <cell r="L51">
            <v>0</v>
          </cell>
          <cell r="M51">
            <v>525</v>
          </cell>
          <cell r="N51">
            <v>525</v>
          </cell>
          <cell r="O51">
            <v>1050</v>
          </cell>
          <cell r="P51">
            <v>1050</v>
          </cell>
        </row>
        <row r="52">
          <cell r="A52" t="str">
            <v>Motorola V50 W@p</v>
          </cell>
          <cell r="B52">
            <v>0</v>
          </cell>
          <cell r="C52">
            <v>0</v>
          </cell>
          <cell r="D52">
            <v>0</v>
          </cell>
          <cell r="E52">
            <v>0</v>
          </cell>
          <cell r="F52">
            <v>0</v>
          </cell>
          <cell r="G52">
            <v>0</v>
          </cell>
          <cell r="H52">
            <v>0</v>
          </cell>
          <cell r="I52">
            <v>0</v>
          </cell>
          <cell r="J52">
            <v>0</v>
          </cell>
          <cell r="K52">
            <v>0</v>
          </cell>
          <cell r="L52">
            <v>0</v>
          </cell>
          <cell r="M52">
            <v>75</v>
          </cell>
          <cell r="N52">
            <v>75</v>
          </cell>
          <cell r="O52">
            <v>150</v>
          </cell>
          <cell r="P52">
            <v>150</v>
          </cell>
        </row>
        <row r="53">
          <cell r="A53" t="str">
            <v>Siemens C35 i W@p</v>
          </cell>
          <cell r="B53">
            <v>0</v>
          </cell>
          <cell r="C53">
            <v>0</v>
          </cell>
          <cell r="D53">
            <v>0</v>
          </cell>
          <cell r="E53">
            <v>0</v>
          </cell>
          <cell r="F53">
            <v>0</v>
          </cell>
          <cell r="G53">
            <v>0</v>
          </cell>
          <cell r="H53">
            <v>0</v>
          </cell>
          <cell r="I53">
            <v>0</v>
          </cell>
          <cell r="J53">
            <v>0</v>
          </cell>
          <cell r="K53">
            <v>0</v>
          </cell>
          <cell r="L53">
            <v>0</v>
          </cell>
          <cell r="M53">
            <v>1875</v>
          </cell>
          <cell r="N53">
            <v>2250</v>
          </cell>
          <cell r="O53">
            <v>4125</v>
          </cell>
          <cell r="P53">
            <v>4125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sheetData sheetId="21"/>
      <sheetData sheetId="22"/>
      <sheetData sheetId="23"/>
      <sheetData sheetId="2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Debt 30 June 2002"/>
      <sheetName val="Synthesis"/>
      <sheetName val="Contingent"/>
      <sheetName val="Asset Disposals"/>
      <sheetName val="Financing"/>
      <sheetName val="VUE Cash Flows"/>
      <sheetName val="Liquidity"/>
      <sheetName val="Scenario"/>
      <sheetName val="Debt Schedule"/>
      <sheetName val="Affected facilities"/>
      <sheetName val="Reconciliation"/>
      <sheetName val="Cash Flow"/>
      <sheetName val="Non-Core Assets"/>
      <sheetName val="EBITDA"/>
      <sheetName val="Covenants"/>
      <sheetName val="Debt to be reimbursed"/>
      <sheetName val="VU Put option"/>
      <sheetName val="Lignes bancaires"/>
      <sheetName val="Discrepancy"/>
      <sheetName val="TOC"/>
      <sheetName val="IRR"/>
      <sheetName val="distrib"/>
      <sheetName val="Sésame"/>
      <sheetName val="MS"/>
      <sheetName val="synth des coûts TM&amp;DEP comprise"/>
      <sheetName val="scs"/>
      <sheetName val="vpc"/>
      <sheetName val="Debt_30_June_2002"/>
      <sheetName val="Asset_Disposals"/>
      <sheetName val="VUE_Cash_Flows"/>
      <sheetName val="Debt_Schedule"/>
      <sheetName val="Affected_facilities"/>
      <sheetName val="Cash_Flow"/>
      <sheetName val="Non-Core_Assets"/>
      <sheetName val="Debt_to_be_reimbursed"/>
      <sheetName val="VU_Put_option"/>
      <sheetName val="Lignes_bancaires"/>
      <sheetName val="synth_des_coûts_TM&amp;DEP_compr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AQ12">
            <v>0.98399000000000003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IN"/>
      <sheetName val="BATIMENT"/>
      <sheetName val="A.I.A"/>
      <sheetName val="MMB"/>
      <sheetName val="M.O"/>
      <sheetName val="M. TRANSPORT"/>
      <sheetName val="OEUVRES D'ART"/>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 val="CENT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617"/>
      <sheetName val="Récap Budget 2005"/>
      <sheetName val="DRH_A_Exploser_OK"/>
      <sheetName val="DRH_opex"/>
      <sheetName val="DRH capex"/>
      <sheetName val="social opex"/>
      <sheetName val="social capex "/>
      <sheetName val="log opex"/>
      <sheetName val="log capex"/>
      <sheetName val="DCF opex"/>
      <sheetName val="achats opex"/>
      <sheetName val="DSI opex"/>
      <sheetName val="DSI capex"/>
      <sheetName val="juridique opex"/>
      <sheetName val="presid opex"/>
      <sheetName val=" presidence capex"/>
      <sheetName val="reglementation opex"/>
      <sheetName val="comm opex"/>
      <sheetName val="comm capex"/>
      <sheetName val="qualité opex"/>
      <sheetName val="Liquid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5">
          <cell r="DL155" t="str">
            <v>Budget d'Investissement - 2005 (Mensualisé)</v>
          </cell>
        </row>
        <row r="156">
          <cell r="DL156" t="str">
            <v>DIRECTION DES AFFAIRES SOCIALES</v>
          </cell>
        </row>
        <row r="160">
          <cell r="DL160" t="str">
            <v>M1</v>
          </cell>
          <cell r="DM160" t="str">
            <v>M2</v>
          </cell>
          <cell r="DN160" t="str">
            <v>M3</v>
          </cell>
          <cell r="DO160" t="str">
            <v>Facturé compt_Four</v>
          </cell>
          <cell r="DP160" t="str">
            <v>Frais accessoires</v>
          </cell>
          <cell r="DQ160" t="str">
            <v>Q1</v>
          </cell>
          <cell r="DR160" t="str">
            <v>M4</v>
          </cell>
          <cell r="DS160" t="str">
            <v>M5</v>
          </cell>
          <cell r="DT160" t="str">
            <v>M6</v>
          </cell>
          <cell r="DU160" t="str">
            <v>Q2</v>
          </cell>
          <cell r="DV160" t="str">
            <v>M7</v>
          </cell>
          <cell r="DW160" t="str">
            <v>M8</v>
          </cell>
          <cell r="DX160" t="str">
            <v>M9</v>
          </cell>
          <cell r="DY160" t="str">
            <v>Q3</v>
          </cell>
          <cell r="DZ160" t="str">
            <v>M10</v>
          </cell>
          <cell r="EA160" t="str">
            <v>M11</v>
          </cell>
          <cell r="EB160" t="str">
            <v>M12</v>
          </cell>
          <cell r="EC160" t="str">
            <v>Q4</v>
          </cell>
          <cell r="ED160" t="str">
            <v>Immo à constater  04</v>
          </cell>
          <cell r="EE160" t="str">
            <v>Consommat° Immo à constater  04</v>
          </cell>
          <cell r="EF160" t="str">
            <v>Facturé 05</v>
          </cell>
          <cell r="EG160" t="str">
            <v>Arrêté de Gestion</v>
          </cell>
          <cell r="EH160" t="str">
            <v>Immo à constater 05</v>
          </cell>
          <cell r="EI160" t="str">
            <v>TOTAL 2005</v>
          </cell>
        </row>
        <row r="164">
          <cell r="EH164">
            <v>0</v>
          </cell>
        </row>
        <row r="165">
          <cell r="DL165">
            <v>41666.666666666664</v>
          </cell>
          <cell r="DM165">
            <v>41666.666666666664</v>
          </cell>
          <cell r="DN165">
            <v>41666.666666666664</v>
          </cell>
          <cell r="DQ165">
            <v>125000</v>
          </cell>
          <cell r="DR165">
            <v>41666.666666666664</v>
          </cell>
          <cell r="DS165">
            <v>41666.666666666664</v>
          </cell>
          <cell r="DT165">
            <v>41666.666666666664</v>
          </cell>
          <cell r="DU165">
            <v>125000</v>
          </cell>
          <cell r="DV165">
            <v>41666.666666666664</v>
          </cell>
          <cell r="DW165">
            <v>41666.666666666664</v>
          </cell>
          <cell r="DX165">
            <v>41666.666666666664</v>
          </cell>
          <cell r="DY165">
            <v>125000</v>
          </cell>
          <cell r="DZ165">
            <v>41666.666666666664</v>
          </cell>
          <cell r="EA165">
            <v>41666.666666666664</v>
          </cell>
          <cell r="EB165">
            <v>41666.666666666664</v>
          </cell>
          <cell r="EC165">
            <v>125000</v>
          </cell>
          <cell r="EH165">
            <v>500000</v>
          </cell>
          <cell r="EI165">
            <v>500000</v>
          </cell>
        </row>
        <row r="166">
          <cell r="DL166">
            <v>41666.666666666664</v>
          </cell>
          <cell r="DM166">
            <v>41666.666666666664</v>
          </cell>
          <cell r="DN166">
            <v>41666.666666666664</v>
          </cell>
          <cell r="DQ166">
            <v>125000</v>
          </cell>
          <cell r="DR166">
            <v>41666.666666666664</v>
          </cell>
          <cell r="DS166">
            <v>41666.666666666664</v>
          </cell>
          <cell r="DT166">
            <v>41666.666666666664</v>
          </cell>
          <cell r="DU166">
            <v>125000</v>
          </cell>
          <cell r="DV166">
            <v>41666.666666666664</v>
          </cell>
          <cell r="DW166">
            <v>41666.666666666664</v>
          </cell>
          <cell r="DX166">
            <v>41666.666666666664</v>
          </cell>
          <cell r="DY166">
            <v>125000</v>
          </cell>
          <cell r="DZ166">
            <v>41666.666666666664</v>
          </cell>
          <cell r="EA166">
            <v>41666.666666666664</v>
          </cell>
          <cell r="EB166">
            <v>41666.666666666664</v>
          </cell>
          <cell r="EC166">
            <v>125000</v>
          </cell>
          <cell r="EH166">
            <v>500000</v>
          </cell>
          <cell r="EI166">
            <v>500000</v>
          </cell>
        </row>
        <row r="168">
          <cell r="DL168">
            <v>83333.333333333328</v>
          </cell>
          <cell r="DM168">
            <v>83333.333333333328</v>
          </cell>
          <cell r="DN168">
            <v>83333.333333333328</v>
          </cell>
          <cell r="DO168">
            <v>0</v>
          </cell>
          <cell r="DP168">
            <v>0</v>
          </cell>
          <cell r="DQ168">
            <v>250000</v>
          </cell>
          <cell r="DR168">
            <v>83333.333333333328</v>
          </cell>
          <cell r="DS168">
            <v>83333.333333333328</v>
          </cell>
          <cell r="DT168">
            <v>83333.333333333328</v>
          </cell>
          <cell r="DU168">
            <v>250000</v>
          </cell>
          <cell r="DV168">
            <v>83333.333333333328</v>
          </cell>
          <cell r="DW168">
            <v>83333.333333333328</v>
          </cell>
          <cell r="DX168">
            <v>83333.333333333328</v>
          </cell>
          <cell r="DY168">
            <v>250000</v>
          </cell>
          <cell r="DZ168">
            <v>83333.333333333328</v>
          </cell>
          <cell r="EA168">
            <v>83333.333333333328</v>
          </cell>
          <cell r="EB168">
            <v>83333.333333333328</v>
          </cell>
          <cell r="EC168">
            <v>250000</v>
          </cell>
          <cell r="ED168">
            <v>0</v>
          </cell>
          <cell r="EE168">
            <v>0</v>
          </cell>
          <cell r="EF168">
            <v>0</v>
          </cell>
          <cell r="EG168">
            <v>0</v>
          </cell>
          <cell r="EH168">
            <v>1000000</v>
          </cell>
          <cell r="EI168">
            <v>1000000</v>
          </cell>
        </row>
        <row r="170">
          <cell r="DL170">
            <v>83333.333333333328</v>
          </cell>
          <cell r="DM170">
            <v>83333.333333333328</v>
          </cell>
          <cell r="DN170">
            <v>83333.333333333328</v>
          </cell>
          <cell r="DO170">
            <v>0</v>
          </cell>
          <cell r="DP170">
            <v>0</v>
          </cell>
          <cell r="DQ170">
            <v>250000</v>
          </cell>
          <cell r="DR170">
            <v>83333.333333333328</v>
          </cell>
          <cell r="DS170">
            <v>83333.333333333328</v>
          </cell>
          <cell r="DT170">
            <v>83333.333333333328</v>
          </cell>
          <cell r="DU170">
            <v>250000</v>
          </cell>
          <cell r="DV170">
            <v>83333.333333333328</v>
          </cell>
          <cell r="DW170">
            <v>83333.333333333328</v>
          </cell>
          <cell r="DX170">
            <v>83333.333333333328</v>
          </cell>
          <cell r="DY170">
            <v>250000</v>
          </cell>
          <cell r="DZ170">
            <v>83333.333333333328</v>
          </cell>
          <cell r="EA170">
            <v>83333.333333333328</v>
          </cell>
          <cell r="EB170">
            <v>83333.333333333328</v>
          </cell>
          <cell r="EC170">
            <v>250000</v>
          </cell>
          <cell r="ED170" t="e">
            <v>#REF!</v>
          </cell>
          <cell r="EE170" t="e">
            <v>#REF!</v>
          </cell>
          <cell r="EF170" t="e">
            <v>#REF!</v>
          </cell>
          <cell r="EG170" t="e">
            <v>#REF!</v>
          </cell>
          <cell r="EH170" t="e">
            <v>#REF!</v>
          </cell>
          <cell r="EI170">
            <v>1000000</v>
          </cell>
        </row>
        <row r="171">
          <cell r="EH171">
            <v>0</v>
          </cell>
        </row>
        <row r="172">
          <cell r="EH172">
            <v>0</v>
          </cell>
        </row>
        <row r="173">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H173">
            <v>0</v>
          </cell>
          <cell r="EI173">
            <v>0</v>
          </cell>
        </row>
        <row r="174">
          <cell r="EH174">
            <v>0</v>
          </cell>
        </row>
        <row r="175">
          <cell r="DL175">
            <v>0</v>
          </cell>
          <cell r="DM175">
            <v>0</v>
          </cell>
          <cell r="DN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H175">
            <v>0</v>
          </cell>
          <cell r="EI175">
            <v>0</v>
          </cell>
        </row>
        <row r="177">
          <cell r="DL177">
            <v>8333.3333333333339</v>
          </cell>
          <cell r="DM177">
            <v>8333.3333333333339</v>
          </cell>
          <cell r="DN177">
            <v>8333.3333333333339</v>
          </cell>
          <cell r="DQ177">
            <v>25000</v>
          </cell>
          <cell r="DR177">
            <v>8333.3333333333339</v>
          </cell>
          <cell r="DS177">
            <v>8333.3333333333339</v>
          </cell>
          <cell r="DT177">
            <v>8333.3333333333339</v>
          </cell>
          <cell r="DU177">
            <v>25000</v>
          </cell>
          <cell r="DV177">
            <v>8333.3333333333339</v>
          </cell>
          <cell r="DW177">
            <v>8333.3333333333339</v>
          </cell>
          <cell r="DX177">
            <v>8333.3333333333339</v>
          </cell>
          <cell r="DY177">
            <v>25000</v>
          </cell>
          <cell r="DZ177">
            <v>8333.3333333333339</v>
          </cell>
          <cell r="EA177">
            <v>8333.3333333333339</v>
          </cell>
          <cell r="EB177">
            <v>8333.3333333333339</v>
          </cell>
          <cell r="EC177">
            <v>25000</v>
          </cell>
          <cell r="EH177">
            <v>100000</v>
          </cell>
          <cell r="EI177">
            <v>100000</v>
          </cell>
        </row>
        <row r="179">
          <cell r="DL179">
            <v>16666.666666666668</v>
          </cell>
          <cell r="DM179">
            <v>16666.666666666668</v>
          </cell>
          <cell r="DN179">
            <v>16666.666666666668</v>
          </cell>
          <cell r="DQ179">
            <v>50000</v>
          </cell>
          <cell r="DR179">
            <v>16666.666666666668</v>
          </cell>
          <cell r="DS179">
            <v>16666.666666666668</v>
          </cell>
          <cell r="DT179">
            <v>16666.666666666668</v>
          </cell>
          <cell r="DU179">
            <v>50000</v>
          </cell>
          <cell r="DV179">
            <v>16666.666666666668</v>
          </cell>
          <cell r="DW179">
            <v>16666.666666666668</v>
          </cell>
          <cell r="DX179">
            <v>16666.666666666668</v>
          </cell>
          <cell r="DY179">
            <v>50000</v>
          </cell>
          <cell r="DZ179">
            <v>16666.666666666668</v>
          </cell>
          <cell r="EA179">
            <v>16666.666666666668</v>
          </cell>
          <cell r="EB179">
            <v>16666.666666666668</v>
          </cell>
          <cell r="EC179">
            <v>50000</v>
          </cell>
          <cell r="EH179">
            <v>200000</v>
          </cell>
          <cell r="EI179">
            <v>200000</v>
          </cell>
        </row>
        <row r="181">
          <cell r="DL181">
            <v>50000</v>
          </cell>
          <cell r="DM181">
            <v>50000</v>
          </cell>
          <cell r="DN181">
            <v>50000</v>
          </cell>
          <cell r="DQ181">
            <v>150000</v>
          </cell>
          <cell r="DR181">
            <v>50000</v>
          </cell>
          <cell r="DS181">
            <v>50000</v>
          </cell>
          <cell r="DT181">
            <v>50000</v>
          </cell>
          <cell r="DU181">
            <v>150000</v>
          </cell>
          <cell r="DV181">
            <v>50000</v>
          </cell>
          <cell r="DW181">
            <v>50000</v>
          </cell>
          <cell r="DX181">
            <v>50000</v>
          </cell>
          <cell r="DY181">
            <v>150000</v>
          </cell>
          <cell r="DZ181">
            <v>50000</v>
          </cell>
          <cell r="EA181">
            <v>50000</v>
          </cell>
          <cell r="EB181">
            <v>50000</v>
          </cell>
          <cell r="EC181">
            <v>150000</v>
          </cell>
          <cell r="EH181">
            <v>600000</v>
          </cell>
          <cell r="EI181">
            <v>600000</v>
          </cell>
        </row>
        <row r="183">
          <cell r="DL183">
            <v>58333.333333333336</v>
          </cell>
          <cell r="DM183">
            <v>58333.333333333336</v>
          </cell>
          <cell r="DN183">
            <v>58333.333333333336</v>
          </cell>
          <cell r="DQ183">
            <v>175000</v>
          </cell>
          <cell r="DR183">
            <v>58333.333333333336</v>
          </cell>
          <cell r="DS183">
            <v>58333.333333333336</v>
          </cell>
          <cell r="DT183">
            <v>58333.333333333336</v>
          </cell>
          <cell r="DU183">
            <v>175000</v>
          </cell>
          <cell r="DV183">
            <v>58333.333333333336</v>
          </cell>
          <cell r="DW183">
            <v>58333.333333333336</v>
          </cell>
          <cell r="DX183">
            <v>58333.333333333336</v>
          </cell>
          <cell r="DY183">
            <v>175000</v>
          </cell>
          <cell r="DZ183">
            <v>58333.333333333336</v>
          </cell>
          <cell r="EA183">
            <v>58333.333333333336</v>
          </cell>
          <cell r="EB183">
            <v>58333.333333333336</v>
          </cell>
          <cell r="EC183">
            <v>175000</v>
          </cell>
          <cell r="EH183">
            <v>700000</v>
          </cell>
          <cell r="EI183">
            <v>700000</v>
          </cell>
        </row>
        <row r="184">
          <cell r="DL184">
            <v>16666.666666666668</v>
          </cell>
          <cell r="DM184">
            <v>16666.666666666668</v>
          </cell>
          <cell r="DN184">
            <v>16666.666666666668</v>
          </cell>
          <cell r="DQ184">
            <v>50000</v>
          </cell>
          <cell r="DR184">
            <v>16666.666666666668</v>
          </cell>
          <cell r="DS184">
            <v>16666.666666666668</v>
          </cell>
          <cell r="DT184">
            <v>16666.666666666668</v>
          </cell>
          <cell r="DU184">
            <v>50000</v>
          </cell>
          <cell r="DV184">
            <v>16666.666666666668</v>
          </cell>
          <cell r="DW184">
            <v>16666.666666666668</v>
          </cell>
          <cell r="DX184">
            <v>16666.666666666668</v>
          </cell>
          <cell r="DY184">
            <v>50000</v>
          </cell>
          <cell r="DZ184">
            <v>16666.666666666668</v>
          </cell>
          <cell r="EA184">
            <v>16666.666666666668</v>
          </cell>
          <cell r="EB184">
            <v>16666.666666666668</v>
          </cell>
          <cell r="EC184">
            <v>50000</v>
          </cell>
          <cell r="EH184">
            <v>200000</v>
          </cell>
          <cell r="EI184">
            <v>200000</v>
          </cell>
        </row>
        <row r="185">
          <cell r="DL185">
            <v>150000</v>
          </cell>
          <cell r="DM185">
            <v>150000</v>
          </cell>
          <cell r="DN185">
            <v>150000</v>
          </cell>
          <cell r="DO185">
            <v>0</v>
          </cell>
          <cell r="DP185">
            <v>0</v>
          </cell>
          <cell r="DQ185">
            <v>450000</v>
          </cell>
          <cell r="DR185">
            <v>150000</v>
          </cell>
          <cell r="DS185">
            <v>150000</v>
          </cell>
          <cell r="DT185">
            <v>150000</v>
          </cell>
          <cell r="DU185">
            <v>450000</v>
          </cell>
          <cell r="DV185">
            <v>150000</v>
          </cell>
          <cell r="DW185">
            <v>150000</v>
          </cell>
          <cell r="DX185">
            <v>150000</v>
          </cell>
          <cell r="DY185">
            <v>450000</v>
          </cell>
          <cell r="DZ185">
            <v>150000</v>
          </cell>
          <cell r="EA185">
            <v>150000</v>
          </cell>
          <cell r="EB185">
            <v>150000</v>
          </cell>
          <cell r="EC185">
            <v>450000</v>
          </cell>
          <cell r="ED185">
            <v>0</v>
          </cell>
          <cell r="EE185">
            <v>0</v>
          </cell>
          <cell r="EF185">
            <v>0</v>
          </cell>
          <cell r="EG185">
            <v>0</v>
          </cell>
          <cell r="EH185">
            <v>1800000</v>
          </cell>
          <cell r="EI185">
            <v>1800000</v>
          </cell>
        </row>
        <row r="186">
          <cell r="DL186">
            <v>150000</v>
          </cell>
          <cell r="DM186">
            <v>150000</v>
          </cell>
          <cell r="DN186">
            <v>150000</v>
          </cell>
          <cell r="DO186">
            <v>0</v>
          </cell>
          <cell r="DP186">
            <v>0</v>
          </cell>
          <cell r="DQ186">
            <v>450000</v>
          </cell>
          <cell r="DR186">
            <v>150000</v>
          </cell>
          <cell r="DS186">
            <v>150000</v>
          </cell>
          <cell r="DT186">
            <v>150000</v>
          </cell>
          <cell r="DU186">
            <v>450000</v>
          </cell>
          <cell r="DV186">
            <v>150000</v>
          </cell>
          <cell r="DW186">
            <v>150000</v>
          </cell>
          <cell r="DX186">
            <v>150000</v>
          </cell>
          <cell r="DY186">
            <v>450000</v>
          </cell>
          <cell r="DZ186">
            <v>150000</v>
          </cell>
          <cell r="EA186">
            <v>150000</v>
          </cell>
          <cell r="EB186">
            <v>150000</v>
          </cell>
          <cell r="EC186">
            <v>450000</v>
          </cell>
          <cell r="ED186">
            <v>0</v>
          </cell>
          <cell r="EE186">
            <v>0</v>
          </cell>
          <cell r="EF186">
            <v>0</v>
          </cell>
          <cell r="EG186">
            <v>0</v>
          </cell>
          <cell r="EH186">
            <v>1800000</v>
          </cell>
          <cell r="EI186">
            <v>1800000</v>
          </cell>
        </row>
        <row r="187">
          <cell r="EH187">
            <v>0</v>
          </cell>
        </row>
        <row r="188">
          <cell r="DQ188">
            <v>0</v>
          </cell>
          <cell r="DU188">
            <v>0</v>
          </cell>
          <cell r="DY188">
            <v>0</v>
          </cell>
          <cell r="EC188">
            <v>0</v>
          </cell>
          <cell r="EH188">
            <v>0</v>
          </cell>
        </row>
        <row r="189">
          <cell r="DL189">
            <v>275000</v>
          </cell>
          <cell r="DM189">
            <v>275000</v>
          </cell>
          <cell r="DN189">
            <v>275000</v>
          </cell>
          <cell r="DO189">
            <v>0</v>
          </cell>
          <cell r="DP189">
            <v>0</v>
          </cell>
          <cell r="DQ189">
            <v>825000</v>
          </cell>
          <cell r="DR189">
            <v>275000</v>
          </cell>
          <cell r="DS189">
            <v>275000</v>
          </cell>
          <cell r="DT189">
            <v>275000</v>
          </cell>
          <cell r="DU189">
            <v>825000</v>
          </cell>
          <cell r="DV189">
            <v>275000</v>
          </cell>
          <cell r="DW189">
            <v>275000</v>
          </cell>
          <cell r="DX189">
            <v>275000</v>
          </cell>
          <cell r="DY189">
            <v>825000</v>
          </cell>
          <cell r="DZ189">
            <v>275000</v>
          </cell>
          <cell r="EA189">
            <v>275000</v>
          </cell>
          <cell r="EB189">
            <v>275000</v>
          </cell>
          <cell r="EC189">
            <v>825000</v>
          </cell>
          <cell r="ED189">
            <v>0</v>
          </cell>
          <cell r="EE189">
            <v>0</v>
          </cell>
          <cell r="EF189">
            <v>0</v>
          </cell>
          <cell r="EG189">
            <v>0</v>
          </cell>
          <cell r="EH189">
            <v>3300000</v>
          </cell>
          <cell r="EI189">
            <v>3300000</v>
          </cell>
        </row>
        <row r="190">
          <cell r="DL190">
            <v>33333.333333333336</v>
          </cell>
          <cell r="DM190">
            <v>33333.333333333336</v>
          </cell>
          <cell r="DN190">
            <v>33333.333333333336</v>
          </cell>
          <cell r="DQ190">
            <v>100000</v>
          </cell>
          <cell r="DR190">
            <v>33333.333333333336</v>
          </cell>
          <cell r="DS190">
            <v>33333.333333333336</v>
          </cell>
          <cell r="DT190">
            <v>33333.333333333336</v>
          </cell>
          <cell r="DU190">
            <v>100000</v>
          </cell>
          <cell r="DV190">
            <v>33333.333333333336</v>
          </cell>
          <cell r="DW190">
            <v>33333.333333333336</v>
          </cell>
          <cell r="DX190">
            <v>33333.333333333336</v>
          </cell>
          <cell r="DY190">
            <v>100000</v>
          </cell>
          <cell r="DZ190">
            <v>33333.333333333336</v>
          </cell>
          <cell r="EA190">
            <v>33333.333333333336</v>
          </cell>
          <cell r="EB190">
            <v>33333.333333333336</v>
          </cell>
          <cell r="EC190">
            <v>100000</v>
          </cell>
          <cell r="EH190">
            <v>400000</v>
          </cell>
          <cell r="EI190">
            <v>400000</v>
          </cell>
        </row>
        <row r="191">
          <cell r="DL191">
            <v>58333.333333333336</v>
          </cell>
          <cell r="DM191">
            <v>58333.333333333336</v>
          </cell>
          <cell r="DN191">
            <v>58333.333333333336</v>
          </cell>
          <cell r="DQ191">
            <v>175000</v>
          </cell>
          <cell r="DR191">
            <v>58333.333333333336</v>
          </cell>
          <cell r="DS191">
            <v>58333.333333333336</v>
          </cell>
          <cell r="DT191">
            <v>58333.333333333336</v>
          </cell>
          <cell r="DU191">
            <v>175000</v>
          </cell>
          <cell r="DV191">
            <v>58333.333333333336</v>
          </cell>
          <cell r="DW191">
            <v>58333.333333333336</v>
          </cell>
          <cell r="DX191">
            <v>58333.333333333336</v>
          </cell>
          <cell r="DY191">
            <v>175000</v>
          </cell>
          <cell r="DZ191">
            <v>58333.333333333336</v>
          </cell>
          <cell r="EA191">
            <v>58333.333333333336</v>
          </cell>
          <cell r="EB191">
            <v>58333.333333333336</v>
          </cell>
          <cell r="EC191">
            <v>175000</v>
          </cell>
          <cell r="EH191">
            <v>700000</v>
          </cell>
          <cell r="EI191">
            <v>700000</v>
          </cell>
        </row>
        <row r="192">
          <cell r="DL192">
            <v>0</v>
          </cell>
          <cell r="DM192">
            <v>0</v>
          </cell>
          <cell r="DN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H192">
            <v>0</v>
          </cell>
          <cell r="EI192">
            <v>0</v>
          </cell>
        </row>
        <row r="194">
          <cell r="DL194">
            <v>41666.666666666664</v>
          </cell>
          <cell r="DM194">
            <v>41666.666666666664</v>
          </cell>
          <cell r="DN194">
            <v>41666.666666666664</v>
          </cell>
          <cell r="DQ194">
            <v>125000</v>
          </cell>
          <cell r="DR194">
            <v>41666.666666666664</v>
          </cell>
          <cell r="DS194">
            <v>41666.666666666664</v>
          </cell>
          <cell r="DT194">
            <v>41666.666666666664</v>
          </cell>
          <cell r="DU194">
            <v>125000</v>
          </cell>
          <cell r="DV194">
            <v>41666.666666666664</v>
          </cell>
          <cell r="DW194">
            <v>41666.666666666664</v>
          </cell>
          <cell r="DX194">
            <v>41666.666666666664</v>
          </cell>
          <cell r="DY194">
            <v>125000</v>
          </cell>
          <cell r="DZ194">
            <v>41666.666666666664</v>
          </cell>
          <cell r="EA194">
            <v>41666.666666666664</v>
          </cell>
          <cell r="EB194">
            <v>41666.666666666664</v>
          </cell>
          <cell r="EC194">
            <v>125000</v>
          </cell>
          <cell r="EH194">
            <v>500000</v>
          </cell>
          <cell r="EI194">
            <v>500000</v>
          </cell>
        </row>
        <row r="195">
          <cell r="DL195">
            <v>25000</v>
          </cell>
          <cell r="DM195">
            <v>25000</v>
          </cell>
          <cell r="DN195">
            <v>25000</v>
          </cell>
          <cell r="DQ195">
            <v>75000</v>
          </cell>
          <cell r="DR195">
            <v>25000</v>
          </cell>
          <cell r="DS195">
            <v>25000</v>
          </cell>
          <cell r="DT195">
            <v>25000</v>
          </cell>
          <cell r="DU195">
            <v>75000</v>
          </cell>
          <cell r="DV195">
            <v>25000</v>
          </cell>
          <cell r="DW195">
            <v>25000</v>
          </cell>
          <cell r="DX195">
            <v>25000</v>
          </cell>
          <cell r="DY195">
            <v>75000</v>
          </cell>
          <cell r="DZ195">
            <v>25000</v>
          </cell>
          <cell r="EA195">
            <v>25000</v>
          </cell>
          <cell r="EB195">
            <v>25000</v>
          </cell>
          <cell r="EC195">
            <v>75000</v>
          </cell>
          <cell r="EH195">
            <v>300000</v>
          </cell>
          <cell r="EI195">
            <v>300000</v>
          </cell>
        </row>
        <row r="197">
          <cell r="DL197">
            <v>16666.666666666668</v>
          </cell>
          <cell r="DM197">
            <v>16666.666666666668</v>
          </cell>
          <cell r="DN197">
            <v>16666.666666666668</v>
          </cell>
          <cell r="DQ197">
            <v>50000</v>
          </cell>
          <cell r="DR197">
            <v>16666.666666666668</v>
          </cell>
          <cell r="DS197">
            <v>16666.666666666668</v>
          </cell>
          <cell r="DT197">
            <v>16666.666666666668</v>
          </cell>
          <cell r="DU197">
            <v>50000</v>
          </cell>
          <cell r="DV197">
            <v>16666.666666666668</v>
          </cell>
          <cell r="DW197">
            <v>16666.666666666668</v>
          </cell>
          <cell r="DX197">
            <v>16666.666666666668</v>
          </cell>
          <cell r="DY197">
            <v>50000</v>
          </cell>
          <cell r="DZ197">
            <v>16666.666666666668</v>
          </cell>
          <cell r="EA197">
            <v>16666.666666666668</v>
          </cell>
          <cell r="EB197">
            <v>16666.666666666668</v>
          </cell>
          <cell r="EC197">
            <v>50000</v>
          </cell>
          <cell r="EH197">
            <v>200000</v>
          </cell>
          <cell r="EI197">
            <v>200000</v>
          </cell>
        </row>
        <row r="199">
          <cell r="DL199">
            <v>33333.333333333336</v>
          </cell>
          <cell r="DM199">
            <v>33333.333333333336</v>
          </cell>
          <cell r="DN199">
            <v>33333.333333333336</v>
          </cell>
          <cell r="DQ199">
            <v>100000</v>
          </cell>
          <cell r="DR199">
            <v>33333.333333333336</v>
          </cell>
          <cell r="DS199">
            <v>33333.333333333336</v>
          </cell>
          <cell r="DT199">
            <v>33333.333333333336</v>
          </cell>
          <cell r="DU199">
            <v>100000</v>
          </cell>
          <cell r="DV199">
            <v>33333.333333333336</v>
          </cell>
          <cell r="DW199">
            <v>33333.333333333336</v>
          </cell>
          <cell r="DX199">
            <v>33333.333333333336</v>
          </cell>
          <cell r="DY199">
            <v>100000</v>
          </cell>
          <cell r="DZ199">
            <v>33333.333333333336</v>
          </cell>
          <cell r="EA199">
            <v>33333.333333333336</v>
          </cell>
          <cell r="EB199">
            <v>33333.333333333336</v>
          </cell>
          <cell r="EC199">
            <v>100000</v>
          </cell>
          <cell r="EH199">
            <v>400000</v>
          </cell>
          <cell r="EI199">
            <v>400000</v>
          </cell>
        </row>
        <row r="201">
          <cell r="DL201">
            <v>66666.666666666672</v>
          </cell>
          <cell r="DM201">
            <v>66666.666666666672</v>
          </cell>
          <cell r="DN201">
            <v>66666.666666666672</v>
          </cell>
          <cell r="DQ201">
            <v>200000</v>
          </cell>
          <cell r="DR201">
            <v>66666.666666666672</v>
          </cell>
          <cell r="DS201">
            <v>66666.666666666672</v>
          </cell>
          <cell r="DT201">
            <v>66666.666666666672</v>
          </cell>
          <cell r="DU201">
            <v>200000</v>
          </cell>
          <cell r="DV201">
            <v>66666.666666666672</v>
          </cell>
          <cell r="DW201">
            <v>66666.666666666672</v>
          </cell>
          <cell r="DX201">
            <v>66666.666666666672</v>
          </cell>
          <cell r="DY201">
            <v>200000</v>
          </cell>
          <cell r="DZ201">
            <v>66666.666666666672</v>
          </cell>
          <cell r="EA201">
            <v>66666.666666666672</v>
          </cell>
          <cell r="EB201">
            <v>66666.666666666672</v>
          </cell>
          <cell r="EC201">
            <v>200000</v>
          </cell>
          <cell r="EH201">
            <v>800000</v>
          </cell>
          <cell r="EI201">
            <v>800000</v>
          </cell>
        </row>
        <row r="202">
          <cell r="DL202">
            <v>0</v>
          </cell>
          <cell r="DM202">
            <v>0</v>
          </cell>
          <cell r="DN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H202">
            <v>0</v>
          </cell>
          <cell r="EI202">
            <v>0</v>
          </cell>
        </row>
        <row r="203">
          <cell r="DL203">
            <v>0</v>
          </cell>
          <cell r="DM203">
            <v>0</v>
          </cell>
          <cell r="DN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H203">
            <v>0</v>
          </cell>
          <cell r="EI203">
            <v>0</v>
          </cell>
        </row>
        <row r="204">
          <cell r="DL204">
            <v>0</v>
          </cell>
          <cell r="DM204">
            <v>0</v>
          </cell>
          <cell r="DN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H204">
            <v>0</v>
          </cell>
          <cell r="EI204">
            <v>0</v>
          </cell>
        </row>
        <row r="206">
          <cell r="DL206">
            <v>275000</v>
          </cell>
          <cell r="DM206">
            <v>275000</v>
          </cell>
          <cell r="DN206">
            <v>275000</v>
          </cell>
          <cell r="DO206">
            <v>0</v>
          </cell>
          <cell r="DP206">
            <v>0</v>
          </cell>
          <cell r="DQ206">
            <v>825000</v>
          </cell>
          <cell r="DR206">
            <v>275000</v>
          </cell>
          <cell r="DS206">
            <v>275000</v>
          </cell>
          <cell r="DT206">
            <v>275000</v>
          </cell>
          <cell r="DU206">
            <v>825000</v>
          </cell>
          <cell r="DV206">
            <v>275000</v>
          </cell>
          <cell r="DW206">
            <v>275000</v>
          </cell>
          <cell r="DX206">
            <v>275000</v>
          </cell>
          <cell r="DY206">
            <v>825000</v>
          </cell>
          <cell r="DZ206">
            <v>275000</v>
          </cell>
          <cell r="EA206">
            <v>275000</v>
          </cell>
          <cell r="EB206">
            <v>275000</v>
          </cell>
          <cell r="EC206">
            <v>825000</v>
          </cell>
          <cell r="ED206">
            <v>0</v>
          </cell>
          <cell r="EE206">
            <v>0</v>
          </cell>
          <cell r="EF206">
            <v>0</v>
          </cell>
          <cell r="EG206">
            <v>0</v>
          </cell>
          <cell r="EH206">
            <v>3300000</v>
          </cell>
          <cell r="EI206">
            <v>3300000</v>
          </cell>
        </row>
        <row r="208">
          <cell r="DL208">
            <v>275000</v>
          </cell>
          <cell r="DM208">
            <v>275000</v>
          </cell>
          <cell r="DN208">
            <v>275000</v>
          </cell>
          <cell r="DO208">
            <v>0</v>
          </cell>
          <cell r="DP208">
            <v>0</v>
          </cell>
          <cell r="DQ208">
            <v>825000</v>
          </cell>
          <cell r="DR208">
            <v>275000</v>
          </cell>
          <cell r="DS208">
            <v>275000</v>
          </cell>
          <cell r="DT208">
            <v>275000</v>
          </cell>
          <cell r="DU208">
            <v>825000</v>
          </cell>
          <cell r="DV208">
            <v>275000</v>
          </cell>
          <cell r="DW208">
            <v>275000</v>
          </cell>
          <cell r="DX208">
            <v>275000</v>
          </cell>
          <cell r="DY208">
            <v>825000</v>
          </cell>
          <cell r="DZ208">
            <v>275000</v>
          </cell>
          <cell r="EA208">
            <v>275000</v>
          </cell>
          <cell r="EB208">
            <v>275000</v>
          </cell>
          <cell r="EC208">
            <v>825000</v>
          </cell>
          <cell r="ED208" t="e">
            <v>#REF!</v>
          </cell>
          <cell r="EE208" t="e">
            <v>#REF!</v>
          </cell>
          <cell r="EF208" t="e">
            <v>#REF!</v>
          </cell>
          <cell r="EG208" t="e">
            <v>#REF!</v>
          </cell>
          <cell r="EH208" t="e">
            <v>#REF!</v>
          </cell>
          <cell r="EI208">
            <v>3300000</v>
          </cell>
        </row>
        <row r="209">
          <cell r="DQ209">
            <v>0</v>
          </cell>
          <cell r="DU209">
            <v>0</v>
          </cell>
          <cell r="DY209">
            <v>0</v>
          </cell>
          <cell r="EH209">
            <v>0</v>
          </cell>
        </row>
        <row r="210">
          <cell r="DL210">
            <v>508333.33333333331</v>
          </cell>
          <cell r="DM210">
            <v>508333.33333333331</v>
          </cell>
          <cell r="DN210">
            <v>508333.33333333331</v>
          </cell>
          <cell r="DO210">
            <v>0</v>
          </cell>
          <cell r="DP210">
            <v>0</v>
          </cell>
          <cell r="DQ210">
            <v>1525000</v>
          </cell>
          <cell r="DR210">
            <v>508333.33333333331</v>
          </cell>
          <cell r="DS210">
            <v>508333.33333333331</v>
          </cell>
          <cell r="DT210">
            <v>508333.33333333331</v>
          </cell>
          <cell r="DU210">
            <v>1525000</v>
          </cell>
          <cell r="DV210">
            <v>508333.33333333331</v>
          </cell>
          <cell r="DW210">
            <v>508333.33333333331</v>
          </cell>
          <cell r="DX210">
            <v>508333.33333333331</v>
          </cell>
          <cell r="DY210">
            <v>1525000</v>
          </cell>
          <cell r="DZ210">
            <v>508333.33333333331</v>
          </cell>
          <cell r="EA210">
            <v>508333.33333333331</v>
          </cell>
          <cell r="EB210">
            <v>508333.33333333331</v>
          </cell>
          <cell r="EC210">
            <v>1525000</v>
          </cell>
          <cell r="ED210" t="e">
            <v>#REF!</v>
          </cell>
          <cell r="EE210" t="e">
            <v>#REF!</v>
          </cell>
          <cell r="EF210" t="e">
            <v>#REF!</v>
          </cell>
          <cell r="EG210" t="e">
            <v>#REF!</v>
          </cell>
          <cell r="EH210" t="e">
            <v>#REF!</v>
          </cell>
          <cell r="EI210">
            <v>6100000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00208"/>
      <sheetName val="Table000209"/>
      <sheetName val="social capex "/>
    </sheetNames>
    <sheetDataSet>
      <sheetData sheetId="0" refreshError="1">
        <row r="6">
          <cell r="B6" t="str">
            <v>Famille Legris
(SCA P.J. Legris)</v>
          </cell>
        </row>
        <row r="7">
          <cell r="B7" t="str">
            <v>Wyser-Pratt</v>
          </cell>
        </row>
        <row r="8">
          <cell r="B8" t="str">
            <v>Oakmark International</v>
          </cell>
        </row>
        <row r="9">
          <cell r="B9" t="str">
            <v>Sanford C. Bernstein &amp; Co</v>
          </cell>
        </row>
        <row r="10">
          <cell r="B10" t="str">
            <v>Autres institutionnels</v>
          </cell>
        </row>
        <row r="11">
          <cell r="B11" t="str">
            <v>Autres actionnaires</v>
          </cell>
        </row>
        <row r="12">
          <cell r="B12" t="str">
            <v>Autodetention</v>
          </cell>
        </row>
      </sheetData>
      <sheetData sheetId="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IN"/>
      <sheetName val="BATIMENT"/>
      <sheetName val="A.I.A"/>
      <sheetName val="MMB"/>
      <sheetName val="M.O"/>
      <sheetName val="M. TRANSPORT"/>
      <sheetName val="OEUVRES D'ART"/>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es"/>
      <sheetName val="Ventes du jour"/>
      <sheetName val="Produits"/>
      <sheetName val="Prelèvement"/>
      <sheetName val="Liste des Partenaires"/>
      <sheetName val="A.I.A"/>
      <sheetName val="BATIMENT"/>
      <sheetName val="Table000208"/>
      <sheetName val="Vente Annuelle"/>
      <sheetName val="Rapport Période"/>
      <sheetName val="Vente Mensuelle Master"/>
      <sheetName val="Suivi Stocks"/>
    </sheetNames>
    <sheetDataSet>
      <sheetData sheetId="0"/>
      <sheetData sheetId="1"/>
      <sheetData sheetId="2" refreshError="1">
        <row r="2">
          <cell r="B2" t="str">
            <v>Scratch 1 000</v>
          </cell>
          <cell r="C2">
            <v>900</v>
          </cell>
        </row>
        <row r="3">
          <cell r="B3" t="str">
            <v>Scratch 2 000</v>
          </cell>
          <cell r="C3">
            <v>1800</v>
          </cell>
        </row>
        <row r="4">
          <cell r="B4" t="str">
            <v>Scratch 2 500</v>
          </cell>
        </row>
        <row r="5">
          <cell r="B5" t="str">
            <v>Scratch 5 000</v>
          </cell>
          <cell r="C5">
            <v>4500</v>
          </cell>
        </row>
        <row r="6">
          <cell r="B6" t="str">
            <v>Scratch 10 000</v>
          </cell>
          <cell r="C6">
            <v>9000</v>
          </cell>
        </row>
        <row r="7">
          <cell r="B7" t="str">
            <v>Scratch 20 000</v>
          </cell>
          <cell r="C7">
            <v>18000</v>
          </cell>
        </row>
        <row r="8">
          <cell r="B8" t="str">
            <v>Kit</v>
          </cell>
          <cell r="C8">
            <v>400</v>
          </cell>
        </row>
        <row r="9">
          <cell r="B9" t="str">
            <v>Minutes</v>
          </cell>
          <cell r="C9">
            <v>25</v>
          </cell>
        </row>
        <row r="10">
          <cell r="B10" t="str">
            <v>VGFU (TTC)</v>
          </cell>
        </row>
      </sheetData>
      <sheetData sheetId="3"/>
      <sheetData sheetId="4" refreshError="1">
        <row r="2">
          <cell r="B2" t="str">
            <v>Compagnie Internationale de Negoce</v>
          </cell>
        </row>
        <row r="3">
          <cell r="B3" t="str">
            <v>Soleil Levant</v>
          </cell>
        </row>
        <row r="4">
          <cell r="B4" t="str">
            <v>Burtel Macsym</v>
          </cell>
        </row>
        <row r="5">
          <cell r="B5" t="str">
            <v>Bonneterie Nouvelle Telecom</v>
          </cell>
        </row>
        <row r="6">
          <cell r="B6" t="str">
            <v>GEMATEL</v>
          </cell>
        </row>
        <row r="7">
          <cell r="B7" t="str">
            <v>Ets Boubacar TANDIA</v>
          </cell>
        </row>
        <row r="8">
          <cell r="B8" t="str">
            <v>Malicom International</v>
          </cell>
        </row>
        <row r="9">
          <cell r="B9" t="str">
            <v>Ets Mamadou GAMBY</v>
          </cell>
        </row>
        <row r="10">
          <cell r="B10" t="str">
            <v>STS GAMBY &amp; FRERES (SOGAF) Sarl</v>
          </cell>
        </row>
        <row r="11">
          <cell r="B11" t="str">
            <v>SDC TELECOM</v>
          </cell>
        </row>
        <row r="12">
          <cell r="B12" t="str">
            <v>ANKA SERVICES</v>
          </cell>
        </row>
        <row r="13">
          <cell r="B13" t="str">
            <v>SOMAKOFF</v>
          </cell>
        </row>
        <row r="14">
          <cell r="B14" t="str">
            <v>Mali Commerce</v>
          </cell>
        </row>
        <row r="15">
          <cell r="B15" t="str">
            <v>CellNets Mali</v>
          </cell>
        </row>
        <row r="16">
          <cell r="B16" t="str">
            <v>Grands Comptes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Liquidity after new facility"/>
      <sheetName val="Covenant after new facility"/>
      <sheetName val="Reconciliation"/>
      <sheetName val="Assumptions"/>
      <sheetName val="New Synthesis"/>
      <sheetName val="Contingent"/>
      <sheetName val="Asset Disposals"/>
      <sheetName val="Financing"/>
      <sheetName val="Synthesis"/>
      <sheetName val="€ 3bn availability"/>
      <sheetName val="VUE Cash Flows"/>
      <sheetName val="Debt Schedule"/>
      <sheetName val="Cash Flow"/>
      <sheetName val="Non-Core Assets"/>
      <sheetName val="------"/>
      <sheetName val="Liquidity test (2)"/>
      <sheetName val="Liquidity test"/>
      <sheetName val="Liquidity test (3)"/>
      <sheetName val="----"/>
      <sheetName val="Financial cost"/>
      <sheetName val="debt swaps cost"/>
      <sheetName val="DEBT by ENTITY"/>
      <sheetName val="Debt to be reimbursed"/>
      <sheetName val="Affected facilities"/>
      <sheetName val="Lignes bancaires"/>
      <sheetName val="Debt 30 June 2002"/>
      <sheetName val="---"/>
      <sheetName val="Bridge with IM"/>
      <sheetName val="Covenant new money bis"/>
      <sheetName val="Covenants old money"/>
      <sheetName val="Covenant new money"/>
      <sheetName val="--"/>
      <sheetName val="VU Put option"/>
      <sheetName val="EBITDA"/>
      <sheetName val="2002Q"/>
      <sheetName val="Discrepancy"/>
      <sheetName val="Liquidity"/>
      <sheetName val="Produits"/>
      <sheetName val="Liste des Partenaires"/>
      <sheetName val="retraitement SMS"/>
      <sheetName val="Liquidity_after_new_facility"/>
      <sheetName val="Covenant_after_new_facility"/>
      <sheetName val="New_Synthesis"/>
      <sheetName val="Asset_Disposals"/>
      <sheetName val="€_3bn_availability"/>
      <sheetName val="VUE_Cash_Flows"/>
      <sheetName val="Debt_Schedule"/>
      <sheetName val="Cash_Flow"/>
      <sheetName val="Non-Core_Assets"/>
      <sheetName val="Liquidity_test_(2)"/>
      <sheetName val="Liquidity_test"/>
      <sheetName val="Liquidity_test_(3)"/>
      <sheetName val="Financial_cost"/>
      <sheetName val="debt_swaps_cost"/>
      <sheetName val="DEBT_by_ENTITY"/>
      <sheetName val="Debt_to_be_reimbursed"/>
      <sheetName val="Affected_facilities"/>
      <sheetName val="Lignes_bancaires"/>
      <sheetName val="Debt_30_June_2002"/>
      <sheetName val="Bridge_with_IM"/>
      <sheetName val="Covenant_new_money_bis"/>
      <sheetName val="Covenants_old_money"/>
      <sheetName val="Covenant_new_money"/>
      <sheetName val="VU_Put_option"/>
      <sheetName val="Liste_des_Partenaires"/>
      <sheetName val="retraitement_SMS"/>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9">
          <cell r="C29">
            <v>3.3669999999999999E-2</v>
          </cell>
        </row>
        <row r="30">
          <cell r="C30">
            <v>4.0149999999999998E-2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sheetName val="Texto"/>
      <sheetName val="Annuaires"/>
      <sheetName val="Vocal"/>
      <sheetName val="Data"/>
    </sheetNames>
    <sheetDataSet>
      <sheetData sheetId="0" refreshError="1"/>
      <sheetData sheetId="1" refreshError="1">
        <row r="3">
          <cell r="S3">
            <v>6.5595699999999999</v>
          </cell>
        </row>
      </sheetData>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ablanca"/>
      <sheetName val="Parise"/>
      <sheetName val="Parisd"/>
      <sheetName val="euronext100"/>
      <sheetName val="Masi"/>
      <sheetName val="Feuil3"/>
      <sheetName val="Synthèse (2)"/>
      <sheetName val="Texto"/>
    </sheetNames>
    <sheetDataSet>
      <sheetData sheetId="0" refreshError="1">
        <row r="1">
          <cell r="B1" t="str">
            <v>Ouverture</v>
          </cell>
          <cell r="C1" t="str">
            <v>Plus haut</v>
          </cell>
          <cell r="D1" t="str">
            <v>Plus bas</v>
          </cell>
          <cell r="E1" t="str">
            <v>Clôture</v>
          </cell>
          <cell r="G1" t="str">
            <v>Quantité</v>
          </cell>
          <cell r="H1" t="str">
            <v>Volume action</v>
          </cell>
          <cell r="I1" t="str">
            <v>Volume Kdh</v>
          </cell>
        </row>
        <row r="2">
          <cell r="A2">
            <v>38331</v>
          </cell>
          <cell r="B2">
            <v>68.25</v>
          </cell>
          <cell r="C2">
            <v>68.25</v>
          </cell>
          <cell r="D2">
            <v>68.25</v>
          </cell>
          <cell r="E2">
            <v>68.25</v>
          </cell>
          <cell r="G2">
            <v>0</v>
          </cell>
          <cell r="H2">
            <v>0</v>
          </cell>
        </row>
        <row r="3">
          <cell r="A3">
            <v>38334</v>
          </cell>
          <cell r="B3">
            <v>68.25</v>
          </cell>
          <cell r="C3">
            <v>68.25</v>
          </cell>
          <cell r="D3">
            <v>68.25</v>
          </cell>
          <cell r="E3">
            <v>68.25</v>
          </cell>
          <cell r="G3">
            <v>0</v>
          </cell>
          <cell r="H3">
            <v>0</v>
          </cell>
        </row>
        <row r="4">
          <cell r="A4">
            <v>38335</v>
          </cell>
          <cell r="B4">
            <v>68.25</v>
          </cell>
          <cell r="C4">
            <v>68.25</v>
          </cell>
          <cell r="D4">
            <v>68.25</v>
          </cell>
          <cell r="E4">
            <v>68.25</v>
          </cell>
          <cell r="G4">
            <v>0</v>
          </cell>
          <cell r="H4">
            <v>0</v>
          </cell>
        </row>
        <row r="5">
          <cell r="A5">
            <v>38336</v>
          </cell>
          <cell r="B5">
            <v>81.22</v>
          </cell>
          <cell r="C5">
            <v>81.22</v>
          </cell>
          <cell r="D5">
            <v>76.64</v>
          </cell>
          <cell r="E5">
            <v>79.900000000000006</v>
          </cell>
          <cell r="G5">
            <v>5290652</v>
          </cell>
          <cell r="H5">
            <v>427802120.71999997</v>
          </cell>
          <cell r="I5">
            <v>854158133.20000005</v>
          </cell>
        </row>
        <row r="6">
          <cell r="A6">
            <v>38337</v>
          </cell>
          <cell r="B6">
            <v>80.5</v>
          </cell>
          <cell r="C6">
            <v>81.22</v>
          </cell>
          <cell r="D6">
            <v>79.900000000000006</v>
          </cell>
          <cell r="E6">
            <v>80.5</v>
          </cell>
          <cell r="G6">
            <v>2006229</v>
          </cell>
          <cell r="H6">
            <v>161501434.5</v>
          </cell>
          <cell r="I6">
            <v>323955589.5</v>
          </cell>
        </row>
        <row r="7">
          <cell r="A7">
            <v>38338</v>
          </cell>
          <cell r="B7">
            <v>81.2</v>
          </cell>
          <cell r="C7">
            <v>81.459999999999994</v>
          </cell>
          <cell r="D7">
            <v>80.5</v>
          </cell>
          <cell r="E7">
            <v>81.239999999999995</v>
          </cell>
          <cell r="G7">
            <v>825006</v>
          </cell>
          <cell r="H7">
            <v>67006987.32</v>
          </cell>
          <cell r="I7">
            <v>133828739.90000001</v>
          </cell>
        </row>
        <row r="8">
          <cell r="A8">
            <v>38341</v>
          </cell>
          <cell r="B8">
            <v>81.52</v>
          </cell>
          <cell r="C8">
            <v>82.8</v>
          </cell>
          <cell r="D8">
            <v>81.239999999999995</v>
          </cell>
          <cell r="E8">
            <v>82.5</v>
          </cell>
          <cell r="G8">
            <v>549575</v>
          </cell>
          <cell r="H8">
            <v>45070645.749999993</v>
          </cell>
          <cell r="I8">
            <v>90000683.400000006</v>
          </cell>
        </row>
        <row r="9">
          <cell r="A9">
            <v>38342</v>
          </cell>
          <cell r="B9">
            <v>83</v>
          </cell>
          <cell r="C9">
            <v>83.5</v>
          </cell>
          <cell r="D9">
            <v>82.5</v>
          </cell>
          <cell r="E9">
            <v>83.24</v>
          </cell>
          <cell r="G9">
            <v>686836</v>
          </cell>
          <cell r="H9">
            <v>57089808.32</v>
          </cell>
          <cell r="I9">
            <v>114079085.40000001</v>
          </cell>
        </row>
        <row r="10">
          <cell r="A10">
            <v>38343</v>
          </cell>
          <cell r="B10">
            <v>85</v>
          </cell>
          <cell r="C10">
            <v>86</v>
          </cell>
          <cell r="D10">
            <v>83.24</v>
          </cell>
          <cell r="E10">
            <v>86</v>
          </cell>
          <cell r="G10">
            <v>893067</v>
          </cell>
          <cell r="H10">
            <v>76357228.5</v>
          </cell>
          <cell r="I10">
            <v>151844748</v>
          </cell>
        </row>
        <row r="11">
          <cell r="A11">
            <v>38344</v>
          </cell>
          <cell r="B11">
            <v>88</v>
          </cell>
          <cell r="C11">
            <v>88.5</v>
          </cell>
          <cell r="D11">
            <v>86</v>
          </cell>
          <cell r="E11">
            <v>86</v>
          </cell>
          <cell r="G11">
            <v>1067963</v>
          </cell>
          <cell r="H11">
            <v>92912781</v>
          </cell>
          <cell r="I11">
            <v>187045727.80000001</v>
          </cell>
        </row>
        <row r="12">
          <cell r="A12">
            <v>38345</v>
          </cell>
          <cell r="B12">
            <v>86</v>
          </cell>
          <cell r="C12">
            <v>86.8</v>
          </cell>
          <cell r="D12">
            <v>82.9</v>
          </cell>
          <cell r="E12">
            <v>82.9</v>
          </cell>
          <cell r="G12">
            <v>496438</v>
          </cell>
          <cell r="H12">
            <v>41924189.100000001</v>
          </cell>
          <cell r="I12">
            <v>84394416.200000003</v>
          </cell>
        </row>
        <row r="13">
          <cell r="A13">
            <v>38348</v>
          </cell>
          <cell r="B13">
            <v>84</v>
          </cell>
          <cell r="C13">
            <v>84</v>
          </cell>
          <cell r="D13">
            <v>82.54</v>
          </cell>
          <cell r="E13">
            <v>82.92</v>
          </cell>
          <cell r="G13">
            <v>331257</v>
          </cell>
          <cell r="H13">
            <v>27646709.220000003</v>
          </cell>
          <cell r="I13">
            <v>55156961.100000001</v>
          </cell>
        </row>
        <row r="14">
          <cell r="A14">
            <v>38349</v>
          </cell>
          <cell r="B14">
            <v>83</v>
          </cell>
          <cell r="C14">
            <v>83</v>
          </cell>
          <cell r="D14">
            <v>82.5</v>
          </cell>
          <cell r="E14">
            <v>82.8</v>
          </cell>
          <cell r="G14">
            <v>236491</v>
          </cell>
          <cell r="H14">
            <v>19605103.900000002</v>
          </cell>
          <cell r="I14">
            <v>39161303.299999997</v>
          </cell>
        </row>
        <row r="15">
          <cell r="A15">
            <v>38350</v>
          </cell>
          <cell r="B15">
            <v>82.92</v>
          </cell>
          <cell r="C15">
            <v>84.96</v>
          </cell>
          <cell r="D15">
            <v>82.8</v>
          </cell>
          <cell r="E15">
            <v>84.6</v>
          </cell>
          <cell r="G15">
            <v>417237</v>
          </cell>
          <cell r="H15">
            <v>34947771.119999997</v>
          </cell>
          <cell r="I15">
            <v>70176920.5</v>
          </cell>
        </row>
        <row r="16">
          <cell r="A16">
            <v>38351</v>
          </cell>
          <cell r="B16">
            <v>85</v>
          </cell>
          <cell r="C16">
            <v>86</v>
          </cell>
          <cell r="D16">
            <v>84.6</v>
          </cell>
          <cell r="E16">
            <v>85.2</v>
          </cell>
          <cell r="G16">
            <v>510340</v>
          </cell>
          <cell r="H16">
            <v>43429934</v>
          </cell>
          <cell r="I16">
            <v>87182886.099999994</v>
          </cell>
        </row>
        <row r="17">
          <cell r="A17">
            <v>38352</v>
          </cell>
          <cell r="B17">
            <v>86</v>
          </cell>
          <cell r="C17">
            <v>86.88</v>
          </cell>
          <cell r="D17">
            <v>85.2</v>
          </cell>
          <cell r="E17">
            <v>86.7</v>
          </cell>
          <cell r="G17">
            <v>479016</v>
          </cell>
          <cell r="H17">
            <v>41363031.599999994</v>
          </cell>
          <cell r="I17">
            <v>82771250.799999997</v>
          </cell>
        </row>
        <row r="18">
          <cell r="A18">
            <v>38355</v>
          </cell>
          <cell r="B18">
            <v>87</v>
          </cell>
          <cell r="C18">
            <v>87.98</v>
          </cell>
          <cell r="D18">
            <v>87</v>
          </cell>
          <cell r="E18">
            <v>87.3</v>
          </cell>
          <cell r="G18">
            <v>281212</v>
          </cell>
          <cell r="H18">
            <v>24507625.800000001</v>
          </cell>
          <cell r="I18">
            <v>49100470.600000001</v>
          </cell>
        </row>
        <row r="19">
          <cell r="A19">
            <v>38356</v>
          </cell>
          <cell r="B19">
            <v>87.3</v>
          </cell>
          <cell r="C19">
            <v>87.3</v>
          </cell>
          <cell r="D19">
            <v>85.2</v>
          </cell>
          <cell r="E19">
            <v>86.38</v>
          </cell>
          <cell r="G19">
            <v>114473</v>
          </cell>
          <cell r="H19">
            <v>9940835.3200000003</v>
          </cell>
          <cell r="I19">
            <v>19740162.699999999</v>
          </cell>
        </row>
        <row r="20">
          <cell r="A20">
            <v>38357</v>
          </cell>
          <cell r="B20">
            <v>87</v>
          </cell>
          <cell r="C20">
            <v>87</v>
          </cell>
          <cell r="D20">
            <v>85.2</v>
          </cell>
          <cell r="E20">
            <v>86.78</v>
          </cell>
          <cell r="G20">
            <v>148051</v>
          </cell>
          <cell r="H20">
            <v>12864151.390000001</v>
          </cell>
          <cell r="I20">
            <v>25682875.5</v>
          </cell>
        </row>
        <row r="21">
          <cell r="A21">
            <v>38358</v>
          </cell>
          <cell r="B21">
            <v>86.5</v>
          </cell>
          <cell r="C21">
            <v>86.86</v>
          </cell>
          <cell r="D21">
            <v>85.52</v>
          </cell>
          <cell r="E21">
            <v>85.96</v>
          </cell>
          <cell r="G21">
            <v>246591</v>
          </cell>
          <cell r="H21">
            <v>21263541.929999996</v>
          </cell>
          <cell r="I21">
            <v>42594925.100000001</v>
          </cell>
        </row>
        <row r="22">
          <cell r="A22">
            <v>38359</v>
          </cell>
          <cell r="B22">
            <v>85</v>
          </cell>
          <cell r="C22">
            <v>85.5</v>
          </cell>
          <cell r="D22">
            <v>84</v>
          </cell>
          <cell r="E22">
            <v>85</v>
          </cell>
          <cell r="G22">
            <v>441742</v>
          </cell>
          <cell r="H22">
            <v>37548070</v>
          </cell>
          <cell r="I22">
            <v>74915454.299999997</v>
          </cell>
        </row>
        <row r="23">
          <cell r="A23">
            <v>38362</v>
          </cell>
          <cell r="B23">
            <v>85</v>
          </cell>
          <cell r="C23">
            <v>85.5</v>
          </cell>
          <cell r="D23">
            <v>85</v>
          </cell>
          <cell r="E23">
            <v>85.5</v>
          </cell>
          <cell r="G23">
            <v>158077</v>
          </cell>
          <cell r="H23">
            <v>13476064.25</v>
          </cell>
          <cell r="I23">
            <v>26908443.800000001</v>
          </cell>
        </row>
        <row r="24">
          <cell r="A24">
            <v>38363</v>
          </cell>
          <cell r="B24">
            <v>85</v>
          </cell>
          <cell r="C24">
            <v>85.5</v>
          </cell>
          <cell r="D24">
            <v>85</v>
          </cell>
          <cell r="E24">
            <v>85.5</v>
          </cell>
        </row>
        <row r="25">
          <cell r="A25">
            <v>38364</v>
          </cell>
          <cell r="B25">
            <v>84.16</v>
          </cell>
          <cell r="C25">
            <v>85</v>
          </cell>
          <cell r="D25">
            <v>84.14</v>
          </cell>
          <cell r="E25">
            <v>85</v>
          </cell>
          <cell r="G25">
            <v>274129</v>
          </cell>
          <cell r="H25">
            <v>23185830.82</v>
          </cell>
          <cell r="I25">
            <v>46322048.299999997</v>
          </cell>
        </row>
        <row r="26">
          <cell r="A26">
            <v>38365</v>
          </cell>
          <cell r="B26">
            <v>85.1</v>
          </cell>
          <cell r="C26">
            <v>86.2</v>
          </cell>
          <cell r="D26">
            <v>85.02</v>
          </cell>
          <cell r="E26">
            <v>86.18</v>
          </cell>
          <cell r="G26">
            <v>283775</v>
          </cell>
          <cell r="H26">
            <v>24302491</v>
          </cell>
          <cell r="I26">
            <v>48559411.399999999</v>
          </cell>
        </row>
        <row r="27">
          <cell r="A27">
            <v>38366</v>
          </cell>
          <cell r="B27">
            <v>86.2</v>
          </cell>
          <cell r="C27">
            <v>86.4</v>
          </cell>
          <cell r="D27">
            <v>86.02</v>
          </cell>
          <cell r="E27">
            <v>86.02</v>
          </cell>
          <cell r="G27">
            <v>237364</v>
          </cell>
          <cell r="H27">
            <v>20439414.039999999</v>
          </cell>
          <cell r="I27">
            <v>40930266.700000003</v>
          </cell>
        </row>
        <row r="28">
          <cell r="A28">
            <v>38369</v>
          </cell>
          <cell r="B28">
            <v>86.02</v>
          </cell>
          <cell r="C28">
            <v>86.26</v>
          </cell>
          <cell r="D28">
            <v>86</v>
          </cell>
          <cell r="E28">
            <v>86.2</v>
          </cell>
          <cell r="G28">
            <v>177777</v>
          </cell>
          <cell r="H28">
            <v>15308377.470000001</v>
          </cell>
          <cell r="I28">
            <v>30603650.600000001</v>
          </cell>
        </row>
        <row r="29">
          <cell r="A29">
            <v>38370</v>
          </cell>
          <cell r="B29">
            <v>86.32</v>
          </cell>
          <cell r="C29">
            <v>86.68</v>
          </cell>
          <cell r="D29">
            <v>86.22</v>
          </cell>
          <cell r="E29">
            <v>86.5</v>
          </cell>
          <cell r="G29">
            <v>268572</v>
          </cell>
          <cell r="H29">
            <v>23207306.52</v>
          </cell>
          <cell r="I29">
            <v>46415977.799999997</v>
          </cell>
        </row>
        <row r="30">
          <cell r="A30">
            <v>38371</v>
          </cell>
          <cell r="B30">
            <v>86.5</v>
          </cell>
          <cell r="C30">
            <v>86.72</v>
          </cell>
          <cell r="D30">
            <v>86.42</v>
          </cell>
          <cell r="E30">
            <v>86.5</v>
          </cell>
          <cell r="G30">
            <v>124547</v>
          </cell>
          <cell r="H30">
            <v>10773315.5</v>
          </cell>
          <cell r="I30">
            <v>21560911.399999999</v>
          </cell>
        </row>
        <row r="31">
          <cell r="A31">
            <v>38372</v>
          </cell>
          <cell r="B31">
            <v>86.5</v>
          </cell>
          <cell r="C31">
            <v>86.8</v>
          </cell>
          <cell r="D31">
            <v>86.5</v>
          </cell>
          <cell r="E31">
            <v>86.7</v>
          </cell>
          <cell r="G31">
            <v>135754</v>
          </cell>
          <cell r="H31">
            <v>11756296.399999999</v>
          </cell>
          <cell r="I31">
            <v>23510430.399999999</v>
          </cell>
        </row>
        <row r="32">
          <cell r="A32">
            <v>38373</v>
          </cell>
          <cell r="B32">
            <v>86.5</v>
          </cell>
          <cell r="C32">
            <v>86.8</v>
          </cell>
          <cell r="D32">
            <v>86.5</v>
          </cell>
          <cell r="E32">
            <v>86.7</v>
          </cell>
          <cell r="H32">
            <v>0</v>
          </cell>
        </row>
        <row r="33">
          <cell r="A33">
            <v>38376</v>
          </cell>
          <cell r="B33">
            <v>86.32</v>
          </cell>
          <cell r="C33">
            <v>86.7</v>
          </cell>
          <cell r="D33">
            <v>86.14</v>
          </cell>
          <cell r="E33">
            <v>86.7</v>
          </cell>
          <cell r="G33">
            <v>93387</v>
          </cell>
          <cell r="H33">
            <v>8078909.3699999992</v>
          </cell>
          <cell r="I33">
            <v>16161702.4</v>
          </cell>
        </row>
        <row r="34">
          <cell r="A34">
            <v>38377</v>
          </cell>
          <cell r="B34">
            <v>87</v>
          </cell>
          <cell r="C34">
            <v>87</v>
          </cell>
          <cell r="D34">
            <v>86.04</v>
          </cell>
          <cell r="E34">
            <v>86.18</v>
          </cell>
          <cell r="G34">
            <v>69209</v>
          </cell>
          <cell r="H34">
            <v>5992807.3100000005</v>
          </cell>
          <cell r="I34">
            <v>11981112.6</v>
          </cell>
        </row>
        <row r="35">
          <cell r="A35">
            <v>38378</v>
          </cell>
          <cell r="B35">
            <v>85.5</v>
          </cell>
          <cell r="C35">
            <v>86</v>
          </cell>
          <cell r="D35">
            <v>85.06</v>
          </cell>
          <cell r="E35">
            <v>85.34</v>
          </cell>
          <cell r="G35">
            <v>91139</v>
          </cell>
          <cell r="H35">
            <v>7785093.3799999999</v>
          </cell>
          <cell r="I35">
            <v>15570674.9</v>
          </cell>
        </row>
        <row r="36">
          <cell r="A36">
            <v>38379</v>
          </cell>
          <cell r="B36">
            <v>85.34</v>
          </cell>
          <cell r="C36">
            <v>85.9</v>
          </cell>
          <cell r="D36">
            <v>85.34</v>
          </cell>
          <cell r="E36">
            <v>85.66</v>
          </cell>
          <cell r="G36">
            <v>91595</v>
          </cell>
          <cell r="H36">
            <v>7831372.5</v>
          </cell>
          <cell r="I36">
            <v>15659496.800000001</v>
          </cell>
        </row>
        <row r="37">
          <cell r="A37">
            <v>38380</v>
          </cell>
          <cell r="B37">
            <v>86</v>
          </cell>
          <cell r="C37">
            <v>86.52</v>
          </cell>
          <cell r="D37">
            <v>86</v>
          </cell>
          <cell r="E37">
            <v>86.52</v>
          </cell>
          <cell r="G37">
            <v>109389</v>
          </cell>
          <cell r="H37">
            <v>9435895.1399999987</v>
          </cell>
          <cell r="I37">
            <v>18837638.800000001</v>
          </cell>
        </row>
        <row r="38">
          <cell r="A38">
            <v>38383</v>
          </cell>
          <cell r="B38">
            <v>86.56</v>
          </cell>
          <cell r="C38">
            <v>86.54</v>
          </cell>
          <cell r="D38">
            <v>86.2</v>
          </cell>
          <cell r="E38">
            <v>86.32</v>
          </cell>
          <cell r="G38">
            <v>38506</v>
          </cell>
          <cell r="H38">
            <v>3328458.64</v>
          </cell>
          <cell r="I38">
            <v>6653689.7999999998</v>
          </cell>
        </row>
        <row r="39">
          <cell r="A39">
            <v>38384</v>
          </cell>
          <cell r="B39">
            <v>87</v>
          </cell>
          <cell r="C39">
            <v>87.6</v>
          </cell>
          <cell r="D39">
            <v>86.54</v>
          </cell>
          <cell r="E39">
            <v>87.14</v>
          </cell>
          <cell r="G39">
            <v>280367</v>
          </cell>
          <cell r="H39">
            <v>24411554.689999998</v>
          </cell>
          <cell r="I39">
            <v>48852792.700000003</v>
          </cell>
        </row>
        <row r="40">
          <cell r="A40">
            <v>38385</v>
          </cell>
          <cell r="B40">
            <v>87.34</v>
          </cell>
          <cell r="C40">
            <v>87.5</v>
          </cell>
          <cell r="D40">
            <v>87.04</v>
          </cell>
          <cell r="E40">
            <v>87.48</v>
          </cell>
          <cell r="G40">
            <v>262635</v>
          </cell>
          <cell r="H40">
            <v>22956925.349999998</v>
          </cell>
          <cell r="I40">
            <v>45899015.600000001</v>
          </cell>
        </row>
        <row r="41">
          <cell r="A41">
            <v>38386</v>
          </cell>
          <cell r="B41">
            <v>87.5</v>
          </cell>
          <cell r="C41">
            <v>87.5</v>
          </cell>
          <cell r="D41">
            <v>87.04</v>
          </cell>
          <cell r="E41">
            <v>87.1</v>
          </cell>
          <cell r="G41">
            <v>101863</v>
          </cell>
          <cell r="H41">
            <v>8892639.9000000004</v>
          </cell>
          <cell r="I41">
            <v>17763480.600000001</v>
          </cell>
        </row>
        <row r="42">
          <cell r="A42">
            <v>38387</v>
          </cell>
          <cell r="B42">
            <v>87.48</v>
          </cell>
          <cell r="C42">
            <v>87.48</v>
          </cell>
          <cell r="D42">
            <v>85.5</v>
          </cell>
          <cell r="E42">
            <v>86</v>
          </cell>
          <cell r="G42">
            <v>186884</v>
          </cell>
          <cell r="H42">
            <v>16210318.160000002</v>
          </cell>
          <cell r="I42">
            <v>32282275.399999999</v>
          </cell>
        </row>
        <row r="43">
          <cell r="A43">
            <v>38390</v>
          </cell>
          <cell r="B43">
            <v>86.22</v>
          </cell>
          <cell r="C43">
            <v>87.38</v>
          </cell>
          <cell r="D43">
            <v>86.14</v>
          </cell>
          <cell r="E43">
            <v>87</v>
          </cell>
          <cell r="G43">
            <v>248974</v>
          </cell>
          <cell r="H43">
            <v>21563638.140000001</v>
          </cell>
          <cell r="I43">
            <v>43246914.700000003</v>
          </cell>
        </row>
        <row r="44">
          <cell r="A44">
            <v>38391</v>
          </cell>
          <cell r="B44">
            <v>86.2</v>
          </cell>
          <cell r="C44">
            <v>86.5</v>
          </cell>
          <cell r="D44">
            <v>86.2</v>
          </cell>
          <cell r="E44">
            <v>86.2</v>
          </cell>
          <cell r="G44">
            <v>53694</v>
          </cell>
          <cell r="H44">
            <v>4628422.8</v>
          </cell>
          <cell r="I44">
            <v>9269057.5</v>
          </cell>
        </row>
        <row r="45">
          <cell r="A45">
            <v>38392</v>
          </cell>
          <cell r="B45">
            <v>86</v>
          </cell>
          <cell r="C45">
            <v>86.5</v>
          </cell>
          <cell r="D45">
            <v>86</v>
          </cell>
          <cell r="E45">
            <v>86.24</v>
          </cell>
          <cell r="G45">
            <v>110246</v>
          </cell>
          <cell r="H45">
            <v>9494385.5200000014</v>
          </cell>
        </row>
        <row r="46">
          <cell r="A46">
            <v>38393</v>
          </cell>
          <cell r="B46">
            <v>86</v>
          </cell>
          <cell r="C46">
            <v>86.5</v>
          </cell>
          <cell r="D46">
            <v>86</v>
          </cell>
          <cell r="E46">
            <v>86.24</v>
          </cell>
          <cell r="G46">
            <v>110246</v>
          </cell>
          <cell r="H46">
            <v>9494385.5200000014</v>
          </cell>
          <cell r="I46">
            <v>18999175</v>
          </cell>
        </row>
        <row r="47">
          <cell r="A47">
            <v>38394</v>
          </cell>
          <cell r="B47">
            <v>86.48</v>
          </cell>
          <cell r="C47">
            <v>86.48</v>
          </cell>
          <cell r="D47">
            <v>86.04</v>
          </cell>
          <cell r="E47">
            <v>86.1</v>
          </cell>
          <cell r="G47">
            <v>53487</v>
          </cell>
          <cell r="H47">
            <v>4615393.2299999995</v>
          </cell>
          <cell r="I47">
            <v>9226247.0999999996</v>
          </cell>
        </row>
        <row r="48">
          <cell r="A48">
            <v>38397</v>
          </cell>
          <cell r="B48">
            <v>86.04</v>
          </cell>
          <cell r="C48">
            <v>86.2</v>
          </cell>
          <cell r="D48">
            <v>85.56</v>
          </cell>
          <cell r="E48">
            <v>86</v>
          </cell>
          <cell r="G48">
            <v>124002</v>
          </cell>
          <cell r="H48">
            <v>10666652.040000001</v>
          </cell>
          <cell r="I48">
            <v>21294944.600000001</v>
          </cell>
        </row>
        <row r="49">
          <cell r="A49">
            <v>38398</v>
          </cell>
          <cell r="B49">
            <v>85.52</v>
          </cell>
          <cell r="C49">
            <v>85.6</v>
          </cell>
          <cell r="D49">
            <v>85</v>
          </cell>
          <cell r="E49">
            <v>85.2</v>
          </cell>
          <cell r="G49">
            <v>102214</v>
          </cell>
          <cell r="H49">
            <v>8724987.0399999991</v>
          </cell>
          <cell r="I49">
            <v>17392798.300000001</v>
          </cell>
        </row>
        <row r="50">
          <cell r="A50">
            <v>38399</v>
          </cell>
          <cell r="B50">
            <v>84</v>
          </cell>
          <cell r="C50">
            <v>85.8</v>
          </cell>
          <cell r="D50">
            <v>83.2</v>
          </cell>
          <cell r="E50">
            <v>85.5</v>
          </cell>
          <cell r="G50">
            <v>239281</v>
          </cell>
          <cell r="H50">
            <v>20279064.75</v>
          </cell>
          <cell r="I50">
            <v>40442105.799999997</v>
          </cell>
        </row>
        <row r="51">
          <cell r="A51">
            <v>38400</v>
          </cell>
          <cell r="B51">
            <v>85.02</v>
          </cell>
          <cell r="C51">
            <v>86</v>
          </cell>
          <cell r="D51">
            <v>84.2</v>
          </cell>
          <cell r="E51">
            <v>85.98</v>
          </cell>
          <cell r="G51">
            <v>589018</v>
          </cell>
          <cell r="H51">
            <v>50361039</v>
          </cell>
          <cell r="I51">
            <v>100887810.3</v>
          </cell>
        </row>
        <row r="52">
          <cell r="A52">
            <v>38401</v>
          </cell>
          <cell r="B52">
            <v>85.1</v>
          </cell>
          <cell r="C52">
            <v>86</v>
          </cell>
          <cell r="D52">
            <v>85.1</v>
          </cell>
          <cell r="E52">
            <v>85.52</v>
          </cell>
          <cell r="G52">
            <v>149579</v>
          </cell>
          <cell r="H52">
            <v>12760584.49</v>
          </cell>
          <cell r="I52">
            <v>25656769.899999999</v>
          </cell>
        </row>
        <row r="53">
          <cell r="A53">
            <v>38404</v>
          </cell>
          <cell r="B53">
            <v>84.9</v>
          </cell>
          <cell r="C53">
            <v>86.04</v>
          </cell>
          <cell r="D53">
            <v>84.52</v>
          </cell>
          <cell r="E53">
            <v>86.04</v>
          </cell>
          <cell r="G53">
            <v>941017</v>
          </cell>
          <cell r="H53">
            <v>80428722.989999995</v>
          </cell>
          <cell r="I53">
            <v>160104975.19999999</v>
          </cell>
        </row>
        <row r="54">
          <cell r="A54">
            <v>38405</v>
          </cell>
          <cell r="B54">
            <v>85.02</v>
          </cell>
          <cell r="C54">
            <v>86.5</v>
          </cell>
          <cell r="D54">
            <v>85.02</v>
          </cell>
          <cell r="E54">
            <v>86</v>
          </cell>
          <cell r="G54">
            <v>173507</v>
          </cell>
          <cell r="H54">
            <v>14836583.569999998</v>
          </cell>
          <cell r="I54">
            <v>29830802.100000001</v>
          </cell>
        </row>
        <row r="55">
          <cell r="A55">
            <v>38406</v>
          </cell>
          <cell r="B55">
            <v>85.3</v>
          </cell>
          <cell r="C55">
            <v>86</v>
          </cell>
          <cell r="D55">
            <v>85.3</v>
          </cell>
          <cell r="E55">
            <v>85.5</v>
          </cell>
          <cell r="G55">
            <v>143369</v>
          </cell>
          <cell r="H55">
            <v>12243712.600000001</v>
          </cell>
          <cell r="I55">
            <v>24611281.899999999</v>
          </cell>
        </row>
        <row r="56">
          <cell r="A56">
            <v>38407</v>
          </cell>
          <cell r="B56">
            <v>85.1</v>
          </cell>
          <cell r="C56">
            <v>85.1</v>
          </cell>
          <cell r="D56">
            <v>84</v>
          </cell>
          <cell r="E56">
            <v>84.12</v>
          </cell>
          <cell r="G56">
            <v>117093</v>
          </cell>
          <cell r="H56">
            <v>9907238.7300000004</v>
          </cell>
          <cell r="I56">
            <v>19767629.440000001</v>
          </cell>
        </row>
        <row r="57">
          <cell r="A57">
            <v>38408</v>
          </cell>
          <cell r="B57">
            <v>84.1</v>
          </cell>
          <cell r="C57">
            <v>84.5</v>
          </cell>
          <cell r="D57">
            <v>84.04</v>
          </cell>
          <cell r="E57">
            <v>84.32</v>
          </cell>
          <cell r="G57">
            <v>181042</v>
          </cell>
          <cell r="H57">
            <v>15245546.819999998</v>
          </cell>
          <cell r="I57">
            <v>30495898</v>
          </cell>
        </row>
        <row r="58">
          <cell r="A58">
            <v>38411</v>
          </cell>
          <cell r="B58">
            <v>84.2</v>
          </cell>
          <cell r="C58">
            <v>85</v>
          </cell>
          <cell r="D58">
            <v>84.12</v>
          </cell>
          <cell r="E58">
            <v>85</v>
          </cell>
          <cell r="G58">
            <v>451126</v>
          </cell>
          <cell r="H58">
            <v>38165259.599999994</v>
          </cell>
          <cell r="I58">
            <v>76465106.299999997</v>
          </cell>
        </row>
        <row r="59">
          <cell r="A59">
            <v>38412</v>
          </cell>
          <cell r="B59">
            <v>85.04</v>
          </cell>
          <cell r="C59">
            <v>85.94</v>
          </cell>
          <cell r="D59">
            <v>85.04</v>
          </cell>
          <cell r="E59">
            <v>85.52</v>
          </cell>
          <cell r="G59">
            <v>150026</v>
          </cell>
          <cell r="H59">
            <v>12794217.279999999</v>
          </cell>
          <cell r="I59">
            <v>25587063.300000001</v>
          </cell>
        </row>
        <row r="60">
          <cell r="A60">
            <v>38413</v>
          </cell>
          <cell r="B60">
            <v>85.52</v>
          </cell>
          <cell r="C60">
            <v>85.94</v>
          </cell>
          <cell r="D60">
            <v>85.52</v>
          </cell>
          <cell r="E60">
            <v>85.8</v>
          </cell>
          <cell r="G60">
            <v>69867</v>
          </cell>
          <cell r="H60">
            <v>5984807.2199999997</v>
          </cell>
          <cell r="I60">
            <v>11961347.1</v>
          </cell>
        </row>
        <row r="61">
          <cell r="A61">
            <v>38414</v>
          </cell>
          <cell r="B61">
            <v>85.22</v>
          </cell>
          <cell r="C61">
            <v>85.48</v>
          </cell>
          <cell r="D61">
            <v>85.02</v>
          </cell>
          <cell r="E61">
            <v>85.26</v>
          </cell>
          <cell r="G61">
            <v>53666</v>
          </cell>
          <cell r="H61">
            <v>4574489.8400000008</v>
          </cell>
          <cell r="I61">
            <v>9150206.0999999996</v>
          </cell>
        </row>
        <row r="62">
          <cell r="A62">
            <v>38415</v>
          </cell>
          <cell r="B62">
            <v>85.24</v>
          </cell>
          <cell r="C62">
            <v>85.8</v>
          </cell>
          <cell r="D62">
            <v>85.24</v>
          </cell>
          <cell r="E62">
            <v>85.8</v>
          </cell>
          <cell r="G62">
            <v>79791</v>
          </cell>
          <cell r="H62">
            <v>6823726.3199999994</v>
          </cell>
          <cell r="I62">
            <v>13654958.800000001</v>
          </cell>
        </row>
        <row r="63">
          <cell r="A63">
            <v>38418</v>
          </cell>
          <cell r="B63">
            <v>86</v>
          </cell>
          <cell r="C63">
            <v>86</v>
          </cell>
          <cell r="D63">
            <v>84.9</v>
          </cell>
          <cell r="E63">
            <v>84.9</v>
          </cell>
          <cell r="G63">
            <v>448822</v>
          </cell>
          <cell r="H63">
            <v>38351839.899999999</v>
          </cell>
          <cell r="I63">
            <v>76935802.299999997</v>
          </cell>
        </row>
        <row r="64">
          <cell r="A64">
            <v>38419</v>
          </cell>
          <cell r="B64">
            <v>85</v>
          </cell>
          <cell r="C64">
            <v>85.2</v>
          </cell>
          <cell r="D64">
            <v>83.5</v>
          </cell>
          <cell r="E64">
            <v>83.62</v>
          </cell>
          <cell r="G64">
            <v>223293</v>
          </cell>
          <cell r="H64">
            <v>18825832.830000002</v>
          </cell>
          <cell r="I64">
            <v>37600514</v>
          </cell>
        </row>
        <row r="65">
          <cell r="A65">
            <v>38420</v>
          </cell>
          <cell r="B65">
            <v>83</v>
          </cell>
          <cell r="C65">
            <v>83</v>
          </cell>
          <cell r="D65">
            <v>80.540000000000006</v>
          </cell>
          <cell r="E65">
            <v>82.16</v>
          </cell>
          <cell r="G65">
            <v>210050</v>
          </cell>
          <cell r="H65">
            <v>17345929</v>
          </cell>
          <cell r="I65">
            <v>34421264.600000001</v>
          </cell>
        </row>
        <row r="66">
          <cell r="A66">
            <v>38421</v>
          </cell>
          <cell r="B66">
            <v>82</v>
          </cell>
          <cell r="C66">
            <v>83.6</v>
          </cell>
          <cell r="D66">
            <v>82</v>
          </cell>
          <cell r="E66">
            <v>83.6</v>
          </cell>
          <cell r="G66">
            <v>95018</v>
          </cell>
          <cell r="H66">
            <v>7867490.3999999994</v>
          </cell>
          <cell r="I66">
            <v>15675071.699999999</v>
          </cell>
        </row>
        <row r="67">
          <cell r="A67">
            <v>38422</v>
          </cell>
          <cell r="B67">
            <v>83.62</v>
          </cell>
          <cell r="C67">
            <v>84.7</v>
          </cell>
          <cell r="D67">
            <v>83.04</v>
          </cell>
          <cell r="E67">
            <v>84.5</v>
          </cell>
          <cell r="G67">
            <v>178397</v>
          </cell>
          <cell r="H67">
            <v>14996051.82</v>
          </cell>
          <cell r="I67">
            <v>30040124</v>
          </cell>
        </row>
        <row r="68">
          <cell r="A68">
            <v>38425</v>
          </cell>
          <cell r="B68">
            <v>84</v>
          </cell>
          <cell r="C68">
            <v>85</v>
          </cell>
          <cell r="D68">
            <v>84</v>
          </cell>
          <cell r="E68">
            <v>85</v>
          </cell>
          <cell r="G68">
            <v>115101</v>
          </cell>
          <cell r="H68">
            <v>9726034.5</v>
          </cell>
          <cell r="I68">
            <v>19512124.800000001</v>
          </cell>
        </row>
        <row r="69">
          <cell r="A69">
            <v>38426</v>
          </cell>
          <cell r="B69">
            <v>85</v>
          </cell>
          <cell r="C69">
            <v>85.5</v>
          </cell>
          <cell r="D69">
            <v>84.54</v>
          </cell>
          <cell r="E69">
            <v>85</v>
          </cell>
          <cell r="G69">
            <v>116215</v>
          </cell>
          <cell r="H69">
            <v>9878275</v>
          </cell>
          <cell r="I69">
            <v>19764063.199999999</v>
          </cell>
        </row>
        <row r="70">
          <cell r="A70">
            <v>38427</v>
          </cell>
          <cell r="B70">
            <v>84.5</v>
          </cell>
          <cell r="C70">
            <v>85</v>
          </cell>
          <cell r="D70">
            <v>84.5</v>
          </cell>
          <cell r="E70">
            <v>84.5</v>
          </cell>
          <cell r="G70">
            <v>35893</v>
          </cell>
          <cell r="H70">
            <v>3032958.5</v>
          </cell>
          <cell r="I70">
            <v>6082290.2000000002</v>
          </cell>
        </row>
        <row r="71">
          <cell r="A71">
            <v>38428</v>
          </cell>
          <cell r="B71">
            <v>83.84</v>
          </cell>
          <cell r="C71">
            <v>84.8</v>
          </cell>
          <cell r="D71">
            <v>83.84</v>
          </cell>
          <cell r="E71">
            <v>84.8</v>
          </cell>
          <cell r="G71">
            <v>28505</v>
          </cell>
          <cell r="H71">
            <v>2403541.5999999996</v>
          </cell>
          <cell r="I71">
            <v>4798704.5999999996</v>
          </cell>
        </row>
        <row r="72">
          <cell r="A72">
            <v>38429</v>
          </cell>
          <cell r="B72">
            <v>84.5</v>
          </cell>
          <cell r="C72">
            <v>84.5</v>
          </cell>
          <cell r="D72">
            <v>83.8</v>
          </cell>
          <cell r="E72">
            <v>83.9</v>
          </cell>
          <cell r="G72">
            <v>29038</v>
          </cell>
          <cell r="H72">
            <v>2444999.6</v>
          </cell>
          <cell r="I72">
            <v>4889030.8</v>
          </cell>
        </row>
        <row r="73">
          <cell r="A73">
            <v>38432</v>
          </cell>
          <cell r="B73">
            <v>84.4</v>
          </cell>
          <cell r="C73">
            <v>85</v>
          </cell>
          <cell r="D73">
            <v>83.9</v>
          </cell>
          <cell r="E73">
            <v>84.6</v>
          </cell>
          <cell r="G73">
            <v>72275</v>
          </cell>
          <cell r="H73">
            <v>6107237.5</v>
          </cell>
          <cell r="I73">
            <v>12233291.4</v>
          </cell>
        </row>
        <row r="74">
          <cell r="A74">
            <v>38433</v>
          </cell>
          <cell r="B74">
            <v>84.8</v>
          </cell>
          <cell r="C74">
            <v>85</v>
          </cell>
          <cell r="D74">
            <v>84.42</v>
          </cell>
          <cell r="E74">
            <v>84.5</v>
          </cell>
          <cell r="G74">
            <v>48066</v>
          </cell>
          <cell r="H74">
            <v>4068786.9000000004</v>
          </cell>
          <cell r="I74">
            <v>8140580.7000000002</v>
          </cell>
        </row>
        <row r="75">
          <cell r="A75">
            <v>38434</v>
          </cell>
          <cell r="B75">
            <v>84</v>
          </cell>
          <cell r="C75">
            <v>84.1</v>
          </cell>
          <cell r="D75">
            <v>83.8</v>
          </cell>
          <cell r="E75">
            <v>84</v>
          </cell>
          <cell r="G75">
            <v>40804</v>
          </cell>
          <cell r="H75">
            <v>3427536</v>
          </cell>
          <cell r="I75">
            <v>6853292.0999999996</v>
          </cell>
        </row>
        <row r="76">
          <cell r="A76">
            <v>38435</v>
          </cell>
          <cell r="B76">
            <v>83.72</v>
          </cell>
          <cell r="C76">
            <v>83.72</v>
          </cell>
          <cell r="D76">
            <v>83.12</v>
          </cell>
          <cell r="E76">
            <v>83.5</v>
          </cell>
          <cell r="G76">
            <v>54719</v>
          </cell>
          <cell r="H76">
            <v>4575055.59</v>
          </cell>
          <cell r="I76">
            <v>9139730.6999999993</v>
          </cell>
        </row>
        <row r="77">
          <cell r="A77">
            <v>38436</v>
          </cell>
          <cell r="B77">
            <v>83.9</v>
          </cell>
          <cell r="C77">
            <v>85.2</v>
          </cell>
          <cell r="D77">
            <v>83.9</v>
          </cell>
          <cell r="E77">
            <v>84.6</v>
          </cell>
          <cell r="G77">
            <v>670065</v>
          </cell>
          <cell r="H77">
            <v>56452976.25</v>
          </cell>
          <cell r="I77">
            <v>113669698.31999999</v>
          </cell>
        </row>
        <row r="78">
          <cell r="A78">
            <v>38439</v>
          </cell>
          <cell r="B78">
            <v>84.12</v>
          </cell>
          <cell r="C78">
            <v>84.2</v>
          </cell>
          <cell r="D78">
            <v>84.02</v>
          </cell>
          <cell r="E78">
            <v>84.2</v>
          </cell>
          <cell r="G78">
            <v>29696</v>
          </cell>
          <cell r="H78">
            <v>2499215.3599999999</v>
          </cell>
          <cell r="I78">
            <v>4997047.7</v>
          </cell>
        </row>
        <row r="79">
          <cell r="A79">
            <v>38440</v>
          </cell>
          <cell r="B79">
            <v>84.24</v>
          </cell>
          <cell r="C79">
            <v>84.26</v>
          </cell>
          <cell r="D79">
            <v>83.74</v>
          </cell>
          <cell r="E79">
            <v>83.74</v>
          </cell>
          <cell r="G79">
            <v>68806</v>
          </cell>
          <cell r="H79">
            <v>5779015.9399999995</v>
          </cell>
          <cell r="I79">
            <v>11575960</v>
          </cell>
        </row>
        <row r="80">
          <cell r="A80">
            <v>38441</v>
          </cell>
          <cell r="B80">
            <v>83.82</v>
          </cell>
          <cell r="C80">
            <v>83.98</v>
          </cell>
          <cell r="D80">
            <v>83.22</v>
          </cell>
          <cell r="E80">
            <v>83.22</v>
          </cell>
          <cell r="G80">
            <v>101834</v>
          </cell>
          <cell r="H80">
            <v>8505175.6799999997</v>
          </cell>
          <cell r="I80">
            <v>17062646.899999999</v>
          </cell>
        </row>
        <row r="81">
          <cell r="A81">
            <v>38442</v>
          </cell>
          <cell r="B81">
            <v>83.04</v>
          </cell>
          <cell r="C81">
            <v>83.2</v>
          </cell>
          <cell r="D81">
            <v>83</v>
          </cell>
          <cell r="E81">
            <v>83.06</v>
          </cell>
          <cell r="G81">
            <v>78991</v>
          </cell>
          <cell r="H81">
            <v>6560202.5500000007</v>
          </cell>
          <cell r="I81">
            <v>13116040.199999999</v>
          </cell>
        </row>
        <row r="82">
          <cell r="A82">
            <v>38443</v>
          </cell>
          <cell r="B82">
            <v>83.8</v>
          </cell>
          <cell r="C82">
            <v>83.8</v>
          </cell>
          <cell r="D82">
            <v>83.02</v>
          </cell>
          <cell r="E82">
            <v>83.04</v>
          </cell>
          <cell r="G82">
            <v>83629</v>
          </cell>
          <cell r="H82">
            <v>6976331.1799999997</v>
          </cell>
          <cell r="I82">
            <v>13930567.699999999</v>
          </cell>
        </row>
        <row r="83">
          <cell r="A83">
            <v>38446</v>
          </cell>
          <cell r="B83">
            <v>83</v>
          </cell>
          <cell r="C83">
            <v>83.5</v>
          </cell>
          <cell r="D83">
            <v>83.72</v>
          </cell>
          <cell r="E83">
            <v>83</v>
          </cell>
          <cell r="G83">
            <v>33272</v>
          </cell>
          <cell r="H83">
            <v>2761576</v>
          </cell>
          <cell r="I83">
            <v>5525393.2000000002</v>
          </cell>
        </row>
        <row r="84">
          <cell r="A84">
            <v>38447</v>
          </cell>
          <cell r="B84">
            <v>83.06</v>
          </cell>
          <cell r="C84">
            <v>83.12</v>
          </cell>
          <cell r="D84">
            <v>83</v>
          </cell>
          <cell r="E84">
            <v>83.02</v>
          </cell>
          <cell r="G84">
            <v>55075</v>
          </cell>
          <cell r="H84">
            <v>4573428</v>
          </cell>
          <cell r="I84">
            <v>9152358.3000000007</v>
          </cell>
        </row>
        <row r="85">
          <cell r="A85">
            <v>38448</v>
          </cell>
          <cell r="B85">
            <v>83</v>
          </cell>
          <cell r="C85">
            <v>83.06</v>
          </cell>
          <cell r="D85">
            <v>83</v>
          </cell>
          <cell r="E85">
            <v>83.06</v>
          </cell>
          <cell r="G85">
            <v>54988</v>
          </cell>
          <cell r="H85">
            <v>4565653.6399999997</v>
          </cell>
          <cell r="I85">
            <v>9128898.0999999996</v>
          </cell>
        </row>
        <row r="86">
          <cell r="A86">
            <v>38449</v>
          </cell>
          <cell r="B86">
            <v>83.02</v>
          </cell>
          <cell r="C86">
            <v>83.4</v>
          </cell>
          <cell r="D86">
            <v>83.02</v>
          </cell>
          <cell r="E86">
            <v>83.1</v>
          </cell>
          <cell r="G86">
            <v>78886</v>
          </cell>
          <cell r="H86">
            <v>6552271.1600000001</v>
          </cell>
          <cell r="I86">
            <v>13103654.6</v>
          </cell>
        </row>
        <row r="87">
          <cell r="A87">
            <v>38450</v>
          </cell>
          <cell r="B87">
            <v>83.88</v>
          </cell>
          <cell r="C87">
            <v>84</v>
          </cell>
          <cell r="D87">
            <v>83.52</v>
          </cell>
          <cell r="E87">
            <v>84</v>
          </cell>
          <cell r="G87">
            <v>91365</v>
          </cell>
          <cell r="H87">
            <v>7669178.0999999996</v>
          </cell>
          <cell r="I87">
            <v>15347934.199999999</v>
          </cell>
        </row>
        <row r="88">
          <cell r="A88">
            <v>38453</v>
          </cell>
          <cell r="B88">
            <v>83.5</v>
          </cell>
          <cell r="C88">
            <v>83.5</v>
          </cell>
          <cell r="D88">
            <v>83.12</v>
          </cell>
          <cell r="E88">
            <v>83.2</v>
          </cell>
          <cell r="G88">
            <v>32105</v>
          </cell>
          <cell r="H88">
            <v>2675951.75</v>
          </cell>
          <cell r="I88">
            <v>5349150.5</v>
          </cell>
        </row>
        <row r="89">
          <cell r="A89">
            <v>38454</v>
          </cell>
          <cell r="B89">
            <v>83.1</v>
          </cell>
          <cell r="C89">
            <v>83.26</v>
          </cell>
          <cell r="D89">
            <v>83.1</v>
          </cell>
          <cell r="E89">
            <v>83.26</v>
          </cell>
          <cell r="G89">
            <v>32451</v>
          </cell>
          <cell r="H89">
            <v>2699274.18</v>
          </cell>
          <cell r="I89">
            <v>5399090.7000000002</v>
          </cell>
        </row>
        <row r="90">
          <cell r="A90">
            <v>38455</v>
          </cell>
          <cell r="B90">
            <v>83.4</v>
          </cell>
          <cell r="C90">
            <v>84</v>
          </cell>
          <cell r="D90">
            <v>83.4</v>
          </cell>
          <cell r="E90">
            <v>83.4</v>
          </cell>
          <cell r="G90">
            <v>101692</v>
          </cell>
          <cell r="H90">
            <v>8481112.8000000007</v>
          </cell>
          <cell r="I90">
            <v>17021547.300000001</v>
          </cell>
        </row>
        <row r="91">
          <cell r="A91">
            <v>38456</v>
          </cell>
          <cell r="B91">
            <v>83.4</v>
          </cell>
          <cell r="C91">
            <v>83.5</v>
          </cell>
          <cell r="D91">
            <v>83.4</v>
          </cell>
          <cell r="E91">
            <v>83.5</v>
          </cell>
          <cell r="G91">
            <v>29467</v>
          </cell>
          <cell r="H91">
            <v>2459021.15</v>
          </cell>
          <cell r="I91">
            <v>4917490.2</v>
          </cell>
        </row>
        <row r="92">
          <cell r="A92">
            <v>38457</v>
          </cell>
          <cell r="B92">
            <v>83.5</v>
          </cell>
          <cell r="C92">
            <v>84</v>
          </cell>
          <cell r="D92">
            <v>83.5</v>
          </cell>
          <cell r="E92">
            <v>83.64</v>
          </cell>
          <cell r="G92">
            <v>90948</v>
          </cell>
          <cell r="H92">
            <v>7600524.3599999994</v>
          </cell>
          <cell r="I92">
            <v>15199982.5</v>
          </cell>
        </row>
        <row r="93">
          <cell r="A93">
            <v>38460</v>
          </cell>
          <cell r="B93">
            <v>83.52</v>
          </cell>
          <cell r="C93">
            <v>83.54</v>
          </cell>
          <cell r="D93">
            <v>83.08</v>
          </cell>
          <cell r="E93">
            <v>83.24</v>
          </cell>
          <cell r="G93">
            <v>195516</v>
          </cell>
          <cell r="H93">
            <v>16302124.079999998</v>
          </cell>
          <cell r="I93">
            <v>32630145</v>
          </cell>
        </row>
        <row r="94">
          <cell r="A94">
            <v>38461</v>
          </cell>
          <cell r="B94">
            <v>83.24</v>
          </cell>
          <cell r="C94">
            <v>83.96</v>
          </cell>
          <cell r="D94">
            <v>83.24</v>
          </cell>
          <cell r="E94">
            <v>83.26</v>
          </cell>
          <cell r="G94">
            <v>129946</v>
          </cell>
          <cell r="H94">
            <v>10818004.5</v>
          </cell>
          <cell r="I94">
            <v>21653361.5</v>
          </cell>
        </row>
        <row r="95">
          <cell r="A95">
            <v>38462</v>
          </cell>
          <cell r="B95">
            <v>83.32</v>
          </cell>
          <cell r="C95">
            <v>83.62</v>
          </cell>
          <cell r="D95">
            <v>83.32</v>
          </cell>
          <cell r="E95">
            <v>83.6</v>
          </cell>
          <cell r="G95">
            <v>74823</v>
          </cell>
          <cell r="H95">
            <v>6244727.5799999991</v>
          </cell>
          <cell r="I95">
            <v>12495234</v>
          </cell>
        </row>
        <row r="96">
          <cell r="A96">
            <v>38463</v>
          </cell>
          <cell r="B96">
            <v>83.32</v>
          </cell>
          <cell r="C96">
            <v>83.62</v>
          </cell>
          <cell r="D96">
            <v>83.32</v>
          </cell>
          <cell r="E96">
            <v>83.6</v>
          </cell>
          <cell r="G96">
            <v>0</v>
          </cell>
          <cell r="H96">
            <v>0</v>
          </cell>
          <cell r="I96">
            <v>0</v>
          </cell>
        </row>
        <row r="97">
          <cell r="A97">
            <v>38464</v>
          </cell>
          <cell r="B97">
            <v>83.32</v>
          </cell>
          <cell r="C97">
            <v>83.62</v>
          </cell>
          <cell r="D97">
            <v>83.32</v>
          </cell>
          <cell r="E97">
            <v>83.6</v>
          </cell>
          <cell r="H97">
            <v>0</v>
          </cell>
          <cell r="I97">
            <v>0</v>
          </cell>
        </row>
        <row r="98">
          <cell r="A98">
            <v>38467</v>
          </cell>
          <cell r="B98">
            <v>83.62</v>
          </cell>
          <cell r="C98">
            <v>83.96</v>
          </cell>
          <cell r="D98">
            <v>83.5</v>
          </cell>
          <cell r="E98">
            <v>83.56</v>
          </cell>
          <cell r="G98">
            <v>166857</v>
          </cell>
          <cell r="H98">
            <v>13947576.630000001</v>
          </cell>
          <cell r="I98">
            <v>27891003</v>
          </cell>
        </row>
        <row r="99">
          <cell r="A99">
            <v>38468</v>
          </cell>
          <cell r="B99">
            <v>83.5</v>
          </cell>
          <cell r="C99">
            <v>83.56</v>
          </cell>
          <cell r="D99">
            <v>83.34</v>
          </cell>
          <cell r="E99">
            <v>83.4</v>
          </cell>
          <cell r="G99">
            <v>198188</v>
          </cell>
          <cell r="H99">
            <v>16538788.600000001</v>
          </cell>
          <cell r="I99">
            <v>33068535.699999999</v>
          </cell>
        </row>
        <row r="100">
          <cell r="A100">
            <v>38469</v>
          </cell>
          <cell r="B100">
            <v>83.32</v>
          </cell>
          <cell r="C100">
            <v>83.56</v>
          </cell>
          <cell r="D100">
            <v>83.32</v>
          </cell>
          <cell r="E100">
            <v>83.32</v>
          </cell>
          <cell r="G100">
            <v>56106</v>
          </cell>
          <cell r="H100">
            <v>4674751.92</v>
          </cell>
          <cell r="I100">
            <v>9356113</v>
          </cell>
        </row>
        <row r="101">
          <cell r="A101">
            <v>38470</v>
          </cell>
          <cell r="B101">
            <v>83.98</v>
          </cell>
          <cell r="C101">
            <v>83.96</v>
          </cell>
          <cell r="D101">
            <v>83.4</v>
          </cell>
          <cell r="E101">
            <v>83.58</v>
          </cell>
          <cell r="G101">
            <v>78066</v>
          </cell>
          <cell r="H101">
            <v>6540369.4800000004</v>
          </cell>
          <cell r="I101">
            <v>13064149</v>
          </cell>
        </row>
        <row r="102">
          <cell r="A102">
            <v>38471</v>
          </cell>
          <cell r="B102">
            <v>83.32</v>
          </cell>
          <cell r="C102">
            <v>84.3</v>
          </cell>
          <cell r="D102">
            <v>83.34</v>
          </cell>
          <cell r="E102">
            <v>84.1</v>
          </cell>
          <cell r="G102">
            <v>160905</v>
          </cell>
          <cell r="H102">
            <v>13469357.549999999</v>
          </cell>
          <cell r="I102">
            <v>26918934.5</v>
          </cell>
        </row>
        <row r="103">
          <cell r="A103">
            <v>38474</v>
          </cell>
          <cell r="B103">
            <v>84.6</v>
          </cell>
          <cell r="C103">
            <v>85.6</v>
          </cell>
          <cell r="D103">
            <v>84.6</v>
          </cell>
          <cell r="E103">
            <v>85.5</v>
          </cell>
          <cell r="G103">
            <v>318125</v>
          </cell>
          <cell r="H103">
            <v>27056531.25</v>
          </cell>
          <cell r="I103">
            <v>54330104.299999997</v>
          </cell>
        </row>
        <row r="104">
          <cell r="A104">
            <v>38475</v>
          </cell>
          <cell r="B104">
            <v>85.1</v>
          </cell>
          <cell r="C104">
            <v>85.7</v>
          </cell>
          <cell r="D104">
            <v>84</v>
          </cell>
          <cell r="E104">
            <v>84</v>
          </cell>
          <cell r="G104">
            <v>296593</v>
          </cell>
          <cell r="H104">
            <v>25076938.149999999</v>
          </cell>
          <cell r="I104">
            <v>50717433.299999997</v>
          </cell>
        </row>
        <row r="105">
          <cell r="A105">
            <v>38476</v>
          </cell>
          <cell r="B105">
            <v>80.900000000000006</v>
          </cell>
          <cell r="C105">
            <v>81.5</v>
          </cell>
          <cell r="D105">
            <v>80</v>
          </cell>
          <cell r="E105">
            <v>81</v>
          </cell>
          <cell r="G105">
            <v>328889</v>
          </cell>
          <cell r="H105">
            <v>26623564.550000001</v>
          </cell>
          <cell r="I105">
            <v>53236793.299999997</v>
          </cell>
        </row>
        <row r="106">
          <cell r="A106">
            <v>38477</v>
          </cell>
          <cell r="B106">
            <v>81.900000000000006</v>
          </cell>
          <cell r="C106">
            <v>82.48</v>
          </cell>
          <cell r="D106">
            <v>81.900000000000006</v>
          </cell>
          <cell r="E106">
            <v>82.4</v>
          </cell>
          <cell r="G106">
            <v>184540</v>
          </cell>
          <cell r="H106">
            <v>15159961.000000002</v>
          </cell>
          <cell r="I106">
            <v>30347048.399999999</v>
          </cell>
        </row>
        <row r="107">
          <cell r="A107">
            <v>38478</v>
          </cell>
          <cell r="B107">
            <v>82.98</v>
          </cell>
          <cell r="C107">
            <v>83.5</v>
          </cell>
          <cell r="D107">
            <v>82.98</v>
          </cell>
          <cell r="E107">
            <v>83.24</v>
          </cell>
          <cell r="G107">
            <v>413691</v>
          </cell>
          <cell r="H107">
            <v>34381859.009999998</v>
          </cell>
          <cell r="I107">
            <v>68901371.400000006</v>
          </cell>
        </row>
        <row r="108">
          <cell r="A108">
            <v>38481</v>
          </cell>
          <cell r="B108">
            <v>83.5</v>
          </cell>
          <cell r="C108">
            <v>83.5</v>
          </cell>
          <cell r="D108">
            <v>82.4</v>
          </cell>
          <cell r="E108">
            <v>83.38</v>
          </cell>
          <cell r="G108">
            <v>181763</v>
          </cell>
          <cell r="H108">
            <v>15166304.719999999</v>
          </cell>
          <cell r="I108">
            <v>30251441.600000001</v>
          </cell>
        </row>
        <row r="109">
          <cell r="A109">
            <v>38482</v>
          </cell>
          <cell r="B109">
            <v>84</v>
          </cell>
          <cell r="C109">
            <v>84.4</v>
          </cell>
          <cell r="D109">
            <v>83.8</v>
          </cell>
          <cell r="E109">
            <v>84.34</v>
          </cell>
          <cell r="G109">
            <v>343940</v>
          </cell>
          <cell r="H109">
            <v>28949429.800000001</v>
          </cell>
          <cell r="I109">
            <v>57841805.399999999</v>
          </cell>
        </row>
        <row r="110">
          <cell r="A110">
            <v>38483</v>
          </cell>
          <cell r="B110">
            <v>83.5</v>
          </cell>
          <cell r="C110">
            <v>83.52</v>
          </cell>
          <cell r="D110">
            <v>83.2</v>
          </cell>
          <cell r="E110">
            <v>83.34</v>
          </cell>
          <cell r="G110">
            <v>57124</v>
          </cell>
          <cell r="H110">
            <v>4765284.08</v>
          </cell>
          <cell r="I110">
            <v>9536491.5999999996</v>
          </cell>
        </row>
        <row r="111">
          <cell r="A111">
            <v>38484</v>
          </cell>
          <cell r="B111">
            <v>83.2</v>
          </cell>
          <cell r="C111">
            <v>83.5</v>
          </cell>
          <cell r="D111">
            <v>83</v>
          </cell>
          <cell r="E111">
            <v>83</v>
          </cell>
          <cell r="G111">
            <v>65238</v>
          </cell>
          <cell r="H111">
            <v>5421277.7999999998</v>
          </cell>
          <cell r="I111">
            <v>10855846.9</v>
          </cell>
        </row>
        <row r="112">
          <cell r="A112">
            <v>38485</v>
          </cell>
          <cell r="B112">
            <v>82.6</v>
          </cell>
          <cell r="C112">
            <v>82.92</v>
          </cell>
          <cell r="D112">
            <v>82</v>
          </cell>
          <cell r="E112">
            <v>82.02</v>
          </cell>
          <cell r="G112">
            <v>67677</v>
          </cell>
          <cell r="H112">
            <v>5570493.8700000001</v>
          </cell>
          <cell r="I112">
            <v>11124342</v>
          </cell>
        </row>
        <row r="113">
          <cell r="A113">
            <v>38488</v>
          </cell>
          <cell r="B113">
            <v>81.599999999999994</v>
          </cell>
          <cell r="C113">
            <v>82.02</v>
          </cell>
          <cell r="D113">
            <v>81.5</v>
          </cell>
          <cell r="E113">
            <v>81.540000000000006</v>
          </cell>
          <cell r="G113">
            <v>45890</v>
          </cell>
          <cell r="H113">
            <v>3743247.3</v>
          </cell>
          <cell r="I113">
            <v>12052904.9</v>
          </cell>
        </row>
        <row r="114">
          <cell r="A114">
            <v>38489</v>
          </cell>
          <cell r="B114">
            <v>81.260000000000005</v>
          </cell>
          <cell r="C114">
            <v>81.5</v>
          </cell>
          <cell r="D114">
            <v>81.2</v>
          </cell>
          <cell r="E114">
            <v>81.3</v>
          </cell>
          <cell r="G114">
            <v>81338</v>
          </cell>
          <cell r="H114">
            <v>6611152.6399999997</v>
          </cell>
          <cell r="I114">
            <v>13222820.6</v>
          </cell>
        </row>
        <row r="115">
          <cell r="A115">
            <v>38490</v>
          </cell>
          <cell r="B115">
            <v>82</v>
          </cell>
          <cell r="C115">
            <v>82.3</v>
          </cell>
          <cell r="D115">
            <v>82</v>
          </cell>
          <cell r="E115">
            <v>82.3</v>
          </cell>
          <cell r="G115">
            <v>69946</v>
          </cell>
          <cell r="H115">
            <v>5746063.9000000004</v>
          </cell>
          <cell r="I115">
            <v>11478363.199999999</v>
          </cell>
        </row>
        <row r="116">
          <cell r="A116">
            <v>38491</v>
          </cell>
          <cell r="B116">
            <v>83.02</v>
          </cell>
          <cell r="C116">
            <v>83.02</v>
          </cell>
          <cell r="D116">
            <v>82</v>
          </cell>
          <cell r="E116">
            <v>82.04</v>
          </cell>
          <cell r="G116">
            <v>141808</v>
          </cell>
          <cell r="H116">
            <v>11703414.24</v>
          </cell>
          <cell r="I116">
            <v>23478084.5</v>
          </cell>
        </row>
        <row r="117">
          <cell r="A117">
            <v>38492</v>
          </cell>
          <cell r="B117">
            <v>82</v>
          </cell>
          <cell r="C117">
            <v>82.74</v>
          </cell>
          <cell r="D117">
            <v>82</v>
          </cell>
          <cell r="E117">
            <v>82.1</v>
          </cell>
          <cell r="G117">
            <v>80586</v>
          </cell>
          <cell r="H117">
            <v>6612081.2999999998</v>
          </cell>
          <cell r="I117">
            <v>13230342.6</v>
          </cell>
        </row>
        <row r="118">
          <cell r="A118">
            <v>38495</v>
          </cell>
          <cell r="B118">
            <v>81.599999999999994</v>
          </cell>
          <cell r="C118">
            <v>82.16</v>
          </cell>
          <cell r="D118">
            <v>81.599999999999994</v>
          </cell>
          <cell r="E118">
            <v>82.16</v>
          </cell>
          <cell r="G118">
            <v>28725</v>
          </cell>
          <cell r="H118">
            <v>2352003</v>
          </cell>
          <cell r="I118">
            <v>4712005.5999999996</v>
          </cell>
        </row>
        <row r="119">
          <cell r="A119">
            <v>38496</v>
          </cell>
          <cell r="B119">
            <v>82.1</v>
          </cell>
          <cell r="C119">
            <v>82.5</v>
          </cell>
          <cell r="D119">
            <v>82.1</v>
          </cell>
          <cell r="E119">
            <v>82.5</v>
          </cell>
          <cell r="G119">
            <v>78994</v>
          </cell>
          <cell r="H119">
            <v>6501206.2000000002</v>
          </cell>
          <cell r="I119">
            <v>12980760.199999999</v>
          </cell>
        </row>
        <row r="120">
          <cell r="A120">
            <v>38497</v>
          </cell>
          <cell r="B120">
            <v>82.4</v>
          </cell>
          <cell r="C120">
            <v>82.5</v>
          </cell>
          <cell r="D120">
            <v>82.22</v>
          </cell>
          <cell r="E120">
            <v>82.26</v>
          </cell>
          <cell r="G120">
            <v>38832</v>
          </cell>
          <cell r="H120">
            <v>3197038.5600000005</v>
          </cell>
          <cell r="I120">
            <v>6393720.5999999996</v>
          </cell>
        </row>
        <row r="121">
          <cell r="A121">
            <v>38498</v>
          </cell>
          <cell r="B121">
            <v>82.3</v>
          </cell>
          <cell r="C121">
            <v>82.4</v>
          </cell>
          <cell r="D121">
            <v>81.599999999999994</v>
          </cell>
          <cell r="E121">
            <v>81.680000000000007</v>
          </cell>
          <cell r="G121">
            <v>138197</v>
          </cell>
          <cell r="H121">
            <v>11330772.030000001</v>
          </cell>
          <cell r="I121">
            <v>22631137</v>
          </cell>
        </row>
        <row r="122">
          <cell r="A122">
            <v>38499</v>
          </cell>
          <cell r="B122">
            <v>81.64</v>
          </cell>
          <cell r="C122">
            <v>82.3</v>
          </cell>
          <cell r="D122">
            <v>81.64</v>
          </cell>
          <cell r="E122">
            <v>82.04</v>
          </cell>
          <cell r="G122">
            <v>57077</v>
          </cell>
          <cell r="H122">
            <v>4671181.6800000006</v>
          </cell>
          <cell r="I122">
            <v>9334601.1999999993</v>
          </cell>
        </row>
        <row r="123">
          <cell r="A123">
            <v>38502</v>
          </cell>
          <cell r="B123">
            <v>82.06</v>
          </cell>
          <cell r="C123">
            <v>82.5</v>
          </cell>
          <cell r="D123">
            <v>82.04</v>
          </cell>
          <cell r="E123">
            <v>82.44</v>
          </cell>
          <cell r="G123">
            <v>42501</v>
          </cell>
          <cell r="H123">
            <v>3495707.25</v>
          </cell>
          <cell r="I123">
            <v>6985731.7000000002</v>
          </cell>
        </row>
        <row r="124">
          <cell r="A124">
            <v>38503</v>
          </cell>
          <cell r="B124">
            <v>82.54</v>
          </cell>
          <cell r="C124">
            <v>83.4</v>
          </cell>
          <cell r="D124">
            <v>82.54</v>
          </cell>
          <cell r="E124">
            <v>83.3</v>
          </cell>
          <cell r="G124">
            <v>117836</v>
          </cell>
          <cell r="H124">
            <v>9770961.120000001</v>
          </cell>
          <cell r="I124">
            <v>19552009.399999999</v>
          </cell>
        </row>
        <row r="125">
          <cell r="A125">
            <v>38504</v>
          </cell>
          <cell r="B125">
            <v>83</v>
          </cell>
          <cell r="C125">
            <v>83.88</v>
          </cell>
          <cell r="D125">
            <v>83</v>
          </cell>
          <cell r="E125">
            <v>83.88</v>
          </cell>
          <cell r="G125">
            <v>253885</v>
          </cell>
          <cell r="H125">
            <v>21184164.399999999</v>
          </cell>
          <cell r="I125">
            <v>42403776.5</v>
          </cell>
        </row>
        <row r="126">
          <cell r="A126">
            <v>38505</v>
          </cell>
          <cell r="B126">
            <v>83.26</v>
          </cell>
          <cell r="C126">
            <v>83.8</v>
          </cell>
          <cell r="D126">
            <v>83.14</v>
          </cell>
          <cell r="E126">
            <v>83.8</v>
          </cell>
          <cell r="G126">
            <v>244311</v>
          </cell>
          <cell r="H126">
            <v>20407297.830000002</v>
          </cell>
          <cell r="I126">
            <v>40899228.899999999</v>
          </cell>
        </row>
        <row r="127">
          <cell r="A127">
            <v>38506</v>
          </cell>
          <cell r="B127">
            <v>83.06</v>
          </cell>
          <cell r="C127">
            <v>83.32</v>
          </cell>
          <cell r="D127">
            <v>82.54</v>
          </cell>
          <cell r="E127">
            <v>82.6</v>
          </cell>
          <cell r="G127">
            <v>76166</v>
          </cell>
          <cell r="H127">
            <v>6308829.7800000003</v>
          </cell>
          <cell r="I127">
            <v>12604973.4</v>
          </cell>
        </row>
        <row r="128">
          <cell r="A128">
            <v>38509</v>
          </cell>
          <cell r="B128">
            <v>82.12</v>
          </cell>
          <cell r="C128">
            <v>82.5</v>
          </cell>
          <cell r="D128">
            <v>82.12</v>
          </cell>
          <cell r="E128">
            <v>82.5</v>
          </cell>
          <cell r="G128">
            <v>39582</v>
          </cell>
          <cell r="H128">
            <v>3257994.42</v>
          </cell>
          <cell r="I128">
            <v>6507132.7999999998</v>
          </cell>
        </row>
        <row r="129">
          <cell r="A129">
            <v>38510</v>
          </cell>
          <cell r="B129">
            <v>82.2</v>
          </cell>
          <cell r="C129">
            <v>82.2</v>
          </cell>
          <cell r="D129">
            <v>82</v>
          </cell>
          <cell r="E129">
            <v>82.04</v>
          </cell>
          <cell r="G129">
            <v>22005</v>
          </cell>
          <cell r="H129">
            <v>1807050.6</v>
          </cell>
          <cell r="I129">
            <v>3613408.2</v>
          </cell>
        </row>
        <row r="130">
          <cell r="A130">
            <v>38511</v>
          </cell>
          <cell r="B130">
            <v>81.84</v>
          </cell>
          <cell r="C130">
            <v>83</v>
          </cell>
          <cell r="D130">
            <v>81.8</v>
          </cell>
          <cell r="E130">
            <v>82.6</v>
          </cell>
          <cell r="G130">
            <v>53734</v>
          </cell>
          <cell r="H130">
            <v>4418009.4799999995</v>
          </cell>
          <cell r="I130">
            <v>8819675.4000000004</v>
          </cell>
        </row>
        <row r="131">
          <cell r="A131">
            <v>38512</v>
          </cell>
          <cell r="B131">
            <v>82.2</v>
          </cell>
          <cell r="C131">
            <v>82.5</v>
          </cell>
          <cell r="D131">
            <v>81.8</v>
          </cell>
          <cell r="E131">
            <v>81.8</v>
          </cell>
          <cell r="G131">
            <v>125618</v>
          </cell>
          <cell r="H131">
            <v>10300676</v>
          </cell>
          <cell r="I131">
            <v>20619944.600000001</v>
          </cell>
        </row>
        <row r="132">
          <cell r="A132">
            <v>38513</v>
          </cell>
          <cell r="B132">
            <v>81.819999999999993</v>
          </cell>
          <cell r="C132">
            <v>82</v>
          </cell>
          <cell r="D132">
            <v>81.819999999999993</v>
          </cell>
          <cell r="E132">
            <v>82</v>
          </cell>
          <cell r="G132">
            <v>28685</v>
          </cell>
          <cell r="H132">
            <v>2349588.35</v>
          </cell>
          <cell r="I132">
            <v>4695935.7</v>
          </cell>
        </row>
        <row r="133">
          <cell r="A133">
            <v>38516</v>
          </cell>
          <cell r="B133">
            <v>82.3</v>
          </cell>
          <cell r="C133">
            <v>82.3</v>
          </cell>
          <cell r="D133">
            <v>81.599999999999994</v>
          </cell>
          <cell r="E133">
            <v>81.66</v>
          </cell>
          <cell r="G133">
            <v>263199</v>
          </cell>
          <cell r="H133">
            <v>21577054.019999996</v>
          </cell>
          <cell r="I133">
            <v>42980549.799999997</v>
          </cell>
        </row>
        <row r="134">
          <cell r="A134">
            <v>38517</v>
          </cell>
          <cell r="B134">
            <v>81.8</v>
          </cell>
          <cell r="C134">
            <v>81.86</v>
          </cell>
          <cell r="D134">
            <v>82.98</v>
          </cell>
          <cell r="E134">
            <v>82.98</v>
          </cell>
          <cell r="G134">
            <v>124844</v>
          </cell>
          <cell r="H134">
            <v>10285897.16</v>
          </cell>
          <cell r="I134">
            <v>20634821</v>
          </cell>
        </row>
        <row r="135">
          <cell r="A135">
            <v>38518</v>
          </cell>
          <cell r="B135">
            <v>82.3</v>
          </cell>
          <cell r="C135">
            <v>82.6</v>
          </cell>
          <cell r="D135">
            <v>82.3</v>
          </cell>
          <cell r="E135">
            <v>82.6</v>
          </cell>
          <cell r="G135">
            <v>39427</v>
          </cell>
          <cell r="H135">
            <v>3250756.1499999994</v>
          </cell>
          <cell r="I135">
            <v>6493747.2999999998</v>
          </cell>
        </row>
        <row r="136">
          <cell r="A136">
            <v>38519</v>
          </cell>
          <cell r="B136">
            <v>82.6</v>
          </cell>
          <cell r="C136">
            <v>82.6</v>
          </cell>
          <cell r="D136">
            <v>82.42</v>
          </cell>
          <cell r="E136">
            <v>82.48</v>
          </cell>
          <cell r="G136">
            <v>19150</v>
          </cell>
          <cell r="H136">
            <v>1580640.9999999998</v>
          </cell>
          <cell r="I136">
            <v>3160666.2</v>
          </cell>
        </row>
        <row r="137">
          <cell r="A137">
            <v>38520</v>
          </cell>
          <cell r="B137">
            <v>82.5</v>
          </cell>
          <cell r="C137">
            <v>82.5</v>
          </cell>
          <cell r="D137">
            <v>82.02</v>
          </cell>
          <cell r="E137">
            <v>82.06</v>
          </cell>
          <cell r="G137">
            <v>20691</v>
          </cell>
          <cell r="H137">
            <v>1702455.48</v>
          </cell>
          <cell r="I137">
            <v>3406512</v>
          </cell>
        </row>
        <row r="138">
          <cell r="A138">
            <v>38523</v>
          </cell>
          <cell r="B138">
            <v>82.06</v>
          </cell>
          <cell r="C138">
            <v>82.5</v>
          </cell>
          <cell r="D138">
            <v>82.06</v>
          </cell>
          <cell r="E138">
            <v>82.5</v>
          </cell>
          <cell r="G138">
            <v>37637</v>
          </cell>
          <cell r="H138">
            <v>3096772.36</v>
          </cell>
          <cell r="I138">
            <v>6199291.2000000002</v>
          </cell>
        </row>
        <row r="139">
          <cell r="A139">
            <v>38524</v>
          </cell>
          <cell r="B139">
            <v>82.2</v>
          </cell>
          <cell r="C139">
            <v>82.7</v>
          </cell>
          <cell r="D139">
            <v>82.3</v>
          </cell>
          <cell r="E139">
            <v>82.7</v>
          </cell>
          <cell r="G139">
            <v>149529</v>
          </cell>
          <cell r="H139">
            <v>12328666.050000001</v>
          </cell>
          <cell r="I139">
            <v>24668632.699999999</v>
          </cell>
        </row>
        <row r="140">
          <cell r="A140">
            <v>38525</v>
          </cell>
          <cell r="B140">
            <v>82.7</v>
          </cell>
          <cell r="C140">
            <v>83.5</v>
          </cell>
          <cell r="D140">
            <v>82.32</v>
          </cell>
          <cell r="E140">
            <v>83.4</v>
          </cell>
          <cell r="G140">
            <v>718924</v>
          </cell>
          <cell r="H140">
            <v>59706638.20000001</v>
          </cell>
          <cell r="I140">
            <v>119668923</v>
          </cell>
        </row>
        <row r="141">
          <cell r="A141">
            <v>38526</v>
          </cell>
          <cell r="B141">
            <v>83.3</v>
          </cell>
          <cell r="C141">
            <v>83.6</v>
          </cell>
          <cell r="D141">
            <v>83.3</v>
          </cell>
          <cell r="E141">
            <v>83.38</v>
          </cell>
          <cell r="G141">
            <v>177102</v>
          </cell>
          <cell r="H141">
            <v>14759680.68</v>
          </cell>
          <cell r="I141">
            <v>29563482.600000001</v>
          </cell>
        </row>
        <row r="142">
          <cell r="A142">
            <v>38527</v>
          </cell>
          <cell r="B142">
            <v>82.6</v>
          </cell>
          <cell r="C142">
            <v>83</v>
          </cell>
          <cell r="D142">
            <v>82.42</v>
          </cell>
          <cell r="E142">
            <v>83</v>
          </cell>
          <cell r="G142">
            <v>174126</v>
          </cell>
          <cell r="H142">
            <v>14417632.799999999</v>
          </cell>
          <cell r="I142">
            <v>29019738</v>
          </cell>
        </row>
        <row r="143">
          <cell r="A143">
            <v>38530</v>
          </cell>
          <cell r="B143">
            <v>83.02</v>
          </cell>
          <cell r="C143">
            <v>83.5</v>
          </cell>
          <cell r="D143">
            <v>83.02</v>
          </cell>
          <cell r="E143">
            <v>83.12</v>
          </cell>
          <cell r="G143">
            <v>230717</v>
          </cell>
          <cell r="H143">
            <v>19165661.189999998</v>
          </cell>
          <cell r="I143">
            <v>38456891.700000003</v>
          </cell>
        </row>
        <row r="144">
          <cell r="A144">
            <v>38531</v>
          </cell>
          <cell r="B144">
            <v>82.6</v>
          </cell>
          <cell r="C144">
            <v>83.1</v>
          </cell>
          <cell r="D144">
            <v>82.6</v>
          </cell>
          <cell r="E144">
            <v>83</v>
          </cell>
          <cell r="G144">
            <v>170913</v>
          </cell>
          <cell r="H144">
            <v>14151596.4</v>
          </cell>
          <cell r="I144">
            <v>28383187.800000001</v>
          </cell>
        </row>
        <row r="145">
          <cell r="A145">
            <v>38532</v>
          </cell>
          <cell r="B145">
            <v>82.7</v>
          </cell>
          <cell r="C145">
            <v>83</v>
          </cell>
          <cell r="D145">
            <v>82.68</v>
          </cell>
          <cell r="E145">
            <v>83</v>
          </cell>
          <cell r="G145">
            <v>191806</v>
          </cell>
          <cell r="H145">
            <v>15891127.1</v>
          </cell>
          <cell r="I145">
            <v>31823544.899999999</v>
          </cell>
        </row>
        <row r="146">
          <cell r="A146">
            <v>38533</v>
          </cell>
          <cell r="B146">
            <v>83.38</v>
          </cell>
          <cell r="C146">
            <v>84</v>
          </cell>
          <cell r="D146">
            <v>82.7</v>
          </cell>
          <cell r="E146">
            <v>83.2</v>
          </cell>
          <cell r="G146">
            <v>618416</v>
          </cell>
          <cell r="H146">
            <v>51507868.639999993</v>
          </cell>
          <cell r="I146">
            <v>103438677.90000001</v>
          </cell>
        </row>
        <row r="147">
          <cell r="A147">
            <v>38534</v>
          </cell>
          <cell r="B147">
            <v>83</v>
          </cell>
          <cell r="C147">
            <v>83.5</v>
          </cell>
          <cell r="D147">
            <v>82.9</v>
          </cell>
          <cell r="E147">
            <v>83</v>
          </cell>
          <cell r="G147">
            <v>256044</v>
          </cell>
          <cell r="H147">
            <v>21251652</v>
          </cell>
          <cell r="I147">
            <v>42599792.700000003</v>
          </cell>
        </row>
        <row r="148">
          <cell r="A148">
            <v>38537</v>
          </cell>
          <cell r="B148">
            <v>82.7</v>
          </cell>
          <cell r="C148">
            <v>83.32</v>
          </cell>
          <cell r="D148">
            <v>82.72</v>
          </cell>
          <cell r="E148">
            <v>83.1</v>
          </cell>
          <cell r="G148">
            <v>144082</v>
          </cell>
          <cell r="H148">
            <v>11944397.800000001</v>
          </cell>
          <cell r="I148">
            <v>23976281.800000001</v>
          </cell>
        </row>
        <row r="149">
          <cell r="A149">
            <v>38538</v>
          </cell>
          <cell r="B149">
            <v>82.72</v>
          </cell>
          <cell r="C149">
            <v>83.5</v>
          </cell>
          <cell r="D149">
            <v>82.9</v>
          </cell>
          <cell r="E149">
            <v>83.02</v>
          </cell>
          <cell r="G149">
            <v>206036</v>
          </cell>
          <cell r="H149">
            <v>17074203.32</v>
          </cell>
          <cell r="I149">
            <v>34288879.200000003</v>
          </cell>
        </row>
        <row r="150">
          <cell r="A150">
            <v>38539</v>
          </cell>
          <cell r="B150">
            <v>83</v>
          </cell>
          <cell r="C150">
            <v>83.98</v>
          </cell>
          <cell r="D150">
            <v>82.82</v>
          </cell>
          <cell r="E150">
            <v>82.82</v>
          </cell>
          <cell r="G150">
            <v>174581</v>
          </cell>
          <cell r="H150">
            <v>14474510.709999999</v>
          </cell>
          <cell r="I150">
            <v>29214236.199999999</v>
          </cell>
        </row>
        <row r="151">
          <cell r="A151">
            <v>38540</v>
          </cell>
          <cell r="B151">
            <v>83</v>
          </cell>
          <cell r="C151">
            <v>83.8</v>
          </cell>
          <cell r="D151">
            <v>83</v>
          </cell>
          <cell r="E151">
            <v>83.4</v>
          </cell>
          <cell r="G151">
            <v>234498</v>
          </cell>
          <cell r="H151">
            <v>19510233.600000001</v>
          </cell>
          <cell r="I151">
            <v>39138146.399999999</v>
          </cell>
        </row>
        <row r="152">
          <cell r="A152">
            <v>38541</v>
          </cell>
          <cell r="B152">
            <v>82.82</v>
          </cell>
          <cell r="C152">
            <v>83.2</v>
          </cell>
          <cell r="D152">
            <v>82.84</v>
          </cell>
          <cell r="E152">
            <v>83.06</v>
          </cell>
          <cell r="G152">
            <v>23356</v>
          </cell>
          <cell r="H152">
            <v>1937146.64</v>
          </cell>
          <cell r="I152">
            <v>3874514.6</v>
          </cell>
        </row>
        <row r="153">
          <cell r="A153">
            <v>38544</v>
          </cell>
          <cell r="B153">
            <v>83</v>
          </cell>
          <cell r="C153">
            <v>83.5</v>
          </cell>
          <cell r="D153">
            <v>82.8</v>
          </cell>
          <cell r="E153">
            <v>83.5</v>
          </cell>
          <cell r="G153">
            <v>61272</v>
          </cell>
          <cell r="H153">
            <v>5100894</v>
          </cell>
          <cell r="I153">
            <v>10198533.199999999</v>
          </cell>
        </row>
        <row r="154">
          <cell r="A154">
            <v>38545</v>
          </cell>
          <cell r="B154">
            <v>83.1</v>
          </cell>
          <cell r="C154">
            <v>83.04</v>
          </cell>
          <cell r="D154">
            <v>83.5</v>
          </cell>
          <cell r="E154">
            <v>83.5</v>
          </cell>
          <cell r="G154">
            <v>75858</v>
          </cell>
          <cell r="H154">
            <v>6318971.3999999994</v>
          </cell>
          <cell r="I154">
            <v>12610000</v>
          </cell>
        </row>
        <row r="155">
          <cell r="A155">
            <v>38546</v>
          </cell>
          <cell r="B155">
            <v>83.02</v>
          </cell>
          <cell r="C155">
            <v>83.5</v>
          </cell>
          <cell r="D155">
            <v>83.02</v>
          </cell>
          <cell r="E155">
            <v>83.5</v>
          </cell>
          <cell r="G155">
            <v>151812</v>
          </cell>
          <cell r="H155">
            <v>12639867.119999999</v>
          </cell>
          <cell r="I155">
            <v>25291084.800000001</v>
          </cell>
        </row>
        <row r="156">
          <cell r="A156">
            <v>38547</v>
          </cell>
          <cell r="B156">
            <v>83.5</v>
          </cell>
          <cell r="C156">
            <v>83.7</v>
          </cell>
          <cell r="D156">
            <v>83.22</v>
          </cell>
          <cell r="E156">
            <v>83.58</v>
          </cell>
          <cell r="G156">
            <v>142215</v>
          </cell>
          <cell r="H156">
            <v>11880641.1</v>
          </cell>
          <cell r="I156">
            <v>23724174.68</v>
          </cell>
        </row>
        <row r="157">
          <cell r="A157">
            <v>38548</v>
          </cell>
          <cell r="B157">
            <v>83.6</v>
          </cell>
          <cell r="C157">
            <v>84</v>
          </cell>
          <cell r="D157">
            <v>83.58</v>
          </cell>
          <cell r="E157">
            <v>84</v>
          </cell>
          <cell r="G157">
            <v>202030</v>
          </cell>
          <cell r="H157">
            <v>16930114</v>
          </cell>
          <cell r="I157">
            <v>33894459.5</v>
          </cell>
        </row>
        <row r="158">
          <cell r="A158">
            <v>38551</v>
          </cell>
          <cell r="B158">
            <v>83.88</v>
          </cell>
          <cell r="C158">
            <v>84</v>
          </cell>
          <cell r="D158">
            <v>83.1</v>
          </cell>
          <cell r="E158">
            <v>84</v>
          </cell>
          <cell r="G158">
            <v>67835</v>
          </cell>
          <cell r="H158">
            <v>5694069.8999999994</v>
          </cell>
          <cell r="I158">
            <v>11357342.300000001</v>
          </cell>
        </row>
        <row r="159">
          <cell r="A159">
            <v>38552</v>
          </cell>
          <cell r="B159">
            <v>83.5</v>
          </cell>
          <cell r="C159">
            <v>84</v>
          </cell>
          <cell r="D159">
            <v>83.5</v>
          </cell>
          <cell r="E159">
            <v>84</v>
          </cell>
          <cell r="G159">
            <v>100508</v>
          </cell>
          <cell r="H159">
            <v>8417545</v>
          </cell>
          <cell r="I159">
            <v>16842793.800000001</v>
          </cell>
        </row>
        <row r="160">
          <cell r="A160">
            <v>38553</v>
          </cell>
          <cell r="B160">
            <v>83.82</v>
          </cell>
          <cell r="C160">
            <v>84.5</v>
          </cell>
          <cell r="D160">
            <v>83.82</v>
          </cell>
          <cell r="E160">
            <v>84.12</v>
          </cell>
          <cell r="G160">
            <v>182269</v>
          </cell>
          <cell r="H160">
            <v>15305127.93</v>
          </cell>
          <cell r="I160">
            <v>30651879.100000001</v>
          </cell>
        </row>
        <row r="161">
          <cell r="A161">
            <v>38554</v>
          </cell>
          <cell r="B161">
            <v>84</v>
          </cell>
          <cell r="C161">
            <v>85</v>
          </cell>
          <cell r="D161">
            <v>84</v>
          </cell>
          <cell r="E161">
            <v>85</v>
          </cell>
          <cell r="G161">
            <v>219130</v>
          </cell>
          <cell r="H161">
            <v>18516485</v>
          </cell>
          <cell r="I161">
            <v>37179380.600000001</v>
          </cell>
        </row>
        <row r="162">
          <cell r="A162">
            <v>38555</v>
          </cell>
          <cell r="B162">
            <v>83.9</v>
          </cell>
          <cell r="C162">
            <v>85.3</v>
          </cell>
          <cell r="D162">
            <v>83.9</v>
          </cell>
          <cell r="E162">
            <v>85.2</v>
          </cell>
          <cell r="G162">
            <v>121516</v>
          </cell>
          <cell r="H162">
            <v>10274177.800000001</v>
          </cell>
          <cell r="I162">
            <v>20659945.399999999</v>
          </cell>
        </row>
        <row r="163">
          <cell r="A163">
            <v>38558</v>
          </cell>
          <cell r="B163">
            <v>85</v>
          </cell>
          <cell r="C163">
            <v>85.5</v>
          </cell>
          <cell r="D163">
            <v>85</v>
          </cell>
          <cell r="E163">
            <v>85.5</v>
          </cell>
          <cell r="G163">
            <v>22442</v>
          </cell>
          <cell r="H163">
            <v>1913180.5</v>
          </cell>
          <cell r="I163">
            <v>3821414.8</v>
          </cell>
        </row>
        <row r="164">
          <cell r="A164">
            <v>38559</v>
          </cell>
          <cell r="B164">
            <v>85.52</v>
          </cell>
          <cell r="C164">
            <v>86.5</v>
          </cell>
          <cell r="D164">
            <v>85.52</v>
          </cell>
          <cell r="E164">
            <v>86.5</v>
          </cell>
          <cell r="G164">
            <v>155566</v>
          </cell>
          <cell r="H164">
            <v>13380231.659999998</v>
          </cell>
          <cell r="I164">
            <v>26780141.899999999</v>
          </cell>
        </row>
        <row r="165">
          <cell r="A165">
            <v>38560</v>
          </cell>
          <cell r="B165">
            <v>86.12</v>
          </cell>
          <cell r="C165">
            <v>89.1</v>
          </cell>
          <cell r="D165">
            <v>86.48</v>
          </cell>
          <cell r="E165">
            <v>88</v>
          </cell>
          <cell r="G165">
            <v>295600</v>
          </cell>
          <cell r="H165">
            <v>25734936</v>
          </cell>
          <cell r="I165">
            <v>52083802.200000003</v>
          </cell>
        </row>
        <row r="166">
          <cell r="A166">
            <v>38561</v>
          </cell>
          <cell r="B166">
            <v>88</v>
          </cell>
          <cell r="C166">
            <v>88.9</v>
          </cell>
          <cell r="D166">
            <v>87.3</v>
          </cell>
          <cell r="E166">
            <v>88</v>
          </cell>
          <cell r="G166">
            <v>173423</v>
          </cell>
          <cell r="H166">
            <v>15261224</v>
          </cell>
          <cell r="I166">
            <v>30505987.399999999</v>
          </cell>
        </row>
        <row r="167">
          <cell r="A167">
            <v>38562</v>
          </cell>
          <cell r="B167">
            <v>88</v>
          </cell>
          <cell r="C167">
            <v>88</v>
          </cell>
          <cell r="D167">
            <v>87.2</v>
          </cell>
          <cell r="E167">
            <v>87.3</v>
          </cell>
          <cell r="G167">
            <v>49515</v>
          </cell>
          <cell r="H167">
            <v>4339989.75</v>
          </cell>
          <cell r="I167">
            <v>8692474.6999999993</v>
          </cell>
        </row>
        <row r="168">
          <cell r="A168">
            <v>38565</v>
          </cell>
          <cell r="B168">
            <v>87.2</v>
          </cell>
          <cell r="C168">
            <v>87.3</v>
          </cell>
          <cell r="D168">
            <v>87.1</v>
          </cell>
          <cell r="E168">
            <v>87.1</v>
          </cell>
          <cell r="G168">
            <v>96838</v>
          </cell>
          <cell r="H168">
            <v>8439431.7000000011</v>
          </cell>
          <cell r="I168">
            <v>16882331.899999999</v>
          </cell>
        </row>
        <row r="169">
          <cell r="A169">
            <v>38566</v>
          </cell>
          <cell r="B169">
            <v>86.5</v>
          </cell>
          <cell r="C169">
            <v>87.5</v>
          </cell>
          <cell r="D169">
            <v>86.42</v>
          </cell>
          <cell r="E169">
            <v>87.5</v>
          </cell>
          <cell r="G169">
            <v>127931</v>
          </cell>
          <cell r="H169">
            <v>11129997</v>
          </cell>
          <cell r="I169">
            <v>22237178.199999999</v>
          </cell>
        </row>
        <row r="170">
          <cell r="A170">
            <v>38567</v>
          </cell>
          <cell r="B170">
            <v>87</v>
          </cell>
          <cell r="C170">
            <v>87.52</v>
          </cell>
          <cell r="D170">
            <v>87</v>
          </cell>
          <cell r="E170">
            <v>87.5</v>
          </cell>
          <cell r="G170">
            <v>63703</v>
          </cell>
          <cell r="H170">
            <v>5558086.75</v>
          </cell>
          <cell r="I170">
            <v>11123988.1</v>
          </cell>
        </row>
        <row r="171">
          <cell r="A171">
            <v>38568</v>
          </cell>
          <cell r="B171">
            <v>87.52</v>
          </cell>
          <cell r="C171">
            <v>87.66</v>
          </cell>
          <cell r="D171">
            <v>87.5</v>
          </cell>
          <cell r="E171">
            <v>87.66</v>
          </cell>
          <cell r="G171">
            <v>40437</v>
          </cell>
          <cell r="H171">
            <v>3541876.83</v>
          </cell>
          <cell r="I171">
            <v>7079686.4000000004</v>
          </cell>
        </row>
        <row r="172">
          <cell r="A172">
            <v>38569</v>
          </cell>
          <cell r="B172">
            <v>87.64</v>
          </cell>
          <cell r="C172">
            <v>87.66</v>
          </cell>
          <cell r="D172">
            <v>87.06</v>
          </cell>
          <cell r="E172">
            <v>87.5</v>
          </cell>
          <cell r="G172">
            <v>37043</v>
          </cell>
          <cell r="H172">
            <v>3243855.51</v>
          </cell>
          <cell r="I172">
            <v>6487351.2000000002</v>
          </cell>
        </row>
        <row r="173">
          <cell r="A173">
            <v>38572</v>
          </cell>
          <cell r="B173">
            <v>87.1</v>
          </cell>
          <cell r="C173">
            <v>87.5</v>
          </cell>
          <cell r="D173">
            <v>87.1</v>
          </cell>
          <cell r="E173">
            <v>87.5</v>
          </cell>
          <cell r="G173">
            <v>18933</v>
          </cell>
          <cell r="H173">
            <v>1652850.9</v>
          </cell>
          <cell r="I173">
            <v>3300796.1</v>
          </cell>
        </row>
        <row r="174">
          <cell r="A174">
            <v>38573</v>
          </cell>
          <cell r="B174">
            <v>87.56</v>
          </cell>
          <cell r="C174">
            <v>88.5</v>
          </cell>
          <cell r="D174">
            <v>87.5</v>
          </cell>
          <cell r="E174">
            <v>88.48</v>
          </cell>
          <cell r="G174">
            <v>100467</v>
          </cell>
          <cell r="H174">
            <v>8843105.3400000017</v>
          </cell>
          <cell r="I174">
            <v>17688971.399999999</v>
          </cell>
        </row>
        <row r="175">
          <cell r="A175">
            <v>38574</v>
          </cell>
          <cell r="B175">
            <v>88</v>
          </cell>
          <cell r="C175">
            <v>88</v>
          </cell>
          <cell r="D175">
            <v>87.22</v>
          </cell>
          <cell r="E175">
            <v>87.4</v>
          </cell>
          <cell r="G175">
            <v>24884</v>
          </cell>
          <cell r="H175">
            <v>2182326.8000000003</v>
          </cell>
          <cell r="I175">
            <v>4352335.0999999996</v>
          </cell>
        </row>
        <row r="176">
          <cell r="A176">
            <v>38575</v>
          </cell>
          <cell r="B176">
            <v>87.5</v>
          </cell>
          <cell r="C176">
            <v>87.9</v>
          </cell>
          <cell r="D176">
            <v>87.22</v>
          </cell>
          <cell r="E176">
            <v>87.6</v>
          </cell>
          <cell r="G176">
            <v>25430</v>
          </cell>
          <cell r="H176">
            <v>2226396.5</v>
          </cell>
          <cell r="I176">
            <v>4446135.2</v>
          </cell>
        </row>
        <row r="177">
          <cell r="A177">
            <v>38576</v>
          </cell>
          <cell r="B177">
            <v>88</v>
          </cell>
          <cell r="C177">
            <v>88.9</v>
          </cell>
          <cell r="D177">
            <v>87.6</v>
          </cell>
          <cell r="E177">
            <v>88.9</v>
          </cell>
          <cell r="G177">
            <v>99180</v>
          </cell>
          <cell r="H177">
            <v>8772471</v>
          </cell>
          <cell r="I177">
            <v>17557313.800000001</v>
          </cell>
        </row>
        <row r="178">
          <cell r="A178">
            <v>38579</v>
          </cell>
          <cell r="B178">
            <v>89</v>
          </cell>
          <cell r="C178">
            <v>90</v>
          </cell>
          <cell r="D178">
            <v>89</v>
          </cell>
          <cell r="E178">
            <v>90</v>
          </cell>
          <cell r="G178">
            <v>370696</v>
          </cell>
          <cell r="H178">
            <v>33177292</v>
          </cell>
          <cell r="I178">
            <v>66407010.799999997</v>
          </cell>
        </row>
        <row r="179">
          <cell r="A179">
            <v>38580</v>
          </cell>
          <cell r="B179">
            <v>90</v>
          </cell>
          <cell r="C179">
            <v>90</v>
          </cell>
          <cell r="D179">
            <v>89.62</v>
          </cell>
          <cell r="E179">
            <v>90</v>
          </cell>
          <cell r="G179">
            <v>132372</v>
          </cell>
          <cell r="H179">
            <v>11913480</v>
          </cell>
          <cell r="I179">
            <v>23802659.559999999</v>
          </cell>
        </row>
        <row r="180">
          <cell r="A180">
            <v>38581</v>
          </cell>
          <cell r="B180">
            <v>89.52</v>
          </cell>
          <cell r="C180">
            <v>90</v>
          </cell>
          <cell r="D180">
            <v>89.14</v>
          </cell>
          <cell r="E180">
            <v>89.14</v>
          </cell>
          <cell r="G180">
            <v>122495</v>
          </cell>
          <cell r="H180">
            <v>10942478.35</v>
          </cell>
          <cell r="I180">
            <v>21955439.600000001</v>
          </cell>
        </row>
        <row r="181">
          <cell r="A181">
            <v>38582</v>
          </cell>
          <cell r="B181">
            <v>89.42</v>
          </cell>
          <cell r="C181">
            <v>90</v>
          </cell>
          <cell r="D181">
            <v>89.42</v>
          </cell>
          <cell r="E181">
            <v>89.5</v>
          </cell>
          <cell r="G181">
            <v>48065</v>
          </cell>
          <cell r="H181">
            <v>4299894.9000000004</v>
          </cell>
          <cell r="I181">
            <v>8612291.1999999993</v>
          </cell>
        </row>
        <row r="182">
          <cell r="A182">
            <v>38583</v>
          </cell>
          <cell r="B182">
            <v>89.14</v>
          </cell>
          <cell r="C182">
            <v>90</v>
          </cell>
          <cell r="D182">
            <v>89.14</v>
          </cell>
          <cell r="E182">
            <v>89.62</v>
          </cell>
          <cell r="G182">
            <v>22858</v>
          </cell>
          <cell r="H182">
            <v>2043048.0399999998</v>
          </cell>
          <cell r="I182">
            <v>4098221.7</v>
          </cell>
        </row>
        <row r="183">
          <cell r="A183">
            <v>38586</v>
          </cell>
          <cell r="B183">
            <v>89.62</v>
          </cell>
          <cell r="C183">
            <v>89.64</v>
          </cell>
          <cell r="D183">
            <v>89.02</v>
          </cell>
          <cell r="E183">
            <v>89.32</v>
          </cell>
          <cell r="G183">
            <v>27111</v>
          </cell>
          <cell r="H183">
            <v>2425621.17</v>
          </cell>
          <cell r="I183">
            <v>4850489.4000000004</v>
          </cell>
        </row>
        <row r="184">
          <cell r="A184">
            <v>38587</v>
          </cell>
          <cell r="B184">
            <v>87.6</v>
          </cell>
          <cell r="C184">
            <v>89.5</v>
          </cell>
          <cell r="D184">
            <v>87.6</v>
          </cell>
          <cell r="E184">
            <v>89.5</v>
          </cell>
          <cell r="G184">
            <v>33435</v>
          </cell>
          <cell r="H184">
            <v>2960669.25</v>
          </cell>
          <cell r="I184">
            <v>5917730.2000000002</v>
          </cell>
        </row>
        <row r="185">
          <cell r="A185">
            <v>38588</v>
          </cell>
          <cell r="B185">
            <v>89.2</v>
          </cell>
          <cell r="C185">
            <v>89.6</v>
          </cell>
          <cell r="D185">
            <v>89.2</v>
          </cell>
          <cell r="E185">
            <v>89.56</v>
          </cell>
          <cell r="G185">
            <v>16263</v>
          </cell>
          <cell r="H185">
            <v>1453586.94</v>
          </cell>
          <cell r="I185">
            <v>2910481.8</v>
          </cell>
        </row>
        <row r="186">
          <cell r="A186">
            <v>38589</v>
          </cell>
          <cell r="B186">
            <v>89.5</v>
          </cell>
          <cell r="C186">
            <v>89.9</v>
          </cell>
          <cell r="D186">
            <v>89.02</v>
          </cell>
          <cell r="E186">
            <v>89.12</v>
          </cell>
          <cell r="G186">
            <v>37524</v>
          </cell>
          <cell r="H186">
            <v>3351268.44</v>
          </cell>
          <cell r="I186">
            <v>6705267.9000000004</v>
          </cell>
        </row>
        <row r="187">
          <cell r="A187">
            <v>38590</v>
          </cell>
          <cell r="B187">
            <v>89.02</v>
          </cell>
          <cell r="C187">
            <v>88.52</v>
          </cell>
          <cell r="D187">
            <v>89.02</v>
          </cell>
          <cell r="E187">
            <v>89</v>
          </cell>
          <cell r="G187">
            <v>63217</v>
          </cell>
          <cell r="H187">
            <v>5626945.169999999</v>
          </cell>
          <cell r="I187">
            <v>11240997.92</v>
          </cell>
        </row>
        <row r="188">
          <cell r="A188">
            <v>38593</v>
          </cell>
          <cell r="B188">
            <v>88.52</v>
          </cell>
          <cell r="C188">
            <v>89.28</v>
          </cell>
          <cell r="D188">
            <v>88.52</v>
          </cell>
          <cell r="E188">
            <v>89.28</v>
          </cell>
          <cell r="G188">
            <v>31109</v>
          </cell>
          <cell r="H188">
            <v>2765590.1</v>
          </cell>
          <cell r="I188">
            <v>5546347.5</v>
          </cell>
        </row>
        <row r="189">
          <cell r="A189">
            <v>38594</v>
          </cell>
          <cell r="B189">
            <v>88.7</v>
          </cell>
          <cell r="C189">
            <v>89.08</v>
          </cell>
          <cell r="D189">
            <v>88.54</v>
          </cell>
          <cell r="E189">
            <v>89.08</v>
          </cell>
          <cell r="G189">
            <v>41460</v>
          </cell>
          <cell r="H189">
            <v>3685379.4</v>
          </cell>
          <cell r="I189">
            <v>7356092</v>
          </cell>
        </row>
        <row r="190">
          <cell r="A190">
            <v>38595</v>
          </cell>
          <cell r="B190">
            <v>89.1</v>
          </cell>
          <cell r="C190">
            <v>90</v>
          </cell>
          <cell r="D190">
            <v>89.1</v>
          </cell>
          <cell r="E190">
            <v>89.54</v>
          </cell>
          <cell r="G190">
            <v>99664</v>
          </cell>
          <cell r="H190">
            <v>8901988.4799999986</v>
          </cell>
          <cell r="I190">
            <v>17840468.800000001</v>
          </cell>
        </row>
        <row r="191">
          <cell r="A191">
            <v>38596</v>
          </cell>
          <cell r="B191">
            <v>89.56</v>
          </cell>
          <cell r="C191">
            <v>89.98</v>
          </cell>
          <cell r="D191">
            <v>89.3</v>
          </cell>
          <cell r="E191">
            <v>89.72</v>
          </cell>
          <cell r="G191">
            <v>77827</v>
          </cell>
          <cell r="H191">
            <v>6976412.2800000003</v>
          </cell>
          <cell r="I191">
            <v>13946437.5</v>
          </cell>
        </row>
        <row r="192">
          <cell r="A192">
            <v>38597</v>
          </cell>
          <cell r="B192">
            <v>89.74</v>
          </cell>
          <cell r="C192">
            <v>93</v>
          </cell>
          <cell r="D192">
            <v>89.74</v>
          </cell>
          <cell r="E192">
            <v>93</v>
          </cell>
          <cell r="G192">
            <v>241185</v>
          </cell>
          <cell r="H192">
            <v>22037073.449999999</v>
          </cell>
          <cell r="I192">
            <v>43953358.899999999</v>
          </cell>
        </row>
        <row r="193">
          <cell r="A193">
            <v>38600</v>
          </cell>
          <cell r="B193">
            <v>94</v>
          </cell>
          <cell r="C193">
            <v>96.5</v>
          </cell>
          <cell r="D193">
            <v>93.8</v>
          </cell>
          <cell r="E193">
            <v>96.5</v>
          </cell>
          <cell r="G193">
            <v>226315</v>
          </cell>
          <cell r="H193">
            <v>21556503.75</v>
          </cell>
          <cell r="I193">
            <v>43297514.600000001</v>
          </cell>
        </row>
        <row r="194">
          <cell r="A194">
            <v>38601</v>
          </cell>
          <cell r="B194">
            <v>98.5</v>
          </cell>
          <cell r="C194">
            <v>98.5</v>
          </cell>
          <cell r="D194">
            <v>95.42</v>
          </cell>
          <cell r="E194">
            <v>96</v>
          </cell>
          <cell r="G194">
            <v>325943</v>
          </cell>
          <cell r="H194">
            <v>31697956.75</v>
          </cell>
          <cell r="I194">
            <v>63175553.600000001</v>
          </cell>
        </row>
        <row r="195">
          <cell r="A195">
            <v>38602</v>
          </cell>
          <cell r="B195">
            <v>95.9</v>
          </cell>
          <cell r="C195">
            <v>96</v>
          </cell>
          <cell r="D195">
            <v>93.2</v>
          </cell>
          <cell r="E195">
            <v>93.62</v>
          </cell>
          <cell r="G195">
            <v>282972</v>
          </cell>
          <cell r="H195">
            <v>26814426.720000003</v>
          </cell>
          <cell r="I195">
            <v>53418025.600000001</v>
          </cell>
        </row>
        <row r="196">
          <cell r="A196">
            <v>38603</v>
          </cell>
          <cell r="B196">
            <v>93.3</v>
          </cell>
          <cell r="C196">
            <v>94</v>
          </cell>
          <cell r="D196">
            <v>93.2</v>
          </cell>
          <cell r="E196">
            <v>93.22</v>
          </cell>
          <cell r="G196">
            <v>116647</v>
          </cell>
          <cell r="H196">
            <v>10878499.219999999</v>
          </cell>
          <cell r="I196">
            <v>21782515</v>
          </cell>
        </row>
        <row r="197">
          <cell r="A197">
            <v>38604</v>
          </cell>
          <cell r="B197">
            <v>94</v>
          </cell>
          <cell r="C197">
            <v>96</v>
          </cell>
          <cell r="D197">
            <v>93</v>
          </cell>
          <cell r="E197">
            <v>96</v>
          </cell>
          <cell r="G197">
            <v>192584</v>
          </cell>
          <cell r="H197">
            <v>18295480</v>
          </cell>
          <cell r="I197">
            <v>36426116.200000003</v>
          </cell>
        </row>
        <row r="198">
          <cell r="A198">
            <v>38607</v>
          </cell>
          <cell r="B198">
            <v>97.1</v>
          </cell>
          <cell r="C198">
            <v>97.5</v>
          </cell>
          <cell r="D198">
            <v>96.1</v>
          </cell>
          <cell r="E198">
            <v>97</v>
          </cell>
          <cell r="G198">
            <v>197898</v>
          </cell>
          <cell r="H198">
            <v>19206000.899999999</v>
          </cell>
          <cell r="I198">
            <v>38392047</v>
          </cell>
        </row>
        <row r="199">
          <cell r="A199">
            <v>38608</v>
          </cell>
          <cell r="B199">
            <v>97.52</v>
          </cell>
          <cell r="C199">
            <v>97.98</v>
          </cell>
          <cell r="D199">
            <v>97</v>
          </cell>
          <cell r="E199">
            <v>97.5</v>
          </cell>
          <cell r="G199">
            <v>100570</v>
          </cell>
          <cell r="H199">
            <v>9806580.6999999993</v>
          </cell>
          <cell r="I199">
            <v>19614114.399999999</v>
          </cell>
        </row>
        <row r="200">
          <cell r="A200">
            <v>38609</v>
          </cell>
          <cell r="B200">
            <v>97.9</v>
          </cell>
          <cell r="C200">
            <v>97.9</v>
          </cell>
          <cell r="D200">
            <v>97.06</v>
          </cell>
          <cell r="E200">
            <v>97.9</v>
          </cell>
          <cell r="G200">
            <v>227799</v>
          </cell>
          <cell r="H200">
            <v>22301522.100000001</v>
          </cell>
          <cell r="I200">
            <v>44473065.100000001</v>
          </cell>
        </row>
        <row r="201">
          <cell r="A201">
            <v>38610</v>
          </cell>
          <cell r="B201">
            <v>98</v>
          </cell>
          <cell r="C201">
            <v>98</v>
          </cell>
          <cell r="D201">
            <v>96.88</v>
          </cell>
          <cell r="E201">
            <v>97.3</v>
          </cell>
          <cell r="G201">
            <v>91328</v>
          </cell>
          <cell r="H201">
            <v>8918179.2000000011</v>
          </cell>
          <cell r="I201">
            <v>17771846.800000001</v>
          </cell>
        </row>
        <row r="202">
          <cell r="A202">
            <v>38611</v>
          </cell>
          <cell r="B202">
            <v>97.22</v>
          </cell>
          <cell r="C202">
            <v>97.52</v>
          </cell>
          <cell r="D202">
            <v>97.22</v>
          </cell>
          <cell r="E202">
            <v>97.5</v>
          </cell>
          <cell r="G202">
            <v>146261</v>
          </cell>
          <cell r="H202">
            <v>14239970.959999999</v>
          </cell>
          <cell r="I202">
            <v>28511181.300000001</v>
          </cell>
        </row>
        <row r="203">
          <cell r="A203">
            <v>38614</v>
          </cell>
          <cell r="B203">
            <v>98.1</v>
          </cell>
          <cell r="C203">
            <v>98.6</v>
          </cell>
          <cell r="D203">
            <v>97.5</v>
          </cell>
          <cell r="E203">
            <v>98.5</v>
          </cell>
          <cell r="G203">
            <v>131135</v>
          </cell>
          <cell r="H203">
            <v>12890570.5</v>
          </cell>
          <cell r="I203">
            <v>25769694.600000001</v>
          </cell>
        </row>
        <row r="204">
          <cell r="A204">
            <v>38615</v>
          </cell>
          <cell r="B204">
            <v>98.6</v>
          </cell>
          <cell r="C204">
            <v>98.6</v>
          </cell>
          <cell r="D204">
            <v>98.2</v>
          </cell>
          <cell r="E204">
            <v>98.26</v>
          </cell>
          <cell r="G204">
            <v>192951</v>
          </cell>
          <cell r="H204">
            <v>18992166.93</v>
          </cell>
          <cell r="I204">
            <v>37989853.399999999</v>
          </cell>
        </row>
        <row r="205">
          <cell r="A205">
            <v>38616</v>
          </cell>
          <cell r="B205">
            <v>97.9</v>
          </cell>
          <cell r="C205">
            <v>97.9</v>
          </cell>
          <cell r="D205">
            <v>97</v>
          </cell>
          <cell r="E205">
            <v>97</v>
          </cell>
          <cell r="G205">
            <v>132003</v>
          </cell>
          <cell r="H205">
            <v>12863692.35</v>
          </cell>
          <cell r="I205">
            <v>26000654.199999999</v>
          </cell>
        </row>
        <row r="206">
          <cell r="A206">
            <v>38617</v>
          </cell>
          <cell r="B206">
            <v>97.5</v>
          </cell>
          <cell r="C206">
            <v>97.98</v>
          </cell>
          <cell r="D206">
            <v>96.5</v>
          </cell>
          <cell r="E206">
            <v>96.52</v>
          </cell>
          <cell r="G206">
            <v>53990</v>
          </cell>
          <cell r="H206">
            <v>5237569.8999999994</v>
          </cell>
          <cell r="I206">
            <v>10475409.199999999</v>
          </cell>
        </row>
        <row r="207">
          <cell r="A207">
            <v>38618</v>
          </cell>
          <cell r="B207">
            <v>96.5</v>
          </cell>
          <cell r="C207">
            <v>96.8</v>
          </cell>
          <cell r="D207">
            <v>95.5</v>
          </cell>
          <cell r="E207">
            <v>95.6</v>
          </cell>
          <cell r="G207">
            <v>50609</v>
          </cell>
          <cell r="H207">
            <v>4860994.45</v>
          </cell>
          <cell r="I207">
            <v>9727777</v>
          </cell>
        </row>
        <row r="208">
          <cell r="A208">
            <v>38621</v>
          </cell>
          <cell r="B208">
            <v>95.02</v>
          </cell>
          <cell r="C208">
            <v>95.6</v>
          </cell>
          <cell r="D208">
            <v>95.02</v>
          </cell>
          <cell r="E208">
            <v>95.6</v>
          </cell>
          <cell r="G208">
            <v>12226</v>
          </cell>
          <cell r="H208">
            <v>1165260.06</v>
          </cell>
          <cell r="I208">
            <v>2329892.6</v>
          </cell>
        </row>
        <row r="209">
          <cell r="A209">
            <v>38622</v>
          </cell>
          <cell r="B209">
            <v>96</v>
          </cell>
          <cell r="C209">
            <v>96.5</v>
          </cell>
          <cell r="D209">
            <v>96</v>
          </cell>
          <cell r="E209">
            <v>96.5</v>
          </cell>
          <cell r="G209">
            <v>49576</v>
          </cell>
          <cell r="H209">
            <v>4771690</v>
          </cell>
          <cell r="I209">
            <v>9563660.4000000004</v>
          </cell>
        </row>
        <row r="210">
          <cell r="A210">
            <v>38623</v>
          </cell>
          <cell r="B210">
            <v>97</v>
          </cell>
          <cell r="C210">
            <v>97</v>
          </cell>
          <cell r="D210">
            <v>95.72</v>
          </cell>
          <cell r="E210">
            <v>96.1</v>
          </cell>
          <cell r="G210">
            <v>6836</v>
          </cell>
          <cell r="H210">
            <v>660015.79999999993</v>
          </cell>
          <cell r="I210">
            <v>1321709.1000000001</v>
          </cell>
        </row>
        <row r="211">
          <cell r="A211">
            <v>38624</v>
          </cell>
          <cell r="B211">
            <v>96</v>
          </cell>
          <cell r="C211">
            <v>96.45</v>
          </cell>
          <cell r="D211">
            <v>96.1</v>
          </cell>
          <cell r="E211">
            <v>96.2</v>
          </cell>
          <cell r="G211">
            <v>43845</v>
          </cell>
          <cell r="H211">
            <v>4213504.5</v>
          </cell>
          <cell r="I211">
            <v>8431882.6400000006</v>
          </cell>
        </row>
        <row r="212">
          <cell r="A212">
            <v>38625</v>
          </cell>
          <cell r="B212">
            <v>96.48</v>
          </cell>
          <cell r="C212">
            <v>96.48</v>
          </cell>
          <cell r="D212">
            <v>96.1</v>
          </cell>
          <cell r="E212">
            <v>96.2</v>
          </cell>
          <cell r="G212">
            <v>20357</v>
          </cell>
          <cell r="H212">
            <v>1961193.3800000001</v>
          </cell>
          <cell r="I212">
            <v>3916945</v>
          </cell>
        </row>
        <row r="213">
          <cell r="A213">
            <v>38628</v>
          </cell>
          <cell r="B213">
            <v>96.1</v>
          </cell>
          <cell r="C213">
            <v>96.1</v>
          </cell>
          <cell r="D213">
            <v>96.1</v>
          </cell>
          <cell r="E213">
            <v>96.1</v>
          </cell>
          <cell r="G213">
            <v>2671</v>
          </cell>
          <cell r="H213">
            <v>256683.09999999998</v>
          </cell>
          <cell r="I213">
            <v>513366.2</v>
          </cell>
        </row>
        <row r="214">
          <cell r="A214">
            <v>38629</v>
          </cell>
          <cell r="B214">
            <v>96.14</v>
          </cell>
          <cell r="C214">
            <v>97</v>
          </cell>
          <cell r="D214">
            <v>96.1</v>
          </cell>
          <cell r="E214">
            <v>96.5</v>
          </cell>
          <cell r="G214">
            <v>32542</v>
          </cell>
          <cell r="H214">
            <v>3134445.44</v>
          </cell>
          <cell r="I214">
            <v>6296120</v>
          </cell>
        </row>
        <row r="215">
          <cell r="A215">
            <v>38630</v>
          </cell>
          <cell r="B215">
            <v>96.1</v>
          </cell>
          <cell r="C215">
            <v>96.2</v>
          </cell>
          <cell r="D215">
            <v>96.1</v>
          </cell>
          <cell r="E215">
            <v>96.18</v>
          </cell>
          <cell r="G215">
            <v>107122</v>
          </cell>
          <cell r="H215">
            <v>10298709.08</v>
          </cell>
          <cell r="I215">
            <v>20600944.899999999</v>
          </cell>
        </row>
        <row r="216">
          <cell r="A216">
            <v>38631</v>
          </cell>
          <cell r="B216">
            <v>96.5</v>
          </cell>
          <cell r="C216">
            <v>96.52</v>
          </cell>
          <cell r="D216">
            <v>96</v>
          </cell>
          <cell r="E216">
            <v>96</v>
          </cell>
          <cell r="G216">
            <v>216840</v>
          </cell>
          <cell r="H216">
            <v>20870850</v>
          </cell>
          <cell r="I216">
            <v>41689698</v>
          </cell>
        </row>
        <row r="217">
          <cell r="A217">
            <v>38632</v>
          </cell>
          <cell r="B217">
            <v>96.02</v>
          </cell>
          <cell r="C217">
            <v>96.06</v>
          </cell>
          <cell r="D217">
            <v>96</v>
          </cell>
          <cell r="E217">
            <v>96.06</v>
          </cell>
          <cell r="G217">
            <v>18807</v>
          </cell>
          <cell r="H217">
            <v>1806224.2799999998</v>
          </cell>
          <cell r="I217">
            <v>3611950</v>
          </cell>
        </row>
        <row r="218">
          <cell r="A218">
            <v>38635</v>
          </cell>
          <cell r="B218">
            <v>96.06</v>
          </cell>
          <cell r="C218">
            <v>96.2</v>
          </cell>
          <cell r="D218">
            <v>96.04</v>
          </cell>
          <cell r="E218">
            <v>96.14</v>
          </cell>
          <cell r="G218">
            <v>62776</v>
          </cell>
          <cell r="H218">
            <v>6032773.5999999996</v>
          </cell>
          <cell r="I218">
            <v>12071512.5</v>
          </cell>
        </row>
        <row r="219">
          <cell r="A219">
            <v>38636</v>
          </cell>
          <cell r="B219">
            <v>96.4</v>
          </cell>
          <cell r="C219">
            <v>96.4</v>
          </cell>
          <cell r="D219">
            <v>96.16</v>
          </cell>
          <cell r="E219">
            <v>96.3</v>
          </cell>
          <cell r="G219">
            <v>14342</v>
          </cell>
          <cell r="H219">
            <v>1381851.7</v>
          </cell>
          <cell r="I219">
            <v>2761707.5</v>
          </cell>
        </row>
        <row r="220">
          <cell r="A220">
            <v>38637</v>
          </cell>
          <cell r="B220">
            <v>96.6</v>
          </cell>
          <cell r="C220">
            <v>97</v>
          </cell>
          <cell r="D220">
            <v>96.54</v>
          </cell>
          <cell r="E220">
            <v>97</v>
          </cell>
          <cell r="G220">
            <v>14214</v>
          </cell>
          <cell r="H220">
            <v>1375915.2</v>
          </cell>
          <cell r="I220">
            <v>2751267</v>
          </cell>
        </row>
        <row r="221">
          <cell r="A221">
            <v>38638</v>
          </cell>
          <cell r="B221">
            <v>97.48</v>
          </cell>
          <cell r="C221">
            <v>97.48</v>
          </cell>
          <cell r="D221">
            <v>96.52</v>
          </cell>
          <cell r="E221">
            <v>96.8</v>
          </cell>
          <cell r="G221">
            <v>15422</v>
          </cell>
          <cell r="H221">
            <v>1498093.08</v>
          </cell>
          <cell r="I221">
            <v>2988451.7</v>
          </cell>
        </row>
        <row r="222">
          <cell r="A222">
            <v>38639</v>
          </cell>
          <cell r="B222">
            <v>96.58</v>
          </cell>
          <cell r="C222">
            <v>97</v>
          </cell>
          <cell r="D222">
            <v>96.58</v>
          </cell>
          <cell r="E222">
            <v>97</v>
          </cell>
          <cell r="G222">
            <v>28349</v>
          </cell>
          <cell r="H222">
            <v>2743899.71</v>
          </cell>
          <cell r="I222">
            <v>5484302.5999999996</v>
          </cell>
        </row>
        <row r="223">
          <cell r="A223">
            <v>38642</v>
          </cell>
          <cell r="B223">
            <v>96.72</v>
          </cell>
          <cell r="C223">
            <v>97.5</v>
          </cell>
          <cell r="D223">
            <v>96.72</v>
          </cell>
          <cell r="E223">
            <v>97.2</v>
          </cell>
          <cell r="G223">
            <v>22947</v>
          </cell>
          <cell r="H223">
            <v>2224941.12</v>
          </cell>
          <cell r="I223">
            <v>4444018</v>
          </cell>
        </row>
        <row r="224">
          <cell r="A224">
            <v>38643</v>
          </cell>
          <cell r="B224">
            <v>97.5</v>
          </cell>
          <cell r="C224">
            <v>98</v>
          </cell>
          <cell r="D224">
            <v>97.2</v>
          </cell>
          <cell r="E224">
            <v>98</v>
          </cell>
          <cell r="G224">
            <v>65867</v>
          </cell>
          <cell r="H224">
            <v>6438499.25</v>
          </cell>
          <cell r="I224">
            <v>12886174.6</v>
          </cell>
        </row>
        <row r="225">
          <cell r="A225">
            <v>38644</v>
          </cell>
          <cell r="B225">
            <v>97.9</v>
          </cell>
          <cell r="C225">
            <v>98</v>
          </cell>
          <cell r="D225">
            <v>96.8</v>
          </cell>
          <cell r="E225">
            <v>96.98</v>
          </cell>
          <cell r="G225">
            <v>127469</v>
          </cell>
          <cell r="H225">
            <v>12420579.359999999</v>
          </cell>
          <cell r="I225">
            <v>24773173.100000001</v>
          </cell>
        </row>
        <row r="226">
          <cell r="A226">
            <v>38645</v>
          </cell>
          <cell r="B226">
            <v>96.7</v>
          </cell>
          <cell r="C226">
            <v>97</v>
          </cell>
          <cell r="D226">
            <v>96.5</v>
          </cell>
          <cell r="E226">
            <v>96.66</v>
          </cell>
          <cell r="G226">
            <v>86659</v>
          </cell>
          <cell r="H226">
            <v>8378192.120000001</v>
          </cell>
          <cell r="I226">
            <v>16750408.6</v>
          </cell>
        </row>
        <row r="227">
          <cell r="A227">
            <v>38646</v>
          </cell>
          <cell r="B227">
            <v>96.5</v>
          </cell>
          <cell r="C227">
            <v>96.9</v>
          </cell>
          <cell r="D227">
            <v>96.22</v>
          </cell>
          <cell r="E227">
            <v>96.22</v>
          </cell>
          <cell r="G227">
            <v>86405</v>
          </cell>
          <cell r="H227">
            <v>8325985.7999999998</v>
          </cell>
          <cell r="I227">
            <v>16664744.699999999</v>
          </cell>
        </row>
        <row r="228">
          <cell r="A228">
            <v>38649</v>
          </cell>
          <cell r="B228">
            <v>96.22</v>
          </cell>
          <cell r="C228">
            <v>96.8</v>
          </cell>
          <cell r="D228">
            <v>95.96</v>
          </cell>
          <cell r="E228">
            <v>96.02</v>
          </cell>
          <cell r="G228">
            <v>49711</v>
          </cell>
          <cell r="H228">
            <v>4778221.32</v>
          </cell>
          <cell r="I228">
            <v>9547096.5</v>
          </cell>
        </row>
        <row r="229">
          <cell r="A229">
            <v>38650</v>
          </cell>
          <cell r="B229">
            <v>96.24</v>
          </cell>
          <cell r="C229">
            <v>96.5</v>
          </cell>
          <cell r="D229">
            <v>96.24</v>
          </cell>
          <cell r="E229">
            <v>96.42</v>
          </cell>
          <cell r="G229">
            <v>10858</v>
          </cell>
          <cell r="H229">
            <v>1045951.14</v>
          </cell>
          <cell r="I229">
            <v>2093941</v>
          </cell>
        </row>
        <row r="230">
          <cell r="A230">
            <v>38651</v>
          </cell>
          <cell r="B230">
            <v>96.5</v>
          </cell>
          <cell r="C230">
            <v>96.5</v>
          </cell>
          <cell r="D230">
            <v>95.8</v>
          </cell>
          <cell r="E230">
            <v>95.9</v>
          </cell>
          <cell r="G230">
            <v>121852</v>
          </cell>
          <cell r="H230">
            <v>11722162.4</v>
          </cell>
          <cell r="I230">
            <v>23420421.800000001</v>
          </cell>
        </row>
        <row r="231">
          <cell r="A231">
            <v>38652</v>
          </cell>
          <cell r="B231">
            <v>95.66</v>
          </cell>
          <cell r="C231">
            <v>96.3</v>
          </cell>
          <cell r="D231">
            <v>95.5</v>
          </cell>
          <cell r="E231">
            <v>96.1</v>
          </cell>
          <cell r="G231">
            <v>264646</v>
          </cell>
          <cell r="H231">
            <v>25374258.48</v>
          </cell>
          <cell r="I231">
            <v>55822501.899999999</v>
          </cell>
        </row>
        <row r="232">
          <cell r="A232">
            <v>38653</v>
          </cell>
          <cell r="B232">
            <v>96</v>
          </cell>
          <cell r="C232">
            <v>96.2</v>
          </cell>
          <cell r="D232">
            <v>96</v>
          </cell>
          <cell r="E232">
            <v>96</v>
          </cell>
          <cell r="G232">
            <v>248291</v>
          </cell>
          <cell r="H232">
            <v>23835936</v>
          </cell>
          <cell r="I232">
            <v>51545567.5</v>
          </cell>
        </row>
        <row r="233">
          <cell r="A233">
            <v>38656</v>
          </cell>
          <cell r="B233">
            <v>96</v>
          </cell>
          <cell r="C233">
            <v>96</v>
          </cell>
          <cell r="D233">
            <v>95.52</v>
          </cell>
          <cell r="E233">
            <v>95.7</v>
          </cell>
          <cell r="G233">
            <v>201345</v>
          </cell>
          <cell r="H233">
            <v>19298918.25</v>
          </cell>
          <cell r="I233">
            <v>38622707.299999997</v>
          </cell>
        </row>
      </sheetData>
      <sheetData sheetId="1" refreshError="1">
        <row r="1">
          <cell r="B1" t="str">
            <v>Ouverture</v>
          </cell>
          <cell r="C1" t="str">
            <v>Plus haut</v>
          </cell>
          <cell r="D1" t="str">
            <v>Plus bas</v>
          </cell>
          <cell r="E1" t="str">
            <v>Clôture</v>
          </cell>
          <cell r="F1" t="str">
            <v>Perf</v>
          </cell>
          <cell r="G1" t="str">
            <v>Quantité</v>
          </cell>
          <cell r="H1" t="str">
            <v>Volume</v>
          </cell>
          <cell r="I1" t="str">
            <v>€/dh achat</v>
          </cell>
          <cell r="J1" t="str">
            <v>€/dh vente</v>
          </cell>
          <cell r="K1" t="str">
            <v>€/dh moy</v>
          </cell>
        </row>
        <row r="2">
          <cell r="A2">
            <v>38331</v>
          </cell>
          <cell r="B2">
            <v>6.16</v>
          </cell>
          <cell r="E2">
            <v>6.16</v>
          </cell>
          <cell r="K2">
            <v>11.0848</v>
          </cell>
        </row>
        <row r="3">
          <cell r="A3">
            <v>38334</v>
          </cell>
          <cell r="B3">
            <v>7.8</v>
          </cell>
          <cell r="C3">
            <v>7.85</v>
          </cell>
          <cell r="D3">
            <v>7.05</v>
          </cell>
          <cell r="E3">
            <v>7.11</v>
          </cell>
          <cell r="F3">
            <v>0.15422077922077926</v>
          </cell>
          <cell r="G3">
            <v>13249002</v>
          </cell>
          <cell r="H3">
            <v>98771309.909999996</v>
          </cell>
          <cell r="I3">
            <v>11.122999999999999</v>
          </cell>
          <cell r="J3">
            <v>11.189</v>
          </cell>
          <cell r="K3">
            <v>11.155999999999999</v>
          </cell>
        </row>
        <row r="4">
          <cell r="A4">
            <v>38335</v>
          </cell>
          <cell r="B4">
            <v>7.2</v>
          </cell>
          <cell r="C4">
            <v>7.52</v>
          </cell>
          <cell r="D4">
            <v>7.17</v>
          </cell>
          <cell r="E4">
            <v>7.3</v>
          </cell>
          <cell r="F4">
            <v>2.6722925457102642E-2</v>
          </cell>
          <cell r="G4">
            <v>3357365</v>
          </cell>
          <cell r="H4">
            <v>24340896.25</v>
          </cell>
          <cell r="I4">
            <v>11.127000000000001</v>
          </cell>
          <cell r="J4">
            <v>11.193</v>
          </cell>
          <cell r="K4">
            <v>11.16</v>
          </cell>
        </row>
        <row r="5">
          <cell r="A5">
            <v>38336</v>
          </cell>
          <cell r="B5">
            <v>7.3</v>
          </cell>
          <cell r="C5">
            <v>7.35</v>
          </cell>
          <cell r="D5">
            <v>7.15</v>
          </cell>
          <cell r="E5">
            <v>7.32</v>
          </cell>
          <cell r="F5">
            <v>2.73972602739736E-3</v>
          </cell>
          <cell r="G5">
            <v>1792571</v>
          </cell>
          <cell r="H5">
            <v>13103694.010000002</v>
          </cell>
          <cell r="I5">
            <v>11.141</v>
          </cell>
          <cell r="J5">
            <v>11.208</v>
          </cell>
          <cell r="K5">
            <v>11.1745</v>
          </cell>
        </row>
        <row r="6">
          <cell r="A6">
            <v>38337</v>
          </cell>
          <cell r="B6">
            <v>7.3</v>
          </cell>
          <cell r="C6">
            <v>7.34</v>
          </cell>
          <cell r="D6">
            <v>7.2</v>
          </cell>
          <cell r="E6">
            <v>7.3</v>
          </cell>
          <cell r="F6">
            <v>-2.732240437158584E-3</v>
          </cell>
          <cell r="G6">
            <v>1688164</v>
          </cell>
          <cell r="H6">
            <v>12323597.199999999</v>
          </cell>
          <cell r="I6">
            <v>11.138999999999999</v>
          </cell>
          <cell r="J6">
            <v>11.206</v>
          </cell>
          <cell r="K6">
            <v>11.172499999999999</v>
          </cell>
        </row>
        <row r="7">
          <cell r="A7">
            <v>38338</v>
          </cell>
          <cell r="B7">
            <v>7.29</v>
          </cell>
          <cell r="C7">
            <v>7.4</v>
          </cell>
          <cell r="D7">
            <v>7.23</v>
          </cell>
          <cell r="E7">
            <v>7.3</v>
          </cell>
          <cell r="F7">
            <v>0</v>
          </cell>
          <cell r="G7">
            <v>1169935</v>
          </cell>
          <cell r="H7">
            <v>8534675.8249999993</v>
          </cell>
          <cell r="I7">
            <v>11.117000000000001</v>
          </cell>
          <cell r="J7">
            <v>11.183999999999999</v>
          </cell>
          <cell r="K7">
            <v>11.150500000000001</v>
          </cell>
        </row>
        <row r="8">
          <cell r="A8">
            <v>38341</v>
          </cell>
          <cell r="B8">
            <v>7.38</v>
          </cell>
          <cell r="C8">
            <v>7.43</v>
          </cell>
          <cell r="D8">
            <v>7.3</v>
          </cell>
          <cell r="E8">
            <v>7.31</v>
          </cell>
          <cell r="F8">
            <v>1.36986301369868E-3</v>
          </cell>
          <cell r="G8">
            <v>762860</v>
          </cell>
          <cell r="H8">
            <v>5603206.7000000002</v>
          </cell>
          <cell r="I8">
            <v>11.14</v>
          </cell>
          <cell r="J8">
            <v>11.207000000000001</v>
          </cell>
          <cell r="K8">
            <v>11.173500000000001</v>
          </cell>
        </row>
        <row r="9">
          <cell r="A9">
            <v>38342</v>
          </cell>
          <cell r="B9">
            <v>7.35</v>
          </cell>
          <cell r="C9">
            <v>7.51</v>
          </cell>
          <cell r="D9">
            <v>7.33</v>
          </cell>
          <cell r="E9">
            <v>7.5</v>
          </cell>
          <cell r="F9">
            <v>2.5991792065663599E-2</v>
          </cell>
          <cell r="G9">
            <v>1171446</v>
          </cell>
          <cell r="H9">
            <v>8697986.5499999989</v>
          </cell>
          <cell r="I9">
            <v>11.138999999999999</v>
          </cell>
          <cell r="J9">
            <v>11.206</v>
          </cell>
          <cell r="K9">
            <v>11.172499999999999</v>
          </cell>
        </row>
        <row r="10">
          <cell r="A10">
            <v>38343</v>
          </cell>
          <cell r="B10">
            <v>7.6</v>
          </cell>
          <cell r="C10">
            <v>7.9</v>
          </cell>
          <cell r="D10">
            <v>7.59</v>
          </cell>
          <cell r="E10">
            <v>7.81</v>
          </cell>
          <cell r="F10">
            <v>4.1333333333333222E-2</v>
          </cell>
          <cell r="G10">
            <v>1332226</v>
          </cell>
          <cell r="H10">
            <v>10264801.33</v>
          </cell>
          <cell r="I10">
            <v>11.138</v>
          </cell>
          <cell r="J10">
            <v>11.205</v>
          </cell>
          <cell r="K10">
            <v>11.1715</v>
          </cell>
        </row>
        <row r="11">
          <cell r="A11">
            <v>38344</v>
          </cell>
          <cell r="B11">
            <v>7.85</v>
          </cell>
          <cell r="C11">
            <v>7.9</v>
          </cell>
          <cell r="D11">
            <v>7.77</v>
          </cell>
          <cell r="E11">
            <v>7.9</v>
          </cell>
          <cell r="F11">
            <v>1.1523687580025754E-2</v>
          </cell>
          <cell r="G11">
            <v>474084</v>
          </cell>
          <cell r="H11">
            <v>3733411.5</v>
          </cell>
          <cell r="I11">
            <v>11.151</v>
          </cell>
          <cell r="J11">
            <v>11.218</v>
          </cell>
          <cell r="K11">
            <v>11.1845</v>
          </cell>
        </row>
        <row r="12">
          <cell r="A12">
            <v>38345</v>
          </cell>
          <cell r="B12">
            <v>7.9</v>
          </cell>
          <cell r="C12">
            <v>7.9</v>
          </cell>
          <cell r="D12">
            <v>7.65</v>
          </cell>
          <cell r="E12">
            <v>7.74</v>
          </cell>
          <cell r="F12">
            <v>-2.0253164556962022E-2</v>
          </cell>
          <cell r="G12">
            <v>328512</v>
          </cell>
          <cell r="H12">
            <v>2568963.8400000003</v>
          </cell>
          <cell r="I12">
            <v>11.161</v>
          </cell>
          <cell r="J12">
            <v>11.228999999999999</v>
          </cell>
          <cell r="K12">
            <v>11.195</v>
          </cell>
        </row>
        <row r="13">
          <cell r="A13">
            <v>38348</v>
          </cell>
          <cell r="B13">
            <v>7.82</v>
          </cell>
          <cell r="C13">
            <v>7.98</v>
          </cell>
          <cell r="D13">
            <v>7.75</v>
          </cell>
          <cell r="E13">
            <v>7.9</v>
          </cell>
          <cell r="F13">
            <v>2.067183462532296E-2</v>
          </cell>
          <cell r="G13">
            <v>182716</v>
          </cell>
          <cell r="H13">
            <v>1436147.76</v>
          </cell>
          <cell r="I13">
            <v>11.162000000000001</v>
          </cell>
          <cell r="J13">
            <v>11.228999999999999</v>
          </cell>
          <cell r="K13">
            <v>11.195499999999999</v>
          </cell>
        </row>
        <row r="14">
          <cell r="A14">
            <v>38349</v>
          </cell>
          <cell r="B14">
            <v>7.9</v>
          </cell>
          <cell r="C14">
            <v>7.98</v>
          </cell>
          <cell r="D14">
            <v>7.85</v>
          </cell>
          <cell r="E14">
            <v>7.97</v>
          </cell>
          <cell r="F14">
            <v>8.8607594936707113E-3</v>
          </cell>
          <cell r="G14">
            <v>286752</v>
          </cell>
          <cell r="H14">
            <v>2275377.12</v>
          </cell>
          <cell r="I14">
            <v>11.177</v>
          </cell>
          <cell r="J14">
            <v>11.244</v>
          </cell>
          <cell r="K14">
            <v>11.2105</v>
          </cell>
        </row>
        <row r="15">
          <cell r="A15">
            <v>38350</v>
          </cell>
          <cell r="B15">
            <v>7.98</v>
          </cell>
          <cell r="C15">
            <v>8.07</v>
          </cell>
          <cell r="D15">
            <v>7.91</v>
          </cell>
          <cell r="E15">
            <v>8.0500000000000007</v>
          </cell>
          <cell r="F15">
            <v>1.0037641154328814E-2</v>
          </cell>
          <cell r="G15">
            <v>684172</v>
          </cell>
          <cell r="H15">
            <v>5483638.5800000001</v>
          </cell>
          <cell r="I15">
            <v>11.167999999999999</v>
          </cell>
          <cell r="J15">
            <v>11.236000000000001</v>
          </cell>
          <cell r="K15">
            <v>11.202</v>
          </cell>
        </row>
        <row r="16">
          <cell r="A16">
            <v>38351</v>
          </cell>
          <cell r="B16">
            <v>8.1</v>
          </cell>
          <cell r="C16">
            <v>8.4700000000000006</v>
          </cell>
          <cell r="D16">
            <v>8.1</v>
          </cell>
          <cell r="E16">
            <v>8.42</v>
          </cell>
          <cell r="F16">
            <v>4.5962732919254456E-2</v>
          </cell>
          <cell r="G16">
            <v>707464</v>
          </cell>
          <cell r="H16">
            <v>5843652.6399999997</v>
          </cell>
          <cell r="I16">
            <v>11.17</v>
          </cell>
          <cell r="J16">
            <v>11.238</v>
          </cell>
          <cell r="K16">
            <v>11.204000000000001</v>
          </cell>
        </row>
        <row r="17">
          <cell r="A17">
            <v>38352</v>
          </cell>
          <cell r="B17">
            <v>8.5</v>
          </cell>
          <cell r="C17">
            <v>8.5399999999999991</v>
          </cell>
          <cell r="D17">
            <v>8.4</v>
          </cell>
          <cell r="E17">
            <v>8.41</v>
          </cell>
          <cell r="F17">
            <v>-1.1876484560570111E-3</v>
          </cell>
          <cell r="G17">
            <v>72294</v>
          </cell>
          <cell r="H17">
            <v>611245.77</v>
          </cell>
          <cell r="I17">
            <v>11.177</v>
          </cell>
          <cell r="J17">
            <v>11.244999999999999</v>
          </cell>
          <cell r="K17">
            <v>11.210999999999999</v>
          </cell>
        </row>
        <row r="18">
          <cell r="A18">
            <v>38355</v>
          </cell>
          <cell r="B18">
            <v>8.51</v>
          </cell>
          <cell r="C18">
            <v>8.57</v>
          </cell>
          <cell r="D18">
            <v>8.4</v>
          </cell>
          <cell r="E18">
            <v>8.52</v>
          </cell>
          <cell r="F18">
            <v>1.3079667063020217E-2</v>
          </cell>
          <cell r="G18">
            <v>350330</v>
          </cell>
          <cell r="H18">
            <v>2983059.95</v>
          </cell>
          <cell r="I18">
            <v>11.153</v>
          </cell>
          <cell r="J18">
            <v>11.22</v>
          </cell>
          <cell r="K18">
            <v>11.186500000000001</v>
          </cell>
        </row>
        <row r="19">
          <cell r="A19">
            <v>38356</v>
          </cell>
          <cell r="B19">
            <v>8.52</v>
          </cell>
          <cell r="C19">
            <v>8.52</v>
          </cell>
          <cell r="D19">
            <v>8.11</v>
          </cell>
          <cell r="E19">
            <v>8.2200000000000006</v>
          </cell>
          <cell r="F19">
            <v>-3.5211267605633645E-2</v>
          </cell>
          <cell r="G19">
            <v>498909</v>
          </cell>
          <cell r="H19">
            <v>4175868.3300000005</v>
          </cell>
          <cell r="I19">
            <v>11.138</v>
          </cell>
          <cell r="J19">
            <v>11.205</v>
          </cell>
          <cell r="K19">
            <v>11.1715</v>
          </cell>
        </row>
        <row r="20">
          <cell r="A20">
            <v>38357</v>
          </cell>
          <cell r="B20">
            <v>8.1999999999999993</v>
          </cell>
          <cell r="C20">
            <v>8.23</v>
          </cell>
          <cell r="D20">
            <v>8.1</v>
          </cell>
          <cell r="E20">
            <v>8.15</v>
          </cell>
          <cell r="F20">
            <v>-8.515815085158196E-3</v>
          </cell>
          <cell r="G20">
            <v>351322</v>
          </cell>
          <cell r="H20">
            <v>2872057.35</v>
          </cell>
          <cell r="I20">
            <v>11.117000000000001</v>
          </cell>
          <cell r="J20">
            <v>11.183999999999999</v>
          </cell>
          <cell r="K20">
            <v>11.150500000000001</v>
          </cell>
        </row>
        <row r="21">
          <cell r="A21">
            <v>38358</v>
          </cell>
          <cell r="B21">
            <v>8.15</v>
          </cell>
          <cell r="C21">
            <v>8.2100000000000009</v>
          </cell>
          <cell r="D21">
            <v>7.6</v>
          </cell>
          <cell r="E21">
            <v>7.95</v>
          </cell>
          <cell r="F21">
            <v>-2.4539877300613466E-2</v>
          </cell>
          <cell r="G21">
            <v>539740</v>
          </cell>
          <cell r="H21">
            <v>4344907</v>
          </cell>
          <cell r="I21">
            <v>11.11</v>
          </cell>
          <cell r="J21">
            <v>11.177</v>
          </cell>
          <cell r="K21">
            <v>11.1435</v>
          </cell>
        </row>
        <row r="22">
          <cell r="A22">
            <v>38359</v>
          </cell>
          <cell r="B22">
            <v>7.95</v>
          </cell>
          <cell r="C22">
            <v>8.15</v>
          </cell>
          <cell r="D22">
            <v>7.9</v>
          </cell>
          <cell r="E22">
            <v>8</v>
          </cell>
          <cell r="F22">
            <v>6.2893081761006275E-3</v>
          </cell>
          <cell r="G22">
            <v>262255</v>
          </cell>
          <cell r="H22">
            <v>2091483.625</v>
          </cell>
          <cell r="I22">
            <v>11.15</v>
          </cell>
          <cell r="J22">
            <v>11.182</v>
          </cell>
          <cell r="K22">
            <v>11.166</v>
          </cell>
        </row>
        <row r="23">
          <cell r="A23">
            <v>38362</v>
          </cell>
          <cell r="B23">
            <v>8.08</v>
          </cell>
          <cell r="C23">
            <v>8.08</v>
          </cell>
          <cell r="D23">
            <v>7.65</v>
          </cell>
          <cell r="E23">
            <v>7.77</v>
          </cell>
          <cell r="F23">
            <v>-2.8750000000000053E-2</v>
          </cell>
          <cell r="G23">
            <v>123663</v>
          </cell>
          <cell r="H23">
            <v>980029.27500000002</v>
          </cell>
          <cell r="I23">
            <v>11.098000000000001</v>
          </cell>
          <cell r="J23">
            <v>11.164999999999999</v>
          </cell>
          <cell r="K23">
            <v>11.131499999999999</v>
          </cell>
        </row>
        <row r="24">
          <cell r="A24">
            <v>38363</v>
          </cell>
          <cell r="B24">
            <v>7.82</v>
          </cell>
          <cell r="C24">
            <v>7.82</v>
          </cell>
          <cell r="D24">
            <v>7.55</v>
          </cell>
          <cell r="E24">
            <v>7.65</v>
          </cell>
          <cell r="F24">
            <v>-1.5444015444015302E-2</v>
          </cell>
          <cell r="G24">
            <v>501840</v>
          </cell>
          <cell r="H24">
            <v>3881732.4000000004</v>
          </cell>
          <cell r="I24">
            <v>11.098000000000001</v>
          </cell>
          <cell r="J24">
            <v>11.164999999999999</v>
          </cell>
          <cell r="K24">
            <v>11.131499999999999</v>
          </cell>
        </row>
        <row r="25">
          <cell r="A25">
            <v>38364</v>
          </cell>
          <cell r="B25">
            <v>7.54</v>
          </cell>
          <cell r="C25">
            <v>7.73</v>
          </cell>
          <cell r="D25">
            <v>7.54</v>
          </cell>
          <cell r="E25">
            <v>7.7</v>
          </cell>
          <cell r="F25">
            <v>6.5359477124182774E-3</v>
          </cell>
          <cell r="G25">
            <v>452055</v>
          </cell>
          <cell r="H25">
            <v>3444659.1</v>
          </cell>
          <cell r="I25">
            <v>11.115</v>
          </cell>
          <cell r="J25">
            <v>11.182</v>
          </cell>
          <cell r="K25">
            <v>11.1485</v>
          </cell>
        </row>
        <row r="26">
          <cell r="A26">
            <v>38365</v>
          </cell>
          <cell r="B26">
            <v>7.74</v>
          </cell>
          <cell r="C26">
            <v>8</v>
          </cell>
          <cell r="D26">
            <v>7.74</v>
          </cell>
          <cell r="E26">
            <v>7.88</v>
          </cell>
          <cell r="F26">
            <v>2.3376623376623273E-2</v>
          </cell>
          <cell r="G26">
            <v>306056</v>
          </cell>
          <cell r="H26">
            <v>2390297.3600000003</v>
          </cell>
          <cell r="I26">
            <v>11.116</v>
          </cell>
          <cell r="J26">
            <v>11.183</v>
          </cell>
          <cell r="K26">
            <v>11.1495</v>
          </cell>
        </row>
        <row r="27">
          <cell r="A27">
            <v>38366</v>
          </cell>
          <cell r="B27">
            <v>7.86</v>
          </cell>
          <cell r="C27">
            <v>7.95</v>
          </cell>
          <cell r="D27">
            <v>7.83</v>
          </cell>
          <cell r="E27">
            <v>7.87</v>
          </cell>
          <cell r="F27">
            <v>-1.2690355329948444E-3</v>
          </cell>
          <cell r="G27">
            <v>205461</v>
          </cell>
          <cell r="H27">
            <v>1615950.7650000001</v>
          </cell>
          <cell r="I27">
            <v>11.093999999999999</v>
          </cell>
          <cell r="J27">
            <v>11.161</v>
          </cell>
          <cell r="K27">
            <v>11.1275</v>
          </cell>
        </row>
        <row r="28">
          <cell r="A28">
            <v>38369</v>
          </cell>
          <cell r="B28">
            <v>7.87</v>
          </cell>
          <cell r="C28">
            <v>7.87</v>
          </cell>
          <cell r="D28">
            <v>7.7</v>
          </cell>
          <cell r="E28">
            <v>7.8</v>
          </cell>
          <cell r="F28">
            <v>-8.8945362134689177E-3</v>
          </cell>
          <cell r="G28">
            <v>329953</v>
          </cell>
          <cell r="H28">
            <v>2585181.7549999999</v>
          </cell>
          <cell r="I28">
            <v>11.096</v>
          </cell>
          <cell r="J28">
            <v>11.163</v>
          </cell>
          <cell r="K28">
            <v>11.1295</v>
          </cell>
        </row>
        <row r="29">
          <cell r="A29">
            <v>38370</v>
          </cell>
          <cell r="B29">
            <v>7.8</v>
          </cell>
          <cell r="C29">
            <v>7.9</v>
          </cell>
          <cell r="D29">
            <v>7.8</v>
          </cell>
          <cell r="E29">
            <v>7.82</v>
          </cell>
          <cell r="F29">
            <v>2.564102564102555E-3</v>
          </cell>
          <cell r="G29">
            <v>144431</v>
          </cell>
          <cell r="H29">
            <v>1128006.1100000001</v>
          </cell>
          <cell r="I29">
            <v>11.087999999999999</v>
          </cell>
          <cell r="J29">
            <v>11.154999999999999</v>
          </cell>
          <cell r="K29">
            <v>11.121499999999999</v>
          </cell>
        </row>
        <row r="30">
          <cell r="A30">
            <v>38371</v>
          </cell>
          <cell r="B30">
            <v>7.76</v>
          </cell>
          <cell r="C30">
            <v>7.88</v>
          </cell>
          <cell r="D30">
            <v>7.75</v>
          </cell>
          <cell r="E30">
            <v>7.85</v>
          </cell>
          <cell r="F30">
            <v>3.8363171355497716E-3</v>
          </cell>
          <cell r="G30">
            <v>142158</v>
          </cell>
          <cell r="H30">
            <v>1109543.19</v>
          </cell>
          <cell r="I30">
            <v>11.09</v>
          </cell>
          <cell r="J30">
            <v>11.157</v>
          </cell>
          <cell r="K30">
            <v>11.1235</v>
          </cell>
        </row>
        <row r="31">
          <cell r="A31">
            <v>38372</v>
          </cell>
          <cell r="B31">
            <v>7.9</v>
          </cell>
          <cell r="C31">
            <v>8</v>
          </cell>
          <cell r="D31">
            <v>7.82</v>
          </cell>
          <cell r="E31">
            <v>8</v>
          </cell>
          <cell r="F31">
            <v>1.9108280254777066E-2</v>
          </cell>
          <cell r="G31">
            <v>140961</v>
          </cell>
          <cell r="H31">
            <v>1120639.95</v>
          </cell>
          <cell r="I31">
            <v>11.071999999999999</v>
          </cell>
          <cell r="J31">
            <v>11.138999999999999</v>
          </cell>
          <cell r="K31">
            <v>11.105499999999999</v>
          </cell>
        </row>
        <row r="32">
          <cell r="A32">
            <v>38373</v>
          </cell>
          <cell r="B32">
            <v>8</v>
          </cell>
          <cell r="C32">
            <v>8</v>
          </cell>
          <cell r="D32">
            <v>7.92</v>
          </cell>
          <cell r="E32">
            <v>7.95</v>
          </cell>
          <cell r="F32">
            <v>-6.2499999999999778E-3</v>
          </cell>
          <cell r="G32">
            <v>143957</v>
          </cell>
          <cell r="H32">
            <v>1148057.075</v>
          </cell>
          <cell r="I32">
            <v>11.071999999999999</v>
          </cell>
          <cell r="J32">
            <v>11.138999999999999</v>
          </cell>
          <cell r="K32">
            <v>11.105499999999999</v>
          </cell>
        </row>
        <row r="33">
          <cell r="A33">
            <v>38376</v>
          </cell>
          <cell r="B33">
            <v>7.9</v>
          </cell>
          <cell r="C33">
            <v>7.95</v>
          </cell>
          <cell r="D33">
            <v>7.76</v>
          </cell>
          <cell r="E33">
            <v>7.78</v>
          </cell>
          <cell r="F33">
            <v>-2.1383647798742134E-2</v>
          </cell>
          <cell r="G33">
            <v>87332</v>
          </cell>
          <cell r="H33">
            <v>684682.88</v>
          </cell>
          <cell r="I33">
            <v>11.09</v>
          </cell>
          <cell r="J33">
            <v>11.157</v>
          </cell>
          <cell r="K33">
            <v>11.1235</v>
          </cell>
        </row>
        <row r="34">
          <cell r="A34">
            <v>38377</v>
          </cell>
          <cell r="B34">
            <v>7.89</v>
          </cell>
          <cell r="C34">
            <v>7.9</v>
          </cell>
          <cell r="D34">
            <v>7.76</v>
          </cell>
          <cell r="E34">
            <v>7.84</v>
          </cell>
          <cell r="F34">
            <v>7.7120822622107621E-3</v>
          </cell>
          <cell r="G34">
            <v>57612</v>
          </cell>
          <cell r="H34">
            <v>453118.38</v>
          </cell>
          <cell r="I34">
            <v>11.086</v>
          </cell>
          <cell r="J34">
            <v>11.151999999999999</v>
          </cell>
          <cell r="K34">
            <v>11.119</v>
          </cell>
        </row>
        <row r="35">
          <cell r="A35">
            <v>38378</v>
          </cell>
          <cell r="B35">
            <v>7.75</v>
          </cell>
          <cell r="C35">
            <v>7.8</v>
          </cell>
          <cell r="D35">
            <v>7.7</v>
          </cell>
          <cell r="E35">
            <v>7.75</v>
          </cell>
          <cell r="F35">
            <v>-1.1479591836734637E-2</v>
          </cell>
          <cell r="G35">
            <v>284511</v>
          </cell>
          <cell r="H35">
            <v>2204960.25</v>
          </cell>
          <cell r="I35">
            <v>11.089</v>
          </cell>
          <cell r="J35">
            <v>11.156000000000001</v>
          </cell>
          <cell r="K35">
            <v>11.1225</v>
          </cell>
        </row>
        <row r="36">
          <cell r="A36">
            <v>38379</v>
          </cell>
          <cell r="B36">
            <v>7.79</v>
          </cell>
          <cell r="C36">
            <v>7.89</v>
          </cell>
          <cell r="D36">
            <v>7.76</v>
          </cell>
          <cell r="E36">
            <v>7.81</v>
          </cell>
          <cell r="F36">
            <v>7.7419354838708099E-3</v>
          </cell>
          <cell r="G36">
            <v>54884</v>
          </cell>
          <cell r="H36">
            <v>428095.2</v>
          </cell>
          <cell r="I36">
            <v>11.084</v>
          </cell>
          <cell r="J36">
            <v>11.151</v>
          </cell>
          <cell r="K36">
            <v>11.1175</v>
          </cell>
        </row>
        <row r="37">
          <cell r="A37">
            <v>38380</v>
          </cell>
          <cell r="B37">
            <v>7.78</v>
          </cell>
          <cell r="C37">
            <v>7.96</v>
          </cell>
          <cell r="D37">
            <v>7.75</v>
          </cell>
          <cell r="E37">
            <v>7.77</v>
          </cell>
          <cell r="F37">
            <v>-5.1216389244558291E-3</v>
          </cell>
          <cell r="G37">
            <v>149820</v>
          </cell>
          <cell r="H37">
            <v>1164850.5</v>
          </cell>
          <cell r="I37">
            <v>11.089</v>
          </cell>
          <cell r="J37">
            <v>11.154999999999999</v>
          </cell>
          <cell r="K37">
            <v>11.122</v>
          </cell>
        </row>
        <row r="38">
          <cell r="A38">
            <v>38383</v>
          </cell>
          <cell r="B38">
            <v>7.78</v>
          </cell>
          <cell r="C38">
            <v>7.9</v>
          </cell>
          <cell r="D38">
            <v>7.75</v>
          </cell>
          <cell r="E38">
            <v>7.81</v>
          </cell>
          <cell r="F38">
            <v>5.1480051480050637E-3</v>
          </cell>
          <cell r="G38">
            <v>491201</v>
          </cell>
          <cell r="H38">
            <v>3828911.7949999999</v>
          </cell>
          <cell r="I38">
            <v>11.086</v>
          </cell>
          <cell r="J38">
            <v>11.151999999999999</v>
          </cell>
          <cell r="K38">
            <v>11.119</v>
          </cell>
        </row>
        <row r="39">
          <cell r="A39">
            <v>38384</v>
          </cell>
          <cell r="B39">
            <v>7.81</v>
          </cell>
          <cell r="C39">
            <v>8</v>
          </cell>
          <cell r="D39">
            <v>7.81</v>
          </cell>
          <cell r="E39">
            <v>7.89</v>
          </cell>
          <cell r="F39">
            <v>1.0243277848911658E-2</v>
          </cell>
          <cell r="G39">
            <v>197595</v>
          </cell>
          <cell r="H39">
            <v>1551120.75</v>
          </cell>
          <cell r="I39">
            <v>11.083</v>
          </cell>
          <cell r="J39">
            <v>11.15</v>
          </cell>
          <cell r="K39">
            <v>11.1165</v>
          </cell>
        </row>
        <row r="40">
          <cell r="A40">
            <v>38385</v>
          </cell>
          <cell r="B40">
            <v>7.95</v>
          </cell>
          <cell r="C40">
            <v>7.96</v>
          </cell>
          <cell r="D40">
            <v>7.87</v>
          </cell>
          <cell r="E40">
            <v>7.91</v>
          </cell>
          <cell r="F40">
            <v>2.5348542458809575E-3</v>
          </cell>
          <cell r="G40">
            <v>303766</v>
          </cell>
          <cell r="H40">
            <v>2408864.38</v>
          </cell>
          <cell r="I40">
            <v>11.090999999999999</v>
          </cell>
          <cell r="J40">
            <v>11.157999999999999</v>
          </cell>
          <cell r="K40">
            <v>11.124499999999999</v>
          </cell>
        </row>
        <row r="41">
          <cell r="A41">
            <v>38386</v>
          </cell>
          <cell r="B41">
            <v>7.92</v>
          </cell>
          <cell r="C41">
            <v>7.93</v>
          </cell>
          <cell r="D41">
            <v>7.85</v>
          </cell>
          <cell r="E41">
            <v>7.85</v>
          </cell>
          <cell r="F41">
            <v>-7.5853350189634128E-3</v>
          </cell>
          <cell r="G41">
            <v>402280</v>
          </cell>
          <cell r="H41">
            <v>3171977.8</v>
          </cell>
          <cell r="I41">
            <v>11.073</v>
          </cell>
          <cell r="J41">
            <v>11.14</v>
          </cell>
          <cell r="K41">
            <v>11.1065</v>
          </cell>
        </row>
        <row r="42">
          <cell r="A42">
            <v>38387</v>
          </cell>
          <cell r="B42">
            <v>7.82</v>
          </cell>
          <cell r="C42">
            <v>7.87</v>
          </cell>
          <cell r="D42">
            <v>7.85</v>
          </cell>
          <cell r="E42">
            <v>7.85</v>
          </cell>
          <cell r="F42">
            <v>0</v>
          </cell>
          <cell r="G42">
            <v>105388</v>
          </cell>
          <cell r="H42">
            <v>825714.98</v>
          </cell>
          <cell r="I42">
            <v>11.074</v>
          </cell>
          <cell r="J42">
            <v>11.141</v>
          </cell>
          <cell r="K42">
            <v>11.1075</v>
          </cell>
        </row>
        <row r="43">
          <cell r="A43">
            <v>38390</v>
          </cell>
          <cell r="B43">
            <v>8.0500000000000007</v>
          </cell>
          <cell r="C43">
            <v>8.0500000000000007</v>
          </cell>
          <cell r="D43">
            <v>7.88</v>
          </cell>
          <cell r="E43">
            <v>7.91</v>
          </cell>
          <cell r="F43">
            <v>7.6433121019108263E-3</v>
          </cell>
          <cell r="G43">
            <v>562895</v>
          </cell>
          <cell r="H43">
            <v>4491902.1000000006</v>
          </cell>
          <cell r="I43">
            <v>11.055999999999999</v>
          </cell>
          <cell r="J43">
            <v>11.122999999999999</v>
          </cell>
          <cell r="K43">
            <v>11.089499999999999</v>
          </cell>
        </row>
        <row r="44">
          <cell r="A44">
            <v>38391</v>
          </cell>
          <cell r="B44">
            <v>7.92</v>
          </cell>
          <cell r="C44">
            <v>7.92</v>
          </cell>
          <cell r="D44">
            <v>7.86</v>
          </cell>
          <cell r="E44">
            <v>7.89</v>
          </cell>
          <cell r="F44">
            <v>-2.5284450063212116E-3</v>
          </cell>
          <cell r="G44">
            <v>132780</v>
          </cell>
          <cell r="H44">
            <v>1049625.8999999999</v>
          </cell>
          <cell r="I44">
            <v>11.042</v>
          </cell>
          <cell r="J44">
            <v>11.108000000000001</v>
          </cell>
          <cell r="K44">
            <v>11.074999999999999</v>
          </cell>
        </row>
        <row r="45">
          <cell r="A45">
            <v>38392</v>
          </cell>
          <cell r="B45">
            <v>7.87</v>
          </cell>
          <cell r="C45">
            <v>7.9</v>
          </cell>
          <cell r="D45">
            <v>7.85</v>
          </cell>
          <cell r="E45">
            <v>7.89</v>
          </cell>
          <cell r="F45">
            <v>0</v>
          </cell>
          <cell r="G45">
            <v>164958</v>
          </cell>
          <cell r="H45">
            <v>1299869.04</v>
          </cell>
          <cell r="I45">
            <v>11.041</v>
          </cell>
          <cell r="J45">
            <v>11.106999999999999</v>
          </cell>
          <cell r="K45">
            <v>11.074</v>
          </cell>
        </row>
        <row r="46">
          <cell r="A46">
            <v>38393</v>
          </cell>
          <cell r="B46">
            <v>7.83</v>
          </cell>
          <cell r="C46">
            <v>7.9</v>
          </cell>
          <cell r="D46">
            <v>7.83</v>
          </cell>
          <cell r="E46">
            <v>7.85</v>
          </cell>
          <cell r="F46">
            <v>-5.069708491761693E-3</v>
          </cell>
          <cell r="G46">
            <v>107255</v>
          </cell>
          <cell r="H46">
            <v>840879.2</v>
          </cell>
          <cell r="I46">
            <v>11.058999999999999</v>
          </cell>
          <cell r="J46">
            <v>11.125</v>
          </cell>
          <cell r="K46">
            <v>11.091999999999999</v>
          </cell>
        </row>
        <row r="47">
          <cell r="A47">
            <v>38394</v>
          </cell>
          <cell r="B47">
            <v>7.89</v>
          </cell>
          <cell r="C47">
            <v>7.89</v>
          </cell>
          <cell r="D47">
            <v>7.73</v>
          </cell>
          <cell r="E47">
            <v>7.73</v>
          </cell>
          <cell r="F47">
            <v>-1.5286624203821542E-2</v>
          </cell>
          <cell r="G47">
            <v>82183</v>
          </cell>
          <cell r="H47">
            <v>641849.2300000001</v>
          </cell>
          <cell r="I47">
            <v>11.058999999999999</v>
          </cell>
          <cell r="J47">
            <v>11.125</v>
          </cell>
          <cell r="K47">
            <v>11.091999999999999</v>
          </cell>
        </row>
        <row r="48">
          <cell r="A48">
            <v>38397</v>
          </cell>
          <cell r="B48">
            <v>7.8</v>
          </cell>
          <cell r="C48">
            <v>7.8</v>
          </cell>
          <cell r="D48">
            <v>7.73</v>
          </cell>
          <cell r="E48">
            <v>7.8</v>
          </cell>
          <cell r="F48">
            <v>9.0556274256143876E-3</v>
          </cell>
          <cell r="G48">
            <v>233689</v>
          </cell>
          <cell r="H48">
            <v>1822774.2</v>
          </cell>
          <cell r="I48">
            <v>11.077</v>
          </cell>
          <cell r="J48">
            <v>11.143000000000001</v>
          </cell>
          <cell r="K48">
            <v>11.11</v>
          </cell>
        </row>
        <row r="49">
          <cell r="A49">
            <v>38398</v>
          </cell>
          <cell r="B49">
            <v>7.8</v>
          </cell>
          <cell r="C49">
            <v>7.85</v>
          </cell>
          <cell r="D49">
            <v>7.75</v>
          </cell>
          <cell r="E49">
            <v>7.84</v>
          </cell>
          <cell r="F49">
            <v>5.12820512820511E-3</v>
          </cell>
          <cell r="G49">
            <v>287811</v>
          </cell>
          <cell r="H49">
            <v>2250682.02</v>
          </cell>
          <cell r="I49">
            <v>11.083</v>
          </cell>
          <cell r="J49">
            <v>11.148999999999999</v>
          </cell>
          <cell r="K49">
            <v>11.116</v>
          </cell>
        </row>
        <row r="50">
          <cell r="A50">
            <v>38399</v>
          </cell>
          <cell r="B50">
            <v>7.8</v>
          </cell>
          <cell r="C50">
            <v>7.8</v>
          </cell>
          <cell r="D50">
            <v>7.76</v>
          </cell>
          <cell r="E50">
            <v>7.77</v>
          </cell>
          <cell r="F50">
            <v>-8.9285714285715079E-3</v>
          </cell>
          <cell r="G50">
            <v>340981</v>
          </cell>
          <cell r="H50">
            <v>2654537.085</v>
          </cell>
          <cell r="I50">
            <v>11.085000000000001</v>
          </cell>
          <cell r="J50">
            <v>11.151999999999999</v>
          </cell>
          <cell r="K50">
            <v>11.118500000000001</v>
          </cell>
        </row>
        <row r="51">
          <cell r="A51">
            <v>38400</v>
          </cell>
          <cell r="B51">
            <v>7.8</v>
          </cell>
          <cell r="C51">
            <v>7.89</v>
          </cell>
          <cell r="D51">
            <v>7.75</v>
          </cell>
          <cell r="E51">
            <v>7.81</v>
          </cell>
          <cell r="F51">
            <v>5.1480051480050637E-3</v>
          </cell>
          <cell r="G51">
            <v>73706</v>
          </cell>
          <cell r="H51">
            <v>575275.32999999996</v>
          </cell>
          <cell r="I51">
            <v>11.084</v>
          </cell>
          <cell r="J51">
            <v>11.151</v>
          </cell>
          <cell r="K51">
            <v>11.1175</v>
          </cell>
        </row>
        <row r="52">
          <cell r="A52">
            <v>38401</v>
          </cell>
          <cell r="B52">
            <v>7.84</v>
          </cell>
          <cell r="C52">
            <v>7.89</v>
          </cell>
          <cell r="D52">
            <v>7.78</v>
          </cell>
          <cell r="E52">
            <v>7.89</v>
          </cell>
          <cell r="F52">
            <v>1.0243277848911658E-2</v>
          </cell>
          <cell r="G52">
            <v>784705</v>
          </cell>
          <cell r="H52">
            <v>6171704.8250000002</v>
          </cell>
          <cell r="I52">
            <v>11.089</v>
          </cell>
          <cell r="J52">
            <v>11.154999999999999</v>
          </cell>
          <cell r="K52">
            <v>11.122</v>
          </cell>
        </row>
        <row r="53">
          <cell r="A53">
            <v>38404</v>
          </cell>
          <cell r="B53">
            <v>7.86</v>
          </cell>
          <cell r="C53">
            <v>7.86</v>
          </cell>
          <cell r="D53">
            <v>7.7</v>
          </cell>
          <cell r="E53">
            <v>7.85</v>
          </cell>
          <cell r="F53">
            <v>-5.069708491761693E-3</v>
          </cell>
          <cell r="G53">
            <v>194726</v>
          </cell>
          <cell r="H53">
            <v>1529572.73</v>
          </cell>
          <cell r="I53">
            <v>11.09</v>
          </cell>
          <cell r="J53">
            <v>11.156000000000001</v>
          </cell>
          <cell r="K53">
            <v>11.123000000000001</v>
          </cell>
        </row>
        <row r="54">
          <cell r="A54">
            <v>38405</v>
          </cell>
          <cell r="B54">
            <v>7.8</v>
          </cell>
          <cell r="C54">
            <v>7.84</v>
          </cell>
          <cell r="D54">
            <v>7.67</v>
          </cell>
          <cell r="E54">
            <v>7.8</v>
          </cell>
          <cell r="F54">
            <v>-6.3694267515923553E-3</v>
          </cell>
          <cell r="G54">
            <v>367537</v>
          </cell>
          <cell r="H54">
            <v>2866788.6</v>
          </cell>
          <cell r="I54">
            <v>11.113</v>
          </cell>
          <cell r="J54">
            <v>11.18</v>
          </cell>
          <cell r="K54">
            <v>11.1465</v>
          </cell>
        </row>
        <row r="55">
          <cell r="A55">
            <v>38406</v>
          </cell>
          <cell r="B55">
            <v>7.7</v>
          </cell>
          <cell r="C55">
            <v>7.85</v>
          </cell>
          <cell r="D55">
            <v>7.7</v>
          </cell>
          <cell r="E55">
            <v>7.84</v>
          </cell>
          <cell r="F55">
            <v>5.12820512820511E-3</v>
          </cell>
          <cell r="G55">
            <v>49266</v>
          </cell>
          <cell r="H55">
            <v>382796.82</v>
          </cell>
          <cell r="I55">
            <v>11.115</v>
          </cell>
          <cell r="J55">
            <v>11.182</v>
          </cell>
          <cell r="K55">
            <v>11.1485</v>
          </cell>
        </row>
        <row r="56">
          <cell r="A56">
            <v>38407</v>
          </cell>
          <cell r="B56">
            <v>7.84</v>
          </cell>
          <cell r="C56">
            <v>7.84</v>
          </cell>
          <cell r="D56">
            <v>7.69</v>
          </cell>
          <cell r="E56">
            <v>7.75</v>
          </cell>
          <cell r="F56">
            <v>-1.1479591836734637E-2</v>
          </cell>
          <cell r="G56">
            <v>86380</v>
          </cell>
          <cell r="H56">
            <v>673332.1</v>
          </cell>
          <cell r="I56">
            <v>11.117000000000001</v>
          </cell>
          <cell r="J56">
            <v>11.183999999999999</v>
          </cell>
          <cell r="K56">
            <v>11.150500000000001</v>
          </cell>
        </row>
        <row r="57">
          <cell r="A57">
            <v>38408</v>
          </cell>
          <cell r="B57">
            <v>7.75</v>
          </cell>
          <cell r="C57">
            <v>7.8</v>
          </cell>
          <cell r="D57">
            <v>7.73</v>
          </cell>
          <cell r="E57">
            <v>7.76</v>
          </cell>
          <cell r="F57">
            <v>1.290322580645098E-3</v>
          </cell>
          <cell r="G57">
            <v>80755</v>
          </cell>
          <cell r="H57">
            <v>626255.02500000002</v>
          </cell>
          <cell r="I57">
            <v>11.119</v>
          </cell>
          <cell r="J57">
            <v>11.185</v>
          </cell>
          <cell r="K57">
            <v>11.152000000000001</v>
          </cell>
        </row>
        <row r="58">
          <cell r="A58">
            <v>38411</v>
          </cell>
          <cell r="B58">
            <v>7.7</v>
          </cell>
          <cell r="C58">
            <v>7.94</v>
          </cell>
          <cell r="D58">
            <v>7.7</v>
          </cell>
          <cell r="E58">
            <v>7.75</v>
          </cell>
          <cell r="F58">
            <v>-1.2886597938144284E-3</v>
          </cell>
          <cell r="G58">
            <v>361270</v>
          </cell>
          <cell r="H58">
            <v>2790810.75</v>
          </cell>
          <cell r="I58">
            <v>11.12</v>
          </cell>
          <cell r="J58">
            <v>11.186</v>
          </cell>
          <cell r="K58">
            <v>11.152999999999999</v>
          </cell>
        </row>
        <row r="59">
          <cell r="A59">
            <v>38412</v>
          </cell>
          <cell r="B59">
            <v>7.83</v>
          </cell>
          <cell r="C59">
            <v>7.83</v>
          </cell>
          <cell r="D59">
            <v>7.74</v>
          </cell>
          <cell r="E59">
            <v>7.79</v>
          </cell>
          <cell r="F59">
            <v>5.1612903225806139E-3</v>
          </cell>
          <cell r="G59">
            <v>223027</v>
          </cell>
          <cell r="H59">
            <v>1741840.87</v>
          </cell>
          <cell r="I59">
            <v>11.109</v>
          </cell>
          <cell r="J59">
            <v>11.176</v>
          </cell>
          <cell r="K59">
            <v>11.1425</v>
          </cell>
        </row>
        <row r="60">
          <cell r="A60">
            <v>38413</v>
          </cell>
          <cell r="B60">
            <v>7.75</v>
          </cell>
          <cell r="C60">
            <v>7.77</v>
          </cell>
          <cell r="D60">
            <v>7.72</v>
          </cell>
          <cell r="E60">
            <v>7.73</v>
          </cell>
          <cell r="F60">
            <v>-7.702182284980652E-3</v>
          </cell>
          <cell r="G60">
            <v>109012</v>
          </cell>
          <cell r="H60">
            <v>843752.88</v>
          </cell>
          <cell r="I60">
            <v>11.096</v>
          </cell>
          <cell r="J60">
            <v>11.163</v>
          </cell>
          <cell r="K60">
            <v>11.1295</v>
          </cell>
        </row>
        <row r="61">
          <cell r="A61">
            <v>38414</v>
          </cell>
          <cell r="B61">
            <v>7.73</v>
          </cell>
          <cell r="C61">
            <v>7.78</v>
          </cell>
          <cell r="D61">
            <v>7.65</v>
          </cell>
          <cell r="E61">
            <v>7.73</v>
          </cell>
          <cell r="F61">
            <v>0</v>
          </cell>
          <cell r="G61">
            <v>210578</v>
          </cell>
          <cell r="H61">
            <v>1627767.9400000002</v>
          </cell>
          <cell r="I61">
            <v>11.1</v>
          </cell>
          <cell r="J61">
            <v>11.167</v>
          </cell>
          <cell r="K61">
            <v>11.1335</v>
          </cell>
        </row>
        <row r="62">
          <cell r="A62">
            <v>38415</v>
          </cell>
          <cell r="B62">
            <v>7.68</v>
          </cell>
          <cell r="C62">
            <v>7.9</v>
          </cell>
          <cell r="D62">
            <v>7.68</v>
          </cell>
          <cell r="E62">
            <v>7.86</v>
          </cell>
          <cell r="F62">
            <v>1.681759379042691E-2</v>
          </cell>
          <cell r="G62">
            <v>64468</v>
          </cell>
          <cell r="H62">
            <v>500916.36</v>
          </cell>
          <cell r="I62">
            <v>11.112</v>
          </cell>
          <cell r="J62">
            <v>11.179</v>
          </cell>
          <cell r="K62">
            <v>11.1455</v>
          </cell>
        </row>
        <row r="63">
          <cell r="A63">
            <v>38418</v>
          </cell>
          <cell r="B63">
            <v>7.95</v>
          </cell>
          <cell r="C63">
            <v>8</v>
          </cell>
          <cell r="D63">
            <v>7.5</v>
          </cell>
          <cell r="E63">
            <v>7.53</v>
          </cell>
          <cell r="F63">
            <v>-4.1984732824427495E-2</v>
          </cell>
          <cell r="G63">
            <v>542221</v>
          </cell>
          <cell r="H63">
            <v>4196790.54</v>
          </cell>
          <cell r="I63">
            <v>11.109</v>
          </cell>
          <cell r="J63">
            <v>11.176</v>
          </cell>
          <cell r="K63">
            <v>11.1425</v>
          </cell>
        </row>
        <row r="64">
          <cell r="A64">
            <v>38419</v>
          </cell>
          <cell r="B64">
            <v>7.58</v>
          </cell>
          <cell r="C64">
            <v>7.59</v>
          </cell>
          <cell r="D64">
            <v>7.29</v>
          </cell>
          <cell r="E64">
            <v>7.39</v>
          </cell>
          <cell r="F64">
            <v>-1.8592297476759723E-2</v>
          </cell>
          <cell r="G64">
            <v>408883</v>
          </cell>
          <cell r="H64">
            <v>3060489.2549999999</v>
          </cell>
          <cell r="I64">
            <v>11.121</v>
          </cell>
          <cell r="J64">
            <v>11.188000000000001</v>
          </cell>
          <cell r="K64">
            <v>11.154500000000001</v>
          </cell>
        </row>
        <row r="65">
          <cell r="A65">
            <v>38420</v>
          </cell>
          <cell r="B65">
            <v>7.4</v>
          </cell>
          <cell r="C65">
            <v>7.4</v>
          </cell>
          <cell r="D65">
            <v>7.14</v>
          </cell>
          <cell r="E65">
            <v>7.19</v>
          </cell>
          <cell r="F65">
            <v>-2.7063599458727938E-2</v>
          </cell>
          <cell r="G65">
            <v>601030</v>
          </cell>
          <cell r="H65">
            <v>4384513.8499999996</v>
          </cell>
          <cell r="I65">
            <v>11.132</v>
          </cell>
          <cell r="J65">
            <v>11.199</v>
          </cell>
          <cell r="K65">
            <v>11.1655</v>
          </cell>
        </row>
        <row r="66">
          <cell r="A66">
            <v>38421</v>
          </cell>
          <cell r="B66">
            <v>7.19</v>
          </cell>
          <cell r="C66">
            <v>7.29</v>
          </cell>
          <cell r="D66">
            <v>7.15</v>
          </cell>
          <cell r="E66">
            <v>7.19</v>
          </cell>
          <cell r="F66">
            <v>0</v>
          </cell>
          <cell r="G66">
            <v>479717</v>
          </cell>
          <cell r="H66">
            <v>3449165.23</v>
          </cell>
          <cell r="I66">
            <v>11.147</v>
          </cell>
          <cell r="J66">
            <v>11.214</v>
          </cell>
          <cell r="K66">
            <v>11.1805</v>
          </cell>
        </row>
        <row r="67">
          <cell r="A67">
            <v>38422</v>
          </cell>
          <cell r="B67">
            <v>7.2</v>
          </cell>
          <cell r="C67">
            <v>7.53</v>
          </cell>
          <cell r="D67">
            <v>7.18</v>
          </cell>
          <cell r="E67">
            <v>7.45</v>
          </cell>
          <cell r="F67">
            <v>3.6161335187760768E-2</v>
          </cell>
          <cell r="G67">
            <v>268961</v>
          </cell>
          <cell r="H67">
            <v>1970139.325</v>
          </cell>
          <cell r="I67">
            <v>11.146000000000001</v>
          </cell>
          <cell r="J67">
            <v>11.212999999999999</v>
          </cell>
          <cell r="K67">
            <v>11.179500000000001</v>
          </cell>
        </row>
        <row r="68">
          <cell r="A68">
            <v>38425</v>
          </cell>
          <cell r="B68">
            <v>7.64</v>
          </cell>
          <cell r="C68">
            <v>7.64</v>
          </cell>
          <cell r="D68">
            <v>7.46</v>
          </cell>
          <cell r="E68">
            <v>7.51</v>
          </cell>
          <cell r="F68">
            <v>8.0536912751676404E-3</v>
          </cell>
          <cell r="G68">
            <v>359966</v>
          </cell>
          <cell r="H68">
            <v>2726742.4499999997</v>
          </cell>
          <cell r="I68">
            <v>11.141</v>
          </cell>
          <cell r="J68">
            <v>11.208</v>
          </cell>
          <cell r="K68">
            <v>11.1745</v>
          </cell>
        </row>
        <row r="69">
          <cell r="A69">
            <v>38426</v>
          </cell>
          <cell r="B69">
            <v>7.59</v>
          </cell>
          <cell r="C69">
            <v>7.8</v>
          </cell>
          <cell r="D69">
            <v>7.49</v>
          </cell>
          <cell r="E69">
            <v>7.68</v>
          </cell>
          <cell r="F69">
            <v>2.2636484687083902E-2</v>
          </cell>
          <cell r="G69">
            <v>255288</v>
          </cell>
          <cell r="H69">
            <v>1949123.88</v>
          </cell>
          <cell r="I69">
            <v>11.135999999999999</v>
          </cell>
          <cell r="J69">
            <v>11.202999999999999</v>
          </cell>
          <cell r="K69">
            <v>11.169499999999999</v>
          </cell>
        </row>
        <row r="70">
          <cell r="A70">
            <v>38427</v>
          </cell>
          <cell r="B70">
            <v>7.69</v>
          </cell>
          <cell r="C70">
            <v>7.69</v>
          </cell>
          <cell r="D70">
            <v>7.57</v>
          </cell>
          <cell r="E70">
            <v>7.59</v>
          </cell>
          <cell r="F70">
            <v>-1.171875E-2</v>
          </cell>
          <cell r="G70">
            <v>66396</v>
          </cell>
          <cell r="H70">
            <v>507265.44000000006</v>
          </cell>
          <cell r="I70">
            <v>11.146000000000001</v>
          </cell>
          <cell r="J70">
            <v>11.212999999999999</v>
          </cell>
          <cell r="K70">
            <v>11.179500000000001</v>
          </cell>
        </row>
        <row r="71">
          <cell r="A71">
            <v>38428</v>
          </cell>
          <cell r="B71">
            <v>7.6</v>
          </cell>
          <cell r="C71">
            <v>7.63</v>
          </cell>
          <cell r="D71">
            <v>7.52</v>
          </cell>
          <cell r="E71">
            <v>7.55</v>
          </cell>
          <cell r="F71">
            <v>-5.2700922266140093E-3</v>
          </cell>
          <cell r="G71">
            <v>75694</v>
          </cell>
          <cell r="H71">
            <v>573382.04999999993</v>
          </cell>
          <cell r="I71">
            <v>11.134</v>
          </cell>
          <cell r="J71">
            <v>11.201000000000001</v>
          </cell>
          <cell r="K71">
            <v>11.1675</v>
          </cell>
        </row>
        <row r="72">
          <cell r="A72">
            <v>38429</v>
          </cell>
          <cell r="B72">
            <v>7.55</v>
          </cell>
          <cell r="C72">
            <v>7.56</v>
          </cell>
          <cell r="D72">
            <v>7.51</v>
          </cell>
          <cell r="E72">
            <v>7.54</v>
          </cell>
          <cell r="F72">
            <v>-1.3245033112582183E-3</v>
          </cell>
          <cell r="G72">
            <v>130317</v>
          </cell>
          <cell r="H72">
            <v>983241.76500000001</v>
          </cell>
          <cell r="I72">
            <v>11.124000000000001</v>
          </cell>
          <cell r="J72">
            <v>11.191000000000001</v>
          </cell>
          <cell r="K72">
            <v>11.157500000000001</v>
          </cell>
        </row>
        <row r="73">
          <cell r="A73">
            <v>38432</v>
          </cell>
          <cell r="B73">
            <v>7.55</v>
          </cell>
          <cell r="C73">
            <v>7.8</v>
          </cell>
          <cell r="D73">
            <v>7.55</v>
          </cell>
          <cell r="E73">
            <v>7.72</v>
          </cell>
          <cell r="F73">
            <v>2.3872679045092715E-2</v>
          </cell>
          <cell r="G73">
            <v>372342</v>
          </cell>
          <cell r="H73">
            <v>2842831.17</v>
          </cell>
          <cell r="I73">
            <v>11.109</v>
          </cell>
          <cell r="J73">
            <v>11.176</v>
          </cell>
          <cell r="K73">
            <v>11.1425</v>
          </cell>
        </row>
        <row r="74">
          <cell r="A74">
            <v>38433</v>
          </cell>
          <cell r="B74">
            <v>7.75</v>
          </cell>
          <cell r="C74">
            <v>7.77</v>
          </cell>
          <cell r="D74">
            <v>7.62</v>
          </cell>
          <cell r="E74">
            <v>7.7</v>
          </cell>
          <cell r="F74">
            <v>-2.5906735751294319E-3</v>
          </cell>
          <cell r="G74">
            <v>162539</v>
          </cell>
          <cell r="H74">
            <v>1255613.7749999999</v>
          </cell>
          <cell r="I74">
            <v>11.109</v>
          </cell>
          <cell r="J74">
            <v>11.176</v>
          </cell>
          <cell r="K74">
            <v>11.1425</v>
          </cell>
        </row>
        <row r="75">
          <cell r="A75">
            <v>38434</v>
          </cell>
          <cell r="B75">
            <v>7.66</v>
          </cell>
          <cell r="C75">
            <v>7.67</v>
          </cell>
          <cell r="D75">
            <v>7.6</v>
          </cell>
          <cell r="E75">
            <v>7.6</v>
          </cell>
          <cell r="F75">
            <v>-1.2987012987013102E-2</v>
          </cell>
          <cell r="G75">
            <v>86767</v>
          </cell>
          <cell r="H75">
            <v>662032.21</v>
          </cell>
          <cell r="I75">
            <v>11.085000000000001</v>
          </cell>
          <cell r="J75">
            <v>11.151</v>
          </cell>
          <cell r="K75">
            <v>11.118</v>
          </cell>
        </row>
        <row r="76">
          <cell r="A76">
            <v>38435</v>
          </cell>
          <cell r="B76">
            <v>7.65</v>
          </cell>
          <cell r="C76">
            <v>7.66</v>
          </cell>
          <cell r="D76">
            <v>7.5</v>
          </cell>
          <cell r="E76">
            <v>7.59</v>
          </cell>
          <cell r="F76">
            <v>-1.3157894736841591E-3</v>
          </cell>
          <cell r="G76">
            <v>66229</v>
          </cell>
          <cell r="H76">
            <v>504664.98</v>
          </cell>
          <cell r="I76">
            <v>11.08</v>
          </cell>
          <cell r="J76">
            <v>11.147</v>
          </cell>
          <cell r="K76">
            <v>11.1135</v>
          </cell>
        </row>
        <row r="77">
          <cell r="A77">
            <v>38436</v>
          </cell>
          <cell r="B77">
            <v>7.65</v>
          </cell>
          <cell r="C77">
            <v>7.66</v>
          </cell>
          <cell r="D77">
            <v>7.5</v>
          </cell>
          <cell r="E77">
            <v>7.59</v>
          </cell>
          <cell r="F77">
            <v>0</v>
          </cell>
          <cell r="G77">
            <v>66229</v>
          </cell>
          <cell r="H77">
            <v>504664.98</v>
          </cell>
          <cell r="I77">
            <v>11.08</v>
          </cell>
          <cell r="J77">
            <v>11.147</v>
          </cell>
          <cell r="K77">
            <v>11.1135</v>
          </cell>
        </row>
        <row r="78">
          <cell r="A78">
            <v>38439</v>
          </cell>
          <cell r="B78">
            <v>7.65</v>
          </cell>
          <cell r="C78">
            <v>7.66</v>
          </cell>
          <cell r="D78">
            <v>7.5</v>
          </cell>
          <cell r="E78">
            <v>7.59</v>
          </cell>
          <cell r="F78">
            <v>0</v>
          </cell>
          <cell r="G78">
            <v>66229</v>
          </cell>
          <cell r="H78">
            <v>504664.98</v>
          </cell>
          <cell r="I78">
            <v>11.08</v>
          </cell>
          <cell r="J78">
            <v>11.147</v>
          </cell>
          <cell r="K78">
            <v>11.1135</v>
          </cell>
        </row>
        <row r="79">
          <cell r="A79">
            <v>38440</v>
          </cell>
          <cell r="B79">
            <v>7.63</v>
          </cell>
          <cell r="C79">
            <v>7.63</v>
          </cell>
          <cell r="D79">
            <v>7.41</v>
          </cell>
          <cell r="E79">
            <v>7.41</v>
          </cell>
          <cell r="F79">
            <v>-2.371541501976282E-2</v>
          </cell>
          <cell r="G79">
            <v>110468</v>
          </cell>
          <cell r="H79">
            <v>830719.36</v>
          </cell>
          <cell r="I79">
            <v>11.08</v>
          </cell>
          <cell r="J79">
            <v>11.147</v>
          </cell>
          <cell r="K79">
            <v>11.1135</v>
          </cell>
        </row>
        <row r="80">
          <cell r="A80">
            <v>38441</v>
          </cell>
          <cell r="B80">
            <v>7.48</v>
          </cell>
          <cell r="C80">
            <v>7.48</v>
          </cell>
          <cell r="D80">
            <v>7.37</v>
          </cell>
          <cell r="E80">
            <v>7.37</v>
          </cell>
          <cell r="F80">
            <v>-5.3981106612686069E-3</v>
          </cell>
          <cell r="G80">
            <v>98880</v>
          </cell>
          <cell r="H80">
            <v>734184.00000000012</v>
          </cell>
          <cell r="I80">
            <v>11.077</v>
          </cell>
          <cell r="J80">
            <v>11.143000000000001</v>
          </cell>
          <cell r="K80">
            <v>11.11</v>
          </cell>
        </row>
        <row r="81">
          <cell r="A81">
            <v>38442</v>
          </cell>
          <cell r="B81">
            <v>7.42</v>
          </cell>
          <cell r="C81">
            <v>7.64</v>
          </cell>
          <cell r="D81">
            <v>7.36</v>
          </cell>
          <cell r="E81">
            <v>7.4</v>
          </cell>
          <cell r="F81">
            <v>4.070556309362372E-3</v>
          </cell>
          <cell r="G81">
            <v>85155</v>
          </cell>
          <cell r="H81">
            <v>630998.55000000005</v>
          </cell>
          <cell r="I81">
            <v>11.077999999999999</v>
          </cell>
          <cell r="J81">
            <v>11.145</v>
          </cell>
          <cell r="K81">
            <v>11.111499999999999</v>
          </cell>
        </row>
        <row r="82">
          <cell r="A82">
            <v>38443</v>
          </cell>
          <cell r="B82">
            <v>7.6</v>
          </cell>
          <cell r="C82">
            <v>7.6</v>
          </cell>
          <cell r="D82">
            <v>7.4</v>
          </cell>
          <cell r="E82">
            <v>7.44</v>
          </cell>
          <cell r="F82">
            <v>5.4054054054053502E-3</v>
          </cell>
          <cell r="G82">
            <v>50774</v>
          </cell>
          <cell r="H82">
            <v>381820.48</v>
          </cell>
          <cell r="I82">
            <v>11.076000000000001</v>
          </cell>
          <cell r="J82">
            <v>11.143000000000001</v>
          </cell>
          <cell r="K82">
            <v>11.109500000000001</v>
          </cell>
        </row>
        <row r="83">
          <cell r="A83">
            <v>38446</v>
          </cell>
          <cell r="B83">
            <v>7.4</v>
          </cell>
          <cell r="C83">
            <v>7.49</v>
          </cell>
          <cell r="D83">
            <v>7.38</v>
          </cell>
          <cell r="E83">
            <v>7.39</v>
          </cell>
          <cell r="F83">
            <v>-6.7204301075269868E-3</v>
          </cell>
          <cell r="G83">
            <v>62795</v>
          </cell>
          <cell r="H83">
            <v>464369.02499999997</v>
          </cell>
          <cell r="I83">
            <v>11.058</v>
          </cell>
          <cell r="J83">
            <v>11.124000000000001</v>
          </cell>
          <cell r="K83">
            <v>11.091000000000001</v>
          </cell>
        </row>
        <row r="84">
          <cell r="A84">
            <v>38447</v>
          </cell>
          <cell r="B84">
            <v>7.5</v>
          </cell>
          <cell r="C84">
            <v>7.5</v>
          </cell>
          <cell r="D84">
            <v>7.39</v>
          </cell>
          <cell r="E84">
            <v>7.5</v>
          </cell>
          <cell r="F84">
            <v>1.4884979702300516E-2</v>
          </cell>
          <cell r="G84">
            <v>19351</v>
          </cell>
          <cell r="H84">
            <v>145132.5</v>
          </cell>
          <cell r="I84">
            <v>11.055999999999999</v>
          </cell>
          <cell r="J84">
            <v>11.122999999999999</v>
          </cell>
          <cell r="K84">
            <v>11.089499999999999</v>
          </cell>
        </row>
        <row r="85">
          <cell r="A85">
            <v>38448</v>
          </cell>
          <cell r="B85">
            <v>7.5</v>
          </cell>
          <cell r="C85">
            <v>7.51</v>
          </cell>
          <cell r="D85">
            <v>7.41</v>
          </cell>
          <cell r="E85">
            <v>7.41</v>
          </cell>
          <cell r="F85">
            <v>-1.2000000000000011E-2</v>
          </cell>
          <cell r="G85">
            <v>51168</v>
          </cell>
          <cell r="H85">
            <v>381457.44</v>
          </cell>
          <cell r="I85">
            <v>11.058999999999999</v>
          </cell>
          <cell r="J85">
            <v>11.125999999999999</v>
          </cell>
          <cell r="K85">
            <v>11.092499999999999</v>
          </cell>
        </row>
        <row r="86">
          <cell r="A86">
            <v>38449</v>
          </cell>
          <cell r="B86">
            <v>7.5</v>
          </cell>
          <cell r="C86">
            <v>7.55</v>
          </cell>
          <cell r="D86">
            <v>7.4</v>
          </cell>
          <cell r="E86">
            <v>7.48</v>
          </cell>
          <cell r="F86">
            <v>9.4466936572199511E-3</v>
          </cell>
          <cell r="G86">
            <v>133271</v>
          </cell>
          <cell r="H86">
            <v>998199.79</v>
          </cell>
          <cell r="I86">
            <v>11.066000000000001</v>
          </cell>
          <cell r="J86">
            <v>11.132999999999999</v>
          </cell>
          <cell r="K86">
            <v>11.099499999999999</v>
          </cell>
        </row>
        <row r="87">
          <cell r="A87">
            <v>38450</v>
          </cell>
          <cell r="B87">
            <v>7.52</v>
          </cell>
          <cell r="C87">
            <v>7.76</v>
          </cell>
          <cell r="D87">
            <v>7.5</v>
          </cell>
          <cell r="E87">
            <v>7.6</v>
          </cell>
          <cell r="F87">
            <v>1.6042780748662944E-2</v>
          </cell>
          <cell r="G87">
            <v>322297</v>
          </cell>
          <cell r="H87">
            <v>2436565.3199999998</v>
          </cell>
          <cell r="I87">
            <v>11.055999999999999</v>
          </cell>
          <cell r="J87">
            <v>11.122999999999999</v>
          </cell>
          <cell r="K87">
            <v>11.089499999999999</v>
          </cell>
        </row>
        <row r="88">
          <cell r="A88">
            <v>38453</v>
          </cell>
          <cell r="B88">
            <v>7.59</v>
          </cell>
          <cell r="C88">
            <v>7.6</v>
          </cell>
          <cell r="D88">
            <v>7.49</v>
          </cell>
          <cell r="E88">
            <v>7.49</v>
          </cell>
          <cell r="F88">
            <v>-1.4473684210526194E-2</v>
          </cell>
          <cell r="G88">
            <v>55867</v>
          </cell>
          <cell r="H88">
            <v>421237.18</v>
          </cell>
          <cell r="I88">
            <v>11.074999999999999</v>
          </cell>
          <cell r="J88">
            <v>11.141999999999999</v>
          </cell>
          <cell r="K88">
            <v>11.108499999999999</v>
          </cell>
        </row>
        <row r="89">
          <cell r="A89">
            <v>38454</v>
          </cell>
          <cell r="B89">
            <v>7.6</v>
          </cell>
          <cell r="C89">
            <v>7.65</v>
          </cell>
          <cell r="D89">
            <v>7.5</v>
          </cell>
          <cell r="E89">
            <v>7.51</v>
          </cell>
          <cell r="F89">
            <v>2.6702269692924219E-3</v>
          </cell>
          <cell r="G89">
            <v>13181</v>
          </cell>
          <cell r="H89">
            <v>99582.455000000002</v>
          </cell>
          <cell r="I89">
            <v>11.061</v>
          </cell>
          <cell r="J89">
            <v>11.127000000000001</v>
          </cell>
          <cell r="K89">
            <v>11.094000000000001</v>
          </cell>
        </row>
        <row r="90">
          <cell r="A90">
            <v>38455</v>
          </cell>
          <cell r="B90">
            <v>7.52</v>
          </cell>
          <cell r="C90">
            <v>7.6</v>
          </cell>
          <cell r="D90">
            <v>7.49</v>
          </cell>
          <cell r="E90">
            <v>7.58</v>
          </cell>
          <cell r="F90">
            <v>9.320905459387463E-3</v>
          </cell>
          <cell r="G90">
            <v>41640</v>
          </cell>
          <cell r="H90">
            <v>314382</v>
          </cell>
          <cell r="I90">
            <v>11.06</v>
          </cell>
          <cell r="J90">
            <v>11.125999999999999</v>
          </cell>
          <cell r="K90">
            <v>11.093</v>
          </cell>
        </row>
        <row r="91">
          <cell r="A91">
            <v>38456</v>
          </cell>
          <cell r="B91">
            <v>7.52</v>
          </cell>
          <cell r="C91">
            <v>7.57</v>
          </cell>
          <cell r="D91">
            <v>7.5</v>
          </cell>
          <cell r="E91">
            <v>7.57</v>
          </cell>
          <cell r="F91">
            <v>-1.3192612137202797E-3</v>
          </cell>
          <cell r="G91">
            <v>7195</v>
          </cell>
          <cell r="H91">
            <v>54286.275000000001</v>
          </cell>
          <cell r="I91">
            <v>11.047000000000001</v>
          </cell>
          <cell r="J91">
            <v>11.113</v>
          </cell>
          <cell r="K91">
            <v>11.08</v>
          </cell>
        </row>
        <row r="92">
          <cell r="A92">
            <v>38457</v>
          </cell>
          <cell r="B92">
            <v>7.53</v>
          </cell>
          <cell r="C92">
            <v>7.53</v>
          </cell>
          <cell r="D92">
            <v>7.48</v>
          </cell>
          <cell r="E92">
            <v>7.48</v>
          </cell>
          <cell r="F92">
            <v>-1.1889035667106973E-2</v>
          </cell>
          <cell r="G92">
            <v>27363</v>
          </cell>
          <cell r="H92">
            <v>205359.31500000003</v>
          </cell>
          <cell r="I92">
            <v>11.07</v>
          </cell>
          <cell r="J92">
            <v>11.135999999999999</v>
          </cell>
          <cell r="K92">
            <v>11.103</v>
          </cell>
        </row>
        <row r="93">
          <cell r="A93">
            <v>38460</v>
          </cell>
          <cell r="B93">
            <v>7.66</v>
          </cell>
          <cell r="C93">
            <v>7.66</v>
          </cell>
          <cell r="D93">
            <v>7.35</v>
          </cell>
          <cell r="E93">
            <v>7.44</v>
          </cell>
          <cell r="F93">
            <v>-5.3475935828877219E-3</v>
          </cell>
          <cell r="G93">
            <v>137507</v>
          </cell>
          <cell r="H93">
            <v>1038177.8500000001</v>
          </cell>
          <cell r="I93">
            <v>11.077999999999999</v>
          </cell>
          <cell r="J93">
            <v>11.145</v>
          </cell>
          <cell r="K93">
            <v>11.111499999999999</v>
          </cell>
        </row>
        <row r="94">
          <cell r="A94">
            <v>38461</v>
          </cell>
          <cell r="B94">
            <v>7.49</v>
          </cell>
          <cell r="C94">
            <v>7.5</v>
          </cell>
          <cell r="D94">
            <v>7.37</v>
          </cell>
          <cell r="E94">
            <v>7.38</v>
          </cell>
          <cell r="F94">
            <v>-8.0645161290323619E-3</v>
          </cell>
          <cell r="G94">
            <v>65710</v>
          </cell>
          <cell r="H94">
            <v>488553.85000000003</v>
          </cell>
          <cell r="I94">
            <v>11.082000000000001</v>
          </cell>
          <cell r="J94">
            <v>11.148</v>
          </cell>
          <cell r="K94">
            <v>11.115</v>
          </cell>
        </row>
        <row r="95">
          <cell r="A95">
            <v>38462</v>
          </cell>
          <cell r="B95">
            <v>7.5</v>
          </cell>
          <cell r="C95">
            <v>7.5</v>
          </cell>
          <cell r="D95">
            <v>7.42</v>
          </cell>
          <cell r="E95">
            <v>7.45</v>
          </cell>
          <cell r="F95">
            <v>9.4850948509486166E-3</v>
          </cell>
          <cell r="G95">
            <v>31411</v>
          </cell>
          <cell r="H95">
            <v>234797.22499999998</v>
          </cell>
          <cell r="I95">
            <v>11.087</v>
          </cell>
          <cell r="J95">
            <v>11.154</v>
          </cell>
          <cell r="K95">
            <v>11.1205</v>
          </cell>
        </row>
        <row r="96">
          <cell r="A96">
            <v>38463</v>
          </cell>
          <cell r="B96">
            <v>7.49</v>
          </cell>
          <cell r="C96">
            <v>7.65</v>
          </cell>
          <cell r="D96">
            <v>7.44</v>
          </cell>
          <cell r="E96">
            <v>7.5</v>
          </cell>
          <cell r="F96">
            <v>6.7114093959730337E-3</v>
          </cell>
          <cell r="G96">
            <v>36590</v>
          </cell>
          <cell r="H96">
            <v>274242.05</v>
          </cell>
          <cell r="I96">
            <v>11.087</v>
          </cell>
          <cell r="J96">
            <v>11.154</v>
          </cell>
          <cell r="K96">
            <v>11.1205</v>
          </cell>
        </row>
        <row r="97">
          <cell r="A97">
            <v>38464</v>
          </cell>
          <cell r="B97">
            <v>7.6</v>
          </cell>
          <cell r="C97">
            <v>7.6</v>
          </cell>
          <cell r="D97">
            <v>7.45</v>
          </cell>
          <cell r="E97">
            <v>7.5</v>
          </cell>
          <cell r="F97">
            <v>0</v>
          </cell>
          <cell r="G97">
            <v>13634</v>
          </cell>
          <cell r="H97">
            <v>102936.7</v>
          </cell>
          <cell r="I97">
            <v>11.087</v>
          </cell>
          <cell r="J97">
            <v>11.154</v>
          </cell>
          <cell r="K97">
            <v>11.1205</v>
          </cell>
        </row>
        <row r="98">
          <cell r="A98">
            <v>38467</v>
          </cell>
          <cell r="B98">
            <v>7.7</v>
          </cell>
          <cell r="C98">
            <v>7.7</v>
          </cell>
          <cell r="D98">
            <v>7.42</v>
          </cell>
          <cell r="E98">
            <v>7.42</v>
          </cell>
          <cell r="F98">
            <v>-1.0666666666666713E-2</v>
          </cell>
          <cell r="G98">
            <v>32494</v>
          </cell>
          <cell r="H98">
            <v>245654.64</v>
          </cell>
          <cell r="I98">
            <v>11.076000000000001</v>
          </cell>
          <cell r="J98">
            <v>11.141999999999999</v>
          </cell>
          <cell r="K98">
            <v>11.109</v>
          </cell>
        </row>
        <row r="99">
          <cell r="A99">
            <v>38468</v>
          </cell>
          <cell r="B99">
            <v>7.51</v>
          </cell>
          <cell r="C99">
            <v>7.51</v>
          </cell>
          <cell r="D99">
            <v>7.39</v>
          </cell>
          <cell r="E99">
            <v>7.48</v>
          </cell>
          <cell r="F99">
            <v>8.0862533692722671E-3</v>
          </cell>
          <cell r="G99">
            <v>56136</v>
          </cell>
          <cell r="H99">
            <v>420739.32</v>
          </cell>
          <cell r="I99">
            <v>11.076000000000001</v>
          </cell>
          <cell r="J99">
            <v>11.141999999999999</v>
          </cell>
          <cell r="K99">
            <v>11.109</v>
          </cell>
        </row>
        <row r="100">
          <cell r="A100">
            <v>38469</v>
          </cell>
          <cell r="B100">
            <v>7.48</v>
          </cell>
          <cell r="C100">
            <v>7.48</v>
          </cell>
          <cell r="D100">
            <v>7.15</v>
          </cell>
          <cell r="E100">
            <v>7.27</v>
          </cell>
          <cell r="F100">
            <v>-2.807486631016054E-2</v>
          </cell>
          <cell r="G100">
            <v>246949</v>
          </cell>
          <cell r="H100">
            <v>1821248.875</v>
          </cell>
          <cell r="I100">
            <v>11.077</v>
          </cell>
          <cell r="J100">
            <v>11.144</v>
          </cell>
          <cell r="K100">
            <v>11.1105</v>
          </cell>
        </row>
        <row r="101">
          <cell r="A101">
            <v>38470</v>
          </cell>
          <cell r="B101">
            <v>7.5</v>
          </cell>
          <cell r="C101">
            <v>7.7</v>
          </cell>
          <cell r="D101">
            <v>7.31</v>
          </cell>
          <cell r="E101">
            <v>7.48</v>
          </cell>
          <cell r="F101">
            <v>2.8885832187070193E-2</v>
          </cell>
          <cell r="G101">
            <v>521351</v>
          </cell>
          <cell r="H101">
            <v>3904918.99</v>
          </cell>
          <cell r="I101">
            <v>11.067</v>
          </cell>
          <cell r="J101">
            <v>11.134</v>
          </cell>
          <cell r="K101">
            <v>11.1005</v>
          </cell>
        </row>
        <row r="102">
          <cell r="A102">
            <v>38471</v>
          </cell>
          <cell r="B102">
            <v>7.45</v>
          </cell>
          <cell r="C102">
            <v>7.65</v>
          </cell>
          <cell r="D102">
            <v>7.4</v>
          </cell>
          <cell r="E102">
            <v>7.55</v>
          </cell>
          <cell r="F102">
            <v>9.3582887700534023E-3</v>
          </cell>
          <cell r="G102">
            <v>1006961</v>
          </cell>
          <cell r="H102">
            <v>7552207.5</v>
          </cell>
          <cell r="I102">
            <v>11.069000000000001</v>
          </cell>
          <cell r="J102">
            <v>11.135</v>
          </cell>
          <cell r="K102">
            <v>11.102</v>
          </cell>
        </row>
        <row r="103">
          <cell r="A103">
            <v>38474</v>
          </cell>
          <cell r="B103">
            <v>7.89</v>
          </cell>
          <cell r="C103">
            <v>7.89</v>
          </cell>
          <cell r="D103">
            <v>7.6</v>
          </cell>
          <cell r="E103">
            <v>7.86</v>
          </cell>
          <cell r="F103">
            <v>4.1059602649006655E-2</v>
          </cell>
          <cell r="G103">
            <v>190453</v>
          </cell>
          <cell r="H103">
            <v>1499817.375</v>
          </cell>
          <cell r="I103">
            <v>11.055999999999999</v>
          </cell>
          <cell r="J103">
            <v>11.122</v>
          </cell>
          <cell r="K103">
            <v>11.088999999999999</v>
          </cell>
        </row>
        <row r="104">
          <cell r="A104">
            <v>38475</v>
          </cell>
          <cell r="B104">
            <v>7.85</v>
          </cell>
          <cell r="C104">
            <v>7.85</v>
          </cell>
          <cell r="D104">
            <v>7.7</v>
          </cell>
          <cell r="E104">
            <v>7.7</v>
          </cell>
          <cell r="F104">
            <v>-2.0356234096692183E-2</v>
          </cell>
          <cell r="G104">
            <v>90481</v>
          </cell>
          <cell r="H104">
            <v>703489.77500000002</v>
          </cell>
          <cell r="I104">
            <v>11.063000000000001</v>
          </cell>
          <cell r="J104">
            <v>11.129</v>
          </cell>
          <cell r="K104">
            <v>11.096</v>
          </cell>
        </row>
        <row r="105">
          <cell r="A105">
            <v>38476</v>
          </cell>
          <cell r="B105">
            <v>7.46</v>
          </cell>
          <cell r="C105">
            <v>7.46</v>
          </cell>
          <cell r="D105">
            <v>7.3</v>
          </cell>
          <cell r="E105">
            <v>7.46</v>
          </cell>
          <cell r="F105">
            <v>-3.1168831168831179E-2</v>
          </cell>
          <cell r="G105">
            <v>96822</v>
          </cell>
          <cell r="H105">
            <v>722292.12</v>
          </cell>
          <cell r="I105">
            <v>11.071999999999999</v>
          </cell>
          <cell r="J105">
            <v>11.138999999999999</v>
          </cell>
          <cell r="K105">
            <v>11.105499999999999</v>
          </cell>
        </row>
        <row r="106">
          <cell r="A106">
            <v>38477</v>
          </cell>
          <cell r="B106">
            <v>7.46</v>
          </cell>
          <cell r="C106">
            <v>7.56</v>
          </cell>
          <cell r="D106">
            <v>7.43</v>
          </cell>
          <cell r="E106">
            <v>7.55</v>
          </cell>
          <cell r="F106">
            <v>1.2064343163538771E-2</v>
          </cell>
          <cell r="G106">
            <v>47502</v>
          </cell>
          <cell r="H106">
            <v>356502.51</v>
          </cell>
          <cell r="I106">
            <v>11.073</v>
          </cell>
          <cell r="J106">
            <v>11.138999999999999</v>
          </cell>
          <cell r="K106">
            <v>11.106</v>
          </cell>
        </row>
        <row r="107">
          <cell r="A107">
            <v>38478</v>
          </cell>
          <cell r="B107">
            <v>7.54</v>
          </cell>
          <cell r="C107">
            <v>7.56</v>
          </cell>
          <cell r="D107">
            <v>7.5</v>
          </cell>
          <cell r="E107">
            <v>7.56</v>
          </cell>
          <cell r="F107">
            <v>1.3245033112583293E-3</v>
          </cell>
          <cell r="G107">
            <v>39938</v>
          </cell>
          <cell r="H107">
            <v>301531.89999999997</v>
          </cell>
          <cell r="I107">
            <v>11.058</v>
          </cell>
          <cell r="J107">
            <v>11.125</v>
          </cell>
          <cell r="K107">
            <v>11.0915</v>
          </cell>
        </row>
        <row r="108">
          <cell r="A108">
            <v>38481</v>
          </cell>
          <cell r="B108">
            <v>7.52</v>
          </cell>
          <cell r="C108">
            <v>7.6</v>
          </cell>
          <cell r="D108">
            <v>7.47</v>
          </cell>
          <cell r="E108">
            <v>7.6</v>
          </cell>
          <cell r="F108">
            <v>5.2910052910053462E-3</v>
          </cell>
          <cell r="G108">
            <v>92084</v>
          </cell>
          <cell r="H108">
            <v>696155.03999999992</v>
          </cell>
          <cell r="I108">
            <v>11.052</v>
          </cell>
          <cell r="J108">
            <v>11.118</v>
          </cell>
          <cell r="K108">
            <v>11.085000000000001</v>
          </cell>
        </row>
        <row r="109">
          <cell r="A109">
            <v>38482</v>
          </cell>
          <cell r="B109">
            <v>7.6</v>
          </cell>
          <cell r="C109">
            <v>7.85</v>
          </cell>
          <cell r="D109">
            <v>7.6</v>
          </cell>
          <cell r="E109">
            <v>7.82</v>
          </cell>
          <cell r="F109">
            <v>2.8947368421052611E-2</v>
          </cell>
          <cell r="G109">
            <v>620634</v>
          </cell>
          <cell r="H109">
            <v>4785088.1399999997</v>
          </cell>
          <cell r="I109">
            <v>11.06</v>
          </cell>
          <cell r="J109">
            <v>11.125999999999999</v>
          </cell>
          <cell r="K109">
            <v>11.093</v>
          </cell>
        </row>
        <row r="110">
          <cell r="A110">
            <v>38483</v>
          </cell>
          <cell r="B110">
            <v>7.8</v>
          </cell>
          <cell r="C110">
            <v>7.8</v>
          </cell>
          <cell r="D110">
            <v>7.6</v>
          </cell>
          <cell r="E110">
            <v>7.63</v>
          </cell>
          <cell r="F110">
            <v>-2.4296675191815886E-2</v>
          </cell>
          <cell r="G110">
            <v>46148</v>
          </cell>
          <cell r="H110">
            <v>356031.82</v>
          </cell>
          <cell r="I110">
            <v>11.048</v>
          </cell>
          <cell r="J110">
            <v>11.114000000000001</v>
          </cell>
          <cell r="K110">
            <v>11.081</v>
          </cell>
        </row>
        <row r="111">
          <cell r="A111">
            <v>38484</v>
          </cell>
          <cell r="B111">
            <v>7.64</v>
          </cell>
          <cell r="C111">
            <v>7.64</v>
          </cell>
          <cell r="D111">
            <v>7.52</v>
          </cell>
          <cell r="E111">
            <v>7.55</v>
          </cell>
          <cell r="F111">
            <v>-1.0484927916120546E-2</v>
          </cell>
          <cell r="G111">
            <v>50873</v>
          </cell>
          <cell r="H111">
            <v>386380.435</v>
          </cell>
          <cell r="I111">
            <v>11.035</v>
          </cell>
          <cell r="J111">
            <v>11.101000000000001</v>
          </cell>
          <cell r="K111">
            <v>11.068000000000001</v>
          </cell>
        </row>
        <row r="112">
          <cell r="A112">
            <v>38485</v>
          </cell>
          <cell r="B112">
            <v>7.64</v>
          </cell>
          <cell r="C112">
            <v>7.64</v>
          </cell>
          <cell r="D112">
            <v>7.52</v>
          </cell>
          <cell r="E112">
            <v>7.55</v>
          </cell>
          <cell r="F112">
            <v>0</v>
          </cell>
          <cell r="G112">
            <v>30285</v>
          </cell>
          <cell r="H112">
            <v>230014.57499999998</v>
          </cell>
          <cell r="I112">
            <v>11.022</v>
          </cell>
          <cell r="J112">
            <v>11.087999999999999</v>
          </cell>
          <cell r="K112">
            <v>11.055</v>
          </cell>
        </row>
        <row r="113">
          <cell r="A113">
            <v>38488</v>
          </cell>
          <cell r="B113">
            <v>7.62</v>
          </cell>
          <cell r="C113">
            <v>7.62</v>
          </cell>
          <cell r="D113">
            <v>7.43</v>
          </cell>
          <cell r="E113">
            <v>7.45</v>
          </cell>
          <cell r="F113">
            <v>-1.3245033112582738E-2</v>
          </cell>
          <cell r="G113">
            <v>35462</v>
          </cell>
          <cell r="H113">
            <v>267206.17</v>
          </cell>
          <cell r="I113">
            <v>11.023</v>
          </cell>
          <cell r="J113">
            <v>11.089</v>
          </cell>
          <cell r="K113">
            <v>11.056000000000001</v>
          </cell>
        </row>
        <row r="114">
          <cell r="A114">
            <v>38489</v>
          </cell>
          <cell r="B114">
            <v>7.64</v>
          </cell>
          <cell r="C114">
            <v>7.64</v>
          </cell>
          <cell r="D114">
            <v>7.43</v>
          </cell>
          <cell r="E114">
            <v>7.53</v>
          </cell>
          <cell r="F114">
            <v>1.0738255033557076E-2</v>
          </cell>
          <cell r="G114">
            <v>123494</v>
          </cell>
          <cell r="H114">
            <v>936701.99</v>
          </cell>
          <cell r="I114">
            <v>11.021000000000001</v>
          </cell>
          <cell r="J114">
            <v>11.087</v>
          </cell>
          <cell r="K114">
            <v>11.054</v>
          </cell>
        </row>
        <row r="115">
          <cell r="A115">
            <v>38490</v>
          </cell>
          <cell r="B115">
            <v>7.5</v>
          </cell>
          <cell r="C115">
            <v>7.59</v>
          </cell>
          <cell r="D115">
            <v>7.5</v>
          </cell>
          <cell r="E115">
            <v>7.55</v>
          </cell>
          <cell r="F115">
            <v>2.6560424966799445E-3</v>
          </cell>
          <cell r="G115">
            <v>139462</v>
          </cell>
          <cell r="H115">
            <v>1049451.55</v>
          </cell>
          <cell r="I115">
            <v>11.019</v>
          </cell>
          <cell r="J115">
            <v>11.086</v>
          </cell>
          <cell r="K115">
            <v>11.0525</v>
          </cell>
        </row>
        <row r="116">
          <cell r="A116">
            <v>38491</v>
          </cell>
          <cell r="B116">
            <v>7.6</v>
          </cell>
          <cell r="C116">
            <v>7.65</v>
          </cell>
          <cell r="D116">
            <v>7.53</v>
          </cell>
          <cell r="E116">
            <v>7.55</v>
          </cell>
          <cell r="F116">
            <v>0</v>
          </cell>
          <cell r="G116">
            <v>160206</v>
          </cell>
          <cell r="H116">
            <v>1213560.45</v>
          </cell>
          <cell r="I116">
            <v>11.021000000000001</v>
          </cell>
          <cell r="J116">
            <v>11.087999999999999</v>
          </cell>
          <cell r="K116">
            <v>11.054500000000001</v>
          </cell>
        </row>
        <row r="117">
          <cell r="A117">
            <v>38492</v>
          </cell>
          <cell r="B117">
            <v>7.56</v>
          </cell>
          <cell r="C117">
            <v>7.6</v>
          </cell>
          <cell r="D117">
            <v>7.51</v>
          </cell>
          <cell r="E117">
            <v>7.51</v>
          </cell>
          <cell r="F117">
            <v>-5.2980132450330952E-3</v>
          </cell>
          <cell r="G117">
            <v>16171</v>
          </cell>
          <cell r="H117">
            <v>121848.485</v>
          </cell>
          <cell r="I117">
            <v>11.007999999999999</v>
          </cell>
          <cell r="J117">
            <v>11.074</v>
          </cell>
          <cell r="K117">
            <v>11.041</v>
          </cell>
        </row>
        <row r="118">
          <cell r="A118">
            <v>38495</v>
          </cell>
          <cell r="B118">
            <v>7.53</v>
          </cell>
          <cell r="C118">
            <v>7.53</v>
          </cell>
          <cell r="D118">
            <v>7.47</v>
          </cell>
          <cell r="E118">
            <v>7.5</v>
          </cell>
          <cell r="F118">
            <v>-1.3315579227696217E-3</v>
          </cell>
          <cell r="G118">
            <v>47487</v>
          </cell>
          <cell r="H118">
            <v>356864.80500000005</v>
          </cell>
          <cell r="I118">
            <v>11.013</v>
          </cell>
          <cell r="J118">
            <v>11.079000000000001</v>
          </cell>
          <cell r="K118">
            <v>11.045999999999999</v>
          </cell>
        </row>
        <row r="119">
          <cell r="A119">
            <v>38496</v>
          </cell>
          <cell r="B119">
            <v>7.53</v>
          </cell>
          <cell r="C119">
            <v>7.53</v>
          </cell>
          <cell r="D119">
            <v>7.48</v>
          </cell>
          <cell r="E119">
            <v>7.52</v>
          </cell>
          <cell r="F119">
            <v>2.666666666666595E-3</v>
          </cell>
          <cell r="G119">
            <v>48995</v>
          </cell>
          <cell r="H119">
            <v>368687.375</v>
          </cell>
          <cell r="I119">
            <v>11.015000000000001</v>
          </cell>
          <cell r="J119">
            <v>11.081</v>
          </cell>
          <cell r="K119">
            <v>11.048</v>
          </cell>
        </row>
        <row r="120">
          <cell r="A120">
            <v>38497</v>
          </cell>
          <cell r="B120">
            <v>7.52</v>
          </cell>
          <cell r="C120">
            <v>7.52</v>
          </cell>
          <cell r="D120">
            <v>7.42</v>
          </cell>
          <cell r="E120">
            <v>7.48</v>
          </cell>
          <cell r="F120">
            <v>-5.3191489361701372E-3</v>
          </cell>
          <cell r="G120">
            <v>29401</v>
          </cell>
          <cell r="H120">
            <v>220507.5</v>
          </cell>
          <cell r="I120">
            <v>11.018000000000001</v>
          </cell>
          <cell r="J120">
            <v>11.084</v>
          </cell>
          <cell r="K120">
            <v>11.051</v>
          </cell>
        </row>
        <row r="121">
          <cell r="A121">
            <v>38498</v>
          </cell>
          <cell r="B121">
            <v>7.48</v>
          </cell>
          <cell r="C121">
            <v>7.52</v>
          </cell>
          <cell r="D121">
            <v>7.4</v>
          </cell>
          <cell r="E121">
            <v>7.5</v>
          </cell>
          <cell r="F121">
            <v>2.673796791443861E-3</v>
          </cell>
          <cell r="G121">
            <v>98125</v>
          </cell>
          <cell r="H121">
            <v>734956.25</v>
          </cell>
          <cell r="I121">
            <v>11.004</v>
          </cell>
          <cell r="J121">
            <v>11.07</v>
          </cell>
          <cell r="K121">
            <v>11.036999999999999</v>
          </cell>
        </row>
        <row r="122">
          <cell r="A122">
            <v>38499</v>
          </cell>
          <cell r="B122">
            <v>7.46</v>
          </cell>
          <cell r="C122">
            <v>7.52</v>
          </cell>
          <cell r="D122">
            <v>7.43</v>
          </cell>
          <cell r="E122">
            <v>7.52</v>
          </cell>
          <cell r="F122">
            <v>2.666666666666595E-3</v>
          </cell>
          <cell r="G122">
            <v>27761</v>
          </cell>
          <cell r="H122">
            <v>207929.89</v>
          </cell>
          <cell r="I122">
            <v>11.006</v>
          </cell>
          <cell r="J122">
            <v>11.071999999999999</v>
          </cell>
          <cell r="K122">
            <v>11.039</v>
          </cell>
        </row>
        <row r="123">
          <cell r="A123">
            <v>38502</v>
          </cell>
          <cell r="B123">
            <v>7.55</v>
          </cell>
          <cell r="C123">
            <v>7.63</v>
          </cell>
          <cell r="D123">
            <v>7.52</v>
          </cell>
          <cell r="E123">
            <v>7.6</v>
          </cell>
          <cell r="F123">
            <v>1.0638297872340496E-2</v>
          </cell>
          <cell r="G123">
            <v>47570</v>
          </cell>
          <cell r="H123">
            <v>360342.74999999994</v>
          </cell>
          <cell r="I123">
            <v>10.994</v>
          </cell>
          <cell r="J123">
            <v>11.06</v>
          </cell>
          <cell r="K123">
            <v>11.027000000000001</v>
          </cell>
        </row>
        <row r="124">
          <cell r="A124">
            <v>38503</v>
          </cell>
          <cell r="B124">
            <v>7.55</v>
          </cell>
          <cell r="C124">
            <v>7.8</v>
          </cell>
          <cell r="D124">
            <v>7.55</v>
          </cell>
          <cell r="E124">
            <v>7.8</v>
          </cell>
          <cell r="F124">
            <v>2.6315789473684292E-2</v>
          </cell>
          <cell r="G124">
            <v>137052</v>
          </cell>
          <cell r="H124">
            <v>1051874.0999999999</v>
          </cell>
          <cell r="I124">
            <v>10.972</v>
          </cell>
          <cell r="J124">
            <v>11.038</v>
          </cell>
          <cell r="K124">
            <v>11.004999999999999</v>
          </cell>
        </row>
        <row r="125">
          <cell r="A125">
            <v>38504</v>
          </cell>
          <cell r="B125">
            <v>7.74</v>
          </cell>
          <cell r="C125">
            <v>7.74</v>
          </cell>
          <cell r="D125">
            <v>7.61</v>
          </cell>
          <cell r="E125">
            <v>7.72</v>
          </cell>
          <cell r="F125">
            <v>-1.025641025641022E-2</v>
          </cell>
          <cell r="G125">
            <v>43024</v>
          </cell>
          <cell r="H125">
            <v>332575.52</v>
          </cell>
          <cell r="I125">
            <v>10.956</v>
          </cell>
          <cell r="J125">
            <v>11.022</v>
          </cell>
          <cell r="K125">
            <v>10.989000000000001</v>
          </cell>
        </row>
        <row r="126">
          <cell r="A126">
            <v>38505</v>
          </cell>
          <cell r="B126">
            <v>7.67</v>
          </cell>
          <cell r="C126">
            <v>7.72</v>
          </cell>
          <cell r="D126">
            <v>7.65</v>
          </cell>
          <cell r="E126">
            <v>7.7</v>
          </cell>
          <cell r="F126">
            <v>-2.5906735751294319E-3</v>
          </cell>
          <cell r="G126">
            <v>21303</v>
          </cell>
          <cell r="H126">
            <v>163713.55500000002</v>
          </cell>
          <cell r="I126">
            <v>10.956</v>
          </cell>
          <cell r="J126">
            <v>11.022</v>
          </cell>
          <cell r="K126">
            <v>10.989000000000001</v>
          </cell>
        </row>
        <row r="127">
          <cell r="A127">
            <v>38506</v>
          </cell>
          <cell r="B127">
            <v>7.6</v>
          </cell>
          <cell r="C127">
            <v>7.68</v>
          </cell>
          <cell r="D127">
            <v>7.57</v>
          </cell>
          <cell r="E127">
            <v>7.57</v>
          </cell>
          <cell r="F127">
            <v>-1.6883116883116833E-2</v>
          </cell>
          <cell r="G127">
            <v>44607</v>
          </cell>
          <cell r="H127">
            <v>338344.09499999997</v>
          </cell>
          <cell r="I127">
            <v>11.007</v>
          </cell>
          <cell r="J127">
            <v>11.021000000000001</v>
          </cell>
          <cell r="K127">
            <v>11.013999999999999</v>
          </cell>
        </row>
        <row r="128">
          <cell r="A128">
            <v>38509</v>
          </cell>
          <cell r="B128">
            <v>7.6</v>
          </cell>
          <cell r="C128">
            <v>7.6</v>
          </cell>
          <cell r="D128">
            <v>7.5</v>
          </cell>
          <cell r="E128">
            <v>7.58</v>
          </cell>
          <cell r="F128">
            <v>1.3210039630118242E-3</v>
          </cell>
          <cell r="G128">
            <v>49183</v>
          </cell>
          <cell r="H128">
            <v>373298.97</v>
          </cell>
          <cell r="I128">
            <v>10.962999999999999</v>
          </cell>
          <cell r="J128">
            <v>11.029</v>
          </cell>
          <cell r="K128">
            <v>10.995999999999999</v>
          </cell>
        </row>
        <row r="129">
          <cell r="A129">
            <v>38510</v>
          </cell>
          <cell r="B129">
            <v>7.51</v>
          </cell>
          <cell r="C129">
            <v>7.6</v>
          </cell>
          <cell r="D129">
            <v>7.51</v>
          </cell>
          <cell r="E129">
            <v>7.6</v>
          </cell>
          <cell r="F129">
            <v>2.6385224274405594E-3</v>
          </cell>
          <cell r="G129">
            <v>6680</v>
          </cell>
          <cell r="H129">
            <v>50467.4</v>
          </cell>
          <cell r="I129">
            <v>10.96</v>
          </cell>
          <cell r="J129">
            <v>11.026</v>
          </cell>
          <cell r="K129">
            <v>10.993</v>
          </cell>
        </row>
        <row r="130">
          <cell r="A130">
            <v>38511</v>
          </cell>
          <cell r="B130">
            <v>7.6</v>
          </cell>
          <cell r="C130">
            <v>7.6</v>
          </cell>
          <cell r="D130">
            <v>7.52</v>
          </cell>
          <cell r="E130">
            <v>7.59</v>
          </cell>
          <cell r="F130">
            <v>-1.3157894736841591E-3</v>
          </cell>
          <cell r="G130">
            <v>15773</v>
          </cell>
          <cell r="H130">
            <v>119795.935</v>
          </cell>
          <cell r="I130">
            <v>10.97</v>
          </cell>
          <cell r="J130">
            <v>11.036</v>
          </cell>
          <cell r="K130">
            <v>11.003</v>
          </cell>
        </row>
        <row r="131">
          <cell r="A131">
            <v>38512</v>
          </cell>
          <cell r="B131">
            <v>7.59</v>
          </cell>
          <cell r="C131">
            <v>7.6</v>
          </cell>
          <cell r="D131">
            <v>7.51</v>
          </cell>
          <cell r="E131">
            <v>7.52</v>
          </cell>
          <cell r="F131">
            <v>-9.2226613965744608E-3</v>
          </cell>
          <cell r="G131">
            <v>27048</v>
          </cell>
          <cell r="H131">
            <v>204347.63999999998</v>
          </cell>
          <cell r="I131">
            <v>10.955</v>
          </cell>
          <cell r="J131">
            <v>11.021000000000001</v>
          </cell>
          <cell r="K131">
            <v>10.988</v>
          </cell>
        </row>
        <row r="132">
          <cell r="A132">
            <v>38513</v>
          </cell>
          <cell r="B132">
            <v>7.51</v>
          </cell>
          <cell r="C132">
            <v>7.55</v>
          </cell>
          <cell r="D132">
            <v>7.5</v>
          </cell>
          <cell r="E132">
            <v>7.5</v>
          </cell>
          <cell r="F132">
            <v>-2.6595744680850686E-3</v>
          </cell>
          <cell r="G132">
            <v>9190</v>
          </cell>
          <cell r="H132">
            <v>68970.95</v>
          </cell>
          <cell r="I132">
            <v>10.941000000000001</v>
          </cell>
          <cell r="J132">
            <v>11.007</v>
          </cell>
          <cell r="K132">
            <v>10.974</v>
          </cell>
        </row>
        <row r="133">
          <cell r="A133">
            <v>38516</v>
          </cell>
          <cell r="B133">
            <v>7.55</v>
          </cell>
          <cell r="C133">
            <v>7.6</v>
          </cell>
          <cell r="D133">
            <v>7.5</v>
          </cell>
          <cell r="E133">
            <v>7.59</v>
          </cell>
          <cell r="F133">
            <v>1.2000000000000011E-2</v>
          </cell>
          <cell r="G133">
            <v>17192</v>
          </cell>
          <cell r="H133">
            <v>130143.44</v>
          </cell>
          <cell r="I133">
            <v>10.920999999999999</v>
          </cell>
          <cell r="J133">
            <v>10.986000000000001</v>
          </cell>
          <cell r="K133">
            <v>10.9535</v>
          </cell>
        </row>
        <row r="134">
          <cell r="A134">
            <v>38517</v>
          </cell>
          <cell r="B134">
            <v>7.55</v>
          </cell>
          <cell r="C134">
            <v>7.66</v>
          </cell>
          <cell r="D134">
            <v>7.5</v>
          </cell>
          <cell r="E134">
            <v>7.61</v>
          </cell>
          <cell r="F134">
            <v>2.6350461133071157E-3</v>
          </cell>
          <cell r="G134">
            <v>139521</v>
          </cell>
          <cell r="H134">
            <v>1057569.18</v>
          </cell>
          <cell r="I134">
            <v>10.922000000000001</v>
          </cell>
          <cell r="J134">
            <v>10.987</v>
          </cell>
          <cell r="K134">
            <v>10.954499999999999</v>
          </cell>
        </row>
        <row r="135">
          <cell r="A135">
            <v>38518</v>
          </cell>
          <cell r="B135">
            <v>7.63</v>
          </cell>
          <cell r="C135">
            <v>7.72</v>
          </cell>
          <cell r="D135">
            <v>7.6</v>
          </cell>
          <cell r="E135">
            <v>7.72</v>
          </cell>
          <cell r="F135">
            <v>1.4454664914586024E-2</v>
          </cell>
          <cell r="G135">
            <v>85716</v>
          </cell>
          <cell r="H135">
            <v>657870.29999999993</v>
          </cell>
          <cell r="I135">
            <v>10.933</v>
          </cell>
          <cell r="J135">
            <v>10.999000000000001</v>
          </cell>
          <cell r="K135">
            <v>10.966000000000001</v>
          </cell>
        </row>
        <row r="136">
          <cell r="A136">
            <v>38519</v>
          </cell>
          <cell r="B136">
            <v>7.61</v>
          </cell>
          <cell r="C136">
            <v>7.69</v>
          </cell>
          <cell r="D136">
            <v>7.57</v>
          </cell>
          <cell r="E136">
            <v>7.69</v>
          </cell>
          <cell r="F136">
            <v>-3.8860103626942033E-3</v>
          </cell>
          <cell r="G136">
            <v>37080</v>
          </cell>
          <cell r="H136">
            <v>283662</v>
          </cell>
          <cell r="I136">
            <v>10.929</v>
          </cell>
          <cell r="J136">
            <v>10.994</v>
          </cell>
          <cell r="K136">
            <v>10.961500000000001</v>
          </cell>
        </row>
        <row r="137">
          <cell r="A137">
            <v>38520</v>
          </cell>
          <cell r="B137">
            <v>7.69</v>
          </cell>
          <cell r="C137">
            <v>7.69</v>
          </cell>
          <cell r="D137">
            <v>7.59</v>
          </cell>
          <cell r="E137">
            <v>7.6</v>
          </cell>
          <cell r="F137">
            <v>-1.1703511053316129E-2</v>
          </cell>
          <cell r="G137">
            <v>11437</v>
          </cell>
          <cell r="H137">
            <v>87435.864999999991</v>
          </cell>
          <cell r="I137">
            <v>10.95</v>
          </cell>
          <cell r="J137">
            <v>11.016</v>
          </cell>
          <cell r="K137">
            <v>10.983000000000001</v>
          </cell>
        </row>
        <row r="138">
          <cell r="A138">
            <v>38523</v>
          </cell>
          <cell r="B138">
            <v>7.58</v>
          </cell>
          <cell r="C138">
            <v>7.61</v>
          </cell>
          <cell r="D138">
            <v>7.57</v>
          </cell>
          <cell r="E138">
            <v>7.6</v>
          </cell>
          <cell r="F138">
            <v>0</v>
          </cell>
          <cell r="G138">
            <v>46831</v>
          </cell>
          <cell r="H138">
            <v>355447.29</v>
          </cell>
          <cell r="I138">
            <v>10.939</v>
          </cell>
          <cell r="J138">
            <v>11.004</v>
          </cell>
          <cell r="K138">
            <v>10.971499999999999</v>
          </cell>
        </row>
        <row r="139">
          <cell r="A139">
            <v>38524</v>
          </cell>
          <cell r="B139">
            <v>7.6</v>
          </cell>
          <cell r="C139">
            <v>7.64</v>
          </cell>
          <cell r="D139">
            <v>7.56</v>
          </cell>
          <cell r="E139">
            <v>7.64</v>
          </cell>
          <cell r="F139">
            <v>5.2631578947368585E-3</v>
          </cell>
          <cell r="G139">
            <v>157244</v>
          </cell>
          <cell r="H139">
            <v>1198199.2799999998</v>
          </cell>
          <cell r="I139">
            <v>10.933</v>
          </cell>
          <cell r="J139">
            <v>10.999000000000001</v>
          </cell>
          <cell r="K139">
            <v>10.966000000000001</v>
          </cell>
        </row>
        <row r="140">
          <cell r="A140">
            <v>38525</v>
          </cell>
          <cell r="B140">
            <v>7.65</v>
          </cell>
          <cell r="C140">
            <v>7.72</v>
          </cell>
          <cell r="D140">
            <v>7.6</v>
          </cell>
          <cell r="E140">
            <v>7.71</v>
          </cell>
          <cell r="F140">
            <v>9.162303664921545E-3</v>
          </cell>
          <cell r="G140">
            <v>773204</v>
          </cell>
          <cell r="H140">
            <v>5938206.7199999997</v>
          </cell>
          <cell r="I140">
            <v>10.936</v>
          </cell>
          <cell r="J140">
            <v>11.002000000000001</v>
          </cell>
          <cell r="K140">
            <v>10.969000000000001</v>
          </cell>
        </row>
        <row r="141">
          <cell r="A141">
            <v>38526</v>
          </cell>
          <cell r="B141">
            <v>7.71</v>
          </cell>
          <cell r="C141">
            <v>7.72</v>
          </cell>
          <cell r="D141">
            <v>7.65</v>
          </cell>
          <cell r="E141">
            <v>7.68</v>
          </cell>
          <cell r="F141">
            <v>-3.8910505836575737E-3</v>
          </cell>
          <cell r="G141">
            <v>71445</v>
          </cell>
          <cell r="H141">
            <v>549769.27500000002</v>
          </cell>
          <cell r="I141">
            <v>10.922000000000001</v>
          </cell>
          <cell r="J141">
            <v>10.987</v>
          </cell>
          <cell r="K141">
            <v>10.954499999999999</v>
          </cell>
        </row>
        <row r="142">
          <cell r="A142">
            <v>38527</v>
          </cell>
          <cell r="B142">
            <v>7.65</v>
          </cell>
          <cell r="C142">
            <v>7.65</v>
          </cell>
          <cell r="D142">
            <v>7.55</v>
          </cell>
          <cell r="E142">
            <v>7.57</v>
          </cell>
          <cell r="F142">
            <v>-1.432291666666663E-2</v>
          </cell>
          <cell r="G142">
            <v>33325</v>
          </cell>
          <cell r="H142">
            <v>253603.25</v>
          </cell>
          <cell r="I142">
            <v>10.928000000000001</v>
          </cell>
          <cell r="J142">
            <v>10.994</v>
          </cell>
          <cell r="K142">
            <v>10.961</v>
          </cell>
        </row>
        <row r="143">
          <cell r="A143">
            <v>38530</v>
          </cell>
          <cell r="B143">
            <v>7.65</v>
          </cell>
          <cell r="C143">
            <v>7.69</v>
          </cell>
          <cell r="D143">
            <v>7.57</v>
          </cell>
          <cell r="E143">
            <v>7.6</v>
          </cell>
          <cell r="F143">
            <v>3.9630118890354726E-3</v>
          </cell>
          <cell r="G143">
            <v>173341</v>
          </cell>
          <cell r="H143">
            <v>1321725.125</v>
          </cell>
          <cell r="I143">
            <v>10.943</v>
          </cell>
          <cell r="J143">
            <v>11.007999999999999</v>
          </cell>
          <cell r="K143">
            <v>10.9755</v>
          </cell>
        </row>
        <row r="144">
          <cell r="A144">
            <v>38531</v>
          </cell>
          <cell r="B144">
            <v>7.68</v>
          </cell>
          <cell r="C144">
            <v>7.68</v>
          </cell>
          <cell r="D144">
            <v>7.54</v>
          </cell>
          <cell r="E144">
            <v>7.6</v>
          </cell>
          <cell r="F144">
            <v>0</v>
          </cell>
          <cell r="G144">
            <v>92805</v>
          </cell>
          <cell r="H144">
            <v>709030.2</v>
          </cell>
          <cell r="I144">
            <v>10.928000000000001</v>
          </cell>
          <cell r="J144">
            <v>10.994</v>
          </cell>
          <cell r="K144">
            <v>10.961</v>
          </cell>
        </row>
        <row r="145">
          <cell r="A145">
            <v>38532</v>
          </cell>
          <cell r="B145">
            <v>7.62</v>
          </cell>
          <cell r="C145">
            <v>7.66</v>
          </cell>
          <cell r="D145">
            <v>7.51</v>
          </cell>
          <cell r="E145">
            <v>7.65</v>
          </cell>
          <cell r="F145">
            <v>6.5789473684212396E-3</v>
          </cell>
          <cell r="G145">
            <v>89225</v>
          </cell>
          <cell r="H145">
            <v>681232.875</v>
          </cell>
          <cell r="I145">
            <v>10.92</v>
          </cell>
          <cell r="J145">
            <v>10.986000000000001</v>
          </cell>
          <cell r="K145">
            <v>10.952999999999999</v>
          </cell>
        </row>
        <row r="146">
          <cell r="A146">
            <v>38533</v>
          </cell>
          <cell r="B146">
            <v>7.65</v>
          </cell>
          <cell r="C146">
            <v>7.7</v>
          </cell>
          <cell r="D146">
            <v>7.61</v>
          </cell>
          <cell r="E146">
            <v>7.63</v>
          </cell>
          <cell r="F146">
            <v>-2.614379084967422E-3</v>
          </cell>
          <cell r="G146">
            <v>92098</v>
          </cell>
          <cell r="H146">
            <v>703628.72000000009</v>
          </cell>
          <cell r="I146">
            <v>10.927</v>
          </cell>
          <cell r="J146">
            <v>10.993</v>
          </cell>
          <cell r="K146">
            <v>10.96</v>
          </cell>
        </row>
        <row r="147">
          <cell r="A147">
            <v>38534</v>
          </cell>
          <cell r="B147">
            <v>7.61</v>
          </cell>
          <cell r="C147">
            <v>7.7</v>
          </cell>
          <cell r="D147">
            <v>7.61</v>
          </cell>
          <cell r="E147">
            <v>7.63</v>
          </cell>
          <cell r="F147">
            <v>0</v>
          </cell>
          <cell r="G147">
            <v>36213</v>
          </cell>
          <cell r="H147">
            <v>275943.06</v>
          </cell>
          <cell r="I147">
            <v>10.917999999999999</v>
          </cell>
          <cell r="J147">
            <v>10.983000000000001</v>
          </cell>
          <cell r="K147">
            <v>10.9505</v>
          </cell>
        </row>
        <row r="148">
          <cell r="A148">
            <v>38537</v>
          </cell>
          <cell r="B148">
            <v>7.7</v>
          </cell>
          <cell r="C148">
            <v>7.71</v>
          </cell>
          <cell r="D148">
            <v>7.61</v>
          </cell>
          <cell r="E148">
            <v>7.69</v>
          </cell>
          <cell r="F148">
            <v>7.8636959370905757E-3</v>
          </cell>
          <cell r="G148">
            <v>80861</v>
          </cell>
          <cell r="H148">
            <v>622225.39500000002</v>
          </cell>
          <cell r="I148">
            <v>10.895</v>
          </cell>
          <cell r="J148">
            <v>10.961</v>
          </cell>
          <cell r="K148">
            <v>10.928000000000001</v>
          </cell>
        </row>
        <row r="149">
          <cell r="A149">
            <v>38538</v>
          </cell>
          <cell r="B149">
            <v>7.65</v>
          </cell>
          <cell r="C149">
            <v>7.7</v>
          </cell>
          <cell r="D149">
            <v>7.62</v>
          </cell>
          <cell r="E149">
            <v>7.62</v>
          </cell>
          <cell r="F149">
            <v>-9.1027308192458412E-3</v>
          </cell>
          <cell r="G149">
            <v>15055</v>
          </cell>
          <cell r="H149">
            <v>114944.925</v>
          </cell>
          <cell r="I149">
            <v>10.898</v>
          </cell>
          <cell r="J149">
            <v>10.964</v>
          </cell>
          <cell r="K149">
            <v>10.931000000000001</v>
          </cell>
        </row>
        <row r="150">
          <cell r="A150">
            <v>38539</v>
          </cell>
          <cell r="B150">
            <v>7.62</v>
          </cell>
          <cell r="C150">
            <v>7.67</v>
          </cell>
          <cell r="D150">
            <v>7.56</v>
          </cell>
          <cell r="E150">
            <v>7.57</v>
          </cell>
          <cell r="F150">
            <v>-6.5616797900261981E-3</v>
          </cell>
          <cell r="G150">
            <v>128724</v>
          </cell>
          <cell r="H150">
            <v>977658.78</v>
          </cell>
          <cell r="I150">
            <v>10.898999999999999</v>
          </cell>
          <cell r="J150">
            <v>10.964</v>
          </cell>
          <cell r="K150">
            <v>10.9315</v>
          </cell>
        </row>
        <row r="151">
          <cell r="A151">
            <v>38540</v>
          </cell>
          <cell r="B151">
            <v>7.56</v>
          </cell>
          <cell r="C151">
            <v>7.6</v>
          </cell>
          <cell r="D151">
            <v>7.36</v>
          </cell>
          <cell r="E151">
            <v>7.54</v>
          </cell>
          <cell r="F151">
            <v>-3.9630118890356947E-3</v>
          </cell>
          <cell r="G151">
            <v>130153</v>
          </cell>
          <cell r="H151">
            <v>982655.15</v>
          </cell>
          <cell r="I151">
            <v>10.9</v>
          </cell>
          <cell r="J151">
            <v>10.965999999999999</v>
          </cell>
          <cell r="K151">
            <v>10.933</v>
          </cell>
        </row>
        <row r="152">
          <cell r="A152">
            <v>38541</v>
          </cell>
          <cell r="B152">
            <v>7.55</v>
          </cell>
          <cell r="C152">
            <v>7.55</v>
          </cell>
          <cell r="D152">
            <v>7.45</v>
          </cell>
          <cell r="E152">
            <v>7.52</v>
          </cell>
          <cell r="F152">
            <v>-2.6525198938992522E-3</v>
          </cell>
          <cell r="G152">
            <v>61825</v>
          </cell>
          <cell r="H152">
            <v>465851.375</v>
          </cell>
          <cell r="I152">
            <v>10.9</v>
          </cell>
          <cell r="J152">
            <v>10.965999999999999</v>
          </cell>
          <cell r="K152">
            <v>10.933</v>
          </cell>
        </row>
        <row r="153">
          <cell r="A153">
            <v>38544</v>
          </cell>
          <cell r="B153">
            <v>7.46</v>
          </cell>
          <cell r="C153">
            <v>7.59</v>
          </cell>
          <cell r="D153">
            <v>7.45</v>
          </cell>
          <cell r="E153">
            <v>7.5</v>
          </cell>
          <cell r="F153">
            <v>-2.6595744680850686E-3</v>
          </cell>
          <cell r="G153">
            <v>296030</v>
          </cell>
          <cell r="H153">
            <v>2214304.4</v>
          </cell>
          <cell r="I153">
            <v>10.914</v>
          </cell>
          <cell r="J153">
            <v>10.98</v>
          </cell>
          <cell r="K153">
            <v>10.946999999999999</v>
          </cell>
        </row>
        <row r="154">
          <cell r="A154">
            <v>38545</v>
          </cell>
          <cell r="B154">
            <v>7.47</v>
          </cell>
          <cell r="C154">
            <v>7.6</v>
          </cell>
          <cell r="D154">
            <v>7.47</v>
          </cell>
          <cell r="E154">
            <v>7.6</v>
          </cell>
          <cell r="F154">
            <v>1.3333333333333197E-2</v>
          </cell>
          <cell r="G154">
            <v>241648</v>
          </cell>
          <cell r="H154">
            <v>1820817.68</v>
          </cell>
          <cell r="I154">
            <v>10.955</v>
          </cell>
          <cell r="J154">
            <v>10.994999999999999</v>
          </cell>
          <cell r="K154">
            <v>10.975</v>
          </cell>
        </row>
        <row r="155">
          <cell r="A155">
            <v>38546</v>
          </cell>
          <cell r="B155">
            <v>7.6</v>
          </cell>
          <cell r="C155">
            <v>7.6</v>
          </cell>
          <cell r="D155">
            <v>7.46</v>
          </cell>
          <cell r="E155">
            <v>7.5</v>
          </cell>
          <cell r="F155">
            <v>-1.3157894736842035E-2</v>
          </cell>
          <cell r="G155">
            <v>35337</v>
          </cell>
          <cell r="H155">
            <v>266794.34999999998</v>
          </cell>
          <cell r="I155">
            <v>10.933</v>
          </cell>
          <cell r="J155">
            <v>10.999000000000001</v>
          </cell>
          <cell r="K155">
            <v>10.966000000000001</v>
          </cell>
        </row>
        <row r="156">
          <cell r="A156">
            <v>38547</v>
          </cell>
          <cell r="B156">
            <v>7.55</v>
          </cell>
          <cell r="C156">
            <v>7.69</v>
          </cell>
          <cell r="D156">
            <v>7.55</v>
          </cell>
          <cell r="E156">
            <v>7.69</v>
          </cell>
          <cell r="F156">
            <v>2.533333333333343E-2</v>
          </cell>
          <cell r="G156">
            <v>136193</v>
          </cell>
          <cell r="H156">
            <v>1037790.66</v>
          </cell>
          <cell r="I156">
            <v>10.932</v>
          </cell>
          <cell r="J156">
            <v>10.997</v>
          </cell>
          <cell r="K156">
            <v>10.964500000000001</v>
          </cell>
        </row>
        <row r="157">
          <cell r="A157">
            <v>38548</v>
          </cell>
          <cell r="B157">
            <v>7.61</v>
          </cell>
          <cell r="C157">
            <v>7.68</v>
          </cell>
          <cell r="D157">
            <v>7.53</v>
          </cell>
          <cell r="E157">
            <v>7.6</v>
          </cell>
          <cell r="F157">
            <v>-1.1703511053316129E-2</v>
          </cell>
          <cell r="G157">
            <v>247793</v>
          </cell>
          <cell r="H157">
            <v>1884465.7650000001</v>
          </cell>
          <cell r="I157">
            <v>10.917999999999999</v>
          </cell>
          <cell r="J157">
            <v>10.984</v>
          </cell>
          <cell r="K157">
            <v>10.951000000000001</v>
          </cell>
        </row>
        <row r="158">
          <cell r="A158">
            <v>38551</v>
          </cell>
          <cell r="B158">
            <v>7.6</v>
          </cell>
          <cell r="C158">
            <v>7.61</v>
          </cell>
          <cell r="D158">
            <v>7.54</v>
          </cell>
          <cell r="E158">
            <v>7.54</v>
          </cell>
          <cell r="F158">
            <v>-7.8947368421051767E-3</v>
          </cell>
          <cell r="G158">
            <v>68763</v>
          </cell>
          <cell r="H158">
            <v>520535.91000000003</v>
          </cell>
          <cell r="I158">
            <v>10.922000000000001</v>
          </cell>
          <cell r="J158">
            <v>10.988</v>
          </cell>
          <cell r="K158">
            <v>10.955</v>
          </cell>
        </row>
        <row r="159">
          <cell r="A159">
            <v>38552</v>
          </cell>
          <cell r="B159">
            <v>7.6</v>
          </cell>
          <cell r="C159">
            <v>7.7</v>
          </cell>
          <cell r="D159">
            <v>7.56</v>
          </cell>
          <cell r="E159">
            <v>7.6</v>
          </cell>
          <cell r="F159">
            <v>7.9575596816976457E-3</v>
          </cell>
          <cell r="G159">
            <v>311786</v>
          </cell>
          <cell r="H159">
            <v>2369573.6</v>
          </cell>
          <cell r="I159">
            <v>10.907999999999999</v>
          </cell>
          <cell r="J159">
            <v>10.973000000000001</v>
          </cell>
          <cell r="K159">
            <v>10.9405</v>
          </cell>
        </row>
        <row r="160">
          <cell r="A160">
            <v>38553</v>
          </cell>
          <cell r="B160">
            <v>7.6</v>
          </cell>
          <cell r="C160">
            <v>7.7</v>
          </cell>
          <cell r="D160">
            <v>7.6</v>
          </cell>
          <cell r="E160">
            <v>7.65</v>
          </cell>
          <cell r="F160">
            <v>6.5789473684212396E-3</v>
          </cell>
          <cell r="G160">
            <v>198475</v>
          </cell>
          <cell r="H160">
            <v>1513371.875</v>
          </cell>
          <cell r="I160">
            <v>10.925000000000001</v>
          </cell>
          <cell r="J160">
            <v>10.991</v>
          </cell>
          <cell r="K160">
            <v>10.958</v>
          </cell>
        </row>
        <row r="161">
          <cell r="A161">
            <v>38554</v>
          </cell>
          <cell r="B161">
            <v>7.7</v>
          </cell>
          <cell r="C161">
            <v>7.7</v>
          </cell>
          <cell r="D161">
            <v>7.52</v>
          </cell>
          <cell r="E161">
            <v>7.61</v>
          </cell>
          <cell r="F161">
            <v>-5.2287581699346219E-3</v>
          </cell>
          <cell r="G161">
            <v>142220</v>
          </cell>
          <cell r="H161">
            <v>1088694.1000000001</v>
          </cell>
          <cell r="I161">
            <v>10.946999999999999</v>
          </cell>
          <cell r="J161">
            <v>11.012</v>
          </cell>
          <cell r="K161">
            <v>10.9795</v>
          </cell>
        </row>
        <row r="162">
          <cell r="A162">
            <v>38555</v>
          </cell>
          <cell r="B162">
            <v>7.7</v>
          </cell>
          <cell r="C162">
            <v>7.7</v>
          </cell>
          <cell r="D162">
            <v>7.62</v>
          </cell>
          <cell r="E162">
            <v>7.62</v>
          </cell>
          <cell r="F162">
            <v>1.3140604467805073E-3</v>
          </cell>
          <cell r="G162">
            <v>94930</v>
          </cell>
          <cell r="H162">
            <v>727163.8</v>
          </cell>
          <cell r="I162">
            <v>10.938000000000001</v>
          </cell>
          <cell r="J162">
            <v>11.004</v>
          </cell>
          <cell r="K162">
            <v>10.971</v>
          </cell>
        </row>
        <row r="163">
          <cell r="A163">
            <v>38558</v>
          </cell>
          <cell r="B163">
            <v>7.61</v>
          </cell>
          <cell r="C163">
            <v>7.73</v>
          </cell>
          <cell r="D163">
            <v>7.61</v>
          </cell>
          <cell r="E163">
            <v>7.73</v>
          </cell>
          <cell r="F163">
            <v>1.4435695538057791E-2</v>
          </cell>
          <cell r="G163">
            <v>110120</v>
          </cell>
          <cell r="H163">
            <v>844620.4</v>
          </cell>
          <cell r="I163">
            <v>10.926</v>
          </cell>
          <cell r="J163">
            <v>10.992000000000001</v>
          </cell>
          <cell r="K163">
            <v>10.959</v>
          </cell>
        </row>
        <row r="164">
          <cell r="A164">
            <v>38559</v>
          </cell>
          <cell r="B164">
            <v>7.73</v>
          </cell>
          <cell r="C164">
            <v>7.95</v>
          </cell>
          <cell r="D164">
            <v>7.57</v>
          </cell>
          <cell r="E164">
            <v>7.89</v>
          </cell>
          <cell r="F164">
            <v>2.0698576972832949E-2</v>
          </cell>
          <cell r="G164">
            <v>438319</v>
          </cell>
          <cell r="H164">
            <v>3423271.39</v>
          </cell>
          <cell r="I164">
            <v>10.913</v>
          </cell>
          <cell r="J164">
            <v>10.978999999999999</v>
          </cell>
          <cell r="K164">
            <v>10.946</v>
          </cell>
        </row>
        <row r="165">
          <cell r="A165">
            <v>38560</v>
          </cell>
          <cell r="B165">
            <v>7.82</v>
          </cell>
          <cell r="C165">
            <v>8.4</v>
          </cell>
          <cell r="D165">
            <v>7.81</v>
          </cell>
          <cell r="E165">
            <v>8.15</v>
          </cell>
          <cell r="F165">
            <v>3.2953105196451338E-2</v>
          </cell>
          <cell r="G165">
            <v>685959</v>
          </cell>
          <cell r="H165">
            <v>5477382.6150000002</v>
          </cell>
          <cell r="I165">
            <v>10.917</v>
          </cell>
          <cell r="J165">
            <v>10.978999999999999</v>
          </cell>
          <cell r="K165">
            <v>10.948</v>
          </cell>
        </row>
        <row r="166">
          <cell r="A166">
            <v>38561</v>
          </cell>
          <cell r="B166">
            <v>8.25</v>
          </cell>
          <cell r="C166">
            <v>8.39</v>
          </cell>
          <cell r="D166">
            <v>8.1300000000000008</v>
          </cell>
          <cell r="E166">
            <v>8.25</v>
          </cell>
          <cell r="F166">
            <v>1.2269938650306678E-2</v>
          </cell>
          <cell r="G166">
            <v>612077</v>
          </cell>
          <cell r="H166">
            <v>5049635.25</v>
          </cell>
          <cell r="I166">
            <v>10.913</v>
          </cell>
          <cell r="J166">
            <v>10.977</v>
          </cell>
          <cell r="K166">
            <v>10.945</v>
          </cell>
        </row>
        <row r="167">
          <cell r="A167">
            <v>38562</v>
          </cell>
          <cell r="B167">
            <v>8.27</v>
          </cell>
          <cell r="C167">
            <v>8.27</v>
          </cell>
          <cell r="D167">
            <v>8.0500000000000007</v>
          </cell>
          <cell r="E167">
            <v>8.0500000000000007</v>
          </cell>
          <cell r="F167">
            <v>-2.4242424242424176E-2</v>
          </cell>
          <cell r="G167">
            <v>289360</v>
          </cell>
          <cell r="H167">
            <v>2361177.6</v>
          </cell>
          <cell r="I167">
            <v>10.935</v>
          </cell>
          <cell r="J167">
            <v>11</v>
          </cell>
          <cell r="K167">
            <v>10.967500000000001</v>
          </cell>
        </row>
        <row r="168">
          <cell r="A168">
            <v>38565</v>
          </cell>
          <cell r="B168">
            <v>8.16</v>
          </cell>
          <cell r="C168">
            <v>8.3000000000000007</v>
          </cell>
          <cell r="D168">
            <v>8.02</v>
          </cell>
          <cell r="E168">
            <v>8.02</v>
          </cell>
          <cell r="F168">
            <v>-3.7267080745343462E-3</v>
          </cell>
          <cell r="G168">
            <v>83821</v>
          </cell>
          <cell r="H168">
            <v>678111.89</v>
          </cell>
          <cell r="I168">
            <v>10.955</v>
          </cell>
          <cell r="J168">
            <v>11.021000000000001</v>
          </cell>
          <cell r="K168">
            <v>10.988</v>
          </cell>
        </row>
        <row r="169">
          <cell r="A169">
            <v>38566</v>
          </cell>
          <cell r="B169">
            <v>8.1999999999999993</v>
          </cell>
          <cell r="C169">
            <v>8.1999999999999993</v>
          </cell>
          <cell r="D169">
            <v>8.0500000000000007</v>
          </cell>
          <cell r="E169">
            <v>8.06</v>
          </cell>
          <cell r="F169">
            <v>4.9875311720699589E-3</v>
          </cell>
          <cell r="G169">
            <v>84006</v>
          </cell>
          <cell r="H169">
            <v>682968.77999999991</v>
          </cell>
          <cell r="I169">
            <v>10.955</v>
          </cell>
          <cell r="J169">
            <v>11.02</v>
          </cell>
          <cell r="K169">
            <v>10.987500000000001</v>
          </cell>
        </row>
        <row r="170">
          <cell r="A170">
            <v>38567</v>
          </cell>
          <cell r="B170">
            <v>8.1</v>
          </cell>
          <cell r="C170">
            <v>8.15</v>
          </cell>
          <cell r="D170">
            <v>8.06</v>
          </cell>
          <cell r="E170">
            <v>8.11</v>
          </cell>
          <cell r="F170">
            <v>6.2034739454093213E-3</v>
          </cell>
          <cell r="G170">
            <v>138133</v>
          </cell>
          <cell r="H170">
            <v>1119567.9650000001</v>
          </cell>
          <cell r="I170">
            <v>10.967000000000001</v>
          </cell>
          <cell r="J170">
            <v>11.032999999999999</v>
          </cell>
          <cell r="K170">
            <v>11</v>
          </cell>
        </row>
        <row r="171">
          <cell r="A171">
            <v>38568</v>
          </cell>
          <cell r="B171">
            <v>8.06</v>
          </cell>
          <cell r="C171">
            <v>8.1</v>
          </cell>
          <cell r="D171">
            <v>8.0299999999999994</v>
          </cell>
          <cell r="E171">
            <v>8.0500000000000007</v>
          </cell>
          <cell r="F171">
            <v>-7.3982737361281137E-3</v>
          </cell>
          <cell r="G171">
            <v>53602</v>
          </cell>
          <cell r="H171">
            <v>431764.11</v>
          </cell>
          <cell r="I171">
            <v>10.97</v>
          </cell>
          <cell r="J171">
            <v>11.036</v>
          </cell>
          <cell r="K171">
            <v>11.003</v>
          </cell>
        </row>
        <row r="172">
          <cell r="A172">
            <v>38569</v>
          </cell>
          <cell r="B172">
            <v>8.0500000000000007</v>
          </cell>
          <cell r="C172">
            <v>8.1</v>
          </cell>
          <cell r="D172">
            <v>7.96</v>
          </cell>
          <cell r="E172">
            <v>8.1</v>
          </cell>
          <cell r="F172">
            <v>6.2111801242235032E-3</v>
          </cell>
          <cell r="G172">
            <v>67004</v>
          </cell>
          <cell r="H172">
            <v>541057.29999999993</v>
          </cell>
          <cell r="I172">
            <v>10.974</v>
          </cell>
          <cell r="J172">
            <v>11.04</v>
          </cell>
          <cell r="K172">
            <v>11.007</v>
          </cell>
        </row>
        <row r="173">
          <cell r="A173">
            <v>38572</v>
          </cell>
          <cell r="B173">
            <v>8.1999999999999993</v>
          </cell>
          <cell r="C173">
            <v>8.1999999999999993</v>
          </cell>
          <cell r="D173">
            <v>8.0399999999999991</v>
          </cell>
          <cell r="E173">
            <v>8.0500000000000007</v>
          </cell>
          <cell r="F173">
            <v>-6.1728395061727559E-3</v>
          </cell>
          <cell r="G173">
            <v>146807</v>
          </cell>
          <cell r="H173">
            <v>1192806.875</v>
          </cell>
          <cell r="I173">
            <v>10.978</v>
          </cell>
          <cell r="J173">
            <v>11.044</v>
          </cell>
          <cell r="K173">
            <v>11.010999999999999</v>
          </cell>
        </row>
        <row r="174">
          <cell r="A174">
            <v>38573</v>
          </cell>
          <cell r="B174">
            <v>8.19</v>
          </cell>
          <cell r="C174">
            <v>8.19</v>
          </cell>
          <cell r="D174">
            <v>7.97</v>
          </cell>
          <cell r="E174">
            <v>7.97</v>
          </cell>
          <cell r="F174">
            <v>-9.9378881987578493E-3</v>
          </cell>
          <cell r="G174">
            <v>118860</v>
          </cell>
          <cell r="H174">
            <v>960388.8</v>
          </cell>
          <cell r="I174">
            <v>10.972</v>
          </cell>
          <cell r="J174">
            <v>11.038</v>
          </cell>
          <cell r="K174">
            <v>11.004999999999999</v>
          </cell>
        </row>
        <row r="175">
          <cell r="A175">
            <v>38574</v>
          </cell>
          <cell r="B175">
            <v>8.0299999999999994</v>
          </cell>
          <cell r="C175">
            <v>8.0299999999999994</v>
          </cell>
          <cell r="D175">
            <v>7.92</v>
          </cell>
          <cell r="E175">
            <v>7.96</v>
          </cell>
          <cell r="F175">
            <v>-1.2547051442910462E-3</v>
          </cell>
          <cell r="G175">
            <v>145036</v>
          </cell>
          <cell r="H175">
            <v>1159562.8199999998</v>
          </cell>
          <cell r="I175">
            <v>10.98</v>
          </cell>
          <cell r="J175">
            <v>11.045999999999999</v>
          </cell>
          <cell r="K175">
            <v>11.013</v>
          </cell>
        </row>
        <row r="176">
          <cell r="A176">
            <v>38575</v>
          </cell>
          <cell r="B176">
            <v>8</v>
          </cell>
          <cell r="C176">
            <v>8.1999999999999993</v>
          </cell>
          <cell r="D176">
            <v>7.96</v>
          </cell>
          <cell r="E176">
            <v>8.15</v>
          </cell>
          <cell r="F176">
            <v>2.3869346733668362E-2</v>
          </cell>
          <cell r="G176">
            <v>682359</v>
          </cell>
          <cell r="H176">
            <v>5510048.9249999998</v>
          </cell>
          <cell r="I176">
            <v>10.987</v>
          </cell>
          <cell r="J176">
            <v>11.053000000000001</v>
          </cell>
          <cell r="K176">
            <v>11.02</v>
          </cell>
        </row>
        <row r="177">
          <cell r="A177">
            <v>38576</v>
          </cell>
          <cell r="B177">
            <v>8</v>
          </cell>
          <cell r="C177">
            <v>8.1999999999999993</v>
          </cell>
          <cell r="D177">
            <v>8</v>
          </cell>
          <cell r="E177">
            <v>8.17</v>
          </cell>
          <cell r="F177">
            <v>2.4539877300613355E-3</v>
          </cell>
          <cell r="G177">
            <v>419126</v>
          </cell>
          <cell r="H177">
            <v>3388633.7100000004</v>
          </cell>
          <cell r="I177">
            <v>10.984999999999999</v>
          </cell>
          <cell r="J177">
            <v>11.051</v>
          </cell>
          <cell r="K177">
            <v>11.018000000000001</v>
          </cell>
        </row>
        <row r="178">
          <cell r="A178">
            <v>38579</v>
          </cell>
          <cell r="B178">
            <v>8.1999999999999993</v>
          </cell>
          <cell r="C178">
            <v>8.2200000000000006</v>
          </cell>
          <cell r="D178">
            <v>8.1199999999999992</v>
          </cell>
          <cell r="E178">
            <v>8.2200000000000006</v>
          </cell>
          <cell r="F178">
            <v>6.1199510403917579E-3</v>
          </cell>
          <cell r="G178">
            <v>110239</v>
          </cell>
          <cell r="H178">
            <v>905062.19000000006</v>
          </cell>
          <cell r="I178">
            <v>10.978</v>
          </cell>
          <cell r="J178">
            <v>11.044</v>
          </cell>
          <cell r="K178">
            <v>11.010999999999999</v>
          </cell>
        </row>
        <row r="179">
          <cell r="A179">
            <v>38580</v>
          </cell>
          <cell r="B179">
            <v>8.1999999999999993</v>
          </cell>
          <cell r="C179">
            <v>8.25</v>
          </cell>
          <cell r="D179">
            <v>8.1199999999999992</v>
          </cell>
          <cell r="E179">
            <v>8.1199999999999992</v>
          </cell>
          <cell r="F179">
            <v>-1.2165450121654708E-2</v>
          </cell>
          <cell r="G179">
            <v>335659</v>
          </cell>
          <cell r="H179">
            <v>2738977.44</v>
          </cell>
          <cell r="I179">
            <v>10.967000000000001</v>
          </cell>
          <cell r="J179">
            <v>11.032999999999999</v>
          </cell>
          <cell r="K179">
            <v>11</v>
          </cell>
        </row>
        <row r="180">
          <cell r="A180">
            <v>38581</v>
          </cell>
          <cell r="B180">
            <v>8.11</v>
          </cell>
          <cell r="C180">
            <v>8.11</v>
          </cell>
          <cell r="D180">
            <v>8</v>
          </cell>
          <cell r="E180">
            <v>8.0399999999999991</v>
          </cell>
          <cell r="F180">
            <v>-9.8522167487684609E-3</v>
          </cell>
          <cell r="G180">
            <v>243236</v>
          </cell>
          <cell r="H180">
            <v>1964130.6999999997</v>
          </cell>
          <cell r="I180">
            <v>10.967000000000001</v>
          </cell>
          <cell r="J180">
            <v>11.032999999999999</v>
          </cell>
          <cell r="K180">
            <v>11</v>
          </cell>
        </row>
        <row r="181">
          <cell r="A181">
            <v>38582</v>
          </cell>
          <cell r="B181">
            <v>8.0500000000000007</v>
          </cell>
          <cell r="C181">
            <v>8.1</v>
          </cell>
          <cell r="D181">
            <v>8.01</v>
          </cell>
          <cell r="E181">
            <v>8.01</v>
          </cell>
          <cell r="F181">
            <v>-3.7313432835820448E-3</v>
          </cell>
          <cell r="G181">
            <v>141261</v>
          </cell>
          <cell r="H181">
            <v>1134325.83</v>
          </cell>
          <cell r="I181">
            <v>10.946999999999999</v>
          </cell>
          <cell r="J181">
            <v>11.013</v>
          </cell>
          <cell r="K181">
            <v>10.98</v>
          </cell>
        </row>
        <row r="182">
          <cell r="A182">
            <v>38583</v>
          </cell>
          <cell r="B182">
            <v>8.0299999999999994</v>
          </cell>
          <cell r="C182">
            <v>8.1</v>
          </cell>
          <cell r="D182">
            <v>8.02</v>
          </cell>
          <cell r="E182">
            <v>8.02</v>
          </cell>
          <cell r="F182">
            <v>1.2484394506866447E-3</v>
          </cell>
          <cell r="G182">
            <v>193388</v>
          </cell>
          <cell r="H182">
            <v>1551938.6999999997</v>
          </cell>
          <cell r="I182">
            <v>10.944000000000001</v>
          </cell>
          <cell r="J182">
            <v>11.01</v>
          </cell>
          <cell r="K182">
            <v>10.977</v>
          </cell>
        </row>
        <row r="183">
          <cell r="A183">
            <v>38586</v>
          </cell>
          <cell r="B183">
            <v>8.15</v>
          </cell>
          <cell r="C183">
            <v>8.15</v>
          </cell>
          <cell r="D183">
            <v>8.0399999999999991</v>
          </cell>
          <cell r="E183">
            <v>8.0500000000000007</v>
          </cell>
          <cell r="F183">
            <v>3.7406483790525247E-3</v>
          </cell>
          <cell r="G183">
            <v>39231</v>
          </cell>
          <cell r="H183">
            <v>317771.10000000003</v>
          </cell>
          <cell r="I183">
            <v>10.954000000000001</v>
          </cell>
          <cell r="J183">
            <v>11.02</v>
          </cell>
          <cell r="K183">
            <v>10.987</v>
          </cell>
        </row>
        <row r="184">
          <cell r="A184">
            <v>38587</v>
          </cell>
          <cell r="B184">
            <v>8.02</v>
          </cell>
          <cell r="C184">
            <v>8.1199999999999992</v>
          </cell>
          <cell r="D184">
            <v>8.02</v>
          </cell>
          <cell r="E184">
            <v>8.08</v>
          </cell>
          <cell r="F184">
            <v>3.7267080745340131E-3</v>
          </cell>
          <cell r="G184">
            <v>51352</v>
          </cell>
          <cell r="H184">
            <v>413383.60000000003</v>
          </cell>
          <cell r="I184">
            <v>10.951000000000001</v>
          </cell>
          <cell r="J184">
            <v>11.016</v>
          </cell>
          <cell r="K184">
            <v>10.983499999999999</v>
          </cell>
        </row>
        <row r="185">
          <cell r="A185">
            <v>38588</v>
          </cell>
          <cell r="B185">
            <v>8.0500000000000007</v>
          </cell>
          <cell r="C185">
            <v>8.1999999999999993</v>
          </cell>
          <cell r="D185">
            <v>8.0500000000000007</v>
          </cell>
          <cell r="E185">
            <v>8.1300000000000008</v>
          </cell>
          <cell r="F185">
            <v>6.1881188118813046E-3</v>
          </cell>
          <cell r="G185">
            <v>127740</v>
          </cell>
          <cell r="H185">
            <v>1033416.6</v>
          </cell>
          <cell r="I185">
            <v>10.956</v>
          </cell>
          <cell r="J185">
            <v>11.022</v>
          </cell>
          <cell r="K185">
            <v>10.989000000000001</v>
          </cell>
        </row>
        <row r="186">
          <cell r="A186">
            <v>38589</v>
          </cell>
          <cell r="B186">
            <v>8.15</v>
          </cell>
          <cell r="C186">
            <v>8.25</v>
          </cell>
          <cell r="D186">
            <v>8.11</v>
          </cell>
          <cell r="E186">
            <v>8.24</v>
          </cell>
          <cell r="F186">
            <v>1.3530135301353052E-2</v>
          </cell>
          <cell r="G186">
            <v>217260</v>
          </cell>
          <cell r="H186">
            <v>1780445.7</v>
          </cell>
          <cell r="I186">
            <v>10.961</v>
          </cell>
          <cell r="J186">
            <v>11.026999999999999</v>
          </cell>
          <cell r="K186">
            <v>10.994</v>
          </cell>
        </row>
        <row r="187">
          <cell r="A187">
            <v>38590</v>
          </cell>
          <cell r="B187">
            <v>8.1999999999999993</v>
          </cell>
          <cell r="C187">
            <v>8.25</v>
          </cell>
          <cell r="D187">
            <v>8.14</v>
          </cell>
          <cell r="E187">
            <v>8.2200000000000006</v>
          </cell>
          <cell r="F187">
            <v>-2.4271844660194164E-3</v>
          </cell>
          <cell r="G187">
            <v>209275</v>
          </cell>
          <cell r="H187">
            <v>1718147.7500000002</v>
          </cell>
          <cell r="I187">
            <v>10.968</v>
          </cell>
          <cell r="J187">
            <v>11.034000000000001</v>
          </cell>
          <cell r="K187">
            <v>11.001000000000001</v>
          </cell>
        </row>
        <row r="188">
          <cell r="A188">
            <v>38593</v>
          </cell>
          <cell r="B188">
            <v>8.24</v>
          </cell>
          <cell r="C188">
            <v>8.26</v>
          </cell>
          <cell r="D188">
            <v>8.14</v>
          </cell>
          <cell r="E188">
            <v>8.1999999999999993</v>
          </cell>
          <cell r="F188">
            <v>-2.4330900243311193E-3</v>
          </cell>
          <cell r="G188">
            <v>453166</v>
          </cell>
          <cell r="H188">
            <v>3725024.5199999996</v>
          </cell>
          <cell r="I188">
            <v>10.964</v>
          </cell>
          <cell r="J188">
            <v>11.034000000000001</v>
          </cell>
          <cell r="K188">
            <v>10.999000000000001</v>
          </cell>
        </row>
        <row r="189">
          <cell r="A189">
            <v>38594</v>
          </cell>
          <cell r="B189">
            <v>8.1999999999999993</v>
          </cell>
          <cell r="C189">
            <v>8.24</v>
          </cell>
          <cell r="D189">
            <v>8.1</v>
          </cell>
          <cell r="E189">
            <v>8.14</v>
          </cell>
          <cell r="F189">
            <v>-7.3170731707316028E-3</v>
          </cell>
          <cell r="G189">
            <v>311460</v>
          </cell>
          <cell r="H189">
            <v>2544628.2000000002</v>
          </cell>
          <cell r="I189">
            <v>10.946</v>
          </cell>
          <cell r="J189">
            <v>11.012</v>
          </cell>
          <cell r="K189">
            <v>10.978999999999999</v>
          </cell>
        </row>
        <row r="190">
          <cell r="A190">
            <v>38595</v>
          </cell>
          <cell r="B190">
            <v>8.11</v>
          </cell>
          <cell r="C190">
            <v>8.1999999999999993</v>
          </cell>
          <cell r="D190">
            <v>8.11</v>
          </cell>
          <cell r="E190">
            <v>8.1999999999999993</v>
          </cell>
          <cell r="F190">
            <v>7.3710073710071544E-3</v>
          </cell>
          <cell r="G190">
            <v>187498</v>
          </cell>
          <cell r="H190">
            <v>1529046.19</v>
          </cell>
          <cell r="I190">
            <v>10.952</v>
          </cell>
          <cell r="J190">
            <v>11.018000000000001</v>
          </cell>
          <cell r="K190">
            <v>10.984999999999999</v>
          </cell>
        </row>
        <row r="191">
          <cell r="A191">
            <v>38596</v>
          </cell>
          <cell r="B191">
            <v>8.1999999999999993</v>
          </cell>
          <cell r="C191">
            <v>8.27</v>
          </cell>
          <cell r="D191">
            <v>8.15</v>
          </cell>
          <cell r="E191">
            <v>8.2200000000000006</v>
          </cell>
          <cell r="F191">
            <v>2.4390243902441266E-3</v>
          </cell>
          <cell r="G191">
            <v>313297</v>
          </cell>
          <cell r="H191">
            <v>2572168.37</v>
          </cell>
          <cell r="I191">
            <v>10.984</v>
          </cell>
          <cell r="J191">
            <v>11.05</v>
          </cell>
          <cell r="K191">
            <v>11.016999999999999</v>
          </cell>
        </row>
        <row r="192">
          <cell r="A192">
            <v>38597</v>
          </cell>
          <cell r="B192">
            <v>8.25</v>
          </cell>
          <cell r="C192">
            <v>8.5</v>
          </cell>
          <cell r="D192">
            <v>8.2100000000000009</v>
          </cell>
          <cell r="E192">
            <v>8.42</v>
          </cell>
          <cell r="F192">
            <v>2.4330900243308973E-2</v>
          </cell>
          <cell r="G192">
            <v>277316</v>
          </cell>
          <cell r="H192">
            <v>2311428.8600000003</v>
          </cell>
          <cell r="I192">
            <v>11.004</v>
          </cell>
          <cell r="J192">
            <v>11.071</v>
          </cell>
          <cell r="K192">
            <v>11.0375</v>
          </cell>
        </row>
        <row r="193">
          <cell r="A193">
            <v>38600</v>
          </cell>
          <cell r="B193">
            <v>8.49</v>
          </cell>
          <cell r="C193">
            <v>8.82</v>
          </cell>
          <cell r="D193">
            <v>8.4600000000000009</v>
          </cell>
          <cell r="E193">
            <v>8.8000000000000007</v>
          </cell>
          <cell r="F193">
            <v>4.5130641330166421E-2</v>
          </cell>
          <cell r="G193">
            <v>290703</v>
          </cell>
          <cell r="H193">
            <v>2513127.4350000001</v>
          </cell>
          <cell r="I193">
            <v>11.004</v>
          </cell>
          <cell r="J193">
            <v>11.071</v>
          </cell>
          <cell r="K193">
            <v>11.0375</v>
          </cell>
        </row>
        <row r="194">
          <cell r="A194">
            <v>38601</v>
          </cell>
          <cell r="B194">
            <v>8.44</v>
          </cell>
          <cell r="C194">
            <v>9.09</v>
          </cell>
          <cell r="D194">
            <v>8.67</v>
          </cell>
          <cell r="E194">
            <v>8.77</v>
          </cell>
          <cell r="F194">
            <v>-3.4090909090910282E-3</v>
          </cell>
          <cell r="G194">
            <v>477847</v>
          </cell>
          <cell r="H194">
            <v>4111873.4350000001</v>
          </cell>
          <cell r="I194">
            <v>11.004</v>
          </cell>
          <cell r="J194">
            <v>11.071</v>
          </cell>
          <cell r="K194">
            <v>11.0375</v>
          </cell>
        </row>
        <row r="195">
          <cell r="A195">
            <v>38602</v>
          </cell>
          <cell r="B195">
            <v>8.85</v>
          </cell>
          <cell r="C195">
            <v>8.85</v>
          </cell>
          <cell r="D195">
            <v>8.61</v>
          </cell>
          <cell r="E195">
            <v>8.6999999999999993</v>
          </cell>
          <cell r="F195">
            <v>-7.9817559863170073E-3</v>
          </cell>
          <cell r="G195">
            <v>110416</v>
          </cell>
          <cell r="H195">
            <v>968900.39999999979</v>
          </cell>
          <cell r="I195">
            <v>11.004</v>
          </cell>
          <cell r="J195">
            <v>11.071</v>
          </cell>
          <cell r="K195">
            <v>11.0375</v>
          </cell>
        </row>
        <row r="196">
          <cell r="A196">
            <v>38603</v>
          </cell>
          <cell r="B196">
            <v>8.6999999999999993</v>
          </cell>
          <cell r="C196">
            <v>8.6999999999999993</v>
          </cell>
          <cell r="D196">
            <v>8.5</v>
          </cell>
          <cell r="E196">
            <v>8.5</v>
          </cell>
          <cell r="F196">
            <v>-2.2988505747126409E-2</v>
          </cell>
          <cell r="G196">
            <v>71404</v>
          </cell>
          <cell r="H196">
            <v>614074.4</v>
          </cell>
          <cell r="I196">
            <v>11.004</v>
          </cell>
          <cell r="J196">
            <v>11.071</v>
          </cell>
          <cell r="K196">
            <v>11.0375</v>
          </cell>
        </row>
        <row r="197">
          <cell r="A197">
            <v>38604</v>
          </cell>
          <cell r="B197">
            <v>8.5</v>
          </cell>
          <cell r="C197">
            <v>8.8000000000000007</v>
          </cell>
          <cell r="D197">
            <v>8.5</v>
          </cell>
          <cell r="E197">
            <v>8.75</v>
          </cell>
          <cell r="F197">
            <v>2.9411764705882248E-2</v>
          </cell>
          <cell r="G197">
            <v>195108</v>
          </cell>
          <cell r="H197">
            <v>1682806.5</v>
          </cell>
          <cell r="I197">
            <v>10.987</v>
          </cell>
          <cell r="J197">
            <v>11.053000000000001</v>
          </cell>
          <cell r="K197">
            <v>11.02</v>
          </cell>
        </row>
        <row r="198">
          <cell r="A198">
            <v>38607</v>
          </cell>
          <cell r="B198">
            <v>8.7899999999999991</v>
          </cell>
          <cell r="C198">
            <v>9.0500000000000007</v>
          </cell>
          <cell r="D198">
            <v>8.7899999999999991</v>
          </cell>
          <cell r="E198">
            <v>8.9</v>
          </cell>
          <cell r="F198">
            <v>1.7142857142857126E-2</v>
          </cell>
          <cell r="G198">
            <v>716159</v>
          </cell>
          <cell r="H198">
            <v>6334426.3549999995</v>
          </cell>
          <cell r="I198">
            <v>10.967000000000001</v>
          </cell>
          <cell r="J198">
            <v>11.032999999999999</v>
          </cell>
          <cell r="K198">
            <v>11</v>
          </cell>
        </row>
        <row r="199">
          <cell r="A199">
            <v>38608</v>
          </cell>
          <cell r="B199">
            <v>9</v>
          </cell>
          <cell r="C199">
            <v>9</v>
          </cell>
          <cell r="D199">
            <v>8.8800000000000008</v>
          </cell>
          <cell r="E199">
            <v>8.8800000000000008</v>
          </cell>
          <cell r="F199">
            <v>-2.2471910112359383E-3</v>
          </cell>
          <cell r="G199">
            <v>436555</v>
          </cell>
          <cell r="H199">
            <v>3902801.7000000007</v>
          </cell>
          <cell r="I199">
            <v>10.961</v>
          </cell>
          <cell r="J199">
            <v>11.026999999999999</v>
          </cell>
          <cell r="K199">
            <v>10.994</v>
          </cell>
        </row>
        <row r="200">
          <cell r="A200">
            <v>38609</v>
          </cell>
          <cell r="B200">
            <v>8.98</v>
          </cell>
          <cell r="C200">
            <v>8.98</v>
          </cell>
          <cell r="D200">
            <v>8.8699999999999992</v>
          </cell>
          <cell r="E200">
            <v>8.94</v>
          </cell>
          <cell r="F200">
            <v>6.7567567567565767E-3</v>
          </cell>
          <cell r="G200">
            <v>524386</v>
          </cell>
          <cell r="H200">
            <v>4698498.5600000005</v>
          </cell>
          <cell r="I200">
            <v>10.968999999999999</v>
          </cell>
          <cell r="J200">
            <v>11.035</v>
          </cell>
          <cell r="K200">
            <v>11.001999999999999</v>
          </cell>
        </row>
        <row r="201">
          <cell r="A201">
            <v>38610</v>
          </cell>
          <cell r="B201">
            <v>8.99</v>
          </cell>
          <cell r="C201">
            <v>8.99</v>
          </cell>
          <cell r="D201">
            <v>8.89</v>
          </cell>
          <cell r="E201">
            <v>8.99</v>
          </cell>
          <cell r="F201">
            <v>5.5928411633110464E-3</v>
          </cell>
          <cell r="G201">
            <v>682448</v>
          </cell>
          <cell r="H201">
            <v>6135207.5200000005</v>
          </cell>
          <cell r="I201">
            <v>10.952999999999999</v>
          </cell>
          <cell r="J201">
            <v>11.019</v>
          </cell>
          <cell r="K201">
            <v>10.986000000000001</v>
          </cell>
        </row>
        <row r="202">
          <cell r="A202">
            <v>38611</v>
          </cell>
          <cell r="B202">
            <v>8.9600000000000009</v>
          </cell>
          <cell r="C202">
            <v>9.02</v>
          </cell>
          <cell r="D202">
            <v>8.92</v>
          </cell>
          <cell r="E202">
            <v>8.92</v>
          </cell>
          <cell r="F202">
            <v>-7.7864293659621886E-3</v>
          </cell>
          <cell r="G202">
            <v>332504</v>
          </cell>
          <cell r="H202">
            <v>2972585.7600000002</v>
          </cell>
          <cell r="I202">
            <v>10.955</v>
          </cell>
          <cell r="J202">
            <v>11.02</v>
          </cell>
          <cell r="K202">
            <v>10.987500000000001</v>
          </cell>
        </row>
        <row r="203">
          <cell r="A203">
            <v>38614</v>
          </cell>
          <cell r="B203">
            <v>9.1999999999999993</v>
          </cell>
          <cell r="C203">
            <v>9.1999999999999993</v>
          </cell>
          <cell r="D203">
            <v>9.0299999999999994</v>
          </cell>
          <cell r="E203">
            <v>9.0500000000000007</v>
          </cell>
          <cell r="F203">
            <v>1.4573991031390232E-2</v>
          </cell>
          <cell r="G203">
            <v>149946</v>
          </cell>
          <cell r="H203">
            <v>1368257.25</v>
          </cell>
          <cell r="I203">
            <v>10.939</v>
          </cell>
          <cell r="J203">
            <v>11.004</v>
          </cell>
          <cell r="K203">
            <v>10.971499999999999</v>
          </cell>
        </row>
        <row r="204">
          <cell r="A204">
            <v>38615</v>
          </cell>
          <cell r="B204">
            <v>9.08</v>
          </cell>
          <cell r="C204">
            <v>9.15</v>
          </cell>
          <cell r="D204">
            <v>9.02</v>
          </cell>
          <cell r="E204">
            <v>9.08</v>
          </cell>
          <cell r="F204">
            <v>3.3149171270716593E-3</v>
          </cell>
          <cell r="G204">
            <v>256260</v>
          </cell>
          <cell r="H204">
            <v>2326840.7999999998</v>
          </cell>
          <cell r="I204">
            <v>10.941000000000001</v>
          </cell>
          <cell r="J204">
            <v>11.007</v>
          </cell>
          <cell r="K204">
            <v>10.974</v>
          </cell>
        </row>
        <row r="205">
          <cell r="A205">
            <v>38616</v>
          </cell>
          <cell r="B205">
            <v>9.1300000000000008</v>
          </cell>
          <cell r="C205">
            <v>9.1300000000000008</v>
          </cell>
          <cell r="D205">
            <v>8.94</v>
          </cell>
          <cell r="E205">
            <v>9</v>
          </cell>
          <cell r="F205">
            <v>-8.8105726872246271E-3</v>
          </cell>
          <cell r="G205">
            <v>96868</v>
          </cell>
          <cell r="H205">
            <v>878108.42000000016</v>
          </cell>
          <cell r="I205">
            <v>10.954000000000001</v>
          </cell>
          <cell r="J205">
            <v>11.02</v>
          </cell>
          <cell r="K205">
            <v>10.987</v>
          </cell>
        </row>
        <row r="206">
          <cell r="A206">
            <v>38617</v>
          </cell>
          <cell r="B206">
            <v>9.01</v>
          </cell>
          <cell r="C206">
            <v>9.0500000000000007</v>
          </cell>
          <cell r="D206">
            <v>8.93</v>
          </cell>
          <cell r="E206">
            <v>8.9</v>
          </cell>
          <cell r="F206">
            <v>-1.1111111111111072E-2</v>
          </cell>
          <cell r="G206">
            <v>97567</v>
          </cell>
          <cell r="H206">
            <v>873712.48499999999</v>
          </cell>
          <cell r="I206">
            <v>10.949</v>
          </cell>
          <cell r="J206">
            <v>11.015000000000001</v>
          </cell>
          <cell r="K206">
            <v>10.981999999999999</v>
          </cell>
        </row>
        <row r="207">
          <cell r="A207">
            <v>38618</v>
          </cell>
          <cell r="B207">
            <v>9.0399999999999991</v>
          </cell>
          <cell r="C207">
            <v>9.0399999999999991</v>
          </cell>
          <cell r="D207">
            <v>8.8800000000000008</v>
          </cell>
          <cell r="E207">
            <v>8.9</v>
          </cell>
          <cell r="F207">
            <v>0</v>
          </cell>
          <cell r="G207">
            <v>134691</v>
          </cell>
          <cell r="H207">
            <v>1208178.2699999998</v>
          </cell>
          <cell r="I207">
            <v>10.949</v>
          </cell>
          <cell r="J207">
            <v>11.015000000000001</v>
          </cell>
          <cell r="K207">
            <v>10.981999999999999</v>
          </cell>
        </row>
        <row r="208">
          <cell r="A208">
            <v>38621</v>
          </cell>
          <cell r="B208">
            <v>8.9499999999999993</v>
          </cell>
          <cell r="C208">
            <v>8.9700000000000006</v>
          </cell>
          <cell r="D208">
            <v>8.9499999999999993</v>
          </cell>
          <cell r="E208">
            <v>8.8800000000000008</v>
          </cell>
          <cell r="F208">
            <v>-2.2471910112359383E-3</v>
          </cell>
          <cell r="G208">
            <v>54153</v>
          </cell>
          <cell r="H208">
            <v>482773.99499999994</v>
          </cell>
          <cell r="I208">
            <v>10.949</v>
          </cell>
          <cell r="J208">
            <v>11.015000000000001</v>
          </cell>
          <cell r="K208">
            <v>10.981999999999999</v>
          </cell>
        </row>
        <row r="209">
          <cell r="A209">
            <v>38622</v>
          </cell>
          <cell r="B209">
            <v>8.92</v>
          </cell>
          <cell r="C209">
            <v>8.92</v>
          </cell>
          <cell r="D209">
            <v>8.83</v>
          </cell>
          <cell r="E209">
            <v>8.9</v>
          </cell>
          <cell r="F209">
            <v>2.2522522522521182E-3</v>
          </cell>
          <cell r="G209">
            <v>91150</v>
          </cell>
          <cell r="H209">
            <v>812146.5</v>
          </cell>
          <cell r="I209">
            <v>10.949</v>
          </cell>
          <cell r="J209">
            <v>11.015000000000001</v>
          </cell>
          <cell r="K209">
            <v>10.981999999999999</v>
          </cell>
        </row>
        <row r="210">
          <cell r="A210">
            <v>38623</v>
          </cell>
          <cell r="B210">
            <v>8.9</v>
          </cell>
          <cell r="C210">
            <v>8.94</v>
          </cell>
          <cell r="D210">
            <v>8.84</v>
          </cell>
          <cell r="E210">
            <v>8.9</v>
          </cell>
          <cell r="F210">
            <v>0</v>
          </cell>
          <cell r="G210">
            <v>159203</v>
          </cell>
          <cell r="H210">
            <v>1416906.7</v>
          </cell>
          <cell r="I210">
            <v>10.917999999999999</v>
          </cell>
          <cell r="J210">
            <v>10.984</v>
          </cell>
          <cell r="K210">
            <v>10.951000000000001</v>
          </cell>
        </row>
        <row r="211">
          <cell r="A211">
            <v>38624</v>
          </cell>
          <cell r="B211">
            <v>8.9</v>
          </cell>
          <cell r="C211">
            <v>8.83</v>
          </cell>
          <cell r="D211">
            <v>8.9700000000000006</v>
          </cell>
          <cell r="E211">
            <v>8.9</v>
          </cell>
          <cell r="F211">
            <v>0</v>
          </cell>
          <cell r="G211">
            <v>114040</v>
          </cell>
          <cell r="H211">
            <v>1014956</v>
          </cell>
          <cell r="I211">
            <v>10.917999999999999</v>
          </cell>
          <cell r="J211">
            <v>10.984</v>
          </cell>
          <cell r="K211">
            <v>10.951000000000001</v>
          </cell>
        </row>
        <row r="212">
          <cell r="A212">
            <v>38625</v>
          </cell>
          <cell r="B212">
            <v>8.9</v>
          </cell>
          <cell r="C212">
            <v>8.9</v>
          </cell>
          <cell r="D212">
            <v>8.85</v>
          </cell>
          <cell r="E212">
            <v>8.9</v>
          </cell>
          <cell r="F212">
            <v>0</v>
          </cell>
          <cell r="G212">
            <v>86690</v>
          </cell>
          <cell r="H212">
            <v>771541</v>
          </cell>
          <cell r="I212">
            <v>10.920999999999999</v>
          </cell>
          <cell r="J212">
            <v>10.987</v>
          </cell>
          <cell r="K212">
            <v>10.954000000000001</v>
          </cell>
        </row>
        <row r="213">
          <cell r="A213">
            <v>38628</v>
          </cell>
          <cell r="B213">
            <v>8.9</v>
          </cell>
          <cell r="C213">
            <v>8.99</v>
          </cell>
          <cell r="D213">
            <v>8.85</v>
          </cell>
          <cell r="E213">
            <v>8.99</v>
          </cell>
          <cell r="F213">
            <v>1.0112359550561889E-2</v>
          </cell>
          <cell r="G213">
            <v>43387</v>
          </cell>
          <cell r="H213">
            <v>388096.71500000003</v>
          </cell>
          <cell r="I213">
            <v>10.9</v>
          </cell>
          <cell r="J213">
            <v>10.965999999999999</v>
          </cell>
          <cell r="K213">
            <v>10.933</v>
          </cell>
        </row>
        <row r="214">
          <cell r="A214">
            <v>38629</v>
          </cell>
          <cell r="B214">
            <v>8.9</v>
          </cell>
          <cell r="C214">
            <v>8.9499999999999993</v>
          </cell>
          <cell r="D214">
            <v>8.7899999999999991</v>
          </cell>
          <cell r="E214">
            <v>8.7899999999999991</v>
          </cell>
          <cell r="F214">
            <v>-2.2246941045606317E-2</v>
          </cell>
          <cell r="G214">
            <v>160052</v>
          </cell>
          <cell r="H214">
            <v>1415659.9399999997</v>
          </cell>
          <cell r="I214">
            <v>10.901999999999999</v>
          </cell>
          <cell r="J214">
            <v>10.968</v>
          </cell>
          <cell r="K214">
            <v>10.934999999999999</v>
          </cell>
        </row>
        <row r="215">
          <cell r="A215">
            <v>38630</v>
          </cell>
          <cell r="B215">
            <v>8.8000000000000007</v>
          </cell>
          <cell r="C215">
            <v>8.89</v>
          </cell>
          <cell r="D215">
            <v>8.7799999999999994</v>
          </cell>
          <cell r="E215">
            <v>8.84</v>
          </cell>
          <cell r="F215">
            <v>5.6882821387942428E-3</v>
          </cell>
          <cell r="G215">
            <v>143411</v>
          </cell>
          <cell r="H215">
            <v>1264885.02</v>
          </cell>
          <cell r="I215">
            <v>10.904999999999999</v>
          </cell>
          <cell r="J215">
            <v>10.97</v>
          </cell>
          <cell r="K215">
            <v>10.9375</v>
          </cell>
        </row>
        <row r="216">
          <cell r="A216">
            <v>38631</v>
          </cell>
          <cell r="B216">
            <v>8.84</v>
          </cell>
          <cell r="C216">
            <v>8.9499999999999993</v>
          </cell>
          <cell r="D216">
            <v>8.81</v>
          </cell>
          <cell r="E216">
            <v>8.89</v>
          </cell>
          <cell r="F216">
            <v>5.6561085972850478E-3</v>
          </cell>
          <cell r="G216">
            <v>143312</v>
          </cell>
          <cell r="H216">
            <v>1270460.8800000001</v>
          </cell>
          <cell r="I216">
            <v>10.923999999999999</v>
          </cell>
          <cell r="J216">
            <v>10.99</v>
          </cell>
          <cell r="K216">
            <v>10.957000000000001</v>
          </cell>
        </row>
        <row r="217">
          <cell r="A217">
            <v>38632</v>
          </cell>
          <cell r="B217">
            <v>8.94</v>
          </cell>
          <cell r="C217">
            <v>8.9499999999999993</v>
          </cell>
          <cell r="D217">
            <v>8.82</v>
          </cell>
          <cell r="E217">
            <v>8.9</v>
          </cell>
          <cell r="F217">
            <v>1.1248593925758943E-3</v>
          </cell>
          <cell r="G217">
            <v>129353</v>
          </cell>
          <cell r="H217">
            <v>1153828.76</v>
          </cell>
          <cell r="I217">
            <v>10.94</v>
          </cell>
          <cell r="J217">
            <v>11.006</v>
          </cell>
          <cell r="K217">
            <v>10.972999999999999</v>
          </cell>
        </row>
        <row r="218">
          <cell r="A218">
            <v>38635</v>
          </cell>
          <cell r="B218">
            <v>8.9</v>
          </cell>
          <cell r="C218">
            <v>8.98</v>
          </cell>
          <cell r="D218">
            <v>8.89</v>
          </cell>
          <cell r="E218">
            <v>8.94</v>
          </cell>
          <cell r="F218">
            <v>4.4943820224718767E-3</v>
          </cell>
          <cell r="G218">
            <v>120827</v>
          </cell>
          <cell r="H218">
            <v>1077776.8400000001</v>
          </cell>
          <cell r="I218">
            <v>10.928000000000001</v>
          </cell>
          <cell r="J218">
            <v>10.994</v>
          </cell>
          <cell r="K218">
            <v>10.961</v>
          </cell>
        </row>
        <row r="219">
          <cell r="A219">
            <v>38636</v>
          </cell>
          <cell r="B219">
            <v>8.9</v>
          </cell>
          <cell r="C219">
            <v>8.94</v>
          </cell>
          <cell r="D219">
            <v>8.8699999999999992</v>
          </cell>
          <cell r="E219">
            <v>8.9</v>
          </cell>
          <cell r="F219">
            <v>-4.4742729306487261E-3</v>
          </cell>
          <cell r="G219">
            <v>217520</v>
          </cell>
          <cell r="H219">
            <v>1935928</v>
          </cell>
          <cell r="I219">
            <v>10.928000000000001</v>
          </cell>
          <cell r="J219">
            <v>10.994</v>
          </cell>
          <cell r="K219">
            <v>10.961</v>
          </cell>
        </row>
        <row r="220">
          <cell r="A220">
            <v>38637</v>
          </cell>
          <cell r="B220">
            <v>8.9</v>
          </cell>
          <cell r="C220">
            <v>8.9499999999999993</v>
          </cell>
          <cell r="D220">
            <v>8.89</v>
          </cell>
          <cell r="E220">
            <v>8.9499999999999993</v>
          </cell>
          <cell r="F220">
            <v>5.6179775280897903E-3</v>
          </cell>
          <cell r="G220">
            <v>11271</v>
          </cell>
          <cell r="H220">
            <v>100593.675</v>
          </cell>
          <cell r="I220">
            <v>10.928000000000001</v>
          </cell>
          <cell r="J220">
            <v>10.994</v>
          </cell>
          <cell r="K220">
            <v>10.961</v>
          </cell>
        </row>
        <row r="221">
          <cell r="A221">
            <v>38638</v>
          </cell>
          <cell r="B221">
            <v>8.9499999999999993</v>
          </cell>
          <cell r="C221">
            <v>8.9499999999999993</v>
          </cell>
          <cell r="D221">
            <v>8.86</v>
          </cell>
          <cell r="E221">
            <v>8.8699999999999992</v>
          </cell>
          <cell r="F221">
            <v>-8.9385474860335101E-3</v>
          </cell>
          <cell r="G221">
            <v>55086</v>
          </cell>
          <cell r="H221">
            <v>490816.26</v>
          </cell>
          <cell r="I221">
            <v>10.928000000000001</v>
          </cell>
          <cell r="J221">
            <v>10.994</v>
          </cell>
          <cell r="K221">
            <v>10.961</v>
          </cell>
        </row>
        <row r="222">
          <cell r="A222">
            <v>38639</v>
          </cell>
          <cell r="B222">
            <v>8.94</v>
          </cell>
          <cell r="C222">
            <v>8.9499999999999993</v>
          </cell>
          <cell r="D222">
            <v>8.9499999999999993</v>
          </cell>
          <cell r="E222">
            <v>8.9499999999999993</v>
          </cell>
          <cell r="F222">
            <v>9.0191657271703196E-3</v>
          </cell>
          <cell r="G222">
            <v>46700</v>
          </cell>
          <cell r="H222">
            <v>417731.5</v>
          </cell>
          <cell r="I222">
            <v>10.928000000000001</v>
          </cell>
          <cell r="J222">
            <v>10.994</v>
          </cell>
          <cell r="K222">
            <v>10.961</v>
          </cell>
        </row>
        <row r="223">
          <cell r="A223">
            <v>38642</v>
          </cell>
          <cell r="B223">
            <v>8.9</v>
          </cell>
          <cell r="C223">
            <v>8.9</v>
          </cell>
          <cell r="D223">
            <v>8.7799999999999994</v>
          </cell>
          <cell r="E223">
            <v>8.8000000000000007</v>
          </cell>
          <cell r="F223">
            <v>-1.6759776536312665E-2</v>
          </cell>
          <cell r="G223">
            <v>90930</v>
          </cell>
          <cell r="H223">
            <v>804730.50000000012</v>
          </cell>
          <cell r="I223">
            <v>10.928000000000001</v>
          </cell>
          <cell r="J223">
            <v>10.994</v>
          </cell>
          <cell r="K223">
            <v>10.961</v>
          </cell>
        </row>
        <row r="224">
          <cell r="A224">
            <v>38643</v>
          </cell>
          <cell r="B224">
            <v>8.8800000000000008</v>
          </cell>
          <cell r="C224">
            <v>8.94</v>
          </cell>
          <cell r="D224">
            <v>8.7799999999999994</v>
          </cell>
          <cell r="E224">
            <v>8.7799999999999994</v>
          </cell>
          <cell r="F224">
            <v>-2.2727272727274261E-3</v>
          </cell>
          <cell r="G224">
            <v>34760</v>
          </cell>
          <cell r="H224">
            <v>306930.8</v>
          </cell>
          <cell r="I224">
            <v>10.928000000000001</v>
          </cell>
          <cell r="J224">
            <v>10.994</v>
          </cell>
          <cell r="K224">
            <v>10.961</v>
          </cell>
        </row>
        <row r="225">
          <cell r="A225">
            <v>38644</v>
          </cell>
          <cell r="B225">
            <v>8.7899999999999991</v>
          </cell>
          <cell r="C225">
            <v>8.7899999999999991</v>
          </cell>
          <cell r="D225">
            <v>8.5</v>
          </cell>
          <cell r="E225">
            <v>8.52</v>
          </cell>
          <cell r="F225">
            <v>-2.9612756264236872E-2</v>
          </cell>
          <cell r="G225">
            <v>205315</v>
          </cell>
          <cell r="H225">
            <v>1777001.325</v>
          </cell>
          <cell r="I225">
            <v>10.928000000000001</v>
          </cell>
          <cell r="J225">
            <v>10.994</v>
          </cell>
          <cell r="K225">
            <v>10.961</v>
          </cell>
        </row>
        <row r="226">
          <cell r="A226">
            <v>38645</v>
          </cell>
          <cell r="B226">
            <v>8.65</v>
          </cell>
          <cell r="C226">
            <v>8.65</v>
          </cell>
          <cell r="D226">
            <v>8.52</v>
          </cell>
          <cell r="E226">
            <v>8.57</v>
          </cell>
          <cell r="F226">
            <v>5.8685446009389963E-3</v>
          </cell>
          <cell r="G226">
            <v>102951</v>
          </cell>
          <cell r="H226">
            <v>886408.11</v>
          </cell>
          <cell r="I226">
            <v>10.904999999999999</v>
          </cell>
          <cell r="J226">
            <v>10.971</v>
          </cell>
          <cell r="K226">
            <v>10.937999999999999</v>
          </cell>
        </row>
        <row r="227">
          <cell r="A227">
            <v>38646</v>
          </cell>
          <cell r="B227">
            <v>8.57</v>
          </cell>
          <cell r="C227">
            <v>8.61</v>
          </cell>
          <cell r="D227">
            <v>8.52</v>
          </cell>
          <cell r="E227">
            <v>8.5399999999999991</v>
          </cell>
          <cell r="F227">
            <v>-3.500583430571913E-3</v>
          </cell>
          <cell r="G227">
            <v>47484</v>
          </cell>
          <cell r="H227">
            <v>406225.62</v>
          </cell>
          <cell r="I227">
            <v>10.904999999999999</v>
          </cell>
          <cell r="J227">
            <v>10.971</v>
          </cell>
          <cell r="K227">
            <v>10.937999999999999</v>
          </cell>
        </row>
        <row r="228">
          <cell r="A228">
            <v>38649</v>
          </cell>
          <cell r="B228">
            <v>8.6</v>
          </cell>
          <cell r="C228">
            <v>8.6199999999999992</v>
          </cell>
          <cell r="D228">
            <v>8.52</v>
          </cell>
          <cell r="E228">
            <v>8.6199999999999992</v>
          </cell>
          <cell r="F228">
            <v>9.3676814988290502E-3</v>
          </cell>
          <cell r="G228">
            <v>206635</v>
          </cell>
          <cell r="H228">
            <v>1779127.3499999999</v>
          </cell>
          <cell r="I228">
            <v>10.903</v>
          </cell>
          <cell r="J228">
            <v>10.968</v>
          </cell>
          <cell r="K228">
            <v>10.935500000000001</v>
          </cell>
        </row>
        <row r="229">
          <cell r="A229">
            <v>38650</v>
          </cell>
          <cell r="B229">
            <v>8.6999999999999993</v>
          </cell>
          <cell r="C229">
            <v>8.6999999999999993</v>
          </cell>
          <cell r="D229">
            <v>8.57</v>
          </cell>
          <cell r="E229">
            <v>8.59</v>
          </cell>
          <cell r="F229">
            <v>-3.4802784222737193E-3</v>
          </cell>
          <cell r="G229">
            <v>9785</v>
          </cell>
          <cell r="H229">
            <v>84591.324999999997</v>
          </cell>
          <cell r="I229">
            <v>10.919</v>
          </cell>
          <cell r="J229">
            <v>10.984999999999999</v>
          </cell>
          <cell r="K229">
            <v>10.952</v>
          </cell>
        </row>
        <row r="230">
          <cell r="A230">
            <v>38651</v>
          </cell>
          <cell r="B230">
            <v>8.57</v>
          </cell>
          <cell r="C230">
            <v>8.6</v>
          </cell>
          <cell r="D230">
            <v>8.51</v>
          </cell>
          <cell r="E230">
            <v>8.5399999999999991</v>
          </cell>
          <cell r="F230">
            <v>-5.8207217694995483E-3</v>
          </cell>
          <cell r="G230">
            <v>81252</v>
          </cell>
          <cell r="H230">
            <v>695110.86</v>
          </cell>
          <cell r="I230">
            <v>10.928000000000001</v>
          </cell>
          <cell r="J230">
            <v>10.993</v>
          </cell>
          <cell r="K230">
            <v>10.9605</v>
          </cell>
        </row>
        <row r="231">
          <cell r="A231">
            <v>38652</v>
          </cell>
          <cell r="B231">
            <v>8.5500000000000007</v>
          </cell>
          <cell r="C231">
            <v>8.6199999999999992</v>
          </cell>
          <cell r="D231">
            <v>8.48</v>
          </cell>
          <cell r="E231">
            <v>8.5399999999999991</v>
          </cell>
          <cell r="F231">
            <v>0</v>
          </cell>
          <cell r="G231">
            <v>130559</v>
          </cell>
          <cell r="H231">
            <v>1115626.655</v>
          </cell>
          <cell r="I231">
            <v>10.936999999999999</v>
          </cell>
          <cell r="J231">
            <v>11.002000000000001</v>
          </cell>
          <cell r="K231">
            <v>10.9695</v>
          </cell>
        </row>
        <row r="232">
          <cell r="A232">
            <v>38653</v>
          </cell>
          <cell r="B232">
            <v>8.5</v>
          </cell>
          <cell r="C232">
            <v>8.59</v>
          </cell>
          <cell r="D232">
            <v>8.5</v>
          </cell>
          <cell r="E232">
            <v>8.52</v>
          </cell>
          <cell r="F232">
            <v>-2.3419203747072626E-3</v>
          </cell>
          <cell r="G232">
            <v>84784</v>
          </cell>
          <cell r="H232">
            <v>721511.84</v>
          </cell>
          <cell r="I232">
            <v>10.938000000000001</v>
          </cell>
          <cell r="J232">
            <v>11.004</v>
          </cell>
          <cell r="K232">
            <v>10.971</v>
          </cell>
        </row>
        <row r="233">
          <cell r="A233">
            <v>38656</v>
          </cell>
          <cell r="B233">
            <v>8.5500000000000007</v>
          </cell>
          <cell r="C233">
            <v>8.65</v>
          </cell>
          <cell r="D233">
            <v>8.5500000000000007</v>
          </cell>
          <cell r="E233">
            <v>8.65</v>
          </cell>
          <cell r="F233">
            <v>1.5258215962441479E-2</v>
          </cell>
          <cell r="G233">
            <v>47878</v>
          </cell>
          <cell r="H233">
            <v>411750.80000000005</v>
          </cell>
          <cell r="I233">
            <v>10.92</v>
          </cell>
          <cell r="J233">
            <v>10.986000000000001</v>
          </cell>
          <cell r="K233">
            <v>10.952999999999999</v>
          </cell>
        </row>
      </sheetData>
      <sheetData sheetId="2" refreshError="1">
        <row r="1">
          <cell r="B1" t="str">
            <v>Ouverture</v>
          </cell>
          <cell r="C1" t="str">
            <v>Plus haut</v>
          </cell>
          <cell r="D1" t="str">
            <v>Plus bas</v>
          </cell>
          <cell r="E1" t="str">
            <v>Clôture</v>
          </cell>
          <cell r="F1" t="str">
            <v>Perf</v>
          </cell>
          <cell r="G1" t="str">
            <v>Quantité</v>
          </cell>
          <cell r="H1" t="str">
            <v>Volume</v>
          </cell>
        </row>
        <row r="2">
          <cell r="A2">
            <v>38331</v>
          </cell>
          <cell r="B2">
            <v>68.282368000000005</v>
          </cell>
          <cell r="E2">
            <v>68.282368000000005</v>
          </cell>
        </row>
        <row r="3">
          <cell r="A3">
            <v>38334</v>
          </cell>
          <cell r="B3">
            <v>87.016799999999989</v>
          </cell>
          <cell r="C3">
            <v>87.57459999999999</v>
          </cell>
          <cell r="D3">
            <v>78.649799999999985</v>
          </cell>
          <cell r="E3">
            <v>79.319159999999997</v>
          </cell>
          <cell r="F3">
            <v>0.16163458185867241</v>
          </cell>
          <cell r="G3">
            <v>13249002</v>
          </cell>
          <cell r="H3">
            <v>1101892733.3559599</v>
          </cell>
        </row>
        <row r="4">
          <cell r="A4">
            <v>38335</v>
          </cell>
          <cell r="B4">
            <v>80.352000000000004</v>
          </cell>
          <cell r="C4">
            <v>83.923199999999994</v>
          </cell>
          <cell r="D4">
            <v>80.017200000000003</v>
          </cell>
          <cell r="E4">
            <v>81.468000000000004</v>
          </cell>
          <cell r="F4">
            <v>2.7091058452964001E-2</v>
          </cell>
          <cell r="G4">
            <v>3357365</v>
          </cell>
          <cell r="H4">
            <v>271644402.14999998</v>
          </cell>
        </row>
        <row r="5">
          <cell r="A5">
            <v>38336</v>
          </cell>
          <cell r="B5">
            <v>81.573849999999993</v>
          </cell>
          <cell r="C5">
            <v>82.132575000000003</v>
          </cell>
          <cell r="D5">
            <v>79.897675000000007</v>
          </cell>
          <cell r="E5">
            <v>81.797340000000005</v>
          </cell>
          <cell r="F5">
            <v>4.0425688613934252E-3</v>
          </cell>
          <cell r="G5">
            <v>1792571</v>
          </cell>
          <cell r="H5">
            <v>146427228.71474501</v>
          </cell>
        </row>
        <row r="6">
          <cell r="A6">
            <v>38337</v>
          </cell>
          <cell r="B6">
            <v>81.559249999999992</v>
          </cell>
          <cell r="C6">
            <v>82.006149999999991</v>
          </cell>
          <cell r="D6">
            <v>80.441999999999993</v>
          </cell>
          <cell r="E6">
            <v>81.559249999999992</v>
          </cell>
          <cell r="F6">
            <v>-2.9107303489332992E-3</v>
          </cell>
          <cell r="G6">
            <v>1688164</v>
          </cell>
          <cell r="H6">
            <v>137685389.71699998</v>
          </cell>
        </row>
        <row r="7">
          <cell r="A7">
            <v>38338</v>
          </cell>
          <cell r="B7">
            <v>81.28714500000001</v>
          </cell>
          <cell r="C7">
            <v>82.513700000000014</v>
          </cell>
          <cell r="D7">
            <v>80.618115000000017</v>
          </cell>
          <cell r="E7">
            <v>81.398650000000004</v>
          </cell>
          <cell r="F7">
            <v>-1.9691206086371871E-3</v>
          </cell>
          <cell r="G7">
            <v>1169935</v>
          </cell>
          <cell r="H7">
            <v>95165902.786662504</v>
          </cell>
        </row>
        <row r="8">
          <cell r="A8">
            <v>38341</v>
          </cell>
          <cell r="B8">
            <v>82.460430000000002</v>
          </cell>
          <cell r="C8">
            <v>83.019104999999996</v>
          </cell>
          <cell r="D8">
            <v>81.566550000000007</v>
          </cell>
          <cell r="E8">
            <v>81.678285000000002</v>
          </cell>
          <cell r="F8">
            <v>3.435376385234834E-3</v>
          </cell>
          <cell r="G8">
            <v>762860</v>
          </cell>
          <cell r="H8">
            <v>62607430.062449999</v>
          </cell>
        </row>
        <row r="9">
          <cell r="A9">
            <v>38342</v>
          </cell>
          <cell r="B9">
            <v>82.117874999999998</v>
          </cell>
          <cell r="C9">
            <v>83.905474999999996</v>
          </cell>
          <cell r="D9">
            <v>81.894424999999998</v>
          </cell>
          <cell r="E9">
            <v>83.793749999999989</v>
          </cell>
          <cell r="F9">
            <v>2.5899968394292205E-2</v>
          </cell>
          <cell r="G9">
            <v>1171446</v>
          </cell>
          <cell r="H9">
            <v>97178254.729874998</v>
          </cell>
        </row>
        <row r="10">
          <cell r="A10">
            <v>38343</v>
          </cell>
          <cell r="B10">
            <v>84.903399999999991</v>
          </cell>
          <cell r="C10">
            <v>88.254850000000005</v>
          </cell>
          <cell r="D10">
            <v>84.791685000000001</v>
          </cell>
          <cell r="E10">
            <v>87.249414999999999</v>
          </cell>
          <cell r="F10">
            <v>4.1240128291191391E-2</v>
          </cell>
          <cell r="G10">
            <v>1332226</v>
          </cell>
          <cell r="H10">
            <v>114673228.05809498</v>
          </cell>
        </row>
        <row r="11">
          <cell r="A11">
            <v>38344</v>
          </cell>
          <cell r="B11">
            <v>87.798324999999991</v>
          </cell>
          <cell r="C11">
            <v>88.357550000000003</v>
          </cell>
          <cell r="D11">
            <v>86.903565</v>
          </cell>
          <cell r="E11">
            <v>88.357550000000003</v>
          </cell>
          <cell r="F11">
            <v>1.2700772836127472E-2</v>
          </cell>
          <cell r="G11">
            <v>474084</v>
          </cell>
          <cell r="H11">
            <v>41756340.921749994</v>
          </cell>
        </row>
        <row r="12">
          <cell r="A12">
            <v>38345</v>
          </cell>
          <cell r="B12">
            <v>88.4405</v>
          </cell>
          <cell r="C12">
            <v>88.4405</v>
          </cell>
          <cell r="D12">
            <v>85.641750000000002</v>
          </cell>
          <cell r="E12">
            <v>86.649300000000011</v>
          </cell>
          <cell r="F12">
            <v>-1.9333378981196248E-2</v>
          </cell>
          <cell r="G12">
            <v>328512</v>
          </cell>
          <cell r="H12">
            <v>28759550.188800003</v>
          </cell>
        </row>
        <row r="13">
          <cell r="A13">
            <v>38348</v>
          </cell>
          <cell r="B13">
            <v>87.548810000000003</v>
          </cell>
          <cell r="C13">
            <v>89.340090000000004</v>
          </cell>
          <cell r="D13">
            <v>86.765124999999998</v>
          </cell>
          <cell r="E13">
            <v>88.444450000000003</v>
          </cell>
          <cell r="F13">
            <v>2.0717420683144416E-2</v>
          </cell>
          <cell r="G13">
            <v>182716</v>
          </cell>
          <cell r="H13">
            <v>16078392.247080002</v>
          </cell>
        </row>
        <row r="14">
          <cell r="A14">
            <v>38349</v>
          </cell>
          <cell r="B14">
            <v>88.562950000000001</v>
          </cell>
          <cell r="C14">
            <v>89.459789999999998</v>
          </cell>
          <cell r="D14">
            <v>88.002424999999988</v>
          </cell>
          <cell r="E14">
            <v>89.347684999999998</v>
          </cell>
          <cell r="F14">
            <v>1.0212455388664887E-2</v>
          </cell>
          <cell r="G14">
            <v>286752</v>
          </cell>
          <cell r="H14">
            <v>25508115.203760002</v>
          </cell>
        </row>
        <row r="15">
          <cell r="A15">
            <v>38350</v>
          </cell>
          <cell r="B15">
            <v>89.391959999999997</v>
          </cell>
          <cell r="C15">
            <v>90.400140000000007</v>
          </cell>
          <cell r="D15">
            <v>88.607820000000004</v>
          </cell>
          <cell r="E15">
            <v>90.176100000000005</v>
          </cell>
          <cell r="F15">
            <v>9.2718126944195678E-3</v>
          </cell>
          <cell r="G15">
            <v>684172</v>
          </cell>
          <cell r="H15">
            <v>61427719.373160005</v>
          </cell>
        </row>
        <row r="16">
          <cell r="A16">
            <v>38351</v>
          </cell>
          <cell r="B16">
            <v>90.752399999999994</v>
          </cell>
          <cell r="C16">
            <v>94.897880000000015</v>
          </cell>
          <cell r="D16">
            <v>90.752399999999994</v>
          </cell>
          <cell r="E16">
            <v>94.337680000000006</v>
          </cell>
          <cell r="F16">
            <v>4.6149478631255958E-2</v>
          </cell>
          <cell r="G16">
            <v>707464</v>
          </cell>
          <cell r="H16">
            <v>65472284.178560004</v>
          </cell>
        </row>
        <row r="17">
          <cell r="A17">
            <v>38352</v>
          </cell>
          <cell r="B17">
            <v>95.293499999999995</v>
          </cell>
          <cell r="C17">
            <v>95.741939999999971</v>
          </cell>
          <cell r="D17">
            <v>94.172399999999996</v>
          </cell>
          <cell r="E17">
            <v>94.284509999999983</v>
          </cell>
          <cell r="F17">
            <v>-5.6361360593160104E-4</v>
          </cell>
          <cell r="G17">
            <v>72294</v>
          </cell>
          <cell r="H17">
            <v>6852676.327469999</v>
          </cell>
        </row>
        <row r="18">
          <cell r="A18">
            <v>38355</v>
          </cell>
          <cell r="B18">
            <v>95.197114999999997</v>
          </cell>
          <cell r="C18">
            <v>95.868305000000007</v>
          </cell>
          <cell r="D18">
            <v>93.966600000000014</v>
          </cell>
          <cell r="E18">
            <v>95.308980000000005</v>
          </cell>
          <cell r="F18">
            <v>1.0865729694093051E-2</v>
          </cell>
          <cell r="G18">
            <v>350330</v>
          </cell>
          <cell r="H18">
            <v>33370000.130675003</v>
          </cell>
        </row>
        <row r="19">
          <cell r="A19">
            <v>38356</v>
          </cell>
          <cell r="B19">
            <v>95.181179999999998</v>
          </cell>
          <cell r="C19">
            <v>95.181179999999998</v>
          </cell>
          <cell r="D19">
            <v>90.600864999999999</v>
          </cell>
          <cell r="E19">
            <v>91.829730000000012</v>
          </cell>
          <cell r="F19">
            <v>-3.650495472724602E-2</v>
          </cell>
          <cell r="G19">
            <v>498909</v>
          </cell>
          <cell r="H19">
            <v>46650713.048595004</v>
          </cell>
        </row>
        <row r="20">
          <cell r="A20">
            <v>38357</v>
          </cell>
          <cell r="B20">
            <v>91.434100000000001</v>
          </cell>
          <cell r="C20">
            <v>91.768615000000011</v>
          </cell>
          <cell r="D20">
            <v>90.319050000000004</v>
          </cell>
          <cell r="E20">
            <v>90.876575000000017</v>
          </cell>
          <cell r="F20">
            <v>-1.0379590574860598E-2</v>
          </cell>
          <cell r="G20">
            <v>351322</v>
          </cell>
          <cell r="H20">
            <v>32024875.481175002</v>
          </cell>
        </row>
        <row r="21">
          <cell r="A21">
            <v>38358</v>
          </cell>
          <cell r="B21">
            <v>90.819524999999999</v>
          </cell>
          <cell r="C21">
            <v>91.488135</v>
          </cell>
          <cell r="D21">
            <v>84.690599999999989</v>
          </cell>
          <cell r="E21">
            <v>88.590824999999995</v>
          </cell>
          <cell r="F21">
            <v>-2.5152246329706252E-2</v>
          </cell>
          <cell r="G21">
            <v>539740</v>
          </cell>
          <cell r="H21">
            <v>48417471.1545</v>
          </cell>
        </row>
        <row r="22">
          <cell r="A22">
            <v>38359</v>
          </cell>
          <cell r="B22">
            <v>88.7697</v>
          </cell>
          <cell r="C22">
            <v>91.002900000000011</v>
          </cell>
          <cell r="D22">
            <v>88.211400000000012</v>
          </cell>
          <cell r="E22">
            <v>89.328000000000003</v>
          </cell>
          <cell r="F22">
            <v>8.3211212899305664E-3</v>
          </cell>
          <cell r="G22">
            <v>262255</v>
          </cell>
          <cell r="H22">
            <v>23353506.156750001</v>
          </cell>
        </row>
        <row r="23">
          <cell r="A23">
            <v>38362</v>
          </cell>
          <cell r="B23">
            <v>89.942519999999988</v>
          </cell>
          <cell r="C23">
            <v>89.942519999999988</v>
          </cell>
          <cell r="D23">
            <v>85.155974999999998</v>
          </cell>
          <cell r="E23">
            <v>86.491754999999984</v>
          </cell>
          <cell r="F23">
            <v>-3.17509067705537E-2</v>
          </cell>
          <cell r="G23">
            <v>123663</v>
          </cell>
          <cell r="H23">
            <v>10909195.874662498</v>
          </cell>
        </row>
        <row r="24">
          <cell r="A24">
            <v>38363</v>
          </cell>
          <cell r="B24">
            <v>87.048329999999993</v>
          </cell>
          <cell r="C24">
            <v>87.048329999999993</v>
          </cell>
          <cell r="D24">
            <v>84.042824999999993</v>
          </cell>
          <cell r="E24">
            <v>85.155974999999998</v>
          </cell>
          <cell r="F24">
            <v>-1.5444015444015302E-2</v>
          </cell>
          <cell r="G24">
            <v>501840</v>
          </cell>
          <cell r="H24">
            <v>43209504.210599996</v>
          </cell>
        </row>
        <row r="25">
          <cell r="A25">
            <v>38364</v>
          </cell>
          <cell r="B25">
            <v>84.059690000000003</v>
          </cell>
          <cell r="C25">
            <v>86.17790500000001</v>
          </cell>
          <cell r="D25">
            <v>84.059690000000003</v>
          </cell>
          <cell r="E25">
            <v>85.843450000000004</v>
          </cell>
          <cell r="F25">
            <v>8.0731269884468659E-3</v>
          </cell>
          <cell r="G25">
            <v>452055</v>
          </cell>
          <cell r="H25">
            <v>38402781.976350002</v>
          </cell>
        </row>
        <row r="26">
          <cell r="A26">
            <v>38365</v>
          </cell>
          <cell r="B26">
            <v>86.297129999999996</v>
          </cell>
          <cell r="C26">
            <v>89.195999999999998</v>
          </cell>
          <cell r="D26">
            <v>86.297129999999996</v>
          </cell>
          <cell r="E26">
            <v>87.858059999999995</v>
          </cell>
          <cell r="F26">
            <v>2.3468418382532219E-2</v>
          </cell>
          <cell r="G26">
            <v>306056</v>
          </cell>
          <cell r="H26">
            <v>26650620.415320002</v>
          </cell>
        </row>
        <row r="27">
          <cell r="A27">
            <v>38366</v>
          </cell>
          <cell r="B27">
            <v>87.462149999999994</v>
          </cell>
          <cell r="C27">
            <v>88.463624999999993</v>
          </cell>
          <cell r="D27">
            <v>87.128325000000004</v>
          </cell>
          <cell r="E27">
            <v>87.573425</v>
          </cell>
          <cell r="F27">
            <v>-3.2397141480245972E-3</v>
          </cell>
          <cell r="G27">
            <v>205461</v>
          </cell>
          <cell r="H27">
            <v>17981492.137537498</v>
          </cell>
        </row>
        <row r="28">
          <cell r="A28">
            <v>38369</v>
          </cell>
          <cell r="B28">
            <v>87.589165000000008</v>
          </cell>
          <cell r="C28">
            <v>87.589165000000008</v>
          </cell>
          <cell r="D28">
            <v>85.697150000000008</v>
          </cell>
          <cell r="E28">
            <v>86.810100000000006</v>
          </cell>
          <cell r="F28">
            <v>-8.7163999809302117E-3</v>
          </cell>
          <cell r="G28">
            <v>329953</v>
          </cell>
          <cell r="H28">
            <v>28771780.342272501</v>
          </cell>
        </row>
        <row r="29">
          <cell r="A29">
            <v>38370</v>
          </cell>
          <cell r="B29">
            <v>86.747699999999995</v>
          </cell>
          <cell r="C29">
            <v>87.859849999999994</v>
          </cell>
          <cell r="D29">
            <v>86.747699999999995</v>
          </cell>
          <cell r="E29">
            <v>86.970129999999997</v>
          </cell>
          <cell r="F29">
            <v>1.8434490917531576E-3</v>
          </cell>
          <cell r="G29">
            <v>144431</v>
          </cell>
          <cell r="H29">
            <v>12545119.952365</v>
          </cell>
        </row>
        <row r="30">
          <cell r="A30">
            <v>38371</v>
          </cell>
          <cell r="B30">
            <v>86.318359999999998</v>
          </cell>
          <cell r="C30">
            <v>87.653179999999992</v>
          </cell>
          <cell r="D30">
            <v>86.207125000000005</v>
          </cell>
          <cell r="E30">
            <v>87.319474999999997</v>
          </cell>
          <cell r="F30">
            <v>4.0168388847987568E-3</v>
          </cell>
          <cell r="G30">
            <v>142158</v>
          </cell>
          <cell r="H30">
            <v>12342003.673965</v>
          </cell>
        </row>
        <row r="31">
          <cell r="A31">
            <v>38372</v>
          </cell>
          <cell r="B31">
            <v>87.733450000000005</v>
          </cell>
          <cell r="C31">
            <v>88.843999999999994</v>
          </cell>
          <cell r="D31">
            <v>86.845010000000002</v>
          </cell>
          <cell r="E31">
            <v>88.843999999999994</v>
          </cell>
          <cell r="F31">
            <v>1.7459163605827888E-2</v>
          </cell>
          <cell r="G31">
            <v>140961</v>
          </cell>
          <cell r="H31">
            <v>12445266.964725001</v>
          </cell>
        </row>
        <row r="32">
          <cell r="A32">
            <v>38373</v>
          </cell>
          <cell r="B32">
            <v>88.843999999999994</v>
          </cell>
          <cell r="C32">
            <v>88.843999999999994</v>
          </cell>
          <cell r="D32">
            <v>87.955559999999991</v>
          </cell>
          <cell r="E32">
            <v>88.288724999999999</v>
          </cell>
          <cell r="F32">
            <v>-6.2499999999999778E-3</v>
          </cell>
          <cell r="G32">
            <v>143957</v>
          </cell>
          <cell r="H32">
            <v>12749747.8464125</v>
          </cell>
        </row>
        <row r="33">
          <cell r="A33">
            <v>38376</v>
          </cell>
          <cell r="B33">
            <v>87.875650000000007</v>
          </cell>
          <cell r="C33">
            <v>88.431825000000003</v>
          </cell>
          <cell r="D33">
            <v>86.318359999999998</v>
          </cell>
          <cell r="E33">
            <v>86.54083</v>
          </cell>
          <cell r="F33">
            <v>-1.9797488297628063E-2</v>
          </cell>
          <cell r="G33">
            <v>87332</v>
          </cell>
          <cell r="H33">
            <v>7616070.0156800002</v>
          </cell>
        </row>
        <row r="34">
          <cell r="A34">
            <v>38377</v>
          </cell>
          <cell r="B34">
            <v>87.728909999999999</v>
          </cell>
          <cell r="C34">
            <v>87.840100000000007</v>
          </cell>
          <cell r="D34">
            <v>86.283439999999999</v>
          </cell>
          <cell r="E34">
            <v>87.172960000000003</v>
          </cell>
          <cell r="F34">
            <v>7.3044134196540433E-3</v>
          </cell>
          <cell r="G34">
            <v>57612</v>
          </cell>
          <cell r="H34">
            <v>5038223.2672199998</v>
          </cell>
        </row>
        <row r="35">
          <cell r="A35">
            <v>38378</v>
          </cell>
          <cell r="B35">
            <v>86.199375000000003</v>
          </cell>
          <cell r="C35">
            <v>86.755499999999998</v>
          </cell>
          <cell r="D35">
            <v>85.643250000000009</v>
          </cell>
          <cell r="E35">
            <v>86.199375000000003</v>
          </cell>
          <cell r="F35">
            <v>-1.1168428833895239E-2</v>
          </cell>
          <cell r="G35">
            <v>284511</v>
          </cell>
          <cell r="H35">
            <v>24524670.380625002</v>
          </cell>
        </row>
        <row r="36">
          <cell r="A36">
            <v>38379</v>
          </cell>
          <cell r="B36">
            <v>86.605324999999993</v>
          </cell>
          <cell r="C36">
            <v>87.717074999999994</v>
          </cell>
          <cell r="D36">
            <v>86.271799999999999</v>
          </cell>
          <cell r="E36">
            <v>86.827674999999999</v>
          </cell>
          <cell r="F36">
            <v>7.2889159579172524E-3</v>
          </cell>
          <cell r="G36">
            <v>54884</v>
          </cell>
          <cell r="H36">
            <v>4759348.3859999999</v>
          </cell>
        </row>
        <row r="37">
          <cell r="A37">
            <v>38380</v>
          </cell>
          <cell r="B37">
            <v>86.529160000000005</v>
          </cell>
          <cell r="C37">
            <v>88.531120000000001</v>
          </cell>
          <cell r="D37">
            <v>86.195499999999996</v>
          </cell>
          <cell r="E37">
            <v>86.417939999999987</v>
          </cell>
          <cell r="F37">
            <v>-4.7189447373778837E-3</v>
          </cell>
          <cell r="G37">
            <v>149820</v>
          </cell>
          <cell r="H37">
            <v>12955467.260999998</v>
          </cell>
        </row>
        <row r="38">
          <cell r="A38">
            <v>38383</v>
          </cell>
          <cell r="B38">
            <v>86.50582</v>
          </cell>
          <cell r="C38">
            <v>87.840100000000007</v>
          </cell>
          <cell r="D38">
            <v>86.172249999999991</v>
          </cell>
          <cell r="E38">
            <v>86.839389999999995</v>
          </cell>
          <cell r="F38">
            <v>4.8768808883896675E-3</v>
          </cell>
          <cell r="G38">
            <v>491201</v>
          </cell>
          <cell r="H38">
            <v>42573670.248605005</v>
          </cell>
        </row>
        <row r="39">
          <cell r="A39">
            <v>38384</v>
          </cell>
          <cell r="B39">
            <v>86.819864999999993</v>
          </cell>
          <cell r="C39">
            <v>88.932000000000002</v>
          </cell>
          <cell r="D39">
            <v>86.819864999999993</v>
          </cell>
          <cell r="E39">
            <v>87.709185000000005</v>
          </cell>
          <cell r="F39">
            <v>1.0016134383256325E-2</v>
          </cell>
          <cell r="G39">
            <v>197595</v>
          </cell>
          <cell r="H39">
            <v>17243033.817374997</v>
          </cell>
        </row>
        <row r="40">
          <cell r="A40">
            <v>38385</v>
          </cell>
          <cell r="B40">
            <v>88.439774999999997</v>
          </cell>
          <cell r="C40">
            <v>88.551019999999994</v>
          </cell>
          <cell r="D40">
            <v>87.549814999999995</v>
          </cell>
          <cell r="E40">
            <v>87.994794999999996</v>
          </cell>
          <cell r="F40">
            <v>3.2563294254757125E-3</v>
          </cell>
          <cell r="G40">
            <v>303766</v>
          </cell>
          <cell r="H40">
            <v>26797411.795310002</v>
          </cell>
        </row>
        <row r="41">
          <cell r="A41">
            <v>38386</v>
          </cell>
          <cell r="B41">
            <v>87.963480000000004</v>
          </cell>
          <cell r="C41">
            <v>87.963480000000004</v>
          </cell>
          <cell r="D41">
            <v>88.074545000000001</v>
          </cell>
          <cell r="E41">
            <v>87.186025000000001</v>
          </cell>
          <cell r="F41">
            <v>-9.1911118151931648E-3</v>
          </cell>
          <cell r="G41">
            <v>402280</v>
          </cell>
          <cell r="H41">
            <v>35229571.435699999</v>
          </cell>
        </row>
        <row r="42">
          <cell r="A42">
            <v>38387</v>
          </cell>
          <cell r="B42">
            <v>86.860650000000007</v>
          </cell>
          <cell r="C42">
            <v>86.860650000000007</v>
          </cell>
          <cell r="D42">
            <v>87.416025000000005</v>
          </cell>
          <cell r="E42">
            <v>87.193874999999991</v>
          </cell>
          <cell r="F42">
            <v>9.0037365506612232E-5</v>
          </cell>
          <cell r="G42">
            <v>105388</v>
          </cell>
          <cell r="H42">
            <v>9171629.1403500009</v>
          </cell>
        </row>
        <row r="43">
          <cell r="A43">
            <v>38390</v>
          </cell>
          <cell r="B43">
            <v>89.270475000000005</v>
          </cell>
          <cell r="C43">
            <v>89.270475000000005</v>
          </cell>
          <cell r="D43">
            <v>89.270475000000005</v>
          </cell>
          <cell r="E43">
            <v>87.717945</v>
          </cell>
          <cell r="F43">
            <v>6.0103992396256523E-3</v>
          </cell>
          <cell r="G43">
            <v>562895</v>
          </cell>
          <cell r="H43">
            <v>49812948.337950006</v>
          </cell>
        </row>
        <row r="44">
          <cell r="A44">
            <v>38391</v>
          </cell>
          <cell r="B44">
            <v>87.713999999999999</v>
          </cell>
          <cell r="C44">
            <v>87.713999999999999</v>
          </cell>
          <cell r="D44">
            <v>87.713999999999999</v>
          </cell>
          <cell r="E44">
            <v>87.381749999999997</v>
          </cell>
          <cell r="F44">
            <v>-3.8326821267872235E-3</v>
          </cell>
          <cell r="G44">
            <v>132780</v>
          </cell>
          <cell r="H44">
            <v>11624606.842500001</v>
          </cell>
        </row>
        <row r="45">
          <cell r="A45">
            <v>38392</v>
          </cell>
          <cell r="B45">
            <v>87.152379999999994</v>
          </cell>
          <cell r="C45">
            <v>87.152379999999994</v>
          </cell>
          <cell r="D45">
            <v>87.4846</v>
          </cell>
          <cell r="E45">
            <v>87.373859999999993</v>
          </cell>
          <cell r="F45">
            <v>-9.0293453724688E-5</v>
          </cell>
          <cell r="G45">
            <v>164958</v>
          </cell>
          <cell r="H45">
            <v>14394749.748959998</v>
          </cell>
        </row>
        <row r="46">
          <cell r="A46">
            <v>38393</v>
          </cell>
          <cell r="B46">
            <v>86.850359999999995</v>
          </cell>
          <cell r="C46">
            <v>86.850359999999995</v>
          </cell>
          <cell r="D46">
            <v>87.626799999999989</v>
          </cell>
          <cell r="E46">
            <v>87.072199999999981</v>
          </cell>
          <cell r="F46">
            <v>-3.4525200099894127E-3</v>
          </cell>
          <cell r="G46">
            <v>107255</v>
          </cell>
          <cell r="H46">
            <v>9327032.0863999985</v>
          </cell>
        </row>
        <row r="47">
          <cell r="A47">
            <v>38394</v>
          </cell>
          <cell r="B47">
            <v>87.515879999999981</v>
          </cell>
          <cell r="C47">
            <v>87.515879999999981</v>
          </cell>
          <cell r="D47">
            <v>87.515879999999981</v>
          </cell>
          <cell r="E47">
            <v>85.741159999999994</v>
          </cell>
          <cell r="F47">
            <v>-1.5286624203821542E-2</v>
          </cell>
          <cell r="G47">
            <v>82183</v>
          </cell>
          <cell r="H47">
            <v>7119391.6591599984</v>
          </cell>
        </row>
        <row r="48">
          <cell r="A48">
            <v>38397</v>
          </cell>
          <cell r="B48">
            <v>86.657999999999987</v>
          </cell>
          <cell r="C48">
            <v>86.657999999999987</v>
          </cell>
          <cell r="D48">
            <v>86.657999999999987</v>
          </cell>
          <cell r="E48">
            <v>86.657999999999987</v>
          </cell>
          <cell r="F48">
            <v>1.069311401898454E-2</v>
          </cell>
          <cell r="G48">
            <v>233689</v>
          </cell>
          <cell r="H48">
            <v>20251021.361999996</v>
          </cell>
        </row>
        <row r="49">
          <cell r="A49">
            <v>38398</v>
          </cell>
          <cell r="B49">
            <v>86.704799999999992</v>
          </cell>
          <cell r="C49">
            <v>86.704799999999992</v>
          </cell>
          <cell r="D49">
            <v>87.260599999999997</v>
          </cell>
          <cell r="E49">
            <v>87.149439999999998</v>
          </cell>
          <cell r="F49">
            <v>5.6710286413257371E-3</v>
          </cell>
          <cell r="G49">
            <v>287811</v>
          </cell>
          <cell r="H49">
            <v>25018581.334320001</v>
          </cell>
        </row>
        <row r="50">
          <cell r="A50">
            <v>38399</v>
          </cell>
          <cell r="B50">
            <v>86.724299999999999</v>
          </cell>
          <cell r="C50">
            <v>86.724299999999999</v>
          </cell>
          <cell r="D50">
            <v>86.724299999999999</v>
          </cell>
          <cell r="E50">
            <v>86.390744999999995</v>
          </cell>
          <cell r="F50">
            <v>-8.7056784300622025E-3</v>
          </cell>
          <cell r="G50">
            <v>340981</v>
          </cell>
          <cell r="H50">
            <v>29514470.579572503</v>
          </cell>
        </row>
        <row r="51">
          <cell r="A51">
            <v>38400</v>
          </cell>
          <cell r="B51">
            <v>86.716499999999996</v>
          </cell>
          <cell r="C51">
            <v>86.716499999999996</v>
          </cell>
          <cell r="D51">
            <v>87.717074999999994</v>
          </cell>
          <cell r="E51">
            <v>86.827674999999999</v>
          </cell>
          <cell r="F51">
            <v>5.0576019456713972E-3</v>
          </cell>
          <cell r="G51">
            <v>73706</v>
          </cell>
          <cell r="H51">
            <v>6395623.4812749997</v>
          </cell>
        </row>
        <row r="52">
          <cell r="A52">
            <v>38401</v>
          </cell>
          <cell r="B52">
            <v>87.196479999999994</v>
          </cell>
          <cell r="C52">
            <v>87.196479999999994</v>
          </cell>
          <cell r="D52">
            <v>87.752579999999995</v>
          </cell>
          <cell r="E52">
            <v>87.752579999999995</v>
          </cell>
          <cell r="F52">
            <v>1.0652191251234067E-2</v>
          </cell>
          <cell r="G52">
            <v>784705</v>
          </cell>
          <cell r="H52">
            <v>68641701.063649997</v>
          </cell>
        </row>
        <row r="53">
          <cell r="A53">
            <v>38404</v>
          </cell>
          <cell r="B53">
            <v>87.426780000000008</v>
          </cell>
          <cell r="C53">
            <v>87.426780000000008</v>
          </cell>
          <cell r="D53">
            <v>87.426780000000008</v>
          </cell>
          <cell r="E53">
            <v>87.315550000000002</v>
          </cell>
          <cell r="F53">
            <v>-4.9802524324640274E-3</v>
          </cell>
          <cell r="G53">
            <v>194726</v>
          </cell>
          <cell r="H53">
            <v>17013437.475790001</v>
          </cell>
        </row>
        <row r="54">
          <cell r="A54">
            <v>38405</v>
          </cell>
          <cell r="B54">
            <v>86.942700000000002</v>
          </cell>
          <cell r="C54">
            <v>86.942700000000002</v>
          </cell>
          <cell r="D54">
            <v>87.388559999999998</v>
          </cell>
          <cell r="E54">
            <v>86.942700000000002</v>
          </cell>
          <cell r="F54">
            <v>-4.2701443213722934E-3</v>
          </cell>
          <cell r="G54">
            <v>367537</v>
          </cell>
          <cell r="H54">
            <v>31954659.129900001</v>
          </cell>
        </row>
        <row r="55">
          <cell r="A55">
            <v>38406</v>
          </cell>
          <cell r="B55">
            <v>85.843450000000004</v>
          </cell>
          <cell r="C55">
            <v>85.843450000000004</v>
          </cell>
          <cell r="D55">
            <v>87.515725000000003</v>
          </cell>
          <cell r="E55">
            <v>87.404240000000001</v>
          </cell>
          <cell r="F55">
            <v>5.3085537946255812E-3</v>
          </cell>
          <cell r="G55">
            <v>49266</v>
          </cell>
          <cell r="H55">
            <v>4267610.3477699999</v>
          </cell>
        </row>
        <row r="56">
          <cell r="A56">
            <v>38407</v>
          </cell>
          <cell r="B56">
            <v>87.419920000000005</v>
          </cell>
          <cell r="C56">
            <v>87.419920000000005</v>
          </cell>
          <cell r="D56">
            <v>87.419920000000005</v>
          </cell>
          <cell r="E56">
            <v>86.416375000000002</v>
          </cell>
          <cell r="F56">
            <v>-1.1302254902050501E-2</v>
          </cell>
          <cell r="G56">
            <v>86380</v>
          </cell>
          <cell r="H56">
            <v>7507989.5810500002</v>
          </cell>
        </row>
        <row r="57">
          <cell r="A57">
            <v>38408</v>
          </cell>
          <cell r="B57">
            <v>86.428000000000011</v>
          </cell>
          <cell r="C57">
            <v>86.428000000000011</v>
          </cell>
          <cell r="D57">
            <v>86.985600000000005</v>
          </cell>
          <cell r="E57">
            <v>86.53952000000001</v>
          </cell>
          <cell r="F57">
            <v>1.4250192744142964E-3</v>
          </cell>
          <cell r="G57">
            <v>80755</v>
          </cell>
          <cell r="H57">
            <v>6983996.0388000011</v>
          </cell>
        </row>
        <row r="58">
          <cell r="A58">
            <v>38411</v>
          </cell>
          <cell r="B58">
            <v>85.878099999999989</v>
          </cell>
          <cell r="C58">
            <v>85.878099999999989</v>
          </cell>
          <cell r="D58">
            <v>88.554819999999992</v>
          </cell>
          <cell r="E58">
            <v>86.435749999999985</v>
          </cell>
          <cell r="F58">
            <v>-1.1991053336096735E-3</v>
          </cell>
          <cell r="G58">
            <v>361270</v>
          </cell>
          <cell r="H58">
            <v>31125912.294749994</v>
          </cell>
        </row>
        <row r="59">
          <cell r="A59">
            <v>38412</v>
          </cell>
          <cell r="B59">
            <v>87.245774999999995</v>
          </cell>
          <cell r="C59">
            <v>87.245774999999995</v>
          </cell>
          <cell r="D59">
            <v>87.245774999999995</v>
          </cell>
          <cell r="E59">
            <v>86.800075000000007</v>
          </cell>
          <cell r="F59">
            <v>4.214980491290099E-3</v>
          </cell>
          <cell r="G59">
            <v>223027</v>
          </cell>
          <cell r="H59">
            <v>19408461.893975001</v>
          </cell>
        </row>
        <row r="60">
          <cell r="A60">
            <v>38413</v>
          </cell>
          <cell r="B60">
            <v>86.253625</v>
          </cell>
          <cell r="C60">
            <v>86.253625</v>
          </cell>
          <cell r="D60">
            <v>86.476214999999996</v>
          </cell>
          <cell r="E60">
            <v>86.031035000000003</v>
          </cell>
          <cell r="F60">
            <v>-8.8599001786576759E-3</v>
          </cell>
          <cell r="G60">
            <v>109012</v>
          </cell>
          <cell r="H60">
            <v>9390547.6779600009</v>
          </cell>
        </row>
        <row r="61">
          <cell r="A61">
            <v>38414</v>
          </cell>
          <cell r="B61">
            <v>86.061954999999998</v>
          </cell>
          <cell r="C61">
            <v>86.061954999999998</v>
          </cell>
          <cell r="D61">
            <v>86.618629999999996</v>
          </cell>
          <cell r="E61">
            <v>86.061954999999998</v>
          </cell>
          <cell r="F61">
            <v>3.5940518441979208E-4</v>
          </cell>
          <cell r="G61">
            <v>210578</v>
          </cell>
          <cell r="H61">
            <v>18122754.359990001</v>
          </cell>
        </row>
        <row r="62">
          <cell r="A62">
            <v>38415</v>
          </cell>
          <cell r="B62">
            <v>85.597439999999992</v>
          </cell>
          <cell r="C62">
            <v>85.597439999999992</v>
          </cell>
          <cell r="D62">
            <v>88.049450000000007</v>
          </cell>
          <cell r="E62">
            <v>87.60363000000001</v>
          </cell>
          <cell r="F62">
            <v>1.7913548443095673E-2</v>
          </cell>
          <cell r="G62">
            <v>64468</v>
          </cell>
          <cell r="H62">
            <v>5582963.2903800001</v>
          </cell>
        </row>
        <row r="63">
          <cell r="A63">
            <v>38418</v>
          </cell>
          <cell r="B63">
            <v>88.582875000000001</v>
          </cell>
          <cell r="C63">
            <v>88.582875000000001</v>
          </cell>
          <cell r="D63">
            <v>89.14</v>
          </cell>
          <cell r="E63">
            <v>83.903025</v>
          </cell>
          <cell r="F63">
            <v>-4.2242598851212065E-2</v>
          </cell>
          <cell r="G63">
            <v>542221</v>
          </cell>
          <cell r="H63">
            <v>46762738.591950007</v>
          </cell>
        </row>
        <row r="64">
          <cell r="A64">
            <v>38419</v>
          </cell>
          <cell r="B64">
            <v>84.551110000000008</v>
          </cell>
          <cell r="C64">
            <v>84.551110000000008</v>
          </cell>
          <cell r="D64">
            <v>84.662655000000001</v>
          </cell>
          <cell r="E64">
            <v>82.431754999999995</v>
          </cell>
          <cell r="F64">
            <v>-1.7535362997937232E-2</v>
          </cell>
          <cell r="G64">
            <v>408883</v>
          </cell>
          <cell r="H64">
            <v>34138227.394897498</v>
          </cell>
        </row>
        <row r="65">
          <cell r="A65">
            <v>38420</v>
          </cell>
          <cell r="B65">
            <v>82.624700000000004</v>
          </cell>
          <cell r="C65">
            <v>82.624700000000004</v>
          </cell>
          <cell r="D65">
            <v>82.624700000000004</v>
          </cell>
          <cell r="E65">
            <v>80.279944999999998</v>
          </cell>
          <cell r="F65">
            <v>-2.6104139114835001E-2</v>
          </cell>
          <cell r="G65">
            <v>601030</v>
          </cell>
          <cell r="H65">
            <v>48955289.392175004</v>
          </cell>
        </row>
        <row r="66">
          <cell r="A66">
            <v>38421</v>
          </cell>
          <cell r="B66">
            <v>80.387795000000011</v>
          </cell>
          <cell r="C66">
            <v>80.387795000000011</v>
          </cell>
          <cell r="D66">
            <v>81.505845000000008</v>
          </cell>
          <cell r="E66">
            <v>80.387795000000011</v>
          </cell>
          <cell r="F66">
            <v>1.3434239398146808E-3</v>
          </cell>
          <cell r="G66">
            <v>479717</v>
          </cell>
          <cell r="H66">
            <v>38563391.854015008</v>
          </cell>
        </row>
        <row r="67">
          <cell r="A67">
            <v>38422</v>
          </cell>
          <cell r="B67">
            <v>80.492400000000004</v>
          </cell>
          <cell r="C67">
            <v>80.492400000000004</v>
          </cell>
          <cell r="D67">
            <v>84.181635000000014</v>
          </cell>
          <cell r="E67">
            <v>83.287275000000008</v>
          </cell>
          <cell r="F67">
            <v>3.6068659427715311E-2</v>
          </cell>
          <cell r="G67">
            <v>268961</v>
          </cell>
          <cell r="H67">
            <v>22025172.583837498</v>
          </cell>
        </row>
        <row r="68">
          <cell r="A68">
            <v>38425</v>
          </cell>
          <cell r="B68">
            <v>85.373179999999991</v>
          </cell>
          <cell r="C68">
            <v>85.373179999999991</v>
          </cell>
          <cell r="D68">
            <v>85.373179999999991</v>
          </cell>
          <cell r="E68">
            <v>83.920495000000003</v>
          </cell>
          <cell r="F68">
            <v>7.6028420908236249E-3</v>
          </cell>
          <cell r="G68">
            <v>359966</v>
          </cell>
          <cell r="H68">
            <v>30469983.507525001</v>
          </cell>
        </row>
        <row r="69">
          <cell r="A69">
            <v>38426</v>
          </cell>
          <cell r="B69">
            <v>84.776505</v>
          </cell>
          <cell r="C69">
            <v>84.776505</v>
          </cell>
          <cell r="D69">
            <v>87.122099999999989</v>
          </cell>
          <cell r="E69">
            <v>85.781759999999991</v>
          </cell>
          <cell r="F69">
            <v>2.2178908739754144E-2</v>
          </cell>
          <cell r="G69">
            <v>255288</v>
          </cell>
          <cell r="H69">
            <v>21770739.17766</v>
          </cell>
        </row>
        <row r="70">
          <cell r="A70">
            <v>38427</v>
          </cell>
          <cell r="B70">
            <v>85.970355000000012</v>
          </cell>
          <cell r="C70">
            <v>85.970355000000012</v>
          </cell>
          <cell r="D70">
            <v>85.970355000000012</v>
          </cell>
          <cell r="E70">
            <v>84.852405000000005</v>
          </cell>
          <cell r="F70">
            <v>-1.0833946517301407E-2</v>
          </cell>
          <cell r="G70">
            <v>66396</v>
          </cell>
          <cell r="H70">
            <v>5670973.9864800004</v>
          </cell>
        </row>
        <row r="71">
          <cell r="A71">
            <v>38428</v>
          </cell>
          <cell r="B71">
            <v>84.873000000000005</v>
          </cell>
          <cell r="C71">
            <v>84.873000000000005</v>
          </cell>
          <cell r="D71">
            <v>85.208025000000006</v>
          </cell>
          <cell r="E71">
            <v>84.314625000000007</v>
          </cell>
          <cell r="F71">
            <v>-6.3378286095721048E-3</v>
          </cell>
          <cell r="G71">
            <v>75694</v>
          </cell>
          <cell r="H71">
            <v>6403244.0433750013</v>
          </cell>
        </row>
        <row r="72">
          <cell r="A72">
            <v>38429</v>
          </cell>
          <cell r="B72">
            <v>84.239125000000001</v>
          </cell>
          <cell r="C72">
            <v>84.239125000000001</v>
          </cell>
          <cell r="D72">
            <v>84.350700000000003</v>
          </cell>
          <cell r="E72">
            <v>84.127549999999999</v>
          </cell>
          <cell r="F72">
            <v>-2.2187728404177154E-3</v>
          </cell>
          <cell r="G72">
            <v>130317</v>
          </cell>
          <cell r="H72">
            <v>10970519.992987499</v>
          </cell>
        </row>
        <row r="73">
          <cell r="A73">
            <v>38432</v>
          </cell>
          <cell r="B73">
            <v>84.125874999999994</v>
          </cell>
          <cell r="C73">
            <v>84.125874999999994</v>
          </cell>
          <cell r="D73">
            <v>86.911500000000004</v>
          </cell>
          <cell r="E73">
            <v>86.020099999999999</v>
          </cell>
          <cell r="F73">
            <v>2.2496197737839729E-2</v>
          </cell>
          <cell r="G73">
            <v>372342</v>
          </cell>
          <cell r="H73">
            <v>31676246.311724998</v>
          </cell>
        </row>
        <row r="74">
          <cell r="A74">
            <v>38433</v>
          </cell>
          <cell r="B74">
            <v>86.354375000000005</v>
          </cell>
          <cell r="C74">
            <v>86.354375000000005</v>
          </cell>
          <cell r="D74">
            <v>86.577224999999999</v>
          </cell>
          <cell r="E74">
            <v>85.797250000000005</v>
          </cell>
          <cell r="F74">
            <v>-2.5906735751294319E-3</v>
          </cell>
          <cell r="G74">
            <v>162539</v>
          </cell>
          <cell r="H74">
            <v>13990676.487937503</v>
          </cell>
        </row>
        <row r="75">
          <cell r="A75">
            <v>38434</v>
          </cell>
          <cell r="B75">
            <v>85.163880000000006</v>
          </cell>
          <cell r="C75">
            <v>85.163880000000006</v>
          </cell>
          <cell r="D75">
            <v>85.275059999999996</v>
          </cell>
          <cell r="E75">
            <v>84.496799999999993</v>
          </cell>
          <cell r="F75">
            <v>-1.5157245715917589E-2</v>
          </cell>
          <cell r="G75">
            <v>86767</v>
          </cell>
          <cell r="H75">
            <v>7360474.1107800007</v>
          </cell>
        </row>
        <row r="76">
          <cell r="A76">
            <v>38435</v>
          </cell>
          <cell r="B76">
            <v>85.018275000000003</v>
          </cell>
          <cell r="C76">
            <v>85.018275000000003</v>
          </cell>
          <cell r="D76">
            <v>85.129410000000007</v>
          </cell>
          <cell r="E76">
            <v>84.351465000000005</v>
          </cell>
          <cell r="F76">
            <v>-1.7200059647227706E-3</v>
          </cell>
          <cell r="G76">
            <v>66229</v>
          </cell>
          <cell r="H76">
            <v>5608594.2552300002</v>
          </cell>
        </row>
        <row r="77">
          <cell r="A77">
            <v>38436</v>
          </cell>
          <cell r="B77">
            <v>85.02</v>
          </cell>
          <cell r="C77">
            <v>85.02</v>
          </cell>
          <cell r="D77">
            <v>85.13</v>
          </cell>
          <cell r="E77">
            <v>84.35</v>
          </cell>
          <cell r="F77">
            <v>0</v>
          </cell>
          <cell r="G77">
            <v>66229</v>
          </cell>
          <cell r="H77">
            <v>5608602.8650000002</v>
          </cell>
        </row>
        <row r="78">
          <cell r="A78">
            <v>38439</v>
          </cell>
          <cell r="B78">
            <v>85.02</v>
          </cell>
          <cell r="C78">
            <v>85.02</v>
          </cell>
          <cell r="D78">
            <v>85.13</v>
          </cell>
          <cell r="E78">
            <v>84.35</v>
          </cell>
          <cell r="F78">
            <v>0</v>
          </cell>
          <cell r="G78">
            <v>66229</v>
          </cell>
          <cell r="H78">
            <v>5608602.8650000002</v>
          </cell>
        </row>
        <row r="79">
          <cell r="A79">
            <v>38440</v>
          </cell>
          <cell r="B79">
            <v>84.796004999999994</v>
          </cell>
          <cell r="C79">
            <v>84.796004999999994</v>
          </cell>
          <cell r="D79">
            <v>84.796004999999994</v>
          </cell>
          <cell r="E79">
            <v>82.351034999999996</v>
          </cell>
          <cell r="F79">
            <v>-2.3698458802608124E-2</v>
          </cell>
          <cell r="G79">
            <v>110468</v>
          </cell>
          <cell r="H79">
            <v>9232199.6073599998</v>
          </cell>
        </row>
        <row r="80">
          <cell r="A80">
            <v>38441</v>
          </cell>
          <cell r="B80">
            <v>83.102800000000002</v>
          </cell>
          <cell r="C80">
            <v>83.102800000000002</v>
          </cell>
          <cell r="D80">
            <v>83.102800000000002</v>
          </cell>
          <cell r="E80">
            <v>81.88069999999999</v>
          </cell>
          <cell r="F80">
            <v>-5.711342911476569E-3</v>
          </cell>
          <cell r="G80">
            <v>98880</v>
          </cell>
          <cell r="H80">
            <v>8156784.2399999993</v>
          </cell>
        </row>
        <row r="81">
          <cell r="A81">
            <v>38442</v>
          </cell>
          <cell r="B81">
            <v>82.447329999999994</v>
          </cell>
          <cell r="C81">
            <v>82.447329999999994</v>
          </cell>
          <cell r="D81">
            <v>84.891859999999994</v>
          </cell>
          <cell r="E81">
            <v>82.225099999999998</v>
          </cell>
          <cell r="F81">
            <v>4.2061193907723116E-3</v>
          </cell>
          <cell r="G81">
            <v>85155</v>
          </cell>
          <cell r="H81">
            <v>7011340.3883249993</v>
          </cell>
        </row>
        <row r="82">
          <cell r="A82">
            <v>38443</v>
          </cell>
          <cell r="B82">
            <v>84.432199999999995</v>
          </cell>
          <cell r="C82">
            <v>84.432199999999995</v>
          </cell>
          <cell r="D82">
            <v>84.432199999999995</v>
          </cell>
          <cell r="E82">
            <v>82.654680000000013</v>
          </cell>
          <cell r="F82">
            <v>5.2244387662649938E-3</v>
          </cell>
          <cell r="G82">
            <v>50774</v>
          </cell>
          <cell r="H82">
            <v>4241834.62256</v>
          </cell>
        </row>
        <row r="83">
          <cell r="A83">
            <v>38446</v>
          </cell>
          <cell r="B83">
            <v>82.073400000000007</v>
          </cell>
          <cell r="C83">
            <v>82.073400000000007</v>
          </cell>
          <cell r="D83">
            <v>83.071590000000015</v>
          </cell>
          <cell r="E83">
            <v>81.962490000000003</v>
          </cell>
          <cell r="F83">
            <v>-8.3744804286945973E-3</v>
          </cell>
          <cell r="G83">
            <v>62795</v>
          </cell>
          <cell r="H83">
            <v>5150316.8562749997</v>
          </cell>
        </row>
        <row r="84">
          <cell r="A84">
            <v>38447</v>
          </cell>
          <cell r="B84">
            <v>83.171250000000001</v>
          </cell>
          <cell r="C84">
            <v>83.171250000000001</v>
          </cell>
          <cell r="D84">
            <v>83.171250000000001</v>
          </cell>
          <cell r="E84">
            <v>83.171250000000001</v>
          </cell>
          <cell r="F84">
            <v>1.4747721793225255E-2</v>
          </cell>
          <cell r="G84">
            <v>19351</v>
          </cell>
          <cell r="H84">
            <v>1609446.8587499999</v>
          </cell>
        </row>
        <row r="85">
          <cell r="A85">
            <v>38448</v>
          </cell>
          <cell r="B85">
            <v>83.193749999999994</v>
          </cell>
          <cell r="C85">
            <v>83.193749999999994</v>
          </cell>
          <cell r="D85">
            <v>83.304674999999989</v>
          </cell>
          <cell r="E85">
            <v>82.195425</v>
          </cell>
          <cell r="F85">
            <v>-1.1732720140673614E-2</v>
          </cell>
          <cell r="G85">
            <v>51168</v>
          </cell>
          <cell r="H85">
            <v>4231316.6531999996</v>
          </cell>
        </row>
        <row r="86">
          <cell r="A86">
            <v>38449</v>
          </cell>
          <cell r="B86">
            <v>83.246249999999989</v>
          </cell>
          <cell r="C86">
            <v>83.246249999999989</v>
          </cell>
          <cell r="D86">
            <v>83.801224999999988</v>
          </cell>
          <cell r="E86">
            <v>83.024259999999998</v>
          </cell>
          <cell r="F86">
            <v>1.0083712080082297E-2</v>
          </cell>
          <cell r="G86">
            <v>133271</v>
          </cell>
          <cell r="H86">
            <v>11079518.569104999</v>
          </cell>
        </row>
        <row r="87">
          <cell r="A87">
            <v>38450</v>
          </cell>
          <cell r="B87">
            <v>83.393039999999985</v>
          </cell>
          <cell r="C87">
            <v>83.393039999999985</v>
          </cell>
          <cell r="D87">
            <v>86.054519999999997</v>
          </cell>
          <cell r="E87">
            <v>84.280199999999994</v>
          </cell>
          <cell r="F87">
            <v>1.5127385658119552E-2</v>
          </cell>
          <cell r="G87">
            <v>322297</v>
          </cell>
          <cell r="H87">
            <v>27020291.116139993</v>
          </cell>
        </row>
        <row r="88">
          <cell r="A88">
            <v>38453</v>
          </cell>
          <cell r="B88">
            <v>84.313514999999995</v>
          </cell>
          <cell r="C88">
            <v>84.313514999999995</v>
          </cell>
          <cell r="D88">
            <v>84.424599999999998</v>
          </cell>
          <cell r="E88">
            <v>83.202664999999996</v>
          </cell>
          <cell r="F88">
            <v>-1.278515001150915E-2</v>
          </cell>
          <cell r="G88">
            <v>55867</v>
          </cell>
          <cell r="H88">
            <v>4679313.2140299994</v>
          </cell>
        </row>
        <row r="89">
          <cell r="A89">
            <v>38454</v>
          </cell>
          <cell r="B89">
            <v>84.314400000000006</v>
          </cell>
          <cell r="C89">
            <v>84.314400000000006</v>
          </cell>
          <cell r="D89">
            <v>84.869100000000017</v>
          </cell>
          <cell r="E89">
            <v>83.315940000000012</v>
          </cell>
          <cell r="F89">
            <v>1.3614347569277374E-3</v>
          </cell>
          <cell r="G89">
            <v>13181</v>
          </cell>
          <cell r="H89">
            <v>1104767.7557700002</v>
          </cell>
        </row>
        <row r="90">
          <cell r="A90">
            <v>38455</v>
          </cell>
          <cell r="B90">
            <v>83.419359999999998</v>
          </cell>
          <cell r="C90">
            <v>83.419359999999998</v>
          </cell>
          <cell r="D90">
            <v>84.306799999999996</v>
          </cell>
          <cell r="E90">
            <v>84.084940000000003</v>
          </cell>
          <cell r="F90">
            <v>9.2299264702526695E-3</v>
          </cell>
          <cell r="G90">
            <v>41640</v>
          </cell>
          <cell r="H90">
            <v>3487439.5260000001</v>
          </cell>
        </row>
        <row r="91">
          <cell r="A91">
            <v>38456</v>
          </cell>
          <cell r="B91">
            <v>83.321599999999989</v>
          </cell>
          <cell r="C91">
            <v>83.321599999999989</v>
          </cell>
          <cell r="D91">
            <v>83.875600000000006</v>
          </cell>
          <cell r="E91">
            <v>83.875600000000006</v>
          </cell>
          <cell r="F91">
            <v>-2.4896253716777395E-3</v>
          </cell>
          <cell r="G91">
            <v>7195</v>
          </cell>
          <cell r="H91">
            <v>601491.92700000003</v>
          </cell>
        </row>
        <row r="92">
          <cell r="A92">
            <v>38457</v>
          </cell>
          <cell r="B92">
            <v>83.605590000000007</v>
          </cell>
          <cell r="C92">
            <v>83.605590000000007</v>
          </cell>
          <cell r="D92">
            <v>83.605590000000007</v>
          </cell>
          <cell r="E92">
            <v>83.050440000000009</v>
          </cell>
          <cell r="F92">
            <v>-9.8379027989069501E-3</v>
          </cell>
          <cell r="G92">
            <v>27363</v>
          </cell>
          <cell r="H92">
            <v>2280104.4744450003</v>
          </cell>
        </row>
        <row r="93">
          <cell r="A93">
            <v>38460</v>
          </cell>
          <cell r="B93">
            <v>85.114090000000004</v>
          </cell>
          <cell r="C93">
            <v>85.114090000000004</v>
          </cell>
          <cell r="D93">
            <v>85.114090000000004</v>
          </cell>
          <cell r="E93">
            <v>82.669560000000004</v>
          </cell>
          <cell r="F93">
            <v>-4.5861286225575837E-3</v>
          </cell>
          <cell r="G93">
            <v>137507</v>
          </cell>
          <cell r="H93">
            <v>11535713.180275002</v>
          </cell>
        </row>
        <row r="94">
          <cell r="A94">
            <v>38461</v>
          </cell>
          <cell r="B94">
            <v>83.251350000000002</v>
          </cell>
          <cell r="C94">
            <v>83.251350000000002</v>
          </cell>
          <cell r="D94">
            <v>83.362499999999997</v>
          </cell>
          <cell r="E94">
            <v>82.028700000000001</v>
          </cell>
          <cell r="F94">
            <v>-7.7520673873189283E-3</v>
          </cell>
          <cell r="G94">
            <v>65710</v>
          </cell>
          <cell r="H94">
            <v>5430276.042750001</v>
          </cell>
        </row>
        <row r="95">
          <cell r="A95">
            <v>38462</v>
          </cell>
          <cell r="B95">
            <v>83.403750000000002</v>
          </cell>
          <cell r="C95">
            <v>83.403750000000002</v>
          </cell>
          <cell r="D95">
            <v>83.403750000000002</v>
          </cell>
          <cell r="E95">
            <v>82.847724999999997</v>
          </cell>
          <cell r="F95">
            <v>9.9846151407982919E-3</v>
          </cell>
          <cell r="G95">
            <v>31411</v>
          </cell>
          <cell r="H95">
            <v>2611062.5406125002</v>
          </cell>
        </row>
        <row r="96">
          <cell r="A96">
            <v>38463</v>
          </cell>
          <cell r="B96">
            <v>83.292545000000004</v>
          </cell>
          <cell r="C96">
            <v>83.292545000000004</v>
          </cell>
          <cell r="D96">
            <v>85.071825000000004</v>
          </cell>
          <cell r="E96">
            <v>83.403750000000002</v>
          </cell>
          <cell r="F96">
            <v>6.7114093959732557E-3</v>
          </cell>
          <cell r="G96">
            <v>36590</v>
          </cell>
          <cell r="H96">
            <v>3049708.7170250006</v>
          </cell>
        </row>
        <row r="97">
          <cell r="A97">
            <v>38464</v>
          </cell>
          <cell r="B97">
            <v>84.515799999999999</v>
          </cell>
          <cell r="C97">
            <v>84.515799999999999</v>
          </cell>
          <cell r="D97">
            <v>84.515799999999999</v>
          </cell>
          <cell r="E97">
            <v>83.403750000000002</v>
          </cell>
          <cell r="F97">
            <v>0</v>
          </cell>
          <cell r="G97">
            <v>13634</v>
          </cell>
          <cell r="H97">
            <v>1144707.57235</v>
          </cell>
        </row>
        <row r="98">
          <cell r="A98">
            <v>38467</v>
          </cell>
          <cell r="B98">
            <v>85.539299999999997</v>
          </cell>
          <cell r="C98">
            <v>85.539299999999997</v>
          </cell>
          <cell r="D98">
            <v>85.539299999999997</v>
          </cell>
          <cell r="E98">
            <v>82.428780000000003</v>
          </cell>
          <cell r="F98">
            <v>-1.1689762150982386E-2</v>
          </cell>
          <cell r="G98">
            <v>32494</v>
          </cell>
          <cell r="H98">
            <v>2728977.3957599998</v>
          </cell>
        </row>
        <row r="99">
          <cell r="A99">
            <v>38468</v>
          </cell>
          <cell r="B99">
            <v>83.42859</v>
          </cell>
          <cell r="C99">
            <v>83.42859</v>
          </cell>
          <cell r="D99">
            <v>83.42859</v>
          </cell>
          <cell r="E99">
            <v>83.095320000000001</v>
          </cell>
          <cell r="F99">
            <v>8.0862533692722671E-3</v>
          </cell>
          <cell r="G99">
            <v>56136</v>
          </cell>
          <cell r="H99">
            <v>4673993.1058799997</v>
          </cell>
        </row>
        <row r="100">
          <cell r="A100">
            <v>38469</v>
          </cell>
          <cell r="B100">
            <v>83.10654000000001</v>
          </cell>
          <cell r="C100">
            <v>83.10654000000001</v>
          </cell>
          <cell r="D100">
            <v>83.10654000000001</v>
          </cell>
          <cell r="E100">
            <v>80.773334999999989</v>
          </cell>
          <cell r="F100">
            <v>-2.7943631482495235E-2</v>
          </cell>
          <cell r="G100">
            <v>246949</v>
          </cell>
          <cell r="H100">
            <v>20234985.625687499</v>
          </cell>
        </row>
        <row r="101">
          <cell r="A101">
            <v>38470</v>
          </cell>
          <cell r="B101">
            <v>83.253749999999997</v>
          </cell>
          <cell r="C101">
            <v>83.253749999999997</v>
          </cell>
          <cell r="D101">
            <v>85.473849999999999</v>
          </cell>
          <cell r="E101">
            <v>83.031740000000013</v>
          </cell>
          <cell r="F101">
            <v>2.7959784005452182E-2</v>
          </cell>
          <cell r="G101">
            <v>521351</v>
          </cell>
          <cell r="H101">
            <v>43346553.248495005</v>
          </cell>
        </row>
        <row r="102">
          <cell r="A102">
            <v>38471</v>
          </cell>
          <cell r="B102">
            <v>82.709900000000005</v>
          </cell>
          <cell r="C102">
            <v>82.709900000000005</v>
          </cell>
          <cell r="D102">
            <v>84.930300000000003</v>
          </cell>
          <cell r="E102">
            <v>83.820099999999996</v>
          </cell>
          <cell r="F102">
            <v>9.4946823949491055E-3</v>
          </cell>
          <cell r="G102">
            <v>1006961</v>
          </cell>
          <cell r="H102">
            <v>83844607.665000007</v>
          </cell>
        </row>
        <row r="103">
          <cell r="A103">
            <v>38474</v>
          </cell>
          <cell r="B103">
            <v>87.492209999999986</v>
          </cell>
          <cell r="C103">
            <v>87.492209999999986</v>
          </cell>
          <cell r="D103">
            <v>87.492209999999986</v>
          </cell>
          <cell r="E103">
            <v>87.159539999999993</v>
          </cell>
          <cell r="F103">
            <v>3.9840563301642318E-2</v>
          </cell>
          <cell r="G103">
            <v>190453</v>
          </cell>
          <cell r="H103">
            <v>16631474.871375</v>
          </cell>
        </row>
        <row r="104">
          <cell r="A104">
            <v>38475</v>
          </cell>
          <cell r="B104">
            <v>87.1036</v>
          </cell>
          <cell r="C104">
            <v>87.1036</v>
          </cell>
          <cell r="D104">
            <v>87.1036</v>
          </cell>
          <cell r="E104">
            <v>85.4392</v>
          </cell>
          <cell r="F104">
            <v>-1.9737827895833226E-2</v>
          </cell>
          <cell r="G104">
            <v>90481</v>
          </cell>
          <cell r="H104">
            <v>7805922.5433999998</v>
          </cell>
        </row>
        <row r="105">
          <cell r="A105">
            <v>38476</v>
          </cell>
          <cell r="B105">
            <v>82.84702999999999</v>
          </cell>
          <cell r="C105">
            <v>82.84702999999999</v>
          </cell>
          <cell r="D105">
            <v>82.84702999999999</v>
          </cell>
          <cell r="E105">
            <v>82.84702999999999</v>
          </cell>
          <cell r="F105">
            <v>-3.0339352428393696E-2</v>
          </cell>
          <cell r="G105">
            <v>96822</v>
          </cell>
          <cell r="H105">
            <v>8021415.1386599988</v>
          </cell>
        </row>
        <row r="106">
          <cell r="A106">
            <v>38477</v>
          </cell>
          <cell r="B106">
            <v>82.850759999999994</v>
          </cell>
          <cell r="C106">
            <v>82.850759999999994</v>
          </cell>
          <cell r="D106">
            <v>83.961359999999999</v>
          </cell>
          <cell r="E106">
            <v>83.85029999999999</v>
          </cell>
          <cell r="F106">
            <v>1.2109909069763836E-2</v>
          </cell>
          <cell r="G106">
            <v>47502</v>
          </cell>
          <cell r="H106">
            <v>3959316.8760599997</v>
          </cell>
        </row>
        <row r="107">
          <cell r="A107">
            <v>38478</v>
          </cell>
          <cell r="B107">
            <v>83.629909999999995</v>
          </cell>
          <cell r="C107">
            <v>83.629909999999995</v>
          </cell>
          <cell r="D107">
            <v>83.851739999999992</v>
          </cell>
          <cell r="E107">
            <v>83.851739999999992</v>
          </cell>
          <cell r="F107">
            <v>1.7173462706798759E-5</v>
          </cell>
          <cell r="G107">
            <v>39938</v>
          </cell>
          <cell r="H107">
            <v>3344441.0688499999</v>
          </cell>
        </row>
        <row r="108">
          <cell r="A108">
            <v>38481</v>
          </cell>
          <cell r="B108">
            <v>83.359200000000001</v>
          </cell>
          <cell r="C108">
            <v>83.359200000000001</v>
          </cell>
          <cell r="D108">
            <v>84.246000000000009</v>
          </cell>
          <cell r="E108">
            <v>84.246000000000009</v>
          </cell>
          <cell r="F108">
            <v>4.7018702295267278E-3</v>
          </cell>
          <cell r="G108">
            <v>92084</v>
          </cell>
          <cell r="H108">
            <v>7716878.618400001</v>
          </cell>
        </row>
        <row r="109">
          <cell r="A109">
            <v>38482</v>
          </cell>
          <cell r="B109">
            <v>84.306799999999996</v>
          </cell>
          <cell r="C109">
            <v>84.306799999999996</v>
          </cell>
          <cell r="D109">
            <v>87.08005</v>
          </cell>
          <cell r="E109">
            <v>86.747259999999997</v>
          </cell>
          <cell r="F109">
            <v>2.9689955606200691E-2</v>
          </cell>
          <cell r="G109">
            <v>620634</v>
          </cell>
          <cell r="H109">
            <v>53080982.737020001</v>
          </cell>
        </row>
        <row r="110">
          <cell r="A110">
            <v>38483</v>
          </cell>
          <cell r="B110">
            <v>86.431799999999996</v>
          </cell>
          <cell r="C110">
            <v>86.431799999999996</v>
          </cell>
          <cell r="D110">
            <v>86.431799999999996</v>
          </cell>
          <cell r="E110">
            <v>84.548029999999997</v>
          </cell>
          <cell r="F110">
            <v>-2.5352155215046523E-2</v>
          </cell>
          <cell r="G110">
            <v>46148</v>
          </cell>
          <cell r="H110">
            <v>3945188.59742</v>
          </cell>
        </row>
        <row r="111">
          <cell r="A111">
            <v>38484</v>
          </cell>
          <cell r="B111">
            <v>84.559520000000006</v>
          </cell>
          <cell r="C111">
            <v>84.559520000000006</v>
          </cell>
          <cell r="D111">
            <v>84.559520000000006</v>
          </cell>
          <cell r="E111">
            <v>83.563400000000001</v>
          </cell>
          <cell r="F111">
            <v>-1.1645806531506375E-2</v>
          </cell>
          <cell r="G111">
            <v>50873</v>
          </cell>
          <cell r="H111">
            <v>4276458.6545800008</v>
          </cell>
        </row>
        <row r="112">
          <cell r="A112">
            <v>38485</v>
          </cell>
          <cell r="B112">
            <v>84.4602</v>
          </cell>
          <cell r="C112">
            <v>84.4602</v>
          </cell>
          <cell r="D112">
            <v>84.4602</v>
          </cell>
          <cell r="E112">
            <v>83.465249999999997</v>
          </cell>
          <cell r="F112">
            <v>-1.1745572822552397E-3</v>
          </cell>
          <cell r="G112">
            <v>30285</v>
          </cell>
          <cell r="H112">
            <v>2542811.126625</v>
          </cell>
        </row>
        <row r="113">
          <cell r="A113">
            <v>38488</v>
          </cell>
          <cell r="B113">
            <v>84.24672000000001</v>
          </cell>
          <cell r="C113">
            <v>84.24672000000001</v>
          </cell>
          <cell r="D113">
            <v>84.24672000000001</v>
          </cell>
          <cell r="E113">
            <v>82.367200000000011</v>
          </cell>
          <cell r="F113">
            <v>-1.3155774409110199E-2</v>
          </cell>
          <cell r="G113">
            <v>35462</v>
          </cell>
          <cell r="H113">
            <v>2954231.4155200003</v>
          </cell>
        </row>
        <row r="114">
          <cell r="A114">
            <v>38489</v>
          </cell>
          <cell r="B114">
            <v>84.452560000000005</v>
          </cell>
          <cell r="C114">
            <v>84.452560000000005</v>
          </cell>
          <cell r="D114">
            <v>84.452560000000005</v>
          </cell>
          <cell r="E114">
            <v>83.236620000000002</v>
          </cell>
          <cell r="F114">
            <v>1.0555415262385903E-2</v>
          </cell>
          <cell r="G114">
            <v>123494</v>
          </cell>
          <cell r="H114">
            <v>10354303.797460001</v>
          </cell>
        </row>
        <row r="115">
          <cell r="A115">
            <v>38490</v>
          </cell>
          <cell r="B115">
            <v>82.893749999999997</v>
          </cell>
          <cell r="C115">
            <v>82.893749999999997</v>
          </cell>
          <cell r="D115">
            <v>83.888475</v>
          </cell>
          <cell r="E115">
            <v>83.446375000000003</v>
          </cell>
          <cell r="F115">
            <v>2.5199845933197018E-3</v>
          </cell>
          <cell r="G115">
            <v>139462</v>
          </cell>
          <cell r="H115">
            <v>11599063.256375</v>
          </cell>
        </row>
        <row r="116">
          <cell r="A116">
            <v>38491</v>
          </cell>
          <cell r="B116">
            <v>84.014200000000002</v>
          </cell>
          <cell r="C116">
            <v>84.014200000000002</v>
          </cell>
          <cell r="D116">
            <v>84.566925000000012</v>
          </cell>
          <cell r="E116">
            <v>83.461475000000007</v>
          </cell>
          <cell r="F116">
            <v>1.8095453517319449E-4</v>
          </cell>
          <cell r="G116">
            <v>160206</v>
          </cell>
          <cell r="H116">
            <v>13415303.994525002</v>
          </cell>
        </row>
        <row r="117">
          <cell r="A117">
            <v>38492</v>
          </cell>
          <cell r="B117">
            <v>83.46996</v>
          </cell>
          <cell r="C117">
            <v>83.46996</v>
          </cell>
          <cell r="D117">
            <v>83.911599999999993</v>
          </cell>
          <cell r="E117">
            <v>82.917910000000006</v>
          </cell>
          <cell r="F117">
            <v>-6.5127653207662783E-3</v>
          </cell>
          <cell r="G117">
            <v>16171</v>
          </cell>
          <cell r="H117">
            <v>1345329.1228850002</v>
          </cell>
        </row>
        <row r="118">
          <cell r="A118">
            <v>38495</v>
          </cell>
          <cell r="B118">
            <v>83.176379999999995</v>
          </cell>
          <cell r="C118">
            <v>83.176379999999995</v>
          </cell>
          <cell r="D118">
            <v>83.176379999999995</v>
          </cell>
          <cell r="E118">
            <v>82.844999999999999</v>
          </cell>
          <cell r="F118">
            <v>-8.7930339778230504E-4</v>
          </cell>
          <cell r="G118">
            <v>47487</v>
          </cell>
          <cell r="H118">
            <v>3941928.6360299997</v>
          </cell>
        </row>
        <row r="119">
          <cell r="A119">
            <v>38496</v>
          </cell>
          <cell r="B119">
            <v>83.19144</v>
          </cell>
          <cell r="C119">
            <v>83.19144</v>
          </cell>
          <cell r="D119">
            <v>83.19144</v>
          </cell>
          <cell r="E119">
            <v>83.08095999999999</v>
          </cell>
          <cell r="F119">
            <v>2.848210513609617E-3</v>
          </cell>
          <cell r="G119">
            <v>48995</v>
          </cell>
          <cell r="H119">
            <v>4073258.1189999999</v>
          </cell>
        </row>
        <row r="120">
          <cell r="A120">
            <v>38497</v>
          </cell>
          <cell r="B120">
            <v>83.103520000000003</v>
          </cell>
          <cell r="C120">
            <v>83.103520000000003</v>
          </cell>
          <cell r="D120">
            <v>83.103520000000003</v>
          </cell>
          <cell r="E120">
            <v>82.661480000000012</v>
          </cell>
          <cell r="F120">
            <v>-5.0490509498202218E-3</v>
          </cell>
          <cell r="G120">
            <v>29401</v>
          </cell>
          <cell r="H120">
            <v>2436828.3825000003</v>
          </cell>
        </row>
        <row r="121">
          <cell r="A121">
            <v>38498</v>
          </cell>
          <cell r="B121">
            <v>82.556759999999997</v>
          </cell>
          <cell r="C121">
            <v>82.556759999999997</v>
          </cell>
          <cell r="D121">
            <v>82.998239999999981</v>
          </cell>
          <cell r="E121">
            <v>82.777499999999989</v>
          </cell>
          <cell r="F121">
            <v>1.4035558037428508E-3</v>
          </cell>
          <cell r="G121">
            <v>98125</v>
          </cell>
          <cell r="H121">
            <v>8111712.1312499987</v>
          </cell>
        </row>
        <row r="122">
          <cell r="A122">
            <v>38499</v>
          </cell>
          <cell r="B122">
            <v>82.350939999999994</v>
          </cell>
          <cell r="C122">
            <v>82.350939999999994</v>
          </cell>
          <cell r="D122">
            <v>82.019769999999994</v>
          </cell>
          <cell r="E122">
            <v>83.013279999999995</v>
          </cell>
          <cell r="F122">
            <v>2.8483585515388654E-3</v>
          </cell>
          <cell r="G122">
            <v>27761</v>
          </cell>
          <cell r="H122">
            <v>2295338.05571</v>
          </cell>
        </row>
        <row r="123">
          <cell r="A123">
            <v>38502</v>
          </cell>
          <cell r="B123">
            <v>83.25385</v>
          </cell>
          <cell r="C123">
            <v>83.25385</v>
          </cell>
          <cell r="D123">
            <v>82.92304</v>
          </cell>
          <cell r="E123">
            <v>83.805199999999999</v>
          </cell>
          <cell r="F123">
            <v>9.5396784707217908E-3</v>
          </cell>
          <cell r="G123">
            <v>47570</v>
          </cell>
          <cell r="H123">
            <v>3973499.5042500002</v>
          </cell>
        </row>
        <row r="124">
          <cell r="A124">
            <v>38503</v>
          </cell>
          <cell r="B124">
            <v>83.087749999999986</v>
          </cell>
          <cell r="C124">
            <v>83.087749999999986</v>
          </cell>
          <cell r="D124">
            <v>83.087749999999986</v>
          </cell>
          <cell r="E124">
            <v>85.838999999999984</v>
          </cell>
          <cell r="F124">
            <v>2.4268183835847612E-2</v>
          </cell>
          <cell r="G124">
            <v>137052</v>
          </cell>
          <cell r="H124">
            <v>11575874.470499998</v>
          </cell>
        </row>
        <row r="125">
          <cell r="A125">
            <v>38504</v>
          </cell>
          <cell r="B125">
            <v>85.054860000000005</v>
          </cell>
          <cell r="C125">
            <v>85.054860000000005</v>
          </cell>
          <cell r="D125">
            <v>83.626290000000012</v>
          </cell>
          <cell r="E125">
            <v>84.835080000000005</v>
          </cell>
          <cell r="F125">
            <v>-1.1695383217418365E-2</v>
          </cell>
          <cell r="G125">
            <v>43024</v>
          </cell>
          <cell r="H125">
            <v>3654672.3892800007</v>
          </cell>
        </row>
        <row r="126">
          <cell r="A126">
            <v>38505</v>
          </cell>
          <cell r="B126">
            <v>84.285630000000012</v>
          </cell>
          <cell r="C126">
            <v>84.285630000000012</v>
          </cell>
          <cell r="D126">
            <v>84.065850000000012</v>
          </cell>
          <cell r="E126">
            <v>84.615300000000005</v>
          </cell>
          <cell r="F126">
            <v>-2.5906735751295429E-3</v>
          </cell>
          <cell r="G126">
            <v>21303</v>
          </cell>
          <cell r="H126">
            <v>1799048.2558950002</v>
          </cell>
        </row>
        <row r="127">
          <cell r="A127">
            <v>38506</v>
          </cell>
          <cell r="B127">
            <v>83.706399999999988</v>
          </cell>
          <cell r="C127">
            <v>83.706399999999988</v>
          </cell>
          <cell r="D127">
            <v>83.375979999999998</v>
          </cell>
          <cell r="E127">
            <v>83.375979999999998</v>
          </cell>
          <cell r="F127">
            <v>-1.4646523737432915E-2</v>
          </cell>
          <cell r="G127">
            <v>44607</v>
          </cell>
          <cell r="H127">
            <v>3726521.8623299999</v>
          </cell>
        </row>
        <row r="128">
          <cell r="A128">
            <v>38509</v>
          </cell>
          <cell r="B128">
            <v>83.56959999999998</v>
          </cell>
          <cell r="C128">
            <v>83.56959999999998</v>
          </cell>
          <cell r="D128">
            <v>82.469999999999985</v>
          </cell>
          <cell r="E128">
            <v>83.349679999999992</v>
          </cell>
          <cell r="F128">
            <v>-3.1543857115690077E-4</v>
          </cell>
          <cell r="G128">
            <v>49183</v>
          </cell>
          <cell r="H128">
            <v>4104795.474119999</v>
          </cell>
        </row>
        <row r="129">
          <cell r="A129">
            <v>38510</v>
          </cell>
          <cell r="B129">
            <v>82.557429999999997</v>
          </cell>
          <cell r="C129">
            <v>82.557429999999997</v>
          </cell>
          <cell r="D129">
            <v>82.557429999999997</v>
          </cell>
          <cell r="E129">
            <v>83.546800000000005</v>
          </cell>
          <cell r="F129">
            <v>2.3649760862911595E-3</v>
          </cell>
          <cell r="G129">
            <v>6680</v>
          </cell>
          <cell r="H129">
            <v>554788.12820000004</v>
          </cell>
        </row>
        <row r="130">
          <cell r="A130">
            <v>38511</v>
          </cell>
          <cell r="B130">
            <v>83.622799999999998</v>
          </cell>
          <cell r="C130">
            <v>83.622799999999998</v>
          </cell>
          <cell r="D130">
            <v>82.742559999999997</v>
          </cell>
          <cell r="E130">
            <v>83.512770000000003</v>
          </cell>
          <cell r="F130">
            <v>-4.073166177519516E-4</v>
          </cell>
          <cell r="G130">
            <v>15773</v>
          </cell>
          <cell r="H130">
            <v>1318114.6728050001</v>
          </cell>
        </row>
        <row r="131">
          <cell r="A131">
            <v>38512</v>
          </cell>
          <cell r="B131">
            <v>83.39891999999999</v>
          </cell>
          <cell r="C131">
            <v>83.39891999999999</v>
          </cell>
          <cell r="D131">
            <v>82.519880000000001</v>
          </cell>
          <cell r="E131">
            <v>82.62975999999999</v>
          </cell>
          <cell r="F131">
            <v>-1.0573353033314747E-2</v>
          </cell>
          <cell r="G131">
            <v>27048</v>
          </cell>
          <cell r="H131">
            <v>2245371.8683199999</v>
          </cell>
        </row>
        <row r="132">
          <cell r="A132">
            <v>38513</v>
          </cell>
          <cell r="B132">
            <v>82.414739999999995</v>
          </cell>
          <cell r="C132">
            <v>82.414739999999995</v>
          </cell>
          <cell r="D132">
            <v>82.305000000000007</v>
          </cell>
          <cell r="E132">
            <v>82.305000000000007</v>
          </cell>
          <cell r="F132">
            <v>-3.9303030772446235E-3</v>
          </cell>
          <cell r="G132">
            <v>9190</v>
          </cell>
          <cell r="H132">
            <v>756887.20530000003</v>
          </cell>
        </row>
        <row r="133">
          <cell r="A133">
            <v>38516</v>
          </cell>
          <cell r="B133">
            <v>82.698925000000003</v>
          </cell>
          <cell r="C133">
            <v>82.698925000000003</v>
          </cell>
          <cell r="D133">
            <v>82.151250000000005</v>
          </cell>
          <cell r="E133">
            <v>83.137064999999993</v>
          </cell>
          <cell r="F133">
            <v>1.0109531620192902E-2</v>
          </cell>
          <cell r="G133">
            <v>17192</v>
          </cell>
          <cell r="H133">
            <v>1425526.1700399998</v>
          </cell>
        </row>
        <row r="134">
          <cell r="A134">
            <v>38517</v>
          </cell>
          <cell r="B134">
            <v>82.706474999999998</v>
          </cell>
          <cell r="C134">
            <v>82.706474999999998</v>
          </cell>
          <cell r="D134">
            <v>82.158749999999998</v>
          </cell>
          <cell r="E134">
            <v>83.363744999999994</v>
          </cell>
          <cell r="F134">
            <v>2.7265816997508185E-3</v>
          </cell>
          <cell r="G134">
            <v>139521</v>
          </cell>
          <cell r="H134">
            <v>11585141.58231</v>
          </cell>
        </row>
        <row r="135">
          <cell r="A135">
            <v>38518</v>
          </cell>
          <cell r="B135">
            <v>83.670580000000001</v>
          </cell>
          <cell r="C135">
            <v>83.670580000000001</v>
          </cell>
          <cell r="D135">
            <v>83.3416</v>
          </cell>
          <cell r="E135">
            <v>84.657520000000005</v>
          </cell>
          <cell r="F135">
            <v>1.5519636263942038E-2</v>
          </cell>
          <cell r="G135">
            <v>85716</v>
          </cell>
          <cell r="H135">
            <v>7214205.7098000003</v>
          </cell>
        </row>
        <row r="136">
          <cell r="A136">
            <v>38519</v>
          </cell>
          <cell r="B136">
            <v>83.417015000000006</v>
          </cell>
          <cell r="C136">
            <v>83.417015000000006</v>
          </cell>
          <cell r="D136">
            <v>82.978555000000014</v>
          </cell>
          <cell r="E136">
            <v>84.293935000000005</v>
          </cell>
          <cell r="F136">
            <v>-4.2947749945899671E-3</v>
          </cell>
          <cell r="G136">
            <v>37080</v>
          </cell>
          <cell r="H136">
            <v>3109361.0130000003</v>
          </cell>
        </row>
        <row r="137">
          <cell r="A137">
            <v>38520</v>
          </cell>
          <cell r="B137">
            <v>84.459270000000004</v>
          </cell>
          <cell r="C137">
            <v>84.459270000000004</v>
          </cell>
          <cell r="D137">
            <v>83.360970000000009</v>
          </cell>
          <cell r="E137">
            <v>83.470799999999997</v>
          </cell>
          <cell r="F137">
            <v>-9.7650560505926354E-3</v>
          </cell>
          <cell r="G137">
            <v>11437</v>
          </cell>
          <cell r="H137">
            <v>960308.10529500002</v>
          </cell>
        </row>
        <row r="138">
          <cell r="A138">
            <v>38523</v>
          </cell>
          <cell r="B138">
            <v>83.163969999999992</v>
          </cell>
          <cell r="C138">
            <v>83.163969999999992</v>
          </cell>
          <cell r="D138">
            <v>83.054254999999998</v>
          </cell>
          <cell r="E138">
            <v>83.383399999999995</v>
          </cell>
          <cell r="F138">
            <v>-1.0470727487935649E-3</v>
          </cell>
          <cell r="G138">
            <v>46831</v>
          </cell>
          <cell r="H138">
            <v>3899789.942235</v>
          </cell>
        </row>
        <row r="139">
          <cell r="A139">
            <v>38524</v>
          </cell>
          <cell r="B139">
            <v>83.3416</v>
          </cell>
          <cell r="C139">
            <v>83.3416</v>
          </cell>
          <cell r="D139">
            <v>82.902960000000007</v>
          </cell>
          <cell r="E139">
            <v>83.780240000000006</v>
          </cell>
          <cell r="F139">
            <v>4.7592206602273812E-3</v>
          </cell>
          <cell r="G139">
            <v>157244</v>
          </cell>
          <cell r="H139">
            <v>13139453.304480001</v>
          </cell>
        </row>
        <row r="140">
          <cell r="A140">
            <v>38525</v>
          </cell>
          <cell r="B140">
            <v>83.912850000000006</v>
          </cell>
          <cell r="C140">
            <v>83.912850000000006</v>
          </cell>
          <cell r="D140">
            <v>83.364400000000003</v>
          </cell>
          <cell r="E140">
            <v>84.570990000000009</v>
          </cell>
          <cell r="F140">
            <v>9.4383830841258121E-3</v>
          </cell>
          <cell r="G140">
            <v>773204</v>
          </cell>
          <cell r="H140">
            <v>65136189.511680007</v>
          </cell>
        </row>
        <row r="141">
          <cell r="A141">
            <v>38526</v>
          </cell>
          <cell r="B141">
            <v>84.459194999999994</v>
          </cell>
          <cell r="C141">
            <v>84.459194999999994</v>
          </cell>
          <cell r="D141">
            <v>83.801924999999997</v>
          </cell>
          <cell r="E141">
            <v>84.130559999999988</v>
          </cell>
          <cell r="F141">
            <v>-5.2078141689013702E-3</v>
          </cell>
          <cell r="G141">
            <v>71445</v>
          </cell>
          <cell r="H141">
            <v>6022447.5229874989</v>
          </cell>
        </row>
        <row r="142">
          <cell r="A142">
            <v>38527</v>
          </cell>
          <cell r="B142">
            <v>83.851650000000006</v>
          </cell>
          <cell r="C142">
            <v>83.851650000000006</v>
          </cell>
          <cell r="D142">
            <v>82.755549999999999</v>
          </cell>
          <cell r="E142">
            <v>82.974770000000007</v>
          </cell>
          <cell r="F142">
            <v>-1.3738051904087945E-2</v>
          </cell>
          <cell r="G142">
            <v>33325</v>
          </cell>
          <cell r="H142">
            <v>2779745.2232500003</v>
          </cell>
        </row>
        <row r="143">
          <cell r="A143">
            <v>38530</v>
          </cell>
          <cell r="B143">
            <v>83.962575000000001</v>
          </cell>
          <cell r="C143">
            <v>83.962575000000001</v>
          </cell>
          <cell r="D143">
            <v>83.084535000000002</v>
          </cell>
          <cell r="E143">
            <v>83.413799999999995</v>
          </cell>
          <cell r="F143">
            <v>5.291126447231953E-3</v>
          </cell>
          <cell r="G143">
            <v>173341</v>
          </cell>
          <cell r="H143">
            <v>14506594.109437499</v>
          </cell>
        </row>
        <row r="144">
          <cell r="A144">
            <v>38531</v>
          </cell>
          <cell r="B144">
            <v>84.180480000000003</v>
          </cell>
          <cell r="C144">
            <v>84.180480000000003</v>
          </cell>
          <cell r="D144">
            <v>82.645939999999996</v>
          </cell>
          <cell r="E144">
            <v>83.303600000000003</v>
          </cell>
          <cell r="F144">
            <v>-1.3211243223542057E-3</v>
          </cell>
          <cell r="G144">
            <v>92805</v>
          </cell>
          <cell r="H144">
            <v>7771680.0222000005</v>
          </cell>
        </row>
        <row r="145">
          <cell r="A145">
            <v>38532</v>
          </cell>
          <cell r="B145">
            <v>83.461860000000001</v>
          </cell>
          <cell r="C145">
            <v>83.461860000000001</v>
          </cell>
          <cell r="D145">
            <v>82.257029999999986</v>
          </cell>
          <cell r="E145">
            <v>83.790449999999993</v>
          </cell>
          <cell r="F145">
            <v>5.8442852409739121E-3</v>
          </cell>
          <cell r="G145">
            <v>89225</v>
          </cell>
          <cell r="H145">
            <v>7461543.6798749994</v>
          </cell>
        </row>
        <row r="146">
          <cell r="A146">
            <v>38533</v>
          </cell>
          <cell r="B146">
            <v>83.844000000000008</v>
          </cell>
          <cell r="C146">
            <v>83.844000000000008</v>
          </cell>
          <cell r="D146">
            <v>83.405600000000007</v>
          </cell>
          <cell r="E146">
            <v>83.624800000000008</v>
          </cell>
          <cell r="F146">
            <v>-1.9769556077092743E-3</v>
          </cell>
          <cell r="G146">
            <v>92098</v>
          </cell>
          <cell r="H146">
            <v>7711770.7712000003</v>
          </cell>
        </row>
        <row r="147">
          <cell r="A147">
            <v>38534</v>
          </cell>
          <cell r="B147">
            <v>83.333304999999996</v>
          </cell>
          <cell r="C147">
            <v>83.333304999999996</v>
          </cell>
          <cell r="D147">
            <v>83.333304999999996</v>
          </cell>
          <cell r="E147">
            <v>83.552314999999993</v>
          </cell>
          <cell r="F147">
            <v>-8.6678832116804383E-4</v>
          </cell>
          <cell r="G147">
            <v>36213</v>
          </cell>
          <cell r="H147">
            <v>3021714.47853</v>
          </cell>
        </row>
        <row r="148">
          <cell r="A148">
            <v>38537</v>
          </cell>
          <cell r="B148">
            <v>84.145600000000002</v>
          </cell>
          <cell r="C148">
            <v>84.145600000000002</v>
          </cell>
          <cell r="D148">
            <v>83.162080000000003</v>
          </cell>
          <cell r="E148">
            <v>84.036320000000018</v>
          </cell>
          <cell r="F148">
            <v>5.7928376969569317E-3</v>
          </cell>
          <cell r="G148">
            <v>80861</v>
          </cell>
          <cell r="H148">
            <v>6799679.1165600009</v>
          </cell>
        </row>
        <row r="149">
          <cell r="A149">
            <v>38538</v>
          </cell>
          <cell r="B149">
            <v>83.622150000000005</v>
          </cell>
          <cell r="C149">
            <v>83.622150000000005</v>
          </cell>
          <cell r="D149">
            <v>83.29422000000001</v>
          </cell>
          <cell r="E149">
            <v>83.29422000000001</v>
          </cell>
          <cell r="F149">
            <v>-8.8307055806347012E-3</v>
          </cell>
          <cell r="G149">
            <v>15055</v>
          </cell>
          <cell r="H149">
            <v>1256462.9751750003</v>
          </cell>
        </row>
        <row r="150">
          <cell r="A150">
            <v>38539</v>
          </cell>
          <cell r="B150">
            <v>83.298029999999997</v>
          </cell>
          <cell r="C150">
            <v>83.298029999999997</v>
          </cell>
          <cell r="D150">
            <v>82.642139999999998</v>
          </cell>
          <cell r="E150">
            <v>82.751455000000007</v>
          </cell>
          <cell r="F150">
            <v>-6.5162384616843649E-3</v>
          </cell>
          <cell r="G150">
            <v>128724</v>
          </cell>
          <cell r="H150">
            <v>10687276.953570001</v>
          </cell>
        </row>
        <row r="151">
          <cell r="A151">
            <v>38540</v>
          </cell>
          <cell r="B151">
            <v>82.653479999999988</v>
          </cell>
          <cell r="C151">
            <v>82.653479999999988</v>
          </cell>
          <cell r="D151">
            <v>80.466880000000003</v>
          </cell>
          <cell r="E151">
            <v>82.434820000000002</v>
          </cell>
          <cell r="F151">
            <v>-3.8263375550315892E-3</v>
          </cell>
          <cell r="G151">
            <v>130153</v>
          </cell>
          <cell r="H151">
            <v>10743368.75495</v>
          </cell>
        </row>
        <row r="152">
          <cell r="A152">
            <v>38541</v>
          </cell>
          <cell r="B152">
            <v>82.544150000000002</v>
          </cell>
          <cell r="C152">
            <v>82.544150000000002</v>
          </cell>
          <cell r="D152">
            <v>81.450850000000003</v>
          </cell>
          <cell r="E152">
            <v>82.216159999999988</v>
          </cell>
          <cell r="F152">
            <v>-2.6525198938993633E-3</v>
          </cell>
          <cell r="G152">
            <v>61825</v>
          </cell>
          <cell r="H152">
            <v>5093153.0828750003</v>
          </cell>
        </row>
        <row r="153">
          <cell r="A153">
            <v>38544</v>
          </cell>
          <cell r="B153">
            <v>81.664619999999999</v>
          </cell>
          <cell r="C153">
            <v>81.664619999999999</v>
          </cell>
          <cell r="D153">
            <v>81.555149999999998</v>
          </cell>
          <cell r="E153">
            <v>82.102499999999992</v>
          </cell>
          <cell r="F153">
            <v>-1.3824532792579003E-3</v>
          </cell>
          <cell r="G153">
            <v>296030</v>
          </cell>
          <cell r="H153">
            <v>24239990.266799998</v>
          </cell>
        </row>
        <row r="154">
          <cell r="A154">
            <v>38545</v>
          </cell>
          <cell r="B154">
            <v>81.983249999999998</v>
          </cell>
          <cell r="C154">
            <v>81.983249999999998</v>
          </cell>
          <cell r="D154">
            <v>81.983249999999998</v>
          </cell>
          <cell r="E154">
            <v>83.41</v>
          </cell>
          <cell r="F154">
            <v>1.5925215431929596E-2</v>
          </cell>
          <cell r="G154">
            <v>241648</v>
          </cell>
          <cell r="H154">
            <v>19983474.037999999</v>
          </cell>
        </row>
        <row r="155">
          <cell r="A155">
            <v>38546</v>
          </cell>
          <cell r="B155">
            <v>83.3416</v>
          </cell>
          <cell r="C155">
            <v>83.3416</v>
          </cell>
          <cell r="D155">
            <v>81.806360000000012</v>
          </cell>
          <cell r="E155">
            <v>82.245000000000005</v>
          </cell>
          <cell r="F155">
            <v>-1.3967150221795843E-2</v>
          </cell>
          <cell r="G155">
            <v>35337</v>
          </cell>
          <cell r="H155">
            <v>2925666.8421</v>
          </cell>
        </row>
        <row r="156">
          <cell r="A156">
            <v>38547</v>
          </cell>
          <cell r="B156">
            <v>82.781975000000003</v>
          </cell>
          <cell r="C156">
            <v>82.781975000000003</v>
          </cell>
          <cell r="D156">
            <v>82.781975000000003</v>
          </cell>
          <cell r="E156">
            <v>84.317005000000009</v>
          </cell>
          <cell r="F156">
            <v>2.519308164630063E-2</v>
          </cell>
          <cell r="G156">
            <v>136193</v>
          </cell>
          <cell r="H156">
            <v>11378855.691570001</v>
          </cell>
        </row>
        <row r="157">
          <cell r="A157">
            <v>38548</v>
          </cell>
          <cell r="B157">
            <v>83.33711000000001</v>
          </cell>
          <cell r="C157">
            <v>83.33711000000001</v>
          </cell>
          <cell r="D157">
            <v>82.461030000000008</v>
          </cell>
          <cell r="E157">
            <v>83.227599999999995</v>
          </cell>
          <cell r="F157">
            <v>-1.2920347443555635E-2</v>
          </cell>
          <cell r="G157">
            <v>247793</v>
          </cell>
          <cell r="H157">
            <v>20636784.592514999</v>
          </cell>
        </row>
        <row r="158">
          <cell r="A158">
            <v>38551</v>
          </cell>
          <cell r="B158">
            <v>83.257999999999996</v>
          </cell>
          <cell r="C158">
            <v>83.257999999999996</v>
          </cell>
          <cell r="D158">
            <v>82.600700000000003</v>
          </cell>
          <cell r="E158">
            <v>82.600700000000003</v>
          </cell>
          <cell r="F158">
            <v>-7.5323570546308449E-3</v>
          </cell>
          <cell r="G158">
            <v>68763</v>
          </cell>
          <cell r="H158">
            <v>5702470.8940500002</v>
          </cell>
        </row>
        <row r="159">
          <cell r="A159">
            <v>38552</v>
          </cell>
          <cell r="B159">
            <v>83.147800000000004</v>
          </cell>
          <cell r="C159">
            <v>83.147800000000004</v>
          </cell>
          <cell r="D159">
            <v>82.710179999999994</v>
          </cell>
          <cell r="E159">
            <v>83.147800000000004</v>
          </cell>
          <cell r="F159">
            <v>6.6234305520413983E-3</v>
          </cell>
          <cell r="G159">
            <v>311786</v>
          </cell>
          <cell r="H159">
            <v>25924319.970800001</v>
          </cell>
        </row>
        <row r="160">
          <cell r="A160">
            <v>38553</v>
          </cell>
          <cell r="B160">
            <v>83.280799999999999</v>
          </cell>
          <cell r="C160">
            <v>83.280799999999999</v>
          </cell>
          <cell r="D160">
            <v>83.280799999999999</v>
          </cell>
          <cell r="E160">
            <v>83.828700000000012</v>
          </cell>
          <cell r="F160">
            <v>8.189032060980761E-3</v>
          </cell>
          <cell r="G160">
            <v>198475</v>
          </cell>
          <cell r="H160">
            <v>16583529.006250003</v>
          </cell>
        </row>
        <row r="161">
          <cell r="A161">
            <v>38554</v>
          </cell>
          <cell r="B161">
            <v>84.542150000000007</v>
          </cell>
          <cell r="C161">
            <v>84.542150000000007</v>
          </cell>
          <cell r="D161">
            <v>82.565839999999994</v>
          </cell>
          <cell r="E161">
            <v>83.553995</v>
          </cell>
          <cell r="F161">
            <v>-3.2769803181966761E-3</v>
          </cell>
          <cell r="G161">
            <v>142220</v>
          </cell>
          <cell r="H161">
            <v>11953316.87095</v>
          </cell>
        </row>
        <row r="162">
          <cell r="A162">
            <v>38555</v>
          </cell>
          <cell r="B162">
            <v>84.476700000000008</v>
          </cell>
          <cell r="C162">
            <v>84.476700000000008</v>
          </cell>
          <cell r="D162">
            <v>83.599019999999996</v>
          </cell>
          <cell r="E162">
            <v>83.599019999999996</v>
          </cell>
          <cell r="F162">
            <v>5.3887309637312697E-4</v>
          </cell>
          <cell r="G162">
            <v>94930</v>
          </cell>
          <cell r="H162">
            <v>7977714.0497999992</v>
          </cell>
        </row>
        <row r="163">
          <cell r="A163">
            <v>38558</v>
          </cell>
          <cell r="B163">
            <v>83.397990000000007</v>
          </cell>
          <cell r="C163">
            <v>83.397990000000007</v>
          </cell>
          <cell r="D163">
            <v>83.397990000000007</v>
          </cell>
          <cell r="E163">
            <v>84.713070000000002</v>
          </cell>
          <cell r="F163">
            <v>1.332611315300114E-2</v>
          </cell>
          <cell r="G163">
            <v>110120</v>
          </cell>
          <cell r="H163">
            <v>9256194.9636000004</v>
          </cell>
        </row>
        <row r="164">
          <cell r="A164">
            <v>38559</v>
          </cell>
          <cell r="B164">
            <v>84.612580000000008</v>
          </cell>
          <cell r="C164">
            <v>84.612580000000008</v>
          </cell>
          <cell r="D164">
            <v>82.861220000000003</v>
          </cell>
          <cell r="E164">
            <v>86.363939999999999</v>
          </cell>
          <cell r="F164">
            <v>1.9487783880338672E-2</v>
          </cell>
          <cell r="G164">
            <v>438319</v>
          </cell>
          <cell r="H164">
            <v>37471128.634939998</v>
          </cell>
        </row>
        <row r="165">
          <cell r="A165">
            <v>38560</v>
          </cell>
          <cell r="B165">
            <v>85.61336</v>
          </cell>
          <cell r="C165">
            <v>85.61336</v>
          </cell>
          <cell r="D165">
            <v>85.503879999999995</v>
          </cell>
          <cell r="E165">
            <v>89.226200000000006</v>
          </cell>
          <cell r="F165">
            <v>3.3141841374999981E-2</v>
          </cell>
          <cell r="G165">
            <v>685959</v>
          </cell>
          <cell r="H165">
            <v>59966384.86902</v>
          </cell>
        </row>
        <row r="166">
          <cell r="A166">
            <v>38561</v>
          </cell>
          <cell r="B166">
            <v>90.296250000000001</v>
          </cell>
          <cell r="C166">
            <v>90.296250000000001</v>
          </cell>
          <cell r="D166">
            <v>88.982850000000013</v>
          </cell>
          <cell r="E166">
            <v>90.296250000000001</v>
          </cell>
          <cell r="F166">
            <v>1.1992553756631885E-2</v>
          </cell>
          <cell r="G166">
            <v>612077</v>
          </cell>
          <cell r="H166">
            <v>55268257.811250001</v>
          </cell>
        </row>
        <row r="167">
          <cell r="A167">
            <v>38562</v>
          </cell>
          <cell r="B167">
            <v>90.701225000000008</v>
          </cell>
          <cell r="C167">
            <v>90.701225000000008</v>
          </cell>
          <cell r="D167">
            <v>88.288375000000016</v>
          </cell>
          <cell r="E167">
            <v>88.288375000000016</v>
          </cell>
          <cell r="F167">
            <v>-2.2236526987554628E-2</v>
          </cell>
          <cell r="G167">
            <v>289360</v>
          </cell>
          <cell r="H167">
            <v>25896215.328000005</v>
          </cell>
        </row>
        <row r="168">
          <cell r="A168">
            <v>38565</v>
          </cell>
          <cell r="B168">
            <v>89.662080000000003</v>
          </cell>
          <cell r="C168">
            <v>89.662080000000003</v>
          </cell>
          <cell r="D168">
            <v>88.12375999999999</v>
          </cell>
          <cell r="E168">
            <v>88.12375999999999</v>
          </cell>
          <cell r="F168">
            <v>-1.8645150055148774E-3</v>
          </cell>
          <cell r="G168">
            <v>83821</v>
          </cell>
          <cell r="H168">
            <v>7451093.4473200003</v>
          </cell>
        </row>
        <row r="169">
          <cell r="A169">
            <v>38566</v>
          </cell>
          <cell r="B169">
            <v>90.097499999999997</v>
          </cell>
          <cell r="C169">
            <v>90.097499999999997</v>
          </cell>
          <cell r="D169">
            <v>88.449375000000018</v>
          </cell>
          <cell r="E169">
            <v>88.559250000000006</v>
          </cell>
          <cell r="F169">
            <v>4.9418000321368449E-3</v>
          </cell>
          <cell r="G169">
            <v>84006</v>
          </cell>
          <cell r="H169">
            <v>7504119.4702499993</v>
          </cell>
        </row>
        <row r="170">
          <cell r="A170">
            <v>38567</v>
          </cell>
          <cell r="B170">
            <v>89.1</v>
          </cell>
          <cell r="C170">
            <v>89.1</v>
          </cell>
          <cell r="D170">
            <v>88.660000000000011</v>
          </cell>
          <cell r="E170">
            <v>89.21</v>
          </cell>
          <cell r="F170">
            <v>7.3481877951764307E-3</v>
          </cell>
          <cell r="G170">
            <v>138133</v>
          </cell>
          <cell r="H170">
            <v>12315247.615</v>
          </cell>
        </row>
        <row r="171">
          <cell r="A171">
            <v>38568</v>
          </cell>
          <cell r="B171">
            <v>88.684180000000012</v>
          </cell>
          <cell r="C171">
            <v>88.684180000000012</v>
          </cell>
          <cell r="D171">
            <v>88.354089999999999</v>
          </cell>
          <cell r="E171">
            <v>88.574150000000003</v>
          </cell>
          <cell r="F171">
            <v>-7.1275641744198426E-3</v>
          </cell>
          <cell r="G171">
            <v>53602</v>
          </cell>
          <cell r="H171">
            <v>4750700.5023299996</v>
          </cell>
        </row>
        <row r="172">
          <cell r="A172">
            <v>38569</v>
          </cell>
          <cell r="B172">
            <v>88.606350000000006</v>
          </cell>
          <cell r="C172">
            <v>88.606350000000006</v>
          </cell>
          <cell r="D172">
            <v>87.615719999999996</v>
          </cell>
          <cell r="E172">
            <v>89.156699999999987</v>
          </cell>
          <cell r="F172">
            <v>6.5769753364834926E-3</v>
          </cell>
          <cell r="G172">
            <v>67004</v>
          </cell>
          <cell r="H172">
            <v>5955417.7011000002</v>
          </cell>
        </row>
        <row r="173">
          <cell r="A173">
            <v>38572</v>
          </cell>
          <cell r="B173">
            <v>90.290199999999984</v>
          </cell>
          <cell r="C173">
            <v>90.290199999999984</v>
          </cell>
          <cell r="D173">
            <v>88.528439999999989</v>
          </cell>
          <cell r="E173">
            <v>88.638549999999995</v>
          </cell>
          <cell r="F173">
            <v>-5.8116776417250771E-3</v>
          </cell>
          <cell r="G173">
            <v>146807</v>
          </cell>
          <cell r="H173">
            <v>13133996.500624999</v>
          </cell>
        </row>
        <row r="174">
          <cell r="A174">
            <v>38573</v>
          </cell>
          <cell r="B174">
            <v>90.130949999999984</v>
          </cell>
          <cell r="C174">
            <v>90.130949999999984</v>
          </cell>
          <cell r="D174">
            <v>87.709849999999989</v>
          </cell>
          <cell r="E174">
            <v>87.709849999999989</v>
          </cell>
          <cell r="F174">
            <v>-1.0477382583537365E-2</v>
          </cell>
          <cell r="G174">
            <v>118860</v>
          </cell>
          <cell r="H174">
            <v>10569078.743999999</v>
          </cell>
        </row>
        <row r="175">
          <cell r="A175">
            <v>38574</v>
          </cell>
          <cell r="B175">
            <v>88.434389999999993</v>
          </cell>
          <cell r="C175">
            <v>88.434389999999993</v>
          </cell>
          <cell r="D175">
            <v>87.22296</v>
          </cell>
          <cell r="E175">
            <v>87.663479999999993</v>
          </cell>
          <cell r="F175">
            <v>-5.2867494357811129E-4</v>
          </cell>
          <cell r="G175">
            <v>145036</v>
          </cell>
          <cell r="H175">
            <v>12770265.33666</v>
          </cell>
        </row>
        <row r="176">
          <cell r="A176">
            <v>38575</v>
          </cell>
          <cell r="B176">
            <v>88.16</v>
          </cell>
          <cell r="C176">
            <v>88.16</v>
          </cell>
          <cell r="D176">
            <v>87.719200000000001</v>
          </cell>
          <cell r="E176">
            <v>89.813000000000002</v>
          </cell>
          <cell r="F176">
            <v>2.4520130845820942E-2</v>
          </cell>
          <cell r="G176">
            <v>682359</v>
          </cell>
          <cell r="H176">
            <v>60720739.153500006</v>
          </cell>
        </row>
        <row r="177">
          <cell r="A177">
            <v>38576</v>
          </cell>
          <cell r="B177">
            <v>88.144000000000005</v>
          </cell>
          <cell r="C177">
            <v>88.144000000000005</v>
          </cell>
          <cell r="D177">
            <v>88.144000000000005</v>
          </cell>
          <cell r="E177">
            <v>90.017060000000001</v>
          </cell>
          <cell r="F177">
            <v>2.2720541569705155E-3</v>
          </cell>
          <cell r="G177">
            <v>419126</v>
          </cell>
          <cell r="H177">
            <v>37335966.216780007</v>
          </cell>
        </row>
        <row r="178">
          <cell r="A178">
            <v>38579</v>
          </cell>
          <cell r="B178">
            <v>90.290199999999984</v>
          </cell>
          <cell r="C178">
            <v>90.290199999999984</v>
          </cell>
          <cell r="D178">
            <v>89.40931999999998</v>
          </cell>
          <cell r="E178">
            <v>90.510419999999996</v>
          </cell>
          <cell r="F178">
            <v>5.4807388732758255E-3</v>
          </cell>
          <cell r="G178">
            <v>110239</v>
          </cell>
          <cell r="H178">
            <v>9965639.7740899995</v>
          </cell>
        </row>
        <row r="179">
          <cell r="A179">
            <v>38580</v>
          </cell>
          <cell r="B179">
            <v>90.199999999999989</v>
          </cell>
          <cell r="C179">
            <v>90.199999999999989</v>
          </cell>
          <cell r="D179">
            <v>89.32</v>
          </cell>
          <cell r="E179">
            <v>89.32</v>
          </cell>
          <cell r="F179">
            <v>-1.3152297823830761E-2</v>
          </cell>
          <cell r="G179">
            <v>335659</v>
          </cell>
          <cell r="H179">
            <v>30128751.839999996</v>
          </cell>
        </row>
        <row r="180">
          <cell r="A180">
            <v>38581</v>
          </cell>
          <cell r="B180">
            <v>89.21</v>
          </cell>
          <cell r="C180">
            <v>89.21</v>
          </cell>
          <cell r="D180">
            <v>88</v>
          </cell>
          <cell r="E180">
            <v>88.44</v>
          </cell>
          <cell r="F180">
            <v>-9.8522167487684609E-3</v>
          </cell>
          <cell r="G180">
            <v>243236</v>
          </cell>
          <cell r="H180">
            <v>21605437.699999996</v>
          </cell>
        </row>
        <row r="181">
          <cell r="A181">
            <v>38582</v>
          </cell>
          <cell r="B181">
            <v>88.38900000000001</v>
          </cell>
          <cell r="C181">
            <v>88.38900000000001</v>
          </cell>
          <cell r="D181">
            <v>87.949799999999996</v>
          </cell>
          <cell r="E181">
            <v>87.949799999999996</v>
          </cell>
          <cell r="F181">
            <v>-5.5427408412482837E-3</v>
          </cell>
          <cell r="G181">
            <v>141261</v>
          </cell>
          <cell r="H181">
            <v>12454897.613399999</v>
          </cell>
        </row>
        <row r="182">
          <cell r="A182">
            <v>38583</v>
          </cell>
          <cell r="B182">
            <v>88.145309999999995</v>
          </cell>
          <cell r="C182">
            <v>88.145309999999995</v>
          </cell>
          <cell r="D182">
            <v>88.035539999999997</v>
          </cell>
          <cell r="E182">
            <v>88.035539999999997</v>
          </cell>
          <cell r="F182">
            <v>9.7487430329579183E-4</v>
          </cell>
          <cell r="G182">
            <v>193388</v>
          </cell>
          <cell r="H182">
            <v>17035631.109899998</v>
          </cell>
        </row>
        <row r="183">
          <cell r="A183">
            <v>38586</v>
          </cell>
          <cell r="B183">
            <v>89.544049999999999</v>
          </cell>
          <cell r="C183">
            <v>89.544049999999999</v>
          </cell>
          <cell r="D183">
            <v>88.33547999999999</v>
          </cell>
          <cell r="E183">
            <v>88.445350000000005</v>
          </cell>
          <cell r="F183">
            <v>4.6550518120296314E-3</v>
          </cell>
          <cell r="G183">
            <v>39231</v>
          </cell>
          <cell r="H183">
            <v>3491351.0756999999</v>
          </cell>
        </row>
        <row r="184">
          <cell r="A184">
            <v>38587</v>
          </cell>
          <cell r="B184">
            <v>88.087669999999989</v>
          </cell>
          <cell r="C184">
            <v>88.087669999999989</v>
          </cell>
          <cell r="D184">
            <v>88.087669999999989</v>
          </cell>
          <cell r="E184">
            <v>88.746679999999998</v>
          </cell>
          <cell r="F184">
            <v>3.4069626045913903E-3</v>
          </cell>
          <cell r="G184">
            <v>51352</v>
          </cell>
          <cell r="H184">
            <v>4540398.7705999995</v>
          </cell>
        </row>
        <row r="185">
          <cell r="A185">
            <v>38588</v>
          </cell>
          <cell r="B185">
            <v>88.461450000000013</v>
          </cell>
          <cell r="C185">
            <v>88.461450000000013</v>
          </cell>
          <cell r="D185">
            <v>88.461450000000013</v>
          </cell>
          <cell r="E185">
            <v>89.340570000000014</v>
          </cell>
          <cell r="F185">
            <v>6.6919686460384931E-3</v>
          </cell>
          <cell r="G185">
            <v>127740</v>
          </cell>
          <cell r="H185">
            <v>11356215.017400002</v>
          </cell>
        </row>
        <row r="186">
          <cell r="A186">
            <v>38589</v>
          </cell>
          <cell r="B186">
            <v>89.601100000000002</v>
          </cell>
          <cell r="C186">
            <v>89.601100000000002</v>
          </cell>
          <cell r="D186">
            <v>89.161339999999996</v>
          </cell>
          <cell r="E186">
            <v>90.590559999999996</v>
          </cell>
          <cell r="F186">
            <v>1.3991291974071673E-2</v>
          </cell>
          <cell r="G186">
            <v>217260</v>
          </cell>
          <cell r="H186">
            <v>19574220.025800001</v>
          </cell>
        </row>
        <row r="187">
          <cell r="A187">
            <v>38590</v>
          </cell>
          <cell r="B187">
            <v>90.208200000000005</v>
          </cell>
          <cell r="C187">
            <v>90.208200000000005</v>
          </cell>
          <cell r="D187">
            <v>89.548140000000018</v>
          </cell>
          <cell r="E187">
            <v>90.42822000000001</v>
          </cell>
          <cell r="F187">
            <v>-1.7920189476694492E-3</v>
          </cell>
          <cell r="G187">
            <v>209275</v>
          </cell>
          <cell r="H187">
            <v>18901343.397750001</v>
          </cell>
        </row>
        <row r="188">
          <cell r="A188">
            <v>38593</v>
          </cell>
          <cell r="B188">
            <v>90.63176</v>
          </cell>
          <cell r="C188">
            <v>90.63176</v>
          </cell>
          <cell r="D188">
            <v>89.531860000000009</v>
          </cell>
          <cell r="E188">
            <v>90.191800000000001</v>
          </cell>
          <cell r="F188">
            <v>-2.6144493389343992E-3</v>
          </cell>
          <cell r="G188">
            <v>453166</v>
          </cell>
          <cell r="H188">
            <v>40971544.695479997</v>
          </cell>
        </row>
        <row r="189">
          <cell r="A189">
            <v>38594</v>
          </cell>
          <cell r="B189">
            <v>90.027799999999985</v>
          </cell>
          <cell r="C189">
            <v>90.027799999999985</v>
          </cell>
          <cell r="D189">
            <v>88.929899999999989</v>
          </cell>
          <cell r="E189">
            <v>89.369060000000005</v>
          </cell>
          <cell r="F189">
            <v>-9.1221153142524436E-3</v>
          </cell>
          <cell r="G189">
            <v>311460</v>
          </cell>
          <cell r="H189">
            <v>27937473.007800002</v>
          </cell>
        </row>
        <row r="190">
          <cell r="A190">
            <v>38595</v>
          </cell>
          <cell r="B190">
            <v>89.088349999999991</v>
          </cell>
          <cell r="C190">
            <v>89.088349999999991</v>
          </cell>
          <cell r="D190">
            <v>89.088349999999991</v>
          </cell>
          <cell r="E190">
            <v>90.076999999999984</v>
          </cell>
          <cell r="F190">
            <v>7.9215334703082174E-3</v>
          </cell>
          <cell r="G190">
            <v>187498</v>
          </cell>
          <cell r="H190">
            <v>16796572.397149999</v>
          </cell>
        </row>
        <row r="191">
          <cell r="A191">
            <v>38596</v>
          </cell>
          <cell r="B191">
            <v>90.339399999999983</v>
          </cell>
          <cell r="C191">
            <v>90.339399999999983</v>
          </cell>
          <cell r="D191">
            <v>89.788550000000001</v>
          </cell>
          <cell r="E191">
            <v>90.559740000000005</v>
          </cell>
          <cell r="F191">
            <v>5.3591926906981779E-3</v>
          </cell>
          <cell r="G191">
            <v>313297</v>
          </cell>
          <cell r="H191">
            <v>28337578.932289999</v>
          </cell>
        </row>
        <row r="192">
          <cell r="A192">
            <v>38597</v>
          </cell>
          <cell r="B192">
            <v>91.059375000000003</v>
          </cell>
          <cell r="C192">
            <v>91.059375000000003</v>
          </cell>
          <cell r="D192">
            <v>90.617875000000012</v>
          </cell>
          <cell r="E192">
            <v>92.935749999999999</v>
          </cell>
          <cell r="F192">
            <v>2.6236934867524875E-2</v>
          </cell>
          <cell r="G192">
            <v>277316</v>
          </cell>
          <cell r="H192">
            <v>25512396.04225</v>
          </cell>
        </row>
        <row r="193">
          <cell r="A193">
            <v>38600</v>
          </cell>
          <cell r="B193">
            <v>93.708375000000004</v>
          </cell>
          <cell r="C193">
            <v>93.708375000000004</v>
          </cell>
          <cell r="D193">
            <v>93.377250000000004</v>
          </cell>
          <cell r="E193">
            <v>97.13000000000001</v>
          </cell>
          <cell r="F193">
            <v>4.5130641330166421E-2</v>
          </cell>
          <cell r="G193">
            <v>290703</v>
          </cell>
          <cell r="H193">
            <v>27738644.063812502</v>
          </cell>
        </row>
        <row r="194">
          <cell r="A194">
            <v>38601</v>
          </cell>
          <cell r="B194">
            <v>93.156499999999994</v>
          </cell>
          <cell r="C194">
            <v>93.156499999999994</v>
          </cell>
          <cell r="D194">
            <v>95.69512499999999</v>
          </cell>
          <cell r="E194">
            <v>96.798874999999995</v>
          </cell>
          <cell r="F194">
            <v>-3.4090909090910282E-3</v>
          </cell>
          <cell r="G194">
            <v>477847</v>
          </cell>
          <cell r="H194">
            <v>45384803.038812503</v>
          </cell>
        </row>
        <row r="195">
          <cell r="A195">
            <v>38602</v>
          </cell>
          <cell r="B195">
            <v>97.681874999999991</v>
          </cell>
          <cell r="C195">
            <v>97.681874999999991</v>
          </cell>
          <cell r="D195">
            <v>95.03287499999999</v>
          </cell>
          <cell r="E195">
            <v>96.02624999999999</v>
          </cell>
          <cell r="F195">
            <v>-7.9817559863170073E-3</v>
          </cell>
          <cell r="G195">
            <v>110416</v>
          </cell>
          <cell r="H195">
            <v>10694238.164999999</v>
          </cell>
        </row>
        <row r="196">
          <cell r="A196">
            <v>38603</v>
          </cell>
          <cell r="B196">
            <v>96.02624999999999</v>
          </cell>
          <cell r="C196">
            <v>96.02624999999999</v>
          </cell>
          <cell r="D196">
            <v>93.818749999999994</v>
          </cell>
          <cell r="E196">
            <v>93.818749999999994</v>
          </cell>
          <cell r="F196">
            <v>-2.2988505747126409E-2</v>
          </cell>
          <cell r="G196">
            <v>71404</v>
          </cell>
          <cell r="H196">
            <v>6777846.1899999985</v>
          </cell>
        </row>
        <row r="197">
          <cell r="A197">
            <v>38604</v>
          </cell>
          <cell r="B197">
            <v>93.67</v>
          </cell>
          <cell r="C197">
            <v>93.67</v>
          </cell>
          <cell r="D197">
            <v>93.67</v>
          </cell>
          <cell r="E197">
            <v>96.424999999999997</v>
          </cell>
          <cell r="F197">
            <v>2.7779628272600165E-2</v>
          </cell>
          <cell r="G197">
            <v>195108</v>
          </cell>
          <cell r="H197">
            <v>18544527.629999999</v>
          </cell>
        </row>
        <row r="198">
          <cell r="A198">
            <v>38607</v>
          </cell>
          <cell r="B198">
            <v>96.69</v>
          </cell>
          <cell r="C198">
            <v>96.69</v>
          </cell>
          <cell r="D198">
            <v>96.69</v>
          </cell>
          <cell r="E198">
            <v>97.9</v>
          </cell>
          <cell r="F198">
            <v>1.529686284677223E-2</v>
          </cell>
          <cell r="G198">
            <v>716159</v>
          </cell>
          <cell r="H198">
            <v>69678689.905000001</v>
          </cell>
        </row>
        <row r="199">
          <cell r="A199">
            <v>38608</v>
          </cell>
          <cell r="B199">
            <v>98.945999999999998</v>
          </cell>
          <cell r="C199">
            <v>98.945999999999998</v>
          </cell>
          <cell r="D199">
            <v>97.626720000000006</v>
          </cell>
          <cell r="E199">
            <v>97.626720000000006</v>
          </cell>
          <cell r="F199">
            <v>-2.7914198161389514E-3</v>
          </cell>
          <cell r="G199">
            <v>436555</v>
          </cell>
          <cell r="H199">
            <v>42907401.889799997</v>
          </cell>
        </row>
        <row r="200">
          <cell r="A200">
            <v>38609</v>
          </cell>
          <cell r="B200">
            <v>98.797959999999989</v>
          </cell>
          <cell r="C200">
            <v>98.797959999999989</v>
          </cell>
          <cell r="D200">
            <v>97.587739999999982</v>
          </cell>
          <cell r="E200">
            <v>98.35787999999998</v>
          </cell>
          <cell r="F200">
            <v>7.4893430814839679E-3</v>
          </cell>
          <cell r="G200">
            <v>524386</v>
          </cell>
          <cell r="H200">
            <v>51692881.157119989</v>
          </cell>
        </row>
        <row r="201">
          <cell r="A201">
            <v>38610</v>
          </cell>
          <cell r="B201">
            <v>98.764140000000012</v>
          </cell>
          <cell r="C201">
            <v>98.764140000000012</v>
          </cell>
          <cell r="D201">
            <v>97.665540000000007</v>
          </cell>
          <cell r="E201">
            <v>98.764140000000012</v>
          </cell>
          <cell r="F201">
            <v>4.1304265606378898E-3</v>
          </cell>
          <cell r="G201">
            <v>682448</v>
          </cell>
          <cell r="H201">
            <v>67401389.814720005</v>
          </cell>
        </row>
        <row r="202">
          <cell r="A202">
            <v>38611</v>
          </cell>
          <cell r="B202">
            <v>98.448000000000022</v>
          </cell>
          <cell r="C202">
            <v>98.448000000000022</v>
          </cell>
          <cell r="D202">
            <v>98.008500000000012</v>
          </cell>
          <cell r="E202">
            <v>98.008500000000012</v>
          </cell>
          <cell r="F202">
            <v>-7.6509550936200155E-3</v>
          </cell>
          <cell r="G202">
            <v>332504</v>
          </cell>
          <cell r="H202">
            <v>32661286.038000006</v>
          </cell>
        </row>
        <row r="203">
          <cell r="A203">
            <v>38614</v>
          </cell>
          <cell r="B203">
            <v>100.93779999999998</v>
          </cell>
          <cell r="C203">
            <v>100.93779999999998</v>
          </cell>
          <cell r="D203">
            <v>99.07264499999998</v>
          </cell>
          <cell r="E203">
            <v>99.292074999999997</v>
          </cell>
          <cell r="F203">
            <v>1.3096568154802757E-2</v>
          </cell>
          <cell r="G203">
            <v>149946</v>
          </cell>
          <cell r="H203">
            <v>15011834.418375</v>
          </cell>
        </row>
        <row r="204">
          <cell r="A204">
            <v>38615</v>
          </cell>
          <cell r="B204">
            <v>99.643920000000008</v>
          </cell>
          <cell r="C204">
            <v>99.643920000000008</v>
          </cell>
          <cell r="D204">
            <v>98.985479999999995</v>
          </cell>
          <cell r="E204">
            <v>99.643920000000008</v>
          </cell>
          <cell r="F204">
            <v>3.5435355742139407E-3</v>
          </cell>
          <cell r="G204">
            <v>256260</v>
          </cell>
          <cell r="H204">
            <v>25534750.939200003</v>
          </cell>
        </row>
        <row r="205">
          <cell r="A205">
            <v>38616</v>
          </cell>
          <cell r="B205">
            <v>100.31131000000001</v>
          </cell>
          <cell r="C205">
            <v>100.31131000000001</v>
          </cell>
          <cell r="D205">
            <v>98.223779999999991</v>
          </cell>
          <cell r="E205">
            <v>98.882999999999996</v>
          </cell>
          <cell r="F205">
            <v>-7.6363916634353268E-3</v>
          </cell>
          <cell r="G205">
            <v>96868</v>
          </cell>
          <cell r="H205">
            <v>9647777.2105400003</v>
          </cell>
        </row>
        <row r="206">
          <cell r="A206">
            <v>38617</v>
          </cell>
          <cell r="B206">
            <v>98.947819999999993</v>
          </cell>
          <cell r="C206">
            <v>98.947819999999993</v>
          </cell>
          <cell r="D206">
            <v>98.069259999999986</v>
          </cell>
          <cell r="E206">
            <v>97.739800000000002</v>
          </cell>
          <cell r="F206">
            <v>-1.1561137910459762E-2</v>
          </cell>
          <cell r="G206">
            <v>97567</v>
          </cell>
          <cell r="H206">
            <v>9595110.5102699995</v>
          </cell>
        </row>
        <row r="207">
          <cell r="A207">
            <v>38618</v>
          </cell>
          <cell r="B207">
            <v>99.27727999999999</v>
          </cell>
          <cell r="C207">
            <v>99.27727999999999</v>
          </cell>
          <cell r="D207">
            <v>97.520160000000004</v>
          </cell>
          <cell r="E207">
            <v>97.739800000000002</v>
          </cell>
          <cell r="F207">
            <v>0</v>
          </cell>
          <cell r="G207">
            <v>134691</v>
          </cell>
          <cell r="H207">
            <v>13268213.76114</v>
          </cell>
        </row>
        <row r="208">
          <cell r="A208">
            <v>38621</v>
          </cell>
          <cell r="B208">
            <v>98.288899999999984</v>
          </cell>
          <cell r="C208">
            <v>98.288899999999984</v>
          </cell>
          <cell r="D208">
            <v>98.288899999999984</v>
          </cell>
          <cell r="E208">
            <v>97.520160000000004</v>
          </cell>
          <cell r="F208">
            <v>-2.2471910112359383E-3</v>
          </cell>
          <cell r="G208">
            <v>54153</v>
          </cell>
          <cell r="H208">
            <v>5301824.0130899996</v>
          </cell>
        </row>
        <row r="209">
          <cell r="A209">
            <v>38622</v>
          </cell>
          <cell r="B209">
            <v>97.959439999999987</v>
          </cell>
          <cell r="C209">
            <v>97.959439999999987</v>
          </cell>
          <cell r="D209">
            <v>96.971059999999994</v>
          </cell>
          <cell r="E209">
            <v>97.739800000000002</v>
          </cell>
          <cell r="F209">
            <v>2.2522522522523403E-3</v>
          </cell>
          <cell r="G209">
            <v>91150</v>
          </cell>
          <cell r="H209">
            <v>8918992.862999998</v>
          </cell>
        </row>
        <row r="210">
          <cell r="A210">
            <v>38623</v>
          </cell>
          <cell r="B210">
            <v>97.46390000000001</v>
          </cell>
          <cell r="C210">
            <v>97.46390000000001</v>
          </cell>
          <cell r="D210">
            <v>96.806840000000008</v>
          </cell>
          <cell r="E210">
            <v>97.46390000000001</v>
          </cell>
          <cell r="F210">
            <v>-2.822800947004156E-3</v>
          </cell>
          <cell r="G210">
            <v>159203</v>
          </cell>
          <cell r="H210">
            <v>15516545.271700002</v>
          </cell>
        </row>
        <row r="211">
          <cell r="A211">
            <v>38624</v>
          </cell>
          <cell r="B211">
            <v>97.46390000000001</v>
          </cell>
          <cell r="C211">
            <v>97.46390000000001</v>
          </cell>
          <cell r="D211">
            <v>98.230470000000011</v>
          </cell>
          <cell r="E211">
            <v>97.46390000000001</v>
          </cell>
          <cell r="F211">
            <v>0</v>
          </cell>
          <cell r="G211">
            <v>114040</v>
          </cell>
          <cell r="H211">
            <v>11114783.156000001</v>
          </cell>
        </row>
        <row r="212">
          <cell r="A212">
            <v>38625</v>
          </cell>
          <cell r="B212">
            <v>97.490600000000015</v>
          </cell>
          <cell r="C212">
            <v>97.490600000000015</v>
          </cell>
          <cell r="D212">
            <v>96.942900000000009</v>
          </cell>
          <cell r="E212">
            <v>97.490600000000015</v>
          </cell>
          <cell r="F212">
            <v>2.7394758469556635E-4</v>
          </cell>
          <cell r="G212">
            <v>86690</v>
          </cell>
          <cell r="H212">
            <v>8451460.1140000019</v>
          </cell>
        </row>
        <row r="213">
          <cell r="A213">
            <v>38628</v>
          </cell>
          <cell r="B213">
            <v>97.303700000000006</v>
          </cell>
          <cell r="C213">
            <v>97.303700000000006</v>
          </cell>
          <cell r="D213">
            <v>96.757049999999992</v>
          </cell>
          <cell r="E213">
            <v>98.287670000000006</v>
          </cell>
          <cell r="F213">
            <v>8.1758651603334176E-3</v>
          </cell>
          <cell r="G213">
            <v>43387</v>
          </cell>
          <cell r="H213">
            <v>4243061.3850950003</v>
          </cell>
        </row>
        <row r="214">
          <cell r="A214">
            <v>38629</v>
          </cell>
          <cell r="B214">
            <v>97.321499999999986</v>
          </cell>
          <cell r="C214">
            <v>97.321499999999986</v>
          </cell>
          <cell r="D214">
            <v>96.118649999999974</v>
          </cell>
          <cell r="E214">
            <v>96.118649999999974</v>
          </cell>
          <cell r="F214">
            <v>-2.2068078325592988E-2</v>
          </cell>
          <cell r="G214">
            <v>160052</v>
          </cell>
          <cell r="H214">
            <v>15480241.443899997</v>
          </cell>
        </row>
        <row r="215">
          <cell r="A215">
            <v>38630</v>
          </cell>
          <cell r="B215">
            <v>96.250000000000014</v>
          </cell>
          <cell r="C215">
            <v>96.250000000000014</v>
          </cell>
          <cell r="D215">
            <v>96.03125</v>
          </cell>
          <cell r="E215">
            <v>96.6875</v>
          </cell>
          <cell r="F215">
            <v>5.9182063002343188E-3</v>
          </cell>
          <cell r="G215">
            <v>143411</v>
          </cell>
          <cell r="H215">
            <v>13834679.90625</v>
          </cell>
        </row>
        <row r="216">
          <cell r="A216">
            <v>38631</v>
          </cell>
          <cell r="B216">
            <v>96.859880000000004</v>
          </cell>
          <cell r="C216">
            <v>96.859880000000004</v>
          </cell>
          <cell r="D216">
            <v>96.531170000000017</v>
          </cell>
          <cell r="E216">
            <v>97.407730000000015</v>
          </cell>
          <cell r="F216">
            <v>7.4490497737558226E-3</v>
          </cell>
          <cell r="G216">
            <v>143312</v>
          </cell>
          <cell r="H216">
            <v>13920439.862160001</v>
          </cell>
        </row>
        <row r="217">
          <cell r="A217">
            <v>38632</v>
          </cell>
          <cell r="B217">
            <v>98.098619999999983</v>
          </cell>
          <cell r="C217">
            <v>98.098619999999983</v>
          </cell>
          <cell r="D217">
            <v>96.781859999999995</v>
          </cell>
          <cell r="E217">
            <v>97.659700000000001</v>
          </cell>
          <cell r="F217">
            <v>2.5867556917709145E-3</v>
          </cell>
          <cell r="G217">
            <v>129353</v>
          </cell>
          <cell r="H217">
            <v>12660962.983479997</v>
          </cell>
        </row>
        <row r="218">
          <cell r="A218">
            <v>38635</v>
          </cell>
          <cell r="B218">
            <v>97.552900000000008</v>
          </cell>
          <cell r="C218">
            <v>97.552900000000008</v>
          </cell>
          <cell r="D218">
            <v>97.443290000000005</v>
          </cell>
          <cell r="E218">
            <v>97.991339999999994</v>
          </cell>
          <cell r="F218">
            <v>3.3958736305763626E-3</v>
          </cell>
          <cell r="G218">
            <v>120827</v>
          </cell>
          <cell r="H218">
            <v>11813511.94324</v>
          </cell>
        </row>
        <row r="219">
          <cell r="A219">
            <v>38636</v>
          </cell>
          <cell r="B219">
            <v>97.552900000000008</v>
          </cell>
          <cell r="C219">
            <v>97.552900000000008</v>
          </cell>
          <cell r="D219">
            <v>97.224069999999998</v>
          </cell>
          <cell r="E219">
            <v>97.552900000000008</v>
          </cell>
          <cell r="F219">
            <v>-4.4742729306486151E-3</v>
          </cell>
          <cell r="G219">
            <v>217520</v>
          </cell>
          <cell r="H219">
            <v>21219706.808000002</v>
          </cell>
        </row>
        <row r="220">
          <cell r="A220">
            <v>38637</v>
          </cell>
          <cell r="B220">
            <v>97.552900000000008</v>
          </cell>
          <cell r="C220">
            <v>97.552900000000008</v>
          </cell>
          <cell r="D220">
            <v>97.443290000000005</v>
          </cell>
          <cell r="E220">
            <v>98.100949999999997</v>
          </cell>
          <cell r="F220">
            <v>5.6179775280897903E-3</v>
          </cell>
          <cell r="G220">
            <v>11271</v>
          </cell>
          <cell r="H220">
            <v>1102607.271675</v>
          </cell>
        </row>
        <row r="221">
          <cell r="A221">
            <v>38638</v>
          </cell>
          <cell r="B221">
            <v>98.100949999999997</v>
          </cell>
          <cell r="C221">
            <v>98.100949999999997</v>
          </cell>
          <cell r="D221">
            <v>97.114459999999994</v>
          </cell>
          <cell r="E221">
            <v>97.224069999999998</v>
          </cell>
          <cell r="F221">
            <v>-8.9385474860335101E-3</v>
          </cell>
          <cell r="G221">
            <v>55086</v>
          </cell>
          <cell r="H221">
            <v>5379837.0258599995</v>
          </cell>
        </row>
        <row r="222">
          <cell r="A222">
            <v>38639</v>
          </cell>
          <cell r="B222">
            <v>97.991339999999994</v>
          </cell>
          <cell r="C222">
            <v>97.991339999999994</v>
          </cell>
          <cell r="D222">
            <v>98.100949999999997</v>
          </cell>
          <cell r="E222">
            <v>98.100949999999997</v>
          </cell>
          <cell r="F222">
            <v>9.0191657271703196E-3</v>
          </cell>
          <cell r="G222">
            <v>46700</v>
          </cell>
          <cell r="H222">
            <v>4578754.9715</v>
          </cell>
        </row>
        <row r="223">
          <cell r="A223">
            <v>38642</v>
          </cell>
          <cell r="B223">
            <v>97.552900000000008</v>
          </cell>
          <cell r="C223">
            <v>97.552900000000008</v>
          </cell>
          <cell r="D223">
            <v>96.237579999999994</v>
          </cell>
          <cell r="E223">
            <v>96.456800000000015</v>
          </cell>
          <cell r="F223">
            <v>-1.6759776536312665E-2</v>
          </cell>
          <cell r="G223">
            <v>90930</v>
          </cell>
          <cell r="H223">
            <v>8820651.0105000008</v>
          </cell>
        </row>
        <row r="224">
          <cell r="A224">
            <v>38643</v>
          </cell>
          <cell r="B224">
            <v>97.333680000000015</v>
          </cell>
          <cell r="C224">
            <v>97.333680000000015</v>
          </cell>
          <cell r="D224">
            <v>96.237579999999994</v>
          </cell>
          <cell r="E224">
            <v>96.237579999999994</v>
          </cell>
          <cell r="F224">
            <v>-2.2727272727275372E-3</v>
          </cell>
          <cell r="G224">
            <v>34760</v>
          </cell>
          <cell r="H224">
            <v>3364268.4987999997</v>
          </cell>
        </row>
        <row r="225">
          <cell r="A225">
            <v>38644</v>
          </cell>
          <cell r="B225">
            <v>96.347189999999998</v>
          </cell>
          <cell r="C225">
            <v>96.347189999999998</v>
          </cell>
          <cell r="D225">
            <v>93.168500000000009</v>
          </cell>
          <cell r="E225">
            <v>93.387720000000002</v>
          </cell>
          <cell r="F225">
            <v>-2.9612756264236872E-2</v>
          </cell>
          <cell r="G225">
            <v>205315</v>
          </cell>
          <cell r="H225">
            <v>19477711.523325</v>
          </cell>
        </row>
        <row r="226">
          <cell r="A226">
            <v>38645</v>
          </cell>
          <cell r="B226">
            <v>94.613699999999994</v>
          </cell>
          <cell r="C226">
            <v>94.613699999999994</v>
          </cell>
          <cell r="D226">
            <v>93.191759999999988</v>
          </cell>
          <cell r="E226">
            <v>93.738659999999996</v>
          </cell>
          <cell r="F226">
            <v>3.7578816572456653E-3</v>
          </cell>
          <cell r="G226">
            <v>102951</v>
          </cell>
          <cell r="H226">
            <v>9695531.9071799982</v>
          </cell>
        </row>
        <row r="227">
          <cell r="A227">
            <v>38646</v>
          </cell>
          <cell r="B227">
            <v>93.738659999999996</v>
          </cell>
          <cell r="C227">
            <v>93.738659999999996</v>
          </cell>
          <cell r="D227">
            <v>93.191759999999988</v>
          </cell>
          <cell r="E227">
            <v>93.410519999999977</v>
          </cell>
          <cell r="F227">
            <v>-3.500583430571913E-3</v>
          </cell>
          <cell r="G227">
            <v>47484</v>
          </cell>
          <cell r="H227">
            <v>4443295.8315599989</v>
          </cell>
        </row>
        <row r="228">
          <cell r="A228">
            <v>38649</v>
          </cell>
          <cell r="B228">
            <v>94.045300000000012</v>
          </cell>
          <cell r="C228">
            <v>94.045300000000012</v>
          </cell>
          <cell r="D228">
            <v>93.170460000000006</v>
          </cell>
          <cell r="E228">
            <v>94.264009999999999</v>
          </cell>
          <cell r="F228">
            <v>9.1369794322955222E-3</v>
          </cell>
          <cell r="G228">
            <v>206635</v>
          </cell>
          <cell r="H228">
            <v>19455647.135925002</v>
          </cell>
        </row>
        <row r="229">
          <cell r="A229">
            <v>38650</v>
          </cell>
          <cell r="B229">
            <v>95.282399999999996</v>
          </cell>
          <cell r="C229">
            <v>95.282399999999996</v>
          </cell>
          <cell r="D229">
            <v>93.858640000000008</v>
          </cell>
          <cell r="E229">
            <v>94.077680000000001</v>
          </cell>
          <cell r="F229">
            <v>-1.9766822990024968E-3</v>
          </cell>
          <cell r="G229">
            <v>9785</v>
          </cell>
          <cell r="H229">
            <v>926444.19139999989</v>
          </cell>
        </row>
        <row r="230">
          <cell r="A230">
            <v>38651</v>
          </cell>
          <cell r="B230">
            <v>93.931484999999995</v>
          </cell>
          <cell r="C230">
            <v>93.931484999999995</v>
          </cell>
          <cell r="D230">
            <v>93.273854999999998</v>
          </cell>
          <cell r="E230">
            <v>93.602669999999989</v>
          </cell>
          <cell r="F230">
            <v>-5.0491253610847053E-3</v>
          </cell>
          <cell r="G230">
            <v>81252</v>
          </cell>
          <cell r="H230">
            <v>7618762.58103</v>
          </cell>
        </row>
        <row r="231">
          <cell r="A231">
            <v>38652</v>
          </cell>
          <cell r="B231">
            <v>93.789225000000002</v>
          </cell>
          <cell r="C231">
            <v>93.789225000000002</v>
          </cell>
          <cell r="D231">
            <v>93.021360000000001</v>
          </cell>
          <cell r="E231">
            <v>93.679529999999986</v>
          </cell>
          <cell r="F231">
            <v>8.2113042288223248E-4</v>
          </cell>
          <cell r="G231">
            <v>130559</v>
          </cell>
          <cell r="H231">
            <v>12237866.592022499</v>
          </cell>
        </row>
        <row r="232">
          <cell r="A232">
            <v>38653</v>
          </cell>
          <cell r="B232">
            <v>93.253500000000003</v>
          </cell>
          <cell r="C232">
            <v>93.253500000000003</v>
          </cell>
          <cell r="D232">
            <v>93.253500000000003</v>
          </cell>
          <cell r="E232">
            <v>93.472920000000002</v>
          </cell>
          <cell r="F232">
            <v>-2.2054978286076832E-3</v>
          </cell>
          <cell r="G232">
            <v>84784</v>
          </cell>
          <cell r="H232">
            <v>7915706.3966400009</v>
          </cell>
        </row>
        <row r="233">
          <cell r="A233">
            <v>38656</v>
          </cell>
          <cell r="B233">
            <v>93.648150000000001</v>
          </cell>
          <cell r="C233">
            <v>93.648150000000001</v>
          </cell>
          <cell r="D233">
            <v>93.648150000000001</v>
          </cell>
          <cell r="E233">
            <v>94.743449999999996</v>
          </cell>
          <cell r="F233">
            <v>1.3592492884570095E-2</v>
          </cell>
          <cell r="G233">
            <v>47878</v>
          </cell>
          <cell r="H233">
            <v>4509906.5123999994</v>
          </cell>
        </row>
      </sheetData>
      <sheetData sheetId="3" refreshError="1">
        <row r="1">
          <cell r="A1" t="str">
            <v>Date</v>
          </cell>
          <cell r="B1" t="str">
            <v>opening</v>
          </cell>
          <cell r="C1" t="str">
            <v>High</v>
          </cell>
          <cell r="D1" t="str">
            <v>Low</v>
          </cell>
          <cell r="E1" t="str">
            <v>Euronext100</v>
          </cell>
        </row>
        <row r="2">
          <cell r="A2">
            <v>37970</v>
          </cell>
          <cell r="B2">
            <v>600.58000000000004</v>
          </cell>
          <cell r="C2">
            <v>601.16999999999996</v>
          </cell>
          <cell r="D2">
            <v>595.02</v>
          </cell>
          <cell r="E2">
            <v>595.70000000000005</v>
          </cell>
        </row>
        <row r="3">
          <cell r="A3">
            <v>37971</v>
          </cell>
          <cell r="B3">
            <v>591.29999999999995</v>
          </cell>
          <cell r="C3">
            <v>596.33000000000004</v>
          </cell>
          <cell r="D3">
            <v>591.28</v>
          </cell>
          <cell r="E3">
            <v>594.39</v>
          </cell>
        </row>
        <row r="4">
          <cell r="A4">
            <v>37972</v>
          </cell>
          <cell r="B4">
            <v>595.4</v>
          </cell>
          <cell r="C4">
            <v>595.64</v>
          </cell>
          <cell r="D4">
            <v>590.95000000000005</v>
          </cell>
          <cell r="E4">
            <v>593.6</v>
          </cell>
        </row>
        <row r="5">
          <cell r="A5">
            <v>37973</v>
          </cell>
          <cell r="B5">
            <v>591.96</v>
          </cell>
          <cell r="C5">
            <v>598.22</v>
          </cell>
          <cell r="D5">
            <v>591.92999999999995</v>
          </cell>
          <cell r="E5">
            <v>597.71</v>
          </cell>
        </row>
        <row r="6">
          <cell r="A6">
            <v>37974</v>
          </cell>
          <cell r="B6">
            <v>600.25</v>
          </cell>
          <cell r="C6">
            <v>600.63</v>
          </cell>
          <cell r="D6">
            <v>596.55999999999995</v>
          </cell>
          <cell r="E6">
            <v>599.51</v>
          </cell>
        </row>
        <row r="7">
          <cell r="A7">
            <v>37977</v>
          </cell>
          <cell r="B7">
            <v>596.04</v>
          </cell>
          <cell r="C7">
            <v>601.01</v>
          </cell>
          <cell r="D7">
            <v>596.04</v>
          </cell>
          <cell r="E7">
            <v>598.32000000000005</v>
          </cell>
        </row>
        <row r="8">
          <cell r="A8">
            <v>37978</v>
          </cell>
          <cell r="B8">
            <v>600.07000000000005</v>
          </cell>
          <cell r="C8">
            <v>600.1</v>
          </cell>
          <cell r="D8">
            <v>597.9</v>
          </cell>
          <cell r="E8">
            <v>599.58000000000004</v>
          </cell>
        </row>
        <row r="9">
          <cell r="A9">
            <v>37979</v>
          </cell>
          <cell r="B9">
            <v>599.64</v>
          </cell>
          <cell r="C9">
            <v>600.97</v>
          </cell>
          <cell r="D9">
            <v>599.54999999999995</v>
          </cell>
          <cell r="E9">
            <v>600.96</v>
          </cell>
        </row>
        <row r="10">
          <cell r="A10">
            <v>37984</v>
          </cell>
          <cell r="B10">
            <v>601.47</v>
          </cell>
          <cell r="C10">
            <v>603.44000000000005</v>
          </cell>
          <cell r="D10">
            <v>601.17999999999995</v>
          </cell>
          <cell r="E10">
            <v>603.34</v>
          </cell>
        </row>
        <row r="11">
          <cell r="A11">
            <v>37985</v>
          </cell>
          <cell r="B11">
            <v>606.66999999999996</v>
          </cell>
          <cell r="C11">
            <v>607.79</v>
          </cell>
          <cell r="D11">
            <v>604.36</v>
          </cell>
          <cell r="E11">
            <v>605.49</v>
          </cell>
        </row>
        <row r="12">
          <cell r="A12">
            <v>37986</v>
          </cell>
          <cell r="B12">
            <v>605.35</v>
          </cell>
          <cell r="C12">
            <v>609.58000000000004</v>
          </cell>
          <cell r="D12">
            <v>605.21</v>
          </cell>
          <cell r="E12">
            <v>608.97</v>
          </cell>
        </row>
        <row r="13">
          <cell r="A13">
            <v>37988</v>
          </cell>
          <cell r="B13">
            <v>609.04</v>
          </cell>
          <cell r="C13">
            <v>615.94000000000005</v>
          </cell>
          <cell r="D13">
            <v>608.74</v>
          </cell>
          <cell r="E13">
            <v>615.94000000000005</v>
          </cell>
        </row>
        <row r="14">
          <cell r="A14">
            <v>37991</v>
          </cell>
          <cell r="B14">
            <v>615.49</v>
          </cell>
          <cell r="C14">
            <v>617.83000000000004</v>
          </cell>
          <cell r="D14">
            <v>612.91999999999996</v>
          </cell>
          <cell r="E14">
            <v>617.70000000000005</v>
          </cell>
        </row>
        <row r="15">
          <cell r="A15">
            <v>37992</v>
          </cell>
          <cell r="B15">
            <v>618.80999999999995</v>
          </cell>
          <cell r="C15">
            <v>619.03</v>
          </cell>
          <cell r="D15">
            <v>614.55999999999995</v>
          </cell>
          <cell r="E15">
            <v>615.89</v>
          </cell>
        </row>
        <row r="16">
          <cell r="A16">
            <v>37993</v>
          </cell>
          <cell r="B16">
            <v>617.64</v>
          </cell>
          <cell r="C16">
            <v>617.77</v>
          </cell>
          <cell r="D16">
            <v>610.35</v>
          </cell>
          <cell r="E16">
            <v>611.52</v>
          </cell>
        </row>
        <row r="17">
          <cell r="A17">
            <v>37994</v>
          </cell>
          <cell r="B17">
            <v>615.30999999999995</v>
          </cell>
          <cell r="C17">
            <v>619.74</v>
          </cell>
          <cell r="D17">
            <v>615.16</v>
          </cell>
          <cell r="E17">
            <v>617.42999999999995</v>
          </cell>
        </row>
        <row r="18">
          <cell r="A18">
            <v>37995</v>
          </cell>
          <cell r="B18">
            <v>618.62</v>
          </cell>
          <cell r="C18">
            <v>619.11</v>
          </cell>
          <cell r="D18">
            <v>608.82000000000005</v>
          </cell>
          <cell r="E18">
            <v>612.39</v>
          </cell>
        </row>
        <row r="19">
          <cell r="A19">
            <v>37998</v>
          </cell>
          <cell r="B19">
            <v>611.13</v>
          </cell>
          <cell r="C19">
            <v>611.13</v>
          </cell>
          <cell r="D19">
            <v>607.71</v>
          </cell>
          <cell r="E19">
            <v>609.55999999999995</v>
          </cell>
        </row>
        <row r="20">
          <cell r="A20">
            <v>37999</v>
          </cell>
          <cell r="B20">
            <v>612.32000000000005</v>
          </cell>
          <cell r="C20">
            <v>616.58000000000004</v>
          </cell>
          <cell r="D20">
            <v>610.91</v>
          </cell>
          <cell r="E20">
            <v>611.54999999999995</v>
          </cell>
        </row>
        <row r="21">
          <cell r="A21">
            <v>38000</v>
          </cell>
          <cell r="B21">
            <v>610.48</v>
          </cell>
          <cell r="C21">
            <v>618.23</v>
          </cell>
          <cell r="D21">
            <v>610.25</v>
          </cell>
          <cell r="E21">
            <v>617.99</v>
          </cell>
        </row>
        <row r="22">
          <cell r="A22">
            <v>38001</v>
          </cell>
          <cell r="B22">
            <v>616.55999999999995</v>
          </cell>
          <cell r="C22">
            <v>622.41999999999996</v>
          </cell>
          <cell r="D22">
            <v>615.14</v>
          </cell>
          <cell r="E22">
            <v>621.07000000000005</v>
          </cell>
        </row>
        <row r="23">
          <cell r="A23">
            <v>38002</v>
          </cell>
          <cell r="B23">
            <v>624.88</v>
          </cell>
          <cell r="C23">
            <v>630.55999999999995</v>
          </cell>
          <cell r="D23">
            <v>624.29999999999995</v>
          </cell>
          <cell r="E23">
            <v>629</v>
          </cell>
        </row>
        <row r="24">
          <cell r="A24">
            <v>38005</v>
          </cell>
          <cell r="B24">
            <v>631.41999999999996</v>
          </cell>
          <cell r="C24">
            <v>633.44000000000005</v>
          </cell>
          <cell r="D24">
            <v>628.99</v>
          </cell>
          <cell r="E24">
            <v>631.39</v>
          </cell>
        </row>
        <row r="25">
          <cell r="A25">
            <v>38006</v>
          </cell>
          <cell r="B25">
            <v>631.22</v>
          </cell>
          <cell r="C25">
            <v>632.13</v>
          </cell>
          <cell r="D25">
            <v>626.69000000000005</v>
          </cell>
          <cell r="E25">
            <v>626.87</v>
          </cell>
        </row>
        <row r="26">
          <cell r="A26">
            <v>38007</v>
          </cell>
          <cell r="B26">
            <v>626.47</v>
          </cell>
          <cell r="C26">
            <v>630.52</v>
          </cell>
          <cell r="D26">
            <v>626.29999999999995</v>
          </cell>
          <cell r="E26">
            <v>630.52</v>
          </cell>
        </row>
        <row r="27">
          <cell r="A27">
            <v>38008</v>
          </cell>
          <cell r="B27">
            <v>634.88</v>
          </cell>
          <cell r="C27">
            <v>635.82000000000005</v>
          </cell>
          <cell r="D27">
            <v>631.37</v>
          </cell>
          <cell r="E27">
            <v>632.82000000000005</v>
          </cell>
        </row>
        <row r="28">
          <cell r="A28">
            <v>38009</v>
          </cell>
          <cell r="B28">
            <v>632.49</v>
          </cell>
          <cell r="C28">
            <v>633.79</v>
          </cell>
          <cell r="D28">
            <v>630.66</v>
          </cell>
          <cell r="E28">
            <v>632.07000000000005</v>
          </cell>
        </row>
        <row r="29">
          <cell r="A29">
            <v>38012</v>
          </cell>
          <cell r="B29">
            <v>631.16999999999996</v>
          </cell>
          <cell r="C29">
            <v>631.16999999999996</v>
          </cell>
          <cell r="D29">
            <v>627.76</v>
          </cell>
          <cell r="E29">
            <v>628.98</v>
          </cell>
        </row>
        <row r="30">
          <cell r="A30">
            <v>38013</v>
          </cell>
          <cell r="B30">
            <v>634.88</v>
          </cell>
          <cell r="C30">
            <v>636.72</v>
          </cell>
          <cell r="D30">
            <v>632.38</v>
          </cell>
          <cell r="E30">
            <v>632.54</v>
          </cell>
        </row>
        <row r="31">
          <cell r="A31">
            <v>38014</v>
          </cell>
          <cell r="B31">
            <v>629.5</v>
          </cell>
          <cell r="C31">
            <v>634.91999999999996</v>
          </cell>
          <cell r="D31">
            <v>629.30999999999995</v>
          </cell>
          <cell r="E31">
            <v>634.17999999999995</v>
          </cell>
        </row>
        <row r="32">
          <cell r="A32">
            <v>38015</v>
          </cell>
          <cell r="B32">
            <v>629.26</v>
          </cell>
          <cell r="C32">
            <v>630.48</v>
          </cell>
          <cell r="D32">
            <v>626.58000000000004</v>
          </cell>
          <cell r="E32">
            <v>627.36</v>
          </cell>
        </row>
        <row r="33">
          <cell r="A33">
            <v>38016</v>
          </cell>
          <cell r="B33">
            <v>629.92999999999995</v>
          </cell>
          <cell r="C33">
            <v>630.59</v>
          </cell>
          <cell r="D33">
            <v>623.74</v>
          </cell>
          <cell r="E33">
            <v>623.74</v>
          </cell>
        </row>
        <row r="34">
          <cell r="A34">
            <v>38019</v>
          </cell>
          <cell r="B34">
            <v>627.28</v>
          </cell>
          <cell r="C34">
            <v>629.01</v>
          </cell>
          <cell r="D34">
            <v>624.96</v>
          </cell>
          <cell r="E34">
            <v>627.72</v>
          </cell>
        </row>
        <row r="35">
          <cell r="A35">
            <v>38020</v>
          </cell>
          <cell r="B35">
            <v>627.54</v>
          </cell>
          <cell r="C35">
            <v>628.23</v>
          </cell>
          <cell r="D35">
            <v>620.6</v>
          </cell>
          <cell r="E35">
            <v>622.9</v>
          </cell>
        </row>
        <row r="36">
          <cell r="A36">
            <v>38021</v>
          </cell>
          <cell r="B36">
            <v>620.19000000000005</v>
          </cell>
          <cell r="C36">
            <v>621.05999999999995</v>
          </cell>
          <cell r="D36">
            <v>617.21</v>
          </cell>
          <cell r="E36">
            <v>617.79999999999995</v>
          </cell>
        </row>
        <row r="37">
          <cell r="A37">
            <v>38022</v>
          </cell>
          <cell r="B37">
            <v>615.82000000000005</v>
          </cell>
          <cell r="C37">
            <v>622.63</v>
          </cell>
          <cell r="D37">
            <v>615.82000000000005</v>
          </cell>
          <cell r="E37">
            <v>618.73</v>
          </cell>
        </row>
        <row r="38">
          <cell r="A38">
            <v>38023</v>
          </cell>
          <cell r="B38">
            <v>621.1</v>
          </cell>
          <cell r="C38">
            <v>622.4</v>
          </cell>
          <cell r="D38">
            <v>617.25</v>
          </cell>
          <cell r="E38">
            <v>621.01</v>
          </cell>
        </row>
        <row r="39">
          <cell r="A39">
            <v>38026</v>
          </cell>
          <cell r="B39">
            <v>624.41</v>
          </cell>
          <cell r="C39">
            <v>629.02</v>
          </cell>
          <cell r="D39">
            <v>624.41</v>
          </cell>
          <cell r="E39">
            <v>627.77</v>
          </cell>
        </row>
        <row r="40">
          <cell r="A40">
            <v>38027</v>
          </cell>
          <cell r="B40">
            <v>627.74</v>
          </cell>
          <cell r="C40">
            <v>629.24</v>
          </cell>
          <cell r="D40">
            <v>625.33000000000004</v>
          </cell>
          <cell r="E40">
            <v>629.24</v>
          </cell>
        </row>
        <row r="41">
          <cell r="A41">
            <v>38028</v>
          </cell>
          <cell r="B41">
            <v>629.79999999999995</v>
          </cell>
          <cell r="C41">
            <v>632.28</v>
          </cell>
          <cell r="D41">
            <v>629.03</v>
          </cell>
          <cell r="E41">
            <v>631.04999999999995</v>
          </cell>
        </row>
        <row r="42">
          <cell r="A42">
            <v>38029</v>
          </cell>
          <cell r="B42">
            <v>633.39</v>
          </cell>
          <cell r="C42">
            <v>634.82000000000005</v>
          </cell>
          <cell r="D42">
            <v>629.99</v>
          </cell>
          <cell r="E42">
            <v>632.38</v>
          </cell>
        </row>
        <row r="43">
          <cell r="A43">
            <v>38030</v>
          </cell>
          <cell r="B43">
            <v>631.76</v>
          </cell>
          <cell r="C43">
            <v>633.57000000000005</v>
          </cell>
          <cell r="D43">
            <v>627.12</v>
          </cell>
          <cell r="E43">
            <v>628.14</v>
          </cell>
        </row>
        <row r="44">
          <cell r="A44">
            <v>38033</v>
          </cell>
          <cell r="B44">
            <v>628.95000000000005</v>
          </cell>
          <cell r="C44">
            <v>631.87</v>
          </cell>
          <cell r="D44">
            <v>628.20000000000005</v>
          </cell>
          <cell r="E44">
            <v>631.84</v>
          </cell>
        </row>
        <row r="45">
          <cell r="A45">
            <v>38034</v>
          </cell>
          <cell r="B45">
            <v>632.79999999999995</v>
          </cell>
          <cell r="C45">
            <v>637.53</v>
          </cell>
          <cell r="D45">
            <v>632.73</v>
          </cell>
          <cell r="E45">
            <v>636.57000000000005</v>
          </cell>
        </row>
        <row r="46">
          <cell r="A46">
            <v>38035</v>
          </cell>
          <cell r="B46">
            <v>637.78</v>
          </cell>
          <cell r="C46">
            <v>639.13</v>
          </cell>
          <cell r="D46">
            <v>635.98</v>
          </cell>
          <cell r="E46">
            <v>638.01</v>
          </cell>
        </row>
        <row r="47">
          <cell r="A47">
            <v>38036</v>
          </cell>
          <cell r="B47">
            <v>639.33000000000004</v>
          </cell>
          <cell r="C47">
            <v>645.01</v>
          </cell>
          <cell r="D47">
            <v>638.58000000000004</v>
          </cell>
          <cell r="E47">
            <v>644.84</v>
          </cell>
        </row>
        <row r="48">
          <cell r="A48">
            <v>38037</v>
          </cell>
          <cell r="B48">
            <v>642.91999999999996</v>
          </cell>
          <cell r="C48">
            <v>645.53</v>
          </cell>
          <cell r="D48">
            <v>638.87</v>
          </cell>
          <cell r="E48">
            <v>640.76</v>
          </cell>
        </row>
        <row r="49">
          <cell r="A49">
            <v>38040</v>
          </cell>
          <cell r="B49">
            <v>643.61</v>
          </cell>
          <cell r="C49">
            <v>645.15</v>
          </cell>
          <cell r="D49">
            <v>640.75</v>
          </cell>
          <cell r="E49">
            <v>640.86</v>
          </cell>
        </row>
        <row r="50">
          <cell r="A50">
            <v>38041</v>
          </cell>
          <cell r="B50">
            <v>640.20000000000005</v>
          </cell>
          <cell r="C50">
            <v>641.14</v>
          </cell>
          <cell r="D50">
            <v>630.86</v>
          </cell>
          <cell r="E50">
            <v>633.28</v>
          </cell>
        </row>
        <row r="51">
          <cell r="A51">
            <v>38042</v>
          </cell>
          <cell r="B51">
            <v>635.1</v>
          </cell>
          <cell r="C51">
            <v>637.02</v>
          </cell>
          <cell r="D51">
            <v>631.41999999999996</v>
          </cell>
          <cell r="E51">
            <v>635.63</v>
          </cell>
        </row>
        <row r="52">
          <cell r="A52">
            <v>38043</v>
          </cell>
          <cell r="B52">
            <v>638.44000000000005</v>
          </cell>
          <cell r="C52">
            <v>639.19000000000005</v>
          </cell>
          <cell r="D52">
            <v>635.80999999999995</v>
          </cell>
          <cell r="E52">
            <v>637.58000000000004</v>
          </cell>
        </row>
        <row r="53">
          <cell r="A53">
            <v>38044</v>
          </cell>
          <cell r="B53">
            <v>640.87</v>
          </cell>
          <cell r="C53">
            <v>644.79</v>
          </cell>
          <cell r="D53">
            <v>640.16</v>
          </cell>
          <cell r="E53">
            <v>640.16</v>
          </cell>
        </row>
        <row r="54">
          <cell r="A54">
            <v>38047</v>
          </cell>
          <cell r="B54">
            <v>642.48</v>
          </cell>
          <cell r="C54">
            <v>644.66</v>
          </cell>
          <cell r="D54">
            <v>641.32000000000005</v>
          </cell>
          <cell r="E54">
            <v>643.99</v>
          </cell>
        </row>
        <row r="55">
          <cell r="A55">
            <v>38048</v>
          </cell>
          <cell r="B55">
            <v>646.84</v>
          </cell>
          <cell r="C55">
            <v>649.59</v>
          </cell>
          <cell r="D55">
            <v>645.27</v>
          </cell>
          <cell r="E55">
            <v>649.59</v>
          </cell>
        </row>
        <row r="56">
          <cell r="A56">
            <v>38049</v>
          </cell>
          <cell r="B56">
            <v>647.47</v>
          </cell>
          <cell r="C56">
            <v>648.92999999999995</v>
          </cell>
          <cell r="D56">
            <v>644.19000000000005</v>
          </cell>
          <cell r="E56">
            <v>646.45000000000005</v>
          </cell>
        </row>
        <row r="57">
          <cell r="A57">
            <v>38050</v>
          </cell>
          <cell r="B57">
            <v>648.09</v>
          </cell>
          <cell r="C57">
            <v>648.87</v>
          </cell>
          <cell r="D57">
            <v>645.37</v>
          </cell>
          <cell r="E57">
            <v>648.59</v>
          </cell>
        </row>
        <row r="58">
          <cell r="A58">
            <v>38051</v>
          </cell>
          <cell r="B58">
            <v>648.21</v>
          </cell>
          <cell r="C58">
            <v>650.1</v>
          </cell>
          <cell r="D58">
            <v>641.63</v>
          </cell>
          <cell r="E58">
            <v>645.97</v>
          </cell>
        </row>
        <row r="59">
          <cell r="A59">
            <v>38054</v>
          </cell>
          <cell r="B59">
            <v>647.76</v>
          </cell>
          <cell r="C59">
            <v>649.73</v>
          </cell>
          <cell r="D59">
            <v>647.44000000000005</v>
          </cell>
          <cell r="E59">
            <v>649.34</v>
          </cell>
        </row>
        <row r="60">
          <cell r="A60">
            <v>38055</v>
          </cell>
          <cell r="B60">
            <v>646.02</v>
          </cell>
          <cell r="C60">
            <v>646.79999999999995</v>
          </cell>
          <cell r="D60">
            <v>641.03</v>
          </cell>
          <cell r="E60">
            <v>642.17999999999995</v>
          </cell>
        </row>
        <row r="61">
          <cell r="A61">
            <v>38056</v>
          </cell>
          <cell r="B61">
            <v>639.34</v>
          </cell>
          <cell r="C61">
            <v>643.92999999999995</v>
          </cell>
          <cell r="D61">
            <v>638.82000000000005</v>
          </cell>
          <cell r="E61">
            <v>643.48</v>
          </cell>
        </row>
        <row r="62">
          <cell r="A62">
            <v>38057</v>
          </cell>
          <cell r="B62">
            <v>636.24</v>
          </cell>
          <cell r="C62">
            <v>636.24</v>
          </cell>
          <cell r="D62">
            <v>621.95000000000005</v>
          </cell>
          <cell r="E62">
            <v>625.29</v>
          </cell>
        </row>
        <row r="63">
          <cell r="A63">
            <v>38058</v>
          </cell>
          <cell r="B63">
            <v>619.13</v>
          </cell>
          <cell r="C63">
            <v>628.16</v>
          </cell>
          <cell r="D63">
            <v>613.80999999999995</v>
          </cell>
          <cell r="E63">
            <v>627.65</v>
          </cell>
        </row>
        <row r="64">
          <cell r="A64">
            <v>38061</v>
          </cell>
          <cell r="B64">
            <v>625.54</v>
          </cell>
          <cell r="C64">
            <v>627.48</v>
          </cell>
          <cell r="D64">
            <v>612.12</v>
          </cell>
          <cell r="E64">
            <v>612.87</v>
          </cell>
        </row>
        <row r="65">
          <cell r="A65">
            <v>38062</v>
          </cell>
          <cell r="B65">
            <v>613.42999999999995</v>
          </cell>
          <cell r="C65">
            <v>616.41999999999996</v>
          </cell>
          <cell r="D65">
            <v>607.49</v>
          </cell>
          <cell r="E65">
            <v>614.72</v>
          </cell>
        </row>
        <row r="66">
          <cell r="A66">
            <v>38063</v>
          </cell>
          <cell r="B66">
            <v>617.85</v>
          </cell>
          <cell r="C66">
            <v>626.88</v>
          </cell>
          <cell r="D66">
            <v>616.91999999999996</v>
          </cell>
          <cell r="E66">
            <v>626.45000000000005</v>
          </cell>
        </row>
        <row r="67">
          <cell r="A67">
            <v>38064</v>
          </cell>
          <cell r="B67">
            <v>624.57000000000005</v>
          </cell>
          <cell r="C67">
            <v>624.6</v>
          </cell>
          <cell r="D67">
            <v>614.05999999999995</v>
          </cell>
          <cell r="E67">
            <v>614.87</v>
          </cell>
        </row>
        <row r="68">
          <cell r="A68">
            <v>38065</v>
          </cell>
          <cell r="B68">
            <v>620</v>
          </cell>
          <cell r="C68">
            <v>620</v>
          </cell>
          <cell r="D68">
            <v>613.91</v>
          </cell>
          <cell r="E68">
            <v>616.55999999999995</v>
          </cell>
        </row>
        <row r="69">
          <cell r="A69">
            <v>38068</v>
          </cell>
          <cell r="B69">
            <v>609.54</v>
          </cell>
          <cell r="C69">
            <v>610.82000000000005</v>
          </cell>
          <cell r="D69">
            <v>600.04</v>
          </cell>
          <cell r="E69">
            <v>604.28</v>
          </cell>
        </row>
        <row r="70">
          <cell r="A70">
            <v>38069</v>
          </cell>
          <cell r="B70">
            <v>604.24</v>
          </cell>
          <cell r="C70">
            <v>609.01</v>
          </cell>
          <cell r="D70">
            <v>602.47</v>
          </cell>
          <cell r="E70">
            <v>604.64</v>
          </cell>
        </row>
        <row r="71">
          <cell r="A71">
            <v>38070</v>
          </cell>
          <cell r="B71">
            <v>605.05999999999995</v>
          </cell>
          <cell r="C71">
            <v>608.19000000000005</v>
          </cell>
          <cell r="D71">
            <v>597.17999999999995</v>
          </cell>
          <cell r="E71">
            <v>601.61</v>
          </cell>
        </row>
        <row r="72">
          <cell r="A72">
            <v>38071</v>
          </cell>
          <cell r="B72">
            <v>605.53</v>
          </cell>
          <cell r="C72">
            <v>611.53</v>
          </cell>
          <cell r="D72">
            <v>605.1</v>
          </cell>
          <cell r="E72">
            <v>611.53</v>
          </cell>
        </row>
        <row r="73">
          <cell r="A73">
            <v>38072</v>
          </cell>
          <cell r="B73">
            <v>616.54999999999995</v>
          </cell>
          <cell r="C73">
            <v>616.59</v>
          </cell>
          <cell r="D73">
            <v>611.85</v>
          </cell>
          <cell r="E73">
            <v>614.19000000000005</v>
          </cell>
        </row>
        <row r="74">
          <cell r="A74">
            <v>38075</v>
          </cell>
          <cell r="B74">
            <v>615.38</v>
          </cell>
          <cell r="C74">
            <v>622.4</v>
          </cell>
          <cell r="D74">
            <v>613.54999999999995</v>
          </cell>
          <cell r="E74">
            <v>621.28</v>
          </cell>
        </row>
        <row r="75">
          <cell r="A75">
            <v>38076</v>
          </cell>
          <cell r="B75">
            <v>620.76</v>
          </cell>
          <cell r="C75">
            <v>621.54</v>
          </cell>
          <cell r="D75">
            <v>616.45000000000005</v>
          </cell>
          <cell r="E75">
            <v>619.66999999999996</v>
          </cell>
        </row>
        <row r="76">
          <cell r="A76">
            <v>38077</v>
          </cell>
          <cell r="B76">
            <v>621.49</v>
          </cell>
          <cell r="C76">
            <v>625.85</v>
          </cell>
          <cell r="D76">
            <v>619.09</v>
          </cell>
          <cell r="E76">
            <v>620.51</v>
          </cell>
        </row>
        <row r="77">
          <cell r="A77">
            <v>38078</v>
          </cell>
          <cell r="B77">
            <v>623.70000000000005</v>
          </cell>
          <cell r="C77">
            <v>627.78</v>
          </cell>
          <cell r="D77">
            <v>620.03</v>
          </cell>
          <cell r="E77">
            <v>627.20000000000005</v>
          </cell>
        </row>
        <row r="78">
          <cell r="A78">
            <v>38079</v>
          </cell>
          <cell r="B78">
            <v>627.67999999999995</v>
          </cell>
          <cell r="C78">
            <v>640.29999999999995</v>
          </cell>
          <cell r="D78">
            <v>627</v>
          </cell>
          <cell r="E78">
            <v>638.59</v>
          </cell>
        </row>
        <row r="79">
          <cell r="A79">
            <v>38082</v>
          </cell>
          <cell r="B79">
            <v>640.04999999999995</v>
          </cell>
          <cell r="C79">
            <v>646.36</v>
          </cell>
          <cell r="D79">
            <v>639.92999999999995</v>
          </cell>
          <cell r="E79">
            <v>644.16</v>
          </cell>
        </row>
        <row r="80">
          <cell r="A80">
            <v>38083</v>
          </cell>
          <cell r="B80">
            <v>643.27</v>
          </cell>
          <cell r="C80">
            <v>644.39</v>
          </cell>
          <cell r="D80">
            <v>638.35</v>
          </cell>
          <cell r="E80">
            <v>638.63</v>
          </cell>
        </row>
        <row r="81">
          <cell r="A81">
            <v>38084</v>
          </cell>
          <cell r="B81">
            <v>639.82000000000005</v>
          </cell>
          <cell r="C81">
            <v>642.63</v>
          </cell>
          <cell r="D81">
            <v>636.87</v>
          </cell>
          <cell r="E81">
            <v>638.42999999999995</v>
          </cell>
        </row>
        <row r="82">
          <cell r="A82">
            <v>38085</v>
          </cell>
          <cell r="B82">
            <v>640.92999999999995</v>
          </cell>
          <cell r="C82">
            <v>643.25</v>
          </cell>
          <cell r="D82">
            <v>638.05999999999995</v>
          </cell>
          <cell r="E82">
            <v>639.32000000000005</v>
          </cell>
        </row>
        <row r="83">
          <cell r="A83">
            <v>38090</v>
          </cell>
          <cell r="B83">
            <v>643.04999999999995</v>
          </cell>
          <cell r="C83">
            <v>647.4</v>
          </cell>
          <cell r="D83">
            <v>643.04999999999995</v>
          </cell>
          <cell r="E83">
            <v>644.6</v>
          </cell>
        </row>
        <row r="84">
          <cell r="A84">
            <v>38091</v>
          </cell>
          <cell r="B84">
            <v>639.99</v>
          </cell>
          <cell r="C84">
            <v>640.62</v>
          </cell>
          <cell r="D84">
            <v>632.38</v>
          </cell>
          <cell r="E84">
            <v>637.69000000000005</v>
          </cell>
        </row>
        <row r="85">
          <cell r="A85">
            <v>38092</v>
          </cell>
          <cell r="B85">
            <v>636.61</v>
          </cell>
          <cell r="C85">
            <v>640.34</v>
          </cell>
          <cell r="D85">
            <v>635.05999999999995</v>
          </cell>
          <cell r="E85">
            <v>636.86</v>
          </cell>
        </row>
        <row r="86">
          <cell r="A86">
            <v>38093</v>
          </cell>
          <cell r="B86">
            <v>637.20000000000005</v>
          </cell>
          <cell r="C86">
            <v>641.54999999999995</v>
          </cell>
          <cell r="D86">
            <v>637.17999999999995</v>
          </cell>
          <cell r="E86">
            <v>641.08000000000004</v>
          </cell>
        </row>
        <row r="87">
          <cell r="A87">
            <v>38096</v>
          </cell>
          <cell r="B87">
            <v>640.08000000000004</v>
          </cell>
          <cell r="C87">
            <v>641.96</v>
          </cell>
          <cell r="D87">
            <v>637.01</v>
          </cell>
          <cell r="E87">
            <v>640.77</v>
          </cell>
        </row>
        <row r="88">
          <cell r="A88">
            <v>38097</v>
          </cell>
          <cell r="B88">
            <v>644.07000000000005</v>
          </cell>
          <cell r="C88">
            <v>647.80999999999995</v>
          </cell>
          <cell r="D88">
            <v>643.70000000000005</v>
          </cell>
          <cell r="E88">
            <v>645.49</v>
          </cell>
        </row>
        <row r="89">
          <cell r="A89">
            <v>38098</v>
          </cell>
          <cell r="B89">
            <v>639.44000000000005</v>
          </cell>
          <cell r="C89">
            <v>642.97</v>
          </cell>
          <cell r="D89">
            <v>639.15</v>
          </cell>
          <cell r="E89">
            <v>640.79999999999995</v>
          </cell>
        </row>
        <row r="90">
          <cell r="A90">
            <v>38099</v>
          </cell>
          <cell r="B90">
            <v>643.53</v>
          </cell>
          <cell r="C90">
            <v>645.65</v>
          </cell>
          <cell r="D90">
            <v>639.04</v>
          </cell>
          <cell r="E90">
            <v>645.61</v>
          </cell>
        </row>
        <row r="91">
          <cell r="A91">
            <v>38100</v>
          </cell>
          <cell r="B91">
            <v>651.19000000000005</v>
          </cell>
          <cell r="C91">
            <v>652.09</v>
          </cell>
          <cell r="D91">
            <v>649.33000000000004</v>
          </cell>
          <cell r="E91">
            <v>649.63</v>
          </cell>
        </row>
        <row r="92">
          <cell r="A92">
            <v>38103</v>
          </cell>
          <cell r="B92">
            <v>648.33000000000004</v>
          </cell>
          <cell r="C92">
            <v>651.53</v>
          </cell>
          <cell r="D92">
            <v>645.47</v>
          </cell>
          <cell r="E92">
            <v>645.51</v>
          </cell>
        </row>
        <row r="93">
          <cell r="A93">
            <v>38104</v>
          </cell>
          <cell r="B93">
            <v>645.37</v>
          </cell>
          <cell r="C93">
            <v>647.32000000000005</v>
          </cell>
          <cell r="D93">
            <v>643.63</v>
          </cell>
          <cell r="E93">
            <v>644.64</v>
          </cell>
        </row>
        <row r="94">
          <cell r="A94">
            <v>38105</v>
          </cell>
          <cell r="B94">
            <v>643.04999999999995</v>
          </cell>
          <cell r="C94">
            <v>643.75</v>
          </cell>
          <cell r="D94">
            <v>635.53</v>
          </cell>
          <cell r="E94">
            <v>635.54</v>
          </cell>
        </row>
        <row r="95">
          <cell r="A95">
            <v>38106</v>
          </cell>
          <cell r="B95">
            <v>634.66999999999996</v>
          </cell>
          <cell r="C95">
            <v>635.48</v>
          </cell>
          <cell r="D95">
            <v>627.1</v>
          </cell>
          <cell r="E95">
            <v>630.13</v>
          </cell>
        </row>
        <row r="96">
          <cell r="A96">
            <v>38107</v>
          </cell>
          <cell r="B96">
            <v>627.99</v>
          </cell>
          <cell r="C96">
            <v>630.35</v>
          </cell>
          <cell r="D96">
            <v>626.08000000000004</v>
          </cell>
          <cell r="E96">
            <v>627.23</v>
          </cell>
        </row>
        <row r="97">
          <cell r="A97">
            <v>38110</v>
          </cell>
          <cell r="B97">
            <v>625.29</v>
          </cell>
          <cell r="C97">
            <v>632.01</v>
          </cell>
          <cell r="D97">
            <v>623.41</v>
          </cell>
          <cell r="E97">
            <v>631.67999999999995</v>
          </cell>
        </row>
        <row r="98">
          <cell r="A98">
            <v>38111</v>
          </cell>
          <cell r="B98">
            <v>631.79</v>
          </cell>
          <cell r="C98">
            <v>633.29999999999995</v>
          </cell>
          <cell r="D98">
            <v>627.03</v>
          </cell>
          <cell r="E98">
            <v>631.64</v>
          </cell>
        </row>
        <row r="99">
          <cell r="A99">
            <v>38112</v>
          </cell>
          <cell r="B99">
            <v>629.29</v>
          </cell>
          <cell r="C99">
            <v>636.92999999999995</v>
          </cell>
          <cell r="D99">
            <v>628.59</v>
          </cell>
          <cell r="E99">
            <v>635.98</v>
          </cell>
        </row>
        <row r="100">
          <cell r="A100">
            <v>38113</v>
          </cell>
          <cell r="B100">
            <v>634.29999999999995</v>
          </cell>
          <cell r="C100">
            <v>634.73</v>
          </cell>
          <cell r="D100">
            <v>624.62</v>
          </cell>
          <cell r="E100">
            <v>624.62</v>
          </cell>
        </row>
        <row r="101">
          <cell r="A101">
            <v>38114</v>
          </cell>
          <cell r="B101">
            <v>624.41999999999996</v>
          </cell>
          <cell r="C101">
            <v>625.41</v>
          </cell>
          <cell r="D101">
            <v>618.45000000000005</v>
          </cell>
          <cell r="E101">
            <v>623.69000000000005</v>
          </cell>
        </row>
        <row r="102">
          <cell r="A102">
            <v>38117</v>
          </cell>
          <cell r="B102">
            <v>613.94000000000005</v>
          </cell>
          <cell r="C102">
            <v>614.20000000000005</v>
          </cell>
          <cell r="D102">
            <v>606.74</v>
          </cell>
          <cell r="E102">
            <v>607.16999999999996</v>
          </cell>
        </row>
        <row r="103">
          <cell r="A103">
            <v>38118</v>
          </cell>
          <cell r="B103">
            <v>610.70000000000005</v>
          </cell>
          <cell r="C103">
            <v>615.71</v>
          </cell>
          <cell r="D103">
            <v>610.09</v>
          </cell>
          <cell r="E103">
            <v>615.29999999999995</v>
          </cell>
        </row>
        <row r="104">
          <cell r="A104">
            <v>38119</v>
          </cell>
          <cell r="B104">
            <v>615.9</v>
          </cell>
          <cell r="C104">
            <v>615.91</v>
          </cell>
          <cell r="D104">
            <v>606.97</v>
          </cell>
          <cell r="E104">
            <v>607.16999999999996</v>
          </cell>
        </row>
        <row r="105">
          <cell r="A105">
            <v>38120</v>
          </cell>
          <cell r="B105">
            <v>610.47</v>
          </cell>
          <cell r="C105">
            <v>614.76</v>
          </cell>
          <cell r="D105">
            <v>609.42999999999995</v>
          </cell>
          <cell r="E105">
            <v>614.76</v>
          </cell>
        </row>
        <row r="106">
          <cell r="A106">
            <v>38121</v>
          </cell>
          <cell r="B106">
            <v>612.29999999999995</v>
          </cell>
          <cell r="C106">
            <v>614.46</v>
          </cell>
          <cell r="D106">
            <v>607.79999999999995</v>
          </cell>
          <cell r="E106">
            <v>611.51</v>
          </cell>
        </row>
        <row r="107">
          <cell r="A107">
            <v>38124</v>
          </cell>
          <cell r="B107">
            <v>602.29999999999995</v>
          </cell>
          <cell r="C107">
            <v>603.76</v>
          </cell>
          <cell r="D107">
            <v>598.25</v>
          </cell>
          <cell r="E107">
            <v>603.32000000000005</v>
          </cell>
        </row>
        <row r="108">
          <cell r="A108">
            <v>38125</v>
          </cell>
          <cell r="B108">
            <v>605.76</v>
          </cell>
          <cell r="C108">
            <v>607.71</v>
          </cell>
          <cell r="D108">
            <v>602.75</v>
          </cell>
          <cell r="E108">
            <v>607.13</v>
          </cell>
        </row>
        <row r="109">
          <cell r="A109">
            <v>38126</v>
          </cell>
          <cell r="B109">
            <v>612.07000000000005</v>
          </cell>
          <cell r="C109">
            <v>620.28</v>
          </cell>
          <cell r="D109">
            <v>611.76</v>
          </cell>
          <cell r="E109">
            <v>618.77</v>
          </cell>
        </row>
        <row r="110">
          <cell r="A110">
            <v>38127</v>
          </cell>
          <cell r="B110">
            <v>612.59</v>
          </cell>
          <cell r="C110">
            <v>615.37</v>
          </cell>
          <cell r="D110">
            <v>611.6</v>
          </cell>
          <cell r="E110">
            <v>614.14</v>
          </cell>
        </row>
        <row r="111">
          <cell r="A111">
            <v>38128</v>
          </cell>
          <cell r="B111">
            <v>616.38</v>
          </cell>
          <cell r="C111">
            <v>618.34</v>
          </cell>
          <cell r="D111">
            <v>611.32000000000005</v>
          </cell>
          <cell r="E111">
            <v>613.86</v>
          </cell>
        </row>
        <row r="112">
          <cell r="A112">
            <v>38131</v>
          </cell>
          <cell r="B112">
            <v>614.04</v>
          </cell>
          <cell r="C112">
            <v>621.36</v>
          </cell>
          <cell r="D112">
            <v>613.28</v>
          </cell>
          <cell r="E112">
            <v>618.34</v>
          </cell>
        </row>
        <row r="113">
          <cell r="A113">
            <v>38132</v>
          </cell>
          <cell r="B113">
            <v>615.04</v>
          </cell>
          <cell r="C113">
            <v>616.04999999999995</v>
          </cell>
          <cell r="D113">
            <v>612.70000000000005</v>
          </cell>
          <cell r="E113">
            <v>614.53</v>
          </cell>
        </row>
        <row r="114">
          <cell r="A114">
            <v>38133</v>
          </cell>
          <cell r="B114">
            <v>622.76</v>
          </cell>
          <cell r="C114">
            <v>623.07000000000005</v>
          </cell>
          <cell r="D114">
            <v>618.62</v>
          </cell>
          <cell r="E114">
            <v>621.09</v>
          </cell>
        </row>
        <row r="115">
          <cell r="A115">
            <v>38134</v>
          </cell>
          <cell r="B115">
            <v>623.58000000000004</v>
          </cell>
          <cell r="C115">
            <v>627.13</v>
          </cell>
          <cell r="D115">
            <v>623.39</v>
          </cell>
          <cell r="E115">
            <v>625.34</v>
          </cell>
        </row>
        <row r="116">
          <cell r="A116">
            <v>38135</v>
          </cell>
          <cell r="B116">
            <v>627.24</v>
          </cell>
          <cell r="C116">
            <v>627.42999999999995</v>
          </cell>
          <cell r="D116">
            <v>621.54999999999995</v>
          </cell>
          <cell r="E116">
            <v>621.74</v>
          </cell>
        </row>
        <row r="117">
          <cell r="A117">
            <v>38138</v>
          </cell>
          <cell r="B117">
            <v>620.6</v>
          </cell>
          <cell r="C117">
            <v>624.52</v>
          </cell>
          <cell r="D117">
            <v>620.51</v>
          </cell>
          <cell r="E117">
            <v>623.95000000000005</v>
          </cell>
        </row>
        <row r="118">
          <cell r="A118">
            <v>38139</v>
          </cell>
          <cell r="B118">
            <v>623.41</v>
          </cell>
          <cell r="C118">
            <v>623.49</v>
          </cell>
          <cell r="D118">
            <v>615.82000000000005</v>
          </cell>
          <cell r="E118">
            <v>616.33000000000004</v>
          </cell>
        </row>
        <row r="119">
          <cell r="A119">
            <v>38140</v>
          </cell>
          <cell r="B119">
            <v>618.79</v>
          </cell>
          <cell r="C119">
            <v>624.09</v>
          </cell>
          <cell r="D119">
            <v>618.72</v>
          </cell>
          <cell r="E119">
            <v>620.07000000000005</v>
          </cell>
        </row>
        <row r="120">
          <cell r="A120">
            <v>38141</v>
          </cell>
          <cell r="B120">
            <v>620.52</v>
          </cell>
          <cell r="C120">
            <v>622.30999999999995</v>
          </cell>
          <cell r="D120">
            <v>616.6</v>
          </cell>
          <cell r="E120">
            <v>622.30999999999995</v>
          </cell>
        </row>
        <row r="121">
          <cell r="A121">
            <v>38142</v>
          </cell>
          <cell r="B121">
            <v>622.83000000000004</v>
          </cell>
          <cell r="C121">
            <v>629.11</v>
          </cell>
          <cell r="D121">
            <v>622.83000000000004</v>
          </cell>
          <cell r="E121">
            <v>628.41</v>
          </cell>
        </row>
        <row r="122">
          <cell r="A122">
            <v>38145</v>
          </cell>
          <cell r="B122">
            <v>632.13</v>
          </cell>
          <cell r="C122">
            <v>633.87</v>
          </cell>
          <cell r="D122">
            <v>630.59</v>
          </cell>
          <cell r="E122">
            <v>633.08000000000004</v>
          </cell>
        </row>
        <row r="123">
          <cell r="A123">
            <v>38146</v>
          </cell>
          <cell r="B123">
            <v>635.48</v>
          </cell>
          <cell r="C123">
            <v>635.59</v>
          </cell>
          <cell r="D123">
            <v>631.08000000000004</v>
          </cell>
          <cell r="E123">
            <v>633.11</v>
          </cell>
        </row>
        <row r="124">
          <cell r="A124">
            <v>38147</v>
          </cell>
          <cell r="B124">
            <v>633.26</v>
          </cell>
          <cell r="C124">
            <v>634.9</v>
          </cell>
          <cell r="D124">
            <v>629.77</v>
          </cell>
          <cell r="E124">
            <v>630.33000000000004</v>
          </cell>
        </row>
        <row r="125">
          <cell r="A125">
            <v>38148</v>
          </cell>
          <cell r="B125">
            <v>630.45000000000005</v>
          </cell>
          <cell r="C125">
            <v>632.54</v>
          </cell>
          <cell r="D125">
            <v>629.46</v>
          </cell>
          <cell r="E125">
            <v>631.82000000000005</v>
          </cell>
        </row>
        <row r="126">
          <cell r="A126">
            <v>38149</v>
          </cell>
          <cell r="B126">
            <v>629.98</v>
          </cell>
          <cell r="C126">
            <v>631.08000000000004</v>
          </cell>
          <cell r="D126">
            <v>628.14</v>
          </cell>
          <cell r="E126">
            <v>630.15</v>
          </cell>
        </row>
        <row r="127">
          <cell r="A127">
            <v>38152</v>
          </cell>
          <cell r="B127">
            <v>628.89</v>
          </cell>
          <cell r="C127">
            <v>628.91999999999996</v>
          </cell>
          <cell r="D127">
            <v>620.54</v>
          </cell>
          <cell r="E127">
            <v>622.19000000000005</v>
          </cell>
        </row>
        <row r="128">
          <cell r="A128">
            <v>38153</v>
          </cell>
          <cell r="B128">
            <v>622.49</v>
          </cell>
          <cell r="C128">
            <v>628.94000000000005</v>
          </cell>
          <cell r="D128">
            <v>621.02</v>
          </cell>
          <cell r="E128">
            <v>627.54999999999995</v>
          </cell>
        </row>
        <row r="129">
          <cell r="A129">
            <v>38154</v>
          </cell>
          <cell r="B129">
            <v>629.58000000000004</v>
          </cell>
          <cell r="C129">
            <v>633.01</v>
          </cell>
          <cell r="D129">
            <v>628.52</v>
          </cell>
          <cell r="E129">
            <v>632.39</v>
          </cell>
        </row>
        <row r="130">
          <cell r="A130">
            <v>38155</v>
          </cell>
          <cell r="B130">
            <v>631.07000000000005</v>
          </cell>
          <cell r="C130">
            <v>635.75</v>
          </cell>
          <cell r="D130">
            <v>631.02</v>
          </cell>
          <cell r="E130">
            <v>633.03</v>
          </cell>
        </row>
        <row r="131">
          <cell r="A131">
            <v>38156</v>
          </cell>
          <cell r="B131">
            <v>631.35</v>
          </cell>
          <cell r="C131">
            <v>635.97</v>
          </cell>
          <cell r="D131">
            <v>630.54</v>
          </cell>
          <cell r="E131">
            <v>635.9</v>
          </cell>
        </row>
        <row r="132">
          <cell r="A132">
            <v>38159</v>
          </cell>
          <cell r="B132">
            <v>638.12</v>
          </cell>
          <cell r="C132">
            <v>638.27</v>
          </cell>
          <cell r="D132">
            <v>634.26</v>
          </cell>
          <cell r="E132">
            <v>636.19000000000005</v>
          </cell>
        </row>
        <row r="133">
          <cell r="A133">
            <v>38160</v>
          </cell>
          <cell r="B133">
            <v>634.49</v>
          </cell>
          <cell r="C133">
            <v>634.94000000000005</v>
          </cell>
          <cell r="D133">
            <v>629.15</v>
          </cell>
          <cell r="E133">
            <v>630.22</v>
          </cell>
        </row>
        <row r="134">
          <cell r="A134">
            <v>38161</v>
          </cell>
          <cell r="B134">
            <v>632.83000000000004</v>
          </cell>
          <cell r="C134">
            <v>634.91999999999996</v>
          </cell>
          <cell r="D134">
            <v>631.67999999999995</v>
          </cell>
          <cell r="E134">
            <v>632.28</v>
          </cell>
        </row>
        <row r="135">
          <cell r="A135">
            <v>38162</v>
          </cell>
          <cell r="B135">
            <v>638.03</v>
          </cell>
          <cell r="C135">
            <v>639.65</v>
          </cell>
          <cell r="D135">
            <v>636.17999999999995</v>
          </cell>
          <cell r="E135">
            <v>637.76</v>
          </cell>
        </row>
        <row r="136">
          <cell r="A136">
            <v>38163</v>
          </cell>
          <cell r="B136">
            <v>637.09</v>
          </cell>
          <cell r="C136">
            <v>638.30999999999995</v>
          </cell>
          <cell r="D136">
            <v>634.96</v>
          </cell>
          <cell r="E136">
            <v>636.51</v>
          </cell>
        </row>
        <row r="137">
          <cell r="A137">
            <v>38166</v>
          </cell>
          <cell r="B137">
            <v>635.53</v>
          </cell>
          <cell r="C137">
            <v>642.77</v>
          </cell>
          <cell r="D137">
            <v>635.14</v>
          </cell>
          <cell r="E137">
            <v>641.75</v>
          </cell>
        </row>
        <row r="138">
          <cell r="A138">
            <v>38167</v>
          </cell>
          <cell r="B138">
            <v>639.07000000000005</v>
          </cell>
          <cell r="C138">
            <v>640.64</v>
          </cell>
          <cell r="D138">
            <v>638.19000000000005</v>
          </cell>
          <cell r="E138">
            <v>640.04</v>
          </cell>
        </row>
        <row r="139">
          <cell r="A139">
            <v>38168</v>
          </cell>
          <cell r="B139">
            <v>640.69000000000005</v>
          </cell>
          <cell r="C139">
            <v>641.91</v>
          </cell>
          <cell r="D139">
            <v>636.89</v>
          </cell>
          <cell r="E139">
            <v>636.89</v>
          </cell>
        </row>
        <row r="140">
          <cell r="A140">
            <v>38169</v>
          </cell>
          <cell r="B140">
            <v>639.47</v>
          </cell>
          <cell r="C140">
            <v>642.71</v>
          </cell>
          <cell r="D140">
            <v>633.91</v>
          </cell>
          <cell r="E140">
            <v>635.30999999999995</v>
          </cell>
        </row>
        <row r="141">
          <cell r="A141">
            <v>38170</v>
          </cell>
          <cell r="B141">
            <v>633.62</v>
          </cell>
          <cell r="C141">
            <v>634.75</v>
          </cell>
          <cell r="D141">
            <v>628.23</v>
          </cell>
          <cell r="E141">
            <v>629.91999999999996</v>
          </cell>
        </row>
        <row r="142">
          <cell r="A142">
            <v>38173</v>
          </cell>
          <cell r="B142">
            <v>629.97</v>
          </cell>
          <cell r="C142">
            <v>631.55999999999995</v>
          </cell>
          <cell r="D142">
            <v>628.71</v>
          </cell>
          <cell r="E142">
            <v>629.17999999999995</v>
          </cell>
        </row>
        <row r="143">
          <cell r="A143">
            <v>38174</v>
          </cell>
          <cell r="B143">
            <v>629.13</v>
          </cell>
          <cell r="C143">
            <v>629.51</v>
          </cell>
          <cell r="D143">
            <v>623.16</v>
          </cell>
          <cell r="E143">
            <v>624.44000000000005</v>
          </cell>
        </row>
        <row r="144">
          <cell r="A144">
            <v>38175</v>
          </cell>
          <cell r="B144">
            <v>624.85</v>
          </cell>
          <cell r="C144">
            <v>627.33000000000004</v>
          </cell>
          <cell r="D144">
            <v>623.99</v>
          </cell>
          <cell r="E144">
            <v>624.51</v>
          </cell>
        </row>
        <row r="145">
          <cell r="A145">
            <v>38176</v>
          </cell>
          <cell r="B145">
            <v>622.67999999999995</v>
          </cell>
          <cell r="C145">
            <v>626.08000000000004</v>
          </cell>
          <cell r="D145">
            <v>619.98</v>
          </cell>
          <cell r="E145">
            <v>626</v>
          </cell>
        </row>
        <row r="146">
          <cell r="A146">
            <v>38177</v>
          </cell>
          <cell r="B146">
            <v>623.77</v>
          </cell>
          <cell r="C146">
            <v>626.80999999999995</v>
          </cell>
          <cell r="D146">
            <v>620.91999999999996</v>
          </cell>
          <cell r="E146">
            <v>625.72</v>
          </cell>
        </row>
        <row r="147">
          <cell r="A147">
            <v>38180</v>
          </cell>
          <cell r="B147">
            <v>624.45000000000005</v>
          </cell>
          <cell r="C147">
            <v>627.80999999999995</v>
          </cell>
          <cell r="D147">
            <v>622.45000000000005</v>
          </cell>
          <cell r="E147">
            <v>623.24</v>
          </cell>
        </row>
        <row r="148">
          <cell r="A148">
            <v>38181</v>
          </cell>
          <cell r="B148">
            <v>625.70000000000005</v>
          </cell>
          <cell r="C148">
            <v>625.94000000000005</v>
          </cell>
          <cell r="D148">
            <v>623.63</v>
          </cell>
          <cell r="E148">
            <v>624.02</v>
          </cell>
        </row>
        <row r="149">
          <cell r="A149">
            <v>38182</v>
          </cell>
          <cell r="B149">
            <v>621.62</v>
          </cell>
          <cell r="C149">
            <v>622.66</v>
          </cell>
          <cell r="D149">
            <v>617.69000000000005</v>
          </cell>
          <cell r="E149">
            <v>622.44000000000005</v>
          </cell>
        </row>
        <row r="150">
          <cell r="A150">
            <v>38183</v>
          </cell>
          <cell r="B150">
            <v>621.28</v>
          </cell>
          <cell r="C150">
            <v>621.37</v>
          </cell>
          <cell r="D150">
            <v>616.54999999999995</v>
          </cell>
          <cell r="E150">
            <v>616.71</v>
          </cell>
        </row>
        <row r="151">
          <cell r="A151">
            <v>38184</v>
          </cell>
          <cell r="B151">
            <v>617.74</v>
          </cell>
          <cell r="C151">
            <v>620.97</v>
          </cell>
          <cell r="D151">
            <v>616.35</v>
          </cell>
          <cell r="E151">
            <v>617.01</v>
          </cell>
        </row>
        <row r="152">
          <cell r="A152">
            <v>38187</v>
          </cell>
          <cell r="B152">
            <v>615.86</v>
          </cell>
          <cell r="C152">
            <v>617.12</v>
          </cell>
          <cell r="D152">
            <v>613.41999999999996</v>
          </cell>
          <cell r="E152">
            <v>613.80999999999995</v>
          </cell>
        </row>
        <row r="153">
          <cell r="A153">
            <v>38188</v>
          </cell>
          <cell r="B153">
            <v>612.9</v>
          </cell>
          <cell r="C153">
            <v>616.62</v>
          </cell>
          <cell r="D153">
            <v>609.35</v>
          </cell>
          <cell r="E153">
            <v>616.41</v>
          </cell>
        </row>
        <row r="154">
          <cell r="A154">
            <v>38189</v>
          </cell>
          <cell r="B154">
            <v>621</v>
          </cell>
          <cell r="C154">
            <v>624.04</v>
          </cell>
          <cell r="D154">
            <v>620.61</v>
          </cell>
          <cell r="E154">
            <v>621.35</v>
          </cell>
        </row>
        <row r="155">
          <cell r="A155">
            <v>38190</v>
          </cell>
          <cell r="B155">
            <v>614.32000000000005</v>
          </cell>
          <cell r="C155">
            <v>615.21</v>
          </cell>
          <cell r="D155">
            <v>610.67999999999995</v>
          </cell>
          <cell r="E155">
            <v>611.11</v>
          </cell>
        </row>
        <row r="156">
          <cell r="A156">
            <v>38191</v>
          </cell>
          <cell r="B156">
            <v>612.88</v>
          </cell>
          <cell r="C156">
            <v>612.94000000000005</v>
          </cell>
          <cell r="D156">
            <v>609.13</v>
          </cell>
          <cell r="E156">
            <v>610.33000000000004</v>
          </cell>
        </row>
        <row r="157">
          <cell r="A157">
            <v>38194</v>
          </cell>
          <cell r="B157">
            <v>609.85</v>
          </cell>
          <cell r="C157">
            <v>612.54999999999995</v>
          </cell>
          <cell r="D157">
            <v>604.29999999999995</v>
          </cell>
          <cell r="E157">
            <v>604.30999999999995</v>
          </cell>
        </row>
        <row r="158">
          <cell r="A158">
            <v>38195</v>
          </cell>
          <cell r="B158">
            <v>605.38</v>
          </cell>
          <cell r="C158">
            <v>610.19000000000005</v>
          </cell>
          <cell r="D158">
            <v>604.9</v>
          </cell>
          <cell r="E158">
            <v>609.41999999999996</v>
          </cell>
        </row>
        <row r="159">
          <cell r="A159">
            <v>38196</v>
          </cell>
          <cell r="B159">
            <v>612.78</v>
          </cell>
          <cell r="C159">
            <v>614.28</v>
          </cell>
          <cell r="D159">
            <v>608.82000000000005</v>
          </cell>
          <cell r="E159">
            <v>610.76</v>
          </cell>
        </row>
        <row r="160">
          <cell r="A160">
            <v>38197</v>
          </cell>
          <cell r="B160">
            <v>613.53</v>
          </cell>
          <cell r="C160">
            <v>621.62</v>
          </cell>
          <cell r="D160">
            <v>613.53</v>
          </cell>
          <cell r="E160">
            <v>621.62</v>
          </cell>
        </row>
        <row r="161">
          <cell r="A161">
            <v>38198</v>
          </cell>
          <cell r="B161">
            <v>619.79</v>
          </cell>
          <cell r="C161">
            <v>622.88</v>
          </cell>
          <cell r="D161">
            <v>617.02</v>
          </cell>
          <cell r="E161">
            <v>620.76</v>
          </cell>
        </row>
        <row r="162">
          <cell r="A162">
            <v>38201</v>
          </cell>
          <cell r="B162">
            <v>617.63</v>
          </cell>
          <cell r="C162">
            <v>618.36</v>
          </cell>
          <cell r="D162">
            <v>615.11</v>
          </cell>
          <cell r="E162">
            <v>616.97</v>
          </cell>
        </row>
        <row r="163">
          <cell r="A163">
            <v>38202</v>
          </cell>
          <cell r="B163">
            <v>619.29</v>
          </cell>
          <cell r="C163">
            <v>621.23</v>
          </cell>
          <cell r="D163">
            <v>617.66999999999996</v>
          </cell>
          <cell r="E163">
            <v>620.6</v>
          </cell>
        </row>
        <row r="164">
          <cell r="A164">
            <v>38203</v>
          </cell>
          <cell r="B164">
            <v>617.55999999999995</v>
          </cell>
          <cell r="C164">
            <v>617.67999999999995</v>
          </cell>
          <cell r="D164">
            <v>612.16</v>
          </cell>
          <cell r="E164">
            <v>614.22</v>
          </cell>
        </row>
        <row r="165">
          <cell r="A165">
            <v>38204</v>
          </cell>
          <cell r="B165">
            <v>618.26</v>
          </cell>
          <cell r="C165">
            <v>621.1</v>
          </cell>
          <cell r="D165">
            <v>617.19000000000005</v>
          </cell>
          <cell r="E165">
            <v>617.19000000000005</v>
          </cell>
        </row>
        <row r="166">
          <cell r="A166">
            <v>38205</v>
          </cell>
          <cell r="B166">
            <v>610.63</v>
          </cell>
          <cell r="C166">
            <v>611.6</v>
          </cell>
          <cell r="D166">
            <v>602.08000000000004</v>
          </cell>
          <cell r="E166">
            <v>602.1</v>
          </cell>
        </row>
        <row r="167">
          <cell r="A167">
            <v>38208</v>
          </cell>
          <cell r="B167">
            <v>602.17999999999995</v>
          </cell>
          <cell r="C167">
            <v>603.22</v>
          </cell>
          <cell r="D167">
            <v>594.69000000000005</v>
          </cell>
          <cell r="E167">
            <v>596.95000000000005</v>
          </cell>
        </row>
        <row r="168">
          <cell r="A168">
            <v>38209</v>
          </cell>
          <cell r="B168">
            <v>598.37</v>
          </cell>
          <cell r="C168">
            <v>602.79</v>
          </cell>
          <cell r="D168">
            <v>597.82000000000005</v>
          </cell>
          <cell r="E168">
            <v>602.79</v>
          </cell>
        </row>
        <row r="169">
          <cell r="A169">
            <v>38210</v>
          </cell>
          <cell r="B169">
            <v>603.9</v>
          </cell>
          <cell r="C169">
            <v>604.04</v>
          </cell>
          <cell r="D169">
            <v>594.38</v>
          </cell>
          <cell r="E169">
            <v>598.27</v>
          </cell>
        </row>
        <row r="170">
          <cell r="A170">
            <v>38211</v>
          </cell>
          <cell r="B170">
            <v>601.41999999999996</v>
          </cell>
          <cell r="C170">
            <v>602.44000000000005</v>
          </cell>
          <cell r="D170">
            <v>594.11</v>
          </cell>
          <cell r="E170">
            <v>596.6</v>
          </cell>
        </row>
        <row r="171">
          <cell r="A171">
            <v>38212</v>
          </cell>
          <cell r="B171">
            <v>592.38</v>
          </cell>
          <cell r="C171">
            <v>596.41</v>
          </cell>
          <cell r="D171">
            <v>591.25</v>
          </cell>
          <cell r="E171">
            <v>595.26</v>
          </cell>
        </row>
        <row r="172">
          <cell r="A172">
            <v>38215</v>
          </cell>
          <cell r="B172">
            <v>592.88</v>
          </cell>
          <cell r="C172">
            <v>601.22</v>
          </cell>
          <cell r="D172">
            <v>590.5</v>
          </cell>
          <cell r="E172">
            <v>600.79</v>
          </cell>
        </row>
        <row r="173">
          <cell r="A173">
            <v>38216</v>
          </cell>
          <cell r="B173">
            <v>599.95000000000005</v>
          </cell>
          <cell r="C173">
            <v>606.41</v>
          </cell>
          <cell r="D173">
            <v>599.13</v>
          </cell>
          <cell r="E173">
            <v>603.41999999999996</v>
          </cell>
        </row>
        <row r="174">
          <cell r="A174">
            <v>38217</v>
          </cell>
          <cell r="B174">
            <v>602.67999999999995</v>
          </cell>
          <cell r="C174">
            <v>605.15</v>
          </cell>
          <cell r="D174">
            <v>599.74</v>
          </cell>
          <cell r="E174">
            <v>604.67999999999995</v>
          </cell>
        </row>
        <row r="175">
          <cell r="A175">
            <v>38218</v>
          </cell>
          <cell r="B175">
            <v>607.9</v>
          </cell>
          <cell r="C175">
            <v>609.27</v>
          </cell>
          <cell r="D175">
            <v>604.25</v>
          </cell>
          <cell r="E175">
            <v>605.98</v>
          </cell>
        </row>
        <row r="176">
          <cell r="A176">
            <v>38219</v>
          </cell>
          <cell r="B176">
            <v>605.09</v>
          </cell>
          <cell r="C176">
            <v>605.52</v>
          </cell>
          <cell r="D176">
            <v>601.21</v>
          </cell>
          <cell r="E176">
            <v>604.96</v>
          </cell>
        </row>
        <row r="177">
          <cell r="A177">
            <v>38222</v>
          </cell>
          <cell r="B177">
            <v>609.16</v>
          </cell>
          <cell r="C177">
            <v>613.79</v>
          </cell>
          <cell r="D177">
            <v>607.41999999999996</v>
          </cell>
          <cell r="E177">
            <v>613.54</v>
          </cell>
        </row>
        <row r="178">
          <cell r="A178">
            <v>38223</v>
          </cell>
          <cell r="B178">
            <v>613.29999999999995</v>
          </cell>
          <cell r="C178">
            <v>616.16</v>
          </cell>
          <cell r="D178">
            <v>612.36</v>
          </cell>
          <cell r="E178">
            <v>613.69000000000005</v>
          </cell>
        </row>
        <row r="179">
          <cell r="A179">
            <v>38224</v>
          </cell>
          <cell r="B179">
            <v>615.9</v>
          </cell>
          <cell r="C179">
            <v>616.08000000000004</v>
          </cell>
          <cell r="D179">
            <v>612.28</v>
          </cell>
          <cell r="E179">
            <v>614.15</v>
          </cell>
        </row>
        <row r="180">
          <cell r="A180">
            <v>38225</v>
          </cell>
          <cell r="B180">
            <v>618.29999999999995</v>
          </cell>
          <cell r="C180">
            <v>619.64</v>
          </cell>
          <cell r="D180">
            <v>616.75</v>
          </cell>
          <cell r="E180">
            <v>619.30999999999995</v>
          </cell>
        </row>
        <row r="181">
          <cell r="A181">
            <v>38226</v>
          </cell>
          <cell r="B181">
            <v>620.74</v>
          </cell>
          <cell r="C181">
            <v>622.55999999999995</v>
          </cell>
          <cell r="D181">
            <v>618.41</v>
          </cell>
          <cell r="E181">
            <v>622.55999999999995</v>
          </cell>
        </row>
        <row r="182">
          <cell r="A182">
            <v>38229</v>
          </cell>
          <cell r="B182">
            <v>622.5</v>
          </cell>
          <cell r="C182">
            <v>623.46</v>
          </cell>
          <cell r="D182">
            <v>619.96</v>
          </cell>
          <cell r="E182">
            <v>620.78</v>
          </cell>
        </row>
        <row r="183">
          <cell r="A183">
            <v>38230</v>
          </cell>
          <cell r="B183">
            <v>618.92999999999995</v>
          </cell>
          <cell r="C183">
            <v>619.41</v>
          </cell>
          <cell r="D183">
            <v>613.66999999999996</v>
          </cell>
          <cell r="E183">
            <v>614.91</v>
          </cell>
        </row>
        <row r="184">
          <cell r="A184">
            <v>38231</v>
          </cell>
          <cell r="B184">
            <v>617.98</v>
          </cell>
          <cell r="C184">
            <v>619.66999999999996</v>
          </cell>
          <cell r="D184">
            <v>616.4</v>
          </cell>
          <cell r="E184">
            <v>618.15</v>
          </cell>
        </row>
        <row r="185">
          <cell r="A185">
            <v>38232</v>
          </cell>
          <cell r="B185">
            <v>617.52</v>
          </cell>
          <cell r="C185">
            <v>622.05999999999995</v>
          </cell>
          <cell r="D185">
            <v>616.51</v>
          </cell>
          <cell r="E185">
            <v>621.24</v>
          </cell>
        </row>
        <row r="186">
          <cell r="A186">
            <v>38233</v>
          </cell>
          <cell r="B186">
            <v>621.19000000000005</v>
          </cell>
          <cell r="C186">
            <v>627.21</v>
          </cell>
          <cell r="D186">
            <v>619.99</v>
          </cell>
          <cell r="E186">
            <v>625.79999999999995</v>
          </cell>
        </row>
        <row r="187">
          <cell r="A187">
            <v>38236</v>
          </cell>
          <cell r="B187">
            <v>626.27</v>
          </cell>
          <cell r="C187">
            <v>629</v>
          </cell>
          <cell r="D187">
            <v>626.05999999999995</v>
          </cell>
          <cell r="E187">
            <v>628.09</v>
          </cell>
        </row>
        <row r="188">
          <cell r="A188">
            <v>38237</v>
          </cell>
          <cell r="B188">
            <v>627.78</v>
          </cell>
          <cell r="C188">
            <v>630.46</v>
          </cell>
          <cell r="D188">
            <v>626.58000000000004</v>
          </cell>
          <cell r="E188">
            <v>629.52</v>
          </cell>
        </row>
        <row r="189">
          <cell r="A189">
            <v>38238</v>
          </cell>
          <cell r="B189">
            <v>629.79</v>
          </cell>
          <cell r="C189">
            <v>630.66</v>
          </cell>
          <cell r="D189">
            <v>628.17999999999995</v>
          </cell>
          <cell r="E189">
            <v>629.54</v>
          </cell>
        </row>
        <row r="190">
          <cell r="A190">
            <v>38239</v>
          </cell>
          <cell r="B190">
            <v>626.88</v>
          </cell>
          <cell r="C190">
            <v>627.28</v>
          </cell>
          <cell r="D190">
            <v>622.82000000000005</v>
          </cell>
          <cell r="E190">
            <v>625.46</v>
          </cell>
        </row>
        <row r="191">
          <cell r="A191">
            <v>38240</v>
          </cell>
          <cell r="B191">
            <v>626.1</v>
          </cell>
          <cell r="C191">
            <v>630.15</v>
          </cell>
          <cell r="D191">
            <v>626.05999999999995</v>
          </cell>
          <cell r="E191">
            <v>629.24</v>
          </cell>
        </row>
        <row r="192">
          <cell r="A192">
            <v>38243</v>
          </cell>
          <cell r="B192">
            <v>631.34</v>
          </cell>
          <cell r="C192">
            <v>636.82000000000005</v>
          </cell>
          <cell r="D192">
            <v>631.34</v>
          </cell>
          <cell r="E192">
            <v>636.82000000000005</v>
          </cell>
        </row>
        <row r="193">
          <cell r="A193">
            <v>38244</v>
          </cell>
          <cell r="B193">
            <v>634.91</v>
          </cell>
          <cell r="C193">
            <v>635.78</v>
          </cell>
          <cell r="D193">
            <v>633.59</v>
          </cell>
          <cell r="E193">
            <v>634.89</v>
          </cell>
        </row>
        <row r="194">
          <cell r="A194">
            <v>38245</v>
          </cell>
          <cell r="B194">
            <v>635</v>
          </cell>
          <cell r="C194">
            <v>637.20000000000005</v>
          </cell>
          <cell r="D194">
            <v>632.14</v>
          </cell>
          <cell r="E194">
            <v>632.96</v>
          </cell>
        </row>
        <row r="195">
          <cell r="A195">
            <v>38246</v>
          </cell>
          <cell r="B195">
            <v>633.12</v>
          </cell>
          <cell r="C195">
            <v>634.66</v>
          </cell>
          <cell r="D195">
            <v>630.73</v>
          </cell>
          <cell r="E195">
            <v>632.94000000000005</v>
          </cell>
        </row>
        <row r="196">
          <cell r="A196">
            <v>38247</v>
          </cell>
          <cell r="B196">
            <v>631.65</v>
          </cell>
          <cell r="C196">
            <v>639.16</v>
          </cell>
          <cell r="D196">
            <v>631.58000000000004</v>
          </cell>
          <cell r="E196">
            <v>637.69000000000005</v>
          </cell>
        </row>
        <row r="197">
          <cell r="A197">
            <v>38250</v>
          </cell>
          <cell r="B197">
            <v>636.09</v>
          </cell>
          <cell r="C197">
            <v>636.29</v>
          </cell>
          <cell r="D197">
            <v>631.09</v>
          </cell>
          <cell r="E197">
            <v>634.03</v>
          </cell>
        </row>
        <row r="198">
          <cell r="A198">
            <v>38251</v>
          </cell>
          <cell r="B198">
            <v>634.05999999999995</v>
          </cell>
          <cell r="C198">
            <v>638.47</v>
          </cell>
          <cell r="D198">
            <v>634.01</v>
          </cell>
          <cell r="E198">
            <v>638.02</v>
          </cell>
        </row>
        <row r="199">
          <cell r="A199">
            <v>38252</v>
          </cell>
          <cell r="B199">
            <v>637.04</v>
          </cell>
          <cell r="C199">
            <v>638.49</v>
          </cell>
          <cell r="D199">
            <v>630.79999999999995</v>
          </cell>
          <cell r="E199">
            <v>631.19000000000005</v>
          </cell>
        </row>
        <row r="200">
          <cell r="A200">
            <v>38253</v>
          </cell>
          <cell r="B200">
            <v>628.44000000000005</v>
          </cell>
          <cell r="C200">
            <v>629.46</v>
          </cell>
          <cell r="D200">
            <v>622.79</v>
          </cell>
          <cell r="E200">
            <v>624.57000000000005</v>
          </cell>
        </row>
        <row r="201">
          <cell r="A201">
            <v>38254</v>
          </cell>
          <cell r="B201">
            <v>623.57000000000005</v>
          </cell>
          <cell r="C201">
            <v>627.19000000000005</v>
          </cell>
          <cell r="D201">
            <v>622.89</v>
          </cell>
          <cell r="E201">
            <v>626.79</v>
          </cell>
        </row>
        <row r="202">
          <cell r="A202">
            <v>38257</v>
          </cell>
          <cell r="B202">
            <v>625.23</v>
          </cell>
          <cell r="C202">
            <v>625.35</v>
          </cell>
          <cell r="D202">
            <v>621.92999999999995</v>
          </cell>
          <cell r="E202">
            <v>623.73</v>
          </cell>
        </row>
        <row r="203">
          <cell r="A203">
            <v>38258</v>
          </cell>
          <cell r="B203">
            <v>621.89</v>
          </cell>
          <cell r="C203">
            <v>627.17999999999995</v>
          </cell>
          <cell r="D203">
            <v>621.65</v>
          </cell>
          <cell r="E203">
            <v>625.16999999999996</v>
          </cell>
        </row>
        <row r="204">
          <cell r="A204">
            <v>38259</v>
          </cell>
          <cell r="B204">
            <v>625.52</v>
          </cell>
          <cell r="C204">
            <v>630.02</v>
          </cell>
          <cell r="D204">
            <v>625.52</v>
          </cell>
          <cell r="E204">
            <v>628.24</v>
          </cell>
        </row>
        <row r="205">
          <cell r="A205">
            <v>38260</v>
          </cell>
          <cell r="B205">
            <v>631.19000000000005</v>
          </cell>
          <cell r="C205">
            <v>632.51</v>
          </cell>
          <cell r="D205">
            <v>622.92999999999995</v>
          </cell>
          <cell r="E205">
            <v>623.53</v>
          </cell>
        </row>
        <row r="206">
          <cell r="A206">
            <v>38261</v>
          </cell>
          <cell r="B206">
            <v>626.35</v>
          </cell>
          <cell r="C206">
            <v>636.52</v>
          </cell>
          <cell r="D206">
            <v>626.11</v>
          </cell>
          <cell r="E206">
            <v>636.52</v>
          </cell>
        </row>
        <row r="207">
          <cell r="A207">
            <v>38264</v>
          </cell>
          <cell r="B207">
            <v>640.22</v>
          </cell>
          <cell r="C207">
            <v>644.71</v>
          </cell>
          <cell r="D207">
            <v>640.22</v>
          </cell>
          <cell r="E207">
            <v>643.53</v>
          </cell>
        </row>
        <row r="208">
          <cell r="A208">
            <v>38265</v>
          </cell>
          <cell r="B208">
            <v>642.30999999999995</v>
          </cell>
          <cell r="C208">
            <v>646.52</v>
          </cell>
          <cell r="D208">
            <v>641.45000000000005</v>
          </cell>
          <cell r="E208">
            <v>644.14</v>
          </cell>
        </row>
        <row r="209">
          <cell r="A209">
            <v>38266</v>
          </cell>
          <cell r="B209">
            <v>645.48</v>
          </cell>
          <cell r="C209">
            <v>645.77</v>
          </cell>
          <cell r="D209">
            <v>641.39</v>
          </cell>
          <cell r="E209">
            <v>643.79999999999995</v>
          </cell>
        </row>
        <row r="210">
          <cell r="A210">
            <v>38267</v>
          </cell>
          <cell r="B210">
            <v>646.45000000000005</v>
          </cell>
          <cell r="C210">
            <v>646.65</v>
          </cell>
          <cell r="D210">
            <v>642.26</v>
          </cell>
          <cell r="E210">
            <v>643.35</v>
          </cell>
        </row>
        <row r="211">
          <cell r="A211">
            <v>38268</v>
          </cell>
          <cell r="B211">
            <v>640.6</v>
          </cell>
          <cell r="C211">
            <v>645.1</v>
          </cell>
          <cell r="D211">
            <v>637.39</v>
          </cell>
          <cell r="E211">
            <v>640.17999999999995</v>
          </cell>
        </row>
        <row r="212">
          <cell r="A212">
            <v>38271</v>
          </cell>
          <cell r="B212">
            <v>639.61</v>
          </cell>
          <cell r="C212">
            <v>639.83000000000004</v>
          </cell>
          <cell r="D212">
            <v>636.54999999999995</v>
          </cell>
          <cell r="E212">
            <v>638.66</v>
          </cell>
        </row>
        <row r="213">
          <cell r="A213">
            <v>38272</v>
          </cell>
          <cell r="B213">
            <v>637.49</v>
          </cell>
          <cell r="C213">
            <v>637.49</v>
          </cell>
          <cell r="D213">
            <v>629.13</v>
          </cell>
          <cell r="E213">
            <v>632.04</v>
          </cell>
        </row>
        <row r="214">
          <cell r="A214">
            <v>38273</v>
          </cell>
          <cell r="B214">
            <v>634.13</v>
          </cell>
          <cell r="C214">
            <v>636.47</v>
          </cell>
          <cell r="D214">
            <v>631.96</v>
          </cell>
          <cell r="E214">
            <v>633.33000000000004</v>
          </cell>
        </row>
        <row r="215">
          <cell r="A215">
            <v>38274</v>
          </cell>
          <cell r="B215">
            <v>629.88</v>
          </cell>
          <cell r="C215">
            <v>632.03</v>
          </cell>
          <cell r="D215">
            <v>628.58000000000004</v>
          </cell>
          <cell r="E215">
            <v>629.29999999999995</v>
          </cell>
        </row>
        <row r="216">
          <cell r="A216">
            <v>38275</v>
          </cell>
          <cell r="B216">
            <v>626.24</v>
          </cell>
          <cell r="C216">
            <v>629.47</v>
          </cell>
          <cell r="D216">
            <v>624.95000000000005</v>
          </cell>
          <cell r="E216">
            <v>629.30999999999995</v>
          </cell>
        </row>
        <row r="217">
          <cell r="A217">
            <v>38278</v>
          </cell>
          <cell r="B217">
            <v>630.14</v>
          </cell>
          <cell r="C217">
            <v>630.54999999999995</v>
          </cell>
          <cell r="D217">
            <v>626.79</v>
          </cell>
          <cell r="E217">
            <v>627.9</v>
          </cell>
        </row>
        <row r="218">
          <cell r="A218">
            <v>38279</v>
          </cell>
          <cell r="B218">
            <v>633.47</v>
          </cell>
          <cell r="C218">
            <v>636.91</v>
          </cell>
          <cell r="D218">
            <v>633.23</v>
          </cell>
          <cell r="E218">
            <v>633.94000000000005</v>
          </cell>
        </row>
        <row r="219">
          <cell r="A219">
            <v>38280</v>
          </cell>
          <cell r="B219">
            <v>627.73</v>
          </cell>
          <cell r="C219">
            <v>629.29</v>
          </cell>
          <cell r="D219">
            <v>625.91999999999996</v>
          </cell>
          <cell r="E219">
            <v>628.07000000000005</v>
          </cell>
        </row>
        <row r="220">
          <cell r="A220">
            <v>38281</v>
          </cell>
          <cell r="B220">
            <v>631.16999999999996</v>
          </cell>
          <cell r="C220">
            <v>631.72</v>
          </cell>
          <cell r="D220">
            <v>625.54999999999995</v>
          </cell>
          <cell r="E220">
            <v>631.29999999999995</v>
          </cell>
        </row>
        <row r="221">
          <cell r="A221">
            <v>38282</v>
          </cell>
          <cell r="B221">
            <v>631.16</v>
          </cell>
          <cell r="C221">
            <v>634.66999999999996</v>
          </cell>
          <cell r="D221">
            <v>630.08000000000004</v>
          </cell>
          <cell r="E221">
            <v>631.07000000000005</v>
          </cell>
        </row>
        <row r="222">
          <cell r="A222">
            <v>38285</v>
          </cell>
          <cell r="B222">
            <v>622.78</v>
          </cell>
          <cell r="C222">
            <v>622.78</v>
          </cell>
          <cell r="D222">
            <v>618.13</v>
          </cell>
          <cell r="E222">
            <v>619.37</v>
          </cell>
        </row>
        <row r="223">
          <cell r="A223">
            <v>38286</v>
          </cell>
          <cell r="B223">
            <v>620.66</v>
          </cell>
          <cell r="C223">
            <v>621.55999999999995</v>
          </cell>
          <cell r="D223">
            <v>618.54</v>
          </cell>
          <cell r="E223">
            <v>621.14</v>
          </cell>
        </row>
        <row r="224">
          <cell r="A224">
            <v>38287</v>
          </cell>
          <cell r="B224">
            <v>624.57000000000005</v>
          </cell>
          <cell r="C224">
            <v>630.54</v>
          </cell>
          <cell r="D224">
            <v>622.80999999999995</v>
          </cell>
          <cell r="E224">
            <v>630.37</v>
          </cell>
        </row>
        <row r="225">
          <cell r="A225">
            <v>38288</v>
          </cell>
          <cell r="B225">
            <v>634.65</v>
          </cell>
          <cell r="C225">
            <v>638.19000000000005</v>
          </cell>
          <cell r="D225">
            <v>634.54</v>
          </cell>
          <cell r="E225">
            <v>637.25</v>
          </cell>
        </row>
        <row r="226">
          <cell r="A226">
            <v>38289</v>
          </cell>
          <cell r="B226">
            <v>637.01</v>
          </cell>
          <cell r="C226">
            <v>639.63</v>
          </cell>
          <cell r="D226">
            <v>635.05999999999995</v>
          </cell>
          <cell r="E226">
            <v>635.41</v>
          </cell>
        </row>
        <row r="227">
          <cell r="A227">
            <v>38292</v>
          </cell>
          <cell r="B227">
            <v>634.02</v>
          </cell>
          <cell r="C227">
            <v>640.52</v>
          </cell>
          <cell r="D227">
            <v>634.02</v>
          </cell>
          <cell r="E227">
            <v>639.44000000000005</v>
          </cell>
        </row>
        <row r="228">
          <cell r="A228">
            <v>38293</v>
          </cell>
          <cell r="B228">
            <v>640.38</v>
          </cell>
          <cell r="C228">
            <v>644.64</v>
          </cell>
          <cell r="D228">
            <v>639.15</v>
          </cell>
          <cell r="E228">
            <v>644.64</v>
          </cell>
        </row>
        <row r="229">
          <cell r="A229">
            <v>38294</v>
          </cell>
          <cell r="B229">
            <v>648.71</v>
          </cell>
          <cell r="C229">
            <v>649.6</v>
          </cell>
          <cell r="D229">
            <v>644.98</v>
          </cell>
          <cell r="E229">
            <v>645.75</v>
          </cell>
        </row>
        <row r="230">
          <cell r="A230">
            <v>38295</v>
          </cell>
          <cell r="B230">
            <v>644.89</v>
          </cell>
          <cell r="C230">
            <v>645.19000000000005</v>
          </cell>
          <cell r="D230">
            <v>640.94000000000005</v>
          </cell>
          <cell r="E230">
            <v>643.86</v>
          </cell>
        </row>
        <row r="231">
          <cell r="A231">
            <v>38296</v>
          </cell>
          <cell r="B231">
            <v>648.84</v>
          </cell>
          <cell r="C231">
            <v>651.64</v>
          </cell>
          <cell r="D231">
            <v>646.25</v>
          </cell>
          <cell r="E231">
            <v>646.98</v>
          </cell>
        </row>
        <row r="232">
          <cell r="A232">
            <v>38299</v>
          </cell>
          <cell r="B232">
            <v>647.17999999999995</v>
          </cell>
          <cell r="C232">
            <v>647.82000000000005</v>
          </cell>
          <cell r="D232">
            <v>645.42999999999995</v>
          </cell>
          <cell r="E232">
            <v>646.37</v>
          </cell>
        </row>
        <row r="233">
          <cell r="A233">
            <v>38300</v>
          </cell>
          <cell r="B233">
            <v>646.61</v>
          </cell>
          <cell r="C233">
            <v>647.83000000000004</v>
          </cell>
          <cell r="D233">
            <v>645.02</v>
          </cell>
          <cell r="E233">
            <v>645.57000000000005</v>
          </cell>
        </row>
        <row r="234">
          <cell r="A234">
            <v>38301</v>
          </cell>
          <cell r="B234">
            <v>647.65</v>
          </cell>
          <cell r="C234">
            <v>649.75</v>
          </cell>
          <cell r="D234">
            <v>647.27</v>
          </cell>
          <cell r="E234">
            <v>648.32000000000005</v>
          </cell>
        </row>
        <row r="235">
          <cell r="A235">
            <v>38302</v>
          </cell>
          <cell r="B235">
            <v>647.98</v>
          </cell>
          <cell r="C235">
            <v>656.16</v>
          </cell>
          <cell r="D235">
            <v>647.19000000000005</v>
          </cell>
          <cell r="E235">
            <v>655.75</v>
          </cell>
        </row>
        <row r="236">
          <cell r="A236">
            <v>38303</v>
          </cell>
          <cell r="B236">
            <v>657.51</v>
          </cell>
          <cell r="C236">
            <v>658.06</v>
          </cell>
          <cell r="D236">
            <v>655.04</v>
          </cell>
          <cell r="E236">
            <v>656.39</v>
          </cell>
        </row>
        <row r="237">
          <cell r="A237">
            <v>38306</v>
          </cell>
          <cell r="B237">
            <v>658.25</v>
          </cell>
          <cell r="C237">
            <v>659.62</v>
          </cell>
          <cell r="D237">
            <v>653.51</v>
          </cell>
          <cell r="E237">
            <v>653.75</v>
          </cell>
        </row>
        <row r="238">
          <cell r="A238">
            <v>38307</v>
          </cell>
          <cell r="B238">
            <v>654.1</v>
          </cell>
          <cell r="C238">
            <v>655.19000000000005</v>
          </cell>
          <cell r="D238">
            <v>647.29999999999995</v>
          </cell>
          <cell r="E238">
            <v>649.07000000000005</v>
          </cell>
        </row>
        <row r="239">
          <cell r="A239">
            <v>38308</v>
          </cell>
          <cell r="B239">
            <v>649.96</v>
          </cell>
          <cell r="C239">
            <v>655.77</v>
          </cell>
          <cell r="D239">
            <v>648.41</v>
          </cell>
          <cell r="E239">
            <v>655.77</v>
          </cell>
        </row>
        <row r="240">
          <cell r="A240">
            <v>38309</v>
          </cell>
          <cell r="B240">
            <v>653.19000000000005</v>
          </cell>
          <cell r="C240">
            <v>654.54</v>
          </cell>
          <cell r="D240">
            <v>651.75</v>
          </cell>
          <cell r="E240">
            <v>653.57000000000005</v>
          </cell>
        </row>
        <row r="241">
          <cell r="A241">
            <v>38310</v>
          </cell>
          <cell r="B241">
            <v>653.53</v>
          </cell>
          <cell r="C241">
            <v>656.34</v>
          </cell>
          <cell r="D241">
            <v>648.79</v>
          </cell>
          <cell r="E241">
            <v>649.75</v>
          </cell>
        </row>
        <row r="242">
          <cell r="A242">
            <v>38313</v>
          </cell>
          <cell r="B242">
            <v>646.73</v>
          </cell>
          <cell r="C242">
            <v>646.94000000000005</v>
          </cell>
          <cell r="D242">
            <v>642.99</v>
          </cell>
          <cell r="E242">
            <v>646.26</v>
          </cell>
        </row>
        <row r="243">
          <cell r="A243">
            <v>38314</v>
          </cell>
          <cell r="B243">
            <v>649.03</v>
          </cell>
          <cell r="C243">
            <v>650.82000000000005</v>
          </cell>
          <cell r="D243">
            <v>646.03</v>
          </cell>
          <cell r="E243">
            <v>646.98</v>
          </cell>
        </row>
        <row r="244">
          <cell r="A244">
            <v>38315</v>
          </cell>
          <cell r="B244">
            <v>649.75</v>
          </cell>
          <cell r="C244">
            <v>649.75</v>
          </cell>
          <cell r="D244">
            <v>644.09</v>
          </cell>
          <cell r="E244">
            <v>645.21</v>
          </cell>
        </row>
        <row r="245">
          <cell r="A245">
            <v>38316</v>
          </cell>
          <cell r="B245">
            <v>646.54</v>
          </cell>
          <cell r="C245">
            <v>650.99</v>
          </cell>
          <cell r="D245">
            <v>646.54</v>
          </cell>
          <cell r="E245">
            <v>650.48</v>
          </cell>
        </row>
        <row r="246">
          <cell r="A246">
            <v>38317</v>
          </cell>
          <cell r="B246">
            <v>647.84</v>
          </cell>
          <cell r="C246">
            <v>649.23</v>
          </cell>
          <cell r="D246">
            <v>645.78</v>
          </cell>
          <cell r="E246">
            <v>648.58000000000004</v>
          </cell>
        </row>
        <row r="247">
          <cell r="A247">
            <v>38320</v>
          </cell>
          <cell r="B247">
            <v>649.01</v>
          </cell>
          <cell r="C247">
            <v>654.46</v>
          </cell>
          <cell r="D247">
            <v>648.17999999999995</v>
          </cell>
          <cell r="E247">
            <v>648.17999999999995</v>
          </cell>
        </row>
        <row r="248">
          <cell r="A248">
            <v>38321</v>
          </cell>
          <cell r="B248">
            <v>649.32000000000005</v>
          </cell>
          <cell r="C248">
            <v>649.32000000000005</v>
          </cell>
          <cell r="D248">
            <v>642.97</v>
          </cell>
          <cell r="E248">
            <v>644.23</v>
          </cell>
        </row>
        <row r="249">
          <cell r="A249">
            <v>38322</v>
          </cell>
          <cell r="B249">
            <v>643.24</v>
          </cell>
          <cell r="C249">
            <v>651.72</v>
          </cell>
          <cell r="D249">
            <v>642.85</v>
          </cell>
          <cell r="E249">
            <v>651.49</v>
          </cell>
        </row>
        <row r="250">
          <cell r="A250">
            <v>38323</v>
          </cell>
          <cell r="B250">
            <v>652.82000000000005</v>
          </cell>
          <cell r="C250">
            <v>655.43</v>
          </cell>
          <cell r="D250">
            <v>651.4</v>
          </cell>
          <cell r="E250">
            <v>653.92999999999995</v>
          </cell>
        </row>
        <row r="251">
          <cell r="A251">
            <v>38324</v>
          </cell>
          <cell r="B251">
            <v>654.83000000000004</v>
          </cell>
          <cell r="C251">
            <v>656.04</v>
          </cell>
          <cell r="D251">
            <v>648.48</v>
          </cell>
          <cell r="E251">
            <v>650.45000000000005</v>
          </cell>
        </row>
        <row r="252">
          <cell r="A252">
            <v>38327</v>
          </cell>
          <cell r="B252">
            <v>648.09</v>
          </cell>
          <cell r="C252">
            <v>648.34</v>
          </cell>
          <cell r="D252">
            <v>645.92999999999995</v>
          </cell>
          <cell r="E252">
            <v>648.1</v>
          </cell>
        </row>
        <row r="253">
          <cell r="A253">
            <v>38328</v>
          </cell>
          <cell r="B253">
            <v>648.20000000000005</v>
          </cell>
          <cell r="C253">
            <v>652.92999999999995</v>
          </cell>
          <cell r="D253">
            <v>647.44000000000005</v>
          </cell>
          <cell r="E253">
            <v>651.17999999999995</v>
          </cell>
        </row>
        <row r="254">
          <cell r="A254">
            <v>38329</v>
          </cell>
          <cell r="B254">
            <v>647.58000000000004</v>
          </cell>
          <cell r="C254">
            <v>651.03</v>
          </cell>
          <cell r="D254">
            <v>647.27</v>
          </cell>
          <cell r="E254">
            <v>650.12</v>
          </cell>
        </row>
        <row r="255">
          <cell r="A255">
            <v>38330</v>
          </cell>
          <cell r="B255">
            <v>650.07000000000005</v>
          </cell>
          <cell r="C255">
            <v>651.08000000000004</v>
          </cell>
          <cell r="D255">
            <v>643.54</v>
          </cell>
          <cell r="E255">
            <v>645.53</v>
          </cell>
        </row>
        <row r="256">
          <cell r="A256">
            <v>38331</v>
          </cell>
          <cell r="B256">
            <v>648.62</v>
          </cell>
          <cell r="C256">
            <v>649.53</v>
          </cell>
          <cell r="D256">
            <v>646.20000000000005</v>
          </cell>
          <cell r="E256">
            <v>648.36</v>
          </cell>
        </row>
        <row r="257">
          <cell r="A257">
            <v>38334</v>
          </cell>
          <cell r="B257">
            <v>649.47</v>
          </cell>
          <cell r="C257">
            <v>654.47</v>
          </cell>
          <cell r="D257">
            <v>648.95000000000005</v>
          </cell>
          <cell r="E257">
            <v>654.17999999999995</v>
          </cell>
        </row>
        <row r="258">
          <cell r="A258">
            <v>38335</v>
          </cell>
          <cell r="E258">
            <v>655.52</v>
          </cell>
        </row>
        <row r="259">
          <cell r="A259">
            <v>38336</v>
          </cell>
          <cell r="E259">
            <v>653.79</v>
          </cell>
        </row>
        <row r="260">
          <cell r="A260">
            <v>38337</v>
          </cell>
          <cell r="E260">
            <v>655.56</v>
          </cell>
        </row>
        <row r="261">
          <cell r="A261">
            <v>38338</v>
          </cell>
          <cell r="E261">
            <v>647.45000000000005</v>
          </cell>
        </row>
        <row r="262">
          <cell r="A262">
            <v>38341</v>
          </cell>
          <cell r="E262">
            <v>649.72</v>
          </cell>
        </row>
        <row r="263">
          <cell r="A263">
            <v>38342</v>
          </cell>
          <cell r="E263">
            <v>650.85</v>
          </cell>
        </row>
        <row r="264">
          <cell r="A264">
            <v>38343</v>
          </cell>
          <cell r="E264">
            <v>655.96</v>
          </cell>
        </row>
        <row r="265">
          <cell r="A265">
            <v>38344</v>
          </cell>
          <cell r="E265">
            <v>657.51</v>
          </cell>
        </row>
        <row r="266">
          <cell r="A266">
            <v>38345</v>
          </cell>
          <cell r="E266">
            <v>657.63</v>
          </cell>
        </row>
        <row r="267">
          <cell r="A267">
            <v>38348</v>
          </cell>
          <cell r="E267">
            <v>657.11</v>
          </cell>
        </row>
        <row r="268">
          <cell r="A268">
            <v>38349</v>
          </cell>
          <cell r="E268">
            <v>658.25</v>
          </cell>
        </row>
        <row r="269">
          <cell r="A269">
            <v>38350</v>
          </cell>
          <cell r="E269">
            <v>657.91</v>
          </cell>
        </row>
        <row r="270">
          <cell r="A270">
            <v>38351</v>
          </cell>
          <cell r="E270">
            <v>657.87</v>
          </cell>
        </row>
        <row r="271">
          <cell r="A271">
            <v>38352</v>
          </cell>
          <cell r="E271">
            <v>657.93</v>
          </cell>
        </row>
        <row r="272">
          <cell r="A272">
            <v>38355</v>
          </cell>
          <cell r="E272">
            <v>663.56</v>
          </cell>
        </row>
        <row r="273">
          <cell r="A273">
            <v>38356</v>
          </cell>
          <cell r="E273">
            <v>664.43</v>
          </cell>
        </row>
        <row r="274">
          <cell r="A274">
            <v>38357</v>
          </cell>
          <cell r="E274">
            <v>659.53</v>
          </cell>
        </row>
        <row r="275">
          <cell r="A275">
            <v>38358</v>
          </cell>
          <cell r="E275">
            <v>664.22</v>
          </cell>
        </row>
        <row r="276">
          <cell r="A276">
            <v>38359</v>
          </cell>
          <cell r="E276">
            <v>667.33</v>
          </cell>
        </row>
        <row r="277">
          <cell r="A277">
            <v>38362</v>
          </cell>
          <cell r="E277">
            <v>667.45</v>
          </cell>
        </row>
        <row r="278">
          <cell r="A278">
            <v>38363</v>
          </cell>
          <cell r="E278">
            <v>662.95</v>
          </cell>
        </row>
        <row r="279">
          <cell r="A279">
            <v>38364</v>
          </cell>
          <cell r="E279">
            <v>658.17</v>
          </cell>
        </row>
        <row r="280">
          <cell r="A280">
            <v>38365</v>
          </cell>
          <cell r="E280">
            <v>660.94</v>
          </cell>
        </row>
        <row r="281">
          <cell r="A281">
            <v>38366</v>
          </cell>
          <cell r="E281">
            <v>662.94</v>
          </cell>
        </row>
        <row r="282">
          <cell r="A282">
            <v>38369</v>
          </cell>
          <cell r="E282">
            <v>666.98</v>
          </cell>
        </row>
        <row r="283">
          <cell r="A283">
            <v>38370</v>
          </cell>
          <cell r="E283">
            <v>665.94</v>
          </cell>
        </row>
        <row r="284">
          <cell r="A284">
            <v>38371</v>
          </cell>
          <cell r="E284">
            <v>665.53</v>
          </cell>
        </row>
        <row r="285">
          <cell r="A285">
            <v>38372</v>
          </cell>
          <cell r="E285">
            <v>661.77</v>
          </cell>
        </row>
        <row r="286">
          <cell r="A286">
            <v>38373</v>
          </cell>
          <cell r="E286">
            <v>663.63</v>
          </cell>
        </row>
        <row r="287">
          <cell r="A287">
            <v>38376</v>
          </cell>
          <cell r="E287">
            <v>663.04</v>
          </cell>
        </row>
        <row r="288">
          <cell r="A288">
            <v>38377</v>
          </cell>
          <cell r="E288">
            <v>668.01</v>
          </cell>
        </row>
        <row r="289">
          <cell r="A289">
            <v>38378</v>
          </cell>
          <cell r="E289">
            <v>668.99</v>
          </cell>
        </row>
        <row r="290">
          <cell r="A290">
            <v>38379</v>
          </cell>
          <cell r="E290">
            <v>671</v>
          </cell>
        </row>
        <row r="291">
          <cell r="A291">
            <v>38380</v>
          </cell>
          <cell r="E291">
            <v>668.9</v>
          </cell>
        </row>
        <row r="292">
          <cell r="A292">
            <v>38383</v>
          </cell>
          <cell r="E292">
            <v>675.59</v>
          </cell>
        </row>
        <row r="293">
          <cell r="A293">
            <v>38384</v>
          </cell>
          <cell r="E293">
            <v>681.29</v>
          </cell>
        </row>
        <row r="294">
          <cell r="A294">
            <v>38385</v>
          </cell>
          <cell r="E294">
            <v>683.11</v>
          </cell>
        </row>
        <row r="295">
          <cell r="A295">
            <v>38386</v>
          </cell>
          <cell r="E295">
            <v>680.48</v>
          </cell>
        </row>
        <row r="296">
          <cell r="A296">
            <v>38387</v>
          </cell>
          <cell r="E296">
            <v>685.25</v>
          </cell>
        </row>
        <row r="297">
          <cell r="A297">
            <v>38390</v>
          </cell>
          <cell r="E297">
            <v>689.44</v>
          </cell>
        </row>
        <row r="298">
          <cell r="A298">
            <v>38391</v>
          </cell>
          <cell r="E298">
            <v>689.78</v>
          </cell>
        </row>
        <row r="299">
          <cell r="A299">
            <v>38392</v>
          </cell>
          <cell r="E299">
            <v>687.94</v>
          </cell>
        </row>
        <row r="300">
          <cell r="A300">
            <v>38393</v>
          </cell>
          <cell r="E300">
            <v>687.13</v>
          </cell>
        </row>
        <row r="301">
          <cell r="A301">
            <v>38394</v>
          </cell>
          <cell r="E301">
            <v>694.44</v>
          </cell>
        </row>
        <row r="302">
          <cell r="A302">
            <v>38397</v>
          </cell>
          <cell r="E302">
            <v>693.83</v>
          </cell>
        </row>
        <row r="303">
          <cell r="A303">
            <v>38398</v>
          </cell>
          <cell r="E303">
            <v>697.4</v>
          </cell>
        </row>
        <row r="304">
          <cell r="A304">
            <v>38399</v>
          </cell>
          <cell r="E304">
            <v>694.68</v>
          </cell>
        </row>
        <row r="305">
          <cell r="A305">
            <v>38400</v>
          </cell>
          <cell r="E305">
            <v>695.25</v>
          </cell>
        </row>
        <row r="306">
          <cell r="A306">
            <v>38401</v>
          </cell>
          <cell r="E306">
            <v>698.49</v>
          </cell>
        </row>
        <row r="307">
          <cell r="A307">
            <v>38404</v>
          </cell>
          <cell r="E307">
            <v>696.68</v>
          </cell>
        </row>
        <row r="308">
          <cell r="A308">
            <v>38405</v>
          </cell>
          <cell r="E308">
            <v>692.6</v>
          </cell>
        </row>
        <row r="309">
          <cell r="A309">
            <v>38406</v>
          </cell>
          <cell r="E309">
            <v>688.29</v>
          </cell>
        </row>
        <row r="310">
          <cell r="A310">
            <v>38407</v>
          </cell>
          <cell r="E310">
            <v>687.93</v>
          </cell>
        </row>
        <row r="311">
          <cell r="A311">
            <v>38408</v>
          </cell>
          <cell r="E311">
            <v>696.43</v>
          </cell>
        </row>
        <row r="312">
          <cell r="A312">
            <v>38411</v>
          </cell>
          <cell r="E312">
            <v>696.6</v>
          </cell>
        </row>
        <row r="313">
          <cell r="A313">
            <v>38412</v>
          </cell>
          <cell r="E313">
            <v>700.78</v>
          </cell>
        </row>
        <row r="314">
          <cell r="A314">
            <v>38413</v>
          </cell>
          <cell r="E314">
            <v>700.93</v>
          </cell>
        </row>
        <row r="315">
          <cell r="A315">
            <v>38414</v>
          </cell>
          <cell r="E315">
            <v>700.45</v>
          </cell>
        </row>
        <row r="316">
          <cell r="A316">
            <v>38415</v>
          </cell>
          <cell r="E316">
            <v>705.73</v>
          </cell>
        </row>
        <row r="317">
          <cell r="A317">
            <v>38418</v>
          </cell>
          <cell r="E317">
            <v>708.32</v>
          </cell>
        </row>
        <row r="318">
          <cell r="A318">
            <v>38419</v>
          </cell>
          <cell r="E318">
            <v>704.84</v>
          </cell>
        </row>
        <row r="319">
          <cell r="A319">
            <v>38420</v>
          </cell>
          <cell r="E319">
            <v>700.9</v>
          </cell>
        </row>
        <row r="320">
          <cell r="A320">
            <v>38421</v>
          </cell>
          <cell r="E320">
            <v>694.98</v>
          </cell>
        </row>
        <row r="321">
          <cell r="A321">
            <v>38422</v>
          </cell>
          <cell r="E321">
            <v>696.08</v>
          </cell>
        </row>
        <row r="322">
          <cell r="A322">
            <v>38425</v>
          </cell>
          <cell r="E322">
            <v>695.22</v>
          </cell>
        </row>
        <row r="323">
          <cell r="A323">
            <v>38426</v>
          </cell>
          <cell r="E323">
            <v>699.64</v>
          </cell>
        </row>
        <row r="324">
          <cell r="A324">
            <v>38427</v>
          </cell>
          <cell r="E324">
            <v>690.5</v>
          </cell>
        </row>
        <row r="325">
          <cell r="A325">
            <v>38428</v>
          </cell>
          <cell r="E325">
            <v>691.48</v>
          </cell>
        </row>
        <row r="326">
          <cell r="A326">
            <v>38429</v>
          </cell>
          <cell r="E326">
            <v>694.63</v>
          </cell>
        </row>
        <row r="327">
          <cell r="A327">
            <v>38432</v>
          </cell>
          <cell r="E327">
            <v>692.23</v>
          </cell>
        </row>
        <row r="328">
          <cell r="A328">
            <v>38433</v>
          </cell>
          <cell r="E328">
            <v>694</v>
          </cell>
        </row>
        <row r="329">
          <cell r="A329">
            <v>38434</v>
          </cell>
          <cell r="E329">
            <v>691.84</v>
          </cell>
        </row>
        <row r="330">
          <cell r="A330">
            <v>38435</v>
          </cell>
          <cell r="E330">
            <v>699.38</v>
          </cell>
        </row>
        <row r="331">
          <cell r="A331">
            <v>38436</v>
          </cell>
          <cell r="E331">
            <v>699.38</v>
          </cell>
        </row>
        <row r="332">
          <cell r="A332">
            <v>38439</v>
          </cell>
          <cell r="E332">
            <v>699.38</v>
          </cell>
        </row>
        <row r="333">
          <cell r="A333">
            <v>38440</v>
          </cell>
          <cell r="E333">
            <v>699.59</v>
          </cell>
        </row>
        <row r="334">
          <cell r="A334">
            <v>38441</v>
          </cell>
          <cell r="E334">
            <v>696.96</v>
          </cell>
        </row>
        <row r="335">
          <cell r="A335">
            <v>38442</v>
          </cell>
          <cell r="E335">
            <v>697.75</v>
          </cell>
        </row>
        <row r="336">
          <cell r="A336">
            <v>38443</v>
          </cell>
          <cell r="E336">
            <v>698.95</v>
          </cell>
        </row>
        <row r="337">
          <cell r="A337">
            <v>38446</v>
          </cell>
          <cell r="E337">
            <v>695.34</v>
          </cell>
        </row>
        <row r="338">
          <cell r="A338">
            <v>38447</v>
          </cell>
          <cell r="E338">
            <v>700.32</v>
          </cell>
        </row>
        <row r="339">
          <cell r="A339">
            <v>38448</v>
          </cell>
          <cell r="E339">
            <v>703.39</v>
          </cell>
        </row>
        <row r="340">
          <cell r="A340">
            <v>38449</v>
          </cell>
          <cell r="E340">
            <v>706.68</v>
          </cell>
        </row>
        <row r="341">
          <cell r="A341">
            <v>38450</v>
          </cell>
          <cell r="E341">
            <v>707.16</v>
          </cell>
        </row>
        <row r="342">
          <cell r="A342">
            <v>38453</v>
          </cell>
          <cell r="E342">
            <v>705.61</v>
          </cell>
        </row>
        <row r="343">
          <cell r="A343">
            <v>38454</v>
          </cell>
          <cell r="E343">
            <v>702.51</v>
          </cell>
        </row>
        <row r="344">
          <cell r="A344">
            <v>38455</v>
          </cell>
          <cell r="E344">
            <v>705.37</v>
          </cell>
        </row>
        <row r="345">
          <cell r="A345">
            <v>38456</v>
          </cell>
          <cell r="E345">
            <v>703.49</v>
          </cell>
        </row>
        <row r="346">
          <cell r="A346">
            <v>38457</v>
          </cell>
          <cell r="E346">
            <v>692.15</v>
          </cell>
        </row>
        <row r="347">
          <cell r="A347">
            <v>38460</v>
          </cell>
          <cell r="E347">
            <v>677.58</v>
          </cell>
        </row>
        <row r="348">
          <cell r="A348">
            <v>38461</v>
          </cell>
          <cell r="E348">
            <v>680.41</v>
          </cell>
        </row>
        <row r="349">
          <cell r="A349">
            <v>38462</v>
          </cell>
          <cell r="E349">
            <v>677.49</v>
          </cell>
        </row>
        <row r="350">
          <cell r="A350">
            <v>38463</v>
          </cell>
          <cell r="E350">
            <v>677.49</v>
          </cell>
        </row>
        <row r="351">
          <cell r="A351">
            <v>38464</v>
          </cell>
          <cell r="E351">
            <v>681.7</v>
          </cell>
        </row>
        <row r="352">
          <cell r="A352">
            <v>38467</v>
          </cell>
          <cell r="E352">
            <v>683.62</v>
          </cell>
        </row>
        <row r="353">
          <cell r="A353">
            <v>38468</v>
          </cell>
          <cell r="E353">
            <v>683.33</v>
          </cell>
        </row>
        <row r="354">
          <cell r="A354">
            <v>38469</v>
          </cell>
          <cell r="E354">
            <v>671.7</v>
          </cell>
        </row>
        <row r="355">
          <cell r="A355">
            <v>38470</v>
          </cell>
          <cell r="E355">
            <v>668.14</v>
          </cell>
        </row>
        <row r="356">
          <cell r="A356">
            <v>38471</v>
          </cell>
          <cell r="E356">
            <v>669.18</v>
          </cell>
        </row>
        <row r="357">
          <cell r="A357">
            <v>38474</v>
          </cell>
          <cell r="E357">
            <v>672.55</v>
          </cell>
        </row>
        <row r="358">
          <cell r="A358">
            <v>38475</v>
          </cell>
          <cell r="E358">
            <v>674.59</v>
          </cell>
        </row>
        <row r="359">
          <cell r="A359">
            <v>38476</v>
          </cell>
          <cell r="E359">
            <v>678.83</v>
          </cell>
        </row>
        <row r="360">
          <cell r="A360">
            <v>38477</v>
          </cell>
          <cell r="E360">
            <v>684.67</v>
          </cell>
        </row>
        <row r="361">
          <cell r="A361">
            <v>38478</v>
          </cell>
          <cell r="E361">
            <v>687.03</v>
          </cell>
        </row>
        <row r="362">
          <cell r="A362">
            <v>38481</v>
          </cell>
          <cell r="E362">
            <v>684.94</v>
          </cell>
        </row>
        <row r="363">
          <cell r="A363">
            <v>38482</v>
          </cell>
          <cell r="E363">
            <v>681.34</v>
          </cell>
        </row>
        <row r="364">
          <cell r="A364">
            <v>38483</v>
          </cell>
          <cell r="E364">
            <v>678.59</v>
          </cell>
        </row>
        <row r="365">
          <cell r="A365">
            <v>38484</v>
          </cell>
          <cell r="E365">
            <v>683.41</v>
          </cell>
        </row>
        <row r="366">
          <cell r="A366">
            <v>38485</v>
          </cell>
          <cell r="E366">
            <v>683.27</v>
          </cell>
        </row>
        <row r="367">
          <cell r="A367">
            <v>38488</v>
          </cell>
          <cell r="E367">
            <v>682.21</v>
          </cell>
        </row>
        <row r="368">
          <cell r="A368">
            <v>38489</v>
          </cell>
          <cell r="E368">
            <v>681.77</v>
          </cell>
        </row>
        <row r="369">
          <cell r="A369">
            <v>38490</v>
          </cell>
          <cell r="E369">
            <v>691.88</v>
          </cell>
        </row>
        <row r="370">
          <cell r="A370">
            <v>38491</v>
          </cell>
          <cell r="E370">
            <v>695.2</v>
          </cell>
        </row>
        <row r="371">
          <cell r="A371">
            <v>38492</v>
          </cell>
          <cell r="E371">
            <v>696.61</v>
          </cell>
        </row>
        <row r="372">
          <cell r="A372">
            <v>38495</v>
          </cell>
          <cell r="E372">
            <v>700.12</v>
          </cell>
        </row>
        <row r="373">
          <cell r="A373">
            <v>38496</v>
          </cell>
          <cell r="E373">
            <v>697.5</v>
          </cell>
        </row>
        <row r="374">
          <cell r="A374">
            <v>38497</v>
          </cell>
          <cell r="E374">
            <v>697.74</v>
          </cell>
        </row>
        <row r="375">
          <cell r="A375">
            <v>38498</v>
          </cell>
          <cell r="E375">
            <v>702.77</v>
          </cell>
        </row>
        <row r="376">
          <cell r="A376">
            <v>38499</v>
          </cell>
          <cell r="E376">
            <v>701.61</v>
          </cell>
        </row>
        <row r="377">
          <cell r="A377">
            <v>38502</v>
          </cell>
          <cell r="E377">
            <v>703.11</v>
          </cell>
        </row>
        <row r="378">
          <cell r="A378">
            <v>38503</v>
          </cell>
          <cell r="E378">
            <v>700.13</v>
          </cell>
        </row>
        <row r="379">
          <cell r="A379">
            <v>38504</v>
          </cell>
          <cell r="E379">
            <v>710</v>
          </cell>
        </row>
        <row r="380">
          <cell r="A380">
            <v>38505</v>
          </cell>
          <cell r="E380">
            <v>711.14</v>
          </cell>
        </row>
        <row r="381">
          <cell r="A381">
            <v>38506</v>
          </cell>
          <cell r="E381">
            <v>708.64</v>
          </cell>
        </row>
        <row r="382">
          <cell r="A382">
            <v>38509</v>
          </cell>
          <cell r="E382">
            <v>705.1</v>
          </cell>
        </row>
        <row r="383">
          <cell r="A383">
            <v>38510</v>
          </cell>
          <cell r="E383">
            <v>710.81</v>
          </cell>
        </row>
        <row r="384">
          <cell r="A384">
            <v>38511</v>
          </cell>
          <cell r="E384">
            <v>709.54</v>
          </cell>
        </row>
        <row r="385">
          <cell r="A385">
            <v>38512</v>
          </cell>
          <cell r="E385">
            <v>708.35</v>
          </cell>
        </row>
        <row r="386">
          <cell r="A386">
            <v>38513</v>
          </cell>
          <cell r="E386">
            <v>713.46</v>
          </cell>
        </row>
        <row r="387">
          <cell r="A387">
            <v>38516</v>
          </cell>
          <cell r="E387">
            <v>716.16</v>
          </cell>
        </row>
        <row r="388">
          <cell r="A388">
            <v>38517</v>
          </cell>
          <cell r="E388">
            <v>716.14</v>
          </cell>
        </row>
        <row r="389">
          <cell r="A389">
            <v>38518</v>
          </cell>
          <cell r="E389">
            <v>713.69</v>
          </cell>
        </row>
        <row r="390">
          <cell r="A390">
            <v>38519</v>
          </cell>
          <cell r="E390">
            <v>715.79</v>
          </cell>
        </row>
        <row r="391">
          <cell r="A391">
            <v>38520</v>
          </cell>
          <cell r="E391">
            <v>720.13</v>
          </cell>
        </row>
        <row r="392">
          <cell r="A392">
            <v>38523</v>
          </cell>
          <cell r="E392">
            <v>716.7</v>
          </cell>
        </row>
        <row r="393">
          <cell r="A393">
            <v>38524</v>
          </cell>
          <cell r="E393">
            <v>721.16</v>
          </cell>
        </row>
        <row r="394">
          <cell r="A394">
            <v>38525</v>
          </cell>
          <cell r="E394">
            <v>723.15</v>
          </cell>
        </row>
        <row r="395">
          <cell r="A395">
            <v>38526</v>
          </cell>
          <cell r="E395">
            <v>724.78</v>
          </cell>
        </row>
        <row r="396">
          <cell r="A396">
            <v>38527</v>
          </cell>
          <cell r="E396">
            <v>718.48</v>
          </cell>
        </row>
        <row r="397">
          <cell r="A397">
            <v>38530</v>
          </cell>
          <cell r="E397">
            <v>712.16</v>
          </cell>
        </row>
        <row r="398">
          <cell r="A398">
            <v>38531</v>
          </cell>
          <cell r="E398">
            <v>718.94</v>
          </cell>
        </row>
        <row r="399">
          <cell r="A399">
            <v>38532</v>
          </cell>
          <cell r="E399">
            <v>724.21</v>
          </cell>
        </row>
        <row r="400">
          <cell r="A400">
            <v>38533</v>
          </cell>
          <cell r="E400">
            <v>724.66</v>
          </cell>
        </row>
        <row r="401">
          <cell r="A401">
            <v>38534</v>
          </cell>
          <cell r="E401">
            <v>731.56</v>
          </cell>
        </row>
        <row r="402">
          <cell r="A402">
            <v>38537</v>
          </cell>
          <cell r="E402">
            <v>732.4</v>
          </cell>
        </row>
        <row r="403">
          <cell r="A403">
            <v>38538</v>
          </cell>
          <cell r="E403">
            <v>729.39</v>
          </cell>
        </row>
        <row r="404">
          <cell r="A404">
            <v>38539</v>
          </cell>
          <cell r="E404">
            <v>734.47</v>
          </cell>
        </row>
        <row r="405">
          <cell r="A405">
            <v>38540</v>
          </cell>
          <cell r="E405">
            <v>723.53</v>
          </cell>
        </row>
        <row r="406">
          <cell r="A406">
            <v>38541</v>
          </cell>
          <cell r="E406">
            <v>733.87</v>
          </cell>
        </row>
        <row r="407">
          <cell r="A407">
            <v>38544</v>
          </cell>
          <cell r="E407">
            <v>738.26</v>
          </cell>
        </row>
        <row r="408">
          <cell r="A408">
            <v>38545</v>
          </cell>
          <cell r="E408">
            <v>736.26</v>
          </cell>
        </row>
        <row r="409">
          <cell r="A409">
            <v>38546</v>
          </cell>
          <cell r="E409">
            <v>740.72</v>
          </cell>
        </row>
        <row r="410">
          <cell r="A410">
            <v>38547</v>
          </cell>
          <cell r="E410">
            <v>745.61</v>
          </cell>
        </row>
        <row r="411">
          <cell r="A411">
            <v>38548</v>
          </cell>
          <cell r="E411">
            <v>745.21</v>
          </cell>
        </row>
        <row r="412">
          <cell r="A412">
            <v>38551</v>
          </cell>
          <cell r="E412">
            <v>743.48</v>
          </cell>
        </row>
        <row r="413">
          <cell r="A413">
            <v>38552</v>
          </cell>
          <cell r="E413">
            <v>751.18</v>
          </cell>
        </row>
        <row r="414">
          <cell r="A414">
            <v>38553</v>
          </cell>
          <cell r="E414">
            <v>749.95</v>
          </cell>
        </row>
        <row r="415">
          <cell r="A415">
            <v>38554</v>
          </cell>
          <cell r="E415">
            <v>750.78</v>
          </cell>
        </row>
        <row r="416">
          <cell r="A416">
            <v>38555</v>
          </cell>
          <cell r="E416">
            <v>748.39</v>
          </cell>
        </row>
        <row r="417">
          <cell r="A417">
            <v>38558</v>
          </cell>
          <cell r="E417">
            <v>749.48</v>
          </cell>
        </row>
        <row r="418">
          <cell r="A418">
            <v>38559</v>
          </cell>
          <cell r="E418">
            <v>750.44</v>
          </cell>
        </row>
        <row r="419">
          <cell r="A419">
            <v>38560</v>
          </cell>
          <cell r="E419">
            <v>751.87</v>
          </cell>
        </row>
        <row r="420">
          <cell r="A420">
            <v>38561</v>
          </cell>
          <cell r="E420">
            <v>755.1</v>
          </cell>
        </row>
        <row r="421">
          <cell r="A421">
            <v>38562</v>
          </cell>
          <cell r="E421">
            <v>754.81</v>
          </cell>
        </row>
        <row r="422">
          <cell r="A422">
            <v>38565</v>
          </cell>
          <cell r="E422">
            <v>756.14</v>
          </cell>
        </row>
        <row r="423">
          <cell r="A423">
            <v>38566</v>
          </cell>
          <cell r="E423">
            <v>761.9</v>
          </cell>
        </row>
        <row r="424">
          <cell r="A424">
            <v>38567</v>
          </cell>
          <cell r="E424">
            <v>760.69</v>
          </cell>
        </row>
        <row r="425">
          <cell r="A425">
            <v>38568</v>
          </cell>
          <cell r="E425">
            <v>756.17</v>
          </cell>
        </row>
        <row r="426">
          <cell r="A426">
            <v>38569</v>
          </cell>
          <cell r="E426">
            <v>750.64</v>
          </cell>
        </row>
        <row r="427">
          <cell r="A427">
            <v>38572</v>
          </cell>
          <cell r="E427">
            <v>752.83</v>
          </cell>
        </row>
        <row r="428">
          <cell r="A428">
            <v>38573</v>
          </cell>
          <cell r="E428">
            <v>761.17</v>
          </cell>
        </row>
        <row r="429">
          <cell r="A429">
            <v>38574</v>
          </cell>
          <cell r="E429">
            <v>768.23</v>
          </cell>
        </row>
        <row r="430">
          <cell r="A430">
            <v>38575</v>
          </cell>
          <cell r="E430">
            <v>765.39</v>
          </cell>
        </row>
        <row r="431">
          <cell r="A431">
            <v>38576</v>
          </cell>
          <cell r="E431">
            <v>759.81</v>
          </cell>
        </row>
        <row r="432">
          <cell r="A432">
            <v>38579</v>
          </cell>
          <cell r="E432">
            <v>758.66</v>
          </cell>
        </row>
        <row r="433">
          <cell r="A433">
            <v>38580</v>
          </cell>
          <cell r="E433">
            <v>755.91</v>
          </cell>
        </row>
        <row r="434">
          <cell r="A434">
            <v>38581</v>
          </cell>
          <cell r="E434">
            <v>753.99</v>
          </cell>
        </row>
        <row r="435">
          <cell r="A435">
            <v>38582</v>
          </cell>
          <cell r="E435">
            <v>751.31</v>
          </cell>
        </row>
        <row r="436">
          <cell r="A436">
            <v>38583</v>
          </cell>
          <cell r="E436">
            <v>758.96</v>
          </cell>
        </row>
        <row r="437">
          <cell r="A437">
            <v>38586</v>
          </cell>
          <cell r="E437">
            <v>759.47</v>
          </cell>
        </row>
        <row r="438">
          <cell r="A438">
            <v>38587</v>
          </cell>
          <cell r="E438">
            <v>755.84</v>
          </cell>
        </row>
        <row r="439">
          <cell r="A439">
            <v>38588</v>
          </cell>
          <cell r="E439">
            <v>750.12</v>
          </cell>
        </row>
        <row r="440">
          <cell r="A440">
            <v>38589</v>
          </cell>
          <cell r="E440">
            <v>743.61</v>
          </cell>
        </row>
        <row r="441">
          <cell r="A441">
            <v>38590</v>
          </cell>
          <cell r="E441">
            <v>739.18</v>
          </cell>
        </row>
        <row r="442">
          <cell r="A442">
            <v>38593</v>
          </cell>
          <cell r="E442">
            <v>741.13</v>
          </cell>
        </row>
        <row r="443">
          <cell r="A443">
            <v>38594</v>
          </cell>
          <cell r="E443">
            <v>741.65</v>
          </cell>
        </row>
        <row r="444">
          <cell r="A444">
            <v>38595</v>
          </cell>
          <cell r="E444">
            <v>748.7</v>
          </cell>
        </row>
        <row r="445">
          <cell r="A445">
            <v>38596</v>
          </cell>
          <cell r="E445">
            <v>751.79</v>
          </cell>
        </row>
        <row r="446">
          <cell r="A446">
            <v>38597</v>
          </cell>
          <cell r="E446">
            <v>748.96</v>
          </cell>
        </row>
        <row r="447">
          <cell r="A447">
            <v>38600</v>
          </cell>
          <cell r="E447">
            <v>752.87</v>
          </cell>
        </row>
        <row r="448">
          <cell r="A448">
            <v>38601</v>
          </cell>
          <cell r="E448">
            <v>758.62</v>
          </cell>
        </row>
        <row r="449">
          <cell r="A449">
            <v>38602</v>
          </cell>
          <cell r="E449">
            <v>760.49</v>
          </cell>
        </row>
        <row r="450">
          <cell r="A450">
            <v>38603</v>
          </cell>
          <cell r="E450">
            <v>757.61</v>
          </cell>
        </row>
        <row r="451">
          <cell r="A451">
            <v>38604</v>
          </cell>
          <cell r="E451">
            <v>761.04</v>
          </cell>
        </row>
        <row r="452">
          <cell r="A452">
            <v>38607</v>
          </cell>
          <cell r="E452">
            <v>761.46</v>
          </cell>
        </row>
        <row r="453">
          <cell r="A453">
            <v>38608</v>
          </cell>
          <cell r="E453">
            <v>756.31</v>
          </cell>
        </row>
        <row r="454">
          <cell r="A454">
            <v>38609</v>
          </cell>
          <cell r="E454">
            <v>759.05</v>
          </cell>
        </row>
        <row r="455">
          <cell r="A455">
            <v>38610</v>
          </cell>
          <cell r="E455">
            <v>761.32</v>
          </cell>
        </row>
        <row r="456">
          <cell r="A456">
            <v>38611</v>
          </cell>
          <cell r="E456">
            <v>766.49</v>
          </cell>
        </row>
        <row r="457">
          <cell r="A457">
            <v>38614</v>
          </cell>
          <cell r="E457">
            <v>767.03</v>
          </cell>
        </row>
        <row r="458">
          <cell r="A458">
            <v>38615</v>
          </cell>
          <cell r="E458">
            <v>770.74</v>
          </cell>
        </row>
        <row r="459">
          <cell r="A459">
            <v>38616</v>
          </cell>
          <cell r="E459">
            <v>761.34</v>
          </cell>
        </row>
        <row r="460">
          <cell r="A460">
            <v>38617</v>
          </cell>
          <cell r="E460">
            <v>757.61</v>
          </cell>
        </row>
        <row r="461">
          <cell r="A461">
            <v>38618</v>
          </cell>
          <cell r="E461">
            <v>761.5</v>
          </cell>
        </row>
        <row r="462">
          <cell r="A462">
            <v>38621</v>
          </cell>
          <cell r="E462">
            <v>773.63</v>
          </cell>
        </row>
        <row r="463">
          <cell r="A463">
            <v>38622</v>
          </cell>
          <cell r="E463">
            <v>770.68</v>
          </cell>
        </row>
        <row r="464">
          <cell r="A464">
            <v>38623</v>
          </cell>
          <cell r="E464">
            <v>778.69</v>
          </cell>
        </row>
        <row r="465">
          <cell r="A465">
            <v>38624</v>
          </cell>
          <cell r="E465">
            <v>775.83</v>
          </cell>
        </row>
        <row r="466">
          <cell r="A466">
            <v>38625</v>
          </cell>
          <cell r="E466">
            <v>779.31</v>
          </cell>
        </row>
        <row r="467">
          <cell r="A467">
            <v>38628</v>
          </cell>
          <cell r="E467">
            <v>784.13</v>
          </cell>
        </row>
        <row r="468">
          <cell r="A468">
            <v>38629</v>
          </cell>
          <cell r="E468">
            <v>787.16</v>
          </cell>
        </row>
        <row r="469">
          <cell r="A469">
            <v>38630</v>
          </cell>
          <cell r="E469">
            <v>779.75</v>
          </cell>
        </row>
        <row r="470">
          <cell r="A470">
            <v>38631</v>
          </cell>
          <cell r="E470">
            <v>770.6</v>
          </cell>
        </row>
        <row r="471">
          <cell r="A471">
            <v>38632</v>
          </cell>
          <cell r="E471">
            <v>768.41</v>
          </cell>
        </row>
        <row r="472">
          <cell r="A472">
            <v>38635</v>
          </cell>
          <cell r="E472">
            <v>769.43</v>
          </cell>
        </row>
        <row r="473">
          <cell r="A473">
            <v>38636</v>
          </cell>
          <cell r="E473">
            <v>771.19</v>
          </cell>
        </row>
        <row r="474">
          <cell r="A474">
            <v>38637</v>
          </cell>
          <cell r="E474">
            <v>765.33</v>
          </cell>
        </row>
        <row r="475">
          <cell r="A475">
            <v>38638</v>
          </cell>
          <cell r="E475">
            <v>757.96</v>
          </cell>
        </row>
        <row r="476">
          <cell r="A476">
            <v>38639</v>
          </cell>
          <cell r="E476">
            <v>760.52</v>
          </cell>
        </row>
        <row r="477">
          <cell r="A477">
            <v>38642</v>
          </cell>
          <cell r="E477">
            <v>760.87</v>
          </cell>
        </row>
        <row r="478">
          <cell r="A478">
            <v>38643</v>
          </cell>
          <cell r="E478">
            <v>758.27</v>
          </cell>
        </row>
        <row r="479">
          <cell r="A479">
            <v>38644</v>
          </cell>
          <cell r="E479">
            <v>743.52</v>
          </cell>
        </row>
        <row r="480">
          <cell r="A480">
            <v>38645</v>
          </cell>
          <cell r="E480">
            <v>746.54</v>
          </cell>
        </row>
        <row r="481">
          <cell r="A481">
            <v>38646</v>
          </cell>
          <cell r="E481">
            <v>742.44</v>
          </cell>
        </row>
        <row r="482">
          <cell r="A482">
            <v>38649</v>
          </cell>
          <cell r="E482">
            <v>750.2</v>
          </cell>
        </row>
        <row r="483">
          <cell r="A483">
            <v>38650</v>
          </cell>
          <cell r="E483">
            <v>747.35</v>
          </cell>
        </row>
        <row r="484">
          <cell r="A484">
            <v>38651</v>
          </cell>
          <cell r="E484">
            <v>749.74</v>
          </cell>
        </row>
        <row r="485">
          <cell r="A485">
            <v>38652</v>
          </cell>
          <cell r="E485">
            <v>738.8</v>
          </cell>
        </row>
        <row r="486">
          <cell r="A486">
            <v>38653</v>
          </cell>
          <cell r="E486">
            <v>738.22</v>
          </cell>
        </row>
        <row r="487">
          <cell r="A487">
            <v>38656</v>
          </cell>
          <cell r="E487">
            <v>754.7</v>
          </cell>
        </row>
      </sheetData>
      <sheetData sheetId="4" refreshError="1">
        <row r="1">
          <cell r="A1" t="str">
            <v>Séance</v>
          </cell>
          <cell r="B1" t="str">
            <v>MASI</v>
          </cell>
          <cell r="C1" t="str">
            <v>MADEX</v>
          </cell>
        </row>
        <row r="2">
          <cell r="A2">
            <v>37606</v>
          </cell>
          <cell r="B2">
            <v>3016.99</v>
          </cell>
        </row>
        <row r="3">
          <cell r="A3">
            <v>37607</v>
          </cell>
          <cell r="B3">
            <v>3037.72</v>
          </cell>
        </row>
        <row r="4">
          <cell r="A4">
            <v>37608</v>
          </cell>
          <cell r="B4">
            <v>3049.38</v>
          </cell>
        </row>
        <row r="5">
          <cell r="A5">
            <v>37609</v>
          </cell>
          <cell r="B5">
            <v>3056.18</v>
          </cell>
        </row>
        <row r="6">
          <cell r="A6">
            <v>37610</v>
          </cell>
          <cell r="B6">
            <v>3067.81</v>
          </cell>
        </row>
        <row r="7">
          <cell r="A7">
            <v>37613</v>
          </cell>
          <cell r="B7">
            <v>3081.58</v>
          </cell>
        </row>
        <row r="8">
          <cell r="A8">
            <v>37614</v>
          </cell>
          <cell r="B8">
            <v>3068.94</v>
          </cell>
        </row>
        <row r="9">
          <cell r="A9">
            <v>37615</v>
          </cell>
          <cell r="B9">
            <v>3055.28</v>
          </cell>
        </row>
        <row r="10">
          <cell r="A10">
            <v>37616</v>
          </cell>
          <cell r="B10">
            <v>3023.13</v>
          </cell>
        </row>
        <row r="11">
          <cell r="A11">
            <v>37617</v>
          </cell>
          <cell r="B11">
            <v>3036.06</v>
          </cell>
        </row>
        <row r="12">
          <cell r="A12">
            <v>37620</v>
          </cell>
          <cell r="B12">
            <v>3022.52</v>
          </cell>
        </row>
        <row r="13">
          <cell r="A13">
            <v>37621</v>
          </cell>
          <cell r="B13">
            <v>2980.44</v>
          </cell>
        </row>
        <row r="14">
          <cell r="A14">
            <v>37623</v>
          </cell>
          <cell r="B14">
            <v>2970.26</v>
          </cell>
        </row>
        <row r="15">
          <cell r="A15">
            <v>37624</v>
          </cell>
          <cell r="B15">
            <v>2960.97</v>
          </cell>
        </row>
        <row r="16">
          <cell r="A16">
            <v>37627</v>
          </cell>
          <cell r="B16">
            <v>2959.23</v>
          </cell>
        </row>
        <row r="17">
          <cell r="A17">
            <v>37628</v>
          </cell>
          <cell r="B17">
            <v>2966.19</v>
          </cell>
        </row>
        <row r="18">
          <cell r="A18">
            <v>37629</v>
          </cell>
          <cell r="B18">
            <v>2966.11</v>
          </cell>
        </row>
        <row r="19">
          <cell r="A19">
            <v>37630</v>
          </cell>
          <cell r="B19">
            <v>2953.3</v>
          </cell>
        </row>
        <row r="20">
          <cell r="A20">
            <v>37631</v>
          </cell>
          <cell r="B20">
            <v>2970.59</v>
          </cell>
        </row>
        <row r="21">
          <cell r="A21">
            <v>37634</v>
          </cell>
          <cell r="B21">
            <v>2972.26</v>
          </cell>
        </row>
        <row r="22">
          <cell r="A22">
            <v>37635</v>
          </cell>
          <cell r="B22">
            <v>3037.46</v>
          </cell>
        </row>
        <row r="23">
          <cell r="A23">
            <v>37636</v>
          </cell>
          <cell r="B23">
            <v>3035.82</v>
          </cell>
        </row>
        <row r="24">
          <cell r="A24">
            <v>37637</v>
          </cell>
          <cell r="B24">
            <v>3047.32</v>
          </cell>
        </row>
        <row r="25">
          <cell r="A25">
            <v>37638</v>
          </cell>
          <cell r="B25">
            <v>3042.12</v>
          </cell>
        </row>
        <row r="26">
          <cell r="A26">
            <v>37641</v>
          </cell>
          <cell r="B26">
            <v>3038.3</v>
          </cell>
        </row>
        <row r="27">
          <cell r="A27">
            <v>37642</v>
          </cell>
          <cell r="B27">
            <v>3038.26</v>
          </cell>
        </row>
        <row r="28">
          <cell r="A28">
            <v>37643</v>
          </cell>
          <cell r="B28">
            <v>3035.63</v>
          </cell>
        </row>
        <row r="29">
          <cell r="A29">
            <v>37644</v>
          </cell>
          <cell r="B29">
            <v>3042.96</v>
          </cell>
        </row>
        <row r="30">
          <cell r="A30">
            <v>37645</v>
          </cell>
          <cell r="B30">
            <v>3065.09</v>
          </cell>
        </row>
        <row r="31">
          <cell r="A31">
            <v>37648</v>
          </cell>
          <cell r="B31">
            <v>3052.19</v>
          </cell>
        </row>
        <row r="32">
          <cell r="A32">
            <v>37649</v>
          </cell>
          <cell r="B32">
            <v>3064.42</v>
          </cell>
        </row>
        <row r="33">
          <cell r="A33">
            <v>37650</v>
          </cell>
          <cell r="B33">
            <v>3068.29</v>
          </cell>
        </row>
        <row r="34">
          <cell r="A34">
            <v>37651</v>
          </cell>
          <cell r="B34">
            <v>3067.87</v>
          </cell>
        </row>
        <row r="35">
          <cell r="A35">
            <v>37652</v>
          </cell>
          <cell r="B35">
            <v>3070.01</v>
          </cell>
        </row>
        <row r="36">
          <cell r="A36">
            <v>37655</v>
          </cell>
          <cell r="B36">
            <v>3066.21</v>
          </cell>
        </row>
        <row r="37">
          <cell r="A37">
            <v>37656</v>
          </cell>
          <cell r="B37">
            <v>3070.38</v>
          </cell>
        </row>
        <row r="38">
          <cell r="A38">
            <v>37657</v>
          </cell>
          <cell r="B38">
            <v>3077.67</v>
          </cell>
        </row>
        <row r="39">
          <cell r="A39">
            <v>37658</v>
          </cell>
          <cell r="B39">
            <v>3100.54</v>
          </cell>
        </row>
        <row r="40">
          <cell r="A40">
            <v>37659</v>
          </cell>
          <cell r="B40">
            <v>3107.28</v>
          </cell>
        </row>
        <row r="41">
          <cell r="A41">
            <v>37662</v>
          </cell>
          <cell r="B41">
            <v>3116.07</v>
          </cell>
        </row>
        <row r="42">
          <cell r="A42">
            <v>37663</v>
          </cell>
          <cell r="B42">
            <v>3123.11</v>
          </cell>
        </row>
        <row r="43">
          <cell r="A43">
            <v>37666</v>
          </cell>
          <cell r="B43">
            <v>3125.39</v>
          </cell>
        </row>
        <row r="44">
          <cell r="A44">
            <v>37669</v>
          </cell>
          <cell r="B44">
            <v>3137.52</v>
          </cell>
        </row>
        <row r="45">
          <cell r="A45">
            <v>37670</v>
          </cell>
          <cell r="B45">
            <v>3148.1</v>
          </cell>
        </row>
        <row r="46">
          <cell r="A46">
            <v>37671</v>
          </cell>
          <cell r="B46">
            <v>3188.46</v>
          </cell>
        </row>
        <row r="47">
          <cell r="A47">
            <v>37672</v>
          </cell>
          <cell r="B47">
            <v>3194.95</v>
          </cell>
        </row>
        <row r="48">
          <cell r="A48">
            <v>37673</v>
          </cell>
          <cell r="B48">
            <v>3223.16</v>
          </cell>
        </row>
        <row r="49">
          <cell r="A49">
            <v>37676</v>
          </cell>
          <cell r="B49">
            <v>3221.66</v>
          </cell>
        </row>
        <row r="50">
          <cell r="A50">
            <v>37677</v>
          </cell>
          <cell r="B50">
            <v>3216.44</v>
          </cell>
        </row>
        <row r="51">
          <cell r="A51">
            <v>37678</v>
          </cell>
          <cell r="B51">
            <v>3220.79</v>
          </cell>
        </row>
        <row r="52">
          <cell r="A52">
            <v>37679</v>
          </cell>
          <cell r="B52">
            <v>3235.95</v>
          </cell>
        </row>
        <row r="53">
          <cell r="A53">
            <v>37680</v>
          </cell>
          <cell r="B53">
            <v>3219.51</v>
          </cell>
        </row>
        <row r="54">
          <cell r="A54">
            <v>37683</v>
          </cell>
          <cell r="B54">
            <v>3228.8</v>
          </cell>
        </row>
        <row r="55">
          <cell r="A55">
            <v>37684</v>
          </cell>
          <cell r="B55">
            <v>3216.36</v>
          </cell>
        </row>
        <row r="56">
          <cell r="A56">
            <v>37686</v>
          </cell>
          <cell r="B56">
            <v>3202.06</v>
          </cell>
        </row>
        <row r="57">
          <cell r="A57">
            <v>37687</v>
          </cell>
          <cell r="B57">
            <v>3196.95</v>
          </cell>
        </row>
        <row r="58">
          <cell r="A58">
            <v>37690</v>
          </cell>
          <cell r="B58">
            <v>3160.94</v>
          </cell>
        </row>
        <row r="59">
          <cell r="A59">
            <v>37691</v>
          </cell>
          <cell r="B59">
            <v>3139.14</v>
          </cell>
        </row>
        <row r="60">
          <cell r="A60">
            <v>37692</v>
          </cell>
          <cell r="B60">
            <v>3104.81</v>
          </cell>
        </row>
        <row r="61">
          <cell r="A61">
            <v>37693</v>
          </cell>
          <cell r="B61">
            <v>3080.38</v>
          </cell>
        </row>
        <row r="62">
          <cell r="A62">
            <v>37694</v>
          </cell>
          <cell r="B62">
            <v>3066.77</v>
          </cell>
        </row>
        <row r="63">
          <cell r="A63">
            <v>37697</v>
          </cell>
          <cell r="B63">
            <v>3058.94</v>
          </cell>
        </row>
        <row r="64">
          <cell r="A64">
            <v>37698</v>
          </cell>
          <cell r="B64">
            <v>3052</v>
          </cell>
        </row>
        <row r="65">
          <cell r="A65">
            <v>37699</v>
          </cell>
          <cell r="B65">
            <v>3044.87</v>
          </cell>
        </row>
        <row r="66">
          <cell r="A66">
            <v>37700</v>
          </cell>
          <cell r="B66">
            <v>3038.77</v>
          </cell>
        </row>
        <row r="67">
          <cell r="A67">
            <v>37701</v>
          </cell>
          <cell r="B67">
            <v>3031.79</v>
          </cell>
        </row>
        <row r="68">
          <cell r="A68">
            <v>37704</v>
          </cell>
          <cell r="B68">
            <v>3030.34</v>
          </cell>
        </row>
        <row r="69">
          <cell r="A69">
            <v>37705</v>
          </cell>
          <cell r="B69">
            <v>3042.23</v>
          </cell>
        </row>
        <row r="70">
          <cell r="A70">
            <v>37706</v>
          </cell>
          <cell r="B70">
            <v>3057.36</v>
          </cell>
        </row>
        <row r="71">
          <cell r="A71">
            <v>37707</v>
          </cell>
          <cell r="B71">
            <v>3045.77</v>
          </cell>
        </row>
        <row r="72">
          <cell r="A72">
            <v>37708</v>
          </cell>
          <cell r="B72">
            <v>3051.45</v>
          </cell>
        </row>
        <row r="73">
          <cell r="A73">
            <v>37711</v>
          </cell>
          <cell r="B73">
            <v>3079.07</v>
          </cell>
        </row>
        <row r="74">
          <cell r="A74">
            <v>37712</v>
          </cell>
          <cell r="B74">
            <v>3090.21</v>
          </cell>
        </row>
        <row r="75">
          <cell r="A75">
            <v>37713</v>
          </cell>
          <cell r="B75">
            <v>3098.67</v>
          </cell>
        </row>
        <row r="76">
          <cell r="A76">
            <v>37714</v>
          </cell>
          <cell r="B76">
            <v>3119.51</v>
          </cell>
        </row>
        <row r="77">
          <cell r="A77">
            <v>37715</v>
          </cell>
          <cell r="B77">
            <v>3133.3</v>
          </cell>
        </row>
        <row r="78">
          <cell r="A78">
            <v>37718</v>
          </cell>
          <cell r="B78">
            <v>3135.53</v>
          </cell>
        </row>
        <row r="79">
          <cell r="A79">
            <v>37719</v>
          </cell>
          <cell r="B79">
            <v>3141.74</v>
          </cell>
        </row>
        <row r="80">
          <cell r="A80">
            <v>37720</v>
          </cell>
          <cell r="B80">
            <v>3151.63</v>
          </cell>
        </row>
        <row r="81">
          <cell r="A81">
            <v>37721</v>
          </cell>
          <cell r="B81">
            <v>3150.97</v>
          </cell>
        </row>
        <row r="82">
          <cell r="A82">
            <v>37722</v>
          </cell>
          <cell r="B82">
            <v>3161.27</v>
          </cell>
        </row>
        <row r="83">
          <cell r="A83">
            <v>37725</v>
          </cell>
          <cell r="B83">
            <v>3161.61</v>
          </cell>
        </row>
        <row r="84">
          <cell r="A84">
            <v>37726</v>
          </cell>
          <cell r="B84">
            <v>3179.55</v>
          </cell>
        </row>
        <row r="85">
          <cell r="A85">
            <v>37727</v>
          </cell>
          <cell r="B85">
            <v>3207.12</v>
          </cell>
        </row>
        <row r="86">
          <cell r="A86">
            <v>37728</v>
          </cell>
          <cell r="B86">
            <v>3223.34</v>
          </cell>
        </row>
        <row r="87">
          <cell r="A87">
            <v>37729</v>
          </cell>
          <cell r="B87">
            <v>3246.03</v>
          </cell>
        </row>
        <row r="88">
          <cell r="A88">
            <v>37732</v>
          </cell>
          <cell r="B88">
            <v>3258.41</v>
          </cell>
        </row>
        <row r="89">
          <cell r="A89">
            <v>37733</v>
          </cell>
          <cell r="B89">
            <v>3242.74</v>
          </cell>
        </row>
        <row r="90">
          <cell r="A90">
            <v>37734</v>
          </cell>
          <cell r="B90">
            <v>3242.31</v>
          </cell>
        </row>
        <row r="91">
          <cell r="A91">
            <v>37735</v>
          </cell>
          <cell r="B91">
            <v>3240.52</v>
          </cell>
        </row>
        <row r="92">
          <cell r="A92">
            <v>37736</v>
          </cell>
          <cell r="B92">
            <v>3253.88</v>
          </cell>
        </row>
        <row r="93">
          <cell r="A93">
            <v>37739</v>
          </cell>
          <cell r="B93">
            <v>3270.06</v>
          </cell>
        </row>
        <row r="94">
          <cell r="A94">
            <v>37740</v>
          </cell>
          <cell r="B94">
            <v>3287</v>
          </cell>
        </row>
        <row r="95">
          <cell r="A95">
            <v>37741</v>
          </cell>
          <cell r="B95">
            <v>3273.19</v>
          </cell>
        </row>
        <row r="96">
          <cell r="A96">
            <v>37743</v>
          </cell>
          <cell r="B96">
            <v>3267.73</v>
          </cell>
        </row>
        <row r="97">
          <cell r="A97">
            <v>37746</v>
          </cell>
          <cell r="B97">
            <v>3274.72</v>
          </cell>
        </row>
        <row r="98">
          <cell r="A98">
            <v>37747</v>
          </cell>
          <cell r="B98">
            <v>3282.94</v>
          </cell>
        </row>
        <row r="99">
          <cell r="A99">
            <v>37748</v>
          </cell>
          <cell r="B99">
            <v>3283.51</v>
          </cell>
        </row>
        <row r="100">
          <cell r="A100">
            <v>37749</v>
          </cell>
          <cell r="B100">
            <v>3279.82</v>
          </cell>
        </row>
        <row r="101">
          <cell r="A101">
            <v>37750</v>
          </cell>
          <cell r="B101">
            <v>3286.41</v>
          </cell>
        </row>
        <row r="102">
          <cell r="A102">
            <v>37753</v>
          </cell>
          <cell r="B102">
            <v>3296.96</v>
          </cell>
        </row>
        <row r="103">
          <cell r="A103">
            <v>37754</v>
          </cell>
          <cell r="B103">
            <v>3300.47</v>
          </cell>
        </row>
        <row r="104">
          <cell r="A104">
            <v>37757</v>
          </cell>
          <cell r="B104">
            <v>3287.53</v>
          </cell>
        </row>
        <row r="105">
          <cell r="A105">
            <v>37760</v>
          </cell>
          <cell r="B105">
            <v>3287.11</v>
          </cell>
        </row>
        <row r="106">
          <cell r="A106">
            <v>37761</v>
          </cell>
          <cell r="B106">
            <v>3279.09</v>
          </cell>
        </row>
        <row r="107">
          <cell r="A107">
            <v>37762</v>
          </cell>
          <cell r="B107">
            <v>3283.25</v>
          </cell>
        </row>
        <row r="108">
          <cell r="A108">
            <v>37763</v>
          </cell>
          <cell r="B108">
            <v>3297.64</v>
          </cell>
        </row>
        <row r="109">
          <cell r="A109">
            <v>37764</v>
          </cell>
          <cell r="B109">
            <v>3302.24</v>
          </cell>
        </row>
        <row r="110">
          <cell r="A110">
            <v>37767</v>
          </cell>
          <cell r="B110">
            <v>3284.85</v>
          </cell>
        </row>
        <row r="111">
          <cell r="A111">
            <v>37768</v>
          </cell>
          <cell r="B111">
            <v>3295.66</v>
          </cell>
        </row>
        <row r="112">
          <cell r="A112">
            <v>37769</v>
          </cell>
          <cell r="B112">
            <v>3304.06</v>
          </cell>
        </row>
        <row r="113">
          <cell r="A113">
            <v>37770</v>
          </cell>
          <cell r="B113">
            <v>3313.4</v>
          </cell>
        </row>
        <row r="114">
          <cell r="A114">
            <v>37771</v>
          </cell>
          <cell r="B114">
            <v>3332.69</v>
          </cell>
        </row>
        <row r="115">
          <cell r="A115">
            <v>37774</v>
          </cell>
          <cell r="B115">
            <v>3355.59</v>
          </cell>
        </row>
        <row r="116">
          <cell r="A116">
            <v>37775</v>
          </cell>
          <cell r="B116">
            <v>3413.65</v>
          </cell>
        </row>
        <row r="117">
          <cell r="A117">
            <v>37776</v>
          </cell>
          <cell r="B117">
            <v>3463.8</v>
          </cell>
        </row>
        <row r="118">
          <cell r="A118">
            <v>37777</v>
          </cell>
          <cell r="B118">
            <v>3503.84</v>
          </cell>
        </row>
        <row r="119">
          <cell r="A119">
            <v>37778</v>
          </cell>
          <cell r="B119">
            <v>3568.66</v>
          </cell>
        </row>
        <row r="120">
          <cell r="A120">
            <v>37781</v>
          </cell>
          <cell r="B120">
            <v>3591.25</v>
          </cell>
        </row>
        <row r="121">
          <cell r="A121">
            <v>37782</v>
          </cell>
          <cell r="B121">
            <v>3580.42</v>
          </cell>
        </row>
        <row r="122">
          <cell r="A122">
            <v>37783</v>
          </cell>
          <cell r="B122">
            <v>3589.63</v>
          </cell>
        </row>
        <row r="123">
          <cell r="A123">
            <v>37784</v>
          </cell>
          <cell r="B123">
            <v>3558.09</v>
          </cell>
        </row>
        <row r="124">
          <cell r="A124">
            <v>37785</v>
          </cell>
          <cell r="B124">
            <v>3530.3</v>
          </cell>
        </row>
        <row r="125">
          <cell r="A125">
            <v>37788</v>
          </cell>
          <cell r="B125">
            <v>3515.07</v>
          </cell>
        </row>
        <row r="126">
          <cell r="A126">
            <v>37789</v>
          </cell>
          <cell r="B126">
            <v>3554.65</v>
          </cell>
        </row>
        <row r="127">
          <cell r="A127">
            <v>37790</v>
          </cell>
          <cell r="B127">
            <v>3555.94</v>
          </cell>
        </row>
        <row r="128">
          <cell r="A128">
            <v>37791</v>
          </cell>
          <cell r="B128">
            <v>3578.22</v>
          </cell>
        </row>
        <row r="129">
          <cell r="A129">
            <v>37792</v>
          </cell>
          <cell r="B129">
            <v>3579.85</v>
          </cell>
        </row>
        <row r="130">
          <cell r="A130">
            <v>37795</v>
          </cell>
          <cell r="B130">
            <v>3584.2</v>
          </cell>
        </row>
        <row r="131">
          <cell r="A131">
            <v>37796</v>
          </cell>
          <cell r="B131">
            <v>3586.49</v>
          </cell>
        </row>
        <row r="132">
          <cell r="A132">
            <v>37797</v>
          </cell>
          <cell r="B132">
            <v>3579.37</v>
          </cell>
        </row>
        <row r="133">
          <cell r="A133">
            <v>37798</v>
          </cell>
          <cell r="B133">
            <v>3569.04</v>
          </cell>
        </row>
        <row r="134">
          <cell r="A134">
            <v>37799</v>
          </cell>
          <cell r="B134">
            <v>3564.08</v>
          </cell>
        </row>
        <row r="135">
          <cell r="A135">
            <v>37802</v>
          </cell>
          <cell r="B135">
            <v>3564.55</v>
          </cell>
        </row>
        <row r="136">
          <cell r="A136">
            <v>37803</v>
          </cell>
          <cell r="B136">
            <v>3499.48</v>
          </cell>
        </row>
        <row r="137">
          <cell r="A137">
            <v>37804</v>
          </cell>
          <cell r="B137">
            <v>3488.97</v>
          </cell>
        </row>
        <row r="138">
          <cell r="A138">
            <v>37805</v>
          </cell>
          <cell r="B138">
            <v>3487.67</v>
          </cell>
        </row>
        <row r="139">
          <cell r="A139">
            <v>37806</v>
          </cell>
          <cell r="B139">
            <v>3470.87</v>
          </cell>
        </row>
        <row r="140">
          <cell r="A140">
            <v>37809</v>
          </cell>
          <cell r="B140">
            <v>3464.89</v>
          </cell>
        </row>
        <row r="141">
          <cell r="A141">
            <v>37810</v>
          </cell>
          <cell r="B141">
            <v>3460.68</v>
          </cell>
        </row>
        <row r="142">
          <cell r="A142">
            <v>37811</v>
          </cell>
          <cell r="B142">
            <v>3463.45</v>
          </cell>
        </row>
        <row r="143">
          <cell r="A143">
            <v>37812</v>
          </cell>
          <cell r="B143">
            <v>3500.26</v>
          </cell>
        </row>
        <row r="144">
          <cell r="A144">
            <v>37813</v>
          </cell>
          <cell r="B144">
            <v>3505.11</v>
          </cell>
        </row>
        <row r="145">
          <cell r="A145">
            <v>37816</v>
          </cell>
          <cell r="B145">
            <v>3526.5</v>
          </cell>
        </row>
        <row r="146">
          <cell r="A146">
            <v>37817</v>
          </cell>
          <cell r="B146">
            <v>3520.64</v>
          </cell>
        </row>
        <row r="147">
          <cell r="A147">
            <v>37818</v>
          </cell>
          <cell r="B147">
            <v>3506.4</v>
          </cell>
        </row>
        <row r="148">
          <cell r="A148">
            <v>37819</v>
          </cell>
          <cell r="B148">
            <v>3508.88</v>
          </cell>
        </row>
        <row r="149">
          <cell r="A149">
            <v>37820</v>
          </cell>
          <cell r="B149">
            <v>3521.92</v>
          </cell>
        </row>
        <row r="150">
          <cell r="A150">
            <v>37823</v>
          </cell>
          <cell r="B150">
            <v>3509</v>
          </cell>
        </row>
        <row r="151">
          <cell r="A151">
            <v>37824</v>
          </cell>
          <cell r="B151">
            <v>3506.6</v>
          </cell>
        </row>
        <row r="152">
          <cell r="A152">
            <v>37825</v>
          </cell>
          <cell r="B152">
            <v>3499.11</v>
          </cell>
        </row>
        <row r="153">
          <cell r="A153">
            <v>37826</v>
          </cell>
          <cell r="B153">
            <v>3503.25</v>
          </cell>
        </row>
        <row r="154">
          <cell r="A154">
            <v>37827</v>
          </cell>
          <cell r="B154">
            <v>3519.61</v>
          </cell>
        </row>
        <row r="155">
          <cell r="A155">
            <v>37830</v>
          </cell>
          <cell r="B155">
            <v>3509.94</v>
          </cell>
        </row>
        <row r="156">
          <cell r="A156">
            <v>37831</v>
          </cell>
          <cell r="B156">
            <v>3529.12</v>
          </cell>
        </row>
        <row r="157">
          <cell r="A157">
            <v>37833</v>
          </cell>
          <cell r="B157">
            <v>3522.49</v>
          </cell>
        </row>
        <row r="158">
          <cell r="A158">
            <v>37834</v>
          </cell>
          <cell r="B158">
            <v>3524.13</v>
          </cell>
        </row>
        <row r="159">
          <cell r="A159">
            <v>37837</v>
          </cell>
          <cell r="B159">
            <v>3518.07</v>
          </cell>
        </row>
        <row r="160">
          <cell r="A160">
            <v>37838</v>
          </cell>
          <cell r="B160">
            <v>3508</v>
          </cell>
        </row>
        <row r="161">
          <cell r="A161">
            <v>37839</v>
          </cell>
          <cell r="B161">
            <v>3526.39</v>
          </cell>
        </row>
        <row r="162">
          <cell r="A162">
            <v>37840</v>
          </cell>
          <cell r="B162">
            <v>3517.76</v>
          </cell>
        </row>
        <row r="163">
          <cell r="A163">
            <v>37841</v>
          </cell>
          <cell r="B163">
            <v>3532.65</v>
          </cell>
        </row>
        <row r="164">
          <cell r="A164">
            <v>37844</v>
          </cell>
          <cell r="B164">
            <v>3533.95</v>
          </cell>
        </row>
        <row r="165">
          <cell r="A165">
            <v>37845</v>
          </cell>
          <cell r="B165">
            <v>3532.95</v>
          </cell>
        </row>
        <row r="166">
          <cell r="A166">
            <v>37848</v>
          </cell>
          <cell r="B166">
            <v>3534.76</v>
          </cell>
        </row>
        <row r="167">
          <cell r="A167">
            <v>37851</v>
          </cell>
          <cell r="B167">
            <v>3557</v>
          </cell>
        </row>
        <row r="168">
          <cell r="A168">
            <v>37852</v>
          </cell>
          <cell r="B168">
            <v>3569.02</v>
          </cell>
        </row>
        <row r="169">
          <cell r="A169">
            <v>37855</v>
          </cell>
          <cell r="B169">
            <v>3567.86</v>
          </cell>
        </row>
        <row r="170">
          <cell r="A170">
            <v>37858</v>
          </cell>
          <cell r="B170">
            <v>3578.46</v>
          </cell>
        </row>
        <row r="171">
          <cell r="A171">
            <v>37859</v>
          </cell>
          <cell r="B171">
            <v>3619.91</v>
          </cell>
        </row>
        <row r="172">
          <cell r="A172">
            <v>37860</v>
          </cell>
          <cell r="B172">
            <v>3696.66</v>
          </cell>
        </row>
        <row r="173">
          <cell r="A173">
            <v>37861</v>
          </cell>
          <cell r="B173">
            <v>3704.66</v>
          </cell>
        </row>
        <row r="174">
          <cell r="A174">
            <v>37862</v>
          </cell>
          <cell r="B174">
            <v>3696.71</v>
          </cell>
        </row>
        <row r="175">
          <cell r="A175">
            <v>37865</v>
          </cell>
          <cell r="B175">
            <v>3717.63</v>
          </cell>
        </row>
        <row r="176">
          <cell r="A176">
            <v>37866</v>
          </cell>
          <cell r="B176">
            <v>3739.56</v>
          </cell>
        </row>
        <row r="177">
          <cell r="A177">
            <v>37867</v>
          </cell>
          <cell r="B177">
            <v>3797.32</v>
          </cell>
        </row>
        <row r="178">
          <cell r="A178">
            <v>37868</v>
          </cell>
          <cell r="B178">
            <v>3845.23</v>
          </cell>
        </row>
        <row r="179">
          <cell r="A179">
            <v>37869</v>
          </cell>
          <cell r="B179">
            <v>3866.18</v>
          </cell>
        </row>
        <row r="180">
          <cell r="A180">
            <v>37872</v>
          </cell>
          <cell r="B180">
            <v>3834.42</v>
          </cell>
        </row>
        <row r="181">
          <cell r="A181">
            <v>37873</v>
          </cell>
          <cell r="B181">
            <v>3825.71</v>
          </cell>
        </row>
        <row r="182">
          <cell r="A182">
            <v>37874</v>
          </cell>
          <cell r="B182">
            <v>3788.09</v>
          </cell>
        </row>
        <row r="183">
          <cell r="A183">
            <v>37875</v>
          </cell>
          <cell r="B183">
            <v>3801.67</v>
          </cell>
        </row>
        <row r="184">
          <cell r="A184">
            <v>37876</v>
          </cell>
          <cell r="B184">
            <v>3814.57</v>
          </cell>
        </row>
        <row r="185">
          <cell r="A185">
            <v>37879</v>
          </cell>
          <cell r="B185">
            <v>3833.16</v>
          </cell>
        </row>
        <row r="186">
          <cell r="A186">
            <v>37880</v>
          </cell>
          <cell r="B186">
            <v>3802.22</v>
          </cell>
        </row>
        <row r="187">
          <cell r="A187">
            <v>37881</v>
          </cell>
          <cell r="B187">
            <v>3806.07</v>
          </cell>
        </row>
        <row r="188">
          <cell r="A188">
            <v>37882</v>
          </cell>
          <cell r="B188">
            <v>3823.14</v>
          </cell>
        </row>
        <row r="189">
          <cell r="A189">
            <v>37883</v>
          </cell>
          <cell r="B189">
            <v>3801.35</v>
          </cell>
        </row>
        <row r="190">
          <cell r="A190">
            <v>37886</v>
          </cell>
          <cell r="B190">
            <v>3779.32</v>
          </cell>
        </row>
        <row r="191">
          <cell r="A191">
            <v>37887</v>
          </cell>
          <cell r="B191">
            <v>3704.36</v>
          </cell>
        </row>
        <row r="192">
          <cell r="A192">
            <v>37888</v>
          </cell>
          <cell r="B192">
            <v>3706.48</v>
          </cell>
        </row>
        <row r="193">
          <cell r="A193">
            <v>37889</v>
          </cell>
          <cell r="B193">
            <v>3737.15</v>
          </cell>
        </row>
        <row r="194">
          <cell r="A194">
            <v>37890</v>
          </cell>
          <cell r="B194">
            <v>3748.35</v>
          </cell>
        </row>
        <row r="195">
          <cell r="A195">
            <v>37893</v>
          </cell>
          <cell r="B195">
            <v>3753.07</v>
          </cell>
        </row>
        <row r="196">
          <cell r="A196">
            <v>37894</v>
          </cell>
          <cell r="B196">
            <v>3745.93</v>
          </cell>
        </row>
        <row r="197">
          <cell r="A197">
            <v>37895</v>
          </cell>
          <cell r="B197">
            <v>3749.68</v>
          </cell>
        </row>
        <row r="198">
          <cell r="A198">
            <v>37896</v>
          </cell>
          <cell r="B198">
            <v>3748.52</v>
          </cell>
        </row>
        <row r="199">
          <cell r="A199">
            <v>37897</v>
          </cell>
          <cell r="B199">
            <v>3773.04</v>
          </cell>
        </row>
        <row r="200">
          <cell r="A200">
            <v>37900</v>
          </cell>
          <cell r="B200">
            <v>3768.33</v>
          </cell>
        </row>
        <row r="201">
          <cell r="A201">
            <v>37901</v>
          </cell>
          <cell r="B201">
            <v>3757.41</v>
          </cell>
        </row>
        <row r="202">
          <cell r="A202">
            <v>37902</v>
          </cell>
          <cell r="B202">
            <v>3753.77</v>
          </cell>
        </row>
        <row r="203">
          <cell r="A203">
            <v>37903</v>
          </cell>
          <cell r="B203">
            <v>3739.06</v>
          </cell>
        </row>
        <row r="204">
          <cell r="A204">
            <v>37904</v>
          </cell>
          <cell r="B204">
            <v>3741.9</v>
          </cell>
        </row>
        <row r="205">
          <cell r="A205">
            <v>37907</v>
          </cell>
          <cell r="B205">
            <v>3741.29</v>
          </cell>
        </row>
        <row r="206">
          <cell r="A206">
            <v>37908</v>
          </cell>
          <cell r="B206">
            <v>3745.44</v>
          </cell>
        </row>
        <row r="207">
          <cell r="A207">
            <v>37909</v>
          </cell>
          <cell r="B207">
            <v>3744.06</v>
          </cell>
        </row>
        <row r="208">
          <cell r="A208">
            <v>37910</v>
          </cell>
          <cell r="B208">
            <v>3745.93</v>
          </cell>
        </row>
        <row r="209">
          <cell r="A209">
            <v>37911</v>
          </cell>
          <cell r="B209">
            <v>3735.67</v>
          </cell>
        </row>
        <row r="210">
          <cell r="A210">
            <v>37914</v>
          </cell>
          <cell r="B210">
            <v>3741.98</v>
          </cell>
        </row>
        <row r="211">
          <cell r="A211">
            <v>37915</v>
          </cell>
          <cell r="B211">
            <v>3737.77</v>
          </cell>
        </row>
        <row r="212">
          <cell r="A212">
            <v>37916</v>
          </cell>
          <cell r="B212">
            <v>3758.36</v>
          </cell>
        </row>
        <row r="213">
          <cell r="A213">
            <v>37917</v>
          </cell>
          <cell r="B213">
            <v>3770.82</v>
          </cell>
        </row>
        <row r="214">
          <cell r="A214">
            <v>37918</v>
          </cell>
          <cell r="B214">
            <v>3771.91</v>
          </cell>
        </row>
        <row r="215">
          <cell r="A215">
            <v>37921</v>
          </cell>
          <cell r="B215">
            <v>3772.77</v>
          </cell>
        </row>
        <row r="216">
          <cell r="A216">
            <v>37922</v>
          </cell>
          <cell r="B216">
            <v>3776.26</v>
          </cell>
        </row>
        <row r="217">
          <cell r="A217">
            <v>37923</v>
          </cell>
          <cell r="B217">
            <v>3784.89</v>
          </cell>
        </row>
        <row r="218">
          <cell r="A218">
            <v>37924</v>
          </cell>
          <cell r="B218">
            <v>3786.06</v>
          </cell>
        </row>
        <row r="219">
          <cell r="A219">
            <v>37925</v>
          </cell>
          <cell r="B219">
            <v>3787.88</v>
          </cell>
        </row>
        <row r="220">
          <cell r="A220">
            <v>37928</v>
          </cell>
          <cell r="B220">
            <v>3786.43</v>
          </cell>
        </row>
        <row r="221">
          <cell r="A221">
            <v>37929</v>
          </cell>
          <cell r="B221">
            <v>3802.42</v>
          </cell>
        </row>
        <row r="222">
          <cell r="A222">
            <v>37930</v>
          </cell>
          <cell r="B222">
            <v>3814.11</v>
          </cell>
        </row>
        <row r="223">
          <cell r="A223">
            <v>37932</v>
          </cell>
          <cell r="B223">
            <v>3824.38</v>
          </cell>
        </row>
        <row r="224">
          <cell r="A224">
            <v>37935</v>
          </cell>
          <cell r="B224">
            <v>3832.4</v>
          </cell>
        </row>
        <row r="225">
          <cell r="A225">
            <v>37936</v>
          </cell>
          <cell r="B225">
            <v>3840.55</v>
          </cell>
        </row>
        <row r="226">
          <cell r="A226">
            <v>37937</v>
          </cell>
          <cell r="B226">
            <v>3856.48</v>
          </cell>
        </row>
        <row r="227">
          <cell r="A227">
            <v>37938</v>
          </cell>
          <cell r="B227">
            <v>3862.7</v>
          </cell>
        </row>
        <row r="228">
          <cell r="A228">
            <v>37939</v>
          </cell>
          <cell r="B228">
            <v>3889.49</v>
          </cell>
        </row>
        <row r="229">
          <cell r="A229">
            <v>37942</v>
          </cell>
          <cell r="B229">
            <v>3868.42</v>
          </cell>
        </row>
        <row r="230">
          <cell r="A230">
            <v>37944</v>
          </cell>
          <cell r="B230">
            <v>3861.39</v>
          </cell>
        </row>
        <row r="231">
          <cell r="A231">
            <v>37945</v>
          </cell>
          <cell r="B231">
            <v>3842.41</v>
          </cell>
        </row>
        <row r="232">
          <cell r="A232">
            <v>37946</v>
          </cell>
          <cell r="B232">
            <v>3848.45</v>
          </cell>
        </row>
        <row r="233">
          <cell r="A233">
            <v>37949</v>
          </cell>
          <cell r="B233">
            <v>3864.04</v>
          </cell>
        </row>
        <row r="234">
          <cell r="A234">
            <v>37950</v>
          </cell>
          <cell r="B234">
            <v>3870.45</v>
          </cell>
        </row>
        <row r="235">
          <cell r="A235">
            <v>37953</v>
          </cell>
          <cell r="B235">
            <v>3861.25</v>
          </cell>
        </row>
        <row r="236">
          <cell r="A236">
            <v>37956</v>
          </cell>
          <cell r="B236">
            <v>3921.31</v>
          </cell>
        </row>
        <row r="237">
          <cell r="A237">
            <v>37957</v>
          </cell>
          <cell r="B237">
            <v>3934.11</v>
          </cell>
        </row>
        <row r="238">
          <cell r="A238">
            <v>37958</v>
          </cell>
          <cell r="B238">
            <v>3962.74</v>
          </cell>
        </row>
        <row r="239">
          <cell r="A239">
            <v>37959</v>
          </cell>
          <cell r="B239">
            <v>3967.17</v>
          </cell>
        </row>
        <row r="240">
          <cell r="A240">
            <v>37960</v>
          </cell>
          <cell r="B240">
            <v>3951.96</v>
          </cell>
        </row>
        <row r="241">
          <cell r="A241">
            <v>37963</v>
          </cell>
          <cell r="B241">
            <v>3949.64</v>
          </cell>
        </row>
        <row r="242">
          <cell r="A242">
            <v>37964</v>
          </cell>
          <cell r="B242">
            <v>3961.43</v>
          </cell>
        </row>
        <row r="243">
          <cell r="A243">
            <v>37965</v>
          </cell>
          <cell r="B243">
            <v>3976.58</v>
          </cell>
        </row>
        <row r="244">
          <cell r="A244">
            <v>37966</v>
          </cell>
          <cell r="B244">
            <v>3984.24</v>
          </cell>
        </row>
        <row r="245">
          <cell r="A245">
            <v>37967</v>
          </cell>
          <cell r="B245">
            <v>3985.13</v>
          </cell>
        </row>
        <row r="246">
          <cell r="A246">
            <v>37970</v>
          </cell>
          <cell r="B246">
            <v>3975.51</v>
          </cell>
        </row>
        <row r="247">
          <cell r="A247">
            <v>37971</v>
          </cell>
          <cell r="B247">
            <v>3973.29</v>
          </cell>
        </row>
        <row r="248">
          <cell r="A248">
            <v>37972</v>
          </cell>
          <cell r="B248">
            <v>3972.54</v>
          </cell>
        </row>
        <row r="249">
          <cell r="A249">
            <v>37973</v>
          </cell>
          <cell r="B249">
            <v>3976.65</v>
          </cell>
        </row>
        <row r="250">
          <cell r="A250">
            <v>37974</v>
          </cell>
          <cell r="B250">
            <v>3978.16</v>
          </cell>
        </row>
        <row r="251">
          <cell r="A251">
            <v>37977</v>
          </cell>
          <cell r="B251">
            <v>3973.01</v>
          </cell>
        </row>
        <row r="252">
          <cell r="A252">
            <v>37978</v>
          </cell>
          <cell r="B252">
            <v>3982.52</v>
          </cell>
        </row>
        <row r="253">
          <cell r="A253">
            <v>37979</v>
          </cell>
          <cell r="B253">
            <v>3977.2</v>
          </cell>
        </row>
        <row r="254">
          <cell r="A254">
            <v>37980</v>
          </cell>
          <cell r="B254">
            <v>3969.54</v>
          </cell>
        </row>
        <row r="255">
          <cell r="A255">
            <v>37981</v>
          </cell>
          <cell r="B255">
            <v>3959.01</v>
          </cell>
        </row>
        <row r="256">
          <cell r="A256">
            <v>37984</v>
          </cell>
          <cell r="B256">
            <v>3964.16</v>
          </cell>
        </row>
        <row r="257">
          <cell r="A257">
            <v>37985</v>
          </cell>
          <cell r="B257">
            <v>3936.14</v>
          </cell>
        </row>
        <row r="258">
          <cell r="A258">
            <v>37986</v>
          </cell>
          <cell r="B258">
            <v>3943.51</v>
          </cell>
        </row>
        <row r="259">
          <cell r="A259">
            <v>37988</v>
          </cell>
          <cell r="B259">
            <v>3945.58</v>
          </cell>
        </row>
        <row r="260">
          <cell r="A260">
            <v>37991</v>
          </cell>
          <cell r="B260">
            <v>3933.14</v>
          </cell>
        </row>
        <row r="261">
          <cell r="A261">
            <v>37992</v>
          </cell>
          <cell r="B261">
            <v>3936.29</v>
          </cell>
        </row>
        <row r="262">
          <cell r="A262">
            <v>37993</v>
          </cell>
          <cell r="B262">
            <v>3937.93</v>
          </cell>
        </row>
        <row r="263">
          <cell r="A263">
            <v>37994</v>
          </cell>
          <cell r="B263">
            <v>3943.31</v>
          </cell>
        </row>
        <row r="264">
          <cell r="A264">
            <v>37995</v>
          </cell>
          <cell r="B264">
            <v>3952.4</v>
          </cell>
        </row>
        <row r="265">
          <cell r="A265">
            <v>37998</v>
          </cell>
          <cell r="B265">
            <v>3944.32</v>
          </cell>
        </row>
        <row r="266">
          <cell r="A266">
            <v>37999</v>
          </cell>
          <cell r="B266">
            <v>3952.78</v>
          </cell>
        </row>
        <row r="267">
          <cell r="A267">
            <v>38000</v>
          </cell>
          <cell r="B267">
            <v>3964.85</v>
          </cell>
        </row>
        <row r="268">
          <cell r="A268">
            <v>38001</v>
          </cell>
          <cell r="B268">
            <v>3974.76</v>
          </cell>
        </row>
        <row r="269">
          <cell r="A269">
            <v>38002</v>
          </cell>
          <cell r="B269">
            <v>3978.95</v>
          </cell>
        </row>
        <row r="270">
          <cell r="A270">
            <v>38005</v>
          </cell>
          <cell r="B270">
            <v>3988.09</v>
          </cell>
        </row>
        <row r="271">
          <cell r="A271">
            <v>38006</v>
          </cell>
          <cell r="B271">
            <v>3996.11</v>
          </cell>
        </row>
        <row r="272">
          <cell r="A272">
            <v>38007</v>
          </cell>
          <cell r="B272">
            <v>4008.79</v>
          </cell>
        </row>
        <row r="273">
          <cell r="A273">
            <v>38008</v>
          </cell>
          <cell r="B273">
            <v>4046.1</v>
          </cell>
        </row>
        <row r="274">
          <cell r="A274">
            <v>38009</v>
          </cell>
          <cell r="B274">
            <v>4050.09</v>
          </cell>
        </row>
        <row r="275">
          <cell r="A275">
            <v>38012</v>
          </cell>
          <cell r="B275">
            <v>4063.23</v>
          </cell>
        </row>
        <row r="276">
          <cell r="A276">
            <v>38013</v>
          </cell>
          <cell r="B276">
            <v>4049.48</v>
          </cell>
        </row>
        <row r="277">
          <cell r="A277">
            <v>38014</v>
          </cell>
          <cell r="B277">
            <v>4066.84</v>
          </cell>
        </row>
        <row r="278">
          <cell r="A278">
            <v>38015</v>
          </cell>
          <cell r="B278">
            <v>4098.63</v>
          </cell>
        </row>
        <row r="279">
          <cell r="A279">
            <v>38016</v>
          </cell>
          <cell r="B279">
            <v>4115.93</v>
          </cell>
        </row>
        <row r="280">
          <cell r="A280">
            <v>38020</v>
          </cell>
          <cell r="B280">
            <v>4142.4399999999996</v>
          </cell>
        </row>
        <row r="281">
          <cell r="A281">
            <v>38021</v>
          </cell>
          <cell r="B281">
            <v>4150.95</v>
          </cell>
        </row>
        <row r="282">
          <cell r="A282">
            <v>38022</v>
          </cell>
          <cell r="B282">
            <v>4177.7700000000004</v>
          </cell>
        </row>
        <row r="283">
          <cell r="A283">
            <v>38023</v>
          </cell>
          <cell r="B283">
            <v>4204.67</v>
          </cell>
        </row>
        <row r="284">
          <cell r="A284">
            <v>38026</v>
          </cell>
          <cell r="B284">
            <v>4234.6400000000003</v>
          </cell>
        </row>
        <row r="285">
          <cell r="A285">
            <v>38027</v>
          </cell>
          <cell r="B285">
            <v>4247.8900000000003</v>
          </cell>
        </row>
        <row r="286">
          <cell r="A286">
            <v>38028</v>
          </cell>
          <cell r="B286">
            <v>4270.78</v>
          </cell>
        </row>
        <row r="287">
          <cell r="A287">
            <v>38029</v>
          </cell>
          <cell r="B287">
            <v>4301.6099999999997</v>
          </cell>
        </row>
        <row r="288">
          <cell r="A288">
            <v>38030</v>
          </cell>
          <cell r="B288">
            <v>4300.93</v>
          </cell>
        </row>
        <row r="289">
          <cell r="A289">
            <v>38033</v>
          </cell>
          <cell r="B289">
            <v>4281.87</v>
          </cell>
        </row>
        <row r="290">
          <cell r="A290">
            <v>38034</v>
          </cell>
          <cell r="B290">
            <v>4244.8599999999997</v>
          </cell>
        </row>
        <row r="291">
          <cell r="A291">
            <v>38035</v>
          </cell>
          <cell r="B291">
            <v>4231.7</v>
          </cell>
        </row>
        <row r="292">
          <cell r="A292">
            <v>38036</v>
          </cell>
          <cell r="B292">
            <v>4247.13</v>
          </cell>
        </row>
        <row r="293">
          <cell r="A293">
            <v>38037</v>
          </cell>
          <cell r="B293">
            <v>4240.91</v>
          </cell>
        </row>
        <row r="294">
          <cell r="A294">
            <v>38040</v>
          </cell>
          <cell r="B294">
            <v>4276.62</v>
          </cell>
        </row>
        <row r="295">
          <cell r="A295">
            <v>38041</v>
          </cell>
          <cell r="B295">
            <v>4323.7299999999996</v>
          </cell>
        </row>
        <row r="296">
          <cell r="A296">
            <v>38042</v>
          </cell>
          <cell r="B296">
            <v>4330.0200000000004</v>
          </cell>
        </row>
        <row r="297">
          <cell r="A297">
            <v>38043</v>
          </cell>
          <cell r="B297">
            <v>4352.13</v>
          </cell>
        </row>
        <row r="298">
          <cell r="A298">
            <v>38044</v>
          </cell>
          <cell r="B298">
            <v>4336.3999999999996</v>
          </cell>
        </row>
        <row r="299">
          <cell r="A299">
            <v>38047</v>
          </cell>
          <cell r="B299">
            <v>4350.3500000000004</v>
          </cell>
        </row>
        <row r="300">
          <cell r="A300">
            <v>38048</v>
          </cell>
          <cell r="B300">
            <v>4359.33</v>
          </cell>
        </row>
        <row r="301">
          <cell r="A301">
            <v>38049</v>
          </cell>
          <cell r="B301">
            <v>4378.6000000000004</v>
          </cell>
        </row>
        <row r="302">
          <cell r="A302">
            <v>38050</v>
          </cell>
          <cell r="B302">
            <v>4402.4399999999996</v>
          </cell>
        </row>
        <row r="303">
          <cell r="A303">
            <v>38051</v>
          </cell>
          <cell r="B303">
            <v>4409.37</v>
          </cell>
        </row>
        <row r="304">
          <cell r="A304">
            <v>38054</v>
          </cell>
          <cell r="B304">
            <v>4448.82</v>
          </cell>
        </row>
        <row r="305">
          <cell r="A305">
            <v>38055</v>
          </cell>
          <cell r="B305">
            <v>4477.78</v>
          </cell>
        </row>
        <row r="306">
          <cell r="A306">
            <v>38056</v>
          </cell>
          <cell r="B306">
            <v>4492.55</v>
          </cell>
        </row>
        <row r="307">
          <cell r="A307">
            <v>38057</v>
          </cell>
          <cell r="B307">
            <v>4509.8100000000004</v>
          </cell>
        </row>
        <row r="308">
          <cell r="A308">
            <v>38058</v>
          </cell>
          <cell r="B308">
            <v>4530.6899999999996</v>
          </cell>
        </row>
        <row r="309">
          <cell r="A309">
            <v>38061</v>
          </cell>
          <cell r="B309">
            <v>4535.22</v>
          </cell>
        </row>
        <row r="310">
          <cell r="A310">
            <v>38062</v>
          </cell>
          <cell r="B310">
            <v>4521.5600000000004</v>
          </cell>
        </row>
        <row r="311">
          <cell r="A311">
            <v>38063</v>
          </cell>
          <cell r="B311">
            <v>4484.2299999999996</v>
          </cell>
        </row>
        <row r="312">
          <cell r="A312">
            <v>38064</v>
          </cell>
          <cell r="B312">
            <v>4504.8100000000004</v>
          </cell>
        </row>
        <row r="313">
          <cell r="A313">
            <v>38065</v>
          </cell>
          <cell r="B313">
            <v>4541.6099999999997</v>
          </cell>
        </row>
        <row r="314">
          <cell r="A314">
            <v>38068</v>
          </cell>
          <cell r="B314">
            <v>4558.57</v>
          </cell>
        </row>
        <row r="315">
          <cell r="A315">
            <v>38069</v>
          </cell>
          <cell r="B315">
            <v>4525.24</v>
          </cell>
        </row>
        <row r="316">
          <cell r="A316">
            <v>38070</v>
          </cell>
          <cell r="B316">
            <v>4530.66</v>
          </cell>
        </row>
        <row r="317">
          <cell r="A317">
            <v>38071</v>
          </cell>
          <cell r="B317">
            <v>4516.84</v>
          </cell>
        </row>
        <row r="318">
          <cell r="A318">
            <v>38072</v>
          </cell>
          <cell r="B318">
            <v>4538.37</v>
          </cell>
        </row>
        <row r="319">
          <cell r="A319">
            <v>38075</v>
          </cell>
          <cell r="B319">
            <v>4517.96</v>
          </cell>
        </row>
        <row r="320">
          <cell r="A320">
            <v>38076</v>
          </cell>
          <cell r="B320">
            <v>4490.53</v>
          </cell>
        </row>
        <row r="321">
          <cell r="A321">
            <v>38077</v>
          </cell>
          <cell r="B321">
            <v>4473.3</v>
          </cell>
        </row>
        <row r="322">
          <cell r="A322">
            <v>38078</v>
          </cell>
          <cell r="B322">
            <v>4492.04</v>
          </cell>
        </row>
        <row r="323">
          <cell r="A323">
            <v>38079</v>
          </cell>
          <cell r="B323">
            <v>4503.3100000000004</v>
          </cell>
        </row>
        <row r="324">
          <cell r="A324">
            <v>38082</v>
          </cell>
          <cell r="B324">
            <v>4519.24</v>
          </cell>
        </row>
        <row r="325">
          <cell r="A325">
            <v>38083</v>
          </cell>
          <cell r="B325">
            <v>4499.37</v>
          </cell>
        </row>
        <row r="326">
          <cell r="A326">
            <v>38084</v>
          </cell>
          <cell r="B326">
            <v>4508.21</v>
          </cell>
        </row>
        <row r="327">
          <cell r="A327">
            <v>38085</v>
          </cell>
          <cell r="B327">
            <v>4504.75</v>
          </cell>
        </row>
        <row r="328">
          <cell r="A328">
            <v>38086</v>
          </cell>
          <cell r="B328">
            <v>4504.4399999999996</v>
          </cell>
        </row>
        <row r="329">
          <cell r="A329">
            <v>38089</v>
          </cell>
          <cell r="B329">
            <v>4535.58</v>
          </cell>
        </row>
        <row r="330">
          <cell r="A330">
            <v>38090</v>
          </cell>
          <cell r="B330">
            <v>4571.8599999999997</v>
          </cell>
        </row>
        <row r="331">
          <cell r="A331">
            <v>38091</v>
          </cell>
          <cell r="B331">
            <v>4579.6499999999996</v>
          </cell>
        </row>
        <row r="332">
          <cell r="A332">
            <v>38092</v>
          </cell>
          <cell r="B332">
            <v>4574.26</v>
          </cell>
        </row>
        <row r="333">
          <cell r="A333">
            <v>38093</v>
          </cell>
          <cell r="B333">
            <v>4591.49</v>
          </cell>
        </row>
        <row r="334">
          <cell r="A334">
            <v>38096</v>
          </cell>
          <cell r="B334">
            <v>4595.28</v>
          </cell>
        </row>
        <row r="335">
          <cell r="A335">
            <v>38097</v>
          </cell>
          <cell r="B335">
            <v>4599.5600000000004</v>
          </cell>
        </row>
        <row r="336">
          <cell r="A336">
            <v>38098</v>
          </cell>
          <cell r="B336">
            <v>4588.0200000000004</v>
          </cell>
        </row>
        <row r="337">
          <cell r="A337">
            <v>38099</v>
          </cell>
          <cell r="B337">
            <v>4560.6899999999996</v>
          </cell>
        </row>
        <row r="338">
          <cell r="A338">
            <v>38100</v>
          </cell>
          <cell r="B338">
            <v>4558.57</v>
          </cell>
        </row>
        <row r="339">
          <cell r="A339">
            <v>38103</v>
          </cell>
          <cell r="B339">
            <v>4555.26</v>
          </cell>
        </row>
        <row r="340">
          <cell r="A340">
            <v>38104</v>
          </cell>
          <cell r="B340">
            <v>4553.9799999999996</v>
          </cell>
        </row>
        <row r="341">
          <cell r="A341">
            <v>38105</v>
          </cell>
          <cell r="B341">
            <v>4563.18</v>
          </cell>
        </row>
        <row r="342">
          <cell r="A342">
            <v>38106</v>
          </cell>
          <cell r="B342">
            <v>4600.2299999999996</v>
          </cell>
        </row>
        <row r="343">
          <cell r="A343">
            <v>38107</v>
          </cell>
          <cell r="B343">
            <v>4620.91</v>
          </cell>
        </row>
        <row r="344">
          <cell r="A344">
            <v>38111</v>
          </cell>
          <cell r="B344">
            <v>4631.9399999999996</v>
          </cell>
        </row>
        <row r="345">
          <cell r="A345">
            <v>38112</v>
          </cell>
          <cell r="B345">
            <v>4621.1000000000004</v>
          </cell>
        </row>
        <row r="346">
          <cell r="A346">
            <v>38113</v>
          </cell>
          <cell r="B346">
            <v>4622.2</v>
          </cell>
        </row>
        <row r="347">
          <cell r="A347">
            <v>38114</v>
          </cell>
          <cell r="B347">
            <v>4623.8999999999996</v>
          </cell>
        </row>
        <row r="348">
          <cell r="A348">
            <v>38117</v>
          </cell>
          <cell r="B348">
            <v>4597.17</v>
          </cell>
        </row>
        <row r="349">
          <cell r="A349">
            <v>38118</v>
          </cell>
          <cell r="B349">
            <v>4567.6000000000004</v>
          </cell>
        </row>
        <row r="350">
          <cell r="A350">
            <v>38119</v>
          </cell>
          <cell r="B350">
            <v>4546.6499999999996</v>
          </cell>
        </row>
        <row r="351">
          <cell r="A351">
            <v>38120</v>
          </cell>
          <cell r="B351">
            <v>4548.58</v>
          </cell>
        </row>
        <row r="352">
          <cell r="A352">
            <v>38121</v>
          </cell>
          <cell r="B352">
            <v>4578.2</v>
          </cell>
        </row>
        <row r="353">
          <cell r="A353">
            <v>38124</v>
          </cell>
          <cell r="B353">
            <v>4453.24</v>
          </cell>
        </row>
        <row r="354">
          <cell r="A354">
            <v>38125</v>
          </cell>
          <cell r="B354">
            <v>4399.91</v>
          </cell>
        </row>
        <row r="355">
          <cell r="A355">
            <v>38126</v>
          </cell>
          <cell r="B355">
            <v>4455.1899999999996</v>
          </cell>
        </row>
        <row r="356">
          <cell r="A356">
            <v>38127</v>
          </cell>
          <cell r="B356">
            <v>4493.8999999999996</v>
          </cell>
        </row>
        <row r="357">
          <cell r="A357">
            <v>38128</v>
          </cell>
          <cell r="B357">
            <v>4515.03</v>
          </cell>
        </row>
        <row r="358">
          <cell r="A358">
            <v>38131</v>
          </cell>
          <cell r="B358">
            <v>4524.8500000000004</v>
          </cell>
        </row>
        <row r="359">
          <cell r="A359">
            <v>38132</v>
          </cell>
          <cell r="B359">
            <v>4540.74</v>
          </cell>
        </row>
        <row r="360">
          <cell r="A360">
            <v>38133</v>
          </cell>
          <cell r="B360">
            <v>4529.84</v>
          </cell>
        </row>
        <row r="361">
          <cell r="A361">
            <v>38134</v>
          </cell>
          <cell r="B361">
            <v>4536.01</v>
          </cell>
        </row>
        <row r="362">
          <cell r="A362">
            <v>38135</v>
          </cell>
          <cell r="B362">
            <v>4544.4399999999996</v>
          </cell>
        </row>
        <row r="363">
          <cell r="A363">
            <v>38138</v>
          </cell>
          <cell r="B363">
            <v>4544.78</v>
          </cell>
        </row>
        <row r="364">
          <cell r="A364">
            <v>38139</v>
          </cell>
          <cell r="B364">
            <v>4536.01</v>
          </cell>
        </row>
        <row r="365">
          <cell r="A365">
            <v>38140</v>
          </cell>
          <cell r="B365">
            <v>4549.43</v>
          </cell>
        </row>
        <row r="366">
          <cell r="A366">
            <v>38141</v>
          </cell>
          <cell r="B366">
            <v>4564.9399999999996</v>
          </cell>
        </row>
        <row r="367">
          <cell r="A367">
            <v>38142</v>
          </cell>
          <cell r="B367">
            <v>4598.3100000000004</v>
          </cell>
        </row>
        <row r="368">
          <cell r="A368">
            <v>38145</v>
          </cell>
          <cell r="B368">
            <v>4612.67</v>
          </cell>
        </row>
        <row r="369">
          <cell r="A369">
            <v>38146</v>
          </cell>
          <cell r="B369">
            <v>4603.55</v>
          </cell>
        </row>
        <row r="370">
          <cell r="A370">
            <v>38147</v>
          </cell>
          <cell r="B370">
            <v>4588.68</v>
          </cell>
        </row>
        <row r="371">
          <cell r="A371">
            <v>38148</v>
          </cell>
          <cell r="B371">
            <v>4586.7700000000004</v>
          </cell>
        </row>
        <row r="372">
          <cell r="A372">
            <v>38149</v>
          </cell>
          <cell r="B372">
            <v>4583.6000000000004</v>
          </cell>
        </row>
        <row r="373">
          <cell r="A373">
            <v>38152</v>
          </cell>
          <cell r="B373">
            <v>4572.71</v>
          </cell>
        </row>
        <row r="374">
          <cell r="A374">
            <v>38153</v>
          </cell>
          <cell r="B374">
            <v>4567.43</v>
          </cell>
        </row>
        <row r="375">
          <cell r="A375">
            <v>38154</v>
          </cell>
          <cell r="B375">
            <v>4545.53</v>
          </cell>
        </row>
        <row r="376">
          <cell r="A376">
            <v>38155</v>
          </cell>
          <cell r="B376">
            <v>4546.6899999999996</v>
          </cell>
        </row>
        <row r="377">
          <cell r="A377">
            <v>38156</v>
          </cell>
          <cell r="B377">
            <v>4568.6499999999996</v>
          </cell>
        </row>
        <row r="378">
          <cell r="A378">
            <v>38159</v>
          </cell>
          <cell r="B378">
            <v>4569.6499999999996</v>
          </cell>
        </row>
        <row r="379">
          <cell r="A379">
            <v>38160</v>
          </cell>
          <cell r="B379">
            <v>4540.0200000000004</v>
          </cell>
        </row>
        <row r="380">
          <cell r="A380">
            <v>38161</v>
          </cell>
          <cell r="B380">
            <v>4534.1899999999996</v>
          </cell>
        </row>
        <row r="381">
          <cell r="A381">
            <v>38162</v>
          </cell>
          <cell r="B381">
            <v>4541.45</v>
          </cell>
        </row>
        <row r="382">
          <cell r="A382">
            <v>38163</v>
          </cell>
          <cell r="B382">
            <v>4531.46</v>
          </cell>
        </row>
        <row r="383">
          <cell r="A383">
            <v>38166</v>
          </cell>
          <cell r="B383">
            <v>4497.8599999999997</v>
          </cell>
        </row>
        <row r="384">
          <cell r="A384">
            <v>38167</v>
          </cell>
          <cell r="B384">
            <v>4503.7</v>
          </cell>
        </row>
        <row r="385">
          <cell r="A385">
            <v>38168</v>
          </cell>
          <cell r="B385">
            <v>4498.88</v>
          </cell>
        </row>
        <row r="386">
          <cell r="A386">
            <v>38169</v>
          </cell>
          <cell r="B386">
            <v>4439.21</v>
          </cell>
        </row>
        <row r="387">
          <cell r="A387">
            <v>38170</v>
          </cell>
          <cell r="B387">
            <v>4446.1099999999997</v>
          </cell>
        </row>
        <row r="388">
          <cell r="A388">
            <v>38173</v>
          </cell>
          <cell r="B388">
            <v>4410.1099999999997</v>
          </cell>
        </row>
        <row r="389">
          <cell r="A389">
            <v>38174</v>
          </cell>
          <cell r="B389">
            <v>4418.84</v>
          </cell>
        </row>
        <row r="390">
          <cell r="A390">
            <v>38175</v>
          </cell>
          <cell r="B390">
            <v>4425.78</v>
          </cell>
        </row>
        <row r="391">
          <cell r="A391">
            <v>38176</v>
          </cell>
          <cell r="B391">
            <v>4448.6899999999996</v>
          </cell>
        </row>
        <row r="392">
          <cell r="A392">
            <v>38177</v>
          </cell>
          <cell r="B392">
            <v>4440.1499999999996</v>
          </cell>
        </row>
        <row r="393">
          <cell r="A393">
            <v>38180</v>
          </cell>
          <cell r="B393">
            <v>4432.2700000000004</v>
          </cell>
        </row>
        <row r="394">
          <cell r="A394">
            <v>38181</v>
          </cell>
          <cell r="B394">
            <v>4414.95</v>
          </cell>
        </row>
        <row r="395">
          <cell r="A395">
            <v>38182</v>
          </cell>
          <cell r="B395">
            <v>4438.68</v>
          </cell>
        </row>
        <row r="396">
          <cell r="A396">
            <v>38183</v>
          </cell>
          <cell r="B396">
            <v>4447.47</v>
          </cell>
        </row>
        <row r="397">
          <cell r="A397">
            <v>38184</v>
          </cell>
          <cell r="B397">
            <v>4442.18</v>
          </cell>
        </row>
        <row r="398">
          <cell r="A398">
            <v>38187</v>
          </cell>
          <cell r="B398">
            <v>4473</v>
          </cell>
        </row>
        <row r="399">
          <cell r="A399">
            <v>38188</v>
          </cell>
          <cell r="B399">
            <v>4477.05</v>
          </cell>
        </row>
        <row r="400">
          <cell r="A400">
            <v>38189</v>
          </cell>
          <cell r="B400">
            <v>4492.29</v>
          </cell>
        </row>
        <row r="401">
          <cell r="A401">
            <v>38190</v>
          </cell>
          <cell r="B401">
            <v>4502.71</v>
          </cell>
        </row>
        <row r="402">
          <cell r="A402">
            <v>38191</v>
          </cell>
          <cell r="B402">
            <v>4515.46</v>
          </cell>
        </row>
        <row r="403">
          <cell r="A403">
            <v>38194</v>
          </cell>
          <cell r="B403">
            <v>4518.6499999999996</v>
          </cell>
        </row>
        <row r="404">
          <cell r="A404">
            <v>38195</v>
          </cell>
          <cell r="B404">
            <v>4521.24</v>
          </cell>
        </row>
        <row r="405">
          <cell r="A405">
            <v>38196</v>
          </cell>
          <cell r="B405">
            <v>4531.0600000000004</v>
          </cell>
        </row>
        <row r="406">
          <cell r="A406">
            <v>38197</v>
          </cell>
          <cell r="B406">
            <v>4514.72</v>
          </cell>
        </row>
        <row r="407">
          <cell r="A407">
            <v>38201</v>
          </cell>
          <cell r="B407">
            <v>4532.24</v>
          </cell>
        </row>
        <row r="408">
          <cell r="A408">
            <v>38202</v>
          </cell>
          <cell r="B408">
            <v>4511.7</v>
          </cell>
        </row>
        <row r="409">
          <cell r="A409">
            <v>38203</v>
          </cell>
          <cell r="B409">
            <v>4510.4399999999996</v>
          </cell>
        </row>
        <row r="410">
          <cell r="A410">
            <v>38204</v>
          </cell>
          <cell r="B410">
            <v>4509.4799999999996</v>
          </cell>
        </row>
        <row r="411">
          <cell r="A411">
            <v>38205</v>
          </cell>
          <cell r="B411">
            <v>4503.88</v>
          </cell>
        </row>
        <row r="412">
          <cell r="A412">
            <v>38208</v>
          </cell>
          <cell r="B412">
            <v>4494.38</v>
          </cell>
        </row>
        <row r="413">
          <cell r="A413">
            <v>38209</v>
          </cell>
          <cell r="B413">
            <v>4503.1499999999996</v>
          </cell>
        </row>
        <row r="414">
          <cell r="A414">
            <v>38210</v>
          </cell>
          <cell r="B414">
            <v>4532.26</v>
          </cell>
        </row>
        <row r="415">
          <cell r="A415">
            <v>38211</v>
          </cell>
          <cell r="B415">
            <v>4530.0600000000004</v>
          </cell>
        </row>
        <row r="416">
          <cell r="A416">
            <v>38212</v>
          </cell>
          <cell r="B416">
            <v>4529.5200000000004</v>
          </cell>
        </row>
        <row r="417">
          <cell r="A417">
            <v>38215</v>
          </cell>
          <cell r="B417">
            <v>4535.68</v>
          </cell>
        </row>
        <row r="418">
          <cell r="A418">
            <v>38216</v>
          </cell>
          <cell r="B418">
            <v>4547.63</v>
          </cell>
        </row>
        <row r="419">
          <cell r="A419">
            <v>38217</v>
          </cell>
          <cell r="B419">
            <v>4550.34</v>
          </cell>
        </row>
        <row r="420">
          <cell r="A420">
            <v>38218</v>
          </cell>
          <cell r="B420">
            <v>4554.83</v>
          </cell>
        </row>
        <row r="421">
          <cell r="A421">
            <v>38222</v>
          </cell>
          <cell r="B421">
            <v>4557.47</v>
          </cell>
        </row>
        <row r="422">
          <cell r="A422">
            <v>38223</v>
          </cell>
          <cell r="B422">
            <v>4570.82</v>
          </cell>
        </row>
        <row r="423">
          <cell r="A423">
            <v>38224</v>
          </cell>
          <cell r="B423">
            <v>4571.3500000000004</v>
          </cell>
        </row>
        <row r="424">
          <cell r="A424">
            <v>38225</v>
          </cell>
          <cell r="B424">
            <v>4565.8599999999997</v>
          </cell>
        </row>
        <row r="425">
          <cell r="A425">
            <v>38226</v>
          </cell>
          <cell r="B425">
            <v>4580.8500000000004</v>
          </cell>
        </row>
        <row r="426">
          <cell r="A426">
            <v>38229</v>
          </cell>
          <cell r="B426">
            <v>4582.04</v>
          </cell>
        </row>
        <row r="427">
          <cell r="A427">
            <v>38230</v>
          </cell>
          <cell r="B427">
            <v>4580.4399999999996</v>
          </cell>
        </row>
        <row r="428">
          <cell r="A428">
            <v>38231</v>
          </cell>
          <cell r="B428">
            <v>4595.87</v>
          </cell>
        </row>
        <row r="429">
          <cell r="A429">
            <v>38232</v>
          </cell>
          <cell r="B429">
            <v>4593.43</v>
          </cell>
        </row>
        <row r="430">
          <cell r="A430">
            <v>38233</v>
          </cell>
          <cell r="B430">
            <v>4594.8900000000003</v>
          </cell>
        </row>
        <row r="431">
          <cell r="A431">
            <v>38236</v>
          </cell>
          <cell r="B431">
            <v>4590.58</v>
          </cell>
        </row>
        <row r="432">
          <cell r="A432">
            <v>38237</v>
          </cell>
          <cell r="B432">
            <v>4610.51</v>
          </cell>
        </row>
        <row r="433">
          <cell r="A433">
            <v>38238</v>
          </cell>
          <cell r="B433">
            <v>4638.09</v>
          </cell>
        </row>
        <row r="434">
          <cell r="A434">
            <v>38239</v>
          </cell>
          <cell r="B434">
            <v>4640.1499999999996</v>
          </cell>
        </row>
        <row r="435">
          <cell r="A435">
            <v>38240</v>
          </cell>
          <cell r="B435">
            <v>4649.41</v>
          </cell>
        </row>
        <row r="436">
          <cell r="A436">
            <v>38243</v>
          </cell>
          <cell r="B436">
            <v>4642.25</v>
          </cell>
        </row>
        <row r="437">
          <cell r="A437">
            <v>38244</v>
          </cell>
          <cell r="B437">
            <v>4638.96</v>
          </cell>
        </row>
        <row r="438">
          <cell r="A438">
            <v>38245</v>
          </cell>
          <cell r="B438">
            <v>4624.82</v>
          </cell>
        </row>
        <row r="439">
          <cell r="A439">
            <v>38246</v>
          </cell>
          <cell r="B439">
            <v>4616.59</v>
          </cell>
        </row>
        <row r="440">
          <cell r="A440">
            <v>38247</v>
          </cell>
          <cell r="B440">
            <v>4622.5200000000004</v>
          </cell>
        </row>
        <row r="441">
          <cell r="A441">
            <v>38250</v>
          </cell>
          <cell r="B441">
            <v>4625.82</v>
          </cell>
        </row>
        <row r="442">
          <cell r="A442">
            <v>38251</v>
          </cell>
          <cell r="B442">
            <v>4608.8</v>
          </cell>
        </row>
        <row r="443">
          <cell r="A443">
            <v>38252</v>
          </cell>
          <cell r="B443">
            <v>4594.05</v>
          </cell>
        </row>
        <row r="444">
          <cell r="A444">
            <v>38253</v>
          </cell>
          <cell r="B444">
            <v>4557.2299999999996</v>
          </cell>
        </row>
        <row r="445">
          <cell r="A445">
            <v>38254</v>
          </cell>
          <cell r="B445">
            <v>4495.74</v>
          </cell>
        </row>
        <row r="446">
          <cell r="A446">
            <v>38257</v>
          </cell>
          <cell r="B446">
            <v>4484.7700000000004</v>
          </cell>
        </row>
        <row r="447">
          <cell r="A447">
            <v>38258</v>
          </cell>
          <cell r="B447">
            <v>4457.66</v>
          </cell>
        </row>
        <row r="448">
          <cell r="A448">
            <v>38259</v>
          </cell>
          <cell r="B448">
            <v>4512.4399999999996</v>
          </cell>
        </row>
        <row r="449">
          <cell r="A449">
            <v>38260</v>
          </cell>
          <cell r="B449">
            <v>4510.17</v>
          </cell>
        </row>
        <row r="450">
          <cell r="A450">
            <v>38261</v>
          </cell>
          <cell r="B450">
            <v>4490.8100000000004</v>
          </cell>
        </row>
        <row r="451">
          <cell r="A451">
            <v>38264</v>
          </cell>
          <cell r="B451">
            <v>4452.22</v>
          </cell>
        </row>
        <row r="452">
          <cell r="A452">
            <v>38265</v>
          </cell>
          <cell r="B452">
            <v>4449.49</v>
          </cell>
        </row>
        <row r="453">
          <cell r="A453">
            <v>38266</v>
          </cell>
          <cell r="B453">
            <v>4445.66</v>
          </cell>
        </row>
        <row r="454">
          <cell r="A454">
            <v>38267</v>
          </cell>
          <cell r="B454">
            <v>4450.76</v>
          </cell>
        </row>
        <row r="455">
          <cell r="A455">
            <v>38268</v>
          </cell>
          <cell r="B455">
            <v>4443</v>
          </cell>
        </row>
        <row r="456">
          <cell r="A456">
            <v>38271</v>
          </cell>
          <cell r="B456">
            <v>4451.57</v>
          </cell>
        </row>
        <row r="457">
          <cell r="A457">
            <v>38272</v>
          </cell>
          <cell r="B457">
            <v>4434.09</v>
          </cell>
        </row>
        <row r="458">
          <cell r="A458">
            <v>38273</v>
          </cell>
          <cell r="B458">
            <v>4386.2299999999996</v>
          </cell>
        </row>
        <row r="459">
          <cell r="A459">
            <v>38274</v>
          </cell>
          <cell r="B459">
            <v>4264.12</v>
          </cell>
        </row>
        <row r="460">
          <cell r="A460">
            <v>38275</v>
          </cell>
          <cell r="B460">
            <v>4191.66</v>
          </cell>
        </row>
        <row r="461">
          <cell r="A461">
            <v>38278</v>
          </cell>
          <cell r="B461">
            <v>4202.66</v>
          </cell>
        </row>
        <row r="462">
          <cell r="A462">
            <v>38279</v>
          </cell>
          <cell r="B462">
            <v>4203.0200000000004</v>
          </cell>
        </row>
        <row r="463">
          <cell r="A463">
            <v>38280</v>
          </cell>
          <cell r="B463">
            <v>4179.6499999999996</v>
          </cell>
        </row>
        <row r="464">
          <cell r="A464">
            <v>38281</v>
          </cell>
          <cell r="B464">
            <v>4143.75</v>
          </cell>
        </row>
        <row r="465">
          <cell r="A465">
            <v>38282</v>
          </cell>
          <cell r="B465">
            <v>4050.32</v>
          </cell>
        </row>
        <row r="466">
          <cell r="A466">
            <v>38285</v>
          </cell>
          <cell r="B466">
            <v>4017.12</v>
          </cell>
        </row>
        <row r="467">
          <cell r="A467">
            <v>38286</v>
          </cell>
          <cell r="B467">
            <v>3980</v>
          </cell>
        </row>
        <row r="468">
          <cell r="A468">
            <v>38287</v>
          </cell>
          <cell r="B468">
            <v>3940.53</v>
          </cell>
        </row>
        <row r="469">
          <cell r="A469">
            <v>38288</v>
          </cell>
          <cell r="B469">
            <v>3855.09</v>
          </cell>
        </row>
        <row r="470">
          <cell r="A470">
            <v>38289</v>
          </cell>
          <cell r="B470">
            <v>3806.15</v>
          </cell>
        </row>
        <row r="471">
          <cell r="A471">
            <v>38292</v>
          </cell>
          <cell r="B471">
            <v>3934.31</v>
          </cell>
        </row>
        <row r="472">
          <cell r="A472">
            <v>38293</v>
          </cell>
          <cell r="B472">
            <v>4018.15</v>
          </cell>
        </row>
        <row r="473">
          <cell r="A473">
            <v>38294</v>
          </cell>
          <cell r="B473">
            <v>3992.43</v>
          </cell>
        </row>
        <row r="474">
          <cell r="A474">
            <v>38295</v>
          </cell>
          <cell r="B474">
            <v>3979.73</v>
          </cell>
        </row>
        <row r="475">
          <cell r="A475">
            <v>38296</v>
          </cell>
          <cell r="B475">
            <v>3985.97</v>
          </cell>
        </row>
        <row r="476">
          <cell r="A476">
            <v>38299</v>
          </cell>
          <cell r="B476">
            <v>4004.93</v>
          </cell>
        </row>
        <row r="477">
          <cell r="A477">
            <v>38300</v>
          </cell>
          <cell r="B477">
            <v>4023.84</v>
          </cell>
        </row>
        <row r="478">
          <cell r="A478">
            <v>38301</v>
          </cell>
          <cell r="B478">
            <v>4012.02</v>
          </cell>
        </row>
        <row r="479">
          <cell r="A479">
            <v>38302</v>
          </cell>
          <cell r="B479">
            <v>4013.22</v>
          </cell>
        </row>
        <row r="480">
          <cell r="A480">
            <v>38303</v>
          </cell>
          <cell r="B480">
            <v>4018.09</v>
          </cell>
        </row>
        <row r="481">
          <cell r="A481">
            <v>38307</v>
          </cell>
          <cell r="B481">
            <v>4008.2</v>
          </cell>
        </row>
        <row r="482">
          <cell r="A482">
            <v>38308</v>
          </cell>
          <cell r="B482">
            <v>3998.84</v>
          </cell>
        </row>
        <row r="483">
          <cell r="A483">
            <v>38310</v>
          </cell>
          <cell r="B483">
            <v>4001.23</v>
          </cell>
        </row>
        <row r="484">
          <cell r="A484">
            <v>38313</v>
          </cell>
          <cell r="B484">
            <v>3902.96</v>
          </cell>
        </row>
        <row r="485">
          <cell r="A485">
            <v>38314</v>
          </cell>
          <cell r="B485">
            <v>3881.75</v>
          </cell>
        </row>
        <row r="486">
          <cell r="A486">
            <v>38315</v>
          </cell>
          <cell r="B486">
            <v>3910.64</v>
          </cell>
        </row>
        <row r="487">
          <cell r="A487">
            <v>38316</v>
          </cell>
          <cell r="B487">
            <v>3927.7</v>
          </cell>
        </row>
        <row r="488">
          <cell r="A488">
            <v>38317</v>
          </cell>
          <cell r="B488">
            <v>3929.9</v>
          </cell>
        </row>
        <row r="489">
          <cell r="A489">
            <v>38320</v>
          </cell>
          <cell r="B489">
            <v>3929.36</v>
          </cell>
        </row>
        <row r="490">
          <cell r="A490">
            <v>38321</v>
          </cell>
          <cell r="B490">
            <v>3933.81</v>
          </cell>
        </row>
        <row r="491">
          <cell r="A491">
            <v>38322</v>
          </cell>
          <cell r="B491">
            <v>3966.3</v>
          </cell>
        </row>
        <row r="492">
          <cell r="A492">
            <v>38323</v>
          </cell>
          <cell r="B492">
            <v>3997.69</v>
          </cell>
        </row>
        <row r="493">
          <cell r="A493">
            <v>38324</v>
          </cell>
          <cell r="B493">
            <v>4027.28</v>
          </cell>
        </row>
        <row r="494">
          <cell r="A494">
            <v>38327</v>
          </cell>
          <cell r="B494">
            <v>4024.05</v>
          </cell>
        </row>
        <row r="495">
          <cell r="A495">
            <v>38328</v>
          </cell>
          <cell r="B495">
            <v>4056.09</v>
          </cell>
        </row>
        <row r="496">
          <cell r="A496">
            <v>38329</v>
          </cell>
          <cell r="B496">
            <v>4101.4799999999996</v>
          </cell>
        </row>
        <row r="497">
          <cell r="A497">
            <v>38330</v>
          </cell>
          <cell r="B497">
            <v>4130.8500000000004</v>
          </cell>
        </row>
        <row r="498">
          <cell r="A498">
            <v>38331</v>
          </cell>
          <cell r="B498">
            <v>4212.87</v>
          </cell>
          <cell r="C498">
            <v>3295.5</v>
          </cell>
        </row>
        <row r="499">
          <cell r="A499">
            <v>38334</v>
          </cell>
          <cell r="B499">
            <v>4345.46</v>
          </cell>
          <cell r="C499">
            <v>3398.44</v>
          </cell>
        </row>
        <row r="500">
          <cell r="A500">
            <v>38335</v>
          </cell>
          <cell r="B500">
            <v>4392.8100000000004</v>
          </cell>
          <cell r="C500">
            <v>3433</v>
          </cell>
        </row>
        <row r="501">
          <cell r="A501">
            <v>38336</v>
          </cell>
          <cell r="B501">
            <v>4378.8599999999997</v>
          </cell>
          <cell r="C501">
            <v>3417.75</v>
          </cell>
        </row>
        <row r="502">
          <cell r="A502">
            <v>38337</v>
          </cell>
          <cell r="B502">
            <v>4375.3900000000003</v>
          </cell>
          <cell r="C502">
            <v>3420.72</v>
          </cell>
        </row>
        <row r="503">
          <cell r="A503">
            <v>38338</v>
          </cell>
          <cell r="B503">
            <v>4413.08</v>
          </cell>
          <cell r="C503">
            <v>3442.48</v>
          </cell>
        </row>
        <row r="504">
          <cell r="A504">
            <v>38341</v>
          </cell>
          <cell r="B504">
            <v>4422.6899999999996</v>
          </cell>
          <cell r="C504">
            <v>3445.02</v>
          </cell>
        </row>
        <row r="505">
          <cell r="A505">
            <v>38342</v>
          </cell>
          <cell r="B505">
            <v>4426</v>
          </cell>
          <cell r="C505">
            <v>3449.75</v>
          </cell>
        </row>
        <row r="506">
          <cell r="A506">
            <v>38343</v>
          </cell>
          <cell r="B506">
            <v>4463.29</v>
          </cell>
          <cell r="C506">
            <v>3477.44</v>
          </cell>
        </row>
        <row r="507">
          <cell r="A507">
            <v>38344</v>
          </cell>
          <cell r="B507">
            <v>4449.6499999999996</v>
          </cell>
          <cell r="C507">
            <v>3465.6</v>
          </cell>
        </row>
        <row r="508">
          <cell r="A508">
            <v>38345</v>
          </cell>
          <cell r="B508">
            <v>4448.43</v>
          </cell>
          <cell r="C508">
            <v>3470.98</v>
          </cell>
        </row>
        <row r="509">
          <cell r="A509">
            <v>38348</v>
          </cell>
          <cell r="B509">
            <v>4461.3100000000004</v>
          </cell>
          <cell r="C509">
            <v>3477.71</v>
          </cell>
        </row>
        <row r="510">
          <cell r="A510">
            <v>38349</v>
          </cell>
          <cell r="B510">
            <v>4471.6099999999997</v>
          </cell>
          <cell r="C510">
            <v>3494.06</v>
          </cell>
        </row>
        <row r="511">
          <cell r="A511">
            <v>38350</v>
          </cell>
          <cell r="B511">
            <v>4480.05</v>
          </cell>
          <cell r="C511">
            <v>3489.54</v>
          </cell>
        </row>
        <row r="512">
          <cell r="A512">
            <v>38351</v>
          </cell>
          <cell r="B512">
            <v>4485.46</v>
          </cell>
          <cell r="C512">
            <v>3488.15</v>
          </cell>
        </row>
        <row r="513">
          <cell r="A513">
            <v>38352</v>
          </cell>
          <cell r="B513">
            <v>4521.9799999999996</v>
          </cell>
          <cell r="C513">
            <v>3522.38</v>
          </cell>
        </row>
        <row r="514">
          <cell r="A514">
            <v>38355</v>
          </cell>
          <cell r="B514">
            <v>4522.22</v>
          </cell>
          <cell r="C514">
            <v>3521.78</v>
          </cell>
        </row>
        <row r="515">
          <cell r="A515">
            <v>38356</v>
          </cell>
          <cell r="B515">
            <v>4493.99</v>
          </cell>
          <cell r="C515">
            <v>3497.11</v>
          </cell>
        </row>
        <row r="516">
          <cell r="A516">
            <v>38357</v>
          </cell>
          <cell r="B516">
            <v>4496.22</v>
          </cell>
          <cell r="C516">
            <v>3499.74</v>
          </cell>
        </row>
        <row r="517">
          <cell r="A517">
            <v>38358</v>
          </cell>
          <cell r="B517">
            <v>4489.4799999999996</v>
          </cell>
          <cell r="C517">
            <v>3494.7</v>
          </cell>
        </row>
        <row r="518">
          <cell r="A518">
            <v>38359</v>
          </cell>
          <cell r="B518">
            <v>4476.5</v>
          </cell>
          <cell r="C518">
            <v>3487.42</v>
          </cell>
        </row>
        <row r="519">
          <cell r="A519">
            <v>38362</v>
          </cell>
          <cell r="B519">
            <v>4488.72</v>
          </cell>
          <cell r="C519">
            <v>3493.11</v>
          </cell>
        </row>
        <row r="520">
          <cell r="A520">
            <v>38363</v>
          </cell>
          <cell r="B520">
            <v>4488.72</v>
          </cell>
          <cell r="C520">
            <v>3493.11</v>
          </cell>
        </row>
        <row r="521">
          <cell r="A521">
            <v>38364</v>
          </cell>
          <cell r="B521">
            <v>4487.6499999999996</v>
          </cell>
          <cell r="C521">
            <v>3486.45</v>
          </cell>
        </row>
        <row r="522">
          <cell r="A522">
            <v>38365</v>
          </cell>
          <cell r="B522">
            <v>4497.12</v>
          </cell>
          <cell r="C522">
            <v>3492.56</v>
          </cell>
        </row>
        <row r="523">
          <cell r="A523">
            <v>38366</v>
          </cell>
          <cell r="B523">
            <v>4502.26</v>
          </cell>
          <cell r="C523">
            <v>3499.3</v>
          </cell>
        </row>
        <row r="524">
          <cell r="A524">
            <v>38369</v>
          </cell>
          <cell r="B524">
            <v>4506.68</v>
          </cell>
          <cell r="C524">
            <v>3503.92</v>
          </cell>
        </row>
        <row r="525">
          <cell r="A525">
            <v>38370</v>
          </cell>
          <cell r="B525">
            <v>4527.1400000000003</v>
          </cell>
          <cell r="C525">
            <v>3523.2</v>
          </cell>
        </row>
        <row r="526">
          <cell r="A526">
            <v>38371</v>
          </cell>
          <cell r="B526">
            <v>4540.6899999999996</v>
          </cell>
          <cell r="C526">
            <v>3534.45</v>
          </cell>
        </row>
        <row r="527">
          <cell r="A527">
            <v>38372</v>
          </cell>
          <cell r="B527">
            <v>4543.6400000000003</v>
          </cell>
          <cell r="C527">
            <v>3540.7</v>
          </cell>
        </row>
        <row r="528">
          <cell r="A528">
            <v>38373</v>
          </cell>
          <cell r="B528">
            <v>4543.6400000000003</v>
          </cell>
          <cell r="C528">
            <v>3540.7</v>
          </cell>
        </row>
        <row r="529">
          <cell r="A529">
            <v>38376</v>
          </cell>
          <cell r="B529">
            <v>4537.47</v>
          </cell>
          <cell r="C529">
            <v>3535.43</v>
          </cell>
        </row>
        <row r="530">
          <cell r="A530">
            <v>38377</v>
          </cell>
          <cell r="B530">
            <v>4531.5200000000004</v>
          </cell>
          <cell r="C530">
            <v>3527.56</v>
          </cell>
        </row>
        <row r="531">
          <cell r="A531">
            <v>38378</v>
          </cell>
          <cell r="B531">
            <v>4524.68</v>
          </cell>
          <cell r="C531">
            <v>3518.99</v>
          </cell>
        </row>
        <row r="532">
          <cell r="A532">
            <v>38379</v>
          </cell>
          <cell r="B532">
            <v>4541.83</v>
          </cell>
          <cell r="C532">
            <v>3536.77</v>
          </cell>
        </row>
        <row r="533">
          <cell r="A533">
            <v>38380</v>
          </cell>
          <cell r="B533">
            <v>4559.57</v>
          </cell>
          <cell r="C533">
            <v>3547.59</v>
          </cell>
        </row>
        <row r="534">
          <cell r="A534">
            <v>38383</v>
          </cell>
          <cell r="B534">
            <v>4562.2700000000004</v>
          </cell>
          <cell r="C534">
            <v>3548.69</v>
          </cell>
        </row>
        <row r="535">
          <cell r="A535">
            <v>38384</v>
          </cell>
          <cell r="B535">
            <v>4565.95</v>
          </cell>
          <cell r="C535">
            <v>3551.25</v>
          </cell>
        </row>
        <row r="536">
          <cell r="A536">
            <v>38385</v>
          </cell>
          <cell r="B536">
            <v>4583.46</v>
          </cell>
          <cell r="C536">
            <v>3562.97</v>
          </cell>
        </row>
        <row r="537">
          <cell r="A537">
            <v>38386</v>
          </cell>
          <cell r="B537">
            <v>4599.63</v>
          </cell>
          <cell r="C537">
            <v>3577.01</v>
          </cell>
        </row>
        <row r="538">
          <cell r="A538">
            <v>38387</v>
          </cell>
          <cell r="B538">
            <v>4579.2299999999996</v>
          </cell>
          <cell r="C538">
            <v>3558.1</v>
          </cell>
        </row>
        <row r="539">
          <cell r="A539">
            <v>38390</v>
          </cell>
          <cell r="B539">
            <v>4590.6899999999996</v>
          </cell>
          <cell r="C539">
            <v>3566.86</v>
          </cell>
        </row>
        <row r="540">
          <cell r="A540">
            <v>38391</v>
          </cell>
          <cell r="B540">
            <v>4564.91</v>
          </cell>
          <cell r="C540">
            <v>3540.64</v>
          </cell>
        </row>
        <row r="541">
          <cell r="A541">
            <v>38392</v>
          </cell>
          <cell r="B541">
            <v>4565.07</v>
          </cell>
          <cell r="C541">
            <v>3541.52</v>
          </cell>
        </row>
        <row r="542">
          <cell r="A542">
            <v>38393</v>
          </cell>
          <cell r="B542">
            <v>4565.07</v>
          </cell>
          <cell r="C542">
            <v>3541.52</v>
          </cell>
        </row>
        <row r="543">
          <cell r="A543">
            <v>38394</v>
          </cell>
          <cell r="B543">
            <v>4573.92</v>
          </cell>
          <cell r="C543">
            <v>3548.59</v>
          </cell>
        </row>
        <row r="544">
          <cell r="A544">
            <v>38397</v>
          </cell>
          <cell r="B544">
            <v>4576.5600000000004</v>
          </cell>
          <cell r="C544">
            <v>3554.09</v>
          </cell>
        </row>
        <row r="545">
          <cell r="A545">
            <v>38398</v>
          </cell>
          <cell r="B545">
            <v>4576.55</v>
          </cell>
          <cell r="C545">
            <v>3552.91</v>
          </cell>
        </row>
        <row r="546">
          <cell r="A546">
            <v>38399</v>
          </cell>
          <cell r="B546">
            <v>4576.22</v>
          </cell>
          <cell r="C546">
            <v>3552.25</v>
          </cell>
        </row>
        <row r="547">
          <cell r="A547">
            <v>38400</v>
          </cell>
          <cell r="B547">
            <v>4573.63</v>
          </cell>
          <cell r="C547">
            <v>3548.81</v>
          </cell>
        </row>
        <row r="548">
          <cell r="A548">
            <v>38401</v>
          </cell>
          <cell r="B548">
            <v>4548.28</v>
          </cell>
          <cell r="C548">
            <v>3527.52</v>
          </cell>
        </row>
        <row r="549">
          <cell r="A549">
            <v>38404</v>
          </cell>
          <cell r="B549">
            <v>4563.8100000000004</v>
          </cell>
          <cell r="C549">
            <v>3539.29</v>
          </cell>
        </row>
        <row r="550">
          <cell r="A550">
            <v>38405</v>
          </cell>
          <cell r="B550">
            <v>4549.68</v>
          </cell>
          <cell r="C550">
            <v>3524.16</v>
          </cell>
        </row>
        <row r="551">
          <cell r="A551">
            <v>38406</v>
          </cell>
          <cell r="B551">
            <v>4483.4399999999996</v>
          </cell>
          <cell r="C551">
            <v>3467.88</v>
          </cell>
        </row>
        <row r="552">
          <cell r="A552">
            <v>38407</v>
          </cell>
          <cell r="B552">
            <v>4375.3999999999996</v>
          </cell>
          <cell r="C552">
            <v>3377.67</v>
          </cell>
        </row>
        <row r="553">
          <cell r="A553">
            <v>38408</v>
          </cell>
          <cell r="B553">
            <v>4461.03</v>
          </cell>
          <cell r="C553">
            <v>3450.16</v>
          </cell>
        </row>
        <row r="554">
          <cell r="A554">
            <v>38411</v>
          </cell>
          <cell r="B554">
            <v>4446.24</v>
          </cell>
          <cell r="C554">
            <v>3436.65</v>
          </cell>
        </row>
        <row r="555">
          <cell r="A555">
            <v>38412</v>
          </cell>
          <cell r="B555">
            <v>4456.8900000000003</v>
          </cell>
          <cell r="C555">
            <v>3447.98</v>
          </cell>
        </row>
        <row r="556">
          <cell r="A556">
            <v>38413</v>
          </cell>
          <cell r="B556">
            <v>4424.1099999999997</v>
          </cell>
          <cell r="C556">
            <v>3417.91</v>
          </cell>
        </row>
        <row r="557">
          <cell r="A557">
            <v>38414</v>
          </cell>
          <cell r="B557">
            <v>4444.76</v>
          </cell>
          <cell r="C557">
            <v>3436.45</v>
          </cell>
        </row>
        <row r="558">
          <cell r="A558">
            <v>38415</v>
          </cell>
          <cell r="B558">
            <v>4449.0600000000004</v>
          </cell>
          <cell r="C558">
            <v>3439.22</v>
          </cell>
        </row>
        <row r="559">
          <cell r="A559">
            <v>38418</v>
          </cell>
          <cell r="B559">
            <v>4429.45</v>
          </cell>
          <cell r="C559">
            <v>3424</v>
          </cell>
        </row>
        <row r="560">
          <cell r="A560">
            <v>38419</v>
          </cell>
          <cell r="B560">
            <v>4418.28</v>
          </cell>
          <cell r="C560">
            <v>3413.36</v>
          </cell>
        </row>
        <row r="561">
          <cell r="A561">
            <v>38420</v>
          </cell>
          <cell r="B561">
            <v>4398.46</v>
          </cell>
          <cell r="C561">
            <v>3397.99</v>
          </cell>
        </row>
        <row r="562">
          <cell r="A562">
            <v>38421</v>
          </cell>
          <cell r="B562">
            <v>4416</v>
          </cell>
          <cell r="C562">
            <v>3411.97</v>
          </cell>
        </row>
        <row r="563">
          <cell r="A563">
            <v>38422</v>
          </cell>
          <cell r="B563">
            <v>4449.53</v>
          </cell>
          <cell r="C563">
            <v>3439.69</v>
          </cell>
        </row>
        <row r="564">
          <cell r="A564">
            <v>38425</v>
          </cell>
          <cell r="B564">
            <v>4453.87</v>
          </cell>
          <cell r="C564">
            <v>3446.72</v>
          </cell>
        </row>
        <row r="565">
          <cell r="A565">
            <v>38426</v>
          </cell>
          <cell r="B565">
            <v>4470.21</v>
          </cell>
          <cell r="C565">
            <v>3461.08</v>
          </cell>
        </row>
        <row r="566">
          <cell r="A566">
            <v>38427</v>
          </cell>
          <cell r="B566">
            <v>4451.84</v>
          </cell>
          <cell r="C566">
            <v>3444.39</v>
          </cell>
        </row>
        <row r="567">
          <cell r="A567">
            <v>38428</v>
          </cell>
          <cell r="B567">
            <v>4442.7299999999996</v>
          </cell>
          <cell r="C567">
            <v>3435.44</v>
          </cell>
        </row>
        <row r="568">
          <cell r="A568">
            <v>38429</v>
          </cell>
          <cell r="B568">
            <v>4447.13</v>
          </cell>
          <cell r="C568">
            <v>3437.69</v>
          </cell>
        </row>
        <row r="569">
          <cell r="A569">
            <v>38432</v>
          </cell>
          <cell r="B569">
            <v>4462.8599999999997</v>
          </cell>
          <cell r="C569">
            <v>3451.27</v>
          </cell>
        </row>
        <row r="570">
          <cell r="A570">
            <v>38433</v>
          </cell>
          <cell r="B570">
            <v>4474.47</v>
          </cell>
          <cell r="C570">
            <v>3461.85</v>
          </cell>
        </row>
        <row r="571">
          <cell r="A571">
            <v>38434</v>
          </cell>
          <cell r="B571">
            <v>4470.45</v>
          </cell>
          <cell r="C571">
            <v>3455.59</v>
          </cell>
        </row>
        <row r="572">
          <cell r="A572">
            <v>38435</v>
          </cell>
          <cell r="B572">
            <v>4471.34</v>
          </cell>
          <cell r="C572">
            <v>3455.88</v>
          </cell>
        </row>
        <row r="573">
          <cell r="A573">
            <v>38436</v>
          </cell>
          <cell r="B573">
            <v>4469.3500000000004</v>
          </cell>
          <cell r="C573">
            <v>3455.58</v>
          </cell>
        </row>
        <row r="574">
          <cell r="A574">
            <v>38439</v>
          </cell>
          <cell r="B574">
            <v>4459.82</v>
          </cell>
          <cell r="C574">
            <v>3445.09</v>
          </cell>
        </row>
        <row r="575">
          <cell r="A575">
            <v>38440</v>
          </cell>
          <cell r="B575">
            <v>4446.8100000000004</v>
          </cell>
          <cell r="C575">
            <v>3433.78</v>
          </cell>
        </row>
        <row r="576">
          <cell r="A576">
            <v>38441</v>
          </cell>
          <cell r="B576">
            <v>4414.0600000000004</v>
          </cell>
          <cell r="C576">
            <v>3409.27</v>
          </cell>
        </row>
        <row r="577">
          <cell r="A577">
            <v>38442</v>
          </cell>
          <cell r="B577">
            <v>4385.6899999999996</v>
          </cell>
          <cell r="C577">
            <v>3386.22</v>
          </cell>
        </row>
        <row r="578">
          <cell r="A578">
            <v>38443</v>
          </cell>
          <cell r="B578">
            <v>4355.12</v>
          </cell>
          <cell r="C578">
            <v>3359.47</v>
          </cell>
        </row>
        <row r="579">
          <cell r="A579">
            <v>38446</v>
          </cell>
          <cell r="B579">
            <v>4352.67</v>
          </cell>
          <cell r="C579">
            <v>3359.59</v>
          </cell>
        </row>
        <row r="580">
          <cell r="A580">
            <v>38447</v>
          </cell>
          <cell r="B580">
            <v>4357.55</v>
          </cell>
          <cell r="C580">
            <v>3363.62</v>
          </cell>
        </row>
        <row r="581">
          <cell r="A581">
            <v>38448</v>
          </cell>
          <cell r="B581">
            <v>4364.91</v>
          </cell>
          <cell r="C581">
            <v>3370.23</v>
          </cell>
        </row>
        <row r="582">
          <cell r="A582">
            <v>38449</v>
          </cell>
          <cell r="B582">
            <v>4372.47</v>
          </cell>
          <cell r="C582">
            <v>3376.39</v>
          </cell>
        </row>
        <row r="583">
          <cell r="A583">
            <v>38450</v>
          </cell>
          <cell r="B583">
            <v>4378.3999999999996</v>
          </cell>
          <cell r="C583">
            <v>3381.23</v>
          </cell>
        </row>
        <row r="584">
          <cell r="A584">
            <v>38453</v>
          </cell>
          <cell r="B584">
            <v>4375.95</v>
          </cell>
          <cell r="C584">
            <v>3379.8</v>
          </cell>
        </row>
        <row r="585">
          <cell r="A585">
            <v>38454</v>
          </cell>
          <cell r="B585">
            <v>4389.24</v>
          </cell>
          <cell r="C585">
            <v>3386.79</v>
          </cell>
        </row>
        <row r="586">
          <cell r="A586">
            <v>38455</v>
          </cell>
          <cell r="B586">
            <v>4393.7299999999996</v>
          </cell>
          <cell r="C586">
            <v>3389.09</v>
          </cell>
        </row>
        <row r="587">
          <cell r="A587">
            <v>38456</v>
          </cell>
          <cell r="B587">
            <v>4408.6400000000003</v>
          </cell>
          <cell r="C587">
            <v>3403.09</v>
          </cell>
        </row>
        <row r="588">
          <cell r="A588">
            <v>38457</v>
          </cell>
          <cell r="B588">
            <v>4410.63</v>
          </cell>
          <cell r="C588">
            <v>3402.88</v>
          </cell>
        </row>
        <row r="589">
          <cell r="A589">
            <v>38460</v>
          </cell>
          <cell r="B589">
            <v>4410</v>
          </cell>
          <cell r="C589">
            <v>3401.91</v>
          </cell>
        </row>
        <row r="590">
          <cell r="A590">
            <v>38461</v>
          </cell>
          <cell r="B590">
            <v>4420.3900000000003</v>
          </cell>
          <cell r="C590">
            <v>3411.48</v>
          </cell>
        </row>
        <row r="591">
          <cell r="A591">
            <v>38462</v>
          </cell>
          <cell r="B591">
            <v>4439.33</v>
          </cell>
          <cell r="C591">
            <v>3423.69</v>
          </cell>
        </row>
        <row r="592">
          <cell r="A592">
            <v>38463</v>
          </cell>
          <cell r="B592">
            <v>4440.33</v>
          </cell>
          <cell r="C592">
            <v>3423.69</v>
          </cell>
        </row>
        <row r="593">
          <cell r="A593">
            <v>38464</v>
          </cell>
          <cell r="B593">
            <v>4439.33</v>
          </cell>
          <cell r="C593">
            <v>3423.69</v>
          </cell>
        </row>
        <row r="594">
          <cell r="A594">
            <v>38467</v>
          </cell>
          <cell r="B594">
            <v>4437.46</v>
          </cell>
          <cell r="C594">
            <v>3423.04</v>
          </cell>
        </row>
        <row r="595">
          <cell r="A595">
            <v>38468</v>
          </cell>
          <cell r="B595">
            <v>4435.6000000000004</v>
          </cell>
          <cell r="C595">
            <v>3422.06</v>
          </cell>
        </row>
        <row r="596">
          <cell r="A596">
            <v>38469</v>
          </cell>
          <cell r="B596">
            <v>4438.7</v>
          </cell>
          <cell r="C596">
            <v>3424.9</v>
          </cell>
        </row>
        <row r="597">
          <cell r="A597">
            <v>38470</v>
          </cell>
          <cell r="B597">
            <v>4457.38</v>
          </cell>
          <cell r="C597">
            <v>3435.76</v>
          </cell>
        </row>
        <row r="598">
          <cell r="A598">
            <v>38471</v>
          </cell>
          <cell r="B598">
            <v>4474.7</v>
          </cell>
          <cell r="C598">
            <v>3451.65</v>
          </cell>
        </row>
        <row r="599">
          <cell r="A599">
            <v>38474</v>
          </cell>
          <cell r="B599">
            <v>4496.21</v>
          </cell>
          <cell r="C599">
            <v>3469.57</v>
          </cell>
        </row>
        <row r="600">
          <cell r="A600">
            <v>38475</v>
          </cell>
          <cell r="B600">
            <v>4477.42</v>
          </cell>
          <cell r="C600">
            <v>3453.66</v>
          </cell>
        </row>
        <row r="601">
          <cell r="A601">
            <v>38476</v>
          </cell>
          <cell r="B601">
            <v>4462.43</v>
          </cell>
          <cell r="C601">
            <v>3444.1</v>
          </cell>
        </row>
        <row r="602">
          <cell r="A602">
            <v>38477</v>
          </cell>
          <cell r="B602">
            <v>4504.6899999999996</v>
          </cell>
          <cell r="C602">
            <v>3477.23</v>
          </cell>
        </row>
        <row r="603">
          <cell r="A603">
            <v>38478</v>
          </cell>
          <cell r="B603">
            <v>4523.1400000000003</v>
          </cell>
          <cell r="C603">
            <v>3491.25</v>
          </cell>
        </row>
        <row r="604">
          <cell r="A604">
            <v>38481</v>
          </cell>
          <cell r="B604">
            <v>4518.57</v>
          </cell>
          <cell r="C604">
            <v>3486.44</v>
          </cell>
        </row>
        <row r="605">
          <cell r="A605">
            <v>38482</v>
          </cell>
          <cell r="B605">
            <v>4535.41</v>
          </cell>
          <cell r="C605">
            <v>3499.33</v>
          </cell>
        </row>
        <row r="606">
          <cell r="A606">
            <v>38483</v>
          </cell>
          <cell r="B606">
            <v>4525.66</v>
          </cell>
          <cell r="C606">
            <v>3492.54</v>
          </cell>
        </row>
        <row r="607">
          <cell r="A607">
            <v>38484</v>
          </cell>
          <cell r="B607">
            <v>4514.4799999999996</v>
          </cell>
          <cell r="C607">
            <v>3481.18</v>
          </cell>
        </row>
        <row r="608">
          <cell r="A608">
            <v>38485</v>
          </cell>
          <cell r="B608">
            <v>4499.0200000000004</v>
          </cell>
          <cell r="C608">
            <v>3469.35</v>
          </cell>
        </row>
        <row r="609">
          <cell r="A609">
            <v>38488</v>
          </cell>
          <cell r="B609">
            <v>4486.03</v>
          </cell>
          <cell r="C609">
            <v>3457.9</v>
          </cell>
        </row>
        <row r="610">
          <cell r="A610">
            <v>38489</v>
          </cell>
          <cell r="B610">
            <v>4492.28</v>
          </cell>
          <cell r="C610">
            <v>3464.16</v>
          </cell>
        </row>
        <row r="611">
          <cell r="A611">
            <v>38490</v>
          </cell>
          <cell r="B611">
            <v>4501.22</v>
          </cell>
          <cell r="C611">
            <v>3475</v>
          </cell>
        </row>
        <row r="612">
          <cell r="A612">
            <v>38491</v>
          </cell>
          <cell r="B612">
            <v>4533.41</v>
          </cell>
          <cell r="C612">
            <v>3498.85</v>
          </cell>
        </row>
        <row r="613">
          <cell r="A613">
            <v>38492</v>
          </cell>
          <cell r="B613">
            <v>4532.3999999999996</v>
          </cell>
          <cell r="C613">
            <v>3497.88</v>
          </cell>
        </row>
        <row r="614">
          <cell r="A614">
            <v>38495</v>
          </cell>
          <cell r="B614">
            <v>4539.16</v>
          </cell>
          <cell r="C614">
            <v>3504.51</v>
          </cell>
        </row>
        <row r="615">
          <cell r="A615">
            <v>38496</v>
          </cell>
          <cell r="B615">
            <v>4555.93</v>
          </cell>
          <cell r="C615">
            <v>3519.48</v>
          </cell>
        </row>
        <row r="616">
          <cell r="A616">
            <v>38497</v>
          </cell>
          <cell r="B616">
            <v>4579.03</v>
          </cell>
          <cell r="C616">
            <v>3538.83</v>
          </cell>
        </row>
        <row r="617">
          <cell r="A617">
            <v>38498</v>
          </cell>
          <cell r="B617">
            <v>4583.6499999999996</v>
          </cell>
          <cell r="C617">
            <v>3545.21</v>
          </cell>
        </row>
        <row r="618">
          <cell r="A618">
            <v>38499</v>
          </cell>
          <cell r="B618">
            <v>4617.43</v>
          </cell>
          <cell r="C618">
            <v>3573.76</v>
          </cell>
        </row>
        <row r="619">
          <cell r="A619">
            <v>38502</v>
          </cell>
          <cell r="B619">
            <v>4647.79</v>
          </cell>
          <cell r="C619">
            <v>3595.68</v>
          </cell>
        </row>
        <row r="620">
          <cell r="A620">
            <v>38503</v>
          </cell>
          <cell r="B620">
            <v>4686.97</v>
          </cell>
          <cell r="C620">
            <v>3629.15</v>
          </cell>
        </row>
        <row r="621">
          <cell r="A621">
            <v>38504</v>
          </cell>
          <cell r="B621">
            <v>4686.2700000000004</v>
          </cell>
          <cell r="C621">
            <v>3628.75</v>
          </cell>
        </row>
        <row r="622">
          <cell r="A622">
            <v>38505</v>
          </cell>
          <cell r="B622">
            <v>4679.55</v>
          </cell>
          <cell r="C622">
            <v>3621.6</v>
          </cell>
        </row>
        <row r="623">
          <cell r="A623">
            <v>38506</v>
          </cell>
          <cell r="B623">
            <v>4632.6000000000004</v>
          </cell>
          <cell r="C623">
            <v>3580.22</v>
          </cell>
        </row>
        <row r="624">
          <cell r="A624">
            <v>38509</v>
          </cell>
          <cell r="B624">
            <v>4636.2700000000004</v>
          </cell>
          <cell r="C624">
            <v>3585.05</v>
          </cell>
        </row>
        <row r="625">
          <cell r="A625">
            <v>38510</v>
          </cell>
          <cell r="B625">
            <v>4635.58</v>
          </cell>
          <cell r="C625">
            <v>3586</v>
          </cell>
        </row>
        <row r="626">
          <cell r="A626">
            <v>38511</v>
          </cell>
          <cell r="B626">
            <v>4644.8599999999997</v>
          </cell>
          <cell r="C626">
            <v>3590.69</v>
          </cell>
        </row>
        <row r="627">
          <cell r="A627">
            <v>38512</v>
          </cell>
          <cell r="B627">
            <v>4635.3999999999996</v>
          </cell>
          <cell r="C627">
            <v>3582.9</v>
          </cell>
        </row>
        <row r="628">
          <cell r="A628">
            <v>38513</v>
          </cell>
          <cell r="B628">
            <v>4645.6099999999997</v>
          </cell>
          <cell r="C628">
            <v>3593.3</v>
          </cell>
        </row>
        <row r="629">
          <cell r="A629">
            <v>38516</v>
          </cell>
          <cell r="B629">
            <v>4629.51</v>
          </cell>
          <cell r="C629">
            <v>3579.29</v>
          </cell>
        </row>
        <row r="630">
          <cell r="A630">
            <v>38517</v>
          </cell>
          <cell r="B630">
            <v>4669.43</v>
          </cell>
          <cell r="C630">
            <v>3615.29</v>
          </cell>
        </row>
        <row r="631">
          <cell r="A631">
            <v>38518</v>
          </cell>
          <cell r="B631">
            <v>4654.34</v>
          </cell>
          <cell r="C631">
            <v>3610.63</v>
          </cell>
        </row>
        <row r="632">
          <cell r="A632">
            <v>38519</v>
          </cell>
          <cell r="B632">
            <v>4677.7299999999996</v>
          </cell>
          <cell r="C632">
            <v>3630.22</v>
          </cell>
        </row>
        <row r="633">
          <cell r="A633">
            <v>38520</v>
          </cell>
          <cell r="B633">
            <v>4672.8999999999996</v>
          </cell>
          <cell r="C633">
            <v>3627.41</v>
          </cell>
        </row>
        <row r="634">
          <cell r="A634">
            <v>38523</v>
          </cell>
          <cell r="B634">
            <v>4661.25</v>
          </cell>
          <cell r="C634">
            <v>3618.58</v>
          </cell>
        </row>
        <row r="635">
          <cell r="A635">
            <v>38524</v>
          </cell>
          <cell r="B635">
            <v>4657.8999999999996</v>
          </cell>
          <cell r="C635">
            <v>3616.85</v>
          </cell>
        </row>
        <row r="636">
          <cell r="A636">
            <v>38525</v>
          </cell>
          <cell r="B636">
            <v>4654.03</v>
          </cell>
          <cell r="C636">
            <v>3612.78</v>
          </cell>
        </row>
        <row r="637">
          <cell r="A637">
            <v>38526</v>
          </cell>
          <cell r="B637">
            <v>4637.82</v>
          </cell>
          <cell r="C637">
            <v>3599.66</v>
          </cell>
        </row>
        <row r="638">
          <cell r="A638">
            <v>38527</v>
          </cell>
          <cell r="B638">
            <v>4650.72</v>
          </cell>
          <cell r="C638">
            <v>3610.34</v>
          </cell>
        </row>
        <row r="639">
          <cell r="A639">
            <v>38530</v>
          </cell>
          <cell r="B639">
            <v>4668.01</v>
          </cell>
          <cell r="C639">
            <v>3625.06</v>
          </cell>
        </row>
        <row r="640">
          <cell r="A640">
            <v>38531</v>
          </cell>
          <cell r="B640">
            <v>4669.97</v>
          </cell>
          <cell r="C640">
            <v>3626.26</v>
          </cell>
        </row>
        <row r="641">
          <cell r="A641">
            <v>38532</v>
          </cell>
          <cell r="B641">
            <v>4662.12</v>
          </cell>
          <cell r="C641">
            <v>3619.95</v>
          </cell>
        </row>
        <row r="642">
          <cell r="A642">
            <v>38533</v>
          </cell>
          <cell r="B642">
            <v>4669.7</v>
          </cell>
          <cell r="C642">
            <v>3625.37</v>
          </cell>
        </row>
        <row r="643">
          <cell r="A643">
            <v>38534</v>
          </cell>
          <cell r="B643">
            <v>4643.8599999999997</v>
          </cell>
          <cell r="C643">
            <v>3612.22</v>
          </cell>
        </row>
        <row r="644">
          <cell r="A644">
            <v>38537</v>
          </cell>
          <cell r="B644">
            <v>4631.34</v>
          </cell>
          <cell r="C644">
            <v>3602.93</v>
          </cell>
        </row>
        <row r="645">
          <cell r="A645">
            <v>38538</v>
          </cell>
          <cell r="B645">
            <v>4626.1000000000004</v>
          </cell>
          <cell r="C645">
            <v>3598.33</v>
          </cell>
        </row>
        <row r="646">
          <cell r="A646">
            <v>38539</v>
          </cell>
          <cell r="B646">
            <v>4622.6400000000003</v>
          </cell>
          <cell r="C646">
            <v>3598.82</v>
          </cell>
        </row>
        <row r="647">
          <cell r="A647">
            <v>38540</v>
          </cell>
          <cell r="B647">
            <v>4620.66</v>
          </cell>
          <cell r="C647">
            <v>3597.34</v>
          </cell>
        </row>
        <row r="648">
          <cell r="A648">
            <v>38541</v>
          </cell>
          <cell r="B648">
            <v>4636</v>
          </cell>
          <cell r="C648">
            <v>3610.45</v>
          </cell>
        </row>
        <row r="649">
          <cell r="A649">
            <v>38544</v>
          </cell>
          <cell r="B649">
            <v>4639.46</v>
          </cell>
          <cell r="C649">
            <v>3613.41</v>
          </cell>
        </row>
        <row r="650">
          <cell r="A650">
            <v>38545</v>
          </cell>
          <cell r="B650">
            <v>4645.22</v>
          </cell>
          <cell r="C650">
            <v>3618.68</v>
          </cell>
        </row>
        <row r="651">
          <cell r="A651">
            <v>38546</v>
          </cell>
          <cell r="B651">
            <v>4653.93</v>
          </cell>
          <cell r="C651">
            <v>3625.9</v>
          </cell>
        </row>
        <row r="652">
          <cell r="A652">
            <v>38547</v>
          </cell>
          <cell r="B652">
            <v>4682.29</v>
          </cell>
          <cell r="C652">
            <v>3649.62</v>
          </cell>
        </row>
        <row r="653">
          <cell r="A653">
            <v>38548</v>
          </cell>
          <cell r="B653">
            <v>4689.68</v>
          </cell>
          <cell r="C653">
            <v>3653.19</v>
          </cell>
        </row>
        <row r="654">
          <cell r="A654">
            <v>38551</v>
          </cell>
          <cell r="B654">
            <v>4720.6400000000003</v>
          </cell>
          <cell r="C654">
            <v>3678.72</v>
          </cell>
        </row>
        <row r="655">
          <cell r="A655">
            <v>38552</v>
          </cell>
          <cell r="B655">
            <v>4759.1000000000004</v>
          </cell>
          <cell r="C655">
            <v>3708.33</v>
          </cell>
        </row>
        <row r="656">
          <cell r="A656">
            <v>38553</v>
          </cell>
          <cell r="B656">
            <v>4801.07</v>
          </cell>
          <cell r="C656">
            <v>3739.76</v>
          </cell>
        </row>
        <row r="657">
          <cell r="A657">
            <v>38554</v>
          </cell>
          <cell r="B657">
            <v>4884.55</v>
          </cell>
          <cell r="C657">
            <v>3807.43</v>
          </cell>
        </row>
        <row r="658">
          <cell r="A658">
            <v>38555</v>
          </cell>
          <cell r="B658">
            <v>4905.24</v>
          </cell>
          <cell r="C658">
            <v>3827.59</v>
          </cell>
        </row>
        <row r="659">
          <cell r="A659">
            <v>38558</v>
          </cell>
          <cell r="B659">
            <v>4878.16</v>
          </cell>
          <cell r="C659">
            <v>3801.4</v>
          </cell>
        </row>
        <row r="660">
          <cell r="A660">
            <v>38559</v>
          </cell>
          <cell r="B660">
            <v>4887.54</v>
          </cell>
          <cell r="C660">
            <v>3808.69</v>
          </cell>
        </row>
        <row r="661">
          <cell r="A661">
            <v>38560</v>
          </cell>
          <cell r="B661">
            <v>4884.7299999999996</v>
          </cell>
          <cell r="C661">
            <v>3805.49</v>
          </cell>
        </row>
        <row r="662">
          <cell r="A662">
            <v>38561</v>
          </cell>
          <cell r="B662">
            <v>4914.38</v>
          </cell>
          <cell r="C662">
            <v>3829.51</v>
          </cell>
        </row>
        <row r="663">
          <cell r="A663">
            <v>38562</v>
          </cell>
          <cell r="B663">
            <v>4902.46</v>
          </cell>
          <cell r="C663">
            <v>3820.13</v>
          </cell>
        </row>
        <row r="664">
          <cell r="A664">
            <v>38565</v>
          </cell>
          <cell r="B664">
            <v>4893.95</v>
          </cell>
          <cell r="C664">
            <v>3811.53</v>
          </cell>
        </row>
        <row r="665">
          <cell r="A665">
            <v>38566</v>
          </cell>
          <cell r="B665">
            <v>4894.1400000000003</v>
          </cell>
          <cell r="C665">
            <v>3811.14</v>
          </cell>
        </row>
        <row r="666">
          <cell r="A666">
            <v>38567</v>
          </cell>
          <cell r="B666">
            <v>4910.4399999999996</v>
          </cell>
          <cell r="C666">
            <v>3824.95</v>
          </cell>
        </row>
        <row r="667">
          <cell r="A667">
            <v>38568</v>
          </cell>
          <cell r="B667">
            <v>4937.7</v>
          </cell>
          <cell r="C667">
            <v>3846.17</v>
          </cell>
        </row>
        <row r="668">
          <cell r="A668">
            <v>38569</v>
          </cell>
          <cell r="B668">
            <v>4946.25</v>
          </cell>
          <cell r="C668">
            <v>3849.78</v>
          </cell>
        </row>
        <row r="669">
          <cell r="A669">
            <v>38572</v>
          </cell>
          <cell r="B669">
            <v>4954.7700000000004</v>
          </cell>
          <cell r="C669">
            <v>3859.79</v>
          </cell>
        </row>
        <row r="670">
          <cell r="A670">
            <v>38573</v>
          </cell>
          <cell r="B670">
            <v>4966.29</v>
          </cell>
          <cell r="C670">
            <v>3868.5</v>
          </cell>
        </row>
        <row r="671">
          <cell r="A671">
            <v>38574</v>
          </cell>
          <cell r="B671">
            <v>4983.18</v>
          </cell>
          <cell r="C671">
            <v>3882.49</v>
          </cell>
        </row>
        <row r="672">
          <cell r="A672">
            <v>38575</v>
          </cell>
          <cell r="B672">
            <v>4974.5200000000004</v>
          </cell>
          <cell r="C672">
            <v>3872.82</v>
          </cell>
        </row>
        <row r="673">
          <cell r="A673">
            <v>38576</v>
          </cell>
          <cell r="B673">
            <v>5008.13</v>
          </cell>
          <cell r="C673">
            <v>3889.68</v>
          </cell>
        </row>
        <row r="674">
          <cell r="A674">
            <v>38579</v>
          </cell>
          <cell r="B674">
            <v>5050.72</v>
          </cell>
          <cell r="C674">
            <v>3926.15</v>
          </cell>
        </row>
        <row r="675">
          <cell r="A675">
            <v>38580</v>
          </cell>
          <cell r="B675">
            <v>5078.63</v>
          </cell>
          <cell r="C675">
            <v>3940.03</v>
          </cell>
        </row>
        <row r="676">
          <cell r="A676">
            <v>38581</v>
          </cell>
          <cell r="B676">
            <v>5097.3100000000004</v>
          </cell>
          <cell r="C676">
            <v>3956.71</v>
          </cell>
        </row>
        <row r="677">
          <cell r="A677">
            <v>38582</v>
          </cell>
          <cell r="B677">
            <v>5125.71</v>
          </cell>
          <cell r="C677">
            <v>3969.1</v>
          </cell>
        </row>
        <row r="678">
          <cell r="A678">
            <v>38583</v>
          </cell>
          <cell r="B678">
            <v>5151.42</v>
          </cell>
          <cell r="C678">
            <v>3991.43</v>
          </cell>
        </row>
        <row r="679">
          <cell r="A679">
            <v>38586</v>
          </cell>
          <cell r="B679">
            <v>5162.7700000000004</v>
          </cell>
          <cell r="C679">
            <v>4002.28</v>
          </cell>
        </row>
        <row r="680">
          <cell r="A680">
            <v>38587</v>
          </cell>
          <cell r="B680">
            <v>5188.96</v>
          </cell>
          <cell r="C680">
            <v>4032.29</v>
          </cell>
        </row>
        <row r="681">
          <cell r="A681">
            <v>38588</v>
          </cell>
          <cell r="B681">
            <v>5196.3</v>
          </cell>
          <cell r="C681">
            <v>4048.28</v>
          </cell>
        </row>
        <row r="682">
          <cell r="A682">
            <v>38589</v>
          </cell>
          <cell r="B682">
            <v>5130.2</v>
          </cell>
          <cell r="C682">
            <v>3990.85</v>
          </cell>
        </row>
        <row r="683">
          <cell r="A683">
            <v>38590</v>
          </cell>
          <cell r="B683">
            <v>5043.05</v>
          </cell>
          <cell r="C683">
            <v>3926.61</v>
          </cell>
        </row>
        <row r="684">
          <cell r="A684">
            <v>38593</v>
          </cell>
          <cell r="B684">
            <v>5065.6899999999996</v>
          </cell>
          <cell r="C684">
            <v>3945.99</v>
          </cell>
        </row>
        <row r="685">
          <cell r="A685">
            <v>38594</v>
          </cell>
          <cell r="B685">
            <v>5075.12</v>
          </cell>
          <cell r="C685">
            <v>3948.04</v>
          </cell>
        </row>
        <row r="686">
          <cell r="A686">
            <v>38595</v>
          </cell>
          <cell r="B686">
            <v>5099.0200000000004</v>
          </cell>
          <cell r="C686">
            <v>3973.21</v>
          </cell>
        </row>
        <row r="687">
          <cell r="A687">
            <v>38596</v>
          </cell>
          <cell r="B687">
            <v>5098.29</v>
          </cell>
          <cell r="C687">
            <v>3966.01</v>
          </cell>
        </row>
        <row r="688">
          <cell r="A688">
            <v>38597</v>
          </cell>
          <cell r="B688">
            <v>5169.2</v>
          </cell>
          <cell r="C688">
            <v>4015.8</v>
          </cell>
        </row>
        <row r="689">
          <cell r="A689">
            <v>38600</v>
          </cell>
          <cell r="B689">
            <v>5212.03</v>
          </cell>
          <cell r="C689">
            <v>4051.61</v>
          </cell>
        </row>
        <row r="690">
          <cell r="A690">
            <v>38601</v>
          </cell>
          <cell r="B690">
            <v>5184.45</v>
          </cell>
          <cell r="C690">
            <v>4034.22</v>
          </cell>
        </row>
        <row r="691">
          <cell r="A691">
            <v>38602</v>
          </cell>
          <cell r="B691">
            <v>5115.6099999999997</v>
          </cell>
          <cell r="C691">
            <v>3974.52</v>
          </cell>
        </row>
        <row r="692">
          <cell r="A692">
            <v>38603</v>
          </cell>
          <cell r="B692">
            <v>5084.1499999999996</v>
          </cell>
          <cell r="C692">
            <v>3943.9</v>
          </cell>
        </row>
        <row r="693">
          <cell r="A693">
            <v>38604</v>
          </cell>
          <cell r="B693">
            <v>5096.87</v>
          </cell>
          <cell r="C693">
            <v>3963.18</v>
          </cell>
        </row>
        <row r="694">
          <cell r="A694">
            <v>38607</v>
          </cell>
          <cell r="B694">
            <v>5126.0200000000004</v>
          </cell>
          <cell r="C694">
            <v>3990.09</v>
          </cell>
        </row>
        <row r="695">
          <cell r="A695">
            <v>38608</v>
          </cell>
          <cell r="B695">
            <v>5166.6099999999997</v>
          </cell>
          <cell r="C695">
            <v>4018.66</v>
          </cell>
        </row>
        <row r="696">
          <cell r="A696">
            <v>38609</v>
          </cell>
          <cell r="B696">
            <v>5177.0200000000004</v>
          </cell>
          <cell r="C696">
            <v>4023.23</v>
          </cell>
        </row>
        <row r="697">
          <cell r="A697">
            <v>38610</v>
          </cell>
          <cell r="B697">
            <v>5187.82</v>
          </cell>
          <cell r="C697">
            <v>4037.81</v>
          </cell>
        </row>
        <row r="698">
          <cell r="A698">
            <v>38611</v>
          </cell>
          <cell r="B698">
            <v>5176.26</v>
          </cell>
          <cell r="C698">
            <v>4029.89</v>
          </cell>
        </row>
        <row r="699">
          <cell r="A699">
            <v>38614</v>
          </cell>
          <cell r="B699">
            <v>5179.25</v>
          </cell>
          <cell r="C699">
            <v>4032.32</v>
          </cell>
        </row>
        <row r="700">
          <cell r="A700">
            <v>38615</v>
          </cell>
          <cell r="B700">
            <v>5157.13</v>
          </cell>
          <cell r="C700">
            <v>4018.91</v>
          </cell>
        </row>
        <row r="701">
          <cell r="A701">
            <v>38616</v>
          </cell>
          <cell r="B701">
            <v>5148.1899999999996</v>
          </cell>
          <cell r="C701">
            <v>4015.43</v>
          </cell>
        </row>
        <row r="702">
          <cell r="A702">
            <v>38617</v>
          </cell>
          <cell r="B702">
            <v>5125.09</v>
          </cell>
          <cell r="C702">
            <v>4002.22</v>
          </cell>
        </row>
        <row r="703">
          <cell r="A703">
            <v>38618</v>
          </cell>
          <cell r="B703">
            <v>5084.68</v>
          </cell>
          <cell r="C703">
            <v>3971.55</v>
          </cell>
        </row>
        <row r="704">
          <cell r="A704">
            <v>38621</v>
          </cell>
          <cell r="B704">
            <v>5128.57</v>
          </cell>
          <cell r="C704">
            <v>4008.53</v>
          </cell>
        </row>
        <row r="705">
          <cell r="A705">
            <v>38622</v>
          </cell>
          <cell r="B705">
            <v>5125.78</v>
          </cell>
          <cell r="C705">
            <v>3999.58</v>
          </cell>
        </row>
        <row r="706">
          <cell r="A706">
            <v>38623</v>
          </cell>
          <cell r="B706">
            <v>5120.62</v>
          </cell>
          <cell r="C706">
            <v>3988.26</v>
          </cell>
        </row>
        <row r="707">
          <cell r="A707">
            <v>38624</v>
          </cell>
          <cell r="B707">
            <v>5111.09</v>
          </cell>
          <cell r="C707">
            <v>3977.46</v>
          </cell>
        </row>
        <row r="708">
          <cell r="A708">
            <v>38625</v>
          </cell>
          <cell r="B708">
            <v>5111.3900000000003</v>
          </cell>
          <cell r="C708">
            <v>3975.45</v>
          </cell>
        </row>
        <row r="709">
          <cell r="A709">
            <v>38628</v>
          </cell>
          <cell r="B709">
            <v>5117.78</v>
          </cell>
          <cell r="C709">
            <v>3981.87</v>
          </cell>
        </row>
        <row r="710">
          <cell r="A710">
            <v>38629</v>
          </cell>
          <cell r="B710">
            <v>5136.96</v>
          </cell>
          <cell r="C710">
            <v>3999.59</v>
          </cell>
        </row>
        <row r="711">
          <cell r="A711">
            <v>38630</v>
          </cell>
          <cell r="B711">
            <v>5138.1899999999996</v>
          </cell>
          <cell r="C711">
            <v>4001.26</v>
          </cell>
        </row>
        <row r="712">
          <cell r="A712">
            <v>38631</v>
          </cell>
          <cell r="B712">
            <v>5131.2299999999996</v>
          </cell>
          <cell r="C712">
            <v>3994.99</v>
          </cell>
        </row>
        <row r="713">
          <cell r="A713">
            <v>38632</v>
          </cell>
          <cell r="B713">
            <v>5137.38</v>
          </cell>
          <cell r="C713">
            <v>4001.45</v>
          </cell>
        </row>
        <row r="714">
          <cell r="A714">
            <v>38635</v>
          </cell>
          <cell r="B714">
            <v>5147.3500000000004</v>
          </cell>
          <cell r="C714">
            <v>4021.35</v>
          </cell>
        </row>
        <row r="715">
          <cell r="A715">
            <v>38636</v>
          </cell>
          <cell r="B715">
            <v>5168.4799999999996</v>
          </cell>
          <cell r="C715">
            <v>4031.97</v>
          </cell>
        </row>
        <row r="716">
          <cell r="A716">
            <v>38637</v>
          </cell>
          <cell r="B716">
            <v>5185.9799999999996</v>
          </cell>
          <cell r="C716">
            <v>4048.02</v>
          </cell>
        </row>
        <row r="717">
          <cell r="A717">
            <v>38638</v>
          </cell>
          <cell r="B717">
            <v>5194.26</v>
          </cell>
          <cell r="C717">
            <v>4054.88</v>
          </cell>
        </row>
        <row r="718">
          <cell r="A718">
            <v>38639</v>
          </cell>
          <cell r="B718">
            <v>5211.18</v>
          </cell>
          <cell r="C718">
            <v>4079.64</v>
          </cell>
        </row>
        <row r="719">
          <cell r="A719">
            <v>38642</v>
          </cell>
          <cell r="B719">
            <v>5229.3599999999997</v>
          </cell>
          <cell r="C719">
            <v>4094.22</v>
          </cell>
        </row>
        <row r="720">
          <cell r="A720">
            <v>38643</v>
          </cell>
          <cell r="B720">
            <v>5249.13</v>
          </cell>
          <cell r="C720">
            <v>4099.21</v>
          </cell>
        </row>
        <row r="721">
          <cell r="A721">
            <v>38644</v>
          </cell>
          <cell r="B721">
            <v>5238.09</v>
          </cell>
          <cell r="C721">
            <v>4090.25</v>
          </cell>
        </row>
        <row r="722">
          <cell r="A722">
            <v>38645</v>
          </cell>
          <cell r="B722">
            <v>5219.58</v>
          </cell>
          <cell r="C722">
            <v>4073.81</v>
          </cell>
        </row>
        <row r="723">
          <cell r="A723">
            <v>38646</v>
          </cell>
          <cell r="B723">
            <v>5205.42</v>
          </cell>
          <cell r="C723">
            <v>4060.54</v>
          </cell>
        </row>
        <row r="724">
          <cell r="A724">
            <v>38649</v>
          </cell>
          <cell r="B724">
            <v>5208.57</v>
          </cell>
          <cell r="C724">
            <v>4064.74</v>
          </cell>
        </row>
        <row r="725">
          <cell r="A725">
            <v>38650</v>
          </cell>
          <cell r="B725">
            <v>5217.45</v>
          </cell>
          <cell r="C725">
            <v>4071.8</v>
          </cell>
        </row>
        <row r="726">
          <cell r="A726">
            <v>38651</v>
          </cell>
          <cell r="B726">
            <v>5213.6899999999996</v>
          </cell>
          <cell r="C726">
            <v>4078.74</v>
          </cell>
        </row>
        <row r="727">
          <cell r="A727">
            <v>38652</v>
          </cell>
          <cell r="B727">
            <v>5236.24</v>
          </cell>
          <cell r="C727">
            <v>4098.59</v>
          </cell>
        </row>
        <row r="728">
          <cell r="A728">
            <v>38653</v>
          </cell>
          <cell r="B728">
            <v>5243.18</v>
          </cell>
          <cell r="C728">
            <v>4105.8</v>
          </cell>
        </row>
        <row r="729">
          <cell r="A729">
            <v>38656</v>
          </cell>
          <cell r="B729">
            <v>5278.51</v>
          </cell>
          <cell r="C729">
            <v>4140.53</v>
          </cell>
        </row>
      </sheetData>
      <sheetData sheetId="5"/>
      <sheetData sheetId="6"/>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2005"/>
      <sheetName val="EXECUT°SEPT-06"/>
      <sheetName val="analyse 2006-2007 recap"/>
      <sheetName val="SYNTHESE PREVSIS°2007"/>
      <sheetName val="BUDGET 2005-2006-2007"/>
      <sheetName val="capex 2007"/>
      <sheetName val="justif variat°budget"/>
      <sheetName val="ANALYSE SEPT-06"/>
      <sheetName val="SYNTHESE 2007"/>
      <sheetName val="capex"/>
      <sheetName val="euronext100"/>
      <sheetName val="Masi"/>
      <sheetName val="Casablanca"/>
      <sheetName val="Parisd"/>
      <sheetName val="Parise"/>
    </sheetNames>
    <sheetDataSet>
      <sheetData sheetId="0" refreshError="1">
        <row r="3">
          <cell r="B3" t="str">
            <v>LIBELLE</v>
          </cell>
          <cell r="C3" t="str">
            <v xml:space="preserve">BUDGET 2005 </v>
          </cell>
          <cell r="F3" t="str">
            <v>BUDGET 2006</v>
          </cell>
          <cell r="G3" t="str">
            <v>VARIATIONS %</v>
          </cell>
          <cell r="H3" t="str">
            <v>ECART</v>
          </cell>
          <cell r="I3" t="str">
            <v>VARIATIONS %</v>
          </cell>
        </row>
        <row r="4">
          <cell r="A4" t="str">
            <v>COMPTE</v>
          </cell>
          <cell r="C4" t="str">
            <v>DOTAT° INITIALE</v>
          </cell>
          <cell r="D4" t="str">
            <v>DOTAT°AP TRANSF</v>
          </cell>
          <cell r="E4" t="str">
            <v>EXECUT°AU 31/12</v>
          </cell>
          <cell r="F4" t="str">
            <v>PREVISIONS</v>
          </cell>
          <cell r="G4" t="str">
            <v>06 / 05</v>
          </cell>
          <cell r="H4" t="str">
            <v>EXECUT-DOTAT°</v>
          </cell>
          <cell r="I4" t="str">
            <v xml:space="preserve"> EXECUT°/ DOTAT°</v>
          </cell>
        </row>
        <row r="5">
          <cell r="B5" t="str">
            <v>LES RECETTES D'EXPLOITATION</v>
          </cell>
        </row>
        <row r="6">
          <cell r="A6" t="str">
            <v>Total 701400</v>
          </cell>
          <cell r="B6" t="str">
            <v>701 120   Ventes de matériel de télécom et d’accessoires dans l’UEMOA</v>
          </cell>
          <cell r="C6">
            <v>1053679000</v>
          </cell>
          <cell r="D6">
            <v>1053679000</v>
          </cell>
          <cell r="E6">
            <v>129913833</v>
          </cell>
          <cell r="F6">
            <v>1366925000</v>
          </cell>
          <cell r="G6">
            <v>0.29728788369133297</v>
          </cell>
          <cell r="H6">
            <v>-923765167</v>
          </cell>
          <cell r="I6">
            <v>0.12329545620630192</v>
          </cell>
        </row>
        <row r="7">
          <cell r="A7" t="str">
            <v>Total 706312</v>
          </cell>
          <cell r="B7" t="str">
            <v>701 122   Ventes de cartes SIM simpleS</v>
          </cell>
          <cell r="C7">
            <v>101688000</v>
          </cell>
          <cell r="D7">
            <v>101688000</v>
          </cell>
          <cell r="E7">
            <v>489327120</v>
          </cell>
          <cell r="F7">
            <v>84750000</v>
          </cell>
          <cell r="G7">
            <v>-0.16656832664621193</v>
          </cell>
          <cell r="H7">
            <v>387639120</v>
          </cell>
          <cell r="I7">
            <v>4.8120438989851309</v>
          </cell>
        </row>
        <row r="8">
          <cell r="F8">
            <v>0</v>
          </cell>
          <cell r="G8" t="e">
            <v>#DIV/0!</v>
          </cell>
          <cell r="I8">
            <v>0</v>
          </cell>
        </row>
        <row r="9">
          <cell r="B9" t="str">
            <v>TOTAL 701</v>
          </cell>
          <cell r="C9">
            <v>1155367000</v>
          </cell>
          <cell r="D9">
            <v>1155367000</v>
          </cell>
          <cell r="E9">
            <v>619240953</v>
          </cell>
          <cell r="F9">
            <v>1451675000</v>
          </cell>
          <cell r="G9">
            <v>0.2564622323469512</v>
          </cell>
          <cell r="H9">
            <v>-536126047</v>
          </cell>
          <cell r="I9">
            <v>0.53596904966127645</v>
          </cell>
        </row>
        <row r="10">
          <cell r="A10" t="str">
            <v>Total 706311</v>
          </cell>
          <cell r="B10" t="str">
            <v>705 150 connexion téléphone mobile</v>
          </cell>
          <cell r="C10">
            <v>333331000</v>
          </cell>
          <cell r="D10">
            <v>333331000</v>
          </cell>
          <cell r="E10">
            <v>11089623</v>
          </cell>
          <cell r="F10">
            <v>287887000</v>
          </cell>
          <cell r="G10">
            <v>-0.13633295433068032</v>
          </cell>
          <cell r="H10">
            <v>-322241377</v>
          </cell>
          <cell r="I10">
            <v>3.3269101883713188E-2</v>
          </cell>
        </row>
        <row r="11">
          <cell r="A11" t="str">
            <v>Total 706313</v>
          </cell>
          <cell r="B11" t="str">
            <v xml:space="preserve">705 151   Recettes de retard et de rétablissement  </v>
          </cell>
          <cell r="C11">
            <v>30000000</v>
          </cell>
          <cell r="D11">
            <v>30000000</v>
          </cell>
          <cell r="E11">
            <v>34329235</v>
          </cell>
          <cell r="F11">
            <v>40000000</v>
          </cell>
          <cell r="G11">
            <v>0.33333333333333331</v>
          </cell>
          <cell r="H11">
            <v>4329235</v>
          </cell>
          <cell r="I11">
            <v>1.1443078333333334</v>
          </cell>
        </row>
        <row r="12">
          <cell r="B12" t="str">
            <v>TOTAL 705</v>
          </cell>
          <cell r="C12">
            <v>363331000</v>
          </cell>
          <cell r="D12">
            <v>363331000</v>
          </cell>
          <cell r="E12">
            <v>45418858</v>
          </cell>
          <cell r="F12">
            <v>327887000</v>
          </cell>
          <cell r="G12">
            <v>-9.7552920064624266E-2</v>
          </cell>
          <cell r="H12">
            <v>-317912142</v>
          </cell>
          <cell r="I12">
            <v>0.12500683398884213</v>
          </cell>
        </row>
        <row r="13">
          <cell r="A13" t="str">
            <v>Total 706112</v>
          </cell>
          <cell r="B13" t="str">
            <v>706 161   Redevances d’abonnement</v>
          </cell>
          <cell r="C13">
            <v>821485000</v>
          </cell>
          <cell r="D13">
            <v>821485000</v>
          </cell>
          <cell r="E13">
            <v>1132043213</v>
          </cell>
          <cell r="F13">
            <v>1616605000</v>
          </cell>
          <cell r="G13">
            <v>0.96790568300090685</v>
          </cell>
          <cell r="H13">
            <v>310558213</v>
          </cell>
          <cell r="I13">
            <v>1.3780448979591837</v>
          </cell>
        </row>
        <row r="14">
          <cell r="A14" t="str">
            <v>Total 706111</v>
          </cell>
          <cell r="B14" t="str">
            <v xml:space="preserve">706 162   Recettes de communications GSM  </v>
          </cell>
          <cell r="C14">
            <v>2775360000</v>
          </cell>
          <cell r="D14">
            <v>2775360000</v>
          </cell>
          <cell r="E14">
            <v>3284223084</v>
          </cell>
          <cell r="F14">
            <v>3966375000</v>
          </cell>
          <cell r="G14">
            <v>0.42913892251815983</v>
          </cell>
          <cell r="H14">
            <v>508863084</v>
          </cell>
          <cell r="I14">
            <v>1.1833502983396749</v>
          </cell>
        </row>
        <row r="15">
          <cell r="A15" t="str">
            <v>Total 706169</v>
          </cell>
          <cell r="B15" t="str">
            <v>706 169   Recettes sur ventes de cartes nanan</v>
          </cell>
          <cell r="C15">
            <v>12303196000</v>
          </cell>
          <cell r="D15">
            <v>12303196000</v>
          </cell>
          <cell r="E15">
            <v>15307510179</v>
          </cell>
          <cell r="F15">
            <v>20517046600</v>
          </cell>
          <cell r="G15">
            <v>0.66761925925588761</v>
          </cell>
          <cell r="H15">
            <v>3004314179</v>
          </cell>
          <cell r="I15">
            <v>1.2441897356589295</v>
          </cell>
        </row>
        <row r="16">
          <cell r="A16" t="str">
            <v>Total 706200</v>
          </cell>
          <cell r="B16" t="str">
            <v xml:space="preserve">706 170   Quotes-parts roaming </v>
          </cell>
          <cell r="C16">
            <v>120000000</v>
          </cell>
          <cell r="D16">
            <v>120000000</v>
          </cell>
          <cell r="E16">
            <v>5558377</v>
          </cell>
          <cell r="F16">
            <v>500000000</v>
          </cell>
          <cell r="G16">
            <v>3.1666666666666665</v>
          </cell>
          <cell r="H16">
            <v>-114441623</v>
          </cell>
          <cell r="I16">
            <v>4.631980833333333E-2</v>
          </cell>
        </row>
        <row r="17">
          <cell r="A17" t="str">
            <v>Total 706182</v>
          </cell>
          <cell r="B17" t="str">
            <v>706 182   Recettes S M S</v>
          </cell>
          <cell r="C17">
            <v>30240000</v>
          </cell>
          <cell r="D17">
            <v>30240000</v>
          </cell>
          <cell r="E17">
            <v>20492208</v>
          </cell>
          <cell r="F17">
            <v>32940000</v>
          </cell>
          <cell r="G17">
            <v>8.9285714285714288E-2</v>
          </cell>
          <cell r="H17">
            <v>-9747792</v>
          </cell>
          <cell r="I17">
            <v>0.67765238095238101</v>
          </cell>
        </row>
        <row r="18">
          <cell r="A18" t="str">
            <v>Total 706400</v>
          </cell>
          <cell r="B18" t="str">
            <v>706 220   Recettes trafic arrivée d’interconnexion</v>
          </cell>
          <cell r="C18">
            <v>4721460000</v>
          </cell>
          <cell r="D18">
            <v>4721460000</v>
          </cell>
          <cell r="E18">
            <v>5382299400</v>
          </cell>
          <cell r="F18">
            <v>5744736600</v>
          </cell>
          <cell r="G18">
            <v>0.2167288508215679</v>
          </cell>
          <cell r="H18">
            <v>660839400</v>
          </cell>
          <cell r="I18">
            <v>1.1399650531827019</v>
          </cell>
        </row>
        <row r="19">
          <cell r="A19" t="str">
            <v>Total 706500</v>
          </cell>
          <cell r="B19" t="str">
            <v>706230 Recettes Co-localisation</v>
          </cell>
          <cell r="C19" t="str">
            <v>0</v>
          </cell>
          <cell r="D19" t="str">
            <v>0</v>
          </cell>
          <cell r="E19">
            <v>0</v>
          </cell>
          <cell r="F19">
            <v>100000000</v>
          </cell>
          <cell r="H19">
            <v>0</v>
          </cell>
          <cell r="I19">
            <v>0</v>
          </cell>
        </row>
        <row r="20">
          <cell r="B20" t="str">
            <v>TOTAL 706</v>
          </cell>
          <cell r="C20">
            <v>20771741000</v>
          </cell>
          <cell r="D20">
            <v>20771741000</v>
          </cell>
          <cell r="E20">
            <v>25132126461</v>
          </cell>
          <cell r="F20">
            <v>32477703200</v>
          </cell>
          <cell r="G20">
            <v>0.56355228962271386</v>
          </cell>
          <cell r="H20">
            <v>4360385461</v>
          </cell>
          <cell r="I20">
            <v>1.2099191137131933</v>
          </cell>
        </row>
        <row r="21">
          <cell r="A21" t="str">
            <v>Total 707330</v>
          </cell>
          <cell r="B21" t="str">
            <v>707 330 Location de postes mobiles</v>
          </cell>
          <cell r="C21">
            <v>400000</v>
          </cell>
          <cell r="D21">
            <v>400000</v>
          </cell>
          <cell r="E21">
            <v>0</v>
          </cell>
          <cell r="F21">
            <v>0</v>
          </cell>
          <cell r="G21">
            <v>-1</v>
          </cell>
          <cell r="H21">
            <v>-400000</v>
          </cell>
          <cell r="I21">
            <v>0</v>
          </cell>
        </row>
        <row r="22">
          <cell r="B22" t="str">
            <v>TOTAL CHAPITRE 70</v>
          </cell>
          <cell r="C22">
            <v>22290839000</v>
          </cell>
          <cell r="D22">
            <v>22290839000</v>
          </cell>
          <cell r="E22">
            <v>25796786272</v>
          </cell>
          <cell r="F22">
            <v>34257265200</v>
          </cell>
          <cell r="G22">
            <v>0.53683157462130515</v>
          </cell>
          <cell r="H22">
            <v>3505947272</v>
          </cell>
          <cell r="I22">
            <v>1.1572819790228623</v>
          </cell>
        </row>
        <row r="23">
          <cell r="A23" t="str">
            <v>Total 758300</v>
          </cell>
          <cell r="B23" t="str">
            <v>758300 Recettes sur dossiers d'appel d'offre</v>
          </cell>
          <cell r="C23" t="str">
            <v>0</v>
          </cell>
          <cell r="D23" t="str">
            <v>0</v>
          </cell>
          <cell r="E23">
            <v>0</v>
          </cell>
          <cell r="F23">
            <v>7000000</v>
          </cell>
          <cell r="H23">
            <v>0</v>
          </cell>
          <cell r="I23">
            <v>0</v>
          </cell>
        </row>
        <row r="24">
          <cell r="H24">
            <v>0</v>
          </cell>
          <cell r="I24">
            <v>0</v>
          </cell>
        </row>
        <row r="25">
          <cell r="B25" t="str">
            <v>TOTAL CHAPITRE 75</v>
          </cell>
          <cell r="C25" t="str">
            <v>0</v>
          </cell>
          <cell r="D25" t="str">
            <v>0</v>
          </cell>
          <cell r="E25">
            <v>0</v>
          </cell>
          <cell r="F25">
            <v>7000000</v>
          </cell>
          <cell r="H25">
            <v>0</v>
          </cell>
          <cell r="I25">
            <v>0</v>
          </cell>
        </row>
        <row r="26">
          <cell r="A26" t="str">
            <v>Total 781311</v>
          </cell>
          <cell r="B26" t="str">
            <v>781 311  Transfert de charges téléphone mobile</v>
          </cell>
          <cell r="C26">
            <v>25000000</v>
          </cell>
          <cell r="D26">
            <v>25000000</v>
          </cell>
          <cell r="E26">
            <v>183880399</v>
          </cell>
          <cell r="F26">
            <v>37500000</v>
          </cell>
          <cell r="G26">
            <v>0.5</v>
          </cell>
          <cell r="H26">
            <v>158880399</v>
          </cell>
          <cell r="I26">
            <v>7.3552159599999998</v>
          </cell>
        </row>
        <row r="27">
          <cell r="B27" t="str">
            <v>TOTAL GENERAL DES RECETTES D'EXPLOITATION</v>
          </cell>
          <cell r="C27">
            <v>22315839000</v>
          </cell>
          <cell r="D27">
            <v>22315839000</v>
          </cell>
          <cell r="E27">
            <v>25980666671</v>
          </cell>
          <cell r="F27">
            <v>34301765200</v>
          </cell>
          <cell r="G27">
            <v>0.53710399147439625</v>
          </cell>
          <cell r="H27">
            <v>3664827671</v>
          </cell>
          <cell r="I27">
            <v>1.1642254038039976</v>
          </cell>
        </row>
        <row r="29">
          <cell r="B29" t="str">
            <v>LES CHARGES D' EXPLOITATION</v>
          </cell>
        </row>
        <row r="30">
          <cell r="A30" t="str">
            <v>Total 601220</v>
          </cell>
          <cell r="B30" t="str">
            <v xml:space="preserve">601 220  Achats de marchandises hors UEMOA </v>
          </cell>
          <cell r="C30">
            <v>1722110000</v>
          </cell>
          <cell r="D30">
            <v>1722110000</v>
          </cell>
          <cell r="E30">
            <v>790058558</v>
          </cell>
          <cell r="F30">
            <v>2455000000</v>
          </cell>
          <cell r="G30">
            <v>0.42557676338909828</v>
          </cell>
          <cell r="H30">
            <v>932051442</v>
          </cell>
          <cell r="I30">
            <v>0.45877357311669986</v>
          </cell>
        </row>
        <row r="31">
          <cell r="B31" t="str">
            <v>TOTAL 601</v>
          </cell>
          <cell r="C31">
            <v>1722110000</v>
          </cell>
          <cell r="D31">
            <v>1722110000</v>
          </cell>
          <cell r="E31">
            <v>790058558</v>
          </cell>
          <cell r="F31">
            <v>2455000000</v>
          </cell>
          <cell r="G31">
            <v>0.42557676338909828</v>
          </cell>
          <cell r="H31">
            <v>932051442</v>
          </cell>
          <cell r="I31">
            <v>0.45877357311669986</v>
          </cell>
        </row>
        <row r="32">
          <cell r="A32" t="str">
            <v>Total 602112</v>
          </cell>
          <cell r="B32" t="str">
            <v>602 112 Achats d’imprimés</v>
          </cell>
          <cell r="C32">
            <v>12000000</v>
          </cell>
          <cell r="D32">
            <v>12000000</v>
          </cell>
          <cell r="E32">
            <v>12240626</v>
          </cell>
          <cell r="F32">
            <v>20000000</v>
          </cell>
          <cell r="G32">
            <v>0.66666666666666663</v>
          </cell>
          <cell r="H32">
            <v>-240626</v>
          </cell>
          <cell r="I32">
            <v>1.0200521666666666</v>
          </cell>
        </row>
        <row r="33">
          <cell r="A33" t="str">
            <v>Total 602142</v>
          </cell>
          <cell r="B33" t="str">
            <v xml:space="preserve">602 142 Achats de petites fournitures pour la  transmission </v>
          </cell>
          <cell r="C33">
            <v>10000000</v>
          </cell>
          <cell r="D33">
            <v>10000000</v>
          </cell>
          <cell r="E33">
            <v>10987100</v>
          </cell>
          <cell r="F33">
            <v>0</v>
          </cell>
          <cell r="G33">
            <v>-1</v>
          </cell>
          <cell r="H33">
            <v>-987100</v>
          </cell>
          <cell r="I33">
            <v>1.0987100000000001</v>
          </cell>
        </row>
        <row r="34">
          <cell r="A34" t="str">
            <v>Total 602152</v>
          </cell>
          <cell r="B34" t="str">
            <v>602 152  Achats de fournitures d'énergie dans l'UEMOA</v>
          </cell>
          <cell r="C34">
            <v>5000000</v>
          </cell>
          <cell r="D34">
            <v>5000000</v>
          </cell>
          <cell r="E34">
            <v>3831620</v>
          </cell>
          <cell r="F34">
            <v>5000000</v>
          </cell>
          <cell r="G34">
            <v>0</v>
          </cell>
          <cell r="H34">
            <v>1168380</v>
          </cell>
          <cell r="I34">
            <v>0.76632400000000001</v>
          </cell>
        </row>
        <row r="35">
          <cell r="A35" t="str">
            <v>Total 602182</v>
          </cell>
          <cell r="B35" t="str">
            <v xml:space="preserve">602 182 Equipements terminaux de lignes </v>
          </cell>
          <cell r="C35">
            <v>1500000</v>
          </cell>
          <cell r="D35">
            <v>1500000</v>
          </cell>
          <cell r="E35">
            <v>0</v>
          </cell>
          <cell r="F35">
            <v>0</v>
          </cell>
          <cell r="G35">
            <v>-1</v>
          </cell>
          <cell r="H35">
            <v>1500000</v>
          </cell>
          <cell r="I35">
            <v>0</v>
          </cell>
        </row>
        <row r="36">
          <cell r="A36" t="str">
            <v>Total 602232</v>
          </cell>
          <cell r="B36" t="str">
            <v>602 232 Pièces de rechange et accessoires de commutation</v>
          </cell>
          <cell r="C36">
            <v>20000000</v>
          </cell>
          <cell r="D36">
            <v>10000000</v>
          </cell>
          <cell r="E36">
            <v>0</v>
          </cell>
          <cell r="F36">
            <v>20000000</v>
          </cell>
          <cell r="G36">
            <v>0</v>
          </cell>
          <cell r="H36">
            <v>10000000</v>
          </cell>
          <cell r="I36">
            <v>0</v>
          </cell>
        </row>
        <row r="37">
          <cell r="A37" t="str">
            <v>Total 602242</v>
          </cell>
          <cell r="B37" t="str">
            <v>602 242  Pièces de rechange et accessoires de transmission</v>
          </cell>
          <cell r="C37">
            <v>60000000</v>
          </cell>
          <cell r="D37">
            <v>85500000</v>
          </cell>
          <cell r="E37">
            <v>51886477</v>
          </cell>
          <cell r="F37">
            <v>100000000</v>
          </cell>
          <cell r="G37">
            <v>0.66666666666666663</v>
          </cell>
          <cell r="H37">
            <v>33613523</v>
          </cell>
          <cell r="I37">
            <v>0.60685938011695906</v>
          </cell>
        </row>
        <row r="38">
          <cell r="A38" t="str">
            <v>Total 602252</v>
          </cell>
          <cell r="B38" t="str">
            <v>602 252  Pièces de rechange et accessoires de d'énergie</v>
          </cell>
          <cell r="C38">
            <v>50000000</v>
          </cell>
          <cell r="D38">
            <v>34500000</v>
          </cell>
          <cell r="E38">
            <v>26885807</v>
          </cell>
          <cell r="F38">
            <v>120000000</v>
          </cell>
          <cell r="G38">
            <v>1.4</v>
          </cell>
          <cell r="H38">
            <v>7614193</v>
          </cell>
          <cell r="I38">
            <v>0.77929875362318846</v>
          </cell>
        </row>
        <row r="39">
          <cell r="A39" t="str">
            <v>Total 602292</v>
          </cell>
          <cell r="B39" t="str">
            <v xml:space="preserve">602 292 Achats de cartes nanan </v>
          </cell>
          <cell r="C39">
            <v>762777000</v>
          </cell>
          <cell r="D39">
            <v>762777000</v>
          </cell>
          <cell r="E39">
            <v>812087176</v>
          </cell>
          <cell r="F39">
            <v>1177500000</v>
          </cell>
          <cell r="G39">
            <v>0.54370150122512872</v>
          </cell>
          <cell r="H39">
            <v>-49310176</v>
          </cell>
          <cell r="I39">
            <v>1.0646455989102974</v>
          </cell>
        </row>
        <row r="40">
          <cell r="B40" t="str">
            <v>TOTAL 602</v>
          </cell>
          <cell r="C40">
            <v>921277000</v>
          </cell>
          <cell r="D40">
            <v>921277000</v>
          </cell>
          <cell r="E40">
            <v>917918806</v>
          </cell>
          <cell r="F40">
            <v>1442500000</v>
          </cell>
          <cell r="G40">
            <v>0.565761437656644</v>
          </cell>
          <cell r="H40">
            <v>3358194</v>
          </cell>
          <cell r="I40">
            <v>0.99635484875884239</v>
          </cell>
        </row>
        <row r="41">
          <cell r="A41" t="str">
            <v>Total 604112</v>
          </cell>
          <cell r="B41" t="str">
            <v xml:space="preserve">604 112 achats de consommables informatiques  </v>
          </cell>
          <cell r="C41">
            <v>20000000</v>
          </cell>
          <cell r="D41">
            <v>20000000</v>
          </cell>
          <cell r="E41">
            <v>9786069</v>
          </cell>
          <cell r="F41">
            <v>15000000</v>
          </cell>
          <cell r="G41">
            <v>-0.25</v>
          </cell>
          <cell r="H41">
            <v>10213931</v>
          </cell>
          <cell r="I41">
            <v>0.48930344999999997</v>
          </cell>
        </row>
        <row r="42">
          <cell r="A42" t="str">
            <v>Total 604132</v>
          </cell>
          <cell r="B42" t="str">
            <v>604 132  Achats de pièces de rechanges pour véhicules</v>
          </cell>
          <cell r="C42">
            <v>10000000</v>
          </cell>
          <cell r="D42">
            <v>10000000</v>
          </cell>
          <cell r="E42">
            <v>1696120</v>
          </cell>
          <cell r="F42">
            <v>10000000</v>
          </cell>
          <cell r="G42">
            <v>0</v>
          </cell>
          <cell r="H42">
            <v>8303880</v>
          </cell>
          <cell r="I42">
            <v>0.16961200000000001</v>
          </cell>
        </row>
        <row r="43">
          <cell r="A43" t="str">
            <v>Total 604152</v>
          </cell>
          <cell r="B43" t="str">
            <v>604 152  Achats de carburant</v>
          </cell>
          <cell r="C43">
            <v>54636000</v>
          </cell>
          <cell r="D43">
            <v>54636000</v>
          </cell>
          <cell r="E43">
            <v>19714714</v>
          </cell>
          <cell r="F43">
            <v>121176000</v>
          </cell>
          <cell r="G43">
            <v>1.2178783219855041</v>
          </cell>
          <cell r="H43">
            <v>34921286</v>
          </cell>
          <cell r="I43">
            <v>0.36083743319423089</v>
          </cell>
        </row>
        <row r="44">
          <cell r="A44" t="str">
            <v>Total 604162</v>
          </cell>
          <cell r="B44" t="str">
            <v>604 162 Achats de lubrifiant</v>
          </cell>
          <cell r="C44">
            <v>3000000</v>
          </cell>
          <cell r="D44">
            <v>3000000</v>
          </cell>
          <cell r="E44">
            <v>407266</v>
          </cell>
          <cell r="F44">
            <v>30000000</v>
          </cell>
          <cell r="G44">
            <v>9</v>
          </cell>
          <cell r="H44">
            <v>2592734</v>
          </cell>
          <cell r="I44">
            <v>0.13575533333333334</v>
          </cell>
        </row>
        <row r="45">
          <cell r="A45" t="str">
            <v>Total 604320</v>
          </cell>
          <cell r="B45" t="str">
            <v>604 320  Achats de produits d'entretien</v>
          </cell>
          <cell r="C45">
            <v>1000000</v>
          </cell>
          <cell r="D45">
            <v>1000000</v>
          </cell>
          <cell r="E45">
            <v>6000</v>
          </cell>
          <cell r="F45">
            <v>500000</v>
          </cell>
          <cell r="G45">
            <v>-0.5</v>
          </cell>
          <cell r="H45">
            <v>994000</v>
          </cell>
          <cell r="I45">
            <v>6.0000000000000001E-3</v>
          </cell>
        </row>
        <row r="46">
          <cell r="A46" t="str">
            <v>Total 604720</v>
          </cell>
          <cell r="B46" t="str">
            <v xml:space="preserve">604 720 Achats de fournitures de bureau                </v>
          </cell>
          <cell r="C46">
            <v>25000000</v>
          </cell>
          <cell r="D46">
            <v>25000000</v>
          </cell>
          <cell r="E46">
            <v>10664300</v>
          </cell>
          <cell r="F46">
            <v>15000000</v>
          </cell>
          <cell r="G46">
            <v>-0.4</v>
          </cell>
          <cell r="H46">
            <v>14335700</v>
          </cell>
          <cell r="I46">
            <v>0.42657200000000001</v>
          </cell>
        </row>
        <row r="47">
          <cell r="B47" t="str">
            <v>TOTAL 604</v>
          </cell>
          <cell r="C47">
            <v>113636000</v>
          </cell>
          <cell r="D47">
            <v>113636000</v>
          </cell>
          <cell r="E47">
            <v>42274469</v>
          </cell>
          <cell r="F47">
            <v>191676000</v>
          </cell>
          <cell r="G47">
            <v>0.68675419761343237</v>
          </cell>
          <cell r="H47">
            <v>71361531</v>
          </cell>
          <cell r="I47">
            <v>0.37201651765285648</v>
          </cell>
        </row>
        <row r="48">
          <cell r="A48" t="str">
            <v>Total 605120</v>
          </cell>
          <cell r="B48" t="str">
            <v>605 120 Achats d'eau</v>
          </cell>
          <cell r="C48">
            <v>6000000</v>
          </cell>
          <cell r="D48">
            <v>6000000</v>
          </cell>
          <cell r="E48">
            <v>1498825</v>
          </cell>
          <cell r="F48">
            <v>7000000</v>
          </cell>
          <cell r="G48">
            <v>0.16666666666666666</v>
          </cell>
          <cell r="H48">
            <v>4501175</v>
          </cell>
          <cell r="I48">
            <v>0.24980416666666666</v>
          </cell>
        </row>
        <row r="49">
          <cell r="A49" t="str">
            <v>Total 605220</v>
          </cell>
          <cell r="B49" t="str">
            <v>605 220  Achats d'électricité</v>
          </cell>
          <cell r="C49">
            <v>100000000</v>
          </cell>
          <cell r="D49">
            <v>100000000</v>
          </cell>
          <cell r="E49">
            <v>116609593</v>
          </cell>
          <cell r="F49">
            <v>150000000</v>
          </cell>
          <cell r="G49">
            <v>0.5</v>
          </cell>
          <cell r="H49">
            <v>-16609593</v>
          </cell>
          <cell r="I49">
            <v>1.16609593</v>
          </cell>
        </row>
        <row r="50">
          <cell r="A50" t="str">
            <v>Total 605620</v>
          </cell>
          <cell r="B50" t="str">
            <v xml:space="preserve">605 620  Achats de petit matériel et outillage  </v>
          </cell>
          <cell r="C50">
            <v>5500000</v>
          </cell>
          <cell r="D50">
            <v>5500000</v>
          </cell>
          <cell r="E50">
            <v>2187040</v>
          </cell>
          <cell r="F50">
            <v>18650000</v>
          </cell>
          <cell r="G50">
            <v>2.3909090909090911</v>
          </cell>
          <cell r="H50">
            <v>3312960</v>
          </cell>
          <cell r="I50">
            <v>0.39764363636363637</v>
          </cell>
        </row>
        <row r="51">
          <cell r="A51" t="str">
            <v>Total 605732</v>
          </cell>
          <cell r="B51" t="str">
            <v>605 732 Quote - part d'interconnexion</v>
          </cell>
          <cell r="C51">
            <v>3031500000</v>
          </cell>
          <cell r="D51">
            <v>3031500000</v>
          </cell>
          <cell r="E51">
            <v>3509015936</v>
          </cell>
          <cell r="F51">
            <v>2787680636</v>
          </cell>
          <cell r="G51">
            <v>-8.0428620814778168E-2</v>
          </cell>
          <cell r="H51">
            <v>-477515936</v>
          </cell>
          <cell r="I51">
            <v>1.1575180392544944</v>
          </cell>
        </row>
        <row r="52">
          <cell r="A52" t="str">
            <v>Total 605812</v>
          </cell>
          <cell r="B52" t="str">
            <v>605 812  Achats de vêtements de travail</v>
          </cell>
          <cell r="C52">
            <v>20000000</v>
          </cell>
          <cell r="D52">
            <v>20000000</v>
          </cell>
          <cell r="E52">
            <v>104000</v>
          </cell>
          <cell r="F52">
            <v>46100000</v>
          </cell>
          <cell r="G52">
            <v>1.3049999999999999</v>
          </cell>
          <cell r="H52">
            <v>19896000</v>
          </cell>
          <cell r="I52">
            <v>5.1999999999999998E-3</v>
          </cell>
        </row>
        <row r="53">
          <cell r="A53" t="str">
            <v>Total 605822</v>
          </cell>
          <cell r="B53" t="str">
            <v>605 822  Achats travaux et équipements</v>
          </cell>
          <cell r="C53">
            <v>229350000</v>
          </cell>
          <cell r="D53">
            <v>229350000</v>
          </cell>
          <cell r="E53">
            <v>143960054</v>
          </cell>
          <cell r="F53">
            <v>294850000</v>
          </cell>
          <cell r="G53">
            <v>0.28558971005014172</v>
          </cell>
          <cell r="H53">
            <v>85389946</v>
          </cell>
          <cell r="I53">
            <v>0.62768717680401132</v>
          </cell>
        </row>
        <row r="54">
          <cell r="A54" t="str">
            <v>Total 605882</v>
          </cell>
          <cell r="B54" t="str">
            <v>605 882 Achats autres materiels non stockables</v>
          </cell>
          <cell r="C54">
            <v>1500000</v>
          </cell>
          <cell r="D54">
            <v>1500000</v>
          </cell>
          <cell r="E54">
            <v>0</v>
          </cell>
          <cell r="F54">
            <v>0</v>
          </cell>
          <cell r="G54">
            <v>-1</v>
          </cell>
          <cell r="H54">
            <v>1500000</v>
          </cell>
          <cell r="I54">
            <v>0</v>
          </cell>
        </row>
        <row r="55">
          <cell r="B55" t="str">
            <v>TOTAL 605</v>
          </cell>
          <cell r="C55">
            <v>3393850000</v>
          </cell>
          <cell r="D55">
            <v>3393850000</v>
          </cell>
          <cell r="E55">
            <v>3773375448</v>
          </cell>
          <cell r="F55">
            <v>3304280636</v>
          </cell>
          <cell r="G55">
            <v>-2.6391668459124593E-2</v>
          </cell>
          <cell r="H55">
            <v>-379525448</v>
          </cell>
          <cell r="I55">
            <v>1.1118274078111878</v>
          </cell>
        </row>
        <row r="56">
          <cell r="B56" t="str">
            <v>TOTAL CHAPITRE 60</v>
          </cell>
          <cell r="C56">
            <v>6150873000</v>
          </cell>
          <cell r="D56">
            <v>6150873000</v>
          </cell>
          <cell r="E56">
            <v>5523627281</v>
          </cell>
          <cell r="F56">
            <v>7393456636</v>
          </cell>
          <cell r="G56">
            <v>0.20201744305239272</v>
          </cell>
          <cell r="H56">
            <v>627245719</v>
          </cell>
          <cell r="I56">
            <v>0.8980233018955196</v>
          </cell>
        </row>
        <row r="57">
          <cell r="A57" t="str">
            <v>Total 614120</v>
          </cell>
          <cell r="B57" t="str">
            <v xml:space="preserve">614 120 Transport de personnel à l’intérieur </v>
          </cell>
          <cell r="C57">
            <v>100000</v>
          </cell>
          <cell r="D57">
            <v>100000</v>
          </cell>
          <cell r="E57">
            <v>0</v>
          </cell>
          <cell r="F57">
            <v>0</v>
          </cell>
          <cell r="G57">
            <v>-1</v>
          </cell>
          <cell r="H57">
            <v>100000</v>
          </cell>
          <cell r="I57">
            <v>0</v>
          </cell>
        </row>
        <row r="58">
          <cell r="A58" t="str">
            <v>Total 614220</v>
          </cell>
          <cell r="B58" t="str">
            <v xml:space="preserve">614 220  Transport de personnel à l’extérieur </v>
          </cell>
          <cell r="C58">
            <v>51810000</v>
          </cell>
          <cell r="D58">
            <v>51810000</v>
          </cell>
          <cell r="E58">
            <v>17858600</v>
          </cell>
          <cell r="F58">
            <v>38390000</v>
          </cell>
          <cell r="G58">
            <v>-0.25902335456475584</v>
          </cell>
          <cell r="H58">
            <v>33951400</v>
          </cell>
          <cell r="I58">
            <v>0.34469407450299172</v>
          </cell>
        </row>
        <row r="59">
          <cell r="A59" t="str">
            <v>Total 616200</v>
          </cell>
          <cell r="B59" t="str">
            <v xml:space="preserve">616 200  Transport de plis           </v>
          </cell>
          <cell r="C59">
            <v>20000000</v>
          </cell>
          <cell r="D59">
            <v>20000000</v>
          </cell>
          <cell r="E59">
            <v>13155416</v>
          </cell>
          <cell r="F59">
            <v>13500000</v>
          </cell>
          <cell r="G59">
            <v>-0.32500000000000001</v>
          </cell>
          <cell r="H59">
            <v>6844584</v>
          </cell>
          <cell r="I59">
            <v>0.65777079999999999</v>
          </cell>
        </row>
        <row r="60">
          <cell r="A60" t="str">
            <v>Total 618200</v>
          </cell>
          <cell r="B60" t="str">
            <v>618200  Autres frais de transport</v>
          </cell>
          <cell r="C60">
            <v>30000000</v>
          </cell>
          <cell r="D60">
            <v>30000000</v>
          </cell>
          <cell r="E60">
            <v>4703573</v>
          </cell>
          <cell r="F60">
            <v>30000000</v>
          </cell>
          <cell r="G60">
            <v>0</v>
          </cell>
          <cell r="H60">
            <v>25296427</v>
          </cell>
          <cell r="I60">
            <v>0.15678576666666666</v>
          </cell>
        </row>
        <row r="61">
          <cell r="B61" t="str">
            <v>TOTAL CHAPITRE 61</v>
          </cell>
          <cell r="C61">
            <v>101910000</v>
          </cell>
          <cell r="D61">
            <v>101910000</v>
          </cell>
          <cell r="E61">
            <v>35717589</v>
          </cell>
          <cell r="F61">
            <v>81890000</v>
          </cell>
          <cell r="G61">
            <v>-0.19644784613874988</v>
          </cell>
          <cell r="H61">
            <v>66192411</v>
          </cell>
          <cell r="I61">
            <v>0.35048168972622901</v>
          </cell>
        </row>
        <row r="62">
          <cell r="A62" t="str">
            <v>Total 622220</v>
          </cell>
          <cell r="B62" t="str">
            <v>622 220 Locations de bâtiments administratifs et commerciaux</v>
          </cell>
          <cell r="C62">
            <v>75972000</v>
          </cell>
          <cell r="D62">
            <v>75972000</v>
          </cell>
          <cell r="E62">
            <v>82216544</v>
          </cell>
          <cell r="F62">
            <v>96444000</v>
          </cell>
          <cell r="G62">
            <v>0.26946769862580949</v>
          </cell>
          <cell r="H62">
            <v>-6244544</v>
          </cell>
          <cell r="I62">
            <v>1.0821953351234666</v>
          </cell>
        </row>
        <row r="63">
          <cell r="A63" t="str">
            <v>Total 622802</v>
          </cell>
          <cell r="B63" t="str">
            <v>622 802  Locations et charges locatives diverses</v>
          </cell>
          <cell r="C63">
            <v>1577611000</v>
          </cell>
          <cell r="D63">
            <v>1286611000</v>
          </cell>
          <cell r="E63">
            <v>1109071534</v>
          </cell>
          <cell r="F63">
            <v>902563000</v>
          </cell>
          <cell r="G63">
            <v>-0.4278925539946159</v>
          </cell>
          <cell r="H63">
            <v>177539466</v>
          </cell>
          <cell r="I63">
            <v>0.86200998903320425</v>
          </cell>
        </row>
        <row r="64">
          <cell r="A64" t="str">
            <v>Total 622830</v>
          </cell>
          <cell r="B64" t="str">
            <v xml:space="preserve">622 830 Redevances d’accès GSM </v>
          </cell>
          <cell r="C64">
            <v>62200000</v>
          </cell>
          <cell r="D64">
            <v>62200000</v>
          </cell>
          <cell r="E64">
            <v>125063887</v>
          </cell>
          <cell r="F64">
            <v>150000000</v>
          </cell>
          <cell r="G64">
            <v>1.4115755627009647</v>
          </cell>
          <cell r="H64">
            <v>-62863887</v>
          </cell>
          <cell r="I64">
            <v>2.0106734244372992</v>
          </cell>
        </row>
        <row r="65">
          <cell r="B65" t="str">
            <v>TOTAL 622</v>
          </cell>
          <cell r="C65">
            <v>1715783000</v>
          </cell>
          <cell r="D65">
            <v>1424783000</v>
          </cell>
          <cell r="E65">
            <v>1316351965</v>
          </cell>
          <cell r="F65">
            <v>1149007000</v>
          </cell>
          <cell r="G65">
            <v>-0.33033081689234595</v>
          </cell>
          <cell r="H65">
            <v>108431035</v>
          </cell>
          <cell r="I65">
            <v>0.92389645651302688</v>
          </cell>
        </row>
        <row r="66">
          <cell r="A66" t="str">
            <v>Total 624112</v>
          </cell>
          <cell r="B66" t="str">
            <v xml:space="preserve">624 112 Entretien et réparation des bâtiments </v>
          </cell>
          <cell r="C66">
            <v>3000000</v>
          </cell>
          <cell r="D66">
            <v>3000000</v>
          </cell>
          <cell r="E66">
            <v>6278486</v>
          </cell>
          <cell r="F66">
            <v>3000000</v>
          </cell>
          <cell r="G66">
            <v>0</v>
          </cell>
          <cell r="H66">
            <v>-3278486</v>
          </cell>
          <cell r="I66">
            <v>2.0928286666666667</v>
          </cell>
        </row>
        <row r="67">
          <cell r="A67" t="str">
            <v>Total 624122</v>
          </cell>
          <cell r="B67" t="str">
            <v>624 122  Entretient et réparation des installations télécoms</v>
          </cell>
          <cell r="C67">
            <v>30000000</v>
          </cell>
          <cell r="D67">
            <v>30000000</v>
          </cell>
          <cell r="E67">
            <v>17018464</v>
          </cell>
          <cell r="F67">
            <v>30000000</v>
          </cell>
          <cell r="G67">
            <v>0</v>
          </cell>
          <cell r="H67">
            <v>12981536</v>
          </cell>
          <cell r="I67">
            <v>0.56728213333333333</v>
          </cell>
        </row>
        <row r="68">
          <cell r="A68" t="str">
            <v>Total 624132</v>
          </cell>
          <cell r="B68" t="str">
            <v xml:space="preserve">624 132 Entretien et réparation des installations d’énergie </v>
          </cell>
          <cell r="C68">
            <v>5000000</v>
          </cell>
          <cell r="D68">
            <v>5000000</v>
          </cell>
          <cell r="E68">
            <v>2947829</v>
          </cell>
          <cell r="F68">
            <v>54600000</v>
          </cell>
          <cell r="G68">
            <v>9.92</v>
          </cell>
          <cell r="H68">
            <v>2052171</v>
          </cell>
          <cell r="I68">
            <v>0.58956580000000003</v>
          </cell>
        </row>
        <row r="69">
          <cell r="A69" t="str">
            <v>Total 624152</v>
          </cell>
          <cell r="B69" t="str">
            <v>624 152  Entretien de terrain</v>
          </cell>
          <cell r="C69">
            <v>5000000</v>
          </cell>
          <cell r="D69">
            <v>4000000</v>
          </cell>
          <cell r="E69">
            <v>1800000</v>
          </cell>
          <cell r="F69">
            <v>5000000</v>
          </cell>
          <cell r="G69">
            <v>0</v>
          </cell>
          <cell r="H69">
            <v>2200000</v>
          </cell>
          <cell r="I69">
            <v>0.45</v>
          </cell>
        </row>
        <row r="70">
          <cell r="A70" t="str">
            <v>Total 624212</v>
          </cell>
          <cell r="B70" t="str">
            <v xml:space="preserve">624 212 Entretien et réparation du matériel de transport </v>
          </cell>
          <cell r="C70">
            <v>600000</v>
          </cell>
          <cell r="D70">
            <v>1600000</v>
          </cell>
          <cell r="E70">
            <v>2521831</v>
          </cell>
          <cell r="F70">
            <v>3000000</v>
          </cell>
          <cell r="G70">
            <v>4</v>
          </cell>
          <cell r="H70">
            <v>-921831</v>
          </cell>
          <cell r="I70">
            <v>1.5761443749999999</v>
          </cell>
        </row>
        <row r="71">
          <cell r="A71" t="str">
            <v>Total 624222</v>
          </cell>
          <cell r="B71" t="str">
            <v xml:space="preserve">624 222  entretien et réparation du matériel de bureau </v>
          </cell>
          <cell r="C71">
            <v>1500000</v>
          </cell>
          <cell r="D71">
            <v>1917500</v>
          </cell>
          <cell r="E71">
            <v>1085500</v>
          </cell>
          <cell r="F71">
            <v>1500000</v>
          </cell>
          <cell r="G71">
            <v>0</v>
          </cell>
          <cell r="H71">
            <v>832000</v>
          </cell>
          <cell r="I71">
            <v>0.56610169491525419</v>
          </cell>
        </row>
        <row r="72">
          <cell r="A72" t="str">
            <v>Total 624232</v>
          </cell>
          <cell r="B72" t="str">
            <v xml:space="preserve">624 232  entretien et réparation du mobilier de bureau </v>
          </cell>
          <cell r="C72">
            <v>1000000</v>
          </cell>
          <cell r="D72">
            <v>1000000</v>
          </cell>
          <cell r="E72">
            <v>427500</v>
          </cell>
          <cell r="F72">
            <v>1000000</v>
          </cell>
          <cell r="G72">
            <v>0</v>
          </cell>
          <cell r="H72">
            <v>572500</v>
          </cell>
          <cell r="I72">
            <v>0.42749999999999999</v>
          </cell>
        </row>
        <row r="73">
          <cell r="A73" t="str">
            <v>Total 624242</v>
          </cell>
          <cell r="B73" t="str">
            <v xml:space="preserve">624 242  entretien et réparation du matériel informatique </v>
          </cell>
          <cell r="C73">
            <v>2000000</v>
          </cell>
          <cell r="D73">
            <v>2000000</v>
          </cell>
          <cell r="E73">
            <v>155000</v>
          </cell>
          <cell r="F73">
            <v>18000000</v>
          </cell>
          <cell r="G73">
            <v>8</v>
          </cell>
          <cell r="H73">
            <v>1845000</v>
          </cell>
          <cell r="I73">
            <v>7.7499999999999999E-2</v>
          </cell>
        </row>
        <row r="74">
          <cell r="A74" t="str">
            <v>Total 624282</v>
          </cell>
          <cell r="B74" t="str">
            <v xml:space="preserve">624 282  autre entretien réparation de bien mobilier  </v>
          </cell>
          <cell r="C74">
            <v>500000</v>
          </cell>
          <cell r="D74">
            <v>500000</v>
          </cell>
          <cell r="E74">
            <v>0</v>
          </cell>
          <cell r="F74">
            <v>500000</v>
          </cell>
          <cell r="G74">
            <v>0</v>
          </cell>
          <cell r="H74">
            <v>500000</v>
          </cell>
          <cell r="I74">
            <v>0</v>
          </cell>
        </row>
        <row r="75">
          <cell r="A75" t="str">
            <v>Total 624312</v>
          </cell>
          <cell r="B75" t="str">
            <v xml:space="preserve">624 312  maintenances matériel et installations télécoms  </v>
          </cell>
          <cell r="C75">
            <v>862000000</v>
          </cell>
          <cell r="D75">
            <v>862000000</v>
          </cell>
          <cell r="E75">
            <v>568742678</v>
          </cell>
          <cell r="F75">
            <v>977000000</v>
          </cell>
          <cell r="G75">
            <v>0.13341067285382829</v>
          </cell>
          <cell r="H75">
            <v>293257322</v>
          </cell>
          <cell r="I75">
            <v>0.65979429002320189</v>
          </cell>
        </row>
        <row r="76">
          <cell r="A76" t="str">
            <v>Total 624332</v>
          </cell>
          <cell r="B76" t="str">
            <v>624 332 maintenance  des installations informatiques</v>
          </cell>
          <cell r="C76">
            <v>20000000</v>
          </cell>
          <cell r="D76">
            <v>20000000</v>
          </cell>
          <cell r="E76">
            <v>13779600</v>
          </cell>
          <cell r="F76">
            <v>17000000</v>
          </cell>
          <cell r="G76">
            <v>-0.15</v>
          </cell>
          <cell r="H76">
            <v>6220400</v>
          </cell>
          <cell r="I76">
            <v>0.68898000000000004</v>
          </cell>
        </row>
        <row r="77">
          <cell r="B77" t="str">
            <v>TOTAL 624</v>
          </cell>
          <cell r="C77">
            <v>930600000</v>
          </cell>
          <cell r="D77">
            <v>931017500</v>
          </cell>
          <cell r="E77">
            <v>614756888</v>
          </cell>
          <cell r="F77">
            <v>1110600000</v>
          </cell>
          <cell r="G77">
            <v>0.19342359767891681</v>
          </cell>
          <cell r="H77">
            <v>316260612</v>
          </cell>
          <cell r="I77">
            <v>0.6603064797385656</v>
          </cell>
        </row>
        <row r="78">
          <cell r="A78" t="str">
            <v>Total 625112</v>
          </cell>
          <cell r="B78" t="str">
            <v>625 112 assurances bâtiments, installations et équipements télécoms</v>
          </cell>
          <cell r="C78">
            <v>40000000</v>
          </cell>
          <cell r="D78">
            <v>40000000</v>
          </cell>
          <cell r="E78">
            <v>27767664</v>
          </cell>
          <cell r="F78">
            <v>40000000</v>
          </cell>
          <cell r="G78">
            <v>0</v>
          </cell>
          <cell r="H78">
            <v>12232336</v>
          </cell>
          <cell r="I78">
            <v>0.69419160000000002</v>
          </cell>
        </row>
        <row r="79">
          <cell r="A79" t="str">
            <v>Total 625133</v>
          </cell>
          <cell r="B79" t="str">
            <v>625 133  assurances véhicules</v>
          </cell>
          <cell r="C79">
            <v>4000000</v>
          </cell>
          <cell r="D79">
            <v>4000000</v>
          </cell>
          <cell r="E79">
            <v>2782708</v>
          </cell>
          <cell r="F79">
            <v>3000000</v>
          </cell>
          <cell r="G79">
            <v>-0.25</v>
          </cell>
          <cell r="H79">
            <v>1217292</v>
          </cell>
          <cell r="I79">
            <v>0.69567699999999999</v>
          </cell>
        </row>
        <row r="80">
          <cell r="A80" t="str">
            <v>Total 625142</v>
          </cell>
          <cell r="B80" t="str">
            <v xml:space="preserve">625 142 assurance des stocks </v>
          </cell>
          <cell r="C80">
            <v>2500000</v>
          </cell>
          <cell r="D80">
            <v>2500000</v>
          </cell>
          <cell r="E80">
            <v>0</v>
          </cell>
          <cell r="F80">
            <v>2500000</v>
          </cell>
          <cell r="G80">
            <v>0</v>
          </cell>
          <cell r="H80">
            <v>2500000</v>
          </cell>
          <cell r="I80">
            <v>0</v>
          </cell>
        </row>
        <row r="81">
          <cell r="B81" t="str">
            <v>TOTAL 625</v>
          </cell>
          <cell r="C81">
            <v>46500000</v>
          </cell>
          <cell r="D81">
            <v>46500000</v>
          </cell>
          <cell r="E81">
            <v>30550372</v>
          </cell>
          <cell r="F81">
            <v>45500000</v>
          </cell>
          <cell r="G81">
            <v>-2.1505376344086023E-2</v>
          </cell>
          <cell r="H81">
            <v>15949628</v>
          </cell>
          <cell r="I81">
            <v>0.65699724731182796</v>
          </cell>
        </row>
        <row r="82">
          <cell r="A82" t="str">
            <v>Total 626520</v>
          </cell>
          <cell r="B82" t="str">
            <v xml:space="preserve">626 520  documentation générale                            </v>
          </cell>
          <cell r="C82">
            <v>2192000</v>
          </cell>
          <cell r="D82">
            <v>2192000</v>
          </cell>
          <cell r="E82">
            <v>1578678</v>
          </cell>
          <cell r="F82">
            <v>1343600</v>
          </cell>
          <cell r="G82">
            <v>-0.38704379562043795</v>
          </cell>
          <cell r="H82">
            <v>613322</v>
          </cell>
          <cell r="I82">
            <v>0.72019981751824813</v>
          </cell>
        </row>
        <row r="83">
          <cell r="A83" t="str">
            <v>Total 626620</v>
          </cell>
          <cell r="B83" t="str">
            <v xml:space="preserve">626 620  documentation technique </v>
          </cell>
          <cell r="C83">
            <v>500000</v>
          </cell>
          <cell r="D83">
            <v>500000</v>
          </cell>
          <cell r="E83">
            <v>0</v>
          </cell>
          <cell r="F83">
            <v>1500000</v>
          </cell>
          <cell r="G83">
            <v>2</v>
          </cell>
          <cell r="H83">
            <v>500000</v>
          </cell>
          <cell r="I83">
            <v>0</v>
          </cell>
        </row>
        <row r="84">
          <cell r="B84" t="str">
            <v>TOTAL 626</v>
          </cell>
          <cell r="C84">
            <v>2692000</v>
          </cell>
          <cell r="D84">
            <v>2692000</v>
          </cell>
          <cell r="E84">
            <v>1578678</v>
          </cell>
          <cell r="F84">
            <v>2843600</v>
          </cell>
          <cell r="G84">
            <v>5.6315007429420506E-2</v>
          </cell>
          <cell r="H84">
            <v>1113322</v>
          </cell>
          <cell r="I84">
            <v>0.58643313521545315</v>
          </cell>
        </row>
        <row r="85">
          <cell r="A85" t="str">
            <v>Total 627120</v>
          </cell>
          <cell r="B85" t="str">
            <v xml:space="preserve">627 120  annonces et insertions  </v>
          </cell>
          <cell r="C85">
            <v>389500000</v>
          </cell>
          <cell r="D85">
            <v>389500000</v>
          </cell>
          <cell r="E85">
            <v>191470489</v>
          </cell>
          <cell r="F85">
            <v>600000000</v>
          </cell>
          <cell r="G85">
            <v>0.54043645699614895</v>
          </cell>
          <cell r="H85">
            <v>198029511</v>
          </cell>
          <cell r="I85">
            <v>0.49158020282413351</v>
          </cell>
        </row>
        <row r="86">
          <cell r="A86" t="str">
            <v>Total 627220</v>
          </cell>
          <cell r="B86" t="str">
            <v>627 220  catalogues, imprimés publicitaires</v>
          </cell>
          <cell r="C86">
            <v>50000000</v>
          </cell>
          <cell r="D86">
            <v>50000000</v>
          </cell>
          <cell r="E86">
            <v>214000</v>
          </cell>
          <cell r="F86">
            <v>53400000</v>
          </cell>
          <cell r="G86">
            <v>6.8000000000000005E-2</v>
          </cell>
          <cell r="H86">
            <v>49786000</v>
          </cell>
          <cell r="I86">
            <v>4.28E-3</v>
          </cell>
        </row>
        <row r="87">
          <cell r="A87" t="str">
            <v>Total 627420</v>
          </cell>
          <cell r="B87" t="str">
            <v>627 420  foires et expositions</v>
          </cell>
          <cell r="C87">
            <v>40000000</v>
          </cell>
          <cell r="D87">
            <v>40000000</v>
          </cell>
          <cell r="E87">
            <v>5097300</v>
          </cell>
          <cell r="F87">
            <v>40000000</v>
          </cell>
          <cell r="G87">
            <v>0</v>
          </cell>
          <cell r="H87">
            <v>34902700</v>
          </cell>
          <cell r="I87">
            <v>0.1274325</v>
          </cell>
        </row>
        <row r="88">
          <cell r="A88" t="str">
            <v>Total 627520</v>
          </cell>
          <cell r="B88" t="str">
            <v>627 520 dons</v>
          </cell>
          <cell r="C88" t="str">
            <v>0</v>
          </cell>
          <cell r="D88">
            <v>0</v>
          </cell>
          <cell r="E88">
            <v>0</v>
          </cell>
          <cell r="F88">
            <v>49483900</v>
          </cell>
          <cell r="H88">
            <v>0</v>
          </cell>
          <cell r="I88">
            <v>0</v>
          </cell>
        </row>
        <row r="89">
          <cell r="A89" t="str">
            <v>Total 627550</v>
          </cell>
          <cell r="B89" t="str">
            <v>627 550 sponsoring</v>
          </cell>
          <cell r="C89" t="str">
            <v>0</v>
          </cell>
          <cell r="D89">
            <v>0</v>
          </cell>
          <cell r="E89">
            <v>0</v>
          </cell>
          <cell r="F89">
            <v>40000000</v>
          </cell>
          <cell r="H89">
            <v>0</v>
          </cell>
          <cell r="I89">
            <v>0</v>
          </cell>
        </row>
        <row r="90">
          <cell r="A90" t="str">
            <v>Total 627620</v>
          </cell>
          <cell r="B90" t="str">
            <v xml:space="preserve">627 620  cadeaux à la clientèle </v>
          </cell>
          <cell r="C90">
            <v>40000000</v>
          </cell>
          <cell r="D90">
            <v>40000000</v>
          </cell>
          <cell r="E90">
            <v>1600000</v>
          </cell>
          <cell r="F90">
            <v>40000000</v>
          </cell>
          <cell r="G90">
            <v>0</v>
          </cell>
          <cell r="H90">
            <v>38400000</v>
          </cell>
          <cell r="I90">
            <v>0.04</v>
          </cell>
        </row>
        <row r="91">
          <cell r="A91" t="str">
            <v>Total 627820</v>
          </cell>
          <cell r="B91" t="str">
            <v xml:space="preserve">627 820  autres charges de publicité et de relations publiques  </v>
          </cell>
          <cell r="C91">
            <v>250000000</v>
          </cell>
          <cell r="D91">
            <v>250000000</v>
          </cell>
          <cell r="E91">
            <v>274360428</v>
          </cell>
          <cell r="F91">
            <v>350000000</v>
          </cell>
          <cell r="G91">
            <v>0.4</v>
          </cell>
          <cell r="H91">
            <v>-24360428</v>
          </cell>
          <cell r="I91">
            <v>1.097441712</v>
          </cell>
        </row>
        <row r="92">
          <cell r="A92" t="str">
            <v>Total 627900</v>
          </cell>
          <cell r="B92">
            <v>627900</v>
          </cell>
          <cell r="D92">
            <v>0</v>
          </cell>
          <cell r="E92">
            <v>0</v>
          </cell>
          <cell r="F92">
            <v>40000000</v>
          </cell>
          <cell r="H92">
            <v>0</v>
          </cell>
          <cell r="I92">
            <v>0</v>
          </cell>
        </row>
        <row r="93">
          <cell r="B93" t="str">
            <v xml:space="preserve">TOTAL 627 </v>
          </cell>
          <cell r="C93">
            <v>769500000</v>
          </cell>
          <cell r="D93">
            <v>769500000</v>
          </cell>
          <cell r="E93">
            <v>472742217</v>
          </cell>
          <cell r="F93">
            <v>1212883900</v>
          </cell>
          <cell r="G93">
            <v>0.57619740090968163</v>
          </cell>
          <cell r="H93">
            <v>296757783</v>
          </cell>
          <cell r="I93">
            <v>0.61434985964912281</v>
          </cell>
        </row>
        <row r="94">
          <cell r="A94" t="str">
            <v>Total 628112</v>
          </cell>
          <cell r="B94" t="str">
            <v xml:space="preserve">628 112 frais de téléphone fixe </v>
          </cell>
          <cell r="C94">
            <v>40000000</v>
          </cell>
          <cell r="D94">
            <v>65000000</v>
          </cell>
          <cell r="E94">
            <v>103427035</v>
          </cell>
          <cell r="F94">
            <v>65000000</v>
          </cell>
          <cell r="G94">
            <v>0.625</v>
          </cell>
          <cell r="H94">
            <v>-38427035</v>
          </cell>
          <cell r="I94">
            <v>1.5911851538461539</v>
          </cell>
        </row>
        <row r="95">
          <cell r="A95" t="str">
            <v>Total 628114</v>
          </cell>
          <cell r="B95" t="str">
            <v xml:space="preserve">628 114 frais de téléphone mobile </v>
          </cell>
          <cell r="C95">
            <v>25000000</v>
          </cell>
          <cell r="D95">
            <v>85000000</v>
          </cell>
          <cell r="E95">
            <v>183880399</v>
          </cell>
          <cell r="F95">
            <v>37500000</v>
          </cell>
          <cell r="G95">
            <v>0.5</v>
          </cell>
          <cell r="H95">
            <v>-98880399</v>
          </cell>
          <cell r="I95">
            <v>2.1632988117647058</v>
          </cell>
        </row>
        <row r="96">
          <cell r="A96" t="str">
            <v>Total 628400</v>
          </cell>
          <cell r="B96" t="str">
            <v>628 400 frais de connexion à l'internet</v>
          </cell>
          <cell r="C96">
            <v>1000000</v>
          </cell>
          <cell r="D96">
            <v>1000000</v>
          </cell>
          <cell r="E96">
            <v>0</v>
          </cell>
          <cell r="F96">
            <v>28800000</v>
          </cell>
          <cell r="G96">
            <v>27.8</v>
          </cell>
          <cell r="H96">
            <v>1000000</v>
          </cell>
          <cell r="I96">
            <v>0</v>
          </cell>
        </row>
        <row r="97">
          <cell r="A97" t="str">
            <v>Total 628820</v>
          </cell>
          <cell r="B97" t="str">
            <v>628820 autres frais de télécommunication</v>
          </cell>
          <cell r="E97">
            <v>0</v>
          </cell>
          <cell r="F97">
            <v>7000000</v>
          </cell>
          <cell r="H97">
            <v>0</v>
          </cell>
          <cell r="I97">
            <v>0</v>
          </cell>
        </row>
        <row r="98">
          <cell r="B98" t="str">
            <v>TOTAL 628</v>
          </cell>
          <cell r="C98">
            <v>66000000</v>
          </cell>
          <cell r="D98">
            <v>151000000</v>
          </cell>
          <cell r="E98">
            <v>287307434</v>
          </cell>
          <cell r="F98">
            <v>138300000</v>
          </cell>
          <cell r="G98">
            <v>1.0954545454545455</v>
          </cell>
          <cell r="H98">
            <v>-136307434</v>
          </cell>
          <cell r="I98">
            <v>1.9026982384105959</v>
          </cell>
        </row>
        <row r="99">
          <cell r="B99" t="str">
            <v>TOTAL CHAPITRE 62</v>
          </cell>
          <cell r="C99">
            <v>3531075000</v>
          </cell>
          <cell r="D99">
            <v>3325492500</v>
          </cell>
          <cell r="E99">
            <v>2723287554</v>
          </cell>
          <cell r="F99">
            <v>3659134500</v>
          </cell>
          <cell r="G99">
            <v>3.6266434442768843E-2</v>
          </cell>
          <cell r="H99">
            <v>602204946</v>
          </cell>
          <cell r="I99">
            <v>0.8189125532533903</v>
          </cell>
        </row>
        <row r="100">
          <cell r="A100" t="str">
            <v>Total 631820</v>
          </cell>
          <cell r="B100" t="str">
            <v xml:space="preserve">631 820  autres frais bancaires </v>
          </cell>
          <cell r="C100">
            <v>19200000</v>
          </cell>
          <cell r="D100">
            <v>19200000</v>
          </cell>
          <cell r="E100">
            <v>33391657</v>
          </cell>
          <cell r="F100">
            <v>20000000</v>
          </cell>
          <cell r="G100">
            <v>4.1666666666666664E-2</v>
          </cell>
          <cell r="H100">
            <v>-14191657</v>
          </cell>
          <cell r="I100">
            <v>1.7391488020833332</v>
          </cell>
        </row>
        <row r="101">
          <cell r="B101" t="str">
            <v>TOTAL 631</v>
          </cell>
          <cell r="C101">
            <v>19200000</v>
          </cell>
          <cell r="D101">
            <v>19200000</v>
          </cell>
          <cell r="E101">
            <v>33391657</v>
          </cell>
          <cell r="F101">
            <v>20000000</v>
          </cell>
          <cell r="G101">
            <v>4.1666666666666664E-2</v>
          </cell>
          <cell r="H101">
            <v>-14191657</v>
          </cell>
          <cell r="I101">
            <v>1.7391488020833332</v>
          </cell>
        </row>
        <row r="102">
          <cell r="A102" t="str">
            <v>Total 632220</v>
          </cell>
          <cell r="B102" t="str">
            <v xml:space="preserve">632 220 commissions et courtages sur vente  </v>
          </cell>
          <cell r="C102">
            <v>10000000</v>
          </cell>
          <cell r="D102">
            <v>187000000</v>
          </cell>
          <cell r="E102">
            <v>137326305</v>
          </cell>
          <cell r="F102">
            <v>144989400</v>
          </cell>
          <cell r="G102">
            <v>13.498939999999999</v>
          </cell>
          <cell r="H102">
            <v>49673695</v>
          </cell>
          <cell r="I102">
            <v>0.73436526737967911</v>
          </cell>
        </row>
        <row r="103">
          <cell r="A103" t="str">
            <v>Total 632412</v>
          </cell>
          <cell r="B103" t="str">
            <v xml:space="preserve">632 412 honoraires d'avocats &amp; conseils juridiques </v>
          </cell>
          <cell r="C103">
            <v>126000000</v>
          </cell>
          <cell r="D103">
            <v>200000000</v>
          </cell>
          <cell r="E103">
            <v>200000000</v>
          </cell>
          <cell r="F103">
            <v>20000000</v>
          </cell>
          <cell r="G103">
            <v>-0.84126984126984128</v>
          </cell>
          <cell r="H103">
            <v>0</v>
          </cell>
          <cell r="I103">
            <v>1</v>
          </cell>
        </row>
        <row r="104">
          <cell r="A104" t="str">
            <v>Total 632422</v>
          </cell>
          <cell r="B104" t="str">
            <v xml:space="preserve">632 422  honoraires audits &amp; conseils </v>
          </cell>
          <cell r="C104">
            <v>165550000</v>
          </cell>
          <cell r="D104">
            <v>265550000</v>
          </cell>
          <cell r="E104">
            <v>243385887</v>
          </cell>
          <cell r="F104">
            <v>119500000</v>
          </cell>
          <cell r="G104">
            <v>-0.27816369676834796</v>
          </cell>
          <cell r="H104">
            <v>22164113</v>
          </cell>
          <cell r="I104">
            <v>0.9165350668424026</v>
          </cell>
        </row>
        <row r="105">
          <cell r="A105" t="str">
            <v>Total 632820</v>
          </cell>
          <cell r="B105" t="str">
            <v xml:space="preserve">632 820 divers autres honoraires </v>
          </cell>
          <cell r="C105">
            <v>40000000</v>
          </cell>
          <cell r="D105">
            <v>40000000</v>
          </cell>
          <cell r="E105">
            <v>11334248</v>
          </cell>
          <cell r="F105">
            <v>254457900</v>
          </cell>
          <cell r="G105">
            <v>5.3614474999999997</v>
          </cell>
          <cell r="H105">
            <v>28665752</v>
          </cell>
          <cell r="I105">
            <v>0.2833562</v>
          </cell>
        </row>
        <row r="106">
          <cell r="B106" t="str">
            <v>TOTAL 632</v>
          </cell>
          <cell r="C106">
            <v>341550000</v>
          </cell>
          <cell r="D106">
            <v>692550000</v>
          </cell>
          <cell r="E106">
            <v>592046440</v>
          </cell>
          <cell r="F106">
            <v>538947300</v>
          </cell>
          <cell r="G106">
            <v>0.57794554238032503</v>
          </cell>
          <cell r="H106">
            <v>100503560</v>
          </cell>
          <cell r="I106">
            <v>0.85487898346689772</v>
          </cell>
        </row>
        <row r="107">
          <cell r="A107" t="str">
            <v>Total 633120</v>
          </cell>
          <cell r="B107" t="str">
            <v xml:space="preserve">633 120  bourses de stages et de formations  </v>
          </cell>
          <cell r="C107">
            <v>34200000</v>
          </cell>
          <cell r="D107">
            <v>34200000</v>
          </cell>
          <cell r="E107">
            <v>34813781</v>
          </cell>
          <cell r="F107">
            <v>32560000</v>
          </cell>
          <cell r="G107">
            <v>-4.7953216374269005E-2</v>
          </cell>
          <cell r="H107">
            <v>-613781</v>
          </cell>
          <cell r="I107">
            <v>1.0179468128654972</v>
          </cell>
        </row>
        <row r="108">
          <cell r="A108" t="str">
            <v>Total 633220</v>
          </cell>
          <cell r="B108" t="str">
            <v xml:space="preserve">633 220  frais de formation </v>
          </cell>
          <cell r="C108">
            <v>46650000</v>
          </cell>
          <cell r="D108">
            <v>46650000</v>
          </cell>
          <cell r="E108">
            <v>24408283</v>
          </cell>
          <cell r="F108">
            <v>70355000</v>
          </cell>
          <cell r="G108">
            <v>0.50814576634512321</v>
          </cell>
          <cell r="H108">
            <v>22241717</v>
          </cell>
          <cell r="I108">
            <v>0.52322150053590566</v>
          </cell>
        </row>
        <row r="109">
          <cell r="A109" t="str">
            <v>Total 633820</v>
          </cell>
          <cell r="B109" t="str">
            <v xml:space="preserve">633 820  autres frais de formation </v>
          </cell>
          <cell r="C109">
            <v>3012000</v>
          </cell>
          <cell r="D109">
            <v>3012000</v>
          </cell>
          <cell r="E109">
            <v>1747120</v>
          </cell>
          <cell r="F109">
            <v>4947000</v>
          </cell>
          <cell r="G109">
            <v>0.64243027888446214</v>
          </cell>
          <cell r="H109">
            <v>1264880</v>
          </cell>
          <cell r="I109">
            <v>0.58005312084993355</v>
          </cell>
        </row>
        <row r="110">
          <cell r="B110" t="str">
            <v>TOTAL 633</v>
          </cell>
          <cell r="C110">
            <v>83862000</v>
          </cell>
          <cell r="D110">
            <v>83862000</v>
          </cell>
          <cell r="E110">
            <v>60969184</v>
          </cell>
          <cell r="F110">
            <v>107862000</v>
          </cell>
          <cell r="G110">
            <v>0.28618444587536668</v>
          </cell>
          <cell r="H110">
            <v>22892816</v>
          </cell>
          <cell r="I110">
            <v>0.72701800577138631</v>
          </cell>
        </row>
        <row r="111">
          <cell r="A111" t="str">
            <v>Total 634312</v>
          </cell>
          <cell r="B111" t="str">
            <v>634 312  redevances pour logiciels</v>
          </cell>
          <cell r="C111">
            <v>5000000</v>
          </cell>
          <cell r="D111">
            <v>5000000</v>
          </cell>
          <cell r="E111">
            <v>5430000</v>
          </cell>
          <cell r="F111">
            <v>5500000</v>
          </cell>
          <cell r="G111">
            <v>0.1</v>
          </cell>
          <cell r="H111">
            <v>-430000</v>
          </cell>
          <cell r="I111">
            <v>1.0860000000000001</v>
          </cell>
        </row>
        <row r="112">
          <cell r="A112" t="str">
            <v>Total 634332</v>
          </cell>
          <cell r="B112" t="str">
            <v xml:space="preserve">634 332  redevances des opérateurs exclusifs </v>
          </cell>
          <cell r="C112">
            <v>479750000</v>
          </cell>
          <cell r="D112">
            <v>479750000</v>
          </cell>
          <cell r="E112">
            <v>809554927</v>
          </cell>
          <cell r="F112">
            <v>727550000</v>
          </cell>
          <cell r="G112">
            <v>0.51651902032308494</v>
          </cell>
          <cell r="H112">
            <v>-329804927</v>
          </cell>
          <cell r="I112">
            <v>1.6874516456487754</v>
          </cell>
        </row>
        <row r="113">
          <cell r="B113" t="str">
            <v xml:space="preserve">TOTAL 634 </v>
          </cell>
          <cell r="C113">
            <v>484750000</v>
          </cell>
          <cell r="D113">
            <v>484750000</v>
          </cell>
          <cell r="E113">
            <v>814984927</v>
          </cell>
          <cell r="F113">
            <v>733050000</v>
          </cell>
          <cell r="G113">
            <v>0.51222279525528625</v>
          </cell>
          <cell r="H113">
            <v>-330234927</v>
          </cell>
          <cell r="I113">
            <v>1.6812479154203197</v>
          </cell>
        </row>
        <row r="114">
          <cell r="A114" t="str">
            <v>Total 635122</v>
          </cell>
          <cell r="B114" t="str">
            <v xml:space="preserve">635 122  cotisation organismes internationaux  </v>
          </cell>
          <cell r="C114">
            <v>6000000</v>
          </cell>
          <cell r="D114">
            <v>6000000</v>
          </cell>
          <cell r="E114">
            <v>0</v>
          </cell>
          <cell r="F114">
            <v>6000000</v>
          </cell>
          <cell r="G114">
            <v>0</v>
          </cell>
          <cell r="H114">
            <v>6000000</v>
          </cell>
          <cell r="I114">
            <v>0</v>
          </cell>
        </row>
        <row r="115">
          <cell r="B115" t="str">
            <v>TOTAL 635</v>
          </cell>
          <cell r="C115">
            <v>6000000</v>
          </cell>
          <cell r="D115">
            <v>6000000</v>
          </cell>
          <cell r="E115">
            <v>0</v>
          </cell>
          <cell r="F115">
            <v>6000000</v>
          </cell>
          <cell r="G115">
            <v>0</v>
          </cell>
          <cell r="H115">
            <v>6000000</v>
          </cell>
          <cell r="I115">
            <v>0</v>
          </cell>
        </row>
        <row r="116">
          <cell r="A116" t="str">
            <v>Total 637112</v>
          </cell>
          <cell r="B116" t="str">
            <v xml:space="preserve">637112  rémunération pour nettoyage </v>
          </cell>
          <cell r="C116">
            <v>10902000</v>
          </cell>
          <cell r="D116">
            <v>10902000</v>
          </cell>
          <cell r="E116">
            <v>8915592</v>
          </cell>
          <cell r="F116">
            <v>19902000</v>
          </cell>
          <cell r="G116">
            <v>0.82553659878921304</v>
          </cell>
          <cell r="H116">
            <v>1986408</v>
          </cell>
          <cell r="I116">
            <v>0.81779416620803524</v>
          </cell>
        </row>
        <row r="117">
          <cell r="A117" t="str">
            <v>Total 637122</v>
          </cell>
          <cell r="B117" t="str">
            <v xml:space="preserve">637 122  rémunération pour gardiennage  </v>
          </cell>
          <cell r="C117">
            <v>48792000</v>
          </cell>
          <cell r="D117">
            <v>48792000</v>
          </cell>
          <cell r="E117">
            <v>23661038</v>
          </cell>
          <cell r="F117">
            <v>100800000</v>
          </cell>
          <cell r="G117">
            <v>1.0659124446630595</v>
          </cell>
          <cell r="H117">
            <v>25130962</v>
          </cell>
          <cell r="I117">
            <v>0.48493683390719788</v>
          </cell>
        </row>
        <row r="118">
          <cell r="A118" t="str">
            <v>Total 637182</v>
          </cell>
          <cell r="B118" t="str">
            <v xml:space="preserve">637 182  autres rémunérations </v>
          </cell>
          <cell r="C118">
            <v>33700000</v>
          </cell>
          <cell r="D118">
            <v>33700000</v>
          </cell>
          <cell r="E118">
            <v>35830106</v>
          </cell>
          <cell r="F118">
            <v>20200000</v>
          </cell>
          <cell r="G118">
            <v>-0.40059347181008903</v>
          </cell>
          <cell r="H118">
            <v>-2130106</v>
          </cell>
          <cell r="I118">
            <v>1.0632078931750741</v>
          </cell>
        </row>
        <row r="119">
          <cell r="B119" t="str">
            <v>TOTAL 637</v>
          </cell>
          <cell r="C119">
            <v>93394000</v>
          </cell>
          <cell r="D119">
            <v>93394000</v>
          </cell>
          <cell r="E119">
            <v>68406736</v>
          </cell>
          <cell r="F119">
            <v>140902000</v>
          </cell>
          <cell r="G119">
            <v>0.50868364134740984</v>
          </cell>
          <cell r="H119">
            <v>24987264</v>
          </cell>
          <cell r="I119">
            <v>0.73245321969291388</v>
          </cell>
        </row>
        <row r="120">
          <cell r="A120" t="str">
            <v>Total 638110</v>
          </cell>
          <cell r="B120" t="str">
            <v>638 110 frais de recrutement du personnel</v>
          </cell>
          <cell r="C120">
            <v>500000</v>
          </cell>
          <cell r="D120">
            <v>500000</v>
          </cell>
          <cell r="E120">
            <v>490000</v>
          </cell>
          <cell r="F120">
            <v>2000000</v>
          </cell>
          <cell r="G120">
            <v>3</v>
          </cell>
          <cell r="H120">
            <v>10000</v>
          </cell>
          <cell r="I120">
            <v>0.98</v>
          </cell>
        </row>
        <row r="121">
          <cell r="A121" t="str">
            <v>Total 638310</v>
          </cell>
          <cell r="B121" t="str">
            <v xml:space="preserve">638 310 frais de réceptions </v>
          </cell>
          <cell r="C121">
            <v>10000000</v>
          </cell>
          <cell r="D121">
            <v>10000000</v>
          </cell>
          <cell r="E121">
            <v>10391085</v>
          </cell>
          <cell r="F121">
            <v>28000000</v>
          </cell>
          <cell r="G121">
            <v>1.8</v>
          </cell>
          <cell r="H121">
            <v>-391085</v>
          </cell>
          <cell r="I121">
            <v>1.0391085</v>
          </cell>
        </row>
        <row r="122">
          <cell r="A122" t="str">
            <v>Total 638411</v>
          </cell>
          <cell r="B122" t="str">
            <v xml:space="preserve">638 411 frais de missions à l'intérieur                                       </v>
          </cell>
          <cell r="C122">
            <v>17224000</v>
          </cell>
          <cell r="D122">
            <v>10224000</v>
          </cell>
          <cell r="E122">
            <v>16033515</v>
          </cell>
          <cell r="F122">
            <v>35776000</v>
          </cell>
          <cell r="G122">
            <v>1.0771017185322806</v>
          </cell>
          <cell r="H122">
            <v>-5809515</v>
          </cell>
          <cell r="I122">
            <v>1.5682232981220656</v>
          </cell>
        </row>
        <row r="123">
          <cell r="A123" t="str">
            <v>Total 638421</v>
          </cell>
          <cell r="B123" t="str">
            <v xml:space="preserve">638 421 frais de missions à l'extérieur      </v>
          </cell>
          <cell r="C123">
            <v>17740000</v>
          </cell>
          <cell r="D123">
            <v>24740000</v>
          </cell>
          <cell r="E123">
            <v>18614631</v>
          </cell>
          <cell r="F123">
            <v>17800000</v>
          </cell>
          <cell r="G123">
            <v>3.3821871476888386E-3</v>
          </cell>
          <cell r="H123">
            <v>6125369</v>
          </cell>
          <cell r="I123">
            <v>0.75241030719482616</v>
          </cell>
        </row>
        <row r="124">
          <cell r="A124" t="str">
            <v>Total 638431</v>
          </cell>
          <cell r="B124" t="str">
            <v xml:space="preserve">638 431 frais d'hébergement </v>
          </cell>
          <cell r="C124">
            <v>30000000</v>
          </cell>
          <cell r="D124">
            <v>30000000</v>
          </cell>
          <cell r="E124">
            <v>2359621</v>
          </cell>
          <cell r="F124">
            <v>40000000</v>
          </cell>
          <cell r="G124">
            <v>0.33333333333333331</v>
          </cell>
          <cell r="H124">
            <v>27640379</v>
          </cell>
          <cell r="I124">
            <v>7.8654033333333331E-2</v>
          </cell>
        </row>
        <row r="125">
          <cell r="A125" t="str">
            <v>Total 638441</v>
          </cell>
          <cell r="B125" t="str">
            <v xml:space="preserve">638 441 caisse de menues dépenses  </v>
          </cell>
          <cell r="C125">
            <v>7200000</v>
          </cell>
          <cell r="D125">
            <v>7200000</v>
          </cell>
          <cell r="E125">
            <v>4163503</v>
          </cell>
          <cell r="F125">
            <v>8400000</v>
          </cell>
          <cell r="G125">
            <v>0.16666666666666666</v>
          </cell>
          <cell r="H125">
            <v>3036497</v>
          </cell>
          <cell r="I125">
            <v>0.57826430555555552</v>
          </cell>
        </row>
        <row r="126">
          <cell r="B126" t="str">
            <v>TOTAL 638</v>
          </cell>
          <cell r="C126">
            <v>82664000</v>
          </cell>
          <cell r="D126">
            <v>82664000</v>
          </cell>
          <cell r="E126">
            <v>52052355</v>
          </cell>
          <cell r="F126">
            <v>131976000</v>
          </cell>
          <cell r="G126">
            <v>0.59653537210877772</v>
          </cell>
          <cell r="H126">
            <v>30611645</v>
          </cell>
          <cell r="I126">
            <v>0.62968589712571377</v>
          </cell>
        </row>
        <row r="127">
          <cell r="B127" t="str">
            <v>TOTAL CHAPITRE 63</v>
          </cell>
          <cell r="C127">
            <v>1111420000</v>
          </cell>
          <cell r="D127">
            <v>1462420000</v>
          </cell>
          <cell r="E127">
            <v>1621851299</v>
          </cell>
          <cell r="F127">
            <v>1678737300</v>
          </cell>
          <cell r="G127">
            <v>0.51044366666066832</v>
          </cell>
          <cell r="H127">
            <v>-159431299</v>
          </cell>
          <cell r="I127">
            <v>1.1090188174395865</v>
          </cell>
        </row>
        <row r="128">
          <cell r="A128" t="str">
            <v>Total 641210</v>
          </cell>
          <cell r="B128" t="str">
            <v xml:space="preserve">641 210 patentes,  licences &amp; taxes annexes </v>
          </cell>
          <cell r="C128">
            <v>30000000</v>
          </cell>
          <cell r="D128">
            <v>30000000</v>
          </cell>
          <cell r="E128">
            <v>370400</v>
          </cell>
          <cell r="F128">
            <v>10000000</v>
          </cell>
          <cell r="G128">
            <v>-0.66666666666666663</v>
          </cell>
          <cell r="H128">
            <v>29629600</v>
          </cell>
          <cell r="I128">
            <v>1.2346666666666667E-2</v>
          </cell>
        </row>
        <row r="129">
          <cell r="A129" t="str">
            <v>Total 641820</v>
          </cell>
          <cell r="B129" t="str">
            <v xml:space="preserve">641 820 droits de douanes </v>
          </cell>
          <cell r="C129">
            <v>7500000</v>
          </cell>
          <cell r="D129">
            <v>7500000</v>
          </cell>
          <cell r="E129">
            <v>2133608</v>
          </cell>
          <cell r="F129">
            <v>6000000</v>
          </cell>
          <cell r="G129">
            <v>-0.2</v>
          </cell>
          <cell r="H129">
            <v>5366392</v>
          </cell>
          <cell r="I129">
            <v>0.28448106666666667</v>
          </cell>
        </row>
        <row r="130">
          <cell r="B130" t="str">
            <v>TOTAL 641</v>
          </cell>
          <cell r="C130">
            <v>37500000</v>
          </cell>
          <cell r="D130">
            <v>37500000</v>
          </cell>
          <cell r="E130">
            <v>2504008</v>
          </cell>
          <cell r="F130">
            <v>16000000</v>
          </cell>
          <cell r="G130">
            <v>-0.57333333333333336</v>
          </cell>
          <cell r="H130">
            <v>34995992</v>
          </cell>
          <cell r="I130">
            <v>6.6773546666666669E-2</v>
          </cell>
        </row>
        <row r="131">
          <cell r="A131" t="str">
            <v>Total 646210</v>
          </cell>
          <cell r="B131" t="str">
            <v xml:space="preserve">646 210 droits de timbres </v>
          </cell>
          <cell r="C131">
            <v>1000000</v>
          </cell>
          <cell r="D131">
            <v>1000000</v>
          </cell>
          <cell r="E131">
            <v>558300</v>
          </cell>
          <cell r="F131">
            <v>2000000</v>
          </cell>
          <cell r="G131">
            <v>1</v>
          </cell>
          <cell r="H131">
            <v>441700</v>
          </cell>
          <cell r="I131">
            <v>0.55830000000000002</v>
          </cell>
        </row>
        <row r="132">
          <cell r="A132" t="str">
            <v>Total 646510</v>
          </cell>
          <cell r="B132" t="str">
            <v>646 510 frais d'enregistrement</v>
          </cell>
          <cell r="C132">
            <v>145000000</v>
          </cell>
          <cell r="D132">
            <v>0</v>
          </cell>
          <cell r="E132">
            <v>0</v>
          </cell>
          <cell r="F132">
            <v>1000000</v>
          </cell>
          <cell r="G132">
            <v>-0.99310344827586206</v>
          </cell>
          <cell r="H132">
            <v>0</v>
          </cell>
          <cell r="I132">
            <v>0</v>
          </cell>
        </row>
        <row r="133">
          <cell r="B133" t="str">
            <v>TOTAL 646</v>
          </cell>
          <cell r="C133">
            <v>146000000</v>
          </cell>
          <cell r="D133">
            <v>1000000</v>
          </cell>
          <cell r="E133">
            <v>558300</v>
          </cell>
          <cell r="F133">
            <v>3000000</v>
          </cell>
          <cell r="G133">
            <v>-0.97945205479452058</v>
          </cell>
          <cell r="H133">
            <v>441700</v>
          </cell>
          <cell r="I133">
            <v>0.55830000000000002</v>
          </cell>
        </row>
        <row r="134">
          <cell r="B134" t="str">
            <v>TOTAL CHAPITRE 64</v>
          </cell>
          <cell r="C134">
            <v>183500000</v>
          </cell>
          <cell r="D134">
            <v>38500000</v>
          </cell>
          <cell r="E134">
            <v>3062308</v>
          </cell>
          <cell r="F134">
            <v>19000000</v>
          </cell>
          <cell r="G134">
            <v>-0.89645776566757496</v>
          </cell>
          <cell r="H134">
            <v>35437692</v>
          </cell>
          <cell r="I134">
            <v>7.9540467532467532E-2</v>
          </cell>
        </row>
        <row r="135">
          <cell r="A135" t="str">
            <v>Total 658210</v>
          </cell>
          <cell r="B135" t="str">
            <v>658 210 indemnités des administrateurs</v>
          </cell>
          <cell r="C135">
            <v>0</v>
          </cell>
          <cell r="D135">
            <v>0</v>
          </cell>
          <cell r="E135">
            <v>0</v>
          </cell>
          <cell r="F135">
            <v>3600000</v>
          </cell>
          <cell r="H135">
            <v>0</v>
          </cell>
          <cell r="I135">
            <v>0</v>
          </cell>
        </row>
        <row r="136">
          <cell r="A136" t="str">
            <v>Total 658220</v>
          </cell>
          <cell r="B136" t="str">
            <v>658 220 autres indemnités</v>
          </cell>
          <cell r="C136">
            <v>0</v>
          </cell>
          <cell r="D136">
            <v>0</v>
          </cell>
          <cell r="E136">
            <v>0</v>
          </cell>
          <cell r="F136">
            <v>900000</v>
          </cell>
          <cell r="H136">
            <v>0</v>
          </cell>
          <cell r="I136">
            <v>0</v>
          </cell>
        </row>
        <row r="137">
          <cell r="A137" t="str">
            <v>Total 658321</v>
          </cell>
          <cell r="B137" t="str">
            <v xml:space="preserve">658 321  mécénat organismes &amp; association </v>
          </cell>
          <cell r="C137">
            <v>40000000</v>
          </cell>
          <cell r="D137">
            <v>40000000</v>
          </cell>
          <cell r="E137">
            <v>36958476</v>
          </cell>
          <cell r="F137">
            <v>60000000</v>
          </cell>
          <cell r="G137">
            <v>0.5</v>
          </cell>
          <cell r="H137">
            <v>3041524</v>
          </cell>
          <cell r="I137">
            <v>0.9239619</v>
          </cell>
        </row>
        <row r="138">
          <cell r="A138" t="str">
            <v>Total 658381</v>
          </cell>
          <cell r="B138" t="str">
            <v xml:space="preserve">658 381 mécénat autres </v>
          </cell>
          <cell r="C138">
            <v>79250000</v>
          </cell>
          <cell r="D138">
            <v>79250000</v>
          </cell>
          <cell r="E138">
            <v>73507484</v>
          </cell>
          <cell r="F138">
            <v>0</v>
          </cell>
          <cell r="G138">
            <v>-1</v>
          </cell>
          <cell r="H138">
            <v>5742516</v>
          </cell>
          <cell r="I138">
            <v>0.92753923028391172</v>
          </cell>
        </row>
        <row r="139">
          <cell r="B139" t="str">
            <v>TOTAL 658</v>
          </cell>
          <cell r="C139">
            <v>119250000</v>
          </cell>
          <cell r="D139">
            <v>119250000</v>
          </cell>
          <cell r="E139">
            <v>110465960</v>
          </cell>
          <cell r="F139">
            <v>64500000</v>
          </cell>
          <cell r="G139">
            <v>-0.45911949685534592</v>
          </cell>
          <cell r="H139">
            <v>8784040</v>
          </cell>
          <cell r="I139">
            <v>0.92633928721174008</v>
          </cell>
        </row>
        <row r="140">
          <cell r="A140" t="str">
            <v>Total 659410</v>
          </cell>
          <cell r="B140" t="str">
            <v xml:space="preserve">659 410 charges provisionnées sur créance </v>
          </cell>
          <cell r="C140">
            <v>120000000</v>
          </cell>
          <cell r="D140">
            <v>120000000</v>
          </cell>
          <cell r="E140">
            <v>387845290</v>
          </cell>
          <cell r="F140">
            <v>50000000</v>
          </cell>
          <cell r="G140">
            <v>-0.58333333333333337</v>
          </cell>
          <cell r="H140">
            <v>-267845290</v>
          </cell>
          <cell r="I140">
            <v>3.2320440833333333</v>
          </cell>
        </row>
        <row r="141">
          <cell r="B141" t="str">
            <v>TOTAL 659</v>
          </cell>
          <cell r="C141">
            <v>120000000</v>
          </cell>
          <cell r="D141">
            <v>120000000</v>
          </cell>
          <cell r="E141">
            <v>387845290</v>
          </cell>
          <cell r="F141">
            <v>50000000</v>
          </cell>
          <cell r="G141">
            <v>-0.58333333333333337</v>
          </cell>
          <cell r="H141">
            <v>-267845290</v>
          </cell>
          <cell r="I141">
            <v>3.2320440833333333</v>
          </cell>
        </row>
        <row r="142">
          <cell r="B142" t="str">
            <v>TOTAL CHAPITRE 65</v>
          </cell>
          <cell r="C142">
            <v>239250000</v>
          </cell>
          <cell r="D142">
            <v>239250000</v>
          </cell>
          <cell r="E142">
            <v>498311250</v>
          </cell>
          <cell r="F142">
            <v>114500000</v>
          </cell>
          <cell r="G142">
            <v>-0.5214211076280042</v>
          </cell>
          <cell r="H142">
            <v>-259061250</v>
          </cell>
          <cell r="I142">
            <v>2.0828056426332289</v>
          </cell>
        </row>
        <row r="143">
          <cell r="A143" t="str">
            <v>Total 661110</v>
          </cell>
          <cell r="B143" t="str">
            <v>661 110 salaires de base</v>
          </cell>
          <cell r="C143">
            <v>229509000</v>
          </cell>
          <cell r="D143">
            <v>301839000</v>
          </cell>
          <cell r="E143">
            <v>277599726</v>
          </cell>
          <cell r="F143">
            <v>297310800</v>
          </cell>
          <cell r="G143">
            <v>0.29542109459759747</v>
          </cell>
          <cell r="H143">
            <v>24239274</v>
          </cell>
          <cell r="I143">
            <v>0.91969469154085459</v>
          </cell>
        </row>
        <row r="144">
          <cell r="A144" t="str">
            <v>Total 661210</v>
          </cell>
          <cell r="B144" t="str">
            <v>661 210 primes de productivité</v>
          </cell>
          <cell r="C144">
            <v>43204000</v>
          </cell>
          <cell r="E144">
            <v>0</v>
          </cell>
          <cell r="F144">
            <v>50507200</v>
          </cell>
          <cell r="G144">
            <v>0.16903990371261921</v>
          </cell>
          <cell r="H144">
            <v>0</v>
          </cell>
          <cell r="I144">
            <v>0</v>
          </cell>
        </row>
        <row r="145">
          <cell r="A145" t="str">
            <v>Total 661220</v>
          </cell>
          <cell r="B145" t="str">
            <v>661 220 primes de gratification</v>
          </cell>
          <cell r="C145">
            <v>19126000</v>
          </cell>
          <cell r="E145">
            <v>0</v>
          </cell>
          <cell r="F145">
            <v>24775900</v>
          </cell>
          <cell r="G145">
            <v>0.29540416187388896</v>
          </cell>
          <cell r="H145">
            <v>0</v>
          </cell>
          <cell r="I145">
            <v>0</v>
          </cell>
        </row>
        <row r="146">
          <cell r="A146" t="str">
            <v>Total 661810</v>
          </cell>
          <cell r="B146" t="str">
            <v>661 810 heures supplémentaires</v>
          </cell>
          <cell r="C146">
            <v>10000000</v>
          </cell>
          <cell r="E146">
            <v>0</v>
          </cell>
          <cell r="F146">
            <v>10000000</v>
          </cell>
          <cell r="G146">
            <v>0</v>
          </cell>
          <cell r="H146">
            <v>0</v>
          </cell>
          <cell r="I146">
            <v>0</v>
          </cell>
        </row>
        <row r="147">
          <cell r="B147" t="str">
            <v xml:space="preserve">TOTAL 661 </v>
          </cell>
          <cell r="C147">
            <v>301839000</v>
          </cell>
          <cell r="D147">
            <v>301839000</v>
          </cell>
          <cell r="E147">
            <v>277599726</v>
          </cell>
          <cell r="F147">
            <v>382593900</v>
          </cell>
          <cell r="G147">
            <v>0.26754296164511543</v>
          </cell>
          <cell r="H147">
            <v>24239274</v>
          </cell>
          <cell r="I147">
            <v>0.91969469154085459</v>
          </cell>
        </row>
        <row r="148">
          <cell r="A148" t="str">
            <v>Total 663100</v>
          </cell>
          <cell r="B148" t="str">
            <v xml:space="preserve">663 100 indemnités de logement </v>
          </cell>
          <cell r="C148">
            <v>37860000</v>
          </cell>
          <cell r="D148">
            <v>69056000</v>
          </cell>
          <cell r="E148">
            <v>90953333</v>
          </cell>
          <cell r="F148">
            <v>53010000</v>
          </cell>
          <cell r="G148">
            <v>0.40015847860538828</v>
          </cell>
          <cell r="H148">
            <v>-21897333</v>
          </cell>
          <cell r="I148">
            <v>1.3170952994670992</v>
          </cell>
        </row>
        <row r="149">
          <cell r="A149" t="str">
            <v>Total 663810</v>
          </cell>
          <cell r="B149" t="str">
            <v>663 810 indemnités de transport</v>
          </cell>
          <cell r="C149">
            <v>21296000</v>
          </cell>
          <cell r="F149">
            <v>28275000</v>
          </cell>
          <cell r="G149">
            <v>0.32771412471825695</v>
          </cell>
          <cell r="H149">
            <v>0</v>
          </cell>
          <cell r="I149">
            <v>0</v>
          </cell>
        </row>
        <row r="150">
          <cell r="A150" t="str">
            <v>Total 663820</v>
          </cell>
          <cell r="B150" t="str">
            <v>663 820 indemnités de responsabilité</v>
          </cell>
          <cell r="C150">
            <v>9900000</v>
          </cell>
          <cell r="F150">
            <v>10620000</v>
          </cell>
          <cell r="G150">
            <v>7.2727272727272724E-2</v>
          </cell>
          <cell r="H150">
            <v>0</v>
          </cell>
          <cell r="I150">
            <v>0</v>
          </cell>
        </row>
        <row r="151">
          <cell r="B151" t="str">
            <v>TOTAL 663</v>
          </cell>
          <cell r="C151">
            <v>69056000</v>
          </cell>
          <cell r="D151">
            <v>69056000</v>
          </cell>
          <cell r="E151">
            <v>90953333</v>
          </cell>
          <cell r="F151">
            <v>91905000</v>
          </cell>
          <cell r="G151">
            <v>0.330876390176089</v>
          </cell>
          <cell r="H151">
            <v>-21897333</v>
          </cell>
          <cell r="I151">
            <v>1.3170952994670992</v>
          </cell>
        </row>
        <row r="152">
          <cell r="A152" t="str">
            <v>Total 664110</v>
          </cell>
          <cell r="B152" t="str">
            <v>664 110 allocations familiales</v>
          </cell>
          <cell r="C152">
            <v>252000</v>
          </cell>
          <cell r="F152">
            <v>216000</v>
          </cell>
          <cell r="G152">
            <v>-0.14285714285714285</v>
          </cell>
          <cell r="H152">
            <v>0</v>
          </cell>
          <cell r="I152">
            <v>0</v>
          </cell>
        </row>
        <row r="153">
          <cell r="A153" t="str">
            <v>Total 664120</v>
          </cell>
          <cell r="B153" t="str">
            <v>664 120 cotisations carfo</v>
          </cell>
          <cell r="C153">
            <v>4648000</v>
          </cell>
          <cell r="F153">
            <v>4373900</v>
          </cell>
          <cell r="G153">
            <v>-5.8971600688468157E-2</v>
          </cell>
          <cell r="H153">
            <v>0</v>
          </cell>
          <cell r="I153">
            <v>0</v>
          </cell>
        </row>
        <row r="154">
          <cell r="A154" t="str">
            <v>Total 664130</v>
          </cell>
          <cell r="B154" t="str">
            <v>664 130 cotisations cnss</v>
          </cell>
          <cell r="C154">
            <v>36820000</v>
          </cell>
          <cell r="D154">
            <v>61720000</v>
          </cell>
          <cell r="E154">
            <v>45093648</v>
          </cell>
          <cell r="F154">
            <v>51135400</v>
          </cell>
          <cell r="G154">
            <v>0.38879413362303095</v>
          </cell>
          <cell r="H154">
            <v>16626352</v>
          </cell>
          <cell r="I154">
            <v>0.73061646143875569</v>
          </cell>
        </row>
        <row r="155">
          <cell r="A155" t="str">
            <v>Total 664140</v>
          </cell>
          <cell r="B155" t="str">
            <v>664 140 capital décès</v>
          </cell>
          <cell r="C155">
            <v>10000000</v>
          </cell>
          <cell r="F155">
            <v>10000000</v>
          </cell>
          <cell r="G155">
            <v>0</v>
          </cell>
          <cell r="H155">
            <v>0</v>
          </cell>
          <cell r="I155">
            <v>0</v>
          </cell>
        </row>
        <row r="156">
          <cell r="A156" t="str">
            <v>Total 664180</v>
          </cell>
          <cell r="B156" t="str">
            <v>664 180 autres dépenses sociales</v>
          </cell>
          <cell r="C156">
            <v>10000000</v>
          </cell>
          <cell r="F156">
            <v>5000000</v>
          </cell>
          <cell r="G156">
            <v>-0.5</v>
          </cell>
          <cell r="H156">
            <v>0</v>
          </cell>
          <cell r="I156">
            <v>0</v>
          </cell>
        </row>
        <row r="157">
          <cell r="B157" t="str">
            <v>TOTAL 664</v>
          </cell>
          <cell r="C157">
            <v>61720000</v>
          </cell>
          <cell r="D157">
            <v>61720000</v>
          </cell>
          <cell r="E157">
            <v>45093648</v>
          </cell>
          <cell r="F157">
            <v>70725300</v>
          </cell>
          <cell r="G157">
            <v>0.1459057031756319</v>
          </cell>
          <cell r="H157">
            <v>16626352</v>
          </cell>
          <cell r="I157">
            <v>0.73061646143875569</v>
          </cell>
        </row>
        <row r="158">
          <cell r="A158" t="str">
            <v>Total 668300</v>
          </cell>
          <cell r="B158" t="str">
            <v>668 300 versements autres œuvres sociales</v>
          </cell>
          <cell r="C158">
            <v>1000000</v>
          </cell>
          <cell r="F158">
            <v>2000000</v>
          </cell>
          <cell r="G158">
            <v>1</v>
          </cell>
          <cell r="H158">
            <v>0</v>
          </cell>
          <cell r="I158">
            <v>0</v>
          </cell>
        </row>
        <row r="159">
          <cell r="A159" t="str">
            <v>Total 668410</v>
          </cell>
          <cell r="B159" t="str">
            <v>668 410 frais médicaux</v>
          </cell>
          <cell r="C159">
            <v>24900000</v>
          </cell>
          <cell r="D159">
            <v>29212000</v>
          </cell>
          <cell r="E159">
            <v>19369197</v>
          </cell>
          <cell r="F159">
            <v>37100000</v>
          </cell>
          <cell r="G159">
            <v>0.48995983935742971</v>
          </cell>
          <cell r="H159">
            <v>9842803</v>
          </cell>
          <cell r="I159">
            <v>0.66305617554429686</v>
          </cell>
        </row>
        <row r="160">
          <cell r="A160" t="str">
            <v>Total 668420</v>
          </cell>
          <cell r="B160" t="str">
            <v>668 420 visites médicales</v>
          </cell>
          <cell r="C160">
            <v>312000</v>
          </cell>
          <cell r="F160">
            <v>448000</v>
          </cell>
          <cell r="G160">
            <v>0.4358974358974359</v>
          </cell>
          <cell r="H160">
            <v>0</v>
          </cell>
          <cell r="I160">
            <v>0</v>
          </cell>
        </row>
        <row r="161">
          <cell r="A161" t="str">
            <v>Total 668430</v>
          </cell>
          <cell r="B161" t="str">
            <v>668 430 cotisations médecine du travail</v>
          </cell>
          <cell r="C161">
            <v>3000000</v>
          </cell>
          <cell r="F161">
            <v>3000000</v>
          </cell>
          <cell r="G161">
            <v>0</v>
          </cell>
          <cell r="H161">
            <v>0</v>
          </cell>
          <cell r="I161">
            <v>0</v>
          </cell>
        </row>
        <row r="162">
          <cell r="B162" t="str">
            <v>TOTAL 668</v>
          </cell>
          <cell r="C162">
            <v>29212000</v>
          </cell>
          <cell r="D162">
            <v>29212000</v>
          </cell>
          <cell r="E162">
            <v>19369197</v>
          </cell>
          <cell r="F162">
            <v>42548000</v>
          </cell>
          <cell r="G162">
            <v>0.45652471587019033</v>
          </cell>
          <cell r="H162">
            <v>9842803</v>
          </cell>
          <cell r="I162">
            <v>0.66305617554429686</v>
          </cell>
        </row>
        <row r="163">
          <cell r="B163" t="str">
            <v>TOTAL CHAPITRE 66</v>
          </cell>
          <cell r="C163">
            <v>461827000</v>
          </cell>
          <cell r="D163">
            <v>461827000</v>
          </cell>
          <cell r="E163">
            <v>433015904</v>
          </cell>
          <cell r="F163">
            <v>587772200</v>
          </cell>
          <cell r="G163">
            <v>0.27271077697925844</v>
          </cell>
          <cell r="H163">
            <v>28811096</v>
          </cell>
          <cell r="I163">
            <v>0.93761495971435194</v>
          </cell>
        </row>
        <row r="164">
          <cell r="A164" t="str">
            <v>Total 671200</v>
          </cell>
          <cell r="B164" t="str">
            <v xml:space="preserve">671 200 intérêts emprunts obligataires  </v>
          </cell>
          <cell r="C164">
            <v>429000000</v>
          </cell>
          <cell r="D164">
            <v>429000000</v>
          </cell>
          <cell r="E164">
            <v>286752632</v>
          </cell>
          <cell r="F164">
            <v>535652000</v>
          </cell>
          <cell r="G164">
            <v>0.24860606060606061</v>
          </cell>
          <cell r="H164">
            <v>142247368</v>
          </cell>
          <cell r="I164">
            <v>0.6684210536130536</v>
          </cell>
        </row>
        <row r="165">
          <cell r="A165" t="str">
            <v>Total 671211</v>
          </cell>
          <cell r="B165" t="str">
            <v xml:space="preserve">671 211 intérêts emprunts intérieurs </v>
          </cell>
          <cell r="C165">
            <v>737595000</v>
          </cell>
          <cell r="D165">
            <v>737595000</v>
          </cell>
          <cell r="E165">
            <v>474819656</v>
          </cell>
          <cell r="F165">
            <v>173377500</v>
          </cell>
          <cell r="G165">
            <v>-0.76494214304598052</v>
          </cell>
          <cell r="H165">
            <v>262775344</v>
          </cell>
          <cell r="I165">
            <v>0.64374033988842116</v>
          </cell>
        </row>
        <row r="166">
          <cell r="B166" t="str">
            <v>TOTAL CHAPITRE 67</v>
          </cell>
          <cell r="C166">
            <v>1166595000</v>
          </cell>
          <cell r="D166">
            <v>1166595000</v>
          </cell>
          <cell r="E166">
            <v>761572288</v>
          </cell>
          <cell r="F166">
            <v>709029500</v>
          </cell>
          <cell r="G166">
            <v>-0.39222309370432756</v>
          </cell>
          <cell r="H166">
            <v>405022712</v>
          </cell>
          <cell r="I166">
            <v>0.65281634843283232</v>
          </cell>
        </row>
        <row r="167">
          <cell r="A167" t="str">
            <v>Total 681320</v>
          </cell>
          <cell r="B167" t="str">
            <v>681 320 dot. aux amort. des immob. Incorporelles et corporelles</v>
          </cell>
          <cell r="C167">
            <v>5200000000</v>
          </cell>
          <cell r="D167">
            <v>5200000000</v>
          </cell>
          <cell r="E167">
            <v>7389741564</v>
          </cell>
          <cell r="F167">
            <v>7900000000</v>
          </cell>
          <cell r="G167">
            <v>0.51923076923076927</v>
          </cell>
          <cell r="H167">
            <v>-2189741564</v>
          </cell>
          <cell r="I167">
            <v>1.421104146923077</v>
          </cell>
        </row>
        <row r="168">
          <cell r="B168" t="str">
            <v>TOTAL CHAPITRE 68</v>
          </cell>
          <cell r="C168">
            <v>5200000000</v>
          </cell>
          <cell r="D168">
            <v>5200000000</v>
          </cell>
          <cell r="E168">
            <v>7389741564</v>
          </cell>
          <cell r="F168">
            <v>7900000000</v>
          </cell>
          <cell r="G168">
            <v>0.51923076923076927</v>
          </cell>
          <cell r="H168">
            <v>-2189741564</v>
          </cell>
          <cell r="I168">
            <v>1.421104146923077</v>
          </cell>
        </row>
        <row r="169">
          <cell r="B169" t="str">
            <v>TOTAL général des dépenses d'exploitation</v>
          </cell>
          <cell r="C169">
            <v>18146450000</v>
          </cell>
          <cell r="D169">
            <v>18146867500</v>
          </cell>
          <cell r="E169">
            <v>18990187037</v>
          </cell>
          <cell r="F169">
            <v>22143520136</v>
          </cell>
          <cell r="G169">
            <v>0.22026733250856229</v>
          </cell>
          <cell r="H169">
            <v>-843319537</v>
          </cell>
          <cell r="I169">
            <v>1.0464719069007364</v>
          </cell>
        </row>
        <row r="170">
          <cell r="B170" t="str">
            <v xml:space="preserve"> </v>
          </cell>
        </row>
        <row r="171">
          <cell r="B171" t="str">
            <v>excédent des produits d'exploitation</v>
          </cell>
          <cell r="C171">
            <v>4169389000</v>
          </cell>
          <cell r="D171">
            <v>4168971500</v>
          </cell>
          <cell r="E171">
            <v>6990479634</v>
          </cell>
          <cell r="F171">
            <v>12158245064</v>
          </cell>
          <cell r="G171">
            <v>1.9160735695326101</v>
          </cell>
          <cell r="H171">
            <v>-2821508134</v>
          </cell>
          <cell r="I171">
            <v>1.676787580342058</v>
          </cell>
        </row>
        <row r="172">
          <cell r="B172" t="str">
            <v xml:space="preserve"> </v>
          </cell>
        </row>
        <row r="173">
          <cell r="B173" t="str">
            <v xml:space="preserve">ii  budget d'investissement                      </v>
          </cell>
          <cell r="H173">
            <v>0</v>
          </cell>
          <cell r="I173">
            <v>0</v>
          </cell>
        </row>
        <row r="174">
          <cell r="B174" t="str">
            <v>ii - 1 recettes en capital</v>
          </cell>
          <cell r="H174">
            <v>0</v>
          </cell>
          <cell r="I174">
            <v>0</v>
          </cell>
        </row>
        <row r="175">
          <cell r="A175" t="str">
            <v>Total 102100</v>
          </cell>
          <cell r="B175" t="str">
            <v xml:space="preserve">102 100 dotation initiale </v>
          </cell>
          <cell r="C175">
            <v>350000000</v>
          </cell>
          <cell r="D175">
            <v>350000000</v>
          </cell>
          <cell r="E175">
            <v>350000000</v>
          </cell>
          <cell r="F175">
            <v>0</v>
          </cell>
          <cell r="G175">
            <v>-1</v>
          </cell>
          <cell r="H175">
            <v>0</v>
          </cell>
          <cell r="I175">
            <v>1</v>
          </cell>
        </row>
        <row r="176">
          <cell r="B176" t="str">
            <v xml:space="preserve">    </v>
          </cell>
          <cell r="H176">
            <v>0</v>
          </cell>
          <cell r="I176">
            <v>0</v>
          </cell>
        </row>
        <row r="177">
          <cell r="A177" t="str">
            <v>Total 131000</v>
          </cell>
          <cell r="B177" t="str">
            <v>131 000 affectation du resultat net d'exploitation</v>
          </cell>
          <cell r="C177">
            <v>3613100000</v>
          </cell>
          <cell r="D177">
            <v>3613100000</v>
          </cell>
          <cell r="E177">
            <v>1921782975</v>
          </cell>
          <cell r="F177">
            <v>1917919000</v>
          </cell>
          <cell r="G177">
            <v>-0.46917633057485264</v>
          </cell>
          <cell r="H177">
            <v>1691317025</v>
          </cell>
          <cell r="I177">
            <v>0.5318931042595002</v>
          </cell>
        </row>
        <row r="178">
          <cell r="B178" t="str">
            <v xml:space="preserve"> </v>
          </cell>
          <cell r="H178">
            <v>0</v>
          </cell>
          <cell r="I178">
            <v>0</v>
          </cell>
        </row>
        <row r="179">
          <cell r="A179" t="str">
            <v>Total 165100</v>
          </cell>
          <cell r="B179" t="str">
            <v>165 100 dépôts et cautionnements reçus</v>
          </cell>
          <cell r="C179">
            <v>80000000</v>
          </cell>
          <cell r="D179">
            <v>80000000</v>
          </cell>
          <cell r="E179">
            <v>107520295</v>
          </cell>
          <cell r="F179">
            <v>100000000</v>
          </cell>
          <cell r="G179">
            <v>0.25</v>
          </cell>
          <cell r="H179">
            <v>-27520295</v>
          </cell>
          <cell r="I179">
            <v>1.3440036875000001</v>
          </cell>
        </row>
        <row r="180">
          <cell r="B180" t="str">
            <v xml:space="preserve"> </v>
          </cell>
          <cell r="H180">
            <v>0</v>
          </cell>
          <cell r="I180">
            <v>0</v>
          </cell>
        </row>
        <row r="181">
          <cell r="A181" t="str">
            <v>Total 280000</v>
          </cell>
          <cell r="B181" t="str">
            <v xml:space="preserve"> 280 000 reserves d'investissements</v>
          </cell>
          <cell r="C181">
            <v>5200000000</v>
          </cell>
          <cell r="D181">
            <v>5200000000</v>
          </cell>
          <cell r="E181">
            <v>7389741564</v>
          </cell>
          <cell r="F181">
            <v>7900000000</v>
          </cell>
          <cell r="G181">
            <v>0.51923076923076927</v>
          </cell>
          <cell r="H181">
            <v>-2189741564</v>
          </cell>
          <cell r="I181">
            <v>1.421104146923077</v>
          </cell>
        </row>
        <row r="182">
          <cell r="B182" t="str">
            <v xml:space="preserve"> </v>
          </cell>
          <cell r="H182">
            <v>0</v>
          </cell>
          <cell r="I182">
            <v>0</v>
          </cell>
        </row>
        <row r="183">
          <cell r="A183" t="str">
            <v>Total 161110</v>
          </cell>
          <cell r="B183" t="str">
            <v xml:space="preserve">161 110 emprunts intérieurs directs  </v>
          </cell>
          <cell r="C183">
            <v>3000000000</v>
          </cell>
          <cell r="D183">
            <v>3000000000</v>
          </cell>
          <cell r="E183">
            <v>4000000000</v>
          </cell>
          <cell r="F183">
            <v>2000000000</v>
          </cell>
          <cell r="G183">
            <v>-0.33333333333333331</v>
          </cell>
          <cell r="H183">
            <v>-1000000000</v>
          </cell>
          <cell r="I183">
            <v>1.3333333333333333</v>
          </cell>
        </row>
        <row r="184">
          <cell r="B184" t="str">
            <v>TOTAL général des recettes d'investissement</v>
          </cell>
          <cell r="C184">
            <v>12243100000</v>
          </cell>
          <cell r="D184">
            <v>12243100000</v>
          </cell>
          <cell r="E184">
            <v>13769044834</v>
          </cell>
          <cell r="F184">
            <v>11917919000</v>
          </cell>
          <cell r="G184">
            <v>-2.6560348277805457E-2</v>
          </cell>
          <cell r="H184">
            <v>-1525944834</v>
          </cell>
          <cell r="I184">
            <v>1.1246371289951074</v>
          </cell>
        </row>
        <row r="185">
          <cell r="B185" t="str">
            <v xml:space="preserve"> </v>
          </cell>
        </row>
        <row r="186">
          <cell r="B186" t="str">
            <v xml:space="preserve">               ii - 2  dépenses d'investissement                                   </v>
          </cell>
        </row>
        <row r="187">
          <cell r="B187" t="str">
            <v xml:space="preserve"> </v>
          </cell>
        </row>
        <row r="188">
          <cell r="B188" t="str">
            <v xml:space="preserve">21  immobilisations incorporelles                                                  </v>
          </cell>
        </row>
        <row r="189">
          <cell r="A189" t="str">
            <v>Total 213120</v>
          </cell>
          <cell r="B189" t="str">
            <v xml:space="preserve">213 120 logiciels </v>
          </cell>
          <cell r="C189">
            <v>17800000</v>
          </cell>
          <cell r="D189">
            <v>17800000</v>
          </cell>
          <cell r="E189">
            <v>10419600</v>
          </cell>
          <cell r="F189">
            <v>75289700</v>
          </cell>
          <cell r="G189">
            <v>3.229758426966292</v>
          </cell>
          <cell r="H189">
            <v>7380400</v>
          </cell>
          <cell r="I189">
            <v>0.58537078651685392</v>
          </cell>
        </row>
        <row r="190">
          <cell r="B190" t="str">
            <v>TOTAL CHAPITRE 21</v>
          </cell>
          <cell r="C190">
            <v>17800000</v>
          </cell>
          <cell r="D190">
            <v>17800000</v>
          </cell>
          <cell r="E190">
            <v>10419600</v>
          </cell>
          <cell r="F190">
            <v>75289700</v>
          </cell>
          <cell r="G190">
            <v>3.229758426966292</v>
          </cell>
          <cell r="H190">
            <v>7380400</v>
          </cell>
          <cell r="I190">
            <v>0.58537078651685392</v>
          </cell>
        </row>
        <row r="191">
          <cell r="A191" t="str">
            <v>Total 222120</v>
          </cell>
          <cell r="B191" t="str">
            <v xml:space="preserve">222 120  terrains à bâtir  </v>
          </cell>
          <cell r="C191">
            <v>230000000</v>
          </cell>
          <cell r="D191">
            <v>230000000</v>
          </cell>
          <cell r="E191">
            <v>100000000</v>
          </cell>
          <cell r="F191">
            <v>50000000</v>
          </cell>
          <cell r="G191">
            <v>-0.78260869565217395</v>
          </cell>
          <cell r="H191">
            <v>130000000</v>
          </cell>
          <cell r="I191">
            <v>0.43478260869565216</v>
          </cell>
        </row>
        <row r="192">
          <cell r="A192" t="str">
            <v>Total 227120</v>
          </cell>
          <cell r="B192" t="str">
            <v>227 120 parkings sur sols d'autrui</v>
          </cell>
          <cell r="C192">
            <v>6000000</v>
          </cell>
          <cell r="D192">
            <v>6000000</v>
          </cell>
          <cell r="E192">
            <v>0</v>
          </cell>
          <cell r="F192">
            <v>0</v>
          </cell>
          <cell r="G192">
            <v>-1</v>
          </cell>
          <cell r="H192">
            <v>6000000</v>
          </cell>
          <cell r="I192">
            <v>0</v>
          </cell>
        </row>
        <row r="193">
          <cell r="B193" t="str">
            <v>TOTAL CHAPITRE 22</v>
          </cell>
          <cell r="C193">
            <v>236000000</v>
          </cell>
          <cell r="D193">
            <v>236000000</v>
          </cell>
          <cell r="E193">
            <v>100000000</v>
          </cell>
          <cell r="F193">
            <v>50000000</v>
          </cell>
          <cell r="G193">
            <v>-0.78813559322033899</v>
          </cell>
          <cell r="H193">
            <v>136000000</v>
          </cell>
          <cell r="I193">
            <v>0.42372881355932202</v>
          </cell>
        </row>
        <row r="194">
          <cell r="A194" t="str">
            <v>Total 231120</v>
          </cell>
          <cell r="B194" t="str">
            <v>231120 construction de bâtiment sur sols propres</v>
          </cell>
          <cell r="C194">
            <v>50000000</v>
          </cell>
          <cell r="D194">
            <v>50000000</v>
          </cell>
          <cell r="E194">
            <v>11506598</v>
          </cell>
          <cell r="F194">
            <v>90000000</v>
          </cell>
          <cell r="G194">
            <v>0.8</v>
          </cell>
          <cell r="H194">
            <v>38493402</v>
          </cell>
          <cell r="I194">
            <v>0.23013196</v>
          </cell>
        </row>
        <row r="195">
          <cell r="A195" t="str">
            <v>Total 231140</v>
          </cell>
          <cell r="B195" t="str">
            <v xml:space="preserve">231140 aménagement bâtiment sur sols propres </v>
          </cell>
          <cell r="E195">
            <v>0</v>
          </cell>
          <cell r="F195">
            <v>100000000</v>
          </cell>
          <cell r="H195">
            <v>0</v>
          </cell>
          <cell r="I195">
            <v>0</v>
          </cell>
        </row>
        <row r="196">
          <cell r="A196" t="str">
            <v>Total 231520</v>
          </cell>
          <cell r="B196" t="str">
            <v xml:space="preserve">231 520  clôtures sur sols propres </v>
          </cell>
          <cell r="C196">
            <v>35000000</v>
          </cell>
          <cell r="D196">
            <v>35000000</v>
          </cell>
          <cell r="E196">
            <v>19595349</v>
          </cell>
          <cell r="F196">
            <v>30000000</v>
          </cell>
          <cell r="G196">
            <v>-0.14285714285714285</v>
          </cell>
          <cell r="H196">
            <v>15404651</v>
          </cell>
          <cell r="I196">
            <v>0.55986711428571434</v>
          </cell>
        </row>
        <row r="197">
          <cell r="B197" t="str">
            <v>TOTAL 231</v>
          </cell>
          <cell r="C197">
            <v>85000000</v>
          </cell>
          <cell r="D197">
            <v>85000000</v>
          </cell>
          <cell r="E197">
            <v>31101947</v>
          </cell>
          <cell r="F197">
            <v>220000000</v>
          </cell>
          <cell r="G197">
            <v>1.588235294117647</v>
          </cell>
          <cell r="H197">
            <v>53898053</v>
          </cell>
          <cell r="I197">
            <v>0.36590525882352942</v>
          </cell>
        </row>
        <row r="198">
          <cell r="A198" t="str">
            <v>Total 232320</v>
          </cell>
          <cell r="B198" t="str">
            <v>232320 aménagement bâtiment sur sols d'autrui</v>
          </cell>
          <cell r="C198">
            <v>0</v>
          </cell>
          <cell r="E198">
            <v>0</v>
          </cell>
          <cell r="F198">
            <v>48000000</v>
          </cell>
          <cell r="H198">
            <v>0</v>
          </cell>
          <cell r="I198">
            <v>0</v>
          </cell>
        </row>
        <row r="199">
          <cell r="B199" t="str">
            <v>TOTAL 232</v>
          </cell>
          <cell r="C199">
            <v>0</v>
          </cell>
          <cell r="D199">
            <v>0</v>
          </cell>
          <cell r="E199">
            <v>0</v>
          </cell>
          <cell r="F199">
            <v>48000000</v>
          </cell>
          <cell r="H199">
            <v>0</v>
          </cell>
          <cell r="I199">
            <v>0</v>
          </cell>
        </row>
        <row r="200">
          <cell r="A200" t="str">
            <v>Total 234120</v>
          </cell>
          <cell r="B200" t="str">
            <v xml:space="preserve">234 120  matériel de commutation </v>
          </cell>
          <cell r="C200">
            <v>2391248000</v>
          </cell>
          <cell r="D200">
            <v>3991248000</v>
          </cell>
          <cell r="E200">
            <v>2629204962.25</v>
          </cell>
          <cell r="F200">
            <v>2696095500</v>
          </cell>
          <cell r="G200">
            <v>0.12748468582096043</v>
          </cell>
          <cell r="H200">
            <v>1362043037.75</v>
          </cell>
          <cell r="I200">
            <v>0.65874256930413744</v>
          </cell>
        </row>
        <row r="201">
          <cell r="A201" t="str">
            <v>Total 234140</v>
          </cell>
          <cell r="B201" t="str">
            <v xml:space="preserve">234 140  matériel de transmission  </v>
          </cell>
          <cell r="C201">
            <v>3998766000</v>
          </cell>
          <cell r="D201">
            <v>2231815800</v>
          </cell>
          <cell r="E201">
            <v>4124163325</v>
          </cell>
          <cell r="F201">
            <v>2399115900</v>
          </cell>
          <cell r="G201">
            <v>-0.40003593608628263</v>
          </cell>
          <cell r="H201">
            <v>-1892347525</v>
          </cell>
          <cell r="I201">
            <v>1.8478959262677501</v>
          </cell>
        </row>
        <row r="202">
          <cell r="A202" t="str">
            <v>Total 234180</v>
          </cell>
          <cell r="B202" t="str">
            <v>234 180 climatiseurs</v>
          </cell>
          <cell r="C202">
            <v>0</v>
          </cell>
          <cell r="D202">
            <v>26632200</v>
          </cell>
          <cell r="E202">
            <v>26623165</v>
          </cell>
          <cell r="H202">
            <v>9035</v>
          </cell>
          <cell r="I202">
            <v>0</v>
          </cell>
        </row>
        <row r="203">
          <cell r="A203" t="str">
            <v>Total 234160</v>
          </cell>
          <cell r="B203" t="str">
            <v xml:space="preserve">234 160  matériel d'énergie </v>
          </cell>
          <cell r="C203">
            <v>536000000</v>
          </cell>
          <cell r="D203">
            <v>676318000</v>
          </cell>
          <cell r="E203">
            <v>448830548</v>
          </cell>
          <cell r="F203">
            <v>1076139300</v>
          </cell>
          <cell r="G203">
            <v>1.0077225746268657</v>
          </cell>
          <cell r="H203">
            <v>227487452</v>
          </cell>
          <cell r="I203">
            <v>0.6636383298980657</v>
          </cell>
        </row>
        <row r="204">
          <cell r="B204" t="str">
            <v>TOTAL 234</v>
          </cell>
          <cell r="C204">
            <v>6926014000</v>
          </cell>
          <cell r="D204">
            <v>6926014000</v>
          </cell>
          <cell r="E204">
            <v>7228822000.25</v>
          </cell>
          <cell r="F204">
            <v>6171350700</v>
          </cell>
          <cell r="G204">
            <v>-0.10896069514153452</v>
          </cell>
          <cell r="H204">
            <v>-302808000.25</v>
          </cell>
          <cell r="I204">
            <v>1.0437203852388979</v>
          </cell>
        </row>
        <row r="205">
          <cell r="A205" t="str">
            <v>Total 238120</v>
          </cell>
          <cell r="B205" t="str">
            <v xml:space="preserve">238120 agencement et installations informatiques  </v>
          </cell>
          <cell r="E205">
            <v>0</v>
          </cell>
          <cell r="F205">
            <v>42000000</v>
          </cell>
          <cell r="H205">
            <v>0</v>
          </cell>
          <cell r="I205">
            <v>0</v>
          </cell>
        </row>
        <row r="206">
          <cell r="A206" t="str">
            <v>Total 238320</v>
          </cell>
          <cell r="B206" t="str">
            <v xml:space="preserve">238 320  agencement et installations d'électricité  </v>
          </cell>
          <cell r="C206">
            <v>2500000</v>
          </cell>
          <cell r="D206">
            <v>6500000</v>
          </cell>
          <cell r="E206">
            <v>7758147</v>
          </cell>
          <cell r="F206">
            <v>6000000</v>
          </cell>
          <cell r="G206">
            <v>1.4</v>
          </cell>
          <cell r="H206">
            <v>-1258147</v>
          </cell>
          <cell r="I206">
            <v>1.1935610769230769</v>
          </cell>
        </row>
        <row r="207">
          <cell r="A207" t="str">
            <v>Total 238810</v>
          </cell>
          <cell r="B207" t="str">
            <v>238 810 autres installations</v>
          </cell>
          <cell r="C207">
            <v>40000000</v>
          </cell>
          <cell r="D207">
            <v>36000000</v>
          </cell>
          <cell r="E207">
            <v>34812745</v>
          </cell>
          <cell r="F207">
            <v>130890000</v>
          </cell>
          <cell r="G207">
            <v>2.2722500000000001</v>
          </cell>
          <cell r="H207">
            <v>1187255</v>
          </cell>
          <cell r="I207">
            <v>0.9670206944444445</v>
          </cell>
        </row>
        <row r="208">
          <cell r="B208" t="str">
            <v>TOTAL 238</v>
          </cell>
          <cell r="C208">
            <v>42500000</v>
          </cell>
          <cell r="D208">
            <v>42500000</v>
          </cell>
          <cell r="E208">
            <v>42570892</v>
          </cell>
          <cell r="F208">
            <v>136890000</v>
          </cell>
          <cell r="G208">
            <v>2.2209411764705882</v>
          </cell>
          <cell r="H208">
            <v>-70892</v>
          </cell>
          <cell r="I208">
            <v>1.0016680470588235</v>
          </cell>
        </row>
        <row r="209">
          <cell r="B209" t="str">
            <v>TOTAL CHAPITRE 23</v>
          </cell>
          <cell r="C209">
            <v>7053514000</v>
          </cell>
          <cell r="D209">
            <v>7053514000</v>
          </cell>
          <cell r="E209">
            <v>7302494839.25</v>
          </cell>
          <cell r="F209">
            <v>6576240700</v>
          </cell>
          <cell r="G209">
            <v>-6.7664613694677578E-2</v>
          </cell>
          <cell r="H209">
            <v>-248980839.25</v>
          </cell>
          <cell r="I209">
            <v>1.0352988367571114</v>
          </cell>
        </row>
        <row r="210">
          <cell r="A210" t="str">
            <v>Total 241120</v>
          </cell>
          <cell r="B210" t="str">
            <v xml:space="preserve">241 120  matériel industriel  </v>
          </cell>
          <cell r="C210">
            <v>235793000</v>
          </cell>
          <cell r="D210">
            <v>235793000</v>
          </cell>
          <cell r="E210">
            <v>187883140</v>
          </cell>
          <cell r="F210">
            <v>293770000</v>
          </cell>
          <cell r="G210">
            <v>0.24588092097729788</v>
          </cell>
          <cell r="H210">
            <v>47909860</v>
          </cell>
          <cell r="I210">
            <v>0.79681390032782995</v>
          </cell>
        </row>
        <row r="211">
          <cell r="B211" t="str">
            <v>TOTAL 241</v>
          </cell>
          <cell r="C211">
            <v>235793000</v>
          </cell>
          <cell r="D211">
            <v>235793000</v>
          </cell>
          <cell r="E211">
            <v>187883140</v>
          </cell>
          <cell r="F211">
            <v>293770000</v>
          </cell>
          <cell r="G211">
            <v>0.24588092097729788</v>
          </cell>
          <cell r="H211">
            <v>47909860</v>
          </cell>
          <cell r="I211">
            <v>0.79681390032782995</v>
          </cell>
        </row>
        <row r="212">
          <cell r="A212" t="str">
            <v>Total 244120</v>
          </cell>
          <cell r="B212" t="str">
            <v xml:space="preserve">244 120 matériel de bureau  </v>
          </cell>
          <cell r="C212">
            <v>7000000</v>
          </cell>
          <cell r="D212">
            <v>13372500</v>
          </cell>
          <cell r="E212">
            <v>12922500</v>
          </cell>
          <cell r="F212">
            <v>9000000</v>
          </cell>
          <cell r="G212">
            <v>0.2857142857142857</v>
          </cell>
          <cell r="H212">
            <v>450000</v>
          </cell>
          <cell r="I212">
            <v>0.9663488502523836</v>
          </cell>
        </row>
        <row r="213">
          <cell r="A213" t="str">
            <v>Total 244220</v>
          </cell>
          <cell r="B213" t="str">
            <v xml:space="preserve">244 220 matériel informatique </v>
          </cell>
          <cell r="C213">
            <v>80000000</v>
          </cell>
          <cell r="D213">
            <v>73627500</v>
          </cell>
          <cell r="E213">
            <v>72874410</v>
          </cell>
          <cell r="F213">
            <v>120000000</v>
          </cell>
          <cell r="G213">
            <v>0.5</v>
          </cell>
          <cell r="H213">
            <v>753090</v>
          </cell>
          <cell r="I213">
            <v>0.98977162065804214</v>
          </cell>
        </row>
        <row r="214">
          <cell r="A214" t="str">
            <v>Total 244320</v>
          </cell>
          <cell r="B214" t="str">
            <v xml:space="preserve">244 320 matériel bureautique </v>
          </cell>
          <cell r="C214">
            <v>5000000</v>
          </cell>
          <cell r="D214">
            <v>3055000</v>
          </cell>
          <cell r="E214">
            <v>3055000</v>
          </cell>
          <cell r="F214">
            <v>31500000</v>
          </cell>
          <cell r="G214">
            <v>5.3</v>
          </cell>
          <cell r="H214">
            <v>0</v>
          </cell>
          <cell r="I214">
            <v>1</v>
          </cell>
        </row>
        <row r="215">
          <cell r="A215" t="str">
            <v>Total 244420</v>
          </cell>
          <cell r="B215" t="str">
            <v xml:space="preserve">244 420 mobilier de bureau  </v>
          </cell>
          <cell r="C215">
            <v>8558000</v>
          </cell>
          <cell r="D215">
            <v>11303000</v>
          </cell>
          <cell r="E215">
            <v>10844610</v>
          </cell>
          <cell r="F215">
            <v>15000000</v>
          </cell>
          <cell r="G215">
            <v>0.75274596868427202</v>
          </cell>
          <cell r="H215">
            <v>458390</v>
          </cell>
          <cell r="I215">
            <v>0.95944528001415552</v>
          </cell>
        </row>
        <row r="216">
          <cell r="A216" t="str">
            <v>Total 244820</v>
          </cell>
          <cell r="B216" t="str">
            <v>244 820 autre matériel</v>
          </cell>
          <cell r="C216">
            <v>800000</v>
          </cell>
          <cell r="D216">
            <v>0</v>
          </cell>
          <cell r="E216">
            <v>0</v>
          </cell>
          <cell r="F216">
            <v>750000</v>
          </cell>
          <cell r="H216">
            <v>0</v>
          </cell>
          <cell r="I216">
            <v>0</v>
          </cell>
        </row>
        <row r="217">
          <cell r="B217" t="str">
            <v>TOTAL 244</v>
          </cell>
          <cell r="C217">
            <v>101358000</v>
          </cell>
          <cell r="D217">
            <v>101358000</v>
          </cell>
          <cell r="E217">
            <v>99696520</v>
          </cell>
          <cell r="F217">
            <v>176250000</v>
          </cell>
          <cell r="G217">
            <v>0.73888592908305217</v>
          </cell>
          <cell r="H217">
            <v>1661480</v>
          </cell>
          <cell r="I217">
            <v>0.98360780599459341</v>
          </cell>
        </row>
        <row r="218">
          <cell r="A218" t="str">
            <v>Total 245120</v>
          </cell>
          <cell r="B218" t="str">
            <v>245 120 matériel automobile</v>
          </cell>
          <cell r="C218">
            <v>73000000</v>
          </cell>
          <cell r="D218">
            <v>73000000</v>
          </cell>
          <cell r="E218">
            <v>40004766</v>
          </cell>
          <cell r="F218">
            <v>201000000</v>
          </cell>
          <cell r="G218">
            <v>1.7534246575342465</v>
          </cell>
          <cell r="H218">
            <v>32995234</v>
          </cell>
          <cell r="I218">
            <v>0.54801049315068495</v>
          </cell>
        </row>
        <row r="219">
          <cell r="B219" t="str">
            <v>TOTAL CHAPITRE 24</v>
          </cell>
          <cell r="C219">
            <v>410151000</v>
          </cell>
          <cell r="D219">
            <v>410151000</v>
          </cell>
          <cell r="E219">
            <v>327584426</v>
          </cell>
          <cell r="F219">
            <v>671020000</v>
          </cell>
          <cell r="G219">
            <v>0.63603160787124746</v>
          </cell>
          <cell r="H219">
            <v>82566574</v>
          </cell>
          <cell r="I219">
            <v>0.79869225236559216</v>
          </cell>
        </row>
        <row r="220">
          <cell r="A220" t="str">
            <v>Total 275220</v>
          </cell>
          <cell r="B220" t="str">
            <v xml:space="preserve">275 220 dépôts pour l'électricité                    </v>
          </cell>
          <cell r="C220">
            <v>300000</v>
          </cell>
          <cell r="D220">
            <v>300000</v>
          </cell>
          <cell r="E220">
            <v>0</v>
          </cell>
          <cell r="F220">
            <v>300000</v>
          </cell>
          <cell r="G220">
            <v>0</v>
          </cell>
          <cell r="H220">
            <v>300000</v>
          </cell>
          <cell r="I220">
            <v>0</v>
          </cell>
        </row>
        <row r="221">
          <cell r="A221" t="str">
            <v>Total 275320</v>
          </cell>
          <cell r="B221" t="str">
            <v xml:space="preserve">275 320 dépôts pour l'eau                                           </v>
          </cell>
          <cell r="C221">
            <v>100000</v>
          </cell>
          <cell r="D221">
            <v>100000</v>
          </cell>
          <cell r="E221">
            <v>0</v>
          </cell>
          <cell r="F221">
            <v>100000</v>
          </cell>
          <cell r="G221">
            <v>0</v>
          </cell>
          <cell r="H221">
            <v>100000</v>
          </cell>
          <cell r="I221">
            <v>0</v>
          </cell>
        </row>
        <row r="222">
          <cell r="B222" t="str">
            <v>TOTAL 275</v>
          </cell>
          <cell r="C222">
            <v>400000</v>
          </cell>
          <cell r="D222">
            <v>400000</v>
          </cell>
          <cell r="E222">
            <v>0</v>
          </cell>
          <cell r="F222">
            <v>400000</v>
          </cell>
          <cell r="G222">
            <v>0</v>
          </cell>
          <cell r="H222">
            <v>400000</v>
          </cell>
          <cell r="I222">
            <v>0</v>
          </cell>
        </row>
        <row r="223">
          <cell r="A223" t="str">
            <v>Total 278022</v>
          </cell>
          <cell r="B223" t="str">
            <v xml:space="preserve">278 022 remboursement d'emprunts directs extérieurs </v>
          </cell>
          <cell r="C223">
            <v>4525235000</v>
          </cell>
          <cell r="D223">
            <v>4525235000</v>
          </cell>
          <cell r="E223">
            <v>4516021327</v>
          </cell>
          <cell r="F223">
            <v>4544968600</v>
          </cell>
          <cell r="G223">
            <v>4.3607901026134557E-3</v>
          </cell>
          <cell r="H223">
            <v>9213673</v>
          </cell>
          <cell r="I223">
            <v>0.99796393491166757</v>
          </cell>
        </row>
        <row r="224">
          <cell r="B224" t="str">
            <v>TOTAL CHAPITRE 27</v>
          </cell>
          <cell r="C224">
            <v>4525635000</v>
          </cell>
          <cell r="D224">
            <v>4525635000</v>
          </cell>
          <cell r="E224">
            <v>4516021327</v>
          </cell>
          <cell r="F224">
            <v>4545368600</v>
          </cell>
          <cell r="G224">
            <v>4.3604046724934733E-3</v>
          </cell>
          <cell r="H224">
            <v>9613673</v>
          </cell>
          <cell r="I224">
            <v>0.99787572948326586</v>
          </cell>
        </row>
        <row r="225">
          <cell r="B225" t="str">
            <v>TOTAL général dépenses d'investissement</v>
          </cell>
          <cell r="C225">
            <v>12243100000</v>
          </cell>
          <cell r="D225">
            <v>12243100000</v>
          </cell>
          <cell r="E225">
            <v>12256520192.25</v>
          </cell>
          <cell r="F225">
            <v>11917919000</v>
          </cell>
          <cell r="G225">
            <v>-2.6560348277805457E-2</v>
          </cell>
          <cell r="H225">
            <v>-13420192.25</v>
          </cell>
          <cell r="I225">
            <v>1.0010961433174606</v>
          </cell>
        </row>
      </sheetData>
      <sheetData sheetId="1" refreshError="1">
        <row r="3">
          <cell r="C3" t="str">
            <v>LIBELLE</v>
          </cell>
          <cell r="D3" t="str">
            <v xml:space="preserve">BUDGET 2006 </v>
          </cell>
          <cell r="G3" t="str">
            <v>BUDGET 2006</v>
          </cell>
          <cell r="H3" t="str">
            <v>VARIATIONS %</v>
          </cell>
          <cell r="I3" t="str">
            <v>ECART</v>
          </cell>
          <cell r="J3" t="str">
            <v>VARIATIONS %</v>
          </cell>
        </row>
        <row r="4">
          <cell r="B4" t="str">
            <v>COMPTES</v>
          </cell>
          <cell r="D4" t="str">
            <v>DOTAT° INITIALE</v>
          </cell>
          <cell r="E4" t="str">
            <v>DOTAT°AP TRANSF</v>
          </cell>
          <cell r="F4" t="str">
            <v>EXECUT°AU 30/09/06</v>
          </cell>
          <cell r="G4" t="str">
            <v>PREVISIONS</v>
          </cell>
          <cell r="H4" t="str">
            <v>06 / 05</v>
          </cell>
          <cell r="I4" t="str">
            <v>DOTAT°- EXECUT</v>
          </cell>
          <cell r="J4" t="str">
            <v xml:space="preserve"> EXECUT°/ DOTAT°</v>
          </cell>
        </row>
        <row r="5">
          <cell r="C5" t="str">
            <v>LES RECETTES D'EXPLOITATION</v>
          </cell>
        </row>
        <row r="6">
          <cell r="B6">
            <v>701200</v>
          </cell>
          <cell r="C6" t="str">
            <v>701 200 Ventes de cartes Nanan</v>
          </cell>
          <cell r="F6">
            <v>0</v>
          </cell>
          <cell r="G6">
            <v>1366925000</v>
          </cell>
          <cell r="H6" t="e">
            <v>#DIV/0!</v>
          </cell>
          <cell r="I6">
            <v>0</v>
          </cell>
          <cell r="J6">
            <v>0</v>
          </cell>
        </row>
        <row r="7">
          <cell r="B7">
            <v>701400</v>
          </cell>
          <cell r="C7" t="str">
            <v>701 400 Ventes d’appareils, de packs et d’accessoires gsm</v>
          </cell>
          <cell r="D7">
            <v>1366925000</v>
          </cell>
          <cell r="E7">
            <v>1366925000</v>
          </cell>
          <cell r="F7">
            <v>257588536</v>
          </cell>
          <cell r="I7">
            <v>-1109336464</v>
          </cell>
          <cell r="J7">
            <v>0.18844379611171058</v>
          </cell>
        </row>
        <row r="8">
          <cell r="B8" t="str">
            <v/>
          </cell>
          <cell r="I8">
            <v>0</v>
          </cell>
        </row>
        <row r="9">
          <cell r="B9" t="str">
            <v/>
          </cell>
          <cell r="D9">
            <v>0</v>
          </cell>
          <cell r="E9">
            <v>0</v>
          </cell>
          <cell r="F9">
            <v>0</v>
          </cell>
          <cell r="G9">
            <v>0</v>
          </cell>
          <cell r="H9" t="e">
            <v>#DIV/0!</v>
          </cell>
          <cell r="I9">
            <v>0</v>
          </cell>
          <cell r="J9">
            <v>0</v>
          </cell>
        </row>
        <row r="10">
          <cell r="C10" t="str">
            <v>TOTAL 701</v>
          </cell>
          <cell r="D10">
            <v>1366925000</v>
          </cell>
          <cell r="E10">
            <v>1366925000</v>
          </cell>
          <cell r="F10">
            <v>257588536</v>
          </cell>
          <cell r="G10">
            <v>1366925000</v>
          </cell>
          <cell r="H10">
            <v>0</v>
          </cell>
          <cell r="I10">
            <v>-1109336464</v>
          </cell>
          <cell r="J10">
            <v>0.18844379611171058</v>
          </cell>
        </row>
        <row r="11">
          <cell r="B11">
            <v>706111</v>
          </cell>
          <cell r="C11" t="str">
            <v xml:space="preserve">706 111 Recettes sur consommation Post payé </v>
          </cell>
          <cell r="D11">
            <v>3999315000</v>
          </cell>
          <cell r="E11">
            <v>3999315000</v>
          </cell>
          <cell r="F11">
            <v>2740515259</v>
          </cell>
          <cell r="H11">
            <v>-1</v>
          </cell>
          <cell r="I11">
            <v>-1258799741</v>
          </cell>
          <cell r="J11">
            <v>0.6852461631554404</v>
          </cell>
        </row>
        <row r="12">
          <cell r="B12">
            <v>706112</v>
          </cell>
          <cell r="C12" t="str">
            <v xml:space="preserve">706 112 Recettes sur redevance d'abonnement post payé </v>
          </cell>
          <cell r="D12">
            <v>408175000</v>
          </cell>
          <cell r="E12">
            <v>408175000</v>
          </cell>
          <cell r="F12">
            <v>486232781</v>
          </cell>
          <cell r="H12">
            <v>-1</v>
          </cell>
          <cell r="I12">
            <v>78057781</v>
          </cell>
          <cell r="J12">
            <v>1.1912360654131193</v>
          </cell>
        </row>
        <row r="13">
          <cell r="B13">
            <v>706113</v>
          </cell>
          <cell r="C13" t="str">
            <v>706 113 Recettes redevance GFU</v>
          </cell>
          <cell r="D13">
            <v>1208430000</v>
          </cell>
          <cell r="E13">
            <v>1208430000</v>
          </cell>
          <cell r="F13">
            <v>1001366731</v>
          </cell>
          <cell r="H13">
            <v>-1</v>
          </cell>
          <cell r="I13">
            <v>-207063269</v>
          </cell>
          <cell r="J13">
            <v>0.8286510025404864</v>
          </cell>
        </row>
        <row r="14">
          <cell r="B14">
            <v>706169</v>
          </cell>
          <cell r="C14" t="str">
            <v>706 169 Ventes de cartes Nanan</v>
          </cell>
          <cell r="D14">
            <v>20517046600</v>
          </cell>
          <cell r="E14">
            <v>20517046600</v>
          </cell>
          <cell r="F14">
            <v>15268869398</v>
          </cell>
          <cell r="G14">
            <v>20517046600</v>
          </cell>
          <cell r="H14">
            <v>0</v>
          </cell>
          <cell r="I14">
            <v>-5248177202</v>
          </cell>
          <cell r="J14">
            <v>0.74420406092951019</v>
          </cell>
        </row>
        <row r="15">
          <cell r="B15">
            <v>706200</v>
          </cell>
          <cell r="C15" t="str">
            <v>706 200 Recettes raoming</v>
          </cell>
          <cell r="D15">
            <v>500000000</v>
          </cell>
          <cell r="E15">
            <v>500000000</v>
          </cell>
          <cell r="F15">
            <v>195820885</v>
          </cell>
          <cell r="H15">
            <v>-1</v>
          </cell>
          <cell r="I15">
            <v>-304179115</v>
          </cell>
          <cell r="J15">
            <v>0.39164177</v>
          </cell>
        </row>
        <row r="16">
          <cell r="B16">
            <v>706311</v>
          </cell>
          <cell r="C16" t="str">
            <v>706 311 (Taxe de Racordement) Connexion post payé</v>
          </cell>
          <cell r="D16">
            <v>287887000</v>
          </cell>
          <cell r="E16">
            <v>287887000</v>
          </cell>
          <cell r="F16">
            <v>169848879</v>
          </cell>
          <cell r="H16">
            <v>-1</v>
          </cell>
          <cell r="I16">
            <v>-118038121</v>
          </cell>
          <cell r="J16">
            <v>0.58998453907262227</v>
          </cell>
        </row>
        <row r="17">
          <cell r="B17">
            <v>706312</v>
          </cell>
          <cell r="C17" t="str">
            <v>706 312 Changement de cartes SIM</v>
          </cell>
          <cell r="D17">
            <v>84750000</v>
          </cell>
          <cell r="E17">
            <v>84750000</v>
          </cell>
          <cell r="F17">
            <v>70018564</v>
          </cell>
          <cell r="H17">
            <v>-1</v>
          </cell>
          <cell r="I17">
            <v>-14731436</v>
          </cell>
          <cell r="J17">
            <v>0.82617774631268437</v>
          </cell>
        </row>
        <row r="18">
          <cell r="B18">
            <v>706313</v>
          </cell>
          <cell r="C18" t="str">
            <v>706 313 Taxes de retard et de retablissement</v>
          </cell>
          <cell r="D18">
            <v>40000000</v>
          </cell>
          <cell r="E18">
            <v>40000000</v>
          </cell>
          <cell r="F18">
            <v>21345722</v>
          </cell>
          <cell r="H18">
            <v>-1</v>
          </cell>
          <cell r="I18">
            <v>-18654278</v>
          </cell>
          <cell r="J18">
            <v>0.53364305000000001</v>
          </cell>
        </row>
        <row r="19">
          <cell r="B19">
            <v>706400</v>
          </cell>
          <cell r="C19" t="str">
            <v>706 400 Recettes interconnexion</v>
          </cell>
          <cell r="D19">
            <v>5744736600</v>
          </cell>
          <cell r="E19">
            <v>5744736600</v>
          </cell>
          <cell r="F19">
            <v>4027093750</v>
          </cell>
          <cell r="H19">
            <v>-1</v>
          </cell>
          <cell r="I19">
            <v>-1717642850</v>
          </cell>
          <cell r="J19">
            <v>0.7010058128687745</v>
          </cell>
        </row>
        <row r="20">
          <cell r="B20">
            <v>706500</v>
          </cell>
          <cell r="C20" t="str">
            <v>706 500 Recettes location et co-localisation</v>
          </cell>
          <cell r="D20">
            <v>100000000</v>
          </cell>
          <cell r="E20">
            <v>100000000</v>
          </cell>
          <cell r="F20">
            <v>38860724</v>
          </cell>
          <cell r="H20">
            <v>-1</v>
          </cell>
          <cell r="I20">
            <v>-61139276</v>
          </cell>
          <cell r="J20">
            <v>0.38860724000000002</v>
          </cell>
        </row>
        <row r="21">
          <cell r="B21" t="str">
            <v/>
          </cell>
          <cell r="I21">
            <v>0</v>
          </cell>
          <cell r="J21">
            <v>0</v>
          </cell>
        </row>
        <row r="22">
          <cell r="C22" t="str">
            <v>TOTAL 706</v>
          </cell>
          <cell r="D22">
            <v>32890340200</v>
          </cell>
          <cell r="E22">
            <v>32890340200</v>
          </cell>
          <cell r="F22">
            <v>24019972693</v>
          </cell>
          <cell r="G22">
            <v>20517046600</v>
          </cell>
          <cell r="H22">
            <v>-0.3761984073366319</v>
          </cell>
          <cell r="I22">
            <v>-8870367507</v>
          </cell>
          <cell r="J22">
            <v>0.73030478088517914</v>
          </cell>
        </row>
        <row r="23">
          <cell r="B23">
            <v>707330</v>
          </cell>
          <cell r="C23" t="str">
            <v>707 330 Location de postes mobiles</v>
          </cell>
          <cell r="D23">
            <v>0</v>
          </cell>
          <cell r="E23">
            <v>0</v>
          </cell>
          <cell r="F23">
            <v>0</v>
          </cell>
          <cell r="G23">
            <v>0</v>
          </cell>
          <cell r="H23" t="e">
            <v>#DIV/0!</v>
          </cell>
          <cell r="I23">
            <v>0</v>
          </cell>
          <cell r="J23">
            <v>0</v>
          </cell>
        </row>
        <row r="24">
          <cell r="C24" t="str">
            <v>TOTAL CHAPITRE 70</v>
          </cell>
          <cell r="D24">
            <v>34257265200</v>
          </cell>
          <cell r="E24">
            <v>34257265200</v>
          </cell>
          <cell r="F24">
            <v>24277561229</v>
          </cell>
          <cell r="G24">
            <v>21883971600</v>
          </cell>
          <cell r="H24">
            <v>-0.36118743068842518</v>
          </cell>
          <cell r="I24">
            <v>-9979703971</v>
          </cell>
          <cell r="J24">
            <v>0.70868357667383208</v>
          </cell>
        </row>
        <row r="25">
          <cell r="B25">
            <v>758300</v>
          </cell>
          <cell r="C25" t="str">
            <v>758300 Recettes sur dossiers d'appel d'offre</v>
          </cell>
          <cell r="D25">
            <v>7000000</v>
          </cell>
          <cell r="E25">
            <v>7000000</v>
          </cell>
          <cell r="F25">
            <v>11687489</v>
          </cell>
          <cell r="G25">
            <v>7000000</v>
          </cell>
          <cell r="I25">
            <v>4687489</v>
          </cell>
          <cell r="J25">
            <v>1.6696412857142857</v>
          </cell>
        </row>
        <row r="26">
          <cell r="B26" t="str">
            <v/>
          </cell>
          <cell r="I26">
            <v>0</v>
          </cell>
          <cell r="J26">
            <v>0</v>
          </cell>
        </row>
        <row r="27">
          <cell r="C27" t="str">
            <v>TOTAL CHAPITRE 75</v>
          </cell>
          <cell r="D27">
            <v>7000000</v>
          </cell>
          <cell r="E27">
            <v>7000000</v>
          </cell>
          <cell r="F27">
            <v>11687489</v>
          </cell>
          <cell r="G27">
            <v>7000000</v>
          </cell>
          <cell r="I27">
            <v>4687489</v>
          </cell>
          <cell r="J27">
            <v>1.6696412857142857</v>
          </cell>
        </row>
        <row r="28">
          <cell r="B28">
            <v>778200</v>
          </cell>
          <cell r="C28" t="str">
            <v>758300 Recettes Financières</v>
          </cell>
          <cell r="D28">
            <v>0</v>
          </cell>
          <cell r="E28">
            <v>0</v>
          </cell>
          <cell r="F28">
            <v>12563217</v>
          </cell>
          <cell r="G28">
            <v>7000000</v>
          </cell>
          <cell r="I28">
            <v>12563217</v>
          </cell>
          <cell r="J28">
            <v>0</v>
          </cell>
        </row>
        <row r="29">
          <cell r="B29" t="str">
            <v/>
          </cell>
          <cell r="I29">
            <v>0</v>
          </cell>
          <cell r="J29">
            <v>0</v>
          </cell>
        </row>
        <row r="30">
          <cell r="C30" t="str">
            <v>TOTAL CHAPITRE 77</v>
          </cell>
          <cell r="D30">
            <v>0</v>
          </cell>
          <cell r="E30">
            <v>0</v>
          </cell>
          <cell r="F30">
            <v>12563217</v>
          </cell>
          <cell r="G30">
            <v>7000000</v>
          </cell>
          <cell r="I30">
            <v>12563217</v>
          </cell>
          <cell r="J30">
            <v>0</v>
          </cell>
        </row>
        <row r="31">
          <cell r="B31">
            <v>781311</v>
          </cell>
          <cell r="C31" t="str">
            <v>781 311  Transfert de charges téléphone mobile</v>
          </cell>
          <cell r="D31">
            <v>37500000</v>
          </cell>
          <cell r="E31">
            <v>37500000</v>
          </cell>
          <cell r="F31">
            <v>112065453</v>
          </cell>
          <cell r="G31">
            <v>37500000</v>
          </cell>
          <cell r="H31">
            <v>0</v>
          </cell>
          <cell r="I31">
            <v>74565453</v>
          </cell>
          <cell r="J31">
            <v>2.9884120799999998</v>
          </cell>
        </row>
        <row r="32">
          <cell r="C32" t="str">
            <v>TOTAL CHAPITRE 78</v>
          </cell>
          <cell r="D32">
            <v>37500000</v>
          </cell>
          <cell r="E32">
            <v>37500000</v>
          </cell>
          <cell r="F32">
            <v>112065453</v>
          </cell>
          <cell r="I32">
            <v>74565453</v>
          </cell>
          <cell r="J32">
            <v>2.9884120799999998</v>
          </cell>
        </row>
        <row r="33">
          <cell r="C33" t="str">
            <v>TOTAL GENERAL DES RECETTES D'EXPLOITATION</v>
          </cell>
          <cell r="D33">
            <v>34301765200</v>
          </cell>
          <cell r="E33">
            <v>34301765200</v>
          </cell>
          <cell r="F33">
            <v>24413877388</v>
          </cell>
          <cell r="G33">
            <v>21897971600</v>
          </cell>
          <cell r="H33">
            <v>-0.36118743068842518</v>
          </cell>
          <cell r="I33">
            <v>-9887887812</v>
          </cell>
          <cell r="J33">
            <v>0.71173822238162832</v>
          </cell>
        </row>
        <row r="34">
          <cell r="B34" t="str">
            <v/>
          </cell>
          <cell r="J34">
            <v>0</v>
          </cell>
        </row>
        <row r="35">
          <cell r="C35" t="str">
            <v>LES CHARGES D' EXPLOITATION</v>
          </cell>
          <cell r="J35">
            <v>0</v>
          </cell>
        </row>
        <row r="36">
          <cell r="B36">
            <v>601220</v>
          </cell>
          <cell r="C36" t="str">
            <v xml:space="preserve">601 220  Achats de marchandises hors UEMOA </v>
          </cell>
          <cell r="D36">
            <v>2455000000</v>
          </cell>
          <cell r="E36">
            <v>2455000000</v>
          </cell>
          <cell r="F36">
            <v>457654965</v>
          </cell>
          <cell r="G36">
            <v>2455000000</v>
          </cell>
          <cell r="H36">
            <v>0</v>
          </cell>
          <cell r="I36">
            <v>1997345035</v>
          </cell>
          <cell r="J36">
            <v>0.18641750101832993</v>
          </cell>
        </row>
        <row r="37">
          <cell r="C37" t="str">
            <v>TOTAL 601</v>
          </cell>
          <cell r="D37">
            <v>2455000000</v>
          </cell>
          <cell r="E37">
            <v>2455000000</v>
          </cell>
          <cell r="F37">
            <v>457654965</v>
          </cell>
          <cell r="G37">
            <v>2455000000</v>
          </cell>
          <cell r="H37">
            <v>0</v>
          </cell>
          <cell r="I37">
            <v>1997345035</v>
          </cell>
          <cell r="J37">
            <v>0.18641750101832993</v>
          </cell>
        </row>
        <row r="38">
          <cell r="B38">
            <v>602112</v>
          </cell>
          <cell r="C38" t="str">
            <v>602 112 Achats d’imprimés</v>
          </cell>
          <cell r="D38">
            <v>20000000</v>
          </cell>
          <cell r="E38">
            <v>20000000</v>
          </cell>
          <cell r="F38">
            <v>11873400</v>
          </cell>
          <cell r="G38">
            <v>20000000</v>
          </cell>
          <cell r="H38">
            <v>0</v>
          </cell>
          <cell r="I38">
            <v>8126600</v>
          </cell>
          <cell r="J38">
            <v>0.59367000000000003</v>
          </cell>
        </row>
        <row r="39">
          <cell r="B39">
            <v>602142</v>
          </cell>
          <cell r="C39" t="str">
            <v xml:space="preserve">602 142 Achats de petites fournitures pour la  transmission </v>
          </cell>
          <cell r="D39">
            <v>0</v>
          </cell>
          <cell r="E39">
            <v>0</v>
          </cell>
          <cell r="F39">
            <v>0</v>
          </cell>
          <cell r="G39">
            <v>0</v>
          </cell>
          <cell r="H39" t="e">
            <v>#DIV/0!</v>
          </cell>
          <cell r="I39">
            <v>0</v>
          </cell>
          <cell r="J39">
            <v>0</v>
          </cell>
        </row>
        <row r="40">
          <cell r="B40">
            <v>602152</v>
          </cell>
          <cell r="C40" t="str">
            <v>602 152  Achats de fournitures d'énergie dans l'UEMOA</v>
          </cell>
          <cell r="D40">
            <v>5000000</v>
          </cell>
          <cell r="E40">
            <v>20000000</v>
          </cell>
          <cell r="F40">
            <v>12279506</v>
          </cell>
          <cell r="G40">
            <v>5000000</v>
          </cell>
          <cell r="H40">
            <v>0</v>
          </cell>
          <cell r="I40">
            <v>7720494</v>
          </cell>
          <cell r="J40">
            <v>0.6139753</v>
          </cell>
        </row>
        <row r="41">
          <cell r="B41">
            <v>602182</v>
          </cell>
          <cell r="C41" t="str">
            <v xml:space="preserve">602 182 Equipements terminaux de lignes </v>
          </cell>
          <cell r="D41">
            <v>0</v>
          </cell>
          <cell r="E41">
            <v>0</v>
          </cell>
          <cell r="F41">
            <v>0</v>
          </cell>
          <cell r="G41">
            <v>0</v>
          </cell>
          <cell r="H41" t="e">
            <v>#DIV/0!</v>
          </cell>
          <cell r="I41">
            <v>0</v>
          </cell>
          <cell r="J41">
            <v>0</v>
          </cell>
        </row>
        <row r="42">
          <cell r="B42">
            <v>602232</v>
          </cell>
          <cell r="C42" t="str">
            <v>602 232 Pièces de rechange et accessoires de commutation</v>
          </cell>
          <cell r="D42">
            <v>20000000</v>
          </cell>
          <cell r="E42">
            <v>20000000</v>
          </cell>
          <cell r="F42">
            <v>80303</v>
          </cell>
          <cell r="G42">
            <v>20000000</v>
          </cell>
          <cell r="H42">
            <v>0</v>
          </cell>
          <cell r="I42">
            <v>19919697</v>
          </cell>
          <cell r="J42">
            <v>4.0151500000000003E-3</v>
          </cell>
        </row>
        <row r="43">
          <cell r="B43">
            <v>602242</v>
          </cell>
          <cell r="C43" t="str">
            <v>602 242  Pièces de rechange et accessoires de transmission</v>
          </cell>
          <cell r="D43">
            <v>100000000</v>
          </cell>
          <cell r="E43">
            <v>100000000</v>
          </cell>
          <cell r="F43">
            <v>18424594</v>
          </cell>
          <cell r="G43">
            <v>100000000</v>
          </cell>
          <cell r="H43">
            <v>0</v>
          </cell>
          <cell r="I43">
            <v>81575406</v>
          </cell>
          <cell r="J43">
            <v>0.18424594</v>
          </cell>
        </row>
        <row r="44">
          <cell r="B44">
            <v>602252</v>
          </cell>
          <cell r="C44" t="str">
            <v>602 252  Pièces de rechange et accessoires de d'énergie</v>
          </cell>
          <cell r="D44">
            <v>120000000</v>
          </cell>
          <cell r="E44">
            <v>105000000</v>
          </cell>
          <cell r="F44">
            <v>465882</v>
          </cell>
          <cell r="G44">
            <v>120000000</v>
          </cell>
          <cell r="H44">
            <v>0</v>
          </cell>
          <cell r="I44">
            <v>104534118</v>
          </cell>
          <cell r="J44">
            <v>4.4369714285714288E-3</v>
          </cell>
        </row>
        <row r="45">
          <cell r="B45">
            <v>602292</v>
          </cell>
          <cell r="C45" t="str">
            <v xml:space="preserve">602 292 Achats de cartes nanan </v>
          </cell>
          <cell r="D45">
            <v>1177500000</v>
          </cell>
          <cell r="E45">
            <v>1177500000</v>
          </cell>
          <cell r="F45">
            <v>1670872472</v>
          </cell>
          <cell r="G45">
            <v>1177500000</v>
          </cell>
          <cell r="H45">
            <v>0</v>
          </cell>
          <cell r="I45">
            <v>-493372472</v>
          </cell>
          <cell r="J45">
            <v>1.4189999762208068</v>
          </cell>
        </row>
        <row r="46">
          <cell r="C46" t="str">
            <v>TOTAL 602</v>
          </cell>
          <cell r="D46">
            <v>1442500000</v>
          </cell>
          <cell r="E46">
            <v>1442500000</v>
          </cell>
          <cell r="F46">
            <v>1713996157</v>
          </cell>
          <cell r="G46">
            <v>1442500000</v>
          </cell>
          <cell r="H46">
            <v>0</v>
          </cell>
          <cell r="I46">
            <v>-271496157</v>
          </cell>
          <cell r="J46">
            <v>1.1882122405545927</v>
          </cell>
        </row>
        <row r="47">
          <cell r="B47">
            <v>604112</v>
          </cell>
          <cell r="C47" t="str">
            <v xml:space="preserve">604 112 achats de consommables informatiques  </v>
          </cell>
          <cell r="D47">
            <v>15000000</v>
          </cell>
          <cell r="E47">
            <v>15000000</v>
          </cell>
          <cell r="F47">
            <v>12249700</v>
          </cell>
          <cell r="G47">
            <v>15000000</v>
          </cell>
          <cell r="H47">
            <v>0</v>
          </cell>
          <cell r="I47">
            <v>2750300</v>
          </cell>
          <cell r="J47">
            <v>0.81664666666666663</v>
          </cell>
        </row>
        <row r="48">
          <cell r="B48">
            <v>604132</v>
          </cell>
          <cell r="C48" t="str">
            <v>604 132  Achats de pièces de rechanges pour véhicules</v>
          </cell>
          <cell r="D48">
            <v>10000000</v>
          </cell>
          <cell r="E48">
            <v>10000000</v>
          </cell>
          <cell r="F48">
            <v>1948000</v>
          </cell>
          <cell r="G48">
            <v>10000000</v>
          </cell>
          <cell r="H48">
            <v>0</v>
          </cell>
          <cell r="I48">
            <v>8052000</v>
          </cell>
          <cell r="J48">
            <v>0.1948</v>
          </cell>
        </row>
        <row r="49">
          <cell r="B49">
            <v>604152</v>
          </cell>
          <cell r="C49" t="str">
            <v>604 152  Achats de carburant</v>
          </cell>
          <cell r="D49">
            <v>121176000</v>
          </cell>
          <cell r="E49">
            <v>121176000</v>
          </cell>
          <cell r="F49">
            <v>79739766</v>
          </cell>
          <cell r="G49">
            <v>121176000</v>
          </cell>
          <cell r="H49">
            <v>0</v>
          </cell>
          <cell r="I49">
            <v>41436234</v>
          </cell>
          <cell r="J49">
            <v>0.65804916815210934</v>
          </cell>
        </row>
        <row r="50">
          <cell r="B50">
            <v>604162</v>
          </cell>
          <cell r="C50" t="str">
            <v>604 162 Achats de lubrifiant</v>
          </cell>
          <cell r="D50">
            <v>30000000</v>
          </cell>
          <cell r="E50">
            <v>30000000</v>
          </cell>
          <cell r="F50">
            <v>479915</v>
          </cell>
          <cell r="G50">
            <v>30000000</v>
          </cell>
          <cell r="H50">
            <v>0</v>
          </cell>
          <cell r="I50">
            <v>29520085</v>
          </cell>
          <cell r="J50">
            <v>1.5997166666666666E-2</v>
          </cell>
        </row>
        <row r="51">
          <cell r="B51">
            <v>604320</v>
          </cell>
          <cell r="C51" t="str">
            <v>604 320  Achats de produits d'entretien</v>
          </cell>
          <cell r="D51">
            <v>500000</v>
          </cell>
          <cell r="E51">
            <v>500000</v>
          </cell>
          <cell r="F51">
            <v>437800</v>
          </cell>
          <cell r="G51">
            <v>500000</v>
          </cell>
          <cell r="H51">
            <v>0</v>
          </cell>
          <cell r="I51">
            <v>62200</v>
          </cell>
          <cell r="J51">
            <v>0.87560000000000004</v>
          </cell>
        </row>
        <row r="52">
          <cell r="B52">
            <v>604720</v>
          </cell>
          <cell r="C52" t="str">
            <v xml:space="preserve">604 720 Achats de fournitures de bureau                </v>
          </cell>
          <cell r="D52">
            <v>15000000</v>
          </cell>
          <cell r="E52">
            <v>15000000</v>
          </cell>
          <cell r="F52">
            <v>14026980</v>
          </cell>
          <cell r="G52">
            <v>15000000</v>
          </cell>
          <cell r="H52">
            <v>0</v>
          </cell>
          <cell r="I52">
            <v>973020</v>
          </cell>
          <cell r="J52">
            <v>0.93513199999999996</v>
          </cell>
        </row>
        <row r="53">
          <cell r="C53" t="str">
            <v>TOTAL 604</v>
          </cell>
          <cell r="D53">
            <v>191676000</v>
          </cell>
          <cell r="E53">
            <v>191676000</v>
          </cell>
          <cell r="F53">
            <v>108882161</v>
          </cell>
          <cell r="G53">
            <v>191676000</v>
          </cell>
          <cell r="H53">
            <v>0</v>
          </cell>
          <cell r="I53">
            <v>82793839</v>
          </cell>
          <cell r="J53">
            <v>0.56805317828001423</v>
          </cell>
        </row>
        <row r="54">
          <cell r="B54">
            <v>605120</v>
          </cell>
          <cell r="C54" t="str">
            <v>605 120 Achats d'eau</v>
          </cell>
          <cell r="D54">
            <v>7000000</v>
          </cell>
          <cell r="E54">
            <v>7000000</v>
          </cell>
          <cell r="F54">
            <v>1640391</v>
          </cell>
          <cell r="G54">
            <v>7000000</v>
          </cell>
          <cell r="H54">
            <v>0</v>
          </cell>
          <cell r="I54">
            <v>5359609</v>
          </cell>
          <cell r="J54">
            <v>0.23434157142857143</v>
          </cell>
        </row>
        <row r="55">
          <cell r="B55">
            <v>605220</v>
          </cell>
          <cell r="C55" t="str">
            <v>605 220  Achats d'électricité</v>
          </cell>
          <cell r="D55">
            <v>150000000</v>
          </cell>
          <cell r="E55">
            <v>150000000</v>
          </cell>
          <cell r="F55">
            <v>101244335</v>
          </cell>
          <cell r="G55">
            <v>150000000</v>
          </cell>
          <cell r="H55">
            <v>0</v>
          </cell>
          <cell r="I55">
            <v>48755665</v>
          </cell>
          <cell r="J55">
            <v>0.67496223333333338</v>
          </cell>
        </row>
        <row r="56">
          <cell r="B56">
            <v>605620</v>
          </cell>
          <cell r="C56" t="str">
            <v xml:space="preserve">605 620  Achats de petit matériel et outillage  </v>
          </cell>
          <cell r="D56">
            <v>22750000</v>
          </cell>
          <cell r="E56">
            <v>22750000</v>
          </cell>
          <cell r="F56">
            <v>2522651</v>
          </cell>
          <cell r="G56">
            <v>18650000</v>
          </cell>
          <cell r="H56">
            <v>-0.18021978021978022</v>
          </cell>
          <cell r="I56">
            <v>20227349</v>
          </cell>
          <cell r="J56">
            <v>0.11088575824175824</v>
          </cell>
        </row>
        <row r="57">
          <cell r="B57">
            <v>605732</v>
          </cell>
          <cell r="C57" t="str">
            <v>605 732 Quote - part d'interconnexion</v>
          </cell>
          <cell r="D57">
            <v>2787680700</v>
          </cell>
          <cell r="E57">
            <v>2787680700</v>
          </cell>
          <cell r="F57">
            <v>2713614402</v>
          </cell>
          <cell r="G57">
            <v>2787680636</v>
          </cell>
          <cell r="H57">
            <v>-2.2958152990763971E-8</v>
          </cell>
          <cell r="I57">
            <v>74066298</v>
          </cell>
          <cell r="J57">
            <v>0.97343085311025757</v>
          </cell>
        </row>
        <row r="58">
          <cell r="B58">
            <v>605812</v>
          </cell>
          <cell r="C58" t="str">
            <v>605 812  Achats de vêtements de travail</v>
          </cell>
          <cell r="D58">
            <v>46100000</v>
          </cell>
          <cell r="E58">
            <v>46100000</v>
          </cell>
          <cell r="F58">
            <v>20906000</v>
          </cell>
          <cell r="G58">
            <v>46100000</v>
          </cell>
          <cell r="H58">
            <v>0</v>
          </cell>
          <cell r="I58">
            <v>25194000</v>
          </cell>
          <cell r="J58">
            <v>0.45349240780911065</v>
          </cell>
        </row>
        <row r="59">
          <cell r="B59">
            <v>605822</v>
          </cell>
          <cell r="C59" t="str">
            <v>605 822  Achats travaux et équipements</v>
          </cell>
          <cell r="D59">
            <v>294850000</v>
          </cell>
          <cell r="E59">
            <v>294850000</v>
          </cell>
          <cell r="F59">
            <v>53443550</v>
          </cell>
          <cell r="G59">
            <v>294850000</v>
          </cell>
          <cell r="H59">
            <v>0</v>
          </cell>
          <cell r="I59">
            <v>241406450</v>
          </cell>
          <cell r="J59">
            <v>0.18125674071561812</v>
          </cell>
        </row>
        <row r="60">
          <cell r="B60">
            <v>605882</v>
          </cell>
          <cell r="C60" t="str">
            <v>605 882 Achats autres materiels non stockables</v>
          </cell>
          <cell r="D60">
            <v>0</v>
          </cell>
          <cell r="F60">
            <v>0</v>
          </cell>
          <cell r="G60">
            <v>0</v>
          </cell>
          <cell r="H60" t="e">
            <v>#DIV/0!</v>
          </cell>
          <cell r="I60">
            <v>0</v>
          </cell>
          <cell r="J60">
            <v>0</v>
          </cell>
        </row>
        <row r="61">
          <cell r="C61" t="str">
            <v>TOTAL 605</v>
          </cell>
          <cell r="D61">
            <v>3308380700</v>
          </cell>
          <cell r="E61">
            <v>3308380700</v>
          </cell>
          <cell r="F61">
            <v>2893371329</v>
          </cell>
          <cell r="G61">
            <v>3304280636</v>
          </cell>
          <cell r="H61">
            <v>-1.2392963119389495E-3</v>
          </cell>
          <cell r="I61">
            <v>415009371</v>
          </cell>
          <cell r="J61">
            <v>0.87455815740915188</v>
          </cell>
        </row>
        <row r="62">
          <cell r="C62" t="str">
            <v>TOTAL CHAPITRE 60</v>
          </cell>
          <cell r="D62">
            <v>7397556700</v>
          </cell>
          <cell r="E62">
            <v>7397556700</v>
          </cell>
          <cell r="F62">
            <v>5173904612</v>
          </cell>
          <cell r="G62">
            <v>7393456636</v>
          </cell>
          <cell r="H62">
            <v>-5.5424570115157081E-4</v>
          </cell>
          <cell r="I62">
            <v>2223652088</v>
          </cell>
          <cell r="J62">
            <v>0.69940722617239282</v>
          </cell>
        </row>
        <row r="63">
          <cell r="B63">
            <v>614120</v>
          </cell>
          <cell r="C63" t="str">
            <v xml:space="preserve">614 120 Transport de personnel à l’intérieur </v>
          </cell>
          <cell r="D63">
            <v>0</v>
          </cell>
          <cell r="E63">
            <v>0</v>
          </cell>
          <cell r="G63">
            <v>0</v>
          </cell>
          <cell r="H63" t="e">
            <v>#DIV/0!</v>
          </cell>
          <cell r="I63">
            <v>0</v>
          </cell>
          <cell r="J63">
            <v>0</v>
          </cell>
        </row>
        <row r="64">
          <cell r="B64">
            <v>614220</v>
          </cell>
          <cell r="C64" t="str">
            <v xml:space="preserve">614 220  Transport de personnel à l’extérieur </v>
          </cell>
          <cell r="D64">
            <v>38390000</v>
          </cell>
          <cell r="E64">
            <v>33390000</v>
          </cell>
          <cell r="F64">
            <v>20942900</v>
          </cell>
          <cell r="G64">
            <v>38390000</v>
          </cell>
          <cell r="H64">
            <v>0</v>
          </cell>
          <cell r="I64">
            <v>12447100</v>
          </cell>
          <cell r="J64">
            <v>0.62722072476789459</v>
          </cell>
        </row>
        <row r="65">
          <cell r="B65">
            <v>616200</v>
          </cell>
          <cell r="C65" t="str">
            <v xml:space="preserve">616 200  Transport de plis           </v>
          </cell>
          <cell r="D65">
            <v>13500000</v>
          </cell>
          <cell r="E65">
            <v>16000000</v>
          </cell>
          <cell r="F65">
            <v>9770709</v>
          </cell>
          <cell r="G65">
            <v>13500000</v>
          </cell>
          <cell r="H65">
            <v>0</v>
          </cell>
          <cell r="I65">
            <v>6229291</v>
          </cell>
          <cell r="J65">
            <v>0.61066931250000001</v>
          </cell>
        </row>
        <row r="66">
          <cell r="B66">
            <v>618200</v>
          </cell>
          <cell r="C66" t="str">
            <v>618200  Autres frais de transport</v>
          </cell>
          <cell r="D66">
            <v>30000000</v>
          </cell>
          <cell r="E66">
            <v>32500000</v>
          </cell>
          <cell r="F66">
            <v>21333216</v>
          </cell>
          <cell r="G66">
            <v>30000000</v>
          </cell>
          <cell r="H66">
            <v>0</v>
          </cell>
          <cell r="I66">
            <v>11166784</v>
          </cell>
          <cell r="J66">
            <v>0.65640664615384614</v>
          </cell>
        </row>
        <row r="67">
          <cell r="C67" t="str">
            <v>TOTAL CHAPITRE 61</v>
          </cell>
          <cell r="D67">
            <v>81890000</v>
          </cell>
          <cell r="E67">
            <v>81890000</v>
          </cell>
          <cell r="F67">
            <v>52046825</v>
          </cell>
          <cell r="G67">
            <v>81890000</v>
          </cell>
          <cell r="H67">
            <v>0</v>
          </cell>
          <cell r="I67">
            <v>29843175</v>
          </cell>
          <cell r="J67">
            <v>0.63556997191354259</v>
          </cell>
        </row>
        <row r="68">
          <cell r="B68">
            <v>622220</v>
          </cell>
          <cell r="C68" t="str">
            <v>622 220 Locations de bâtiments administratifs et commerciaux</v>
          </cell>
          <cell r="D68">
            <v>96444000</v>
          </cell>
          <cell r="E68">
            <v>96444000</v>
          </cell>
          <cell r="F68">
            <v>83687756</v>
          </cell>
          <cell r="G68">
            <v>96444000</v>
          </cell>
          <cell r="H68">
            <v>0</v>
          </cell>
          <cell r="I68">
            <v>12756244</v>
          </cell>
          <cell r="J68">
            <v>0.86773418771515076</v>
          </cell>
        </row>
        <row r="69">
          <cell r="B69">
            <v>622802</v>
          </cell>
          <cell r="C69" t="str">
            <v>622 802  Locations et charges locatives diverses</v>
          </cell>
          <cell r="D69">
            <v>902563000</v>
          </cell>
          <cell r="E69">
            <v>1154868000</v>
          </cell>
          <cell r="F69">
            <v>1048443525</v>
          </cell>
          <cell r="G69">
            <v>902563000</v>
          </cell>
          <cell r="H69">
            <v>0</v>
          </cell>
          <cell r="I69">
            <v>106424475</v>
          </cell>
          <cell r="J69">
            <v>0.90784706563867035</v>
          </cell>
        </row>
        <row r="70">
          <cell r="B70">
            <v>622830</v>
          </cell>
          <cell r="C70" t="str">
            <v xml:space="preserve">622 830 Redevances d’accès GSM </v>
          </cell>
          <cell r="D70">
            <v>150000000</v>
          </cell>
          <cell r="E70">
            <v>150000000</v>
          </cell>
          <cell r="F70">
            <v>320101630</v>
          </cell>
          <cell r="G70">
            <v>150000000</v>
          </cell>
          <cell r="H70">
            <v>0</v>
          </cell>
          <cell r="I70">
            <v>-170101630</v>
          </cell>
          <cell r="J70">
            <v>2.1340108666666668</v>
          </cell>
        </row>
        <row r="71">
          <cell r="C71" t="str">
            <v>TOTAL 622</v>
          </cell>
          <cell r="D71">
            <v>1149007000</v>
          </cell>
          <cell r="E71">
            <v>1401312000</v>
          </cell>
          <cell r="F71">
            <v>1452232911</v>
          </cell>
          <cell r="G71">
            <v>1149007000</v>
          </cell>
          <cell r="H71">
            <v>0</v>
          </cell>
          <cell r="I71">
            <v>-50920911</v>
          </cell>
          <cell r="J71">
            <v>1.0363380253648009</v>
          </cell>
        </row>
        <row r="72">
          <cell r="B72">
            <v>624112</v>
          </cell>
          <cell r="C72" t="str">
            <v xml:space="preserve">624 112 Entretien et réparation des bâtiments </v>
          </cell>
          <cell r="D72">
            <v>3000000</v>
          </cell>
          <cell r="E72">
            <v>4500000</v>
          </cell>
          <cell r="F72">
            <v>3826130</v>
          </cell>
          <cell r="G72">
            <v>3000000</v>
          </cell>
          <cell r="H72">
            <v>0</v>
          </cell>
          <cell r="I72">
            <v>673870</v>
          </cell>
          <cell r="J72">
            <v>0.85025111111111107</v>
          </cell>
        </row>
        <row r="73">
          <cell r="B73">
            <v>624122</v>
          </cell>
          <cell r="C73" t="str">
            <v>624 122  Entretient et réparation des installations télécoms</v>
          </cell>
          <cell r="D73">
            <v>30000000</v>
          </cell>
          <cell r="E73">
            <v>25500000</v>
          </cell>
          <cell r="F73">
            <v>4100140</v>
          </cell>
          <cell r="G73">
            <v>30000000</v>
          </cell>
          <cell r="H73">
            <v>0</v>
          </cell>
          <cell r="I73">
            <v>21399860</v>
          </cell>
          <cell r="J73">
            <v>0.16078980392156864</v>
          </cell>
        </row>
        <row r="74">
          <cell r="B74">
            <v>624132</v>
          </cell>
          <cell r="C74" t="str">
            <v xml:space="preserve">624 132 Entretien et réparation des installations d’énergie </v>
          </cell>
          <cell r="D74">
            <v>54600000</v>
          </cell>
          <cell r="E74">
            <v>54600000</v>
          </cell>
          <cell r="F74">
            <v>31436690</v>
          </cell>
          <cell r="G74">
            <v>54600000</v>
          </cell>
          <cell r="H74">
            <v>0</v>
          </cell>
          <cell r="I74">
            <v>23163310</v>
          </cell>
          <cell r="J74">
            <v>0.57576355311355309</v>
          </cell>
        </row>
        <row r="75">
          <cell r="B75">
            <v>624152</v>
          </cell>
          <cell r="C75" t="str">
            <v>624 152  Entretien de terrain</v>
          </cell>
          <cell r="D75">
            <v>5000000</v>
          </cell>
          <cell r="E75">
            <v>5000000</v>
          </cell>
          <cell r="F75">
            <v>1000000</v>
          </cell>
          <cell r="G75">
            <v>5000000</v>
          </cell>
          <cell r="H75">
            <v>0</v>
          </cell>
          <cell r="I75">
            <v>4000000</v>
          </cell>
          <cell r="J75">
            <v>0.2</v>
          </cell>
        </row>
        <row r="76">
          <cell r="B76">
            <v>624212</v>
          </cell>
          <cell r="C76" t="str">
            <v xml:space="preserve">624 212 Entretien et réparation du matériel de transport </v>
          </cell>
          <cell r="D76">
            <v>3000000</v>
          </cell>
          <cell r="E76">
            <v>6000000</v>
          </cell>
          <cell r="F76">
            <v>5586856</v>
          </cell>
          <cell r="G76">
            <v>3000000</v>
          </cell>
          <cell r="H76">
            <v>0</v>
          </cell>
          <cell r="I76">
            <v>413144</v>
          </cell>
          <cell r="J76">
            <v>0.93114266666666667</v>
          </cell>
        </row>
        <row r="77">
          <cell r="B77">
            <v>624222</v>
          </cell>
          <cell r="C77" t="str">
            <v xml:space="preserve">624 222  entretien et réparation du matériel de bureau </v>
          </cell>
          <cell r="D77">
            <v>1500000</v>
          </cell>
          <cell r="E77">
            <v>1500000</v>
          </cell>
          <cell r="F77">
            <v>788000</v>
          </cell>
          <cell r="G77">
            <v>1500000</v>
          </cell>
          <cell r="H77">
            <v>0</v>
          </cell>
          <cell r="I77">
            <v>712000</v>
          </cell>
          <cell r="J77">
            <v>0.52533333333333332</v>
          </cell>
        </row>
        <row r="78">
          <cell r="B78">
            <v>624232</v>
          </cell>
          <cell r="C78" t="str">
            <v xml:space="preserve">624 232  entretien et réparation du mobilier de bureau </v>
          </cell>
          <cell r="D78">
            <v>1000000</v>
          </cell>
          <cell r="E78">
            <v>1000000</v>
          </cell>
          <cell r="F78">
            <v>123500</v>
          </cell>
          <cell r="G78">
            <v>1000000</v>
          </cell>
          <cell r="H78">
            <v>0</v>
          </cell>
          <cell r="I78">
            <v>876500</v>
          </cell>
          <cell r="J78">
            <v>0.1235</v>
          </cell>
        </row>
        <row r="79">
          <cell r="B79">
            <v>624242</v>
          </cell>
          <cell r="C79" t="str">
            <v xml:space="preserve">624 242  entretien et réparation du matériel informatique </v>
          </cell>
          <cell r="D79">
            <v>18000000</v>
          </cell>
          <cell r="E79">
            <v>18000000</v>
          </cell>
          <cell r="F79">
            <v>0</v>
          </cell>
          <cell r="G79">
            <v>18000000</v>
          </cell>
          <cell r="H79">
            <v>0</v>
          </cell>
          <cell r="I79">
            <v>18000000</v>
          </cell>
          <cell r="J79">
            <v>0</v>
          </cell>
        </row>
        <row r="80">
          <cell r="B80">
            <v>624282</v>
          </cell>
          <cell r="C80" t="str">
            <v xml:space="preserve">624 282  autre entretien réparation de bien mobilier  </v>
          </cell>
          <cell r="D80">
            <v>500000</v>
          </cell>
          <cell r="E80">
            <v>500000</v>
          </cell>
          <cell r="F80">
            <v>48000</v>
          </cell>
          <cell r="G80">
            <v>500000</v>
          </cell>
          <cell r="H80">
            <v>0</v>
          </cell>
          <cell r="I80">
            <v>452000</v>
          </cell>
          <cell r="J80">
            <v>9.6000000000000002E-2</v>
          </cell>
        </row>
        <row r="81">
          <cell r="B81">
            <v>624312</v>
          </cell>
          <cell r="C81" t="str">
            <v xml:space="preserve">624 312  maintenances matériel et installations télécoms  </v>
          </cell>
          <cell r="D81">
            <v>977000000</v>
          </cell>
          <cell r="E81">
            <v>977000000</v>
          </cell>
          <cell r="F81">
            <v>962696958</v>
          </cell>
          <cell r="G81">
            <v>977000000</v>
          </cell>
          <cell r="H81">
            <v>0</v>
          </cell>
          <cell r="I81">
            <v>14303042</v>
          </cell>
          <cell r="J81">
            <v>0.98536024360286589</v>
          </cell>
        </row>
        <row r="82">
          <cell r="B82">
            <v>624332</v>
          </cell>
          <cell r="C82" t="str">
            <v>624 332 maintenance  des installations informatiques</v>
          </cell>
          <cell r="D82">
            <v>17000000</v>
          </cell>
          <cell r="E82">
            <v>17000000</v>
          </cell>
          <cell r="F82">
            <v>4750000</v>
          </cell>
          <cell r="G82">
            <v>17000000</v>
          </cell>
          <cell r="H82">
            <v>0</v>
          </cell>
          <cell r="I82">
            <v>12250000</v>
          </cell>
          <cell r="J82">
            <v>0.27941176470588236</v>
          </cell>
        </row>
        <row r="83">
          <cell r="C83" t="str">
            <v>TOTAL 624</v>
          </cell>
          <cell r="D83">
            <v>1110600000</v>
          </cell>
          <cell r="E83">
            <v>1110600000</v>
          </cell>
          <cell r="F83">
            <v>1014356274</v>
          </cell>
          <cell r="G83">
            <v>1110600000</v>
          </cell>
          <cell r="H83">
            <v>0</v>
          </cell>
          <cell r="I83">
            <v>96243726</v>
          </cell>
          <cell r="J83">
            <v>0.91334078336034574</v>
          </cell>
        </row>
        <row r="84">
          <cell r="B84">
            <v>625112</v>
          </cell>
          <cell r="C84" t="str">
            <v>625 112 assurances bâtiments, installations et équipements télécoms</v>
          </cell>
          <cell r="D84">
            <v>30000000</v>
          </cell>
          <cell r="E84">
            <v>30000000</v>
          </cell>
          <cell r="F84">
            <v>27318544</v>
          </cell>
          <cell r="G84">
            <v>40000000</v>
          </cell>
          <cell r="H84">
            <v>0.33333333333333331</v>
          </cell>
          <cell r="I84">
            <v>2681456</v>
          </cell>
          <cell r="J84">
            <v>0.9106181333333333</v>
          </cell>
        </row>
        <row r="85">
          <cell r="B85">
            <v>625133</v>
          </cell>
          <cell r="C85" t="str">
            <v>625 133  assurances véhicules</v>
          </cell>
          <cell r="D85">
            <v>3000000</v>
          </cell>
          <cell r="E85">
            <v>3000000</v>
          </cell>
          <cell r="F85">
            <v>3457777</v>
          </cell>
          <cell r="G85">
            <v>3000000</v>
          </cell>
          <cell r="H85">
            <v>0</v>
          </cell>
          <cell r="I85">
            <v>-457777</v>
          </cell>
          <cell r="J85">
            <v>1.1525923333333334</v>
          </cell>
        </row>
        <row r="86">
          <cell r="B86">
            <v>625142</v>
          </cell>
          <cell r="C86" t="str">
            <v xml:space="preserve">625 142 assurance des stocks </v>
          </cell>
          <cell r="D86">
            <v>2500000</v>
          </cell>
          <cell r="E86">
            <v>2500000</v>
          </cell>
          <cell r="F86">
            <v>0</v>
          </cell>
          <cell r="G86">
            <v>2500000</v>
          </cell>
          <cell r="H86">
            <v>0</v>
          </cell>
          <cell r="I86">
            <v>2500000</v>
          </cell>
          <cell r="J86">
            <v>0</v>
          </cell>
        </row>
        <row r="87">
          <cell r="B87">
            <v>625152</v>
          </cell>
          <cell r="C87" t="str">
            <v>625152 Assurance responsabilité civile</v>
          </cell>
          <cell r="D87">
            <v>1000000</v>
          </cell>
          <cell r="E87">
            <v>1000000</v>
          </cell>
          <cell r="F87">
            <v>449120</v>
          </cell>
          <cell r="I87">
            <v>550880</v>
          </cell>
          <cell r="J87">
            <v>0.44912000000000002</v>
          </cell>
        </row>
        <row r="88">
          <cell r="B88">
            <v>625612</v>
          </cell>
          <cell r="C88" t="str">
            <v>625612 Assurance transport sur achat</v>
          </cell>
          <cell r="D88">
            <v>9000000</v>
          </cell>
          <cell r="E88">
            <v>9000000</v>
          </cell>
          <cell r="F88">
            <v>5465132</v>
          </cell>
          <cell r="I88">
            <v>3534868</v>
          </cell>
          <cell r="J88">
            <v>0.60723688888888894</v>
          </cell>
        </row>
        <row r="89">
          <cell r="C89" t="str">
            <v>TOTAL 625</v>
          </cell>
          <cell r="D89">
            <v>45500000</v>
          </cell>
          <cell r="E89">
            <v>45500000</v>
          </cell>
          <cell r="F89">
            <v>36690573</v>
          </cell>
          <cell r="G89">
            <v>45500000</v>
          </cell>
          <cell r="H89">
            <v>0</v>
          </cell>
          <cell r="I89">
            <v>8809427</v>
          </cell>
          <cell r="J89">
            <v>0.80638621978021974</v>
          </cell>
        </row>
        <row r="90">
          <cell r="B90">
            <v>626520</v>
          </cell>
          <cell r="C90" t="str">
            <v xml:space="preserve">626 520  documentation générale                            </v>
          </cell>
          <cell r="D90">
            <v>1343600</v>
          </cell>
          <cell r="E90">
            <v>1343600</v>
          </cell>
          <cell r="F90">
            <v>1467000</v>
          </cell>
          <cell r="G90">
            <v>1343600</v>
          </cell>
          <cell r="H90">
            <v>0</v>
          </cell>
          <cell r="I90">
            <v>-123400</v>
          </cell>
          <cell r="J90">
            <v>1.0918428103602262</v>
          </cell>
        </row>
        <row r="91">
          <cell r="B91">
            <v>626620</v>
          </cell>
          <cell r="C91" t="str">
            <v xml:space="preserve">626 620  documentation technique </v>
          </cell>
          <cell r="D91">
            <v>1500000</v>
          </cell>
          <cell r="E91">
            <v>1500000</v>
          </cell>
          <cell r="F91">
            <v>1387945</v>
          </cell>
          <cell r="G91">
            <v>1500000</v>
          </cell>
          <cell r="H91">
            <v>0</v>
          </cell>
          <cell r="I91">
            <v>112055</v>
          </cell>
          <cell r="J91">
            <v>0.92529666666666666</v>
          </cell>
        </row>
        <row r="92">
          <cell r="C92" t="str">
            <v>TOTAL 626</v>
          </cell>
          <cell r="D92">
            <v>2843600</v>
          </cell>
          <cell r="E92">
            <v>2843600</v>
          </cell>
          <cell r="F92">
            <v>2854945</v>
          </cell>
          <cell r="G92">
            <v>2843600</v>
          </cell>
          <cell r="H92">
            <v>0</v>
          </cell>
          <cell r="I92">
            <v>-11345</v>
          </cell>
          <cell r="J92">
            <v>1.0039896609931074</v>
          </cell>
        </row>
        <row r="93">
          <cell r="B93">
            <v>627120</v>
          </cell>
          <cell r="C93" t="str">
            <v xml:space="preserve">627 120  annonces et insertions  </v>
          </cell>
          <cell r="D93">
            <v>600000000</v>
          </cell>
          <cell r="E93">
            <v>347695000</v>
          </cell>
          <cell r="F93">
            <v>232140017</v>
          </cell>
          <cell r="G93">
            <v>600000000</v>
          </cell>
          <cell r="H93">
            <v>0</v>
          </cell>
          <cell r="I93">
            <v>115554983</v>
          </cell>
          <cell r="J93">
            <v>0.66765417104071101</v>
          </cell>
        </row>
        <row r="94">
          <cell r="B94">
            <v>627220</v>
          </cell>
          <cell r="C94" t="str">
            <v>627 220  catalogues, imprimés publicitaires</v>
          </cell>
          <cell r="D94">
            <v>53400000</v>
          </cell>
          <cell r="E94">
            <v>53400000</v>
          </cell>
          <cell r="F94">
            <v>894000</v>
          </cell>
          <cell r="G94">
            <v>53400000</v>
          </cell>
          <cell r="H94">
            <v>0</v>
          </cell>
          <cell r="I94">
            <v>52506000</v>
          </cell>
          <cell r="J94">
            <v>1.6741573033707866E-2</v>
          </cell>
        </row>
        <row r="95">
          <cell r="B95">
            <v>627420</v>
          </cell>
          <cell r="C95" t="str">
            <v>627 420  foires et expositions</v>
          </cell>
          <cell r="D95">
            <v>40000000</v>
          </cell>
          <cell r="E95">
            <v>10000000</v>
          </cell>
          <cell r="F95">
            <v>3917610</v>
          </cell>
          <cell r="G95">
            <v>40000000</v>
          </cell>
          <cell r="H95">
            <v>0</v>
          </cell>
          <cell r="I95">
            <v>6082390</v>
          </cell>
          <cell r="J95">
            <v>0.39176100000000003</v>
          </cell>
        </row>
        <row r="96">
          <cell r="B96">
            <v>627520</v>
          </cell>
          <cell r="C96" t="str">
            <v>627 520 dons</v>
          </cell>
          <cell r="D96">
            <v>49483900</v>
          </cell>
          <cell r="E96">
            <v>49483900</v>
          </cell>
          <cell r="F96">
            <v>22095410</v>
          </cell>
          <cell r="G96">
            <v>49483900</v>
          </cell>
          <cell r="H96">
            <v>0</v>
          </cell>
          <cell r="I96">
            <v>27388490</v>
          </cell>
          <cell r="J96">
            <v>0.44651715002253256</v>
          </cell>
        </row>
        <row r="97">
          <cell r="B97">
            <v>627550</v>
          </cell>
          <cell r="C97" t="str">
            <v>627 550 sponsoring</v>
          </cell>
          <cell r="D97">
            <v>40000000</v>
          </cell>
          <cell r="E97">
            <v>90000000</v>
          </cell>
          <cell r="F97">
            <v>84107312</v>
          </cell>
          <cell r="G97">
            <v>40000000</v>
          </cell>
          <cell r="H97">
            <v>0</v>
          </cell>
          <cell r="I97">
            <v>5892688</v>
          </cell>
          <cell r="J97">
            <v>0.93452568888888887</v>
          </cell>
        </row>
        <row r="98">
          <cell r="B98">
            <v>627620</v>
          </cell>
          <cell r="C98" t="str">
            <v xml:space="preserve">627 620  cadeaux à la clientèle </v>
          </cell>
          <cell r="D98">
            <v>40000000</v>
          </cell>
          <cell r="E98">
            <v>20000000</v>
          </cell>
          <cell r="F98">
            <v>8353855</v>
          </cell>
          <cell r="G98">
            <v>40000000</v>
          </cell>
          <cell r="H98">
            <v>0</v>
          </cell>
          <cell r="I98">
            <v>11646145</v>
          </cell>
          <cell r="J98">
            <v>0.41769275</v>
          </cell>
        </row>
        <row r="99">
          <cell r="B99">
            <v>627820</v>
          </cell>
          <cell r="C99" t="str">
            <v xml:space="preserve">627 820  autres charges de publicité et de relations publiques  </v>
          </cell>
          <cell r="D99">
            <v>350000000</v>
          </cell>
          <cell r="E99">
            <v>350000000</v>
          </cell>
          <cell r="F99">
            <v>341628640</v>
          </cell>
          <cell r="G99">
            <v>350000000</v>
          </cell>
          <cell r="H99">
            <v>0</v>
          </cell>
          <cell r="I99">
            <v>8371360</v>
          </cell>
          <cell r="J99">
            <v>0.97608182857142856</v>
          </cell>
        </row>
        <row r="100">
          <cell r="B100">
            <v>627900</v>
          </cell>
          <cell r="C100" t="str">
            <v>627900 Amenagement décoratifs des lieux de vente</v>
          </cell>
          <cell r="D100">
            <v>40000000</v>
          </cell>
          <cell r="E100">
            <v>40000000</v>
          </cell>
          <cell r="F100">
            <v>575000</v>
          </cell>
          <cell r="G100">
            <v>40000000</v>
          </cell>
          <cell r="H100">
            <v>0</v>
          </cell>
          <cell r="I100">
            <v>39425000</v>
          </cell>
          <cell r="J100">
            <v>1.4375000000000001E-2</v>
          </cell>
        </row>
        <row r="101">
          <cell r="C101" t="str">
            <v xml:space="preserve">TOTAL 627 </v>
          </cell>
          <cell r="D101">
            <v>1212883900</v>
          </cell>
          <cell r="E101">
            <v>960578900</v>
          </cell>
          <cell r="F101">
            <v>693711844</v>
          </cell>
          <cell r="G101">
            <v>1212883900</v>
          </cell>
          <cell r="H101">
            <v>0</v>
          </cell>
          <cell r="I101">
            <v>266867056</v>
          </cell>
          <cell r="J101">
            <v>0.72218101396980505</v>
          </cell>
        </row>
        <row r="102">
          <cell r="B102">
            <v>628112</v>
          </cell>
          <cell r="C102" t="str">
            <v xml:space="preserve">628 112 frais de téléphone fixe </v>
          </cell>
          <cell r="D102">
            <v>65000000</v>
          </cell>
          <cell r="E102">
            <v>65000000</v>
          </cell>
          <cell r="F102">
            <v>34978100</v>
          </cell>
          <cell r="G102">
            <v>65000000</v>
          </cell>
          <cell r="H102">
            <v>0</v>
          </cell>
          <cell r="I102">
            <v>30021900</v>
          </cell>
          <cell r="J102">
            <v>0.53812461538461542</v>
          </cell>
        </row>
        <row r="103">
          <cell r="B103">
            <v>628114</v>
          </cell>
          <cell r="C103" t="str">
            <v xml:space="preserve">628 114 frais de téléphone mobile </v>
          </cell>
          <cell r="D103">
            <v>37500000</v>
          </cell>
          <cell r="E103">
            <v>61500000</v>
          </cell>
          <cell r="F103">
            <v>89970043</v>
          </cell>
          <cell r="G103">
            <v>37500000</v>
          </cell>
          <cell r="H103">
            <v>0</v>
          </cell>
          <cell r="I103">
            <v>-28470043</v>
          </cell>
          <cell r="J103">
            <v>1.4629275284552845</v>
          </cell>
        </row>
        <row r="104">
          <cell r="B104">
            <v>628400</v>
          </cell>
          <cell r="C104" t="str">
            <v>628 400 frais de connexion à l'internet</v>
          </cell>
          <cell r="D104">
            <v>19200000</v>
          </cell>
          <cell r="E104">
            <v>200000</v>
          </cell>
          <cell r="F104">
            <v>0</v>
          </cell>
          <cell r="G104">
            <v>28800000</v>
          </cell>
          <cell r="H104">
            <v>0.5</v>
          </cell>
          <cell r="I104">
            <v>200000</v>
          </cell>
          <cell r="J104">
            <v>0</v>
          </cell>
        </row>
        <row r="105">
          <cell r="B105">
            <v>628820</v>
          </cell>
          <cell r="C105" t="str">
            <v>628820 autres frais de télécommunication</v>
          </cell>
          <cell r="D105">
            <v>7000000</v>
          </cell>
          <cell r="E105">
            <v>2000000</v>
          </cell>
          <cell r="F105">
            <v>0</v>
          </cell>
          <cell r="G105">
            <v>7000000</v>
          </cell>
          <cell r="H105">
            <v>0</v>
          </cell>
          <cell r="I105">
            <v>2000000</v>
          </cell>
          <cell r="J105">
            <v>0</v>
          </cell>
        </row>
        <row r="106">
          <cell r="C106" t="str">
            <v>TOTAL 628</v>
          </cell>
          <cell r="D106">
            <v>128700000</v>
          </cell>
          <cell r="E106">
            <v>128700000</v>
          </cell>
          <cell r="F106">
            <v>124948143</v>
          </cell>
          <cell r="G106">
            <v>138300000</v>
          </cell>
          <cell r="H106">
            <v>7.4592074592074592E-2</v>
          </cell>
          <cell r="I106">
            <v>3751857</v>
          </cell>
          <cell r="J106">
            <v>0.97084804195804197</v>
          </cell>
        </row>
        <row r="107">
          <cell r="C107" t="str">
            <v>TOTAL CHAPITRE 62</v>
          </cell>
          <cell r="D107">
            <v>3649534500</v>
          </cell>
          <cell r="E107">
            <v>3649534500</v>
          </cell>
          <cell r="F107">
            <v>3324794690</v>
          </cell>
          <cell r="G107">
            <v>3659134500</v>
          </cell>
          <cell r="H107">
            <v>2.6304724616249002E-3</v>
          </cell>
          <cell r="I107">
            <v>324739810</v>
          </cell>
          <cell r="J107">
            <v>0.91101884089601015</v>
          </cell>
        </row>
        <row r="108">
          <cell r="B108">
            <v>631820</v>
          </cell>
          <cell r="C108" t="str">
            <v xml:space="preserve">631 820  autres frais bancaires </v>
          </cell>
          <cell r="D108">
            <v>20000000</v>
          </cell>
          <cell r="E108">
            <v>20000000</v>
          </cell>
          <cell r="F108">
            <v>40428709</v>
          </cell>
          <cell r="G108">
            <v>20000000</v>
          </cell>
          <cell r="H108">
            <v>0</v>
          </cell>
          <cell r="I108">
            <v>-20428709</v>
          </cell>
          <cell r="J108">
            <v>2.0214354499999998</v>
          </cell>
        </row>
        <row r="109">
          <cell r="C109" t="str">
            <v>TOTAL 631</v>
          </cell>
          <cell r="D109">
            <v>20000000</v>
          </cell>
          <cell r="E109">
            <v>20000000</v>
          </cell>
          <cell r="F109">
            <v>40428709</v>
          </cell>
          <cell r="G109">
            <v>20000000</v>
          </cell>
          <cell r="H109">
            <v>0</v>
          </cell>
          <cell r="I109">
            <v>-20428709</v>
          </cell>
          <cell r="J109">
            <v>2.0214354499999998</v>
          </cell>
        </row>
        <row r="110">
          <cell r="B110">
            <v>632220</v>
          </cell>
          <cell r="C110" t="str">
            <v xml:space="preserve">632 220 commissions et courtages sur vente  </v>
          </cell>
          <cell r="D110">
            <v>144989400</v>
          </cell>
          <cell r="E110">
            <v>144989400</v>
          </cell>
          <cell r="F110">
            <v>68101669</v>
          </cell>
          <cell r="G110">
            <v>144989400</v>
          </cell>
          <cell r="H110">
            <v>0</v>
          </cell>
          <cell r="I110">
            <v>76887731</v>
          </cell>
          <cell r="J110">
            <v>0.46970101952280652</v>
          </cell>
        </row>
        <row r="111">
          <cell r="B111">
            <v>632320</v>
          </cell>
          <cell r="C111" t="str">
            <v>632320 remuneration des transitaires</v>
          </cell>
          <cell r="D111">
            <v>100000000</v>
          </cell>
          <cell r="E111">
            <v>100000000</v>
          </cell>
          <cell r="F111">
            <v>135706716</v>
          </cell>
          <cell r="I111">
            <v>-35706716</v>
          </cell>
          <cell r="J111">
            <v>1.3570671599999999</v>
          </cell>
        </row>
        <row r="112">
          <cell r="B112">
            <v>632412</v>
          </cell>
          <cell r="C112" t="str">
            <v xml:space="preserve">632 412 honoraires d'avocats &amp; conseils juridiques </v>
          </cell>
          <cell r="D112">
            <v>20000000</v>
          </cell>
          <cell r="E112">
            <v>20000000</v>
          </cell>
          <cell r="F112">
            <v>686000</v>
          </cell>
          <cell r="G112">
            <v>20000000</v>
          </cell>
          <cell r="H112">
            <v>0</v>
          </cell>
          <cell r="I112">
            <v>19314000</v>
          </cell>
          <cell r="J112">
            <v>3.4299999999999997E-2</v>
          </cell>
        </row>
        <row r="113">
          <cell r="B113">
            <v>632422</v>
          </cell>
          <cell r="C113" t="str">
            <v xml:space="preserve">632 422  honoraires audits &amp; conseils </v>
          </cell>
          <cell r="D113">
            <v>119500000</v>
          </cell>
          <cell r="E113">
            <v>219500000</v>
          </cell>
          <cell r="F113">
            <v>141217224</v>
          </cell>
          <cell r="G113">
            <v>119500000</v>
          </cell>
          <cell r="H113">
            <v>0</v>
          </cell>
          <cell r="I113">
            <v>78282776</v>
          </cell>
          <cell r="J113">
            <v>0.64335865148063787</v>
          </cell>
        </row>
        <row r="114">
          <cell r="B114">
            <v>632820</v>
          </cell>
          <cell r="C114" t="str">
            <v xml:space="preserve">632 820 divers autres honoraires </v>
          </cell>
          <cell r="D114">
            <v>254457900</v>
          </cell>
          <cell r="E114">
            <v>154457900</v>
          </cell>
          <cell r="F114">
            <v>41333413</v>
          </cell>
          <cell r="G114">
            <v>254457900</v>
          </cell>
          <cell r="H114">
            <v>0</v>
          </cell>
          <cell r="I114">
            <v>113124487</v>
          </cell>
          <cell r="J114">
            <v>0.26760310090969774</v>
          </cell>
        </row>
        <row r="115">
          <cell r="C115" t="str">
            <v>TOTAL 632</v>
          </cell>
          <cell r="D115">
            <v>638947300</v>
          </cell>
          <cell r="E115">
            <v>638947300</v>
          </cell>
          <cell r="F115">
            <v>387045022</v>
          </cell>
          <cell r="G115">
            <v>538947300</v>
          </cell>
          <cell r="H115">
            <v>-0.15650743026850572</v>
          </cell>
          <cell r="I115">
            <v>251902278</v>
          </cell>
          <cell r="J115">
            <v>0.60575421791437256</v>
          </cell>
        </row>
        <row r="116">
          <cell r="B116">
            <v>633120</v>
          </cell>
          <cell r="C116" t="str">
            <v xml:space="preserve">633 120  bourses de stages et de formations  </v>
          </cell>
          <cell r="D116">
            <v>32560000</v>
          </cell>
          <cell r="E116">
            <v>32560000</v>
          </cell>
          <cell r="F116">
            <v>19052390</v>
          </cell>
          <cell r="G116">
            <v>32560000</v>
          </cell>
          <cell r="H116">
            <v>0</v>
          </cell>
          <cell r="I116">
            <v>13507610</v>
          </cell>
          <cell r="J116">
            <v>0.58514711302211297</v>
          </cell>
        </row>
        <row r="117">
          <cell r="B117">
            <v>633220</v>
          </cell>
          <cell r="C117" t="str">
            <v xml:space="preserve">633 220  frais de formation </v>
          </cell>
          <cell r="D117">
            <v>70355000</v>
          </cell>
          <cell r="E117">
            <v>70355000</v>
          </cell>
          <cell r="F117">
            <v>24515202</v>
          </cell>
          <cell r="G117">
            <v>70355000</v>
          </cell>
          <cell r="H117">
            <v>0</v>
          </cell>
          <cell r="I117">
            <v>45839798</v>
          </cell>
          <cell r="J117">
            <v>0.34845003198066948</v>
          </cell>
        </row>
        <row r="118">
          <cell r="B118">
            <v>633820</v>
          </cell>
          <cell r="C118" t="str">
            <v xml:space="preserve">633 820  autres frais de formation </v>
          </cell>
          <cell r="D118">
            <v>4947000</v>
          </cell>
          <cell r="E118">
            <v>4947000</v>
          </cell>
          <cell r="F118">
            <v>1816250</v>
          </cell>
          <cell r="G118">
            <v>4947000</v>
          </cell>
          <cell r="H118">
            <v>0</v>
          </cell>
          <cell r="I118">
            <v>3130750</v>
          </cell>
          <cell r="J118">
            <v>0.36714170204164137</v>
          </cell>
        </row>
        <row r="119">
          <cell r="C119" t="str">
            <v>TOTAL 633</v>
          </cell>
          <cell r="D119">
            <v>107862000</v>
          </cell>
          <cell r="E119">
            <v>107862000</v>
          </cell>
          <cell r="F119">
            <v>45383842</v>
          </cell>
          <cell r="G119">
            <v>107862000</v>
          </cell>
          <cell r="H119">
            <v>0</v>
          </cell>
          <cell r="I119">
            <v>62478158</v>
          </cell>
          <cell r="J119">
            <v>0.42075839498618606</v>
          </cell>
        </row>
        <row r="120">
          <cell r="B120">
            <v>634312</v>
          </cell>
          <cell r="C120" t="str">
            <v>634 312  redevances pour logiciels</v>
          </cell>
          <cell r="D120">
            <v>5500000</v>
          </cell>
          <cell r="E120">
            <v>5500000</v>
          </cell>
          <cell r="F120">
            <v>13367000</v>
          </cell>
          <cell r="G120">
            <v>5500000</v>
          </cell>
          <cell r="H120">
            <v>0</v>
          </cell>
          <cell r="I120">
            <v>-7867000</v>
          </cell>
          <cell r="J120">
            <v>2.4303636363636363</v>
          </cell>
        </row>
        <row r="121">
          <cell r="B121">
            <v>634332</v>
          </cell>
          <cell r="C121" t="str">
            <v xml:space="preserve">634 332  redevances des opérateurs exclusifs </v>
          </cell>
          <cell r="D121">
            <v>727550000</v>
          </cell>
          <cell r="E121">
            <v>727550000</v>
          </cell>
          <cell r="F121">
            <v>1037194387</v>
          </cell>
          <cell r="G121">
            <v>727550000</v>
          </cell>
          <cell r="H121">
            <v>0</v>
          </cell>
          <cell r="I121">
            <v>-309644387</v>
          </cell>
          <cell r="J121">
            <v>1.4255987725929489</v>
          </cell>
        </row>
        <row r="122">
          <cell r="C122" t="str">
            <v xml:space="preserve">TOTAL 634 </v>
          </cell>
          <cell r="D122">
            <v>733050000</v>
          </cell>
          <cell r="E122">
            <v>733050000</v>
          </cell>
          <cell r="F122">
            <v>1050561387</v>
          </cell>
          <cell r="G122">
            <v>733050000</v>
          </cell>
          <cell r="H122">
            <v>0</v>
          </cell>
          <cell r="I122">
            <v>-317511387</v>
          </cell>
          <cell r="J122">
            <v>1.4331374217311235</v>
          </cell>
        </row>
        <row r="123">
          <cell r="B123">
            <v>635122</v>
          </cell>
          <cell r="C123" t="str">
            <v xml:space="preserve">635 122  cotisation organismes internationaux  </v>
          </cell>
          <cell r="D123">
            <v>6000000</v>
          </cell>
          <cell r="E123">
            <v>6000000</v>
          </cell>
          <cell r="F123">
            <v>5378847</v>
          </cell>
          <cell r="G123">
            <v>6000000</v>
          </cell>
          <cell r="H123">
            <v>0</v>
          </cell>
          <cell r="I123">
            <v>621153</v>
          </cell>
          <cell r="J123">
            <v>0.89647449999999995</v>
          </cell>
        </row>
        <row r="124">
          <cell r="C124" t="str">
            <v>TOTAL 635</v>
          </cell>
          <cell r="D124">
            <v>6000000</v>
          </cell>
          <cell r="E124">
            <v>6000000</v>
          </cell>
          <cell r="F124">
            <v>5378847</v>
          </cell>
          <cell r="G124">
            <v>6000000</v>
          </cell>
          <cell r="H124">
            <v>0</v>
          </cell>
          <cell r="I124">
            <v>621153</v>
          </cell>
          <cell r="J124">
            <v>0.89647449999999995</v>
          </cell>
        </row>
        <row r="125">
          <cell r="B125">
            <v>637112</v>
          </cell>
          <cell r="C125" t="str">
            <v xml:space="preserve">637112  rémunération pour nettoyage </v>
          </cell>
          <cell r="D125">
            <v>19902000</v>
          </cell>
          <cell r="E125">
            <v>19902000</v>
          </cell>
          <cell r="F125">
            <v>12245196</v>
          </cell>
          <cell r="G125">
            <v>19902000</v>
          </cell>
          <cell r="H125">
            <v>0</v>
          </cell>
          <cell r="I125">
            <v>7656804</v>
          </cell>
          <cell r="J125">
            <v>0.61527464576424484</v>
          </cell>
        </row>
        <row r="126">
          <cell r="B126">
            <v>637122</v>
          </cell>
          <cell r="C126" t="str">
            <v xml:space="preserve">637 122  rémunération pour gardiennage  </v>
          </cell>
          <cell r="D126">
            <v>100800000</v>
          </cell>
          <cell r="E126">
            <v>100800000</v>
          </cell>
          <cell r="F126">
            <v>29922008</v>
          </cell>
          <cell r="G126">
            <v>100800000</v>
          </cell>
          <cell r="H126">
            <v>0</v>
          </cell>
          <cell r="I126">
            <v>70877992</v>
          </cell>
          <cell r="J126">
            <v>0.29684531746031745</v>
          </cell>
        </row>
        <row r="127">
          <cell r="B127">
            <v>637182</v>
          </cell>
          <cell r="C127" t="str">
            <v xml:space="preserve">637 182  autres rémunérations </v>
          </cell>
          <cell r="D127">
            <v>20200000</v>
          </cell>
          <cell r="E127">
            <v>20200000</v>
          </cell>
          <cell r="F127">
            <v>11215285</v>
          </cell>
          <cell r="G127">
            <v>20200000</v>
          </cell>
          <cell r="H127">
            <v>0</v>
          </cell>
          <cell r="I127">
            <v>8984715</v>
          </cell>
          <cell r="J127">
            <v>0.55521212871287129</v>
          </cell>
        </row>
        <row r="128">
          <cell r="C128" t="str">
            <v>TOTAL 637</v>
          </cell>
          <cell r="D128">
            <v>140902000</v>
          </cell>
          <cell r="E128">
            <v>140902000</v>
          </cell>
          <cell r="F128">
            <v>53382489</v>
          </cell>
          <cell r="G128">
            <v>140902000</v>
          </cell>
          <cell r="H128">
            <v>0</v>
          </cell>
          <cell r="I128">
            <v>87519511</v>
          </cell>
          <cell r="J128">
            <v>0.37886253566308498</v>
          </cell>
        </row>
        <row r="129">
          <cell r="B129">
            <v>638110</v>
          </cell>
          <cell r="C129" t="str">
            <v>638 110 frais de recrutement du personnel</v>
          </cell>
          <cell r="D129">
            <v>2000000</v>
          </cell>
          <cell r="E129">
            <v>2000000</v>
          </cell>
          <cell r="F129">
            <v>0</v>
          </cell>
          <cell r="G129">
            <v>2000000</v>
          </cell>
          <cell r="H129">
            <v>0</v>
          </cell>
          <cell r="I129">
            <v>2000000</v>
          </cell>
          <cell r="J129">
            <v>0</v>
          </cell>
        </row>
        <row r="130">
          <cell r="B130">
            <v>638310</v>
          </cell>
          <cell r="C130" t="str">
            <v xml:space="preserve">638 310 frais de réceptions </v>
          </cell>
          <cell r="D130">
            <v>28000000</v>
          </cell>
          <cell r="E130">
            <v>28000000</v>
          </cell>
          <cell r="F130">
            <v>10993360</v>
          </cell>
          <cell r="G130">
            <v>28000000</v>
          </cell>
          <cell r="H130">
            <v>0</v>
          </cell>
          <cell r="I130">
            <v>17006640</v>
          </cell>
          <cell r="J130">
            <v>0.39262000000000002</v>
          </cell>
        </row>
        <row r="131">
          <cell r="B131">
            <v>638411</v>
          </cell>
          <cell r="C131" t="str">
            <v xml:space="preserve">638 411 frais de missions à l'intérieur                                       </v>
          </cell>
          <cell r="D131">
            <v>35776000</v>
          </cell>
          <cell r="E131">
            <v>45776000</v>
          </cell>
          <cell r="F131">
            <v>22380133</v>
          </cell>
          <cell r="G131">
            <v>35776000</v>
          </cell>
          <cell r="H131">
            <v>0</v>
          </cell>
          <cell r="I131">
            <v>23395867</v>
          </cell>
          <cell r="J131">
            <v>0.48890538710241177</v>
          </cell>
        </row>
        <row r="132">
          <cell r="B132">
            <v>638421</v>
          </cell>
          <cell r="C132" t="str">
            <v xml:space="preserve">638 421 frais de missions à l'extérieur      </v>
          </cell>
          <cell r="D132">
            <v>17800000</v>
          </cell>
          <cell r="E132">
            <v>17800000</v>
          </cell>
          <cell r="F132">
            <v>11512965</v>
          </cell>
          <cell r="G132">
            <v>17800000</v>
          </cell>
          <cell r="H132">
            <v>0</v>
          </cell>
          <cell r="I132">
            <v>6287035</v>
          </cell>
          <cell r="J132">
            <v>0.64679578651685399</v>
          </cell>
        </row>
        <row r="133">
          <cell r="B133">
            <v>638431</v>
          </cell>
          <cell r="C133" t="str">
            <v xml:space="preserve">638 431 frais d'hébergement </v>
          </cell>
          <cell r="D133">
            <v>40000000</v>
          </cell>
          <cell r="E133">
            <v>30000000</v>
          </cell>
          <cell r="F133">
            <v>5267069</v>
          </cell>
          <cell r="G133">
            <v>40000000</v>
          </cell>
          <cell r="H133">
            <v>0</v>
          </cell>
          <cell r="I133">
            <v>24732931</v>
          </cell>
          <cell r="J133">
            <v>0.17556896666666666</v>
          </cell>
        </row>
        <row r="134">
          <cell r="B134">
            <v>638441</v>
          </cell>
          <cell r="C134" t="str">
            <v xml:space="preserve">638 441 caisse de menues dépenses  </v>
          </cell>
          <cell r="D134">
            <v>8400000</v>
          </cell>
          <cell r="E134">
            <v>8400000</v>
          </cell>
          <cell r="F134">
            <v>4350055</v>
          </cell>
          <cell r="G134">
            <v>8400000</v>
          </cell>
          <cell r="H134">
            <v>0</v>
          </cell>
          <cell r="I134">
            <v>4049945</v>
          </cell>
          <cell r="J134">
            <v>0.51786369047619052</v>
          </cell>
        </row>
        <row r="135">
          <cell r="C135" t="str">
            <v>TOTAL 638</v>
          </cell>
          <cell r="D135">
            <v>131976000</v>
          </cell>
          <cell r="E135">
            <v>131976000</v>
          </cell>
          <cell r="F135">
            <v>54503582</v>
          </cell>
          <cell r="G135">
            <v>131976000</v>
          </cell>
          <cell r="H135">
            <v>0</v>
          </cell>
          <cell r="I135">
            <v>77472418</v>
          </cell>
          <cell r="J135">
            <v>0.41298101169909679</v>
          </cell>
        </row>
        <row r="136">
          <cell r="C136" t="str">
            <v>TOTAL CHAPITRE 63</v>
          </cell>
          <cell r="D136">
            <v>1778737300</v>
          </cell>
          <cell r="E136">
            <v>1778737300</v>
          </cell>
          <cell r="F136">
            <v>1636683878</v>
          </cell>
          <cell r="G136">
            <v>1678737300</v>
          </cell>
          <cell r="H136">
            <v>-5.6219656494525642E-2</v>
          </cell>
          <cell r="I136">
            <v>142053422</v>
          </cell>
          <cell r="J136">
            <v>0.92013805411288108</v>
          </cell>
        </row>
        <row r="137">
          <cell r="B137">
            <v>641210</v>
          </cell>
          <cell r="C137" t="str">
            <v xml:space="preserve">641 210 patentes,  licences &amp; taxes annexes </v>
          </cell>
          <cell r="D137">
            <v>10000000</v>
          </cell>
          <cell r="E137">
            <v>10000000</v>
          </cell>
          <cell r="F137">
            <v>2510000</v>
          </cell>
          <cell r="G137">
            <v>10000000</v>
          </cell>
          <cell r="H137">
            <v>0</v>
          </cell>
          <cell r="I137">
            <v>7490000</v>
          </cell>
          <cell r="J137">
            <v>0.251</v>
          </cell>
        </row>
        <row r="138">
          <cell r="B138">
            <v>641820</v>
          </cell>
          <cell r="C138" t="str">
            <v xml:space="preserve">641 820 droits de douanes </v>
          </cell>
          <cell r="D138">
            <v>6000000</v>
          </cell>
          <cell r="E138">
            <v>6000000</v>
          </cell>
          <cell r="F138">
            <v>1170315</v>
          </cell>
          <cell r="G138">
            <v>6000000</v>
          </cell>
          <cell r="H138">
            <v>0</v>
          </cell>
          <cell r="I138">
            <v>4829685</v>
          </cell>
          <cell r="J138">
            <v>0.19505249999999999</v>
          </cell>
        </row>
        <row r="139">
          <cell r="C139" t="str">
            <v>TOTAL 641</v>
          </cell>
          <cell r="D139">
            <v>16000000</v>
          </cell>
          <cell r="E139">
            <v>16000000</v>
          </cell>
          <cell r="F139">
            <v>3680315</v>
          </cell>
          <cell r="G139">
            <v>16000000</v>
          </cell>
          <cell r="H139">
            <v>0</v>
          </cell>
          <cell r="I139">
            <v>12319685</v>
          </cell>
          <cell r="J139">
            <v>0.23001968749999999</v>
          </cell>
        </row>
        <row r="140">
          <cell r="B140">
            <v>646210</v>
          </cell>
          <cell r="C140" t="str">
            <v xml:space="preserve">646 210 droits de timbres </v>
          </cell>
          <cell r="D140">
            <v>2000000</v>
          </cell>
          <cell r="E140">
            <v>2000000</v>
          </cell>
          <cell r="F140">
            <v>309000</v>
          </cell>
          <cell r="G140">
            <v>2000000</v>
          </cell>
          <cell r="H140">
            <v>0</v>
          </cell>
          <cell r="I140">
            <v>1691000</v>
          </cell>
          <cell r="J140">
            <v>0.1545</v>
          </cell>
        </row>
        <row r="141">
          <cell r="B141">
            <v>646510</v>
          </cell>
          <cell r="C141" t="str">
            <v>646 510 frais d'enregistrement</v>
          </cell>
          <cell r="D141">
            <v>1000000</v>
          </cell>
          <cell r="E141">
            <v>1000000</v>
          </cell>
          <cell r="F141">
            <v>116940</v>
          </cell>
          <cell r="G141">
            <v>1000000</v>
          </cell>
          <cell r="H141">
            <v>0</v>
          </cell>
          <cell r="I141">
            <v>883060</v>
          </cell>
          <cell r="J141">
            <v>0.11694</v>
          </cell>
        </row>
        <row r="142">
          <cell r="C142" t="str">
            <v>TOTAL 646</v>
          </cell>
          <cell r="D142">
            <v>3000000</v>
          </cell>
          <cell r="E142">
            <v>3000000</v>
          </cell>
          <cell r="F142">
            <v>425940</v>
          </cell>
          <cell r="G142">
            <v>3000000</v>
          </cell>
          <cell r="H142">
            <v>0</v>
          </cell>
          <cell r="I142">
            <v>2574060</v>
          </cell>
          <cell r="J142">
            <v>0.14198</v>
          </cell>
        </row>
        <row r="143">
          <cell r="C143" t="str">
            <v>TOTAL CHAPITRE 64</v>
          </cell>
          <cell r="D143">
            <v>19000000</v>
          </cell>
          <cell r="E143">
            <v>19000000</v>
          </cell>
          <cell r="F143">
            <v>4106255</v>
          </cell>
          <cell r="G143">
            <v>19000000</v>
          </cell>
          <cell r="H143">
            <v>0</v>
          </cell>
          <cell r="I143">
            <v>14893745</v>
          </cell>
          <cell r="J143">
            <v>0.21611868421052632</v>
          </cell>
        </row>
        <row r="144">
          <cell r="B144">
            <v>658210</v>
          </cell>
          <cell r="C144" t="str">
            <v>658 210 indemnités des administrateurs</v>
          </cell>
          <cell r="D144">
            <v>3600000</v>
          </cell>
          <cell r="E144">
            <v>3600000</v>
          </cell>
          <cell r="F144">
            <v>4500000</v>
          </cell>
          <cell r="G144">
            <v>3600000</v>
          </cell>
          <cell r="I144">
            <v>-900000</v>
          </cell>
          <cell r="J144">
            <v>1.25</v>
          </cell>
        </row>
        <row r="145">
          <cell r="B145">
            <v>658220</v>
          </cell>
          <cell r="C145" t="str">
            <v>658 220 autres indemnités</v>
          </cell>
          <cell r="D145">
            <v>900000</v>
          </cell>
          <cell r="E145">
            <v>900000</v>
          </cell>
          <cell r="F145">
            <v>600000</v>
          </cell>
          <cell r="G145">
            <v>900000</v>
          </cell>
          <cell r="I145">
            <v>300000</v>
          </cell>
          <cell r="J145">
            <v>0.66666666666666663</v>
          </cell>
        </row>
        <row r="146">
          <cell r="B146">
            <v>658321</v>
          </cell>
          <cell r="C146" t="str">
            <v xml:space="preserve">658 321  mécénat organismes &amp; association </v>
          </cell>
          <cell r="D146">
            <v>60000000</v>
          </cell>
          <cell r="E146">
            <v>60000000</v>
          </cell>
          <cell r="F146">
            <v>54591550</v>
          </cell>
          <cell r="G146">
            <v>60000000</v>
          </cell>
          <cell r="H146">
            <v>0</v>
          </cell>
          <cell r="I146">
            <v>5408450</v>
          </cell>
          <cell r="J146">
            <v>0.90985916666666666</v>
          </cell>
        </row>
        <row r="147">
          <cell r="C147" t="str">
            <v>TOTAL 658</v>
          </cell>
          <cell r="D147">
            <v>64500000</v>
          </cell>
          <cell r="E147">
            <v>64500000</v>
          </cell>
          <cell r="F147">
            <v>59691550</v>
          </cell>
          <cell r="G147">
            <v>64500000</v>
          </cell>
          <cell r="H147">
            <v>0</v>
          </cell>
          <cell r="I147">
            <v>4808450</v>
          </cell>
          <cell r="J147">
            <v>0.92545038759689924</v>
          </cell>
        </row>
        <row r="148">
          <cell r="B148">
            <v>659410</v>
          </cell>
          <cell r="C148" t="str">
            <v xml:space="preserve">659 410 charges provisionnées sur créance </v>
          </cell>
          <cell r="D148">
            <v>50000000</v>
          </cell>
          <cell r="E148">
            <v>50000000</v>
          </cell>
          <cell r="F148">
            <v>171441682</v>
          </cell>
          <cell r="G148">
            <v>50000000</v>
          </cell>
          <cell r="H148">
            <v>0</v>
          </cell>
          <cell r="I148">
            <v>-121441682</v>
          </cell>
          <cell r="J148">
            <v>3.4288336400000001</v>
          </cell>
        </row>
        <row r="149">
          <cell r="C149" t="str">
            <v>TOTAL 659</v>
          </cell>
          <cell r="D149">
            <v>50000000</v>
          </cell>
          <cell r="E149">
            <v>50000000</v>
          </cell>
          <cell r="F149">
            <v>171441682</v>
          </cell>
          <cell r="G149">
            <v>50000000</v>
          </cell>
          <cell r="H149">
            <v>0</v>
          </cell>
          <cell r="I149">
            <v>-121441682</v>
          </cell>
          <cell r="J149">
            <v>3.4288336400000001</v>
          </cell>
        </row>
        <row r="150">
          <cell r="C150" t="str">
            <v>TOTAL CHAPITRE 65</v>
          </cell>
          <cell r="D150">
            <v>114500000</v>
          </cell>
          <cell r="E150">
            <v>114500000</v>
          </cell>
          <cell r="F150">
            <v>231133232</v>
          </cell>
          <cell r="G150">
            <v>114500000</v>
          </cell>
          <cell r="H150">
            <v>0</v>
          </cell>
          <cell r="I150">
            <v>-116633232</v>
          </cell>
          <cell r="J150">
            <v>2.0186308471615719</v>
          </cell>
        </row>
        <row r="151">
          <cell r="B151">
            <v>661110</v>
          </cell>
          <cell r="C151" t="str">
            <v>661 110 salaires de base</v>
          </cell>
          <cell r="D151">
            <v>292198800</v>
          </cell>
          <cell r="E151">
            <v>292198800</v>
          </cell>
          <cell r="F151">
            <v>217127223</v>
          </cell>
          <cell r="G151">
            <v>297310800</v>
          </cell>
          <cell r="H151">
            <v>1.7494938377570338E-2</v>
          </cell>
          <cell r="I151">
            <v>75071577</v>
          </cell>
          <cell r="J151">
            <v>0.74308047466314031</v>
          </cell>
        </row>
        <row r="152">
          <cell r="B152">
            <v>661210</v>
          </cell>
          <cell r="C152" t="str">
            <v>661 210 primes de productivité</v>
          </cell>
          <cell r="D152">
            <v>50507200</v>
          </cell>
          <cell r="E152">
            <v>50507200</v>
          </cell>
          <cell r="F152">
            <v>45824258</v>
          </cell>
          <cell r="G152">
            <v>50507200</v>
          </cell>
          <cell r="H152">
            <v>0</v>
          </cell>
          <cell r="I152">
            <v>4682942</v>
          </cell>
          <cell r="J152">
            <v>0.90728169449108242</v>
          </cell>
        </row>
        <row r="153">
          <cell r="B153">
            <v>661220</v>
          </cell>
          <cell r="C153" t="str">
            <v>661 220 primes de gratification</v>
          </cell>
          <cell r="D153">
            <v>24349900</v>
          </cell>
          <cell r="E153">
            <v>24349900</v>
          </cell>
          <cell r="F153">
            <v>1300000</v>
          </cell>
          <cell r="G153">
            <v>24775900</v>
          </cell>
          <cell r="H153">
            <v>1.7494938377570338E-2</v>
          </cell>
          <cell r="I153">
            <v>23049900</v>
          </cell>
          <cell r="J153">
            <v>5.3388309602914179E-2</v>
          </cell>
        </row>
        <row r="154">
          <cell r="B154">
            <v>661810</v>
          </cell>
          <cell r="C154" t="str">
            <v>661 810 heures supplémentaires</v>
          </cell>
          <cell r="D154">
            <v>10000000</v>
          </cell>
          <cell r="E154">
            <v>10000000</v>
          </cell>
          <cell r="F154">
            <v>18391000</v>
          </cell>
          <cell r="G154">
            <v>10000000</v>
          </cell>
          <cell r="H154">
            <v>0</v>
          </cell>
          <cell r="I154">
            <v>-8391000</v>
          </cell>
          <cell r="J154">
            <v>1.8391</v>
          </cell>
        </row>
        <row r="155">
          <cell r="C155" t="str">
            <v xml:space="preserve">TOTAL 661 </v>
          </cell>
          <cell r="D155">
            <v>377055900</v>
          </cell>
          <cell r="E155">
            <v>377055900</v>
          </cell>
          <cell r="F155">
            <v>282642481</v>
          </cell>
          <cell r="G155">
            <v>382593900</v>
          </cell>
          <cell r="H155">
            <v>1.4687477374044538E-2</v>
          </cell>
          <cell r="I155">
            <v>94413419</v>
          </cell>
          <cell r="J155">
            <v>0.74960365558528586</v>
          </cell>
        </row>
        <row r="156">
          <cell r="B156">
            <v>663100</v>
          </cell>
          <cell r="C156" t="str">
            <v xml:space="preserve">663 100 indemnités de logement </v>
          </cell>
          <cell r="D156">
            <v>51390000</v>
          </cell>
          <cell r="E156">
            <v>51390000</v>
          </cell>
          <cell r="F156">
            <v>42795831</v>
          </cell>
          <cell r="G156">
            <v>53010000</v>
          </cell>
          <cell r="H156">
            <v>3.1523642732049037E-2</v>
          </cell>
          <cell r="I156">
            <v>8594169</v>
          </cell>
          <cell r="J156">
            <v>0.83276573263280795</v>
          </cell>
        </row>
        <row r="157">
          <cell r="B157">
            <v>663810</v>
          </cell>
          <cell r="C157" t="str">
            <v>663 810 indemnités de transport</v>
          </cell>
          <cell r="D157">
            <v>27150000</v>
          </cell>
          <cell r="E157">
            <v>27150000</v>
          </cell>
          <cell r="F157">
            <v>20510000</v>
          </cell>
          <cell r="G157">
            <v>28275000</v>
          </cell>
          <cell r="H157">
            <v>4.1436464088397788E-2</v>
          </cell>
          <cell r="I157">
            <v>6640000</v>
          </cell>
          <cell r="J157">
            <v>0.75543278084714549</v>
          </cell>
        </row>
        <row r="158">
          <cell r="B158">
            <v>663820</v>
          </cell>
          <cell r="C158" t="str">
            <v>663 820 indemnités de responsabilité</v>
          </cell>
          <cell r="D158">
            <v>10620000</v>
          </cell>
          <cell r="E158">
            <v>10620000</v>
          </cell>
          <cell r="F158">
            <v>0</v>
          </cell>
          <cell r="G158">
            <v>10620000</v>
          </cell>
          <cell r="H158">
            <v>0</v>
          </cell>
          <cell r="I158">
            <v>10620000</v>
          </cell>
          <cell r="J158">
            <v>0</v>
          </cell>
        </row>
        <row r="159">
          <cell r="C159" t="str">
            <v>TOTAL 663</v>
          </cell>
          <cell r="D159">
            <v>89160000</v>
          </cell>
          <cell r="E159">
            <v>89160000</v>
          </cell>
          <cell r="F159">
            <v>63305831</v>
          </cell>
          <cell r="G159">
            <v>91905000</v>
          </cell>
          <cell r="H159">
            <v>3.0787348586810228E-2</v>
          </cell>
          <cell r="I159">
            <v>25854169</v>
          </cell>
          <cell r="J159">
            <v>0.71002502243158372</v>
          </cell>
        </row>
        <row r="160">
          <cell r="B160">
            <v>664110</v>
          </cell>
          <cell r="C160" t="str">
            <v>664 110 allocations familiales</v>
          </cell>
          <cell r="D160">
            <v>216000</v>
          </cell>
          <cell r="E160">
            <v>216000</v>
          </cell>
          <cell r="F160">
            <v>0</v>
          </cell>
          <cell r="G160">
            <v>216000</v>
          </cell>
          <cell r="H160">
            <v>0</v>
          </cell>
          <cell r="I160">
            <v>216000</v>
          </cell>
          <cell r="J160">
            <v>0</v>
          </cell>
        </row>
        <row r="161">
          <cell r="B161">
            <v>664120</v>
          </cell>
          <cell r="C161" t="str">
            <v>664 120 cotisations carfo</v>
          </cell>
          <cell r="D161">
            <v>4373900</v>
          </cell>
          <cell r="E161">
            <v>4373900</v>
          </cell>
          <cell r="F161">
            <v>0</v>
          </cell>
          <cell r="G161">
            <v>4373900</v>
          </cell>
          <cell r="H161">
            <v>0</v>
          </cell>
          <cell r="I161">
            <v>4373900</v>
          </cell>
          <cell r="J161">
            <v>0</v>
          </cell>
        </row>
        <row r="162">
          <cell r="B162">
            <v>664130</v>
          </cell>
          <cell r="C162" t="str">
            <v>664 130 cotisations cnss</v>
          </cell>
          <cell r="D162">
            <v>49878300</v>
          </cell>
          <cell r="E162">
            <v>49878300</v>
          </cell>
          <cell r="F162">
            <v>43094683</v>
          </cell>
          <cell r="G162">
            <v>51135400</v>
          </cell>
          <cell r="H162">
            <v>2.5203344941587824E-2</v>
          </cell>
          <cell r="I162">
            <v>6783617</v>
          </cell>
          <cell r="J162">
            <v>0.86399662779204589</v>
          </cell>
        </row>
        <row r="163">
          <cell r="B163">
            <v>664140</v>
          </cell>
          <cell r="C163" t="str">
            <v>664 140 capital décès</v>
          </cell>
          <cell r="D163">
            <v>10000000</v>
          </cell>
          <cell r="E163">
            <v>10000000</v>
          </cell>
          <cell r="F163">
            <v>0</v>
          </cell>
          <cell r="G163">
            <v>10000000</v>
          </cell>
          <cell r="H163">
            <v>0</v>
          </cell>
          <cell r="I163">
            <v>10000000</v>
          </cell>
          <cell r="J163">
            <v>0</v>
          </cell>
        </row>
        <row r="164">
          <cell r="B164">
            <v>664180</v>
          </cell>
          <cell r="C164" t="str">
            <v>664 180 autres dépenses sociales</v>
          </cell>
          <cell r="D164">
            <v>5000000</v>
          </cell>
          <cell r="E164">
            <v>5000000</v>
          </cell>
          <cell r="F164">
            <v>0</v>
          </cell>
          <cell r="G164">
            <v>5000000</v>
          </cell>
          <cell r="H164">
            <v>0</v>
          </cell>
          <cell r="I164">
            <v>5000000</v>
          </cell>
          <cell r="J164">
            <v>0</v>
          </cell>
        </row>
        <row r="165">
          <cell r="C165" t="str">
            <v>TOTAL 664</v>
          </cell>
          <cell r="D165">
            <v>69468200</v>
          </cell>
          <cell r="E165">
            <v>69468200</v>
          </cell>
          <cell r="F165">
            <v>43094683</v>
          </cell>
          <cell r="G165">
            <v>70725300</v>
          </cell>
          <cell r="H165">
            <v>1.8096049703317491E-2</v>
          </cell>
          <cell r="I165">
            <v>26373517</v>
          </cell>
          <cell r="J165">
            <v>0.62035122545279708</v>
          </cell>
        </row>
        <row r="166">
          <cell r="B166">
            <v>668300</v>
          </cell>
          <cell r="C166" t="str">
            <v>668 300 versements autres œuvres sociales</v>
          </cell>
          <cell r="D166">
            <v>2000000</v>
          </cell>
          <cell r="E166">
            <v>2000000</v>
          </cell>
          <cell r="F166">
            <v>0</v>
          </cell>
          <cell r="G166">
            <v>2000000</v>
          </cell>
          <cell r="H166">
            <v>0</v>
          </cell>
          <cell r="I166">
            <v>2000000</v>
          </cell>
          <cell r="J166">
            <v>0</v>
          </cell>
        </row>
        <row r="167">
          <cell r="B167">
            <v>668410</v>
          </cell>
          <cell r="C167" t="str">
            <v>668 410 frais médicaux</v>
          </cell>
          <cell r="D167">
            <v>35900000</v>
          </cell>
          <cell r="E167">
            <v>35900000</v>
          </cell>
          <cell r="F167">
            <v>22257962</v>
          </cell>
          <cell r="G167">
            <v>37100000</v>
          </cell>
          <cell r="H167">
            <v>3.3426183844011144E-2</v>
          </cell>
          <cell r="I167">
            <v>13642038</v>
          </cell>
          <cell r="J167">
            <v>0.61999894150417822</v>
          </cell>
        </row>
        <row r="168">
          <cell r="B168">
            <v>668420</v>
          </cell>
          <cell r="C168" t="str">
            <v>668 420 visites médicales</v>
          </cell>
          <cell r="D168">
            <v>3660000</v>
          </cell>
          <cell r="E168">
            <v>3660000</v>
          </cell>
          <cell r="F168">
            <v>0</v>
          </cell>
          <cell r="G168">
            <v>448000</v>
          </cell>
          <cell r="H168">
            <v>-0.87759562841530059</v>
          </cell>
          <cell r="I168">
            <v>3660000</v>
          </cell>
          <cell r="J168">
            <v>0</v>
          </cell>
        </row>
        <row r="169">
          <cell r="B169">
            <v>668430</v>
          </cell>
          <cell r="C169" t="str">
            <v>668 430 cotisations médecine du travail</v>
          </cell>
          <cell r="D169">
            <v>3000000</v>
          </cell>
          <cell r="E169">
            <v>3000000</v>
          </cell>
          <cell r="F169">
            <v>0</v>
          </cell>
          <cell r="G169">
            <v>3000000</v>
          </cell>
          <cell r="H169">
            <v>0</v>
          </cell>
          <cell r="I169">
            <v>3000000</v>
          </cell>
          <cell r="J169">
            <v>0</v>
          </cell>
        </row>
        <row r="170">
          <cell r="C170" t="str">
            <v>TOTAL 668</v>
          </cell>
          <cell r="D170">
            <v>44560000</v>
          </cell>
          <cell r="E170">
            <v>44560000</v>
          </cell>
          <cell r="F170">
            <v>22257962</v>
          </cell>
          <cell r="G170">
            <v>42548000</v>
          </cell>
          <cell r="H170">
            <v>-4.5152603231597845E-2</v>
          </cell>
          <cell r="I170">
            <v>22302038</v>
          </cell>
          <cell r="J170">
            <v>0.49950543087971272</v>
          </cell>
        </row>
        <row r="171">
          <cell r="C171" t="str">
            <v>TOTAL CHAPITRE 66</v>
          </cell>
          <cell r="D171">
            <v>580244100</v>
          </cell>
          <cell r="E171">
            <v>580244100</v>
          </cell>
          <cell r="F171">
            <v>411300957</v>
          </cell>
          <cell r="G171">
            <v>587772200</v>
          </cell>
          <cell r="H171">
            <v>1.2974022484674984E-2</v>
          </cell>
          <cell r="I171">
            <v>168943143</v>
          </cell>
          <cell r="J171">
            <v>0.70884125663664654</v>
          </cell>
        </row>
        <row r="172">
          <cell r="B172">
            <v>671200</v>
          </cell>
          <cell r="C172" t="str">
            <v xml:space="preserve">671 200 intérêts emprunts obligataires  </v>
          </cell>
          <cell r="D172">
            <v>537105300</v>
          </cell>
          <cell r="E172">
            <v>537105300</v>
          </cell>
          <cell r="F172">
            <v>430739396</v>
          </cell>
          <cell r="G172">
            <v>535652000</v>
          </cell>
          <cell r="H172">
            <v>-2.7058008923017515E-3</v>
          </cell>
          <cell r="I172">
            <v>106365904</v>
          </cell>
          <cell r="J172">
            <v>0.80196452353011594</v>
          </cell>
        </row>
        <row r="173">
          <cell r="B173">
            <v>671211</v>
          </cell>
          <cell r="C173" t="str">
            <v xml:space="preserve">671 211 intérêts emprunts intérieurs </v>
          </cell>
          <cell r="D173">
            <v>173377500</v>
          </cell>
          <cell r="E173">
            <v>173377500</v>
          </cell>
          <cell r="F173">
            <v>173377433</v>
          </cell>
          <cell r="G173">
            <v>173377500</v>
          </cell>
          <cell r="H173">
            <v>0</v>
          </cell>
          <cell r="I173">
            <v>67</v>
          </cell>
          <cell r="J173">
            <v>0.99999961356000633</v>
          </cell>
        </row>
        <row r="174">
          <cell r="C174" t="str">
            <v>TOTAL CHAPITRE 67</v>
          </cell>
          <cell r="D174">
            <v>710482800</v>
          </cell>
          <cell r="E174">
            <v>710482800</v>
          </cell>
          <cell r="F174">
            <v>604116829</v>
          </cell>
          <cell r="G174">
            <v>709029500</v>
          </cell>
          <cell r="H174">
            <v>-2.045510461336995E-3</v>
          </cell>
          <cell r="I174">
            <v>106365971</v>
          </cell>
          <cell r="J174">
            <v>0.85029057564799593</v>
          </cell>
        </row>
        <row r="175">
          <cell r="B175">
            <v>681320</v>
          </cell>
          <cell r="C175" t="str">
            <v>681 320 dot. aux amort. des immob. Incorporelles et corporelles</v>
          </cell>
          <cell r="D175">
            <v>7900000000</v>
          </cell>
          <cell r="E175">
            <v>7900000000</v>
          </cell>
          <cell r="F175">
            <v>6504335298</v>
          </cell>
          <cell r="G175">
            <v>7900000000</v>
          </cell>
          <cell r="H175">
            <v>0</v>
          </cell>
          <cell r="I175">
            <v>1395664702</v>
          </cell>
          <cell r="J175">
            <v>0.82333358202531648</v>
          </cell>
        </row>
        <row r="176">
          <cell r="C176" t="str">
            <v>TOTAL CHAPITRE 68</v>
          </cell>
          <cell r="D176">
            <v>7900000000</v>
          </cell>
          <cell r="E176">
            <v>7900000000</v>
          </cell>
          <cell r="F176">
            <v>6504335298</v>
          </cell>
          <cell r="G176">
            <v>7900000000</v>
          </cell>
          <cell r="H176">
            <v>0</v>
          </cell>
          <cell r="I176">
            <v>1395664702</v>
          </cell>
          <cell r="J176">
            <v>0.82333358202531648</v>
          </cell>
        </row>
        <row r="177">
          <cell r="C177" t="str">
            <v>TOTAL GENERAL des dépenses d'exploitation</v>
          </cell>
          <cell r="D177">
            <v>22231945400</v>
          </cell>
          <cell r="E177">
            <v>22231945400</v>
          </cell>
          <cell r="F177">
            <v>17942422576</v>
          </cell>
          <cell r="G177">
            <v>22143520136</v>
          </cell>
          <cell r="H177">
            <v>-3.9773965979603386E-3</v>
          </cell>
          <cell r="I177">
            <v>4289522824</v>
          </cell>
          <cell r="J177">
            <v>0.80705589426285651</v>
          </cell>
        </row>
        <row r="178">
          <cell r="C178" t="str">
            <v xml:space="preserve"> </v>
          </cell>
          <cell r="J178">
            <v>0</v>
          </cell>
        </row>
        <row r="179">
          <cell r="C179" t="str">
            <v>excédent des produits d'exploitation</v>
          </cell>
          <cell r="D179">
            <v>12069819800</v>
          </cell>
          <cell r="E179">
            <v>12069819800</v>
          </cell>
          <cell r="F179">
            <v>6471454812</v>
          </cell>
          <cell r="G179">
            <v>-245548536</v>
          </cell>
          <cell r="H179">
            <v>-1.0203440101069281</v>
          </cell>
          <cell r="I179">
            <v>5598364988</v>
          </cell>
          <cell r="J179">
            <v>0.53616830402057869</v>
          </cell>
        </row>
        <row r="180">
          <cell r="C180" t="str">
            <v xml:space="preserve"> </v>
          </cell>
          <cell r="J180">
            <v>0</v>
          </cell>
        </row>
        <row r="181">
          <cell r="C181" t="str">
            <v xml:space="preserve">ii  budget d'investissement                      </v>
          </cell>
          <cell r="I181">
            <v>0</v>
          </cell>
          <cell r="J181">
            <v>0</v>
          </cell>
        </row>
        <row r="182">
          <cell r="C182" t="str">
            <v>ii - 1 recettes en capital</v>
          </cell>
          <cell r="I182">
            <v>0</v>
          </cell>
          <cell r="J182">
            <v>0</v>
          </cell>
        </row>
        <row r="183">
          <cell r="B183">
            <v>102100</v>
          </cell>
          <cell r="C183" t="str">
            <v xml:space="preserve">102 100 dotation initiale </v>
          </cell>
          <cell r="F183">
            <v>0</v>
          </cell>
          <cell r="G183">
            <v>0</v>
          </cell>
          <cell r="H183" t="e">
            <v>#DIV/0!</v>
          </cell>
          <cell r="I183">
            <v>0</v>
          </cell>
          <cell r="J183">
            <v>0</v>
          </cell>
        </row>
        <row r="184">
          <cell r="C184" t="str">
            <v xml:space="preserve">    </v>
          </cell>
          <cell r="I184">
            <v>0</v>
          </cell>
          <cell r="J184">
            <v>0</v>
          </cell>
        </row>
        <row r="185">
          <cell r="B185">
            <v>131000</v>
          </cell>
          <cell r="C185" t="str">
            <v>131 000 affectation du resultat net d'exploitation</v>
          </cell>
          <cell r="D185">
            <v>1917919000</v>
          </cell>
          <cell r="E185">
            <v>1917919000</v>
          </cell>
          <cell r="F185">
            <v>2287451115</v>
          </cell>
          <cell r="G185">
            <v>1917919000</v>
          </cell>
          <cell r="H185">
            <v>0</v>
          </cell>
          <cell r="I185">
            <v>369532115</v>
          </cell>
          <cell r="J185">
            <v>1.1926734731758746</v>
          </cell>
        </row>
        <row r="186">
          <cell r="C186" t="str">
            <v xml:space="preserve"> </v>
          </cell>
          <cell r="I186">
            <v>0</v>
          </cell>
          <cell r="J186">
            <v>0</v>
          </cell>
        </row>
        <row r="187">
          <cell r="B187">
            <v>165100</v>
          </cell>
          <cell r="C187" t="str">
            <v>165 100 dépôts et cautionnements reçus</v>
          </cell>
          <cell r="D187">
            <v>100000000</v>
          </cell>
          <cell r="E187">
            <v>100000000</v>
          </cell>
          <cell r="F187">
            <v>63694254</v>
          </cell>
          <cell r="G187">
            <v>100000000</v>
          </cell>
          <cell r="H187">
            <v>0</v>
          </cell>
          <cell r="I187">
            <v>-36305746</v>
          </cell>
          <cell r="J187">
            <v>0.63694253999999995</v>
          </cell>
        </row>
        <row r="188">
          <cell r="C188" t="str">
            <v xml:space="preserve"> </v>
          </cell>
          <cell r="I188">
            <v>0</v>
          </cell>
          <cell r="J188">
            <v>0</v>
          </cell>
        </row>
        <row r="189">
          <cell r="B189">
            <v>280000</v>
          </cell>
          <cell r="C189" t="str">
            <v xml:space="preserve"> 280 000 reserves d'investissements</v>
          </cell>
          <cell r="D189">
            <v>7900000000</v>
          </cell>
          <cell r="E189">
            <v>7900000000</v>
          </cell>
          <cell r="F189">
            <v>6504335298</v>
          </cell>
          <cell r="G189">
            <v>7900000000</v>
          </cell>
          <cell r="H189">
            <v>0</v>
          </cell>
          <cell r="I189">
            <v>-1395664702</v>
          </cell>
          <cell r="J189">
            <v>0.82333358202531648</v>
          </cell>
        </row>
        <row r="190">
          <cell r="C190" t="str">
            <v xml:space="preserve"> </v>
          </cell>
          <cell r="I190">
            <v>0</v>
          </cell>
          <cell r="J190">
            <v>0</v>
          </cell>
        </row>
        <row r="191">
          <cell r="B191">
            <v>161110</v>
          </cell>
          <cell r="C191" t="str">
            <v xml:space="preserve">161 110 emprunts intérieurs directs  </v>
          </cell>
          <cell r="D191">
            <v>2000000000</v>
          </cell>
          <cell r="E191">
            <v>2000000000</v>
          </cell>
          <cell r="F191">
            <v>2000000000</v>
          </cell>
          <cell r="G191">
            <v>2000000000</v>
          </cell>
          <cell r="H191">
            <v>0</v>
          </cell>
          <cell r="I191">
            <v>0</v>
          </cell>
          <cell r="J191">
            <v>1</v>
          </cell>
        </row>
        <row r="192">
          <cell r="C192" t="str">
            <v>TOTAL GENERAL des recettes d'investissement</v>
          </cell>
          <cell r="D192">
            <v>11917919000</v>
          </cell>
          <cell r="E192">
            <v>11917919000</v>
          </cell>
          <cell r="F192">
            <v>10855480667</v>
          </cell>
          <cell r="G192">
            <v>11917919000</v>
          </cell>
          <cell r="H192">
            <v>0</v>
          </cell>
          <cell r="I192">
            <v>-1062438333</v>
          </cell>
          <cell r="J192">
            <v>0.91085370415757982</v>
          </cell>
        </row>
        <row r="193">
          <cell r="C193" t="str">
            <v xml:space="preserve"> </v>
          </cell>
          <cell r="J193">
            <v>0</v>
          </cell>
        </row>
        <row r="194">
          <cell r="C194" t="str">
            <v xml:space="preserve">               ii - 2  dépenses d'investissement                                   </v>
          </cell>
          <cell r="J194">
            <v>0</v>
          </cell>
        </row>
        <row r="195">
          <cell r="C195" t="str">
            <v xml:space="preserve"> </v>
          </cell>
          <cell r="J195">
            <v>0</v>
          </cell>
        </row>
        <row r="196">
          <cell r="J196">
            <v>0</v>
          </cell>
        </row>
        <row r="197">
          <cell r="B197">
            <v>213120</v>
          </cell>
          <cell r="C197" t="str">
            <v xml:space="preserve">213 120 logiciels </v>
          </cell>
          <cell r="D197">
            <v>75289700</v>
          </cell>
          <cell r="E197">
            <v>75289700</v>
          </cell>
          <cell r="F197">
            <v>9564691</v>
          </cell>
          <cell r="G197">
            <v>75289700</v>
          </cell>
          <cell r="H197">
            <v>0</v>
          </cell>
          <cell r="I197">
            <v>65725009</v>
          </cell>
          <cell r="J197">
            <v>0.12703850593109017</v>
          </cell>
        </row>
        <row r="198">
          <cell r="C198" t="str">
            <v>TOTAL CHAPITRE 21</v>
          </cell>
          <cell r="D198">
            <v>75289700</v>
          </cell>
          <cell r="E198">
            <v>75289700</v>
          </cell>
          <cell r="F198">
            <v>9564691</v>
          </cell>
          <cell r="G198">
            <v>75289700</v>
          </cell>
          <cell r="H198">
            <v>0</v>
          </cell>
          <cell r="I198">
            <v>65725009</v>
          </cell>
          <cell r="J198">
            <v>0.12703850593109017</v>
          </cell>
        </row>
        <row r="199">
          <cell r="B199">
            <v>222120</v>
          </cell>
          <cell r="C199" t="str">
            <v xml:space="preserve">222 120  terrains à bâtir  </v>
          </cell>
          <cell r="D199">
            <v>50000000</v>
          </cell>
          <cell r="E199">
            <v>240000000</v>
          </cell>
          <cell r="F199">
            <v>105000000</v>
          </cell>
          <cell r="G199">
            <v>50000000</v>
          </cell>
          <cell r="H199">
            <v>0</v>
          </cell>
          <cell r="I199">
            <v>135000000</v>
          </cell>
          <cell r="J199">
            <v>0.4375</v>
          </cell>
        </row>
        <row r="200">
          <cell r="B200">
            <v>227120</v>
          </cell>
          <cell r="C200" t="str">
            <v>227 120 parkings sur sols d'autrui</v>
          </cell>
          <cell r="G200">
            <v>0</v>
          </cell>
          <cell r="H200" t="e">
            <v>#DIV/0!</v>
          </cell>
          <cell r="I200">
            <v>0</v>
          </cell>
          <cell r="J200">
            <v>0</v>
          </cell>
        </row>
        <row r="201">
          <cell r="C201" t="str">
            <v>TOTAL CHAPITRE 22</v>
          </cell>
          <cell r="D201">
            <v>50000000</v>
          </cell>
          <cell r="E201">
            <v>240000000</v>
          </cell>
          <cell r="F201">
            <v>105000000</v>
          </cell>
          <cell r="G201">
            <v>50000000</v>
          </cell>
          <cell r="H201">
            <v>0</v>
          </cell>
          <cell r="I201">
            <v>135000000</v>
          </cell>
          <cell r="J201">
            <v>0.4375</v>
          </cell>
        </row>
        <row r="202">
          <cell r="B202">
            <v>231120</v>
          </cell>
          <cell r="C202" t="str">
            <v>231120 construction de bâtiment sur sols propres</v>
          </cell>
          <cell r="D202">
            <v>90000000</v>
          </cell>
          <cell r="E202">
            <v>20000000</v>
          </cell>
          <cell r="F202">
            <v>0</v>
          </cell>
          <cell r="G202">
            <v>90000000</v>
          </cell>
          <cell r="H202">
            <v>0</v>
          </cell>
          <cell r="I202">
            <v>20000000</v>
          </cell>
          <cell r="J202">
            <v>0</v>
          </cell>
        </row>
        <row r="203">
          <cell r="B203">
            <v>231140</v>
          </cell>
          <cell r="C203" t="str">
            <v xml:space="preserve">231140 aménagement bâtiment sur sols propres </v>
          </cell>
          <cell r="D203">
            <v>100000000</v>
          </cell>
          <cell r="E203">
            <v>10000000</v>
          </cell>
          <cell r="F203">
            <v>1935490</v>
          </cell>
          <cell r="G203">
            <v>100000000</v>
          </cell>
          <cell r="I203">
            <v>8064510</v>
          </cell>
          <cell r="J203">
            <v>0.193549</v>
          </cell>
        </row>
        <row r="204">
          <cell r="B204">
            <v>231520</v>
          </cell>
          <cell r="C204" t="str">
            <v xml:space="preserve">231 520  clôtures sur sols propres </v>
          </cell>
          <cell r="D204">
            <v>30000000</v>
          </cell>
          <cell r="E204">
            <v>0</v>
          </cell>
          <cell r="F204">
            <v>0</v>
          </cell>
          <cell r="G204">
            <v>30000000</v>
          </cell>
          <cell r="H204">
            <v>0</v>
          </cell>
          <cell r="I204">
            <v>0</v>
          </cell>
          <cell r="J204">
            <v>0</v>
          </cell>
        </row>
        <row r="205">
          <cell r="C205" t="str">
            <v>TOTAL 231</v>
          </cell>
          <cell r="D205">
            <v>220000000</v>
          </cell>
          <cell r="E205">
            <v>30000000</v>
          </cell>
          <cell r="F205">
            <v>1935490</v>
          </cell>
          <cell r="G205">
            <v>220000000</v>
          </cell>
          <cell r="H205">
            <v>0</v>
          </cell>
          <cell r="I205">
            <v>28064510</v>
          </cell>
          <cell r="J205">
            <v>6.4516333333333328E-2</v>
          </cell>
        </row>
        <row r="206">
          <cell r="B206">
            <v>232320</v>
          </cell>
          <cell r="C206" t="str">
            <v>232320 aménagement bâtiment sur sols d'autrui</v>
          </cell>
          <cell r="D206">
            <v>48000000</v>
          </cell>
          <cell r="E206">
            <v>48000000</v>
          </cell>
          <cell r="F206">
            <v>8565705</v>
          </cell>
          <cell r="G206">
            <v>48000000</v>
          </cell>
          <cell r="I206">
            <v>39434295</v>
          </cell>
          <cell r="J206">
            <v>0.1784521875</v>
          </cell>
        </row>
        <row r="207">
          <cell r="C207" t="str">
            <v>TOTAL 232</v>
          </cell>
          <cell r="D207">
            <v>48000000</v>
          </cell>
          <cell r="E207">
            <v>48000000</v>
          </cell>
          <cell r="F207">
            <v>8565705</v>
          </cell>
          <cell r="G207">
            <v>48000000</v>
          </cell>
          <cell r="I207">
            <v>39434295</v>
          </cell>
          <cell r="J207">
            <v>0.1784521875</v>
          </cell>
        </row>
        <row r="208">
          <cell r="B208">
            <v>234120</v>
          </cell>
          <cell r="C208" t="str">
            <v xml:space="preserve">234 120  matériel de commutation </v>
          </cell>
          <cell r="D208">
            <v>2696095500</v>
          </cell>
          <cell r="E208">
            <v>2176095500</v>
          </cell>
          <cell r="F208">
            <v>2165197781</v>
          </cell>
          <cell r="G208">
            <v>2696095500</v>
          </cell>
          <cell r="H208">
            <v>0</v>
          </cell>
          <cell r="I208">
            <v>10897719</v>
          </cell>
          <cell r="J208">
            <v>0.9949920768642736</v>
          </cell>
        </row>
        <row r="209">
          <cell r="B209">
            <v>234140</v>
          </cell>
          <cell r="C209" t="str">
            <v xml:space="preserve">234 140  matériel de transmission  </v>
          </cell>
          <cell r="D209">
            <v>2399115900</v>
          </cell>
          <cell r="E209">
            <v>2399115900</v>
          </cell>
          <cell r="F209">
            <v>1965050935</v>
          </cell>
          <cell r="G209">
            <v>2399115900</v>
          </cell>
          <cell r="H209">
            <v>0</v>
          </cell>
          <cell r="I209">
            <v>434064965</v>
          </cell>
          <cell r="J209">
            <v>0.819072948914223</v>
          </cell>
        </row>
        <row r="210">
          <cell r="B210">
            <v>234160</v>
          </cell>
          <cell r="C210" t="str">
            <v xml:space="preserve">234 160  matériel d'énergie </v>
          </cell>
          <cell r="D210">
            <v>1076139300</v>
          </cell>
          <cell r="E210">
            <v>1576139300</v>
          </cell>
          <cell r="F210">
            <v>1042494731</v>
          </cell>
          <cell r="I210">
            <v>533644569</v>
          </cell>
          <cell r="J210">
            <v>0.66142296623147456</v>
          </cell>
        </row>
        <row r="211">
          <cell r="B211">
            <v>234180</v>
          </cell>
          <cell r="C211" t="str">
            <v>234 180 climatiseurs</v>
          </cell>
          <cell r="D211">
            <v>0</v>
          </cell>
          <cell r="E211">
            <v>20000000</v>
          </cell>
          <cell r="F211">
            <v>1628050</v>
          </cell>
          <cell r="G211">
            <v>1076139300</v>
          </cell>
          <cell r="H211" t="e">
            <v>#DIV/0!</v>
          </cell>
          <cell r="I211">
            <v>18371950</v>
          </cell>
          <cell r="J211">
            <v>8.1402500000000003E-2</v>
          </cell>
        </row>
        <row r="212">
          <cell r="C212" t="str">
            <v>TOTAL 234</v>
          </cell>
          <cell r="D212">
            <v>6171350700</v>
          </cell>
          <cell r="E212">
            <v>6171350700</v>
          </cell>
          <cell r="F212">
            <v>5174371497</v>
          </cell>
          <cell r="G212">
            <v>6171350700</v>
          </cell>
          <cell r="H212">
            <v>0</v>
          </cell>
          <cell r="I212">
            <v>996979203</v>
          </cell>
          <cell r="J212">
            <v>0.83845040551657513</v>
          </cell>
        </row>
        <row r="213">
          <cell r="B213">
            <v>238120</v>
          </cell>
          <cell r="C213" t="str">
            <v xml:space="preserve">238120 agencement et installations informatiques  </v>
          </cell>
          <cell r="D213">
            <v>0</v>
          </cell>
          <cell r="E213">
            <v>0</v>
          </cell>
          <cell r="F213">
            <v>9929300</v>
          </cell>
          <cell r="G213">
            <v>42000000</v>
          </cell>
          <cell r="I213">
            <v>-9929300</v>
          </cell>
          <cell r="J213">
            <v>0</v>
          </cell>
        </row>
        <row r="214">
          <cell r="B214">
            <v>238320</v>
          </cell>
          <cell r="C214" t="str">
            <v xml:space="preserve">238 320  agencement et installations d'électricité  </v>
          </cell>
          <cell r="D214">
            <v>6000000</v>
          </cell>
          <cell r="E214">
            <v>6000000</v>
          </cell>
          <cell r="F214">
            <v>1647630</v>
          </cell>
          <cell r="G214">
            <v>6000000</v>
          </cell>
          <cell r="H214">
            <v>0</v>
          </cell>
          <cell r="I214">
            <v>4352370</v>
          </cell>
          <cell r="J214">
            <v>0.27460499999999999</v>
          </cell>
        </row>
        <row r="215">
          <cell r="B215">
            <v>238810</v>
          </cell>
          <cell r="C215" t="str">
            <v>238 810 autres installations</v>
          </cell>
          <cell r="D215">
            <v>130890000</v>
          </cell>
          <cell r="E215">
            <v>130890000</v>
          </cell>
          <cell r="F215">
            <v>110791200</v>
          </cell>
          <cell r="G215">
            <v>130890000</v>
          </cell>
          <cell r="H215">
            <v>0</v>
          </cell>
          <cell r="I215">
            <v>20098800</v>
          </cell>
          <cell r="J215">
            <v>0.84644510657804262</v>
          </cell>
        </row>
        <row r="216">
          <cell r="C216" t="str">
            <v>TOTAL 238</v>
          </cell>
          <cell r="D216">
            <v>136890000</v>
          </cell>
          <cell r="E216">
            <v>136890000</v>
          </cell>
          <cell r="F216">
            <v>122368130</v>
          </cell>
          <cell r="G216">
            <v>136890000</v>
          </cell>
          <cell r="H216">
            <v>0</v>
          </cell>
          <cell r="I216">
            <v>14521870</v>
          </cell>
          <cell r="J216">
            <v>0.89391577178756665</v>
          </cell>
        </row>
        <row r="217">
          <cell r="C217" t="str">
            <v>TOTAL CHAPITRE 23</v>
          </cell>
          <cell r="D217">
            <v>6576240700</v>
          </cell>
          <cell r="E217">
            <v>6386240700</v>
          </cell>
          <cell r="F217">
            <v>5307240822</v>
          </cell>
          <cell r="G217">
            <v>6576240700</v>
          </cell>
          <cell r="H217">
            <v>0</v>
          </cell>
          <cell r="I217">
            <v>1078999878</v>
          </cell>
          <cell r="J217">
            <v>0.8310430300567907</v>
          </cell>
        </row>
        <row r="218">
          <cell r="B218">
            <v>241120</v>
          </cell>
          <cell r="C218" t="str">
            <v xml:space="preserve">241 120  matériel industriel  </v>
          </cell>
          <cell r="D218">
            <v>293770000</v>
          </cell>
          <cell r="E218">
            <v>293770000</v>
          </cell>
          <cell r="F218">
            <v>81858186</v>
          </cell>
          <cell r="G218">
            <v>293770000</v>
          </cell>
          <cell r="H218">
            <v>0</v>
          </cell>
          <cell r="I218">
            <v>211911814</v>
          </cell>
          <cell r="J218">
            <v>0.27864719338257821</v>
          </cell>
        </row>
        <row r="219">
          <cell r="C219" t="str">
            <v>TOTAL 241</v>
          </cell>
          <cell r="D219">
            <v>293770000</v>
          </cell>
          <cell r="E219">
            <v>293770000</v>
          </cell>
          <cell r="F219">
            <v>81858186</v>
          </cell>
          <cell r="G219">
            <v>293770000</v>
          </cell>
          <cell r="H219">
            <v>0</v>
          </cell>
          <cell r="I219">
            <v>211911814</v>
          </cell>
          <cell r="J219">
            <v>0.27864719338257821</v>
          </cell>
        </row>
        <row r="220">
          <cell r="B220">
            <v>244120</v>
          </cell>
          <cell r="C220" t="str">
            <v xml:space="preserve">244 120 matériel de bureau  </v>
          </cell>
          <cell r="D220">
            <v>9000000</v>
          </cell>
          <cell r="E220">
            <v>9000000</v>
          </cell>
          <cell r="F220">
            <v>0</v>
          </cell>
          <cell r="G220">
            <v>9000000</v>
          </cell>
          <cell r="H220">
            <v>0</v>
          </cell>
          <cell r="I220">
            <v>9000000</v>
          </cell>
          <cell r="J220">
            <v>0</v>
          </cell>
        </row>
        <row r="221">
          <cell r="B221">
            <v>244220</v>
          </cell>
          <cell r="C221" t="str">
            <v xml:space="preserve">244 220 matériel informatique </v>
          </cell>
          <cell r="D221">
            <v>120000000</v>
          </cell>
          <cell r="E221">
            <v>120000000</v>
          </cell>
          <cell r="F221">
            <v>13754500</v>
          </cell>
          <cell r="G221">
            <v>120000000</v>
          </cell>
          <cell r="H221">
            <v>0</v>
          </cell>
          <cell r="I221">
            <v>106245500</v>
          </cell>
          <cell r="J221">
            <v>0.11462083333333334</v>
          </cell>
        </row>
        <row r="222">
          <cell r="B222">
            <v>244320</v>
          </cell>
          <cell r="C222" t="str">
            <v xml:space="preserve">244 320 matériel bureautique </v>
          </cell>
          <cell r="D222">
            <v>31500000</v>
          </cell>
          <cell r="E222">
            <v>31500000</v>
          </cell>
          <cell r="F222">
            <v>820000</v>
          </cell>
          <cell r="G222">
            <v>31500000</v>
          </cell>
          <cell r="H222">
            <v>0</v>
          </cell>
          <cell r="I222">
            <v>30680000</v>
          </cell>
          <cell r="J222">
            <v>2.6031746031746031E-2</v>
          </cell>
        </row>
        <row r="223">
          <cell r="B223">
            <v>244420</v>
          </cell>
          <cell r="C223" t="str">
            <v xml:space="preserve">244 420 mobilier de bureau  </v>
          </cell>
          <cell r="D223">
            <v>15000000</v>
          </cell>
          <cell r="E223">
            <v>15000000</v>
          </cell>
          <cell r="F223">
            <v>10144933</v>
          </cell>
          <cell r="G223">
            <v>15000000</v>
          </cell>
          <cell r="H223">
            <v>0</v>
          </cell>
          <cell r="I223">
            <v>4855067</v>
          </cell>
          <cell r="J223">
            <v>0.67632886666666669</v>
          </cell>
        </row>
        <row r="224">
          <cell r="B224">
            <v>244820</v>
          </cell>
          <cell r="C224" t="str">
            <v>244 820 autre matériel</v>
          </cell>
          <cell r="D224">
            <v>750000</v>
          </cell>
          <cell r="E224">
            <v>750000</v>
          </cell>
          <cell r="F224">
            <v>483000</v>
          </cell>
          <cell r="G224">
            <v>750000</v>
          </cell>
          <cell r="H224">
            <v>0</v>
          </cell>
          <cell r="I224">
            <v>267000</v>
          </cell>
          <cell r="J224">
            <v>0.64400000000000002</v>
          </cell>
        </row>
        <row r="225">
          <cell r="C225" t="str">
            <v>TOTAL 244</v>
          </cell>
          <cell r="D225">
            <v>176250000</v>
          </cell>
          <cell r="E225">
            <v>176250000</v>
          </cell>
          <cell r="F225">
            <v>25202433</v>
          </cell>
          <cell r="G225">
            <v>176250000</v>
          </cell>
          <cell r="H225">
            <v>0</v>
          </cell>
          <cell r="I225">
            <v>151047567</v>
          </cell>
          <cell r="J225">
            <v>0.14299252765957446</v>
          </cell>
        </row>
        <row r="226">
          <cell r="B226">
            <v>245120</v>
          </cell>
          <cell r="C226" t="str">
            <v>245 120 matériel automobile</v>
          </cell>
          <cell r="D226">
            <v>201000000</v>
          </cell>
          <cell r="E226">
            <v>201000000</v>
          </cell>
          <cell r="F226">
            <v>33138983</v>
          </cell>
          <cell r="G226">
            <v>201000000</v>
          </cell>
          <cell r="H226">
            <v>0</v>
          </cell>
          <cell r="I226">
            <v>167861017</v>
          </cell>
          <cell r="J226">
            <v>0.16487056218905471</v>
          </cell>
        </row>
        <row r="227">
          <cell r="C227" t="str">
            <v>TOTAL 245</v>
          </cell>
          <cell r="D227">
            <v>201000000</v>
          </cell>
          <cell r="E227">
            <v>201000000</v>
          </cell>
          <cell r="F227">
            <v>33138983</v>
          </cell>
          <cell r="G227">
            <v>201000000</v>
          </cell>
          <cell r="H227">
            <v>0</v>
          </cell>
          <cell r="I227">
            <v>167861017</v>
          </cell>
          <cell r="J227">
            <v>0.16487056218905471</v>
          </cell>
        </row>
        <row r="228">
          <cell r="C228" t="str">
            <v>TOTAL CHAPITRE 24</v>
          </cell>
          <cell r="D228">
            <v>671020000</v>
          </cell>
          <cell r="E228">
            <v>671020000</v>
          </cell>
          <cell r="F228">
            <v>140199602</v>
          </cell>
          <cell r="G228">
            <v>671020000</v>
          </cell>
          <cell r="H228">
            <v>0</v>
          </cell>
          <cell r="I228">
            <v>530820398</v>
          </cell>
          <cell r="J228">
            <v>0.20893505707728532</v>
          </cell>
        </row>
        <row r="229">
          <cell r="B229">
            <v>275220</v>
          </cell>
          <cell r="C229" t="str">
            <v xml:space="preserve">275 220 dépôts pour l'électricité                    </v>
          </cell>
          <cell r="D229">
            <v>300000</v>
          </cell>
          <cell r="E229">
            <v>300000</v>
          </cell>
          <cell r="F229">
            <v>971856</v>
          </cell>
          <cell r="G229">
            <v>300000</v>
          </cell>
          <cell r="H229">
            <v>0</v>
          </cell>
          <cell r="I229">
            <v>-671856</v>
          </cell>
          <cell r="J229">
            <v>3.2395200000000002</v>
          </cell>
        </row>
        <row r="230">
          <cell r="B230">
            <v>275320</v>
          </cell>
          <cell r="C230" t="str">
            <v xml:space="preserve">275 320 dépôts pour l'eau                                           </v>
          </cell>
          <cell r="D230">
            <v>100000</v>
          </cell>
          <cell r="E230">
            <v>100000</v>
          </cell>
          <cell r="F230">
            <v>48182</v>
          </cell>
          <cell r="G230">
            <v>100000</v>
          </cell>
          <cell r="H230">
            <v>0</v>
          </cell>
          <cell r="I230">
            <v>51818</v>
          </cell>
          <cell r="J230">
            <v>0.48182000000000003</v>
          </cell>
        </row>
        <row r="231">
          <cell r="C231" t="str">
            <v>TOTAL 275</v>
          </cell>
          <cell r="D231">
            <v>400000</v>
          </cell>
          <cell r="E231">
            <v>400000</v>
          </cell>
          <cell r="F231">
            <v>1020038</v>
          </cell>
          <cell r="G231">
            <v>400000</v>
          </cell>
          <cell r="H231">
            <v>0</v>
          </cell>
          <cell r="I231">
            <v>-620038</v>
          </cell>
          <cell r="J231">
            <v>2.5500949999999998</v>
          </cell>
        </row>
        <row r="232">
          <cell r="B232">
            <v>278022</v>
          </cell>
          <cell r="C232" t="str">
            <v xml:space="preserve">278 022 remboursement d'emprunts directs extérieurs </v>
          </cell>
          <cell r="D232">
            <v>4544968600</v>
          </cell>
          <cell r="E232">
            <v>4544968600</v>
          </cell>
          <cell r="F232">
            <v>4544968514</v>
          </cell>
          <cell r="G232">
            <v>4544968600</v>
          </cell>
          <cell r="H232">
            <v>0</v>
          </cell>
          <cell r="I232">
            <v>86</v>
          </cell>
          <cell r="J232">
            <v>0.99999998107797705</v>
          </cell>
        </row>
        <row r="233">
          <cell r="C233" t="str">
            <v>TOTAL 278</v>
          </cell>
          <cell r="D233">
            <v>4544968600</v>
          </cell>
          <cell r="E233">
            <v>4544968600</v>
          </cell>
          <cell r="F233">
            <v>4544968514</v>
          </cell>
          <cell r="G233">
            <v>4544968600</v>
          </cell>
          <cell r="H233">
            <v>0</v>
          </cell>
          <cell r="I233">
            <v>86</v>
          </cell>
          <cell r="J233">
            <v>0.99999998107797705</v>
          </cell>
        </row>
        <row r="234">
          <cell r="C234" t="str">
            <v>TOTAL CHAPITRE 27</v>
          </cell>
          <cell r="D234">
            <v>4545368600</v>
          </cell>
          <cell r="E234">
            <v>4545368600</v>
          </cell>
          <cell r="F234">
            <v>4545988552</v>
          </cell>
          <cell r="G234">
            <v>4545368600</v>
          </cell>
          <cell r="H234">
            <v>0</v>
          </cell>
          <cell r="I234">
            <v>-619952</v>
          </cell>
          <cell r="J234">
            <v>1.0001363920189004</v>
          </cell>
        </row>
        <row r="235">
          <cell r="C235" t="str">
            <v>TOTAL GENERALdépenses d'investissement</v>
          </cell>
          <cell r="D235">
            <v>11917919000</v>
          </cell>
          <cell r="E235">
            <v>11917919000</v>
          </cell>
          <cell r="F235">
            <v>10107993667</v>
          </cell>
          <cell r="G235">
            <v>11917919000</v>
          </cell>
          <cell r="H235">
            <v>0</v>
          </cell>
          <cell r="I235">
            <v>1809925333</v>
          </cell>
          <cell r="J235">
            <v>0.84813411359818769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INTERIM"/>
      <sheetName val="GBD"/>
      <sheetName val="statistic"/>
      <sheetName val="Forecasts_VDF"/>
      <sheetName val="execut°2005"/>
      <sheetName val="EXECUT°SEPT-06"/>
      <sheetName val="Liste des Partenaires"/>
      <sheetName val="Produits"/>
      <sheetName val="Inputs"/>
      <sheetName val="Assumption"/>
      <sheetName val="MS"/>
      <sheetName val="MEX95IB"/>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COMM"/>
      <sheetName val="TERRAINS"/>
      <sheetName val="TERRAINS (2)"/>
      <sheetName val="BATIMENT"/>
      <sheetName val="Forecasts_VDF"/>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a00"/>
      <sheetName val="A2ssta00"/>
      <sheetName val="A1ssta00"/>
      <sheetName val="A3ssta00"/>
      <sheetName val="R2000ssta"/>
      <sheetName val="BATIMENT"/>
      <sheetName val="A.I.A"/>
      <sheetName val="A300"/>
      <sheetName val="A_I_A"/>
      <sheetName val="#REF"/>
      <sheetName val="synth des coûts TM&amp;DEP comprise"/>
      <sheetName val="MS"/>
      <sheetName val="BUDGET tréso (2)"/>
      <sheetName val="A_I_A1"/>
    </sheetNames>
    <sheetDataSet>
      <sheetData sheetId="0" refreshError="1"/>
      <sheetData sheetId="1" refreshError="1"/>
      <sheetData sheetId="2" refreshError="1"/>
      <sheetData sheetId="3" refreshError="1"/>
      <sheetData sheetId="4" refreshError="1">
        <row r="1">
          <cell r="A1" t="str">
            <v>coûts</v>
          </cell>
          <cell r="B1" t="str">
            <v>revenu</v>
          </cell>
          <cell r="C1" t="str">
            <v>CMU</v>
          </cell>
          <cell r="S1" t="str">
            <v>Cumul</v>
          </cell>
          <cell r="V1" t="str">
            <v>MAJ</v>
          </cell>
          <cell r="Y1" t="str">
            <v>SIMULATIONS</v>
          </cell>
          <cell r="AD1" t="str">
            <v>Annuel</v>
          </cell>
        </row>
        <row r="2">
          <cell r="A2" t="str">
            <v>Cumul</v>
          </cell>
          <cell r="B2" t="str">
            <v>q</v>
          </cell>
          <cell r="D2" t="str">
            <v>Réel 2000</v>
          </cell>
          <cell r="F2">
            <v>36526</v>
          </cell>
          <cell r="G2">
            <v>36557</v>
          </cell>
          <cell r="H2">
            <v>36586</v>
          </cell>
          <cell r="I2">
            <v>36617</v>
          </cell>
          <cell r="J2">
            <v>36647</v>
          </cell>
          <cell r="K2">
            <v>36678</v>
          </cell>
          <cell r="L2">
            <v>36708</v>
          </cell>
          <cell r="M2">
            <v>36739</v>
          </cell>
          <cell r="N2">
            <v>36770</v>
          </cell>
          <cell r="O2">
            <v>36800</v>
          </cell>
          <cell r="P2">
            <v>36831</v>
          </cell>
          <cell r="Q2">
            <v>36861</v>
          </cell>
          <cell r="S2" t="str">
            <v>cumul déc</v>
          </cell>
          <cell r="V2" t="str">
            <v>=ok oct</v>
          </cell>
          <cell r="Y2" t="str">
            <v>VARIABLES</v>
          </cell>
          <cell r="AD2" t="str">
            <v>janv-dec</v>
          </cell>
        </row>
        <row r="3">
          <cell r="Y3" t="str">
            <v>debut</v>
          </cell>
          <cell r="AD3" t="str">
            <v>f</v>
          </cell>
        </row>
        <row r="4">
          <cell r="A4" t="str">
            <v>SFR (Chiffres internes)</v>
          </cell>
          <cell r="Y4" t="str">
            <v>fin</v>
          </cell>
          <cell r="AD4" t="str">
            <v>q</v>
          </cell>
        </row>
        <row r="12">
          <cell r="A12" t="str">
            <v>SFR</v>
          </cell>
          <cell r="B12" t="str">
            <v>GSM Abonnés</v>
          </cell>
          <cell r="C12" t="str">
            <v>Parc début de période</v>
          </cell>
          <cell r="D12">
            <v>4852147</v>
          </cell>
          <cell r="E12">
            <v>0</v>
          </cell>
          <cell r="F12">
            <v>4852147</v>
          </cell>
          <cell r="G12">
            <v>5028885</v>
          </cell>
          <cell r="H12">
            <v>5007723</v>
          </cell>
          <cell r="I12">
            <v>5046955</v>
          </cell>
          <cell r="J12">
            <v>5085672</v>
          </cell>
          <cell r="K12">
            <v>5195666</v>
          </cell>
          <cell r="L12">
            <v>5281022</v>
          </cell>
          <cell r="M12">
            <v>5326984</v>
          </cell>
          <cell r="N12">
            <v>5345697</v>
          </cell>
          <cell r="O12">
            <v>5398867</v>
          </cell>
          <cell r="P12">
            <v>5425038</v>
          </cell>
          <cell r="Q12">
            <v>5484391</v>
          </cell>
          <cell r="R12">
            <v>0</v>
          </cell>
          <cell r="S12">
            <v>4852147</v>
          </cell>
          <cell r="T12">
            <v>0</v>
          </cell>
          <cell r="V12" t="str">
            <v>=ok déc.</v>
          </cell>
          <cell r="W12">
            <v>0</v>
          </cell>
          <cell r="X12">
            <v>0</v>
          </cell>
          <cell r="Y12">
            <v>0</v>
          </cell>
          <cell r="AD12">
            <v>4852147</v>
          </cell>
          <cell r="AE12">
            <v>0</v>
          </cell>
        </row>
        <row r="13">
          <cell r="A13">
            <v>0</v>
          </cell>
          <cell r="B13" t="str">
            <v>SERVICE ET ESSAI</v>
          </cell>
          <cell r="C13" t="str">
            <v>Abonnements bruts</v>
          </cell>
          <cell r="D13">
            <v>2261417</v>
          </cell>
          <cell r="E13">
            <v>0</v>
          </cell>
          <cell r="F13">
            <v>384006</v>
          </cell>
          <cell r="G13">
            <v>135430</v>
          </cell>
          <cell r="H13">
            <v>170222</v>
          </cell>
          <cell r="I13">
            <v>137873</v>
          </cell>
          <cell r="J13">
            <v>179598</v>
          </cell>
          <cell r="K13">
            <v>189366</v>
          </cell>
          <cell r="L13">
            <v>155297</v>
          </cell>
          <cell r="M13">
            <v>117415</v>
          </cell>
          <cell r="N13">
            <v>153946</v>
          </cell>
          <cell r="O13">
            <v>152138</v>
          </cell>
          <cell r="P13">
            <v>164455</v>
          </cell>
          <cell r="Q13">
            <v>321671</v>
          </cell>
          <cell r="R13">
            <v>0</v>
          </cell>
          <cell r="S13">
            <v>2261417</v>
          </cell>
          <cell r="T13">
            <v>0</v>
          </cell>
          <cell r="V13" t="str">
            <v>=ok déc.</v>
          </cell>
          <cell r="W13">
            <v>0</v>
          </cell>
          <cell r="X13">
            <v>0</v>
          </cell>
          <cell r="Y13">
            <v>0</v>
          </cell>
          <cell r="AD13">
            <v>2261417</v>
          </cell>
          <cell r="AE13">
            <v>0</v>
          </cell>
        </row>
        <row r="14">
          <cell r="A14">
            <v>0</v>
          </cell>
          <cell r="B14" t="str">
            <v>ET REGUL DIVERSES</v>
          </cell>
          <cell r="C14" t="str">
            <v>Résilliations</v>
          </cell>
          <cell r="D14">
            <v>1428413</v>
          </cell>
          <cell r="E14">
            <v>0</v>
          </cell>
          <cell r="F14">
            <v>207934</v>
          </cell>
          <cell r="G14">
            <v>157522</v>
          </cell>
          <cell r="H14">
            <v>132021</v>
          </cell>
          <cell r="I14">
            <v>99788</v>
          </cell>
          <cell r="J14">
            <v>70087</v>
          </cell>
          <cell r="K14">
            <v>104343</v>
          </cell>
          <cell r="L14">
            <v>109778</v>
          </cell>
          <cell r="M14">
            <v>98702</v>
          </cell>
          <cell r="N14">
            <v>100776</v>
          </cell>
          <cell r="O14">
            <v>125967</v>
          </cell>
          <cell r="P14">
            <v>105102</v>
          </cell>
          <cell r="Q14">
            <v>116393</v>
          </cell>
          <cell r="R14">
            <v>0</v>
          </cell>
          <cell r="S14">
            <v>1428413</v>
          </cell>
          <cell r="T14">
            <v>0</v>
          </cell>
          <cell r="V14" t="str">
            <v>=ok déc.</v>
          </cell>
          <cell r="W14">
            <v>0</v>
          </cell>
          <cell r="X14">
            <v>0</v>
          </cell>
          <cell r="Y14">
            <v>0</v>
          </cell>
          <cell r="AD14">
            <v>1428413</v>
          </cell>
          <cell r="AE14">
            <v>0</v>
          </cell>
        </row>
        <row r="15">
          <cell r="A15">
            <v>0</v>
          </cell>
          <cell r="B15">
            <v>0</v>
          </cell>
          <cell r="C15" t="str">
            <v>Migrations</v>
          </cell>
          <cell r="D15">
            <v>4518</v>
          </cell>
          <cell r="E15">
            <v>0</v>
          </cell>
          <cell r="F15">
            <v>666</v>
          </cell>
          <cell r="G15">
            <v>930</v>
          </cell>
          <cell r="H15">
            <v>1031</v>
          </cell>
          <cell r="I15">
            <v>632</v>
          </cell>
          <cell r="J15">
            <v>483</v>
          </cell>
          <cell r="K15">
            <v>333</v>
          </cell>
          <cell r="L15">
            <v>443</v>
          </cell>
          <cell r="M15">
            <v>0</v>
          </cell>
          <cell r="N15">
            <v>0</v>
          </cell>
          <cell r="O15">
            <v>0</v>
          </cell>
          <cell r="P15">
            <v>0</v>
          </cell>
          <cell r="Q15">
            <v>0</v>
          </cell>
          <cell r="R15">
            <v>0</v>
          </cell>
          <cell r="S15">
            <v>4518</v>
          </cell>
          <cell r="T15">
            <v>0</v>
          </cell>
          <cell r="V15" t="str">
            <v>=ok déc.</v>
          </cell>
          <cell r="W15">
            <v>0</v>
          </cell>
          <cell r="X15">
            <v>0</v>
          </cell>
          <cell r="Y15">
            <v>0</v>
          </cell>
          <cell r="AD15">
            <v>4518</v>
          </cell>
          <cell r="AE15">
            <v>0</v>
          </cell>
        </row>
        <row r="16">
          <cell r="A16">
            <v>0</v>
          </cell>
          <cell r="B16">
            <v>0</v>
          </cell>
          <cell r="C16" t="str">
            <v>Accroissement net</v>
          </cell>
          <cell r="D16">
            <v>837522</v>
          </cell>
          <cell r="E16">
            <v>0</v>
          </cell>
          <cell r="F16">
            <v>176738</v>
          </cell>
          <cell r="G16">
            <v>-21162</v>
          </cell>
          <cell r="H16">
            <v>39232</v>
          </cell>
          <cell r="I16">
            <v>38717</v>
          </cell>
          <cell r="J16">
            <v>109994</v>
          </cell>
          <cell r="K16">
            <v>85356</v>
          </cell>
          <cell r="L16">
            <v>45962</v>
          </cell>
          <cell r="M16">
            <v>18713</v>
          </cell>
          <cell r="N16">
            <v>53170</v>
          </cell>
          <cell r="O16">
            <v>26171</v>
          </cell>
          <cell r="P16">
            <v>59353</v>
          </cell>
          <cell r="Q16">
            <v>205278</v>
          </cell>
          <cell r="R16">
            <v>0</v>
          </cell>
          <cell r="S16">
            <v>837522</v>
          </cell>
          <cell r="T16">
            <v>0</v>
          </cell>
          <cell r="V16" t="str">
            <v>=ok déc.</v>
          </cell>
          <cell r="W16">
            <v>0</v>
          </cell>
          <cell r="X16">
            <v>0</v>
          </cell>
          <cell r="Y16">
            <v>0</v>
          </cell>
          <cell r="AD16">
            <v>837522</v>
          </cell>
          <cell r="AE16">
            <v>0</v>
          </cell>
        </row>
        <row r="17">
          <cell r="A17">
            <v>0</v>
          </cell>
          <cell r="B17">
            <v>0</v>
          </cell>
          <cell r="C17" t="str">
            <v>Parc fin de période</v>
          </cell>
          <cell r="D17">
            <v>5689669</v>
          </cell>
          <cell r="E17">
            <v>0</v>
          </cell>
          <cell r="F17">
            <v>5028885</v>
          </cell>
          <cell r="G17">
            <v>5007723</v>
          </cell>
          <cell r="H17">
            <v>5046955</v>
          </cell>
          <cell r="I17">
            <v>5085672</v>
          </cell>
          <cell r="J17">
            <v>5195666</v>
          </cell>
          <cell r="K17">
            <v>5281022</v>
          </cell>
          <cell r="L17">
            <v>5326984</v>
          </cell>
          <cell r="M17">
            <v>5345697</v>
          </cell>
          <cell r="N17">
            <v>5398867</v>
          </cell>
          <cell r="O17">
            <v>5425038</v>
          </cell>
          <cell r="P17">
            <v>5484391</v>
          </cell>
          <cell r="Q17">
            <v>5689669</v>
          </cell>
          <cell r="R17">
            <v>0</v>
          </cell>
          <cell r="S17">
            <v>5689669</v>
          </cell>
          <cell r="T17">
            <v>0</v>
          </cell>
          <cell r="V17" t="str">
            <v>=ok déc.</v>
          </cell>
          <cell r="W17">
            <v>0</v>
          </cell>
          <cell r="X17">
            <v>0</v>
          </cell>
          <cell r="Y17">
            <v>0</v>
          </cell>
          <cell r="AD17">
            <v>5689669</v>
          </cell>
          <cell r="AE17">
            <v>0</v>
          </cell>
        </row>
        <row r="18">
          <cell r="A18">
            <v>0</v>
          </cell>
          <cell r="B18">
            <v>0</v>
          </cell>
          <cell r="C18" t="str">
            <v>Abonnés moyens</v>
          </cell>
          <cell r="D18">
            <v>62968760.498999991</v>
          </cell>
          <cell r="E18">
            <v>0</v>
          </cell>
          <cell r="F18">
            <v>4981759.3449999988</v>
          </cell>
          <cell r="G18">
            <v>5014305.3959999997</v>
          </cell>
          <cell r="H18">
            <v>5018220.068</v>
          </cell>
          <cell r="I18">
            <v>5068100.9270000001</v>
          </cell>
          <cell r="J18">
            <v>5130708.648</v>
          </cell>
          <cell r="K18">
            <v>5247079.3369999994</v>
          </cell>
          <cell r="L18">
            <v>5310834.0090000015</v>
          </cell>
          <cell r="M18">
            <v>5336465.0459999992</v>
          </cell>
          <cell r="N18">
            <v>5377338.8460000008</v>
          </cell>
          <cell r="O18">
            <v>5419070.5</v>
          </cell>
          <cell r="P18">
            <v>5473064.5</v>
          </cell>
          <cell r="Q18">
            <v>5591813.8769999994</v>
          </cell>
          <cell r="R18">
            <v>0</v>
          </cell>
          <cell r="S18">
            <v>62968760.498999991</v>
          </cell>
          <cell r="T18">
            <v>0</v>
          </cell>
          <cell r="V18" t="str">
            <v>=ok déc.</v>
          </cell>
          <cell r="W18">
            <v>0</v>
          </cell>
          <cell r="X18">
            <v>0</v>
          </cell>
          <cell r="Y18">
            <v>0</v>
          </cell>
          <cell r="AD18">
            <v>62968760.498999991</v>
          </cell>
          <cell r="AE18">
            <v>0</v>
          </cell>
        </row>
        <row r="19">
          <cell r="A19" t="str">
            <v>SFR</v>
          </cell>
          <cell r="B19" t="str">
            <v>GSM Cartes ART</v>
          </cell>
          <cell r="C19" t="str">
            <v>Parc début de période</v>
          </cell>
          <cell r="D19">
            <v>2371656</v>
          </cell>
          <cell r="E19">
            <v>0</v>
          </cell>
          <cell r="F19">
            <v>2371656</v>
          </cell>
          <cell r="G19">
            <v>2646023</v>
          </cell>
          <cell r="H19">
            <v>2776751</v>
          </cell>
          <cell r="I19">
            <v>2872850</v>
          </cell>
          <cell r="J19">
            <v>2948821</v>
          </cell>
          <cell r="K19">
            <v>3041006</v>
          </cell>
          <cell r="L19">
            <v>3173505</v>
          </cell>
          <cell r="M19">
            <v>3334449</v>
          </cell>
          <cell r="N19">
            <v>3436295</v>
          </cell>
          <cell r="O19">
            <v>3563589</v>
          </cell>
          <cell r="P19">
            <v>3711793</v>
          </cell>
          <cell r="Q19">
            <v>3834329</v>
          </cell>
          <cell r="R19">
            <v>0</v>
          </cell>
          <cell r="S19">
            <v>2371656</v>
          </cell>
          <cell r="T19">
            <v>0</v>
          </cell>
          <cell r="V19" t="str">
            <v>=ok déc.</v>
          </cell>
          <cell r="W19">
            <v>0</v>
          </cell>
          <cell r="X19">
            <v>0</v>
          </cell>
          <cell r="Y19">
            <v>0</v>
          </cell>
          <cell r="AD19">
            <v>2371656</v>
          </cell>
          <cell r="AE19">
            <v>0</v>
          </cell>
        </row>
        <row r="20">
          <cell r="A20">
            <v>0</v>
          </cell>
          <cell r="B20" t="str">
            <v>PARC TOTAL</v>
          </cell>
          <cell r="C20" t="str">
            <v>Abonnements bruts</v>
          </cell>
          <cell r="D20">
            <v>2278154</v>
          </cell>
          <cell r="E20">
            <v>0</v>
          </cell>
          <cell r="F20">
            <v>288693</v>
          </cell>
          <cell r="G20">
            <v>145635</v>
          </cell>
          <cell r="H20">
            <v>128081</v>
          </cell>
          <cell r="I20">
            <v>123382</v>
          </cell>
          <cell r="J20">
            <v>162869</v>
          </cell>
          <cell r="K20">
            <v>156348</v>
          </cell>
          <cell r="L20">
            <v>164464</v>
          </cell>
          <cell r="M20">
            <v>143114</v>
          </cell>
          <cell r="N20">
            <v>168049</v>
          </cell>
          <cell r="O20">
            <v>177131</v>
          </cell>
          <cell r="P20">
            <v>175150</v>
          </cell>
          <cell r="Q20">
            <v>445238</v>
          </cell>
          <cell r="R20">
            <v>0</v>
          </cell>
          <cell r="S20">
            <v>2278154</v>
          </cell>
          <cell r="T20">
            <v>0</v>
          </cell>
          <cell r="V20" t="str">
            <v>=ok déc.</v>
          </cell>
          <cell r="W20">
            <v>0</v>
          </cell>
          <cell r="X20">
            <v>0</v>
          </cell>
          <cell r="Y20">
            <v>0</v>
          </cell>
          <cell r="AD20">
            <v>2278154</v>
          </cell>
          <cell r="AE20">
            <v>0</v>
          </cell>
        </row>
        <row r="21">
          <cell r="A21">
            <v>0</v>
          </cell>
          <cell r="B21">
            <v>0</v>
          </cell>
          <cell r="C21" t="str">
            <v>Résilliations</v>
          </cell>
          <cell r="D21">
            <v>417997</v>
          </cell>
          <cell r="E21">
            <v>0</v>
          </cell>
          <cell r="F21">
            <v>14326</v>
          </cell>
          <cell r="G21">
            <v>14907</v>
          </cell>
          <cell r="H21">
            <v>31982</v>
          </cell>
          <cell r="I21">
            <v>47411</v>
          </cell>
          <cell r="J21">
            <v>70684</v>
          </cell>
          <cell r="K21">
            <v>23849</v>
          </cell>
          <cell r="L21">
            <v>3520</v>
          </cell>
          <cell r="M21">
            <v>41268</v>
          </cell>
          <cell r="N21">
            <v>40755</v>
          </cell>
          <cell r="O21">
            <v>28927</v>
          </cell>
          <cell r="P21">
            <v>52614</v>
          </cell>
          <cell r="Q21">
            <v>47754</v>
          </cell>
          <cell r="R21">
            <v>0</v>
          </cell>
          <cell r="S21">
            <v>417997</v>
          </cell>
          <cell r="T21">
            <v>0</v>
          </cell>
          <cell r="V21" t="str">
            <v>=ok déc.</v>
          </cell>
          <cell r="W21">
            <v>0</v>
          </cell>
          <cell r="X21">
            <v>0</v>
          </cell>
          <cell r="Y21">
            <v>0</v>
          </cell>
          <cell r="AD21">
            <v>417997</v>
          </cell>
          <cell r="AE21">
            <v>0</v>
          </cell>
        </row>
        <row r="22">
          <cell r="A22">
            <v>0</v>
          </cell>
          <cell r="B22">
            <v>0</v>
          </cell>
          <cell r="C22" t="str">
            <v>Migrations</v>
          </cell>
          <cell r="D22">
            <v>-5.8207605402316176E-11</v>
          </cell>
          <cell r="E22">
            <v>0</v>
          </cell>
          <cell r="F22">
            <v>0</v>
          </cell>
          <cell r="G22">
            <v>0</v>
          </cell>
          <cell r="H22">
            <v>-3.6379232959404817E-12</v>
          </cell>
          <cell r="I22">
            <v>3.637978807091713E-12</v>
          </cell>
          <cell r="J22">
            <v>0</v>
          </cell>
          <cell r="K22">
            <v>0</v>
          </cell>
          <cell r="L22">
            <v>0</v>
          </cell>
          <cell r="M22">
            <v>-5.8207660913467407E-11</v>
          </cell>
          <cell r="N22">
            <v>0</v>
          </cell>
          <cell r="O22">
            <v>0</v>
          </cell>
          <cell r="P22">
            <v>0</v>
          </cell>
          <cell r="Q22">
            <v>0</v>
          </cell>
          <cell r="R22">
            <v>0</v>
          </cell>
          <cell r="S22">
            <v>-5.8207605402316176E-11</v>
          </cell>
          <cell r="T22">
            <v>0</v>
          </cell>
          <cell r="V22" t="str">
            <v>=ok déc.</v>
          </cell>
          <cell r="W22">
            <v>0</v>
          </cell>
          <cell r="X22">
            <v>0</v>
          </cell>
          <cell r="Y22">
            <v>0</v>
          </cell>
          <cell r="AD22">
            <v>-5.8207605402316176E-11</v>
          </cell>
          <cell r="AE22">
            <v>0</v>
          </cell>
        </row>
        <row r="23">
          <cell r="A23">
            <v>0</v>
          </cell>
          <cell r="B23">
            <v>0</v>
          </cell>
          <cell r="C23" t="str">
            <v>Accroissement net</v>
          </cell>
          <cell r="D23">
            <v>1860157</v>
          </cell>
          <cell r="E23">
            <v>0</v>
          </cell>
          <cell r="F23">
            <v>274367</v>
          </cell>
          <cell r="G23">
            <v>130728</v>
          </cell>
          <cell r="H23">
            <v>96099</v>
          </cell>
          <cell r="I23">
            <v>75971</v>
          </cell>
          <cell r="J23">
            <v>92185</v>
          </cell>
          <cell r="K23">
            <v>132499</v>
          </cell>
          <cell r="L23">
            <v>160944</v>
          </cell>
          <cell r="M23">
            <v>101845.99999999994</v>
          </cell>
          <cell r="N23">
            <v>127294</v>
          </cell>
          <cell r="O23">
            <v>148204</v>
          </cell>
          <cell r="P23">
            <v>122536</v>
          </cell>
          <cell r="Q23">
            <v>397484</v>
          </cell>
          <cell r="R23">
            <v>0</v>
          </cell>
          <cell r="S23">
            <v>1860157</v>
          </cell>
          <cell r="T23">
            <v>0</v>
          </cell>
          <cell r="V23" t="str">
            <v>=ok déc.</v>
          </cell>
          <cell r="W23">
            <v>0</v>
          </cell>
          <cell r="X23">
            <v>0</v>
          </cell>
          <cell r="Y23">
            <v>0</v>
          </cell>
          <cell r="AD23">
            <v>1860157</v>
          </cell>
          <cell r="AE23">
            <v>0</v>
          </cell>
        </row>
        <row r="24">
          <cell r="A24">
            <v>0</v>
          </cell>
          <cell r="B24">
            <v>0</v>
          </cell>
          <cell r="C24" t="str">
            <v>Parc fin de période</v>
          </cell>
          <cell r="D24">
            <v>4231813</v>
          </cell>
          <cell r="E24">
            <v>0</v>
          </cell>
          <cell r="F24">
            <v>2646023</v>
          </cell>
          <cell r="G24">
            <v>2776751</v>
          </cell>
          <cell r="H24">
            <v>2872850</v>
          </cell>
          <cell r="I24">
            <v>2948821</v>
          </cell>
          <cell r="J24">
            <v>3041006</v>
          </cell>
          <cell r="K24">
            <v>3173505</v>
          </cell>
          <cell r="L24">
            <v>3334449</v>
          </cell>
          <cell r="M24">
            <v>3436295</v>
          </cell>
          <cell r="N24">
            <v>3563589</v>
          </cell>
          <cell r="O24">
            <v>3711793</v>
          </cell>
          <cell r="P24">
            <v>3834329</v>
          </cell>
          <cell r="Q24">
            <v>4231813</v>
          </cell>
          <cell r="R24">
            <v>0</v>
          </cell>
          <cell r="S24">
            <v>4231813</v>
          </cell>
          <cell r="T24">
            <v>0</v>
          </cell>
          <cell r="V24" t="str">
            <v>=ok déc.</v>
          </cell>
          <cell r="W24">
            <v>0</v>
          </cell>
          <cell r="X24">
            <v>0</v>
          </cell>
          <cell r="Y24">
            <v>0</v>
          </cell>
          <cell r="AD24">
            <v>4231813</v>
          </cell>
          <cell r="AE24">
            <v>0</v>
          </cell>
        </row>
        <row r="25">
          <cell r="A25">
            <v>0</v>
          </cell>
          <cell r="B25">
            <v>0</v>
          </cell>
          <cell r="C25" t="str">
            <v>Abonnés moyens</v>
          </cell>
          <cell r="D25">
            <v>38706337.266000003</v>
          </cell>
          <cell r="E25">
            <v>0</v>
          </cell>
          <cell r="F25">
            <v>2538365.2650000001</v>
          </cell>
          <cell r="G25">
            <v>2713775.9659999995</v>
          </cell>
          <cell r="H25">
            <v>2827926.6930000004</v>
          </cell>
          <cell r="I25">
            <v>2922092.5370000005</v>
          </cell>
          <cell r="J25">
            <v>3012000.7339999997</v>
          </cell>
          <cell r="K25">
            <v>3120614.2390000001</v>
          </cell>
          <cell r="L25">
            <v>3259211.85</v>
          </cell>
          <cell r="M25">
            <v>3385931.2439999999</v>
          </cell>
          <cell r="N25">
            <v>3521040.932</v>
          </cell>
          <cell r="O25">
            <v>3637691</v>
          </cell>
          <cell r="P25">
            <v>3773061</v>
          </cell>
          <cell r="Q25">
            <v>3994625.8060000003</v>
          </cell>
          <cell r="R25">
            <v>0</v>
          </cell>
          <cell r="S25">
            <v>38706337.266000003</v>
          </cell>
          <cell r="T25">
            <v>0</v>
          </cell>
          <cell r="V25" t="str">
            <v>=ok déc.</v>
          </cell>
          <cell r="W25">
            <v>0</v>
          </cell>
          <cell r="X25">
            <v>0</v>
          </cell>
          <cell r="Y25">
            <v>0</v>
          </cell>
          <cell r="AD25">
            <v>38706337.266000003</v>
          </cell>
          <cell r="AE25">
            <v>0</v>
          </cell>
        </row>
        <row r="26">
          <cell r="A26" t="str">
            <v xml:space="preserve">SFR </v>
          </cell>
          <cell r="B26" t="str">
            <v>GSM Total</v>
          </cell>
          <cell r="C26" t="str">
            <v>Parc début de période</v>
          </cell>
          <cell r="D26">
            <v>7223803</v>
          </cell>
          <cell r="E26">
            <v>0</v>
          </cell>
          <cell r="F26">
            <v>7223803</v>
          </cell>
          <cell r="G26">
            <v>7674908</v>
          </cell>
          <cell r="H26">
            <v>7784474</v>
          </cell>
          <cell r="I26">
            <v>7919805</v>
          </cell>
          <cell r="J26">
            <v>8034493</v>
          </cell>
          <cell r="K26">
            <v>8236672</v>
          </cell>
          <cell r="L26">
            <v>8454527</v>
          </cell>
          <cell r="M26">
            <v>8661433</v>
          </cell>
          <cell r="N26">
            <v>8781992</v>
          </cell>
          <cell r="O26">
            <v>8962456</v>
          </cell>
          <cell r="P26">
            <v>9136831</v>
          </cell>
          <cell r="Q26">
            <v>9318720</v>
          </cell>
          <cell r="R26">
            <v>0</v>
          </cell>
          <cell r="S26">
            <v>7223803</v>
          </cell>
          <cell r="T26">
            <v>0</v>
          </cell>
          <cell r="V26" t="str">
            <v>=ok déc.</v>
          </cell>
          <cell r="W26">
            <v>0</v>
          </cell>
          <cell r="X26">
            <v>0</v>
          </cell>
          <cell r="Y26">
            <v>0</v>
          </cell>
          <cell r="AD26">
            <v>7223803</v>
          </cell>
          <cell r="AE26">
            <v>0</v>
          </cell>
        </row>
        <row r="27">
          <cell r="A27">
            <v>0</v>
          </cell>
          <cell r="B27" t="str">
            <v>PARC ART</v>
          </cell>
          <cell r="C27" t="str">
            <v>Abonnements bruts</v>
          </cell>
          <cell r="D27">
            <v>4539571</v>
          </cell>
          <cell r="E27">
            <v>0</v>
          </cell>
          <cell r="F27">
            <v>672699</v>
          </cell>
          <cell r="G27">
            <v>281065</v>
          </cell>
          <cell r="H27">
            <v>298303</v>
          </cell>
          <cell r="I27">
            <v>261255</v>
          </cell>
          <cell r="J27">
            <v>342467</v>
          </cell>
          <cell r="K27">
            <v>345714</v>
          </cell>
          <cell r="L27">
            <v>319761</v>
          </cell>
          <cell r="M27">
            <v>260529</v>
          </cell>
          <cell r="N27">
            <v>321995</v>
          </cell>
          <cell r="O27">
            <v>329269</v>
          </cell>
          <cell r="P27">
            <v>339605</v>
          </cell>
          <cell r="Q27">
            <v>766909</v>
          </cell>
          <cell r="R27">
            <v>0</v>
          </cell>
          <cell r="S27">
            <v>4539571</v>
          </cell>
          <cell r="T27">
            <v>0</v>
          </cell>
          <cell r="V27" t="str">
            <v>=ok déc.</v>
          </cell>
          <cell r="W27">
            <v>0</v>
          </cell>
          <cell r="X27">
            <v>0</v>
          </cell>
          <cell r="Y27">
            <v>0</v>
          </cell>
          <cell r="AD27">
            <v>4539571</v>
          </cell>
          <cell r="AE27">
            <v>0</v>
          </cell>
        </row>
        <row r="28">
          <cell r="A28">
            <v>0</v>
          </cell>
          <cell r="B28">
            <v>0</v>
          </cell>
          <cell r="C28" t="str">
            <v>Résilliations</v>
          </cell>
          <cell r="D28">
            <v>1846410</v>
          </cell>
          <cell r="E28">
            <v>0</v>
          </cell>
          <cell r="F28">
            <v>222260</v>
          </cell>
          <cell r="G28">
            <v>172429</v>
          </cell>
          <cell r="H28">
            <v>164003</v>
          </cell>
          <cell r="I28">
            <v>147199</v>
          </cell>
          <cell r="J28">
            <v>140771</v>
          </cell>
          <cell r="K28">
            <v>128192</v>
          </cell>
          <cell r="L28">
            <v>113298</v>
          </cell>
          <cell r="M28">
            <v>139970</v>
          </cell>
          <cell r="N28">
            <v>141531</v>
          </cell>
          <cell r="O28">
            <v>154894</v>
          </cell>
          <cell r="P28">
            <v>157716</v>
          </cell>
          <cell r="Q28">
            <v>164147</v>
          </cell>
          <cell r="R28">
            <v>0</v>
          </cell>
          <cell r="S28">
            <v>1846410</v>
          </cell>
          <cell r="T28">
            <v>0</v>
          </cell>
          <cell r="V28" t="str">
            <v>=ok déc.</v>
          </cell>
          <cell r="W28">
            <v>0</v>
          </cell>
          <cell r="X28">
            <v>0</v>
          </cell>
          <cell r="Y28">
            <v>0</v>
          </cell>
          <cell r="AD28">
            <v>1846410</v>
          </cell>
          <cell r="AE28">
            <v>0</v>
          </cell>
        </row>
        <row r="29">
          <cell r="A29">
            <v>0</v>
          </cell>
          <cell r="B29">
            <v>0</v>
          </cell>
          <cell r="C29" t="str">
            <v>Migrations</v>
          </cell>
          <cell r="D29">
            <v>4517.9999999999418</v>
          </cell>
          <cell r="E29">
            <v>0</v>
          </cell>
          <cell r="F29">
            <v>666</v>
          </cell>
          <cell r="G29">
            <v>930</v>
          </cell>
          <cell r="H29">
            <v>1030.9999999999964</v>
          </cell>
          <cell r="I29">
            <v>632.00000000000364</v>
          </cell>
          <cell r="J29">
            <v>483</v>
          </cell>
          <cell r="K29">
            <v>333</v>
          </cell>
          <cell r="L29">
            <v>443</v>
          </cell>
          <cell r="M29">
            <v>-5.8207660913467407E-11</v>
          </cell>
          <cell r="N29">
            <v>0</v>
          </cell>
          <cell r="O29">
            <v>0</v>
          </cell>
          <cell r="P29">
            <v>0</v>
          </cell>
          <cell r="Q29">
            <v>0</v>
          </cell>
          <cell r="R29">
            <v>0</v>
          </cell>
          <cell r="S29">
            <v>4517.9999999999418</v>
          </cell>
          <cell r="T29">
            <v>0</v>
          </cell>
          <cell r="V29" t="str">
            <v>=ok déc.</v>
          </cell>
          <cell r="W29">
            <v>0</v>
          </cell>
          <cell r="X29">
            <v>0</v>
          </cell>
          <cell r="Y29">
            <v>0</v>
          </cell>
          <cell r="AD29">
            <v>4517.9999999999418</v>
          </cell>
          <cell r="AE29">
            <v>0</v>
          </cell>
        </row>
        <row r="30">
          <cell r="A30">
            <v>0</v>
          </cell>
          <cell r="B30">
            <v>0</v>
          </cell>
          <cell r="C30" t="str">
            <v>Accroissement net</v>
          </cell>
          <cell r="D30">
            <v>2697679</v>
          </cell>
          <cell r="E30">
            <v>0</v>
          </cell>
          <cell r="F30">
            <v>451105</v>
          </cell>
          <cell r="G30">
            <v>109566</v>
          </cell>
          <cell r="H30">
            <v>135331</v>
          </cell>
          <cell r="I30">
            <v>114688</v>
          </cell>
          <cell r="J30">
            <v>202179</v>
          </cell>
          <cell r="K30">
            <v>217855</v>
          </cell>
          <cell r="L30">
            <v>206906</v>
          </cell>
          <cell r="M30">
            <v>120558.99999999994</v>
          </cell>
          <cell r="N30">
            <v>180464</v>
          </cell>
          <cell r="O30">
            <v>174375</v>
          </cell>
          <cell r="P30">
            <v>181889</v>
          </cell>
          <cell r="Q30">
            <v>602762</v>
          </cell>
          <cell r="R30">
            <v>0</v>
          </cell>
          <cell r="S30">
            <v>2697679</v>
          </cell>
          <cell r="T30">
            <v>0</v>
          </cell>
          <cell r="V30" t="str">
            <v>=ok déc.</v>
          </cell>
          <cell r="W30">
            <v>0</v>
          </cell>
          <cell r="X30">
            <v>0</v>
          </cell>
          <cell r="Y30">
            <v>0</v>
          </cell>
          <cell r="AD30">
            <v>2697679</v>
          </cell>
          <cell r="AE30">
            <v>0</v>
          </cell>
        </row>
        <row r="31">
          <cell r="A31">
            <v>0</v>
          </cell>
          <cell r="B31">
            <v>0</v>
          </cell>
          <cell r="C31" t="str">
            <v>Parc fin de période</v>
          </cell>
          <cell r="D31">
            <v>9921482</v>
          </cell>
          <cell r="E31">
            <v>0</v>
          </cell>
          <cell r="F31">
            <v>7674908</v>
          </cell>
          <cell r="G31">
            <v>7784474</v>
          </cell>
          <cell r="H31">
            <v>7919805</v>
          </cell>
          <cell r="I31">
            <v>8034493</v>
          </cell>
          <cell r="J31">
            <v>8236672</v>
          </cell>
          <cell r="K31">
            <v>8454527</v>
          </cell>
          <cell r="L31">
            <v>8661433</v>
          </cell>
          <cell r="M31">
            <v>8781992</v>
          </cell>
          <cell r="N31">
            <v>8962456</v>
          </cell>
          <cell r="O31">
            <v>9136831</v>
          </cell>
          <cell r="P31">
            <v>9318720</v>
          </cell>
          <cell r="Q31">
            <v>9921482</v>
          </cell>
          <cell r="R31">
            <v>0</v>
          </cell>
          <cell r="S31">
            <v>9921482</v>
          </cell>
          <cell r="T31">
            <v>0</v>
          </cell>
          <cell r="V31" t="str">
            <v>=ok déc.</v>
          </cell>
          <cell r="W31">
            <v>0</v>
          </cell>
          <cell r="X31">
            <v>0</v>
          </cell>
          <cell r="Y31">
            <v>0</v>
          </cell>
          <cell r="AD31">
            <v>9921482</v>
          </cell>
          <cell r="AE31">
            <v>0</v>
          </cell>
        </row>
        <row r="32">
          <cell r="A32">
            <v>0</v>
          </cell>
          <cell r="B32">
            <v>0</v>
          </cell>
          <cell r="C32" t="str">
            <v>Abonnés moyens</v>
          </cell>
          <cell r="D32">
            <v>101675097.76499999</v>
          </cell>
          <cell r="E32">
            <v>0</v>
          </cell>
          <cell r="F32">
            <v>7520124.6099999994</v>
          </cell>
          <cell r="G32">
            <v>7728081.3619999997</v>
          </cell>
          <cell r="H32">
            <v>7846146.7609999999</v>
          </cell>
          <cell r="I32">
            <v>7990193.4640000006</v>
          </cell>
          <cell r="J32">
            <v>8142709.3819999993</v>
          </cell>
          <cell r="K32">
            <v>8367693.5759999994</v>
          </cell>
          <cell r="L32">
            <v>8570045.8590000011</v>
          </cell>
          <cell r="M32">
            <v>8722396.2899999991</v>
          </cell>
          <cell r="N32">
            <v>8898379.7780000009</v>
          </cell>
          <cell r="O32">
            <v>9056761.5</v>
          </cell>
          <cell r="P32">
            <v>9246125.5</v>
          </cell>
          <cell r="Q32">
            <v>9586439.6830000002</v>
          </cell>
          <cell r="R32">
            <v>0</v>
          </cell>
          <cell r="S32">
            <v>101675097.765</v>
          </cell>
          <cell r="T32">
            <v>0</v>
          </cell>
          <cell r="V32" t="str">
            <v>=ok déc.</v>
          </cell>
          <cell r="W32">
            <v>0</v>
          </cell>
          <cell r="X32">
            <v>0</v>
          </cell>
          <cell r="Y32">
            <v>0</v>
          </cell>
          <cell r="AD32">
            <v>101675097.765</v>
          </cell>
          <cell r="AE32">
            <v>0</v>
          </cell>
        </row>
        <row r="33">
          <cell r="A33">
            <v>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D33">
            <v>0</v>
          </cell>
          <cell r="AE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V34">
            <v>0</v>
          </cell>
          <cell r="W34">
            <v>0</v>
          </cell>
          <cell r="X34">
            <v>0</v>
          </cell>
          <cell r="Y34">
            <v>0</v>
          </cell>
          <cell r="AD34">
            <v>0</v>
          </cell>
          <cell r="AE34">
            <v>0</v>
          </cell>
        </row>
        <row r="35">
          <cell r="A35">
            <v>0</v>
          </cell>
          <cell r="B35">
            <v>0</v>
          </cell>
          <cell r="C35">
            <v>0</v>
          </cell>
          <cell r="D35">
            <v>0</v>
          </cell>
          <cell r="E35">
            <v>0</v>
          </cell>
          <cell r="F35">
            <v>4940516</v>
          </cell>
          <cell r="G35">
            <v>5018304</v>
          </cell>
          <cell r="H35">
            <v>5027339</v>
          </cell>
          <cell r="I35">
            <v>5066313.5</v>
          </cell>
          <cell r="J35">
            <v>5140669</v>
          </cell>
          <cell r="K35">
            <v>5238344</v>
          </cell>
          <cell r="L35">
            <v>5304003</v>
          </cell>
          <cell r="M35">
            <v>5336340.5</v>
          </cell>
          <cell r="N35">
            <v>5372282</v>
          </cell>
          <cell r="O35">
            <v>0</v>
          </cell>
          <cell r="P35">
            <v>0</v>
          </cell>
          <cell r="Q35">
            <v>0</v>
          </cell>
          <cell r="R35">
            <v>0</v>
          </cell>
          <cell r="S35">
            <v>0</v>
          </cell>
          <cell r="T35">
            <v>0</v>
          </cell>
          <cell r="V35">
            <v>0</v>
          </cell>
          <cell r="W35">
            <v>0</v>
          </cell>
          <cell r="X35">
            <v>0</v>
          </cell>
          <cell r="Y35">
            <v>0</v>
          </cell>
          <cell r="AD35">
            <v>0</v>
          </cell>
          <cell r="AE35">
            <v>0</v>
          </cell>
        </row>
        <row r="36">
          <cell r="A36">
            <v>0</v>
          </cell>
          <cell r="B36">
            <v>0</v>
          </cell>
          <cell r="C36">
            <v>0</v>
          </cell>
          <cell r="D36">
            <v>0</v>
          </cell>
          <cell r="E36">
            <v>0</v>
          </cell>
          <cell r="F36">
            <v>0</v>
          </cell>
          <cell r="G36">
            <v>0</v>
          </cell>
          <cell r="H36">
            <v>0</v>
          </cell>
          <cell r="I36">
            <v>0</v>
          </cell>
          <cell r="J36">
            <v>0</v>
          </cell>
          <cell r="K36">
            <v>0</v>
          </cell>
          <cell r="L36">
            <v>0</v>
          </cell>
          <cell r="M36">
            <v>41071829</v>
          </cell>
          <cell r="N36">
            <v>0</v>
          </cell>
          <cell r="O36">
            <v>0</v>
          </cell>
          <cell r="P36">
            <v>0</v>
          </cell>
          <cell r="Q36">
            <v>0</v>
          </cell>
          <cell r="R36">
            <v>0</v>
          </cell>
          <cell r="S36">
            <v>0</v>
          </cell>
          <cell r="T36">
            <v>0</v>
          </cell>
          <cell r="V36">
            <v>0</v>
          </cell>
          <cell r="W36">
            <v>0</v>
          </cell>
          <cell r="X36">
            <v>0</v>
          </cell>
          <cell r="Y36">
            <v>0</v>
          </cell>
          <cell r="AD36">
            <v>0</v>
          </cell>
          <cell r="AE36">
            <v>0</v>
          </cell>
        </row>
        <row r="37">
          <cell r="A37">
            <v>0</v>
          </cell>
          <cell r="B37">
            <v>0</v>
          </cell>
          <cell r="C37">
            <v>0</v>
          </cell>
          <cell r="D37">
            <v>0</v>
          </cell>
          <cell r="E37">
            <v>0</v>
          </cell>
          <cell r="F37">
            <v>0</v>
          </cell>
          <cell r="G37">
            <v>0</v>
          </cell>
          <cell r="H37">
            <v>0</v>
          </cell>
          <cell r="I37">
            <v>0</v>
          </cell>
          <cell r="J37">
            <v>0</v>
          </cell>
          <cell r="K37">
            <v>0</v>
          </cell>
          <cell r="L37">
            <v>0</v>
          </cell>
          <cell r="M37">
            <v>4563536.555555556</v>
          </cell>
          <cell r="N37">
            <v>0</v>
          </cell>
          <cell r="O37">
            <v>0</v>
          </cell>
          <cell r="P37">
            <v>0</v>
          </cell>
          <cell r="Q37">
            <v>0</v>
          </cell>
          <cell r="R37">
            <v>0</v>
          </cell>
          <cell r="S37">
            <v>0</v>
          </cell>
          <cell r="T37">
            <v>0</v>
          </cell>
          <cell r="V37">
            <v>0</v>
          </cell>
          <cell r="W37">
            <v>0</v>
          </cell>
          <cell r="X37">
            <v>0</v>
          </cell>
          <cell r="Y37">
            <v>0</v>
          </cell>
          <cell r="AD37">
            <v>0</v>
          </cell>
          <cell r="AE37">
            <v>0</v>
          </cell>
        </row>
        <row r="38">
          <cell r="A38">
            <v>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V38">
            <v>0</v>
          </cell>
          <cell r="W38">
            <v>0</v>
          </cell>
          <cell r="X38">
            <v>0</v>
          </cell>
          <cell r="Y38">
            <v>0</v>
          </cell>
          <cell r="AD38">
            <v>0</v>
          </cell>
          <cell r="AE38">
            <v>0</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V39">
            <v>0</v>
          </cell>
          <cell r="W39">
            <v>0</v>
          </cell>
          <cell r="X39">
            <v>0</v>
          </cell>
          <cell r="Y39">
            <v>0</v>
          </cell>
          <cell r="AD39">
            <v>0</v>
          </cell>
          <cell r="AE39">
            <v>0</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V40">
            <v>0</v>
          </cell>
          <cell r="W40">
            <v>0</v>
          </cell>
          <cell r="X40">
            <v>0</v>
          </cell>
          <cell r="Y40">
            <v>0</v>
          </cell>
          <cell r="AD40">
            <v>0</v>
          </cell>
          <cell r="AE40">
            <v>0</v>
          </cell>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V41">
            <v>0</v>
          </cell>
          <cell r="W41">
            <v>0</v>
          </cell>
          <cell r="X41">
            <v>0</v>
          </cell>
          <cell r="Y41">
            <v>0</v>
          </cell>
          <cell r="AD41">
            <v>0</v>
          </cell>
          <cell r="AE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V42">
            <v>0</v>
          </cell>
          <cell r="W42">
            <v>0</v>
          </cell>
          <cell r="X42">
            <v>0</v>
          </cell>
          <cell r="Y42">
            <v>0</v>
          </cell>
          <cell r="AD42">
            <v>0</v>
          </cell>
          <cell r="AE42">
            <v>0</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V43">
            <v>0</v>
          </cell>
          <cell r="W43">
            <v>0</v>
          </cell>
          <cell r="X43">
            <v>0</v>
          </cell>
          <cell r="Y43">
            <v>0</v>
          </cell>
          <cell r="AD43">
            <v>0</v>
          </cell>
          <cell r="AE43">
            <v>0</v>
          </cell>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V44">
            <v>0</v>
          </cell>
          <cell r="W44">
            <v>0</v>
          </cell>
          <cell r="X44">
            <v>0</v>
          </cell>
          <cell r="Y44">
            <v>0</v>
          </cell>
          <cell r="AD44">
            <v>0</v>
          </cell>
          <cell r="AE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V45">
            <v>0</v>
          </cell>
          <cell r="W45">
            <v>0</v>
          </cell>
          <cell r="X45">
            <v>0</v>
          </cell>
          <cell r="Y45">
            <v>0</v>
          </cell>
          <cell r="AD45">
            <v>0</v>
          </cell>
          <cell r="AE45">
            <v>0</v>
          </cell>
        </row>
        <row r="46">
          <cell r="A46">
            <v>0</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V46">
            <v>0</v>
          </cell>
          <cell r="W46">
            <v>0</v>
          </cell>
          <cell r="X46">
            <v>0</v>
          </cell>
          <cell r="Y46">
            <v>0</v>
          </cell>
          <cell r="AD46">
            <v>0</v>
          </cell>
          <cell r="AE46">
            <v>0</v>
          </cell>
        </row>
        <row r="47">
          <cell r="A47">
            <v>0</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v>0</v>
          </cell>
          <cell r="W47">
            <v>0</v>
          </cell>
          <cell r="X47">
            <v>0</v>
          </cell>
          <cell r="Y47">
            <v>0</v>
          </cell>
          <cell r="AD47">
            <v>0</v>
          </cell>
          <cell r="AE47">
            <v>0</v>
          </cell>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V48">
            <v>0</v>
          </cell>
          <cell r="W48">
            <v>0</v>
          </cell>
          <cell r="X48">
            <v>0</v>
          </cell>
          <cell r="Y48">
            <v>0</v>
          </cell>
          <cell r="AD48">
            <v>0</v>
          </cell>
          <cell r="AE48">
            <v>0</v>
          </cell>
        </row>
        <row r="49">
          <cell r="A49" t="str">
            <v>SFR</v>
          </cell>
          <cell r="B49" t="str">
            <v>GSM Abonnés</v>
          </cell>
          <cell r="C49" t="str">
            <v>Parc début de période</v>
          </cell>
          <cell r="D49">
            <v>4852147</v>
          </cell>
          <cell r="E49">
            <v>0</v>
          </cell>
          <cell r="F49">
            <v>4852147</v>
          </cell>
          <cell r="G49">
            <v>5028885</v>
          </cell>
          <cell r="H49">
            <v>5007723</v>
          </cell>
          <cell r="I49">
            <v>5046955</v>
          </cell>
          <cell r="J49">
            <v>5085672</v>
          </cell>
          <cell r="K49">
            <v>5195666</v>
          </cell>
          <cell r="L49">
            <v>5281022</v>
          </cell>
          <cell r="M49">
            <v>5326984</v>
          </cell>
          <cell r="N49">
            <v>5345697</v>
          </cell>
          <cell r="O49">
            <v>5398867</v>
          </cell>
          <cell r="P49">
            <v>5425038</v>
          </cell>
          <cell r="Q49">
            <v>5484391</v>
          </cell>
          <cell r="R49">
            <v>0</v>
          </cell>
          <cell r="S49">
            <v>4852147</v>
          </cell>
          <cell r="T49">
            <v>0</v>
          </cell>
          <cell r="V49" t="str">
            <v>=ok déc.</v>
          </cell>
          <cell r="W49">
            <v>0</v>
          </cell>
          <cell r="X49">
            <v>0</v>
          </cell>
          <cell r="Y49">
            <v>0</v>
          </cell>
          <cell r="AD49">
            <v>4852147</v>
          </cell>
          <cell r="AE49">
            <v>0</v>
          </cell>
        </row>
        <row r="50">
          <cell r="A50">
            <v>0</v>
          </cell>
          <cell r="B50" t="str">
            <v>AVEC SERVICE</v>
          </cell>
          <cell r="C50" t="str">
            <v>Abonnements bruts</v>
          </cell>
          <cell r="D50">
            <v>2261417</v>
          </cell>
          <cell r="E50">
            <v>0</v>
          </cell>
          <cell r="F50">
            <v>384006</v>
          </cell>
          <cell r="G50">
            <v>135430</v>
          </cell>
          <cell r="H50">
            <v>170222</v>
          </cell>
          <cell r="I50">
            <v>137873</v>
          </cell>
          <cell r="J50">
            <v>179598</v>
          </cell>
          <cell r="K50">
            <v>189366</v>
          </cell>
          <cell r="L50">
            <v>155297</v>
          </cell>
          <cell r="M50">
            <v>117415</v>
          </cell>
          <cell r="N50">
            <v>153946</v>
          </cell>
          <cell r="O50">
            <v>152138</v>
          </cell>
          <cell r="P50">
            <v>164455</v>
          </cell>
          <cell r="Q50">
            <v>321671</v>
          </cell>
          <cell r="R50">
            <v>0</v>
          </cell>
          <cell r="S50">
            <v>2261417</v>
          </cell>
          <cell r="T50">
            <v>0</v>
          </cell>
          <cell r="V50" t="str">
            <v>=ok déc.</v>
          </cell>
          <cell r="W50">
            <v>0</v>
          </cell>
          <cell r="X50">
            <v>0</v>
          </cell>
          <cell r="Y50">
            <v>0</v>
          </cell>
          <cell r="AD50">
            <v>2261417</v>
          </cell>
          <cell r="AE50">
            <v>0</v>
          </cell>
        </row>
        <row r="51">
          <cell r="A51">
            <v>0</v>
          </cell>
          <cell r="B51" t="str">
            <v>ET REGUL</v>
          </cell>
          <cell r="C51" t="str">
            <v>Résilliations</v>
          </cell>
          <cell r="D51">
            <v>1428413</v>
          </cell>
          <cell r="E51">
            <v>0</v>
          </cell>
          <cell r="F51">
            <v>207934</v>
          </cell>
          <cell r="G51">
            <v>157522</v>
          </cell>
          <cell r="H51">
            <v>132021</v>
          </cell>
          <cell r="I51">
            <v>99788</v>
          </cell>
          <cell r="J51">
            <v>70087</v>
          </cell>
          <cell r="K51">
            <v>104343</v>
          </cell>
          <cell r="L51">
            <v>109778</v>
          </cell>
          <cell r="M51">
            <v>98702</v>
          </cell>
          <cell r="N51">
            <v>100776</v>
          </cell>
          <cell r="O51">
            <v>125967</v>
          </cell>
          <cell r="P51">
            <v>105102</v>
          </cell>
          <cell r="Q51">
            <v>116393</v>
          </cell>
          <cell r="R51">
            <v>0</v>
          </cell>
          <cell r="S51">
            <v>1428413</v>
          </cell>
          <cell r="T51">
            <v>0</v>
          </cell>
          <cell r="V51" t="str">
            <v>=ok déc.</v>
          </cell>
          <cell r="W51">
            <v>0</v>
          </cell>
          <cell r="X51">
            <v>0</v>
          </cell>
          <cell r="Y51">
            <v>0</v>
          </cell>
          <cell r="AD51">
            <v>1428413</v>
          </cell>
          <cell r="AE51">
            <v>0</v>
          </cell>
        </row>
        <row r="52">
          <cell r="A52">
            <v>0</v>
          </cell>
          <cell r="B52">
            <v>0</v>
          </cell>
          <cell r="C52" t="str">
            <v>Migrations</v>
          </cell>
          <cell r="D52">
            <v>4518</v>
          </cell>
          <cell r="E52">
            <v>0</v>
          </cell>
          <cell r="F52">
            <v>666</v>
          </cell>
          <cell r="G52">
            <v>930</v>
          </cell>
          <cell r="H52">
            <v>1031</v>
          </cell>
          <cell r="I52">
            <v>632</v>
          </cell>
          <cell r="J52">
            <v>483</v>
          </cell>
          <cell r="K52">
            <v>333</v>
          </cell>
          <cell r="L52">
            <v>443</v>
          </cell>
          <cell r="M52">
            <v>0</v>
          </cell>
          <cell r="N52">
            <v>0</v>
          </cell>
          <cell r="O52">
            <v>0</v>
          </cell>
          <cell r="P52">
            <v>0</v>
          </cell>
          <cell r="Q52">
            <v>0</v>
          </cell>
          <cell r="R52">
            <v>0</v>
          </cell>
          <cell r="S52">
            <v>4518</v>
          </cell>
          <cell r="T52">
            <v>0</v>
          </cell>
          <cell r="V52" t="str">
            <v>=ok déc.</v>
          </cell>
          <cell r="W52">
            <v>0</v>
          </cell>
          <cell r="X52">
            <v>0</v>
          </cell>
          <cell r="Y52">
            <v>0</v>
          </cell>
          <cell r="AD52">
            <v>4518</v>
          </cell>
          <cell r="AE52">
            <v>0</v>
          </cell>
        </row>
        <row r="53">
          <cell r="A53">
            <v>0</v>
          </cell>
          <cell r="B53">
            <v>0</v>
          </cell>
          <cell r="C53" t="str">
            <v>Accroissement net</v>
          </cell>
          <cell r="D53">
            <v>837522</v>
          </cell>
          <cell r="E53">
            <v>0</v>
          </cell>
          <cell r="F53">
            <v>176738</v>
          </cell>
          <cell r="G53">
            <v>-21162</v>
          </cell>
          <cell r="H53">
            <v>39232</v>
          </cell>
          <cell r="I53">
            <v>38717</v>
          </cell>
          <cell r="J53">
            <v>109994</v>
          </cell>
          <cell r="K53">
            <v>85356</v>
          </cell>
          <cell r="L53">
            <v>45962</v>
          </cell>
          <cell r="M53">
            <v>18713</v>
          </cell>
          <cell r="N53">
            <v>53170</v>
          </cell>
          <cell r="O53">
            <v>26171</v>
          </cell>
          <cell r="P53">
            <v>59353</v>
          </cell>
          <cell r="Q53">
            <v>205278</v>
          </cell>
          <cell r="R53">
            <v>0</v>
          </cell>
          <cell r="S53">
            <v>837522</v>
          </cell>
          <cell r="T53">
            <v>0</v>
          </cell>
          <cell r="V53" t="str">
            <v>=ok déc.</v>
          </cell>
          <cell r="W53">
            <v>0</v>
          </cell>
          <cell r="X53">
            <v>0</v>
          </cell>
          <cell r="Y53">
            <v>0</v>
          </cell>
          <cell r="AD53">
            <v>837522</v>
          </cell>
          <cell r="AE53">
            <v>0</v>
          </cell>
        </row>
        <row r="54">
          <cell r="A54">
            <v>0</v>
          </cell>
          <cell r="B54">
            <v>0</v>
          </cell>
          <cell r="C54" t="str">
            <v>Parc fin de période</v>
          </cell>
          <cell r="D54">
            <v>5689669</v>
          </cell>
          <cell r="E54">
            <v>0</v>
          </cell>
          <cell r="F54">
            <v>5028885</v>
          </cell>
          <cell r="G54">
            <v>5007723</v>
          </cell>
          <cell r="H54">
            <v>5046955</v>
          </cell>
          <cell r="I54">
            <v>5085672</v>
          </cell>
          <cell r="J54">
            <v>5195666</v>
          </cell>
          <cell r="K54">
            <v>5281022</v>
          </cell>
          <cell r="L54">
            <v>5326984</v>
          </cell>
          <cell r="M54">
            <v>5345697</v>
          </cell>
          <cell r="N54">
            <v>5398867</v>
          </cell>
          <cell r="O54">
            <v>5425038</v>
          </cell>
          <cell r="P54">
            <v>5484391</v>
          </cell>
          <cell r="Q54">
            <v>5689669</v>
          </cell>
          <cell r="R54">
            <v>0</v>
          </cell>
          <cell r="S54">
            <v>5689669</v>
          </cell>
          <cell r="T54">
            <v>0</v>
          </cell>
          <cell r="V54" t="str">
            <v>=ok déc.</v>
          </cell>
          <cell r="W54">
            <v>0</v>
          </cell>
          <cell r="X54">
            <v>0</v>
          </cell>
          <cell r="Y54">
            <v>0</v>
          </cell>
          <cell r="AD54">
            <v>5689669</v>
          </cell>
          <cell r="AE54">
            <v>0</v>
          </cell>
        </row>
        <row r="55">
          <cell r="A55">
            <v>0</v>
          </cell>
          <cell r="B55">
            <v>0</v>
          </cell>
          <cell r="C55" t="str">
            <v>Abonnés moyens</v>
          </cell>
          <cell r="D55">
            <v>62968760.498999991</v>
          </cell>
          <cell r="E55">
            <v>0</v>
          </cell>
          <cell r="F55">
            <v>4981759.3449999988</v>
          </cell>
          <cell r="G55">
            <v>5014305.3959999997</v>
          </cell>
          <cell r="H55">
            <v>5018220.068</v>
          </cell>
          <cell r="I55">
            <v>5068100.9270000001</v>
          </cell>
          <cell r="J55">
            <v>5130708.648</v>
          </cell>
          <cell r="K55">
            <v>5247079.3369999994</v>
          </cell>
          <cell r="L55">
            <v>5310834.0090000015</v>
          </cell>
          <cell r="M55">
            <v>5336465.0459999992</v>
          </cell>
          <cell r="N55">
            <v>5377338.8460000008</v>
          </cell>
          <cell r="O55">
            <v>5419070.5</v>
          </cell>
          <cell r="P55">
            <v>5473064.5</v>
          </cell>
          <cell r="Q55">
            <v>5591813.8769999994</v>
          </cell>
          <cell r="R55">
            <v>0</v>
          </cell>
          <cell r="S55">
            <v>62968760.498999991</v>
          </cell>
          <cell r="T55">
            <v>0</v>
          </cell>
          <cell r="V55" t="str">
            <v>=ok déc.</v>
          </cell>
          <cell r="W55">
            <v>0</v>
          </cell>
          <cell r="X55">
            <v>0</v>
          </cell>
          <cell r="Y55">
            <v>0</v>
          </cell>
          <cell r="AD55">
            <v>62968760.498999991</v>
          </cell>
          <cell r="AE55">
            <v>0</v>
          </cell>
        </row>
        <row r="56">
          <cell r="A56" t="str">
            <v>SFR</v>
          </cell>
          <cell r="B56" t="str">
            <v>GSM Cartes</v>
          </cell>
          <cell r="C56" t="str">
            <v>Parc début de période</v>
          </cell>
          <cell r="D56">
            <v>1810696.0025724317</v>
          </cell>
          <cell r="E56">
            <v>0</v>
          </cell>
          <cell r="F56">
            <v>1810696.0025724317</v>
          </cell>
          <cell r="G56">
            <v>2044568.0025724317</v>
          </cell>
          <cell r="H56">
            <v>2081598.0025724317</v>
          </cell>
          <cell r="I56">
            <v>2105287.0025724317</v>
          </cell>
          <cell r="J56">
            <v>2160091.0025724317</v>
          </cell>
          <cell r="K56">
            <v>2241609.0025724317</v>
          </cell>
          <cell r="L56">
            <v>2309408.0025724317</v>
          </cell>
          <cell r="M56">
            <v>2381657.0025724317</v>
          </cell>
          <cell r="N56">
            <v>2404125.0025724317</v>
          </cell>
          <cell r="O56">
            <v>2509848.0025724317</v>
          </cell>
          <cell r="P56">
            <v>2584507.1160782548</v>
          </cell>
          <cell r="Q56">
            <v>2638671.1160782548</v>
          </cell>
          <cell r="R56">
            <v>0</v>
          </cell>
          <cell r="S56">
            <v>1810696.0025724317</v>
          </cell>
          <cell r="T56">
            <v>0</v>
          </cell>
          <cell r="V56" t="str">
            <v>=ok déc.</v>
          </cell>
          <cell r="W56">
            <v>0</v>
          </cell>
          <cell r="X56">
            <v>0</v>
          </cell>
          <cell r="Y56">
            <v>0</v>
          </cell>
          <cell r="AD56">
            <v>1810696.0025724317</v>
          </cell>
          <cell r="AE56">
            <v>0</v>
          </cell>
        </row>
        <row r="57">
          <cell r="A57">
            <v>0</v>
          </cell>
          <cell r="B57" t="str">
            <v>PARC ACTIF</v>
          </cell>
          <cell r="C57" t="str">
            <v>Abonnements bruts</v>
          </cell>
          <cell r="D57">
            <v>2278154</v>
          </cell>
          <cell r="E57">
            <v>0</v>
          </cell>
          <cell r="F57">
            <v>288693</v>
          </cell>
          <cell r="G57">
            <v>145635</v>
          </cell>
          <cell r="H57">
            <v>128081</v>
          </cell>
          <cell r="I57">
            <v>123382</v>
          </cell>
          <cell r="J57">
            <v>162869</v>
          </cell>
          <cell r="K57">
            <v>156348</v>
          </cell>
          <cell r="L57">
            <v>164464</v>
          </cell>
          <cell r="M57">
            <v>143114</v>
          </cell>
          <cell r="N57">
            <v>168049</v>
          </cell>
          <cell r="O57">
            <v>177131</v>
          </cell>
          <cell r="P57">
            <v>175150</v>
          </cell>
          <cell r="Q57">
            <v>445238</v>
          </cell>
          <cell r="R57">
            <v>0</v>
          </cell>
          <cell r="S57">
            <v>2278154</v>
          </cell>
          <cell r="T57">
            <v>0</v>
          </cell>
          <cell r="V57" t="str">
            <v>=ok déc.</v>
          </cell>
          <cell r="W57">
            <v>0</v>
          </cell>
          <cell r="X57">
            <v>0</v>
          </cell>
          <cell r="Y57">
            <v>0</v>
          </cell>
          <cell r="AD57">
            <v>2278154</v>
          </cell>
          <cell r="AE57">
            <v>0</v>
          </cell>
        </row>
        <row r="58">
          <cell r="A58">
            <v>0</v>
          </cell>
          <cell r="B58">
            <v>0</v>
          </cell>
          <cell r="C58" t="str">
            <v>Mises en veille</v>
          </cell>
          <cell r="D58">
            <v>1086880.8864941769</v>
          </cell>
          <cell r="E58">
            <v>0</v>
          </cell>
          <cell r="F58">
            <v>54820.999999999942</v>
          </cell>
          <cell r="G58">
            <v>108605</v>
          </cell>
          <cell r="H58">
            <v>104392</v>
          </cell>
          <cell r="I58">
            <v>68578</v>
          </cell>
          <cell r="J58">
            <v>81351</v>
          </cell>
          <cell r="K58">
            <v>88548.99999999984</v>
          </cell>
          <cell r="L58">
            <v>92215.000000000116</v>
          </cell>
          <cell r="M58">
            <v>120646</v>
          </cell>
          <cell r="N58">
            <v>62325.999999999927</v>
          </cell>
          <cell r="O58">
            <v>102471.88649417716</v>
          </cell>
          <cell r="P58">
            <v>120986</v>
          </cell>
          <cell r="Q58">
            <v>81940</v>
          </cell>
          <cell r="R58">
            <v>81948</v>
          </cell>
          <cell r="S58">
            <v>1086880.8864941769</v>
          </cell>
          <cell r="T58">
            <v>0</v>
          </cell>
          <cell r="V58" t="str">
            <v>=ok déc.</v>
          </cell>
          <cell r="W58">
            <v>0</v>
          </cell>
          <cell r="X58">
            <v>0</v>
          </cell>
          <cell r="Y58">
            <v>0</v>
          </cell>
          <cell r="AD58">
            <v>1086880.8864941769</v>
          </cell>
          <cell r="AE58">
            <v>0</v>
          </cell>
        </row>
        <row r="59">
          <cell r="A59">
            <v>0</v>
          </cell>
          <cell r="B59">
            <v>0</v>
          </cell>
          <cell r="C59" t="str">
            <v>Migrations</v>
          </cell>
          <cell r="D59">
            <v>-5.8207605402316176E-11</v>
          </cell>
          <cell r="E59">
            <v>0</v>
          </cell>
          <cell r="F59">
            <v>0</v>
          </cell>
          <cell r="G59">
            <v>0</v>
          </cell>
          <cell r="H59">
            <v>-3.6379232959404817E-12</v>
          </cell>
          <cell r="I59">
            <v>3.637978807091713E-12</v>
          </cell>
          <cell r="J59">
            <v>0</v>
          </cell>
          <cell r="K59">
            <v>0</v>
          </cell>
          <cell r="L59">
            <v>0</v>
          </cell>
          <cell r="M59">
            <v>-5.8207660913467407E-11</v>
          </cell>
          <cell r="N59">
            <v>0</v>
          </cell>
          <cell r="O59">
            <v>0</v>
          </cell>
          <cell r="P59">
            <v>0</v>
          </cell>
          <cell r="Q59">
            <v>0</v>
          </cell>
          <cell r="R59">
            <v>0</v>
          </cell>
          <cell r="S59">
            <v>-5.8207605402316176E-11</v>
          </cell>
          <cell r="T59">
            <v>0</v>
          </cell>
          <cell r="V59" t="str">
            <v>=ok déc.</v>
          </cell>
          <cell r="W59">
            <v>0</v>
          </cell>
          <cell r="X59">
            <v>0</v>
          </cell>
          <cell r="Y59">
            <v>0</v>
          </cell>
          <cell r="AD59">
            <v>-5.8207605402316176E-11</v>
          </cell>
          <cell r="AE59">
            <v>0</v>
          </cell>
        </row>
        <row r="60">
          <cell r="A60">
            <v>0</v>
          </cell>
          <cell r="B60">
            <v>0</v>
          </cell>
          <cell r="C60" t="str">
            <v>Accroissement net</v>
          </cell>
          <cell r="D60">
            <v>1191273.1135058231</v>
          </cell>
          <cell r="E60">
            <v>0</v>
          </cell>
          <cell r="F60">
            <v>233872.00000000006</v>
          </cell>
          <cell r="G60">
            <v>37030</v>
          </cell>
          <cell r="H60">
            <v>23688.999999999996</v>
          </cell>
          <cell r="I60">
            <v>54804</v>
          </cell>
          <cell r="J60">
            <v>81518</v>
          </cell>
          <cell r="K60">
            <v>67799.00000000016</v>
          </cell>
          <cell r="L60">
            <v>72248.999999999884</v>
          </cell>
          <cell r="M60">
            <v>22467.999999999942</v>
          </cell>
          <cell r="N60">
            <v>105723.00000000007</v>
          </cell>
          <cell r="O60">
            <v>74659.113505822839</v>
          </cell>
          <cell r="P60">
            <v>54164</v>
          </cell>
          <cell r="Q60">
            <v>363298</v>
          </cell>
          <cell r="R60">
            <v>0</v>
          </cell>
          <cell r="S60">
            <v>1191273.1135058231</v>
          </cell>
          <cell r="T60">
            <v>0</v>
          </cell>
          <cell r="V60" t="str">
            <v>=ok déc.</v>
          </cell>
          <cell r="W60">
            <v>0</v>
          </cell>
          <cell r="X60">
            <v>0</v>
          </cell>
          <cell r="Y60">
            <v>0</v>
          </cell>
          <cell r="AD60">
            <v>1191273.1135058231</v>
          </cell>
          <cell r="AE60">
            <v>0</v>
          </cell>
        </row>
        <row r="61">
          <cell r="A61">
            <v>0</v>
          </cell>
          <cell r="B61">
            <v>0</v>
          </cell>
          <cell r="C61" t="str">
            <v>Parc fin de période</v>
          </cell>
          <cell r="D61">
            <v>3001969.1160782548</v>
          </cell>
          <cell r="E61">
            <v>0</v>
          </cell>
          <cell r="F61">
            <v>2044568.0025724317</v>
          </cell>
          <cell r="G61">
            <v>2081598.0025724317</v>
          </cell>
          <cell r="H61">
            <v>2105287.0025724317</v>
          </cell>
          <cell r="I61">
            <v>2160091.0025724317</v>
          </cell>
          <cell r="J61">
            <v>2241609.0025724317</v>
          </cell>
          <cell r="K61">
            <v>2309408.0025724317</v>
          </cell>
          <cell r="L61">
            <v>2381657.0025724317</v>
          </cell>
          <cell r="M61">
            <v>2404125.0025724317</v>
          </cell>
          <cell r="N61">
            <v>2509848.0025724317</v>
          </cell>
          <cell r="O61">
            <v>2584507.1160782548</v>
          </cell>
          <cell r="P61">
            <v>2638671.1160782548</v>
          </cell>
          <cell r="Q61">
            <v>3001969.1160782548</v>
          </cell>
          <cell r="R61">
            <v>0</v>
          </cell>
          <cell r="S61">
            <v>3001969.1160782548</v>
          </cell>
          <cell r="T61">
            <v>0</v>
          </cell>
          <cell r="V61" t="str">
            <v>=ok déc.</v>
          </cell>
          <cell r="W61">
            <v>0</v>
          </cell>
          <cell r="X61">
            <v>0</v>
          </cell>
          <cell r="Y61">
            <v>0</v>
          </cell>
          <cell r="AD61">
            <v>3001969.1160782548</v>
          </cell>
          <cell r="AE61">
            <v>0</v>
          </cell>
        </row>
        <row r="62">
          <cell r="A62">
            <v>0</v>
          </cell>
          <cell r="B62">
            <v>0</v>
          </cell>
          <cell r="C62" t="str">
            <v>Abonnés moyens</v>
          </cell>
          <cell r="D62">
            <v>27933606.88029518</v>
          </cell>
          <cell r="E62">
            <v>0</v>
          </cell>
          <cell r="F62">
            <v>1955330.296281022</v>
          </cell>
          <cell r="G62">
            <v>2065186.7485975134</v>
          </cell>
          <cell r="H62">
            <v>2095760.3274091536</v>
          </cell>
          <cell r="I62">
            <v>2140387.0096128061</v>
          </cell>
          <cell r="J62">
            <v>2210638.428775257</v>
          </cell>
          <cell r="K62">
            <v>2284170.0801766478</v>
          </cell>
          <cell r="L62">
            <v>2350432.39680199</v>
          </cell>
          <cell r="M62">
            <v>2491725.0434310562</v>
          </cell>
          <cell r="N62">
            <v>2400321.2895148746</v>
          </cell>
          <cell r="O62">
            <v>2547177.559325343</v>
          </cell>
          <cell r="P62">
            <v>2611589.1160782548</v>
          </cell>
          <cell r="Q62">
            <v>2780888.5842912672</v>
          </cell>
          <cell r="R62">
            <v>0</v>
          </cell>
          <cell r="S62">
            <v>27933606.88029518</v>
          </cell>
          <cell r="T62">
            <v>0</v>
          </cell>
          <cell r="V62" t="str">
            <v>=ok déc.</v>
          </cell>
          <cell r="W62">
            <v>0</v>
          </cell>
          <cell r="X62">
            <v>0</v>
          </cell>
          <cell r="Y62">
            <v>0</v>
          </cell>
          <cell r="AD62">
            <v>27933606.88029518</v>
          </cell>
          <cell r="AE62">
            <v>0</v>
          </cell>
        </row>
        <row r="63">
          <cell r="A63" t="str">
            <v xml:space="preserve">SFR </v>
          </cell>
          <cell r="B63" t="str">
            <v>GSM Total</v>
          </cell>
          <cell r="C63" t="str">
            <v>Parc début de période</v>
          </cell>
          <cell r="D63">
            <v>6662843.0025724322</v>
          </cell>
          <cell r="E63">
            <v>0</v>
          </cell>
          <cell r="F63">
            <v>6662843.0025724322</v>
          </cell>
          <cell r="G63">
            <v>7073453.0025724322</v>
          </cell>
          <cell r="H63">
            <v>7089321.0025724322</v>
          </cell>
          <cell r="I63">
            <v>7152242.0025724322</v>
          </cell>
          <cell r="J63">
            <v>7245763.0025724322</v>
          </cell>
          <cell r="K63">
            <v>7437275.0025724322</v>
          </cell>
          <cell r="L63">
            <v>7590430.0025724322</v>
          </cell>
          <cell r="M63">
            <v>7708641.0025724322</v>
          </cell>
          <cell r="N63">
            <v>7749822.0025724322</v>
          </cell>
          <cell r="O63">
            <v>7908715.0025724322</v>
          </cell>
          <cell r="P63">
            <v>8009545.1160782548</v>
          </cell>
          <cell r="Q63">
            <v>8123062.1160782548</v>
          </cell>
          <cell r="R63">
            <v>0</v>
          </cell>
          <cell r="S63">
            <v>6662843.0025724322</v>
          </cell>
          <cell r="T63">
            <v>0</v>
          </cell>
          <cell r="V63" t="str">
            <v>=ok déc.</v>
          </cell>
          <cell r="W63">
            <v>0</v>
          </cell>
          <cell r="X63">
            <v>0</v>
          </cell>
          <cell r="Y63">
            <v>0</v>
          </cell>
          <cell r="AD63">
            <v>6662843.0025724322</v>
          </cell>
          <cell r="AE63">
            <v>0</v>
          </cell>
        </row>
        <row r="64">
          <cell r="A64">
            <v>0</v>
          </cell>
          <cell r="B64" t="str">
            <v>PARC ACTIF</v>
          </cell>
          <cell r="C64" t="str">
            <v>Abonnements bruts</v>
          </cell>
          <cell r="D64">
            <v>4539571</v>
          </cell>
          <cell r="E64">
            <v>0</v>
          </cell>
          <cell r="F64">
            <v>672699</v>
          </cell>
          <cell r="G64">
            <v>281065</v>
          </cell>
          <cell r="H64">
            <v>298303</v>
          </cell>
          <cell r="I64">
            <v>261255</v>
          </cell>
          <cell r="J64">
            <v>342467</v>
          </cell>
          <cell r="K64">
            <v>345714</v>
          </cell>
          <cell r="L64">
            <v>319761</v>
          </cell>
          <cell r="M64">
            <v>260529</v>
          </cell>
          <cell r="N64">
            <v>321995</v>
          </cell>
          <cell r="O64">
            <v>329269</v>
          </cell>
          <cell r="P64">
            <v>339605</v>
          </cell>
          <cell r="Q64">
            <v>766909</v>
          </cell>
          <cell r="R64">
            <v>0</v>
          </cell>
          <cell r="S64">
            <v>4539571</v>
          </cell>
          <cell r="T64">
            <v>0</v>
          </cell>
          <cell r="V64" t="str">
            <v>=ok déc.</v>
          </cell>
          <cell r="W64">
            <v>0</v>
          </cell>
          <cell r="X64">
            <v>0</v>
          </cell>
          <cell r="Y64">
            <v>0</v>
          </cell>
          <cell r="AD64">
            <v>4539571</v>
          </cell>
          <cell r="AE64">
            <v>0</v>
          </cell>
        </row>
        <row r="65">
          <cell r="A65">
            <v>0</v>
          </cell>
          <cell r="B65">
            <v>0</v>
          </cell>
          <cell r="C65" t="str">
            <v>Résilliations</v>
          </cell>
          <cell r="D65">
            <v>2515293.8864941769</v>
          </cell>
          <cell r="E65">
            <v>0</v>
          </cell>
          <cell r="F65">
            <v>262754.99999999994</v>
          </cell>
          <cell r="G65">
            <v>266127</v>
          </cell>
          <cell r="H65">
            <v>236413</v>
          </cell>
          <cell r="I65">
            <v>168366</v>
          </cell>
          <cell r="J65">
            <v>151438</v>
          </cell>
          <cell r="K65">
            <v>192891.99999999983</v>
          </cell>
          <cell r="L65">
            <v>201993.00000000012</v>
          </cell>
          <cell r="M65">
            <v>219348</v>
          </cell>
          <cell r="N65">
            <v>163101.99999999994</v>
          </cell>
          <cell r="O65">
            <v>228438.88649417716</v>
          </cell>
          <cell r="P65">
            <v>226088</v>
          </cell>
          <cell r="Q65">
            <v>198333</v>
          </cell>
          <cell r="R65">
            <v>0</v>
          </cell>
          <cell r="S65">
            <v>2515293.8864941774</v>
          </cell>
          <cell r="T65">
            <v>0</v>
          </cell>
          <cell r="V65" t="str">
            <v>=ok déc.</v>
          </cell>
          <cell r="W65">
            <v>0</v>
          </cell>
          <cell r="X65">
            <v>0</v>
          </cell>
          <cell r="Y65">
            <v>0</v>
          </cell>
          <cell r="AD65">
            <v>2515293.8864941774</v>
          </cell>
          <cell r="AE65">
            <v>0</v>
          </cell>
        </row>
        <row r="66">
          <cell r="A66">
            <v>0</v>
          </cell>
          <cell r="B66">
            <v>0</v>
          </cell>
          <cell r="C66" t="str">
            <v>Migrations</v>
          </cell>
          <cell r="D66">
            <v>4517.9999999999418</v>
          </cell>
          <cell r="E66">
            <v>0</v>
          </cell>
          <cell r="F66">
            <v>666</v>
          </cell>
          <cell r="G66">
            <v>930</v>
          </cell>
          <cell r="H66">
            <v>1030.9999999999964</v>
          </cell>
          <cell r="I66">
            <v>632.00000000000364</v>
          </cell>
          <cell r="J66">
            <v>483</v>
          </cell>
          <cell r="K66">
            <v>333</v>
          </cell>
          <cell r="L66">
            <v>443</v>
          </cell>
          <cell r="M66">
            <v>-5.8207660913467407E-11</v>
          </cell>
          <cell r="N66">
            <v>0</v>
          </cell>
          <cell r="O66">
            <v>0</v>
          </cell>
          <cell r="P66">
            <v>0</v>
          </cell>
          <cell r="Q66">
            <v>0</v>
          </cell>
          <cell r="R66">
            <v>0</v>
          </cell>
          <cell r="S66">
            <v>4517.9999999999418</v>
          </cell>
          <cell r="T66">
            <v>0</v>
          </cell>
          <cell r="V66" t="str">
            <v>=ok déc.</v>
          </cell>
          <cell r="W66">
            <v>0</v>
          </cell>
          <cell r="X66">
            <v>0</v>
          </cell>
          <cell r="Y66">
            <v>0</v>
          </cell>
          <cell r="AD66">
            <v>4517.9999999999418</v>
          </cell>
          <cell r="AE66">
            <v>0</v>
          </cell>
        </row>
        <row r="67">
          <cell r="A67">
            <v>0</v>
          </cell>
          <cell r="B67">
            <v>0</v>
          </cell>
          <cell r="C67" t="str">
            <v>Accroissement net</v>
          </cell>
          <cell r="D67">
            <v>2028795.1135058231</v>
          </cell>
          <cell r="E67">
            <v>0</v>
          </cell>
          <cell r="F67">
            <v>410610.00000000006</v>
          </cell>
          <cell r="G67">
            <v>15868</v>
          </cell>
          <cell r="H67">
            <v>62921</v>
          </cell>
          <cell r="I67">
            <v>93521</v>
          </cell>
          <cell r="J67">
            <v>191512</v>
          </cell>
          <cell r="K67">
            <v>153155.00000000017</v>
          </cell>
          <cell r="L67">
            <v>118210.99999999988</v>
          </cell>
          <cell r="M67">
            <v>41180.999999999942</v>
          </cell>
          <cell r="N67">
            <v>158893.00000000006</v>
          </cell>
          <cell r="O67">
            <v>100830.11350582284</v>
          </cell>
          <cell r="P67">
            <v>113517</v>
          </cell>
          <cell r="Q67">
            <v>568576</v>
          </cell>
          <cell r="R67">
            <v>0</v>
          </cell>
          <cell r="S67">
            <v>2028795.1135058226</v>
          </cell>
          <cell r="T67">
            <v>0</v>
          </cell>
          <cell r="V67" t="str">
            <v>=ok déc.</v>
          </cell>
          <cell r="W67">
            <v>0</v>
          </cell>
          <cell r="X67">
            <v>0</v>
          </cell>
          <cell r="Y67">
            <v>0</v>
          </cell>
          <cell r="AD67">
            <v>2028795.1135058226</v>
          </cell>
          <cell r="AE67">
            <v>0</v>
          </cell>
        </row>
        <row r="68">
          <cell r="A68">
            <v>0</v>
          </cell>
          <cell r="B68">
            <v>0</v>
          </cell>
          <cell r="C68" t="str">
            <v>Parc fin de période</v>
          </cell>
          <cell r="D68">
            <v>8691638.1160782538</v>
          </cell>
          <cell r="E68">
            <v>0</v>
          </cell>
          <cell r="F68">
            <v>7073453.0025724322</v>
          </cell>
          <cell r="G68">
            <v>7089321.0025724322</v>
          </cell>
          <cell r="H68">
            <v>7152242.0025724322</v>
          </cell>
          <cell r="I68">
            <v>7245763.0025724322</v>
          </cell>
          <cell r="J68">
            <v>7437275.0025724322</v>
          </cell>
          <cell r="K68">
            <v>7590430.0025724322</v>
          </cell>
          <cell r="L68">
            <v>7708641.0025724322</v>
          </cell>
          <cell r="M68">
            <v>7749822.0025724322</v>
          </cell>
          <cell r="N68">
            <v>7908715.0025724322</v>
          </cell>
          <cell r="O68">
            <v>8009545.1160782548</v>
          </cell>
          <cell r="P68">
            <v>8123062.1160782548</v>
          </cell>
          <cell r="Q68">
            <v>8691638.1160782538</v>
          </cell>
          <cell r="R68">
            <v>0</v>
          </cell>
          <cell r="S68">
            <v>8691638.1160782538</v>
          </cell>
          <cell r="T68">
            <v>0</v>
          </cell>
          <cell r="V68" t="str">
            <v>=ok déc.</v>
          </cell>
          <cell r="W68">
            <v>0</v>
          </cell>
          <cell r="X68">
            <v>0</v>
          </cell>
          <cell r="Y68">
            <v>0</v>
          </cell>
          <cell r="AD68">
            <v>8691638.1160782538</v>
          </cell>
          <cell r="AE68">
            <v>0</v>
          </cell>
        </row>
        <row r="69">
          <cell r="A69">
            <v>0</v>
          </cell>
          <cell r="B69">
            <v>0</v>
          </cell>
          <cell r="C69" t="str">
            <v>Abonnés moyens</v>
          </cell>
          <cell r="D69">
            <v>90902367.37929517</v>
          </cell>
          <cell r="E69">
            <v>0</v>
          </cell>
          <cell r="F69">
            <v>6937089.6412810208</v>
          </cell>
          <cell r="G69">
            <v>7079492.1445975136</v>
          </cell>
          <cell r="H69">
            <v>7113980.3954091538</v>
          </cell>
          <cell r="I69">
            <v>7208487.9366128063</v>
          </cell>
          <cell r="J69">
            <v>7341347.0767752565</v>
          </cell>
          <cell r="K69">
            <v>7531249.4171766471</v>
          </cell>
          <cell r="L69">
            <v>7661266.405801991</v>
          </cell>
          <cell r="M69">
            <v>7828190.0894310549</v>
          </cell>
          <cell r="N69">
            <v>7777660.1355148759</v>
          </cell>
          <cell r="O69">
            <v>7966248.059325343</v>
          </cell>
          <cell r="P69">
            <v>8084653.6160782548</v>
          </cell>
          <cell r="Q69">
            <v>8372702.4612912666</v>
          </cell>
          <cell r="R69">
            <v>0</v>
          </cell>
          <cell r="S69">
            <v>90902367.3792952</v>
          </cell>
          <cell r="T69">
            <v>0</v>
          </cell>
          <cell r="V69" t="str">
            <v>=ok déc.</v>
          </cell>
          <cell r="W69">
            <v>0</v>
          </cell>
          <cell r="X69">
            <v>0</v>
          </cell>
          <cell r="Y69">
            <v>0</v>
          </cell>
          <cell r="AD69">
            <v>90902367.3792952</v>
          </cell>
          <cell r="AE69">
            <v>0</v>
          </cell>
        </row>
        <row r="70">
          <cell r="A70">
            <v>0</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V70">
            <v>0</v>
          </cell>
          <cell r="W70">
            <v>0</v>
          </cell>
          <cell r="X70">
            <v>0</v>
          </cell>
          <cell r="Y70">
            <v>0</v>
          </cell>
          <cell r="AD70">
            <v>0</v>
          </cell>
          <cell r="AE70">
            <v>0</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V71">
            <v>0</v>
          </cell>
          <cell r="W71">
            <v>0</v>
          </cell>
          <cell r="X71">
            <v>0</v>
          </cell>
          <cell r="Y71">
            <v>0</v>
          </cell>
          <cell r="AD71">
            <v>0</v>
          </cell>
          <cell r="AE71">
            <v>0</v>
          </cell>
        </row>
        <row r="72">
          <cell r="A72">
            <v>0</v>
          </cell>
          <cell r="B72">
            <v>0</v>
          </cell>
          <cell r="C72">
            <v>0</v>
          </cell>
          <cell r="D72">
            <v>0</v>
          </cell>
          <cell r="E72" t="str">
            <v>9/11/2000 / Calage parcs actifs</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V72">
            <v>0</v>
          </cell>
          <cell r="W72">
            <v>0</v>
          </cell>
          <cell r="X72">
            <v>0</v>
          </cell>
          <cell r="Y72">
            <v>0</v>
          </cell>
          <cell r="AD72">
            <v>0</v>
          </cell>
          <cell r="AE72">
            <v>0</v>
          </cell>
        </row>
        <row r="73">
          <cell r="A73">
            <v>0</v>
          </cell>
          <cell r="B73">
            <v>0</v>
          </cell>
          <cell r="C73">
            <v>0</v>
          </cell>
          <cell r="D73">
            <v>0</v>
          </cell>
          <cell r="E73" t="str">
            <v>PADeb</v>
          </cell>
          <cell r="F73">
            <v>1810699</v>
          </cell>
          <cell r="G73">
            <v>2044571</v>
          </cell>
          <cell r="H73">
            <v>2081601</v>
          </cell>
          <cell r="I73">
            <v>2105290</v>
          </cell>
          <cell r="J73">
            <v>2160094</v>
          </cell>
          <cell r="K73">
            <v>2241612</v>
          </cell>
          <cell r="L73">
            <v>2309411</v>
          </cell>
          <cell r="M73">
            <v>2381660</v>
          </cell>
          <cell r="N73">
            <v>0</v>
          </cell>
          <cell r="O73">
            <v>0</v>
          </cell>
          <cell r="P73">
            <v>0</v>
          </cell>
          <cell r="Q73">
            <v>0</v>
          </cell>
          <cell r="R73">
            <v>0</v>
          </cell>
          <cell r="S73">
            <v>0</v>
          </cell>
          <cell r="T73">
            <v>0</v>
          </cell>
          <cell r="V73">
            <v>0</v>
          </cell>
          <cell r="W73">
            <v>0</v>
          </cell>
          <cell r="X73">
            <v>0</v>
          </cell>
          <cell r="Y73">
            <v>0</v>
          </cell>
          <cell r="AD73">
            <v>0</v>
          </cell>
          <cell r="AE73">
            <v>0</v>
          </cell>
        </row>
        <row r="74">
          <cell r="A74">
            <v>0</v>
          </cell>
          <cell r="B74">
            <v>0</v>
          </cell>
          <cell r="C74">
            <v>0</v>
          </cell>
          <cell r="D74">
            <v>0</v>
          </cell>
          <cell r="E74" t="str">
            <v>MEV</v>
          </cell>
          <cell r="F74">
            <v>54820.999999999971</v>
          </cell>
          <cell r="G74">
            <v>108605</v>
          </cell>
          <cell r="H74">
            <v>104392</v>
          </cell>
          <cell r="I74">
            <v>68578</v>
          </cell>
          <cell r="J74">
            <v>81351</v>
          </cell>
          <cell r="K74">
            <v>88548.999999999811</v>
          </cell>
          <cell r="L74">
            <v>92215.000000000058</v>
          </cell>
          <cell r="M74">
            <v>120650.00000000022</v>
          </cell>
          <cell r="N74">
            <v>0</v>
          </cell>
          <cell r="O74">
            <v>0</v>
          </cell>
          <cell r="P74">
            <v>0</v>
          </cell>
          <cell r="Q74">
            <v>0</v>
          </cell>
          <cell r="R74">
            <v>0</v>
          </cell>
          <cell r="S74">
            <v>0</v>
          </cell>
          <cell r="T74">
            <v>0</v>
          </cell>
          <cell r="V74">
            <v>0</v>
          </cell>
          <cell r="W74">
            <v>0</v>
          </cell>
          <cell r="X74">
            <v>0</v>
          </cell>
          <cell r="Y74">
            <v>0</v>
          </cell>
          <cell r="AD74">
            <v>0</v>
          </cell>
          <cell r="AE74">
            <v>0</v>
          </cell>
        </row>
        <row r="75">
          <cell r="A75">
            <v>0</v>
          </cell>
          <cell r="B75">
            <v>0</v>
          </cell>
          <cell r="C75">
            <v>0</v>
          </cell>
          <cell r="D75">
            <v>0</v>
          </cell>
          <cell r="E75" t="str">
            <v>VB</v>
          </cell>
          <cell r="F75">
            <v>288693</v>
          </cell>
          <cell r="G75">
            <v>145635</v>
          </cell>
          <cell r="H75">
            <v>128081</v>
          </cell>
          <cell r="I75">
            <v>123382</v>
          </cell>
          <cell r="J75">
            <v>162869</v>
          </cell>
          <cell r="K75">
            <v>156348</v>
          </cell>
          <cell r="L75">
            <v>164464</v>
          </cell>
          <cell r="M75">
            <v>143114</v>
          </cell>
          <cell r="N75">
            <v>0</v>
          </cell>
          <cell r="O75">
            <v>0</v>
          </cell>
          <cell r="P75">
            <v>0</v>
          </cell>
          <cell r="Q75">
            <v>0</v>
          </cell>
          <cell r="R75">
            <v>0</v>
          </cell>
          <cell r="S75">
            <v>0</v>
          </cell>
          <cell r="T75">
            <v>0</v>
          </cell>
          <cell r="V75">
            <v>0</v>
          </cell>
          <cell r="W75">
            <v>0</v>
          </cell>
          <cell r="X75">
            <v>0</v>
          </cell>
          <cell r="Y75">
            <v>0</v>
          </cell>
          <cell r="AD75">
            <v>0</v>
          </cell>
          <cell r="AE75">
            <v>0</v>
          </cell>
        </row>
        <row r="76">
          <cell r="A76">
            <v>0</v>
          </cell>
          <cell r="B76">
            <v>0</v>
          </cell>
          <cell r="C76">
            <v>0</v>
          </cell>
          <cell r="D76">
            <v>0</v>
          </cell>
          <cell r="E76">
            <v>0</v>
          </cell>
          <cell r="F76">
            <v>2044571</v>
          </cell>
          <cell r="G76">
            <v>2081601</v>
          </cell>
          <cell r="H76">
            <v>2105290</v>
          </cell>
          <cell r="I76">
            <v>2160094</v>
          </cell>
          <cell r="J76">
            <v>2241612</v>
          </cell>
          <cell r="K76">
            <v>2309411</v>
          </cell>
          <cell r="L76">
            <v>2381660</v>
          </cell>
          <cell r="M76">
            <v>2404124</v>
          </cell>
          <cell r="N76">
            <v>0</v>
          </cell>
          <cell r="O76">
            <v>0</v>
          </cell>
          <cell r="P76">
            <v>0</v>
          </cell>
          <cell r="Q76">
            <v>0</v>
          </cell>
          <cell r="R76">
            <v>0</v>
          </cell>
          <cell r="S76">
            <v>0</v>
          </cell>
          <cell r="T76">
            <v>0</v>
          </cell>
          <cell r="V76">
            <v>0</v>
          </cell>
          <cell r="W76">
            <v>0</v>
          </cell>
          <cell r="X76">
            <v>0</v>
          </cell>
          <cell r="Y76">
            <v>0</v>
          </cell>
          <cell r="AD76">
            <v>0</v>
          </cell>
          <cell r="AE76">
            <v>0</v>
          </cell>
        </row>
        <row r="77">
          <cell r="A77">
            <v>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V77">
            <v>0</v>
          </cell>
          <cell r="W77">
            <v>0</v>
          </cell>
          <cell r="X77">
            <v>0</v>
          </cell>
          <cell r="Y77">
            <v>0</v>
          </cell>
          <cell r="AD77">
            <v>0</v>
          </cell>
          <cell r="AE77">
            <v>0</v>
          </cell>
        </row>
        <row r="78">
          <cell r="A78" t="str">
            <v>PAVE ABOS HORS ABC</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V78">
            <v>0</v>
          </cell>
          <cell r="W78">
            <v>0</v>
          </cell>
          <cell r="X78">
            <v>0</v>
          </cell>
          <cell r="Y78">
            <v>0</v>
          </cell>
          <cell r="AD78">
            <v>0</v>
          </cell>
          <cell r="AE78">
            <v>0</v>
          </cell>
        </row>
        <row r="79">
          <cell r="A79" t="str">
            <v>Données de parc</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V79">
            <v>0</v>
          </cell>
          <cell r="W79">
            <v>0</v>
          </cell>
          <cell r="X79">
            <v>0</v>
          </cell>
          <cell r="Y79">
            <v>0</v>
          </cell>
          <cell r="AD79">
            <v>0</v>
          </cell>
          <cell r="AE79">
            <v>0</v>
          </cell>
        </row>
        <row r="80">
          <cell r="A80" t="str">
            <v>SFR</v>
          </cell>
          <cell r="B80" t="str">
            <v>GSM Abonnés hors ABC</v>
          </cell>
          <cell r="C80" t="str">
            <v>Parc début de période</v>
          </cell>
          <cell r="D80">
            <v>789146</v>
          </cell>
          <cell r="E80">
            <v>0</v>
          </cell>
          <cell r="F80">
            <v>4852147</v>
          </cell>
          <cell r="G80">
            <v>5028885</v>
          </cell>
          <cell r="H80">
            <v>5007723</v>
          </cell>
          <cell r="I80">
            <v>5046955</v>
          </cell>
          <cell r="J80">
            <v>5085672</v>
          </cell>
          <cell r="K80">
            <v>5180188</v>
          </cell>
          <cell r="L80">
            <v>5234856</v>
          </cell>
          <cell r="M80">
            <v>5253275</v>
          </cell>
          <cell r="N80">
            <v>5251832</v>
          </cell>
          <cell r="O80">
            <v>5282166</v>
          </cell>
          <cell r="P80">
            <v>5287531</v>
          </cell>
          <cell r="Q80">
            <v>0</v>
          </cell>
          <cell r="R80">
            <v>0</v>
          </cell>
          <cell r="S80">
            <v>0</v>
          </cell>
          <cell r="T80">
            <v>0</v>
          </cell>
          <cell r="V80">
            <v>0</v>
          </cell>
          <cell r="W80">
            <v>0</v>
          </cell>
          <cell r="X80">
            <v>0</v>
          </cell>
          <cell r="Y80">
            <v>0</v>
          </cell>
          <cell r="AD80">
            <v>0</v>
          </cell>
          <cell r="AE80">
            <v>0</v>
          </cell>
        </row>
        <row r="81">
          <cell r="A81">
            <v>0</v>
          </cell>
          <cell r="B81">
            <v>0</v>
          </cell>
          <cell r="C81" t="str">
            <v>Abonnements bruts</v>
          </cell>
          <cell r="D81">
            <v>1700191</v>
          </cell>
          <cell r="E81">
            <v>0</v>
          </cell>
          <cell r="F81">
            <v>384006</v>
          </cell>
          <cell r="G81">
            <v>135430</v>
          </cell>
          <cell r="H81">
            <v>170222</v>
          </cell>
          <cell r="I81">
            <v>137873</v>
          </cell>
          <cell r="J81">
            <v>167347</v>
          </cell>
          <cell r="K81">
            <v>171375</v>
          </cell>
          <cell r="L81">
            <v>141575</v>
          </cell>
          <cell r="M81">
            <v>107354</v>
          </cell>
          <cell r="N81">
            <v>142386</v>
          </cell>
          <cell r="O81">
            <v>142623</v>
          </cell>
          <cell r="P81">
            <v>0</v>
          </cell>
          <cell r="Q81">
            <v>0</v>
          </cell>
          <cell r="R81">
            <v>0</v>
          </cell>
          <cell r="S81">
            <v>0</v>
          </cell>
          <cell r="T81">
            <v>0</v>
          </cell>
          <cell r="V81">
            <v>0</v>
          </cell>
          <cell r="W81">
            <v>0</v>
          </cell>
          <cell r="X81">
            <v>0</v>
          </cell>
          <cell r="Y81">
            <v>0</v>
          </cell>
          <cell r="AD81">
            <v>0</v>
          </cell>
          <cell r="AE81">
            <v>0</v>
          </cell>
        </row>
        <row r="82">
          <cell r="A82">
            <v>0</v>
          </cell>
          <cell r="B82">
            <v>0</v>
          </cell>
          <cell r="C82" t="str">
            <v>Résilliations</v>
          </cell>
          <cell r="D82">
            <v>1203325</v>
          </cell>
          <cell r="E82">
            <v>0</v>
          </cell>
          <cell r="F82">
            <v>207934</v>
          </cell>
          <cell r="G82">
            <v>157522</v>
          </cell>
          <cell r="H82">
            <v>132021</v>
          </cell>
          <cell r="I82">
            <v>99788</v>
          </cell>
          <cell r="J82">
            <v>70052</v>
          </cell>
          <cell r="K82">
            <v>104006</v>
          </cell>
          <cell r="L82">
            <v>109088</v>
          </cell>
          <cell r="M82">
            <v>97881</v>
          </cell>
          <cell r="N82">
            <v>99999</v>
          </cell>
          <cell r="O82">
            <v>125034</v>
          </cell>
          <cell r="P82">
            <v>0</v>
          </cell>
          <cell r="Q82">
            <v>0</v>
          </cell>
          <cell r="R82">
            <v>0</v>
          </cell>
          <cell r="S82">
            <v>0</v>
          </cell>
          <cell r="T82">
            <v>0</v>
          </cell>
          <cell r="V82">
            <v>0</v>
          </cell>
          <cell r="W82">
            <v>0</v>
          </cell>
          <cell r="X82">
            <v>0</v>
          </cell>
          <cell r="Y82">
            <v>0</v>
          </cell>
          <cell r="AD82">
            <v>0</v>
          </cell>
          <cell r="AE82">
            <v>0</v>
          </cell>
        </row>
        <row r="83">
          <cell r="A83">
            <v>0</v>
          </cell>
          <cell r="B83">
            <v>0</v>
          </cell>
          <cell r="C83" t="str">
            <v>Migrations</v>
          </cell>
          <cell r="D83">
            <v>-61448</v>
          </cell>
          <cell r="E83">
            <v>0</v>
          </cell>
          <cell r="F83">
            <v>666</v>
          </cell>
          <cell r="G83">
            <v>930</v>
          </cell>
          <cell r="H83">
            <v>1031</v>
          </cell>
          <cell r="I83">
            <v>632</v>
          </cell>
          <cell r="J83">
            <v>-2745</v>
          </cell>
          <cell r="K83">
            <v>-12701</v>
          </cell>
          <cell r="L83">
            <v>-14068</v>
          </cell>
          <cell r="M83">
            <v>-10916</v>
          </cell>
          <cell r="N83">
            <v>-12053</v>
          </cell>
          <cell r="O83">
            <v>-12224</v>
          </cell>
          <cell r="P83">
            <v>0</v>
          </cell>
          <cell r="Q83">
            <v>0</v>
          </cell>
          <cell r="R83">
            <v>0</v>
          </cell>
          <cell r="S83">
            <v>0</v>
          </cell>
          <cell r="T83">
            <v>0</v>
          </cell>
          <cell r="V83">
            <v>0</v>
          </cell>
          <cell r="W83">
            <v>0</v>
          </cell>
          <cell r="X83">
            <v>0</v>
          </cell>
          <cell r="Y83">
            <v>0</v>
          </cell>
          <cell r="AD83">
            <v>0</v>
          </cell>
          <cell r="AE83">
            <v>0</v>
          </cell>
        </row>
        <row r="84">
          <cell r="A84">
            <v>0</v>
          </cell>
          <cell r="B84">
            <v>0</v>
          </cell>
          <cell r="C84" t="str">
            <v>Accroissement net</v>
          </cell>
          <cell r="D84">
            <v>435418</v>
          </cell>
          <cell r="E84">
            <v>0</v>
          </cell>
          <cell r="F84">
            <v>176738</v>
          </cell>
          <cell r="G84">
            <v>-21162</v>
          </cell>
          <cell r="H84">
            <v>39232</v>
          </cell>
          <cell r="I84">
            <v>38717</v>
          </cell>
          <cell r="J84">
            <v>94550</v>
          </cell>
          <cell r="K84">
            <v>54668</v>
          </cell>
          <cell r="L84">
            <v>18419</v>
          </cell>
          <cell r="M84">
            <v>-1443</v>
          </cell>
          <cell r="N84">
            <v>30334</v>
          </cell>
          <cell r="O84">
            <v>5365</v>
          </cell>
          <cell r="P84">
            <v>0</v>
          </cell>
          <cell r="Q84">
            <v>0</v>
          </cell>
          <cell r="R84">
            <v>0</v>
          </cell>
          <cell r="S84">
            <v>0</v>
          </cell>
          <cell r="T84">
            <v>0</v>
          </cell>
          <cell r="V84">
            <v>0</v>
          </cell>
          <cell r="W84">
            <v>0</v>
          </cell>
          <cell r="X84">
            <v>0</v>
          </cell>
          <cell r="Y84">
            <v>0</v>
          </cell>
          <cell r="AD84">
            <v>0</v>
          </cell>
          <cell r="AE84">
            <v>0</v>
          </cell>
        </row>
        <row r="85">
          <cell r="A85">
            <v>0</v>
          </cell>
          <cell r="B85">
            <v>0</v>
          </cell>
          <cell r="C85" t="str">
            <v>Parc fin de période</v>
          </cell>
          <cell r="D85">
            <v>1224564</v>
          </cell>
          <cell r="E85">
            <v>0</v>
          </cell>
          <cell r="F85">
            <v>5028885</v>
          </cell>
          <cell r="G85">
            <v>5007723</v>
          </cell>
          <cell r="H85">
            <v>5046955</v>
          </cell>
          <cell r="I85">
            <v>5085672</v>
          </cell>
          <cell r="J85">
            <v>5180188</v>
          </cell>
          <cell r="K85">
            <v>5234856</v>
          </cell>
          <cell r="L85">
            <v>5253275</v>
          </cell>
          <cell r="M85">
            <v>5251832</v>
          </cell>
          <cell r="N85">
            <v>5282166</v>
          </cell>
          <cell r="O85">
            <v>5287531</v>
          </cell>
          <cell r="P85">
            <v>0</v>
          </cell>
          <cell r="Q85">
            <v>0</v>
          </cell>
          <cell r="R85">
            <v>0</v>
          </cell>
          <cell r="S85">
            <v>0</v>
          </cell>
          <cell r="T85">
            <v>0</v>
          </cell>
          <cell r="V85">
            <v>0</v>
          </cell>
          <cell r="W85">
            <v>0</v>
          </cell>
          <cell r="X85">
            <v>0</v>
          </cell>
          <cell r="Y85">
            <v>0</v>
          </cell>
          <cell r="AD85">
            <v>0</v>
          </cell>
          <cell r="AE85">
            <v>0</v>
          </cell>
        </row>
        <row r="86">
          <cell r="A86">
            <v>0</v>
          </cell>
          <cell r="B86">
            <v>0</v>
          </cell>
          <cell r="C86" t="str">
            <v>Abonnés moyens</v>
          </cell>
          <cell r="D86">
            <v>51494220.515999995</v>
          </cell>
          <cell r="E86">
            <v>0</v>
          </cell>
          <cell r="F86">
            <v>4981759.3449999988</v>
          </cell>
          <cell r="G86">
            <v>5014305.3959999997</v>
          </cell>
          <cell r="H86">
            <v>5018220.068</v>
          </cell>
          <cell r="I86">
            <v>5068100.9270000001</v>
          </cell>
          <cell r="J86">
            <v>5126605.8310000002</v>
          </cell>
          <cell r="K86">
            <v>5217193.6149999993</v>
          </cell>
          <cell r="L86">
            <v>5249636.5870000012</v>
          </cell>
          <cell r="M86">
            <v>5253827.0779999988</v>
          </cell>
          <cell r="N86">
            <v>5272605.1690000007</v>
          </cell>
          <cell r="O86">
            <v>5291966.5</v>
          </cell>
          <cell r="P86">
            <v>0</v>
          </cell>
          <cell r="Q86">
            <v>0</v>
          </cell>
          <cell r="R86">
            <v>0</v>
          </cell>
          <cell r="S86">
            <v>0</v>
          </cell>
          <cell r="T86">
            <v>0</v>
          </cell>
          <cell r="V86">
            <v>0</v>
          </cell>
          <cell r="W86">
            <v>0</v>
          </cell>
          <cell r="X86">
            <v>0</v>
          </cell>
          <cell r="Y86">
            <v>0</v>
          </cell>
          <cell r="AD86">
            <v>0</v>
          </cell>
          <cell r="AE86">
            <v>0</v>
          </cell>
        </row>
        <row r="87">
          <cell r="A87" t="str">
            <v>SFR</v>
          </cell>
          <cell r="B87" t="str">
            <v>GSM Cartes actives et ABC</v>
          </cell>
          <cell r="C87" t="str">
            <v>Parc début de période</v>
          </cell>
          <cell r="D87">
            <v>1810696.0025724317</v>
          </cell>
          <cell r="E87">
            <v>0</v>
          </cell>
          <cell r="F87">
            <v>1810696.0025724317</v>
          </cell>
          <cell r="G87">
            <v>2044568.0025724317</v>
          </cell>
          <cell r="H87">
            <v>2081598.0025724317</v>
          </cell>
          <cell r="I87">
            <v>2105287.0025724317</v>
          </cell>
          <cell r="J87">
            <v>2160091.0025724317</v>
          </cell>
          <cell r="K87">
            <v>2241609.0025724317</v>
          </cell>
          <cell r="L87">
            <v>2309408.0025724317</v>
          </cell>
          <cell r="M87">
            <v>2381657.0025724317</v>
          </cell>
          <cell r="N87">
            <v>2404125.0025724317</v>
          </cell>
          <cell r="O87">
            <v>2509848.0025724317</v>
          </cell>
          <cell r="P87">
            <v>0</v>
          </cell>
          <cell r="Q87">
            <v>0</v>
          </cell>
          <cell r="R87">
            <v>0</v>
          </cell>
          <cell r="S87">
            <v>0</v>
          </cell>
          <cell r="T87">
            <v>0</v>
          </cell>
          <cell r="V87">
            <v>0</v>
          </cell>
          <cell r="W87">
            <v>0</v>
          </cell>
          <cell r="X87">
            <v>0</v>
          </cell>
          <cell r="Y87">
            <v>0</v>
          </cell>
          <cell r="AD87">
            <v>0</v>
          </cell>
          <cell r="AE87">
            <v>0</v>
          </cell>
        </row>
        <row r="88">
          <cell r="A88">
            <v>0</v>
          </cell>
          <cell r="B88" t="str">
            <v>PARC ACTIF</v>
          </cell>
          <cell r="C88" t="str">
            <v>Abonnements bruts</v>
          </cell>
          <cell r="D88">
            <v>1732866</v>
          </cell>
          <cell r="E88">
            <v>0</v>
          </cell>
          <cell r="F88">
            <v>288693</v>
          </cell>
          <cell r="G88">
            <v>145635</v>
          </cell>
          <cell r="H88">
            <v>128081</v>
          </cell>
          <cell r="I88">
            <v>123382</v>
          </cell>
          <cell r="J88">
            <v>175120</v>
          </cell>
          <cell r="K88">
            <v>174339</v>
          </cell>
          <cell r="L88">
            <v>178186</v>
          </cell>
          <cell r="M88">
            <v>153175</v>
          </cell>
          <cell r="N88">
            <v>179609</v>
          </cell>
          <cell r="O88">
            <v>186646</v>
          </cell>
          <cell r="P88">
            <v>0</v>
          </cell>
          <cell r="Q88">
            <v>0</v>
          </cell>
          <cell r="R88">
            <v>0</v>
          </cell>
          <cell r="S88">
            <v>0</v>
          </cell>
          <cell r="T88">
            <v>0</v>
          </cell>
          <cell r="V88">
            <v>0</v>
          </cell>
          <cell r="W88">
            <v>0</v>
          </cell>
          <cell r="X88">
            <v>0</v>
          </cell>
          <cell r="Y88">
            <v>0</v>
          </cell>
          <cell r="AD88">
            <v>0</v>
          </cell>
          <cell r="AE88">
            <v>0</v>
          </cell>
        </row>
        <row r="89">
          <cell r="A89">
            <v>0</v>
          </cell>
          <cell r="B89">
            <v>0</v>
          </cell>
          <cell r="C89" t="str">
            <v>Résilliations</v>
          </cell>
          <cell r="D89">
            <v>887547.88649417693</v>
          </cell>
          <cell r="E89">
            <v>0</v>
          </cell>
          <cell r="F89">
            <v>54820.999999999942</v>
          </cell>
          <cell r="G89">
            <v>108605</v>
          </cell>
          <cell r="H89">
            <v>104392</v>
          </cell>
          <cell r="I89">
            <v>68578</v>
          </cell>
          <cell r="J89">
            <v>81386</v>
          </cell>
          <cell r="K89">
            <v>88885.99999999984</v>
          </cell>
          <cell r="L89">
            <v>92905.000000000116</v>
          </cell>
          <cell r="M89">
            <v>121467</v>
          </cell>
          <cell r="N89">
            <v>63102.999999999927</v>
          </cell>
          <cell r="O89">
            <v>103404.88649417716</v>
          </cell>
          <cell r="P89">
            <v>0</v>
          </cell>
          <cell r="Q89">
            <v>0</v>
          </cell>
          <cell r="R89">
            <v>0</v>
          </cell>
          <cell r="S89">
            <v>0</v>
          </cell>
          <cell r="T89">
            <v>0</v>
          </cell>
          <cell r="V89">
            <v>0</v>
          </cell>
          <cell r="W89">
            <v>0</v>
          </cell>
          <cell r="X89">
            <v>0</v>
          </cell>
          <cell r="Y89">
            <v>0</v>
          </cell>
          <cell r="AD89">
            <v>0</v>
          </cell>
          <cell r="AE89">
            <v>0</v>
          </cell>
        </row>
        <row r="90">
          <cell r="A90">
            <v>0</v>
          </cell>
          <cell r="B90">
            <v>0</v>
          </cell>
          <cell r="C90" t="str">
            <v>Migrations</v>
          </cell>
          <cell r="D90">
            <v>65965.999999999942</v>
          </cell>
          <cell r="E90">
            <v>0</v>
          </cell>
          <cell r="F90">
            <v>0</v>
          </cell>
          <cell r="G90">
            <v>0</v>
          </cell>
          <cell r="H90">
            <v>-3.6379232959404817E-12</v>
          </cell>
          <cell r="I90">
            <v>3.637978807091713E-12</v>
          </cell>
          <cell r="J90">
            <v>3228</v>
          </cell>
          <cell r="K90">
            <v>13034</v>
          </cell>
          <cell r="L90">
            <v>14511</v>
          </cell>
          <cell r="M90">
            <v>10915.999999999942</v>
          </cell>
          <cell r="N90">
            <v>12053</v>
          </cell>
          <cell r="O90">
            <v>12224</v>
          </cell>
          <cell r="P90">
            <v>0</v>
          </cell>
          <cell r="Q90">
            <v>0</v>
          </cell>
          <cell r="R90">
            <v>0</v>
          </cell>
          <cell r="S90">
            <v>0</v>
          </cell>
          <cell r="T90">
            <v>0</v>
          </cell>
          <cell r="V90">
            <v>0</v>
          </cell>
          <cell r="W90">
            <v>0</v>
          </cell>
          <cell r="X90">
            <v>0</v>
          </cell>
          <cell r="Y90">
            <v>0</v>
          </cell>
          <cell r="AD90">
            <v>0</v>
          </cell>
          <cell r="AE90">
            <v>0</v>
          </cell>
        </row>
        <row r="91">
          <cell r="A91">
            <v>0</v>
          </cell>
          <cell r="B91">
            <v>0</v>
          </cell>
          <cell r="C91" t="str">
            <v>Accroissement net</v>
          </cell>
          <cell r="D91">
            <v>911284.11350582307</v>
          </cell>
          <cell r="E91">
            <v>0</v>
          </cell>
          <cell r="F91">
            <v>233872.00000000006</v>
          </cell>
          <cell r="G91">
            <v>37030</v>
          </cell>
          <cell r="H91">
            <v>23688.999999999996</v>
          </cell>
          <cell r="I91">
            <v>54804</v>
          </cell>
          <cell r="J91">
            <v>96962</v>
          </cell>
          <cell r="K91">
            <v>98487.00000000016</v>
          </cell>
          <cell r="L91">
            <v>99791.999999999884</v>
          </cell>
          <cell r="M91">
            <v>42623.999999999942</v>
          </cell>
          <cell r="N91">
            <v>128559.00000000007</v>
          </cell>
          <cell r="O91">
            <v>95465.113505822839</v>
          </cell>
          <cell r="P91">
            <v>0</v>
          </cell>
          <cell r="Q91">
            <v>0</v>
          </cell>
          <cell r="R91">
            <v>0</v>
          </cell>
          <cell r="S91">
            <v>0</v>
          </cell>
          <cell r="T91">
            <v>0</v>
          </cell>
          <cell r="V91">
            <v>0</v>
          </cell>
          <cell r="W91">
            <v>0</v>
          </cell>
          <cell r="X91">
            <v>0</v>
          </cell>
          <cell r="Y91">
            <v>0</v>
          </cell>
          <cell r="AD91">
            <v>0</v>
          </cell>
          <cell r="AE91">
            <v>0</v>
          </cell>
        </row>
        <row r="92">
          <cell r="A92">
            <v>0</v>
          </cell>
          <cell r="B92">
            <v>0</v>
          </cell>
          <cell r="C92" t="str">
            <v>Parc fin de période</v>
          </cell>
          <cell r="D92">
            <v>2721980.1160782548</v>
          </cell>
          <cell r="E92">
            <v>0</v>
          </cell>
          <cell r="F92">
            <v>2044568.0025724317</v>
          </cell>
          <cell r="G92">
            <v>2081598.0025724317</v>
          </cell>
          <cell r="H92">
            <v>2105287.0025724317</v>
          </cell>
          <cell r="I92">
            <v>2160091.0025724317</v>
          </cell>
          <cell r="J92">
            <v>2257087.0025724317</v>
          </cell>
          <cell r="K92">
            <v>2355574.0025724317</v>
          </cell>
          <cell r="L92">
            <v>2455366.0025724317</v>
          </cell>
          <cell r="M92">
            <v>2497990.0025724317</v>
          </cell>
          <cell r="N92">
            <v>2626549.0025724317</v>
          </cell>
          <cell r="O92">
            <v>2722014.1160782548</v>
          </cell>
          <cell r="P92">
            <v>0</v>
          </cell>
          <cell r="Q92">
            <v>0</v>
          </cell>
          <cell r="R92">
            <v>0</v>
          </cell>
          <cell r="S92">
            <v>0</v>
          </cell>
          <cell r="T92">
            <v>0</v>
          </cell>
          <cell r="V92">
            <v>0</v>
          </cell>
          <cell r="W92">
            <v>0</v>
          </cell>
          <cell r="X92">
            <v>0</v>
          </cell>
          <cell r="Y92">
            <v>0</v>
          </cell>
          <cell r="AD92">
            <v>0</v>
          </cell>
          <cell r="AE92">
            <v>0</v>
          </cell>
        </row>
        <row r="93">
          <cell r="A93">
            <v>0</v>
          </cell>
          <cell r="B93">
            <v>0</v>
          </cell>
          <cell r="C93" t="str">
            <v>Abonnés moyens</v>
          </cell>
          <cell r="D93">
            <v>22950790.785925664</v>
          </cell>
          <cell r="E93">
            <v>0</v>
          </cell>
          <cell r="F93">
            <v>1955330.296281022</v>
          </cell>
          <cell r="G93">
            <v>2065186.7485975134</v>
          </cell>
          <cell r="H93">
            <v>2095760.3274091536</v>
          </cell>
          <cell r="I93">
            <v>2140387.0096128061</v>
          </cell>
          <cell r="J93">
            <v>2214741.2457752568</v>
          </cell>
          <cell r="K93">
            <v>2314055.8021766478</v>
          </cell>
          <cell r="L93">
            <v>2411629.8188019898</v>
          </cell>
          <cell r="M93">
            <v>2574363.0114310561</v>
          </cell>
          <cell r="N93">
            <v>2505054.9665148747</v>
          </cell>
          <cell r="O93">
            <v>2674281.559325343</v>
          </cell>
          <cell r="P93">
            <v>0</v>
          </cell>
          <cell r="Q93">
            <v>0</v>
          </cell>
          <cell r="R93">
            <v>0</v>
          </cell>
          <cell r="S93">
            <v>0</v>
          </cell>
          <cell r="T93">
            <v>0</v>
          </cell>
          <cell r="V93">
            <v>0</v>
          </cell>
          <cell r="W93">
            <v>0</v>
          </cell>
          <cell r="X93">
            <v>0</v>
          </cell>
          <cell r="Y93">
            <v>0</v>
          </cell>
          <cell r="AD93">
            <v>0</v>
          </cell>
          <cell r="AE93">
            <v>0</v>
          </cell>
        </row>
        <row r="94">
          <cell r="A94" t="str">
            <v>Données de consommation</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V94">
            <v>0</v>
          </cell>
          <cell r="W94">
            <v>0</v>
          </cell>
          <cell r="X94">
            <v>0</v>
          </cell>
          <cell r="Y94">
            <v>0</v>
          </cell>
          <cell r="AD94">
            <v>0</v>
          </cell>
          <cell r="AE94">
            <v>0</v>
          </cell>
        </row>
        <row r="95">
          <cell r="A95">
            <v>0</v>
          </cell>
          <cell r="B95" t="str">
            <v>dont GSM abonnés hors ABC</v>
          </cell>
          <cell r="C95" t="str">
            <v>Entrant</v>
          </cell>
          <cell r="D95">
            <v>6670007354.7346678</v>
          </cell>
          <cell r="E95">
            <v>0</v>
          </cell>
          <cell r="F95">
            <v>611124310.98345542</v>
          </cell>
          <cell r="G95">
            <v>603328269.23345411</v>
          </cell>
          <cell r="H95">
            <v>673955488.30013466</v>
          </cell>
          <cell r="I95">
            <v>628159952.81679225</v>
          </cell>
          <cell r="J95">
            <v>704790625.00014102</v>
          </cell>
          <cell r="K95">
            <v>689801775.11680472</v>
          </cell>
          <cell r="L95">
            <v>682957767.6001364</v>
          </cell>
          <cell r="M95">
            <v>615095238.03345644</v>
          </cell>
          <cell r="N95">
            <v>717852442.35014355</v>
          </cell>
          <cell r="O95">
            <v>742941485.30014861</v>
          </cell>
          <cell r="P95">
            <v>0</v>
          </cell>
          <cell r="Q95">
            <v>0</v>
          </cell>
          <cell r="R95">
            <v>0</v>
          </cell>
          <cell r="S95">
            <v>0</v>
          </cell>
          <cell r="T95">
            <v>0</v>
          </cell>
          <cell r="V95">
            <v>0</v>
          </cell>
          <cell r="W95">
            <v>0</v>
          </cell>
          <cell r="X95">
            <v>0</v>
          </cell>
          <cell r="Y95">
            <v>0</v>
          </cell>
          <cell r="AD95">
            <v>0</v>
          </cell>
          <cell r="AE95">
            <v>0</v>
          </cell>
        </row>
        <row r="96">
          <cell r="A96">
            <v>0</v>
          </cell>
          <cell r="B96">
            <v>0</v>
          </cell>
          <cell r="C96" t="str">
            <v xml:space="preserve">Sortant </v>
          </cell>
          <cell r="D96">
            <v>11656927724.418999</v>
          </cell>
          <cell r="E96">
            <v>0</v>
          </cell>
          <cell r="F96">
            <v>1097296259.1668863</v>
          </cell>
          <cell r="G96">
            <v>1085281976.1502171</v>
          </cell>
          <cell r="H96">
            <v>1195314804.2502394</v>
          </cell>
          <cell r="I96">
            <v>1124386112.6668916</v>
          </cell>
          <cell r="J96">
            <v>1235322222.0169134</v>
          </cell>
          <cell r="K96">
            <v>1188368301.6835711</v>
          </cell>
          <cell r="L96">
            <v>1154383934.9835641</v>
          </cell>
          <cell r="M96">
            <v>1068653355.6335469</v>
          </cell>
          <cell r="N96">
            <v>1233431610.1002464</v>
          </cell>
          <cell r="O96">
            <v>1274489147.766922</v>
          </cell>
          <cell r="P96">
            <v>0</v>
          </cell>
          <cell r="Q96">
            <v>0</v>
          </cell>
          <cell r="R96">
            <v>0</v>
          </cell>
          <cell r="S96">
            <v>0</v>
          </cell>
          <cell r="T96">
            <v>0</v>
          </cell>
          <cell r="V96">
            <v>0</v>
          </cell>
          <cell r="W96">
            <v>0</v>
          </cell>
          <cell r="X96">
            <v>0</v>
          </cell>
          <cell r="Y96">
            <v>0</v>
          </cell>
          <cell r="AD96">
            <v>0</v>
          </cell>
          <cell r="AE96">
            <v>0</v>
          </cell>
        </row>
        <row r="97">
          <cell r="A97">
            <v>0</v>
          </cell>
          <cell r="B97">
            <v>0</v>
          </cell>
          <cell r="C97" t="str">
            <v>Roaming Out</v>
          </cell>
          <cell r="D97">
            <v>102233810.22675976</v>
          </cell>
          <cell r="E97">
            <v>0</v>
          </cell>
          <cell r="F97">
            <v>7737703.2500015479</v>
          </cell>
          <cell r="G97">
            <v>8624989.5000017248</v>
          </cell>
          <cell r="H97">
            <v>9162131.8000018336</v>
          </cell>
          <cell r="I97">
            <v>9255400.0500018504</v>
          </cell>
          <cell r="J97">
            <v>9876134.5000019744</v>
          </cell>
          <cell r="K97">
            <v>7662573.4592403071</v>
          </cell>
          <cell r="L97">
            <v>13382725.716141874</v>
          </cell>
          <cell r="M97">
            <v>17414946.934698164</v>
          </cell>
          <cell r="N97">
            <v>10393865.166668745</v>
          </cell>
          <cell r="O97">
            <v>8723339.8500017431</v>
          </cell>
          <cell r="P97">
            <v>0</v>
          </cell>
          <cell r="Q97">
            <v>0</v>
          </cell>
          <cell r="R97">
            <v>0</v>
          </cell>
          <cell r="S97">
            <v>0</v>
          </cell>
          <cell r="T97">
            <v>0</v>
          </cell>
          <cell r="V97">
            <v>0</v>
          </cell>
          <cell r="W97">
            <v>0</v>
          </cell>
          <cell r="X97">
            <v>0</v>
          </cell>
          <cell r="Y97">
            <v>0</v>
          </cell>
          <cell r="AD97">
            <v>0</v>
          </cell>
          <cell r="AE97">
            <v>0</v>
          </cell>
        </row>
        <row r="98">
          <cell r="A98">
            <v>0</v>
          </cell>
          <cell r="B98">
            <v>0</v>
          </cell>
          <cell r="C98" t="str">
            <v>Total Sort+RO</v>
          </cell>
          <cell r="D98">
            <v>11759161534.645758</v>
          </cell>
          <cell r="E98">
            <v>0</v>
          </cell>
          <cell r="F98">
            <v>1105033962.4168878</v>
          </cell>
          <cell r="G98">
            <v>1093906965.6502187</v>
          </cell>
          <cell r="H98">
            <v>1204476936.0502412</v>
          </cell>
          <cell r="I98">
            <v>1133641512.7168934</v>
          </cell>
          <cell r="J98">
            <v>1245198356.5169153</v>
          </cell>
          <cell r="K98">
            <v>1196030875.1428113</v>
          </cell>
          <cell r="L98">
            <v>1167766660.6997061</v>
          </cell>
          <cell r="M98">
            <v>1086068302.5682452</v>
          </cell>
          <cell r="N98">
            <v>1243825475.2669151</v>
          </cell>
          <cell r="O98">
            <v>1283212487.6169238</v>
          </cell>
          <cell r="P98">
            <v>0</v>
          </cell>
          <cell r="Q98">
            <v>0</v>
          </cell>
          <cell r="R98">
            <v>0</v>
          </cell>
          <cell r="S98">
            <v>0</v>
          </cell>
          <cell r="T98">
            <v>0</v>
          </cell>
          <cell r="V98">
            <v>0</v>
          </cell>
          <cell r="W98">
            <v>0</v>
          </cell>
          <cell r="X98">
            <v>0</v>
          </cell>
          <cell r="Y98">
            <v>0</v>
          </cell>
          <cell r="AD98">
            <v>0</v>
          </cell>
          <cell r="AE98">
            <v>0</v>
          </cell>
        </row>
        <row r="99">
          <cell r="A99">
            <v>0</v>
          </cell>
          <cell r="B99">
            <v>0</v>
          </cell>
          <cell r="C99" t="str">
            <v>Total</v>
          </cell>
          <cell r="D99">
            <v>18429168889.380424</v>
          </cell>
          <cell r="E99">
            <v>0</v>
          </cell>
          <cell r="F99">
            <v>1716158273.4003432</v>
          </cell>
          <cell r="G99">
            <v>1697235234.8836727</v>
          </cell>
          <cell r="H99">
            <v>1878432424.3503759</v>
          </cell>
          <cell r="I99">
            <v>1761801465.5336857</v>
          </cell>
          <cell r="J99">
            <v>1949988981.5170565</v>
          </cell>
          <cell r="K99">
            <v>1885832650.2596159</v>
          </cell>
          <cell r="L99">
            <v>1850724428.2998424</v>
          </cell>
          <cell r="M99">
            <v>1701163540.6017017</v>
          </cell>
          <cell r="N99">
            <v>1961677917.6170588</v>
          </cell>
          <cell r="O99">
            <v>2026153972.9170723</v>
          </cell>
          <cell r="P99">
            <v>0</v>
          </cell>
          <cell r="Q99">
            <v>0</v>
          </cell>
          <cell r="R99">
            <v>0</v>
          </cell>
          <cell r="S99">
            <v>0</v>
          </cell>
          <cell r="T99">
            <v>0</v>
          </cell>
          <cell r="V99">
            <v>0</v>
          </cell>
          <cell r="W99">
            <v>0</v>
          </cell>
          <cell r="X99">
            <v>0</v>
          </cell>
          <cell r="Y99">
            <v>0</v>
          </cell>
          <cell r="AD99">
            <v>0</v>
          </cell>
          <cell r="AE99">
            <v>0</v>
          </cell>
        </row>
        <row r="100">
          <cell r="A100">
            <v>0</v>
          </cell>
          <cell r="B100">
            <v>0</v>
          </cell>
          <cell r="C100" t="str">
            <v>Total (hors RO)</v>
          </cell>
          <cell r="D100">
            <v>18326935079.153667</v>
          </cell>
          <cell r="E100">
            <v>0</v>
          </cell>
          <cell r="F100">
            <v>1708420570.1503417</v>
          </cell>
          <cell r="G100">
            <v>1688610245.3836713</v>
          </cell>
          <cell r="H100">
            <v>1869270292.550374</v>
          </cell>
          <cell r="I100">
            <v>1752546065.4836838</v>
          </cell>
          <cell r="J100">
            <v>1940112847.0170546</v>
          </cell>
          <cell r="K100">
            <v>1878170076.8003759</v>
          </cell>
          <cell r="L100">
            <v>1837341702.5837007</v>
          </cell>
          <cell r="M100">
            <v>1683748593.6670034</v>
          </cell>
          <cell r="N100">
            <v>1951284052.4503899</v>
          </cell>
          <cell r="O100">
            <v>2017430633.0670705</v>
          </cell>
          <cell r="P100">
            <v>0</v>
          </cell>
          <cell r="Q100">
            <v>0</v>
          </cell>
          <cell r="R100">
            <v>0</v>
          </cell>
          <cell r="S100">
            <v>0</v>
          </cell>
          <cell r="T100">
            <v>0</v>
          </cell>
          <cell r="V100">
            <v>0</v>
          </cell>
          <cell r="W100">
            <v>0</v>
          </cell>
          <cell r="X100">
            <v>0</v>
          </cell>
          <cell r="Y100">
            <v>0</v>
          </cell>
          <cell r="AD100">
            <v>0</v>
          </cell>
          <cell r="AE100">
            <v>0</v>
          </cell>
        </row>
        <row r="101">
          <cell r="A101">
            <v>0</v>
          </cell>
          <cell r="B101" t="str">
            <v>dont GSM Cartes et ABC</v>
          </cell>
          <cell r="C101" t="str">
            <v>Entrant</v>
          </cell>
          <cell r="D101">
            <v>1181225596.3835695</v>
          </cell>
          <cell r="E101">
            <v>0</v>
          </cell>
          <cell r="F101">
            <v>154408523.83336419</v>
          </cell>
          <cell r="G101">
            <v>163452395.68336603</v>
          </cell>
          <cell r="H101">
            <v>185372862.46670377</v>
          </cell>
          <cell r="I101">
            <v>184230800.3167035</v>
          </cell>
          <cell r="J101">
            <v>200302328.90004003</v>
          </cell>
          <cell r="K101">
            <v>202372720.5333738</v>
          </cell>
          <cell r="L101">
            <v>209443815.48337519</v>
          </cell>
          <cell r="M101">
            <v>203395305.81670737</v>
          </cell>
          <cell r="N101">
            <v>218201630.36671031</v>
          </cell>
          <cell r="O101">
            <v>229517269.00004593</v>
          </cell>
          <cell r="P101">
            <v>0</v>
          </cell>
          <cell r="Q101">
            <v>0</v>
          </cell>
          <cell r="R101">
            <v>0</v>
          </cell>
          <cell r="S101">
            <v>0</v>
          </cell>
          <cell r="T101">
            <v>0</v>
          </cell>
          <cell r="V101">
            <v>0</v>
          </cell>
          <cell r="W101">
            <v>0</v>
          </cell>
          <cell r="X101">
            <v>0</v>
          </cell>
          <cell r="Y101">
            <v>0</v>
          </cell>
          <cell r="AD101">
            <v>0</v>
          </cell>
          <cell r="AE101">
            <v>0</v>
          </cell>
        </row>
        <row r="102">
          <cell r="A102">
            <v>0</v>
          </cell>
          <cell r="B102">
            <v>0</v>
          </cell>
          <cell r="C102" t="str">
            <v xml:space="preserve">Sortant </v>
          </cell>
          <cell r="D102">
            <v>508916.01341151632</v>
          </cell>
          <cell r="E102">
            <v>0</v>
          </cell>
          <cell r="F102">
            <v>131509130.20002632</v>
          </cell>
          <cell r="G102">
            <v>130789389.75002615</v>
          </cell>
          <cell r="H102">
            <v>94853600.833352283</v>
          </cell>
          <cell r="I102">
            <v>93471190.466685355</v>
          </cell>
          <cell r="J102">
            <v>100801031.68335348</v>
          </cell>
          <cell r="K102">
            <v>105821186.31668782</v>
          </cell>
          <cell r="L102">
            <v>120063206.43335736</v>
          </cell>
          <cell r="M102">
            <v>149106696.05002981</v>
          </cell>
          <cell r="N102">
            <v>127618282.21669222</v>
          </cell>
          <cell r="O102">
            <v>127191882.43335876</v>
          </cell>
          <cell r="P102">
            <v>0</v>
          </cell>
          <cell r="Q102">
            <v>0</v>
          </cell>
          <cell r="R102">
            <v>0</v>
          </cell>
          <cell r="S102">
            <v>0</v>
          </cell>
          <cell r="T102">
            <v>0</v>
          </cell>
          <cell r="V102">
            <v>0</v>
          </cell>
          <cell r="W102">
            <v>0</v>
          </cell>
          <cell r="X102">
            <v>0</v>
          </cell>
          <cell r="Y102">
            <v>0</v>
          </cell>
          <cell r="AD102">
            <v>0</v>
          </cell>
          <cell r="AE102">
            <v>0</v>
          </cell>
        </row>
        <row r="103">
          <cell r="A103">
            <v>0</v>
          </cell>
          <cell r="B103">
            <v>0</v>
          </cell>
          <cell r="C103" t="str">
            <v>Roaming Out</v>
          </cell>
          <cell r="D103">
            <v>1181734512.396981</v>
          </cell>
          <cell r="E103">
            <v>0</v>
          </cell>
          <cell r="F103">
            <v>0</v>
          </cell>
          <cell r="G103">
            <v>92.150000000018437</v>
          </cell>
          <cell r="H103">
            <v>100.73333333335349</v>
          </cell>
          <cell r="I103">
            <v>76.600000000015328</v>
          </cell>
          <cell r="J103">
            <v>4155.1333333341645</v>
          </cell>
          <cell r="K103">
            <v>18630.150390625004</v>
          </cell>
          <cell r="L103">
            <v>98927.485937502235</v>
          </cell>
          <cell r="M103">
            <v>133501.41041667087</v>
          </cell>
          <cell r="N103">
            <v>146254.36666669592</v>
          </cell>
          <cell r="O103">
            <v>107177.98333335476</v>
          </cell>
          <cell r="P103">
            <v>0</v>
          </cell>
          <cell r="Q103">
            <v>0</v>
          </cell>
          <cell r="R103">
            <v>0</v>
          </cell>
          <cell r="S103">
            <v>0</v>
          </cell>
          <cell r="T103">
            <v>0</v>
          </cell>
          <cell r="V103">
            <v>0</v>
          </cell>
          <cell r="W103">
            <v>0</v>
          </cell>
          <cell r="X103">
            <v>0</v>
          </cell>
          <cell r="Y103">
            <v>0</v>
          </cell>
          <cell r="AD103">
            <v>0</v>
          </cell>
          <cell r="AE103">
            <v>0</v>
          </cell>
        </row>
        <row r="104">
          <cell r="A104">
            <v>0</v>
          </cell>
          <cell r="B104">
            <v>0</v>
          </cell>
          <cell r="C104" t="str">
            <v>Total Sort+RO</v>
          </cell>
          <cell r="D104">
            <v>1182243428.4103925</v>
          </cell>
          <cell r="E104">
            <v>0</v>
          </cell>
          <cell r="F104">
            <v>131509130.20002632</v>
          </cell>
          <cell r="G104">
            <v>130789481.90002616</v>
          </cell>
          <cell r="H104">
            <v>94853701.566685617</v>
          </cell>
          <cell r="I104">
            <v>93471267.066685349</v>
          </cell>
          <cell r="J104">
            <v>100805186.81668682</v>
          </cell>
          <cell r="K104">
            <v>105839816.46707845</v>
          </cell>
          <cell r="L104">
            <v>120162133.91929486</v>
          </cell>
          <cell r="M104">
            <v>149240197.46044648</v>
          </cell>
          <cell r="N104">
            <v>127764536.58335891</v>
          </cell>
          <cell r="O104">
            <v>127299060.41669211</v>
          </cell>
          <cell r="P104">
            <v>0</v>
          </cell>
          <cell r="Q104">
            <v>0</v>
          </cell>
          <cell r="R104">
            <v>0</v>
          </cell>
          <cell r="S104">
            <v>0</v>
          </cell>
          <cell r="T104">
            <v>0</v>
          </cell>
          <cell r="V104">
            <v>0</v>
          </cell>
          <cell r="W104">
            <v>0</v>
          </cell>
          <cell r="X104">
            <v>0</v>
          </cell>
          <cell r="Y104">
            <v>0</v>
          </cell>
          <cell r="AD104">
            <v>0</v>
          </cell>
          <cell r="AE104">
            <v>0</v>
          </cell>
        </row>
        <row r="105">
          <cell r="A105">
            <v>0</v>
          </cell>
          <cell r="B105">
            <v>0</v>
          </cell>
          <cell r="C105" t="str">
            <v>Total</v>
          </cell>
          <cell r="D105">
            <v>2363469024.793962</v>
          </cell>
          <cell r="E105">
            <v>0</v>
          </cell>
          <cell r="F105">
            <v>285917654.03339052</v>
          </cell>
          <cell r="G105">
            <v>294241877.5833922</v>
          </cell>
          <cell r="H105">
            <v>280226564.03338939</v>
          </cell>
          <cell r="I105">
            <v>277702067.38338888</v>
          </cell>
          <cell r="J105">
            <v>301107515.71672684</v>
          </cell>
          <cell r="K105">
            <v>308212537.00045228</v>
          </cell>
          <cell r="L105">
            <v>329605949.40267003</v>
          </cell>
          <cell r="M105">
            <v>352635503.27715385</v>
          </cell>
          <cell r="N105">
            <v>345966166.95006919</v>
          </cell>
          <cell r="O105">
            <v>356816329.41673803</v>
          </cell>
          <cell r="P105">
            <v>0</v>
          </cell>
          <cell r="Q105">
            <v>0</v>
          </cell>
          <cell r="R105">
            <v>0</v>
          </cell>
          <cell r="S105">
            <v>0</v>
          </cell>
          <cell r="T105">
            <v>0</v>
          </cell>
          <cell r="V105">
            <v>0</v>
          </cell>
          <cell r="W105">
            <v>0</v>
          </cell>
          <cell r="X105">
            <v>0</v>
          </cell>
          <cell r="Y105">
            <v>0</v>
          </cell>
          <cell r="AD105">
            <v>0</v>
          </cell>
          <cell r="AE105">
            <v>0</v>
          </cell>
        </row>
        <row r="106">
          <cell r="A106">
            <v>0</v>
          </cell>
          <cell r="B106">
            <v>0</v>
          </cell>
          <cell r="C106" t="str">
            <v>Total (hors RO)</v>
          </cell>
          <cell r="D106">
            <v>1181734512.396981</v>
          </cell>
          <cell r="E106">
            <v>0</v>
          </cell>
          <cell r="F106">
            <v>285917654.03339052</v>
          </cell>
          <cell r="G106">
            <v>294241785.43339217</v>
          </cell>
          <cell r="H106">
            <v>280226463.30005604</v>
          </cell>
          <cell r="I106">
            <v>277701990.78338885</v>
          </cell>
          <cell r="J106">
            <v>301103360.58339351</v>
          </cell>
          <cell r="K106">
            <v>308193906.85006166</v>
          </cell>
          <cell r="L106">
            <v>329507021.91673255</v>
          </cell>
          <cell r="M106">
            <v>352502001.86673719</v>
          </cell>
          <cell r="N106">
            <v>345819912.58340251</v>
          </cell>
          <cell r="O106">
            <v>356709151.43340468</v>
          </cell>
          <cell r="P106">
            <v>0</v>
          </cell>
          <cell r="Q106">
            <v>0</v>
          </cell>
          <cell r="R106">
            <v>0</v>
          </cell>
          <cell r="S106">
            <v>0</v>
          </cell>
          <cell r="T106">
            <v>0</v>
          </cell>
          <cell r="V106">
            <v>0</v>
          </cell>
          <cell r="W106">
            <v>0</v>
          </cell>
          <cell r="X106">
            <v>0</v>
          </cell>
          <cell r="Y106">
            <v>0</v>
          </cell>
          <cell r="AD106">
            <v>0</v>
          </cell>
          <cell r="AE106">
            <v>0</v>
          </cell>
        </row>
        <row r="107">
          <cell r="A107" t="str">
            <v>Données de revenu</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V107">
            <v>0</v>
          </cell>
          <cell r="W107">
            <v>0</v>
          </cell>
          <cell r="X107">
            <v>0</v>
          </cell>
          <cell r="Y107">
            <v>0</v>
          </cell>
          <cell r="AD107">
            <v>0</v>
          </cell>
          <cell r="AE107">
            <v>0</v>
          </cell>
        </row>
        <row r="108">
          <cell r="A108">
            <v>0</v>
          </cell>
          <cell r="B108" t="str">
            <v>GSM Abonnés hors ABC</v>
          </cell>
          <cell r="C108">
            <v>0</v>
          </cell>
          <cell r="D108">
            <v>19478341907.128124</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V108">
            <v>0</v>
          </cell>
          <cell r="W108">
            <v>0</v>
          </cell>
          <cell r="X108">
            <v>0</v>
          </cell>
          <cell r="Y108">
            <v>0</v>
          </cell>
          <cell r="AD108">
            <v>0</v>
          </cell>
          <cell r="AE108">
            <v>0</v>
          </cell>
        </row>
        <row r="109">
          <cell r="A109">
            <v>0</v>
          </cell>
          <cell r="B109">
            <v>0</v>
          </cell>
          <cell r="C109" t="str">
            <v>Facture</v>
          </cell>
          <cell r="D109">
            <v>15540204939.146999</v>
          </cell>
          <cell r="E109">
            <v>0</v>
          </cell>
          <cell r="F109">
            <v>1456761791.05</v>
          </cell>
          <cell r="G109">
            <v>1473371980.4399996</v>
          </cell>
          <cell r="H109">
            <v>1514635697.9899995</v>
          </cell>
          <cell r="I109">
            <v>1500939071.1099999</v>
          </cell>
          <cell r="J109">
            <v>1553294116.3300004</v>
          </cell>
          <cell r="K109">
            <v>1570259267.6669996</v>
          </cell>
          <cell r="L109">
            <v>1605088057.45</v>
          </cell>
          <cell r="M109">
            <v>1576639765.3890002</v>
          </cell>
          <cell r="N109">
            <v>1634728839.2410002</v>
          </cell>
          <cell r="O109">
            <v>1654486352.4799998</v>
          </cell>
          <cell r="P109">
            <v>0</v>
          </cell>
          <cell r="Q109">
            <v>0</v>
          </cell>
          <cell r="R109">
            <v>0</v>
          </cell>
          <cell r="S109">
            <v>0</v>
          </cell>
          <cell r="T109">
            <v>0</v>
          </cell>
          <cell r="V109">
            <v>0</v>
          </cell>
          <cell r="W109">
            <v>0</v>
          </cell>
          <cell r="X109">
            <v>0</v>
          </cell>
          <cell r="Y109">
            <v>0</v>
          </cell>
          <cell r="AD109">
            <v>0</v>
          </cell>
          <cell r="AE109">
            <v>0</v>
          </cell>
        </row>
        <row r="110">
          <cell r="A110">
            <v>0</v>
          </cell>
          <cell r="B110">
            <v>0</v>
          </cell>
          <cell r="C110" t="str">
            <v>Rétrocessions</v>
          </cell>
          <cell r="D110">
            <v>3938136967.9811244</v>
          </cell>
          <cell r="E110">
            <v>0</v>
          </cell>
          <cell r="F110">
            <v>371087218.05652642</v>
          </cell>
          <cell r="G110">
            <v>359151290.26251888</v>
          </cell>
          <cell r="H110">
            <v>416461896.01660407</v>
          </cell>
          <cell r="I110">
            <v>359001518.34590542</v>
          </cell>
          <cell r="J110">
            <v>414261581.91620445</v>
          </cell>
          <cell r="K110">
            <v>427048962.91541535</v>
          </cell>
          <cell r="L110">
            <v>382347563.79781419</v>
          </cell>
          <cell r="M110">
            <v>346390109.30374855</v>
          </cell>
          <cell r="N110">
            <v>407745463.53667909</v>
          </cell>
          <cell r="O110">
            <v>454641363.82970768</v>
          </cell>
          <cell r="P110">
            <v>0</v>
          </cell>
          <cell r="Q110">
            <v>0</v>
          </cell>
          <cell r="R110">
            <v>0</v>
          </cell>
          <cell r="S110">
            <v>0</v>
          </cell>
          <cell r="T110">
            <v>0</v>
          </cell>
          <cell r="V110">
            <v>0</v>
          </cell>
          <cell r="W110">
            <v>0</v>
          </cell>
          <cell r="X110">
            <v>0</v>
          </cell>
          <cell r="Y110">
            <v>0</v>
          </cell>
          <cell r="AD110">
            <v>0</v>
          </cell>
          <cell r="AE110">
            <v>0</v>
          </cell>
        </row>
        <row r="111">
          <cell r="A111">
            <v>0</v>
          </cell>
          <cell r="B111" t="str">
            <v>GSM Cartes actives et ABC</v>
          </cell>
          <cell r="C111">
            <v>0</v>
          </cell>
          <cell r="D111">
            <v>2687954104.8057752</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V111">
            <v>0</v>
          </cell>
          <cell r="W111">
            <v>0</v>
          </cell>
          <cell r="X111">
            <v>0</v>
          </cell>
          <cell r="Y111">
            <v>0</v>
          </cell>
          <cell r="AD111">
            <v>0</v>
          </cell>
          <cell r="AE111">
            <v>0</v>
          </cell>
        </row>
        <row r="112">
          <cell r="A112">
            <v>0</v>
          </cell>
          <cell r="B112">
            <v>0</v>
          </cell>
          <cell r="C112" t="str">
            <v>Facture</v>
          </cell>
          <cell r="D112">
            <v>1621448972.0690784</v>
          </cell>
          <cell r="E112">
            <v>0</v>
          </cell>
          <cell r="F112">
            <v>148502975.58166167</v>
          </cell>
          <cell r="G112">
            <v>135083390.08793339</v>
          </cell>
          <cell r="H112">
            <v>162970758.48846692</v>
          </cell>
          <cell r="I112">
            <v>152278814.51152334</v>
          </cell>
          <cell r="J112">
            <v>46137047.323452853</v>
          </cell>
          <cell r="K112">
            <v>177595541.66926533</v>
          </cell>
          <cell r="L112">
            <v>192624291.62561092</v>
          </cell>
          <cell r="M112">
            <v>196402449.59573618</v>
          </cell>
          <cell r="N112">
            <v>206218305.88277799</v>
          </cell>
          <cell r="O112">
            <v>203635397.30265003</v>
          </cell>
          <cell r="P112">
            <v>0</v>
          </cell>
          <cell r="Q112">
            <v>0</v>
          </cell>
          <cell r="R112">
            <v>0</v>
          </cell>
          <cell r="S112">
            <v>0</v>
          </cell>
          <cell r="T112">
            <v>0</v>
          </cell>
          <cell r="V112">
            <v>0</v>
          </cell>
          <cell r="W112">
            <v>0</v>
          </cell>
          <cell r="X112">
            <v>0</v>
          </cell>
          <cell r="Y112">
            <v>0</v>
          </cell>
          <cell r="AD112">
            <v>0</v>
          </cell>
          <cell r="AE112">
            <v>0</v>
          </cell>
        </row>
        <row r="113">
          <cell r="A113">
            <v>0</v>
          </cell>
          <cell r="B113">
            <v>0</v>
          </cell>
          <cell r="C113" t="str">
            <v>Rétrocessions</v>
          </cell>
          <cell r="D113">
            <v>1066505132.7366968</v>
          </cell>
          <cell r="E113">
            <v>0</v>
          </cell>
          <cell r="F113">
            <v>88757291.580490604</v>
          </cell>
          <cell r="G113">
            <v>87987503.228577971</v>
          </cell>
          <cell r="H113">
            <v>100854507.83689071</v>
          </cell>
          <cell r="I113">
            <v>94271324.822813243</v>
          </cell>
          <cell r="J113">
            <v>105174740.73632848</v>
          </cell>
          <cell r="K113">
            <v>117673750.61290497</v>
          </cell>
          <cell r="L113">
            <v>114745560.25543141</v>
          </cell>
          <cell r="M113">
            <v>112678369.38334163</v>
          </cell>
          <cell r="N113">
            <v>115607859.71680951</v>
          </cell>
          <cell r="O113">
            <v>128754224.56310824</v>
          </cell>
          <cell r="P113">
            <v>0</v>
          </cell>
          <cell r="Q113">
            <v>0</v>
          </cell>
          <cell r="R113">
            <v>0</v>
          </cell>
          <cell r="S113">
            <v>0</v>
          </cell>
          <cell r="T113">
            <v>0</v>
          </cell>
          <cell r="V113">
            <v>0</v>
          </cell>
          <cell r="W113">
            <v>0</v>
          </cell>
          <cell r="X113">
            <v>0</v>
          </cell>
          <cell r="Y113">
            <v>0</v>
          </cell>
          <cell r="AD113">
            <v>0</v>
          </cell>
          <cell r="AE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V114">
            <v>0</v>
          </cell>
          <cell r="W114">
            <v>0</v>
          </cell>
          <cell r="X114">
            <v>0</v>
          </cell>
          <cell r="Y114">
            <v>0</v>
          </cell>
          <cell r="AD114">
            <v>0</v>
          </cell>
          <cell r="AE114">
            <v>0</v>
          </cell>
        </row>
        <row r="115">
          <cell r="A115" t="str">
            <v>Ventes de Packs SFR</v>
          </cell>
          <cell r="B115">
            <v>0</v>
          </cell>
          <cell r="C115" t="str">
            <v>Total</v>
          </cell>
          <cell r="D115">
            <v>1799394</v>
          </cell>
          <cell r="E115">
            <v>0</v>
          </cell>
          <cell r="F115">
            <v>373203</v>
          </cell>
          <cell r="G115">
            <v>158980</v>
          </cell>
          <cell r="H115">
            <v>128983</v>
          </cell>
          <cell r="I115">
            <v>118309</v>
          </cell>
          <cell r="J115">
            <v>151912</v>
          </cell>
          <cell r="K115">
            <v>155935</v>
          </cell>
          <cell r="L115">
            <v>147116</v>
          </cell>
          <cell r="M115">
            <v>116059</v>
          </cell>
          <cell r="N115">
            <v>149151</v>
          </cell>
          <cell r="O115">
            <v>150569</v>
          </cell>
          <cell r="P115">
            <v>149177</v>
          </cell>
          <cell r="Q115">
            <v>417521</v>
          </cell>
          <cell r="R115">
            <v>0</v>
          </cell>
          <cell r="S115">
            <v>2216915</v>
          </cell>
          <cell r="T115">
            <v>0</v>
          </cell>
          <cell r="V115">
            <v>0</v>
          </cell>
          <cell r="W115">
            <v>0</v>
          </cell>
          <cell r="X115">
            <v>0</v>
          </cell>
          <cell r="Y115">
            <v>0</v>
          </cell>
          <cell r="AD115">
            <v>2216915</v>
          </cell>
          <cell r="AE115">
            <v>0</v>
          </cell>
        </row>
        <row r="116">
          <cell r="A116">
            <v>0</v>
          </cell>
          <cell r="B116">
            <v>0</v>
          </cell>
          <cell r="C116" t="str">
            <v>Abonnements</v>
          </cell>
          <cell r="D116">
            <v>683681</v>
          </cell>
          <cell r="E116">
            <v>0</v>
          </cell>
          <cell r="F116">
            <v>160583</v>
          </cell>
          <cell r="G116">
            <v>65119</v>
          </cell>
          <cell r="H116">
            <v>50858</v>
          </cell>
          <cell r="I116">
            <v>46088</v>
          </cell>
          <cell r="J116">
            <v>63751</v>
          </cell>
          <cell r="K116">
            <v>62057</v>
          </cell>
          <cell r="L116">
            <v>50078</v>
          </cell>
          <cell r="M116">
            <v>40633</v>
          </cell>
          <cell r="N116">
            <v>58203</v>
          </cell>
          <cell r="O116">
            <v>46019</v>
          </cell>
          <cell r="P116">
            <v>40292</v>
          </cell>
          <cell r="Q116">
            <v>78942</v>
          </cell>
          <cell r="R116">
            <v>0</v>
          </cell>
          <cell r="S116">
            <v>762623</v>
          </cell>
          <cell r="T116">
            <v>0</v>
          </cell>
          <cell r="V116" t="str">
            <v>=ok déc.</v>
          </cell>
          <cell r="W116">
            <v>0</v>
          </cell>
          <cell r="X116">
            <v>0</v>
          </cell>
          <cell r="Y116">
            <v>0</v>
          </cell>
          <cell r="AD116">
            <v>762623</v>
          </cell>
          <cell r="AE116">
            <v>0</v>
          </cell>
        </row>
        <row r="117">
          <cell r="A117">
            <v>0</v>
          </cell>
          <cell r="B117">
            <v>0</v>
          </cell>
          <cell r="C117" t="str">
            <v>Cartes</v>
          </cell>
          <cell r="D117">
            <v>1115713</v>
          </cell>
          <cell r="E117">
            <v>0</v>
          </cell>
          <cell r="F117">
            <v>212620</v>
          </cell>
          <cell r="G117">
            <v>93861</v>
          </cell>
          <cell r="H117">
            <v>78125</v>
          </cell>
          <cell r="I117">
            <v>72221</v>
          </cell>
          <cell r="J117">
            <v>88161</v>
          </cell>
          <cell r="K117">
            <v>93878</v>
          </cell>
          <cell r="L117">
            <v>97038</v>
          </cell>
          <cell r="M117">
            <v>75426</v>
          </cell>
          <cell r="N117">
            <v>90948</v>
          </cell>
          <cell r="O117">
            <v>104550</v>
          </cell>
          <cell r="P117">
            <v>108885</v>
          </cell>
          <cell r="Q117">
            <v>338579</v>
          </cell>
          <cell r="R117">
            <v>0</v>
          </cell>
          <cell r="S117">
            <v>1454292</v>
          </cell>
          <cell r="T117">
            <v>0</v>
          </cell>
          <cell r="V117" t="str">
            <v>=ok déc.</v>
          </cell>
          <cell r="W117">
            <v>0</v>
          </cell>
          <cell r="X117">
            <v>0</v>
          </cell>
          <cell r="Y117">
            <v>0</v>
          </cell>
          <cell r="AD117">
            <v>1454292</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V118">
            <v>0</v>
          </cell>
          <cell r="W118">
            <v>0</v>
          </cell>
          <cell r="X118">
            <v>0</v>
          </cell>
          <cell r="Y118">
            <v>0</v>
          </cell>
          <cell r="AD118">
            <v>0</v>
          </cell>
          <cell r="AE118">
            <v>0</v>
          </cell>
        </row>
        <row r="119">
          <cell r="A119" t="str">
            <v>Nombre de Roamers In</v>
          </cell>
          <cell r="B119">
            <v>0</v>
          </cell>
          <cell r="C119">
            <v>0</v>
          </cell>
          <cell r="D119">
            <v>19351153</v>
          </cell>
          <cell r="E119">
            <v>0</v>
          </cell>
          <cell r="F119">
            <v>1214260</v>
          </cell>
          <cell r="G119">
            <v>1052876</v>
          </cell>
          <cell r="H119">
            <v>1347398</v>
          </cell>
          <cell r="I119">
            <v>1597072</v>
          </cell>
          <cell r="J119">
            <v>1451261</v>
          </cell>
          <cell r="K119">
            <v>1806124</v>
          </cell>
          <cell r="L119">
            <v>2354856</v>
          </cell>
          <cell r="M119">
            <v>2409579</v>
          </cell>
          <cell r="N119">
            <v>1819164</v>
          </cell>
          <cell r="O119">
            <v>1575658</v>
          </cell>
          <cell r="P119">
            <v>1219082</v>
          </cell>
          <cell r="Q119">
            <v>1503823</v>
          </cell>
          <cell r="R119">
            <v>0</v>
          </cell>
          <cell r="S119">
            <v>19351153</v>
          </cell>
          <cell r="T119">
            <v>0</v>
          </cell>
          <cell r="V119">
            <v>0</v>
          </cell>
          <cell r="W119">
            <v>0</v>
          </cell>
          <cell r="X119">
            <v>0</v>
          </cell>
          <cell r="Y119">
            <v>0</v>
          </cell>
          <cell r="AD119">
            <v>19351153</v>
          </cell>
          <cell r="AE119">
            <v>0</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V120">
            <v>0</v>
          </cell>
          <cell r="W120">
            <v>0</v>
          </cell>
          <cell r="X120">
            <v>0</v>
          </cell>
          <cell r="Y120">
            <v>0</v>
          </cell>
          <cell r="AD120">
            <v>0</v>
          </cell>
          <cell r="AE120">
            <v>0</v>
          </cell>
        </row>
        <row r="121">
          <cell r="A121" t="str">
            <v>Nombre de Roamers Out (min 1 mois de retard)</v>
          </cell>
          <cell r="B121">
            <v>0</v>
          </cell>
          <cell r="C121">
            <v>0</v>
          </cell>
          <cell r="D121">
            <v>5884960</v>
          </cell>
          <cell r="E121">
            <v>0</v>
          </cell>
          <cell r="F121">
            <v>384023</v>
          </cell>
          <cell r="G121">
            <v>410233</v>
          </cell>
          <cell r="H121">
            <v>434458</v>
          </cell>
          <cell r="I121">
            <v>482960</v>
          </cell>
          <cell r="J121">
            <v>502812</v>
          </cell>
          <cell r="K121">
            <v>544652</v>
          </cell>
          <cell r="L121">
            <v>633511</v>
          </cell>
          <cell r="M121">
            <v>867805</v>
          </cell>
          <cell r="N121">
            <v>572593</v>
          </cell>
          <cell r="O121">
            <v>537371</v>
          </cell>
          <cell r="P121">
            <v>514542</v>
          </cell>
          <cell r="Q121">
            <v>0</v>
          </cell>
          <cell r="R121">
            <v>0</v>
          </cell>
          <cell r="S121">
            <v>5884960</v>
          </cell>
          <cell r="T121">
            <v>0</v>
          </cell>
          <cell r="V121">
            <v>0</v>
          </cell>
          <cell r="W121">
            <v>0</v>
          </cell>
          <cell r="X121">
            <v>0</v>
          </cell>
          <cell r="Y121">
            <v>0</v>
          </cell>
          <cell r="AD121">
            <v>5884960</v>
          </cell>
          <cell r="AE121">
            <v>0</v>
          </cell>
        </row>
        <row r="122">
          <cell r="A122" t="str">
            <v>Migrations TOTALES (en attendant d'avoir mieux)</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V122">
            <v>0</v>
          </cell>
          <cell r="W122">
            <v>0</v>
          </cell>
          <cell r="X122">
            <v>0</v>
          </cell>
          <cell r="Y122">
            <v>0</v>
          </cell>
          <cell r="AD122">
            <v>0</v>
          </cell>
          <cell r="AE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V123">
            <v>0</v>
          </cell>
          <cell r="W123">
            <v>0</v>
          </cell>
          <cell r="X123">
            <v>0</v>
          </cell>
          <cell r="Y123">
            <v>0</v>
          </cell>
          <cell r="AD123">
            <v>0</v>
          </cell>
          <cell r="AE123">
            <v>0</v>
          </cell>
        </row>
        <row r="124">
          <cell r="A124" t="str">
            <v>GSM Abonnements par canal y.c. régularisations (C9)</v>
          </cell>
          <cell r="B124">
            <v>0</v>
          </cell>
          <cell r="C124">
            <v>0</v>
          </cell>
          <cell r="D124">
            <v>-362206.49899998307</v>
          </cell>
          <cell r="E124">
            <v>0</v>
          </cell>
          <cell r="F124">
            <v>-45484.844999998808</v>
          </cell>
          <cell r="G124">
            <v>559.10400000028312</v>
          </cell>
          <cell r="H124">
            <v>-871.0679999999702</v>
          </cell>
          <cell r="I124">
            <v>-13192.927000001073</v>
          </cell>
          <cell r="J124">
            <v>-2185.1480000000447</v>
          </cell>
          <cell r="K124">
            <v>-39177.336999999359</v>
          </cell>
          <cell r="L124">
            <v>-50987.509000001475</v>
          </cell>
          <cell r="M124">
            <v>-50428.546000000089</v>
          </cell>
          <cell r="N124">
            <v>-68407.346000000834</v>
          </cell>
          <cell r="O124">
            <v>-82532</v>
          </cell>
          <cell r="P124">
            <v>-55633</v>
          </cell>
          <cell r="Q124">
            <v>-120101.87700000033</v>
          </cell>
          <cell r="R124">
            <v>0</v>
          </cell>
          <cell r="S124">
            <v>-362206.49899998307</v>
          </cell>
          <cell r="T124">
            <v>0</v>
          </cell>
          <cell r="V124">
            <v>0</v>
          </cell>
          <cell r="W124">
            <v>0</v>
          </cell>
          <cell r="X124">
            <v>0</v>
          </cell>
          <cell r="Y124">
            <v>0</v>
          </cell>
          <cell r="AD124">
            <v>-362206.49899998307</v>
          </cell>
          <cell r="AE124">
            <v>0</v>
          </cell>
        </row>
        <row r="125">
          <cell r="A125" t="str">
            <v>TOTAL</v>
          </cell>
          <cell r="B125" t="str">
            <v>GSM Abonnements par canal y.c. régularisations (C9)</v>
          </cell>
          <cell r="C125" t="str">
            <v>P. Initial</v>
          </cell>
          <cell r="D125">
            <v>4852147</v>
          </cell>
          <cell r="E125">
            <v>0</v>
          </cell>
          <cell r="F125">
            <v>4852147</v>
          </cell>
          <cell r="G125">
            <v>5029128</v>
          </cell>
          <cell r="H125">
            <v>5007719</v>
          </cell>
          <cell r="I125">
            <v>5044755</v>
          </cell>
          <cell r="J125">
            <v>5082491</v>
          </cell>
          <cell r="K125">
            <v>5191934</v>
          </cell>
          <cell r="L125">
            <v>5272274</v>
          </cell>
          <cell r="M125">
            <v>5313897</v>
          </cell>
          <cell r="N125">
            <v>5329880</v>
          </cell>
          <cell r="O125">
            <v>5379545</v>
          </cell>
          <cell r="P125">
            <v>5414484</v>
          </cell>
          <cell r="Q125">
            <v>5477675</v>
          </cell>
          <cell r="R125">
            <v>0</v>
          </cell>
          <cell r="S125">
            <v>4852147</v>
          </cell>
          <cell r="T125">
            <v>0</v>
          </cell>
          <cell r="V125">
            <v>0</v>
          </cell>
          <cell r="W125">
            <v>0</v>
          </cell>
          <cell r="X125">
            <v>0</v>
          </cell>
          <cell r="Y125">
            <v>0</v>
          </cell>
          <cell r="AD125">
            <v>4852147</v>
          </cell>
          <cell r="AE125">
            <v>0</v>
          </cell>
        </row>
        <row r="126">
          <cell r="A126">
            <v>0</v>
          </cell>
          <cell r="B126">
            <v>0</v>
          </cell>
          <cell r="C126" t="str">
            <v>Ab. bruts</v>
          </cell>
          <cell r="D126">
            <v>2213293</v>
          </cell>
          <cell r="E126">
            <v>0</v>
          </cell>
          <cell r="F126">
            <v>382003</v>
          </cell>
          <cell r="G126">
            <v>133628</v>
          </cell>
          <cell r="H126">
            <v>168493</v>
          </cell>
          <cell r="I126">
            <v>136300</v>
          </cell>
          <cell r="J126">
            <v>178821</v>
          </cell>
          <cell r="K126">
            <v>183992</v>
          </cell>
          <cell r="L126">
            <v>150354</v>
          </cell>
          <cell r="M126">
            <v>114147</v>
          </cell>
          <cell r="N126">
            <v>148777</v>
          </cell>
          <cell r="O126">
            <v>146376</v>
          </cell>
          <cell r="P126">
            <v>157988</v>
          </cell>
          <cell r="Q126">
            <v>312414</v>
          </cell>
          <cell r="R126">
            <v>0</v>
          </cell>
          <cell r="S126">
            <v>2213293</v>
          </cell>
          <cell r="T126">
            <v>0</v>
          </cell>
          <cell r="V126">
            <v>0</v>
          </cell>
          <cell r="W126">
            <v>0</v>
          </cell>
          <cell r="X126">
            <v>0</v>
          </cell>
          <cell r="Y126">
            <v>0</v>
          </cell>
          <cell r="AD126">
            <v>2213293</v>
          </cell>
          <cell r="AE126">
            <v>0</v>
          </cell>
        </row>
        <row r="127">
          <cell r="A127">
            <v>0</v>
          </cell>
          <cell r="B127">
            <v>0</v>
          </cell>
          <cell r="C127" t="str">
            <v>Résilliations</v>
          </cell>
          <cell r="D127">
            <v>1380142</v>
          </cell>
          <cell r="E127">
            <v>0</v>
          </cell>
          <cell r="F127">
            <v>205388</v>
          </cell>
          <cell r="G127">
            <v>155870</v>
          </cell>
          <cell r="H127">
            <v>130875</v>
          </cell>
          <cell r="I127">
            <v>99102</v>
          </cell>
          <cell r="J127">
            <v>69750</v>
          </cell>
          <cell r="K127">
            <v>103498</v>
          </cell>
          <cell r="L127">
            <v>108415</v>
          </cell>
          <cell r="M127">
            <v>97958</v>
          </cell>
          <cell r="N127">
            <v>98960</v>
          </cell>
          <cell r="O127">
            <v>101899</v>
          </cell>
          <cell r="P127">
            <v>95575</v>
          </cell>
          <cell r="Q127">
            <v>112852</v>
          </cell>
          <cell r="R127">
            <v>0</v>
          </cell>
          <cell r="S127">
            <v>1380142</v>
          </cell>
          <cell r="T127">
            <v>0</v>
          </cell>
          <cell r="V127">
            <v>0</v>
          </cell>
          <cell r="W127">
            <v>0</v>
          </cell>
          <cell r="X127">
            <v>0</v>
          </cell>
          <cell r="Y127">
            <v>0</v>
          </cell>
          <cell r="AD127">
            <v>1380142</v>
          </cell>
          <cell r="AE127">
            <v>0</v>
          </cell>
        </row>
        <row r="128">
          <cell r="A128">
            <v>0</v>
          </cell>
          <cell r="B128">
            <v>0</v>
          </cell>
          <cell r="C128" t="str">
            <v>Migrations</v>
          </cell>
          <cell r="D128">
            <v>-27513</v>
          </cell>
          <cell r="E128">
            <v>0</v>
          </cell>
          <cell r="F128">
            <v>366</v>
          </cell>
          <cell r="G128">
            <v>833</v>
          </cell>
          <cell r="H128">
            <v>-582</v>
          </cell>
          <cell r="I128">
            <v>538</v>
          </cell>
          <cell r="J128">
            <v>372</v>
          </cell>
          <cell r="K128">
            <v>-154</v>
          </cell>
          <cell r="L128">
            <v>-316</v>
          </cell>
          <cell r="M128">
            <v>-206</v>
          </cell>
          <cell r="N128">
            <v>-152</v>
          </cell>
          <cell r="O128">
            <v>-9538</v>
          </cell>
          <cell r="P128">
            <v>778</v>
          </cell>
          <cell r="Q128">
            <v>-19452</v>
          </cell>
          <cell r="R128">
            <v>0</v>
          </cell>
          <cell r="S128">
            <v>-27513</v>
          </cell>
          <cell r="T128">
            <v>0</v>
          </cell>
          <cell r="V128">
            <v>0</v>
          </cell>
          <cell r="W128">
            <v>0</v>
          </cell>
          <cell r="X128">
            <v>0</v>
          </cell>
          <cell r="Y128">
            <v>0</v>
          </cell>
          <cell r="AD128">
            <v>-27513</v>
          </cell>
          <cell r="AE128">
            <v>0</v>
          </cell>
        </row>
        <row r="129">
          <cell r="A129">
            <v>0</v>
          </cell>
          <cell r="B129">
            <v>0</v>
          </cell>
          <cell r="C129" t="str">
            <v>Ab. nets</v>
          </cell>
          <cell r="D129">
            <v>805638</v>
          </cell>
          <cell r="E129">
            <v>0</v>
          </cell>
          <cell r="F129">
            <v>176981</v>
          </cell>
          <cell r="G129">
            <v>-21409</v>
          </cell>
          <cell r="H129">
            <v>37036</v>
          </cell>
          <cell r="I129">
            <v>37736</v>
          </cell>
          <cell r="J129">
            <v>109443</v>
          </cell>
          <cell r="K129">
            <v>80340</v>
          </cell>
          <cell r="L129">
            <v>41623</v>
          </cell>
          <cell r="M129">
            <v>15983</v>
          </cell>
          <cell r="N129">
            <v>49665</v>
          </cell>
          <cell r="O129">
            <v>34939</v>
          </cell>
          <cell r="P129">
            <v>63191</v>
          </cell>
          <cell r="Q129">
            <v>180110</v>
          </cell>
          <cell r="R129">
            <v>0</v>
          </cell>
          <cell r="S129">
            <v>805638</v>
          </cell>
          <cell r="T129">
            <v>0</v>
          </cell>
          <cell r="V129">
            <v>0</v>
          </cell>
          <cell r="W129">
            <v>0</v>
          </cell>
          <cell r="X129">
            <v>0</v>
          </cell>
          <cell r="Y129">
            <v>0</v>
          </cell>
          <cell r="AD129">
            <v>805638</v>
          </cell>
          <cell r="AE129">
            <v>0</v>
          </cell>
        </row>
        <row r="130">
          <cell r="A130">
            <v>0</v>
          </cell>
          <cell r="B130">
            <v>0</v>
          </cell>
          <cell r="C130" t="str">
            <v>P. Final</v>
          </cell>
          <cell r="D130">
            <v>5657785</v>
          </cell>
          <cell r="E130">
            <v>0</v>
          </cell>
          <cell r="F130">
            <v>5029128</v>
          </cell>
          <cell r="G130">
            <v>5007719</v>
          </cell>
          <cell r="H130">
            <v>5044755</v>
          </cell>
          <cell r="I130">
            <v>5082491</v>
          </cell>
          <cell r="J130">
            <v>5191934</v>
          </cell>
          <cell r="K130">
            <v>5272274</v>
          </cell>
          <cell r="L130">
            <v>5313897</v>
          </cell>
          <cell r="M130">
            <v>5329880</v>
          </cell>
          <cell r="N130">
            <v>5379545</v>
          </cell>
          <cell r="O130">
            <v>5414484</v>
          </cell>
          <cell r="P130">
            <v>5477675</v>
          </cell>
          <cell r="Q130">
            <v>5657785</v>
          </cell>
          <cell r="R130">
            <v>0</v>
          </cell>
          <cell r="S130">
            <v>5657785</v>
          </cell>
          <cell r="T130">
            <v>0</v>
          </cell>
          <cell r="V130">
            <v>0</v>
          </cell>
          <cell r="W130">
            <v>0</v>
          </cell>
          <cell r="X130">
            <v>0</v>
          </cell>
          <cell r="Y130">
            <v>0</v>
          </cell>
          <cell r="AD130">
            <v>5657785</v>
          </cell>
          <cell r="AE130">
            <v>0</v>
          </cell>
        </row>
        <row r="131">
          <cell r="A131">
            <v>0</v>
          </cell>
          <cell r="B131">
            <v>0</v>
          </cell>
          <cell r="C131" t="str">
            <v>Ab. Moyens</v>
          </cell>
          <cell r="D131">
            <v>62798748</v>
          </cell>
          <cell r="E131">
            <v>0</v>
          </cell>
          <cell r="F131">
            <v>4940637.5</v>
          </cell>
          <cell r="G131">
            <v>5018423.5</v>
          </cell>
          <cell r="H131">
            <v>5026237</v>
          </cell>
          <cell r="I131">
            <v>5063623</v>
          </cell>
          <cell r="J131">
            <v>5137212.5</v>
          </cell>
          <cell r="K131">
            <v>5232104</v>
          </cell>
          <cell r="L131">
            <v>5293085.5</v>
          </cell>
          <cell r="M131">
            <v>5321888.5</v>
          </cell>
          <cell r="N131">
            <v>5354712.5</v>
          </cell>
          <cell r="O131">
            <v>5397014.5</v>
          </cell>
          <cell r="P131">
            <v>5446079.5</v>
          </cell>
          <cell r="Q131">
            <v>5567730</v>
          </cell>
          <cell r="R131">
            <v>0</v>
          </cell>
          <cell r="S131">
            <v>62798748</v>
          </cell>
          <cell r="T131">
            <v>0</v>
          </cell>
          <cell r="V131">
            <v>0</v>
          </cell>
          <cell r="W131">
            <v>0</v>
          </cell>
          <cell r="X131">
            <v>0</v>
          </cell>
          <cell r="Y131">
            <v>0</v>
          </cell>
          <cell r="AD131">
            <v>62798748</v>
          </cell>
          <cell r="AE131">
            <v>0</v>
          </cell>
        </row>
        <row r="132">
          <cell r="A132" t="str">
            <v>C1</v>
          </cell>
          <cell r="B132" t="str">
            <v>GSM Abonnements par canal y.c. régularisations (C9)</v>
          </cell>
          <cell r="C132" t="str">
            <v>P. Initial</v>
          </cell>
          <cell r="D132">
            <v>969811</v>
          </cell>
          <cell r="E132">
            <v>0</v>
          </cell>
          <cell r="F132">
            <v>969811</v>
          </cell>
          <cell r="G132">
            <v>946584</v>
          </cell>
          <cell r="H132">
            <v>915273</v>
          </cell>
          <cell r="I132">
            <v>887823</v>
          </cell>
          <cell r="J132">
            <v>859840</v>
          </cell>
          <cell r="K132">
            <v>841894</v>
          </cell>
          <cell r="L132">
            <v>823723</v>
          </cell>
          <cell r="M132">
            <v>809564</v>
          </cell>
          <cell r="N132">
            <v>795090</v>
          </cell>
          <cell r="O132">
            <v>785387</v>
          </cell>
          <cell r="P132">
            <v>642799</v>
          </cell>
          <cell r="Q132">
            <v>625609</v>
          </cell>
          <cell r="R132">
            <v>0</v>
          </cell>
          <cell r="S132">
            <v>969811</v>
          </cell>
          <cell r="T132">
            <v>0</v>
          </cell>
          <cell r="V132">
            <v>0</v>
          </cell>
          <cell r="W132">
            <v>0</v>
          </cell>
          <cell r="X132">
            <v>0</v>
          </cell>
          <cell r="Y132">
            <v>0</v>
          </cell>
          <cell r="AD132">
            <v>969811</v>
          </cell>
          <cell r="AE132">
            <v>0</v>
          </cell>
        </row>
        <row r="133">
          <cell r="A133">
            <v>0</v>
          </cell>
          <cell r="B133">
            <v>0</v>
          </cell>
          <cell r="C133" t="str">
            <v>Ab. bruts</v>
          </cell>
          <cell r="D133">
            <v>189729</v>
          </cell>
          <cell r="E133">
            <v>0</v>
          </cell>
          <cell r="F133">
            <v>38273</v>
          </cell>
          <cell r="G133">
            <v>17016</v>
          </cell>
          <cell r="H133">
            <v>13765</v>
          </cell>
          <cell r="I133">
            <v>12801</v>
          </cell>
          <cell r="J133">
            <v>14919</v>
          </cell>
          <cell r="K133">
            <v>15074</v>
          </cell>
          <cell r="L133">
            <v>14628</v>
          </cell>
          <cell r="M133">
            <v>11218</v>
          </cell>
          <cell r="N133">
            <v>15325</v>
          </cell>
          <cell r="O133">
            <v>8634</v>
          </cell>
          <cell r="P133">
            <v>10994</v>
          </cell>
          <cell r="Q133">
            <v>17082</v>
          </cell>
          <cell r="R133">
            <v>0</v>
          </cell>
          <cell r="S133">
            <v>189729</v>
          </cell>
          <cell r="T133">
            <v>0</v>
          </cell>
          <cell r="V133">
            <v>0</v>
          </cell>
          <cell r="W133">
            <v>0</v>
          </cell>
          <cell r="X133">
            <v>0</v>
          </cell>
          <cell r="Y133">
            <v>0</v>
          </cell>
          <cell r="AD133">
            <v>189729</v>
          </cell>
          <cell r="AE133">
            <v>0</v>
          </cell>
        </row>
        <row r="134">
          <cell r="A134">
            <v>0</v>
          </cell>
          <cell r="B134">
            <v>0</v>
          </cell>
          <cell r="C134" t="str">
            <v>Résilliations</v>
          </cell>
          <cell r="D134">
            <v>410721</v>
          </cell>
          <cell r="E134">
            <v>0</v>
          </cell>
          <cell r="F134">
            <v>61500</v>
          </cell>
          <cell r="G134">
            <v>48327</v>
          </cell>
          <cell r="H134">
            <v>41216</v>
          </cell>
          <cell r="I134">
            <v>40784</v>
          </cell>
          <cell r="J134">
            <v>32866</v>
          </cell>
          <cell r="K134">
            <v>33246</v>
          </cell>
          <cell r="L134">
            <v>28788</v>
          </cell>
          <cell r="M134">
            <v>25693</v>
          </cell>
          <cell r="N134">
            <v>25028</v>
          </cell>
          <cell r="O134">
            <v>21253</v>
          </cell>
          <cell r="P134">
            <v>28164</v>
          </cell>
          <cell r="Q134">
            <v>23856</v>
          </cell>
          <cell r="R134">
            <v>0</v>
          </cell>
          <cell r="S134">
            <v>410721</v>
          </cell>
          <cell r="T134">
            <v>0</v>
          </cell>
          <cell r="V134">
            <v>0</v>
          </cell>
          <cell r="W134">
            <v>0</v>
          </cell>
          <cell r="X134">
            <v>0</v>
          </cell>
          <cell r="Y134">
            <v>0</v>
          </cell>
          <cell r="AD134">
            <v>410721</v>
          </cell>
          <cell r="AE134">
            <v>0</v>
          </cell>
        </row>
        <row r="135">
          <cell r="A135">
            <v>0</v>
          </cell>
          <cell r="B135">
            <v>0</v>
          </cell>
          <cell r="C135" t="str">
            <v>Migrations</v>
          </cell>
          <cell r="D135">
            <v>-130339</v>
          </cell>
          <cell r="E135">
            <v>0</v>
          </cell>
          <cell r="F135">
            <v>0</v>
          </cell>
          <cell r="G135">
            <v>0</v>
          </cell>
          <cell r="H135">
            <v>1</v>
          </cell>
          <cell r="I135">
            <v>0</v>
          </cell>
          <cell r="J135">
            <v>1</v>
          </cell>
          <cell r="K135">
            <v>1</v>
          </cell>
          <cell r="L135">
            <v>1</v>
          </cell>
          <cell r="M135">
            <v>1</v>
          </cell>
          <cell r="N135">
            <v>0</v>
          </cell>
          <cell r="O135">
            <v>-129969</v>
          </cell>
          <cell r="P135">
            <v>-20</v>
          </cell>
          <cell r="Q135">
            <v>-355</v>
          </cell>
          <cell r="R135">
            <v>0</v>
          </cell>
          <cell r="S135">
            <v>-130339</v>
          </cell>
          <cell r="T135">
            <v>0</v>
          </cell>
          <cell r="V135">
            <v>0</v>
          </cell>
          <cell r="W135">
            <v>0</v>
          </cell>
          <cell r="X135">
            <v>0</v>
          </cell>
          <cell r="Y135">
            <v>0</v>
          </cell>
          <cell r="AD135">
            <v>-130339</v>
          </cell>
          <cell r="AE135">
            <v>0</v>
          </cell>
        </row>
        <row r="136">
          <cell r="A136">
            <v>0</v>
          </cell>
          <cell r="B136">
            <v>0</v>
          </cell>
          <cell r="C136" t="str">
            <v>Ab. nets</v>
          </cell>
          <cell r="D136">
            <v>-351331</v>
          </cell>
          <cell r="E136">
            <v>0</v>
          </cell>
          <cell r="F136">
            <v>-23227</v>
          </cell>
          <cell r="G136">
            <v>-31311</v>
          </cell>
          <cell r="H136">
            <v>-27450</v>
          </cell>
          <cell r="I136">
            <v>-27983</v>
          </cell>
          <cell r="J136">
            <v>-17946</v>
          </cell>
          <cell r="K136">
            <v>-18171</v>
          </cell>
          <cell r="L136">
            <v>-14159</v>
          </cell>
          <cell r="M136">
            <v>-14474</v>
          </cell>
          <cell r="N136">
            <v>-9703</v>
          </cell>
          <cell r="O136">
            <v>-142588</v>
          </cell>
          <cell r="P136">
            <v>-17190</v>
          </cell>
          <cell r="Q136">
            <v>-7129</v>
          </cell>
          <cell r="R136">
            <v>0</v>
          </cell>
          <cell r="S136">
            <v>-351331</v>
          </cell>
          <cell r="T136">
            <v>0</v>
          </cell>
          <cell r="V136">
            <v>0</v>
          </cell>
          <cell r="W136">
            <v>0</v>
          </cell>
          <cell r="X136">
            <v>0</v>
          </cell>
          <cell r="Y136">
            <v>0</v>
          </cell>
          <cell r="AD136">
            <v>-351331</v>
          </cell>
          <cell r="AE136">
            <v>0</v>
          </cell>
        </row>
        <row r="137">
          <cell r="A137">
            <v>0</v>
          </cell>
          <cell r="B137">
            <v>0</v>
          </cell>
          <cell r="C137" t="str">
            <v>P. Final</v>
          </cell>
          <cell r="D137">
            <v>618480</v>
          </cell>
          <cell r="E137">
            <v>0</v>
          </cell>
          <cell r="F137">
            <v>946584</v>
          </cell>
          <cell r="G137">
            <v>915273</v>
          </cell>
          <cell r="H137">
            <v>887823</v>
          </cell>
          <cell r="I137">
            <v>859840</v>
          </cell>
          <cell r="J137">
            <v>841894</v>
          </cell>
          <cell r="K137">
            <v>823723</v>
          </cell>
          <cell r="L137">
            <v>809564</v>
          </cell>
          <cell r="M137">
            <v>795090</v>
          </cell>
          <cell r="N137">
            <v>785387</v>
          </cell>
          <cell r="O137">
            <v>642799</v>
          </cell>
          <cell r="P137">
            <v>625609</v>
          </cell>
          <cell r="Q137">
            <v>618480</v>
          </cell>
          <cell r="R137">
            <v>0</v>
          </cell>
          <cell r="S137">
            <v>618480</v>
          </cell>
          <cell r="T137">
            <v>0</v>
          </cell>
          <cell r="V137">
            <v>0</v>
          </cell>
          <cell r="W137">
            <v>0</v>
          </cell>
          <cell r="X137">
            <v>0</v>
          </cell>
          <cell r="Y137">
            <v>0</v>
          </cell>
          <cell r="AD137">
            <v>618480</v>
          </cell>
          <cell r="AE137">
            <v>0</v>
          </cell>
        </row>
        <row r="138">
          <cell r="A138">
            <v>0</v>
          </cell>
          <cell r="B138">
            <v>0</v>
          </cell>
          <cell r="C138" t="str">
            <v>Ab. Moyens</v>
          </cell>
          <cell r="D138">
            <v>9727731.5</v>
          </cell>
          <cell r="E138">
            <v>0</v>
          </cell>
          <cell r="F138">
            <v>958197.5</v>
          </cell>
          <cell r="G138">
            <v>930928.5</v>
          </cell>
          <cell r="H138">
            <v>901548</v>
          </cell>
          <cell r="I138">
            <v>873831.5</v>
          </cell>
          <cell r="J138">
            <v>850867</v>
          </cell>
          <cell r="K138">
            <v>832808.5</v>
          </cell>
          <cell r="L138">
            <v>816643.5</v>
          </cell>
          <cell r="M138">
            <v>802327</v>
          </cell>
          <cell r="N138">
            <v>790238.5</v>
          </cell>
          <cell r="O138">
            <v>714093</v>
          </cell>
          <cell r="P138">
            <v>634204</v>
          </cell>
          <cell r="Q138">
            <v>622044.5</v>
          </cell>
          <cell r="R138">
            <v>0</v>
          </cell>
          <cell r="S138">
            <v>9727731.5</v>
          </cell>
          <cell r="T138">
            <v>0</v>
          </cell>
          <cell r="V138">
            <v>0</v>
          </cell>
          <cell r="W138">
            <v>0</v>
          </cell>
          <cell r="X138">
            <v>0</v>
          </cell>
          <cell r="Y138">
            <v>0</v>
          </cell>
          <cell r="AD138">
            <v>9727731.5</v>
          </cell>
          <cell r="AE138">
            <v>0</v>
          </cell>
        </row>
        <row r="139">
          <cell r="A139" t="str">
            <v>C2</v>
          </cell>
          <cell r="B139" t="str">
            <v>GSM Abonnements par canal y.c. régularisations (C9)</v>
          </cell>
          <cell r="C139" t="str">
            <v>P. Initial</v>
          </cell>
          <cell r="D139">
            <v>1053653</v>
          </cell>
          <cell r="E139">
            <v>0</v>
          </cell>
          <cell r="F139">
            <v>1053653</v>
          </cell>
          <cell r="G139">
            <v>1070478</v>
          </cell>
          <cell r="H139">
            <v>1066321</v>
          </cell>
          <cell r="I139">
            <v>1065413</v>
          </cell>
          <cell r="J139">
            <v>1075968</v>
          </cell>
          <cell r="K139">
            <v>1100232</v>
          </cell>
          <cell r="L139">
            <v>1109952</v>
          </cell>
          <cell r="M139">
            <v>1120890</v>
          </cell>
          <cell r="N139">
            <v>1127079</v>
          </cell>
          <cell r="O139">
            <v>1139482</v>
          </cell>
          <cell r="P139">
            <v>1152340</v>
          </cell>
          <cell r="Q139">
            <v>1288397</v>
          </cell>
          <cell r="R139">
            <v>0</v>
          </cell>
          <cell r="S139">
            <v>1053653</v>
          </cell>
          <cell r="T139">
            <v>0</v>
          </cell>
          <cell r="V139">
            <v>0</v>
          </cell>
          <cell r="W139">
            <v>0</v>
          </cell>
          <cell r="X139">
            <v>0</v>
          </cell>
          <cell r="Y139">
            <v>0</v>
          </cell>
          <cell r="AD139">
            <v>1053653</v>
          </cell>
          <cell r="AE139">
            <v>0</v>
          </cell>
        </row>
        <row r="140">
          <cell r="A140">
            <v>0</v>
          </cell>
          <cell r="B140">
            <v>0</v>
          </cell>
          <cell r="C140" t="str">
            <v>Ab. bruts</v>
          </cell>
          <cell r="D140">
            <v>421129</v>
          </cell>
          <cell r="E140">
            <v>0</v>
          </cell>
          <cell r="F140">
            <v>60532</v>
          </cell>
          <cell r="G140">
            <v>26957</v>
          </cell>
          <cell r="H140">
            <v>23153</v>
          </cell>
          <cell r="I140">
            <v>26001</v>
          </cell>
          <cell r="J140">
            <v>32470</v>
          </cell>
          <cell r="K140">
            <v>36996</v>
          </cell>
          <cell r="L140">
            <v>30651</v>
          </cell>
          <cell r="M140">
            <v>25400</v>
          </cell>
          <cell r="N140">
            <v>30226</v>
          </cell>
          <cell r="O140">
            <v>30345</v>
          </cell>
          <cell r="P140">
            <v>34118</v>
          </cell>
          <cell r="Q140">
            <v>64280</v>
          </cell>
          <cell r="R140">
            <v>0</v>
          </cell>
          <cell r="S140">
            <v>421129</v>
          </cell>
          <cell r="T140">
            <v>0</v>
          </cell>
          <cell r="V140">
            <v>0</v>
          </cell>
          <cell r="W140">
            <v>0</v>
          </cell>
          <cell r="X140">
            <v>0</v>
          </cell>
          <cell r="Y140">
            <v>0</v>
          </cell>
          <cell r="AD140">
            <v>421129</v>
          </cell>
          <cell r="AE140">
            <v>0</v>
          </cell>
        </row>
        <row r="141">
          <cell r="A141">
            <v>0</v>
          </cell>
          <cell r="B141">
            <v>0</v>
          </cell>
          <cell r="C141" t="str">
            <v>Résilliations</v>
          </cell>
          <cell r="D141">
            <v>266623</v>
          </cell>
          <cell r="E141">
            <v>0</v>
          </cell>
          <cell r="F141">
            <v>43895</v>
          </cell>
          <cell r="G141">
            <v>31376</v>
          </cell>
          <cell r="H141">
            <v>24232</v>
          </cell>
          <cell r="I141">
            <v>15552</v>
          </cell>
          <cell r="J141">
            <v>8358</v>
          </cell>
          <cell r="K141">
            <v>27327</v>
          </cell>
          <cell r="L141">
            <v>19791</v>
          </cell>
          <cell r="M141">
            <v>19282</v>
          </cell>
          <cell r="N141">
            <v>17877</v>
          </cell>
          <cell r="O141">
            <v>17510</v>
          </cell>
          <cell r="P141">
            <v>20004</v>
          </cell>
          <cell r="Q141">
            <v>21419</v>
          </cell>
          <cell r="R141">
            <v>0</v>
          </cell>
          <cell r="S141">
            <v>266623</v>
          </cell>
          <cell r="T141">
            <v>0</v>
          </cell>
          <cell r="V141">
            <v>0</v>
          </cell>
          <cell r="W141">
            <v>0</v>
          </cell>
          <cell r="X141">
            <v>0</v>
          </cell>
          <cell r="Y141">
            <v>0</v>
          </cell>
          <cell r="AD141">
            <v>266623</v>
          </cell>
          <cell r="AE141">
            <v>0</v>
          </cell>
        </row>
        <row r="142">
          <cell r="A142">
            <v>0</v>
          </cell>
          <cell r="B142">
            <v>0</v>
          </cell>
          <cell r="C142" t="str">
            <v>Migrations</v>
          </cell>
          <cell r="D142">
            <v>115616</v>
          </cell>
          <cell r="E142">
            <v>0</v>
          </cell>
          <cell r="F142">
            <v>188</v>
          </cell>
          <cell r="G142">
            <v>262</v>
          </cell>
          <cell r="H142">
            <v>171</v>
          </cell>
          <cell r="I142">
            <v>106</v>
          </cell>
          <cell r="J142">
            <v>152</v>
          </cell>
          <cell r="K142">
            <v>51</v>
          </cell>
          <cell r="L142">
            <v>78</v>
          </cell>
          <cell r="M142">
            <v>71</v>
          </cell>
          <cell r="N142">
            <v>54</v>
          </cell>
          <cell r="O142">
            <v>23</v>
          </cell>
          <cell r="P142">
            <v>121943</v>
          </cell>
          <cell r="Q142">
            <v>-7483</v>
          </cell>
          <cell r="R142">
            <v>0</v>
          </cell>
          <cell r="S142">
            <v>115616</v>
          </cell>
          <cell r="T142">
            <v>0</v>
          </cell>
          <cell r="V142">
            <v>0</v>
          </cell>
          <cell r="W142">
            <v>0</v>
          </cell>
          <cell r="X142">
            <v>0</v>
          </cell>
          <cell r="Y142">
            <v>0</v>
          </cell>
          <cell r="AD142">
            <v>115616</v>
          </cell>
          <cell r="AE142">
            <v>0</v>
          </cell>
        </row>
        <row r="143">
          <cell r="A143">
            <v>0</v>
          </cell>
          <cell r="B143">
            <v>0</v>
          </cell>
          <cell r="C143" t="str">
            <v>Ab. nets</v>
          </cell>
          <cell r="D143">
            <v>270122</v>
          </cell>
          <cell r="E143">
            <v>0</v>
          </cell>
          <cell r="F143">
            <v>16825</v>
          </cell>
          <cell r="G143">
            <v>-4157</v>
          </cell>
          <cell r="H143">
            <v>-908</v>
          </cell>
          <cell r="I143">
            <v>10555</v>
          </cell>
          <cell r="J143">
            <v>24264</v>
          </cell>
          <cell r="K143">
            <v>9720</v>
          </cell>
          <cell r="L143">
            <v>10938</v>
          </cell>
          <cell r="M143">
            <v>6189</v>
          </cell>
          <cell r="N143">
            <v>12403</v>
          </cell>
          <cell r="O143">
            <v>12858</v>
          </cell>
          <cell r="P143">
            <v>136057</v>
          </cell>
          <cell r="Q143">
            <v>35378</v>
          </cell>
          <cell r="R143">
            <v>0</v>
          </cell>
          <cell r="S143">
            <v>270122</v>
          </cell>
          <cell r="T143">
            <v>0</v>
          </cell>
          <cell r="V143">
            <v>0</v>
          </cell>
          <cell r="W143">
            <v>0</v>
          </cell>
          <cell r="X143">
            <v>0</v>
          </cell>
          <cell r="Y143">
            <v>0</v>
          </cell>
          <cell r="AD143">
            <v>270122</v>
          </cell>
          <cell r="AE143">
            <v>0</v>
          </cell>
        </row>
        <row r="144">
          <cell r="A144">
            <v>0</v>
          </cell>
          <cell r="B144">
            <v>0</v>
          </cell>
          <cell r="C144" t="str">
            <v>P. Final</v>
          </cell>
          <cell r="D144">
            <v>1323775</v>
          </cell>
          <cell r="E144">
            <v>0</v>
          </cell>
          <cell r="F144">
            <v>1070478</v>
          </cell>
          <cell r="G144">
            <v>1066321</v>
          </cell>
          <cell r="H144">
            <v>1065413</v>
          </cell>
          <cell r="I144">
            <v>1075968</v>
          </cell>
          <cell r="J144">
            <v>1100232</v>
          </cell>
          <cell r="K144">
            <v>1109952</v>
          </cell>
          <cell r="L144">
            <v>1120890</v>
          </cell>
          <cell r="M144">
            <v>1127079</v>
          </cell>
          <cell r="N144">
            <v>1139482</v>
          </cell>
          <cell r="O144">
            <v>1152340</v>
          </cell>
          <cell r="P144">
            <v>1288397</v>
          </cell>
          <cell r="Q144">
            <v>1323775</v>
          </cell>
          <cell r="R144">
            <v>0</v>
          </cell>
          <cell r="S144">
            <v>1323775</v>
          </cell>
          <cell r="T144">
            <v>0</v>
          </cell>
          <cell r="V144">
            <v>0</v>
          </cell>
          <cell r="W144">
            <v>0</v>
          </cell>
          <cell r="X144">
            <v>0</v>
          </cell>
          <cell r="Y144">
            <v>0</v>
          </cell>
          <cell r="AD144">
            <v>1323775</v>
          </cell>
          <cell r="AE144">
            <v>0</v>
          </cell>
        </row>
        <row r="145">
          <cell r="A145">
            <v>0</v>
          </cell>
          <cell r="B145">
            <v>0</v>
          </cell>
          <cell r="C145" t="str">
            <v>Ab. Moyens</v>
          </cell>
          <cell r="D145">
            <v>13505266</v>
          </cell>
          <cell r="E145">
            <v>0</v>
          </cell>
          <cell r="F145">
            <v>1062065.5</v>
          </cell>
          <cell r="G145">
            <v>1068399.5</v>
          </cell>
          <cell r="H145">
            <v>1065867</v>
          </cell>
          <cell r="I145">
            <v>1070690.5</v>
          </cell>
          <cell r="J145">
            <v>1088100</v>
          </cell>
          <cell r="K145">
            <v>1105092</v>
          </cell>
          <cell r="L145">
            <v>1115421</v>
          </cell>
          <cell r="M145">
            <v>1123984.5</v>
          </cell>
          <cell r="N145">
            <v>1133280.5</v>
          </cell>
          <cell r="O145">
            <v>1145911</v>
          </cell>
          <cell r="P145">
            <v>1220368.5</v>
          </cell>
          <cell r="Q145">
            <v>1306086</v>
          </cell>
          <cell r="R145">
            <v>0</v>
          </cell>
          <cell r="S145">
            <v>13505266</v>
          </cell>
          <cell r="T145">
            <v>0</v>
          </cell>
          <cell r="V145">
            <v>0</v>
          </cell>
          <cell r="W145">
            <v>0</v>
          </cell>
          <cell r="X145">
            <v>0</v>
          </cell>
          <cell r="Y145">
            <v>0</v>
          </cell>
          <cell r="AD145">
            <v>13505266</v>
          </cell>
          <cell r="AE145">
            <v>0</v>
          </cell>
        </row>
        <row r="146">
          <cell r="A146" t="str">
            <v>C3</v>
          </cell>
          <cell r="B146" t="str">
            <v>GSM Abonnements par canal y.c. régularisations (C9)</v>
          </cell>
          <cell r="C146" t="str">
            <v>P. Initial</v>
          </cell>
          <cell r="D146">
            <v>2780372</v>
          </cell>
          <cell r="E146">
            <v>0</v>
          </cell>
          <cell r="F146">
            <v>2780372</v>
          </cell>
          <cell r="G146">
            <v>2964776</v>
          </cell>
          <cell r="H146">
            <v>2978620</v>
          </cell>
          <cell r="I146">
            <v>3045121</v>
          </cell>
          <cell r="J146">
            <v>3100171</v>
          </cell>
          <cell r="K146">
            <v>3201611</v>
          </cell>
          <cell r="L146">
            <v>3290402</v>
          </cell>
          <cell r="M146">
            <v>3335246</v>
          </cell>
          <cell r="N146">
            <v>3359514</v>
          </cell>
          <cell r="O146">
            <v>3406479</v>
          </cell>
          <cell r="P146">
            <v>3571148</v>
          </cell>
          <cell r="Q146">
            <v>3515472</v>
          </cell>
          <cell r="R146">
            <v>0</v>
          </cell>
          <cell r="S146">
            <v>2780372</v>
          </cell>
          <cell r="T146">
            <v>0</v>
          </cell>
          <cell r="V146">
            <v>0</v>
          </cell>
          <cell r="W146">
            <v>0</v>
          </cell>
          <cell r="X146">
            <v>0</v>
          </cell>
          <cell r="Y146">
            <v>0</v>
          </cell>
          <cell r="AD146">
            <v>2780372</v>
          </cell>
          <cell r="AE146">
            <v>0</v>
          </cell>
        </row>
        <row r="147">
          <cell r="A147">
            <v>0</v>
          </cell>
          <cell r="B147">
            <v>0</v>
          </cell>
          <cell r="C147" t="str">
            <v>Ab. bruts</v>
          </cell>
          <cell r="D147">
            <v>1597477</v>
          </cell>
          <cell r="E147">
            <v>0</v>
          </cell>
          <cell r="F147">
            <v>282730</v>
          </cell>
          <cell r="G147">
            <v>88912</v>
          </cell>
          <cell r="H147">
            <v>130624</v>
          </cell>
          <cell r="I147">
            <v>97013</v>
          </cell>
          <cell r="J147">
            <v>129121</v>
          </cell>
          <cell r="K147">
            <v>131922</v>
          </cell>
          <cell r="L147">
            <v>105075</v>
          </cell>
          <cell r="M147">
            <v>77529</v>
          </cell>
          <cell r="N147">
            <v>103226</v>
          </cell>
          <cell r="O147">
            <v>107397</v>
          </cell>
          <cell r="P147">
            <v>112876</v>
          </cell>
          <cell r="Q147">
            <v>231052</v>
          </cell>
          <cell r="R147">
            <v>0</v>
          </cell>
          <cell r="S147">
            <v>1597477</v>
          </cell>
          <cell r="T147">
            <v>0</v>
          </cell>
          <cell r="V147">
            <v>0</v>
          </cell>
          <cell r="W147">
            <v>0</v>
          </cell>
          <cell r="X147">
            <v>0</v>
          </cell>
          <cell r="Y147">
            <v>0</v>
          </cell>
          <cell r="AD147">
            <v>1597477</v>
          </cell>
          <cell r="AE147">
            <v>0</v>
          </cell>
        </row>
        <row r="148">
          <cell r="A148">
            <v>0</v>
          </cell>
          <cell r="B148">
            <v>0</v>
          </cell>
          <cell r="C148" t="str">
            <v>Résilliations</v>
          </cell>
          <cell r="D148">
            <v>698710</v>
          </cell>
          <cell r="E148">
            <v>0</v>
          </cell>
          <cell r="F148">
            <v>98652</v>
          </cell>
          <cell r="G148">
            <v>75521</v>
          </cell>
          <cell r="H148">
            <v>64638</v>
          </cell>
          <cell r="I148">
            <v>42228</v>
          </cell>
          <cell r="J148">
            <v>27752</v>
          </cell>
          <cell r="K148">
            <v>42925</v>
          </cell>
          <cell r="L148">
            <v>59836</v>
          </cell>
          <cell r="M148">
            <v>52983</v>
          </cell>
          <cell r="N148">
            <v>56055</v>
          </cell>
          <cell r="O148">
            <v>63136</v>
          </cell>
          <cell r="P148">
            <v>47407</v>
          </cell>
          <cell r="Q148">
            <v>67577</v>
          </cell>
          <cell r="R148">
            <v>0</v>
          </cell>
          <cell r="S148">
            <v>698710</v>
          </cell>
          <cell r="T148">
            <v>0</v>
          </cell>
          <cell r="V148">
            <v>0</v>
          </cell>
          <cell r="W148">
            <v>0</v>
          </cell>
          <cell r="X148">
            <v>0</v>
          </cell>
          <cell r="Y148">
            <v>0</v>
          </cell>
          <cell r="AD148">
            <v>698710</v>
          </cell>
          <cell r="AE148">
            <v>0</v>
          </cell>
        </row>
        <row r="149">
          <cell r="A149">
            <v>0</v>
          </cell>
          <cell r="B149">
            <v>0</v>
          </cell>
          <cell r="C149" t="str">
            <v>Migrations</v>
          </cell>
          <cell r="D149">
            <v>-11806</v>
          </cell>
          <cell r="E149">
            <v>0</v>
          </cell>
          <cell r="F149">
            <v>326</v>
          </cell>
          <cell r="G149">
            <v>453</v>
          </cell>
          <cell r="H149">
            <v>515</v>
          </cell>
          <cell r="I149">
            <v>265</v>
          </cell>
          <cell r="J149">
            <v>71</v>
          </cell>
          <cell r="K149">
            <v>-206</v>
          </cell>
          <cell r="L149">
            <v>-395</v>
          </cell>
          <cell r="M149">
            <v>-278</v>
          </cell>
          <cell r="N149">
            <v>-206</v>
          </cell>
          <cell r="O149">
            <v>120408</v>
          </cell>
          <cell r="P149">
            <v>-121145</v>
          </cell>
          <cell r="Q149">
            <v>-11614</v>
          </cell>
          <cell r="R149">
            <v>0</v>
          </cell>
          <cell r="S149">
            <v>-11806</v>
          </cell>
          <cell r="T149">
            <v>0</v>
          </cell>
          <cell r="V149">
            <v>0</v>
          </cell>
          <cell r="W149">
            <v>0</v>
          </cell>
          <cell r="X149">
            <v>0</v>
          </cell>
          <cell r="Y149">
            <v>0</v>
          </cell>
          <cell r="AD149">
            <v>-11806</v>
          </cell>
          <cell r="AE149">
            <v>0</v>
          </cell>
        </row>
        <row r="150">
          <cell r="A150">
            <v>0</v>
          </cell>
          <cell r="B150">
            <v>0</v>
          </cell>
          <cell r="C150" t="str">
            <v>Ab. nets</v>
          </cell>
          <cell r="D150">
            <v>886961</v>
          </cell>
          <cell r="E150">
            <v>0</v>
          </cell>
          <cell r="F150">
            <v>184404</v>
          </cell>
          <cell r="G150">
            <v>13844</v>
          </cell>
          <cell r="H150">
            <v>66501</v>
          </cell>
          <cell r="I150">
            <v>55050</v>
          </cell>
          <cell r="J150">
            <v>101440</v>
          </cell>
          <cell r="K150">
            <v>88791</v>
          </cell>
          <cell r="L150">
            <v>44844</v>
          </cell>
          <cell r="M150">
            <v>24268</v>
          </cell>
          <cell r="N150">
            <v>46965</v>
          </cell>
          <cell r="O150">
            <v>164669</v>
          </cell>
          <cell r="P150">
            <v>-55676</v>
          </cell>
          <cell r="Q150">
            <v>151861</v>
          </cell>
          <cell r="R150">
            <v>0</v>
          </cell>
          <cell r="S150">
            <v>886961</v>
          </cell>
          <cell r="T150">
            <v>0</v>
          </cell>
          <cell r="V150">
            <v>0</v>
          </cell>
          <cell r="W150">
            <v>0</v>
          </cell>
          <cell r="X150">
            <v>0</v>
          </cell>
          <cell r="Y150">
            <v>0</v>
          </cell>
          <cell r="AD150">
            <v>886961</v>
          </cell>
          <cell r="AE150">
            <v>0</v>
          </cell>
        </row>
        <row r="151">
          <cell r="A151">
            <v>0</v>
          </cell>
          <cell r="B151">
            <v>0</v>
          </cell>
          <cell r="C151" t="str">
            <v>P. Final</v>
          </cell>
          <cell r="D151">
            <v>3667333</v>
          </cell>
          <cell r="E151">
            <v>0</v>
          </cell>
          <cell r="F151">
            <v>2964776</v>
          </cell>
          <cell r="G151">
            <v>2978620</v>
          </cell>
          <cell r="H151">
            <v>3045121</v>
          </cell>
          <cell r="I151">
            <v>3100171</v>
          </cell>
          <cell r="J151">
            <v>3201611</v>
          </cell>
          <cell r="K151">
            <v>3290402</v>
          </cell>
          <cell r="L151">
            <v>3335246</v>
          </cell>
          <cell r="M151">
            <v>3359514</v>
          </cell>
          <cell r="N151">
            <v>3406479</v>
          </cell>
          <cell r="O151">
            <v>3571148</v>
          </cell>
          <cell r="P151">
            <v>3515472</v>
          </cell>
          <cell r="Q151">
            <v>3667333</v>
          </cell>
          <cell r="R151">
            <v>0</v>
          </cell>
          <cell r="S151">
            <v>3667333</v>
          </cell>
          <cell r="T151">
            <v>0</v>
          </cell>
          <cell r="V151">
            <v>0</v>
          </cell>
          <cell r="W151">
            <v>0</v>
          </cell>
          <cell r="X151">
            <v>0</v>
          </cell>
          <cell r="Y151">
            <v>0</v>
          </cell>
          <cell r="AD151">
            <v>3667333</v>
          </cell>
          <cell r="AE151">
            <v>0</v>
          </cell>
        </row>
        <row r="152">
          <cell r="A152">
            <v>0</v>
          </cell>
          <cell r="B152">
            <v>0</v>
          </cell>
          <cell r="C152" t="str">
            <v>Ab. Moyens</v>
          </cell>
          <cell r="D152">
            <v>38992412.5</v>
          </cell>
          <cell r="E152">
            <v>0</v>
          </cell>
          <cell r="F152">
            <v>2872574</v>
          </cell>
          <cell r="G152">
            <v>2971698</v>
          </cell>
          <cell r="H152">
            <v>3011870.5</v>
          </cell>
          <cell r="I152">
            <v>3072646</v>
          </cell>
          <cell r="J152">
            <v>3150891</v>
          </cell>
          <cell r="K152">
            <v>3246006.5</v>
          </cell>
          <cell r="L152">
            <v>3312824</v>
          </cell>
          <cell r="M152">
            <v>3347380</v>
          </cell>
          <cell r="N152">
            <v>3382996.5</v>
          </cell>
          <cell r="O152">
            <v>3488813.5</v>
          </cell>
          <cell r="P152">
            <v>3543310</v>
          </cell>
          <cell r="Q152">
            <v>3591402.5</v>
          </cell>
          <cell r="R152">
            <v>0</v>
          </cell>
          <cell r="S152">
            <v>38992412.5</v>
          </cell>
          <cell r="T152">
            <v>0</v>
          </cell>
          <cell r="V152">
            <v>0</v>
          </cell>
          <cell r="W152">
            <v>0</v>
          </cell>
          <cell r="X152">
            <v>0</v>
          </cell>
          <cell r="Y152">
            <v>0</v>
          </cell>
          <cell r="AD152">
            <v>38992412.5</v>
          </cell>
          <cell r="AE152">
            <v>0</v>
          </cell>
        </row>
        <row r="153">
          <cell r="A153" t="str">
            <v>Ventes Directes</v>
          </cell>
          <cell r="B153" t="str">
            <v>GSM Abonnements par canal y.c. régularisations (C9)</v>
          </cell>
          <cell r="C153" t="str">
            <v>P. Initial</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V153">
            <v>0</v>
          </cell>
          <cell r="W153">
            <v>0</v>
          </cell>
          <cell r="X153">
            <v>0</v>
          </cell>
          <cell r="Y153">
            <v>0</v>
          </cell>
          <cell r="AD153">
            <v>0</v>
          </cell>
          <cell r="AE153">
            <v>0</v>
          </cell>
        </row>
        <row r="154">
          <cell r="A154">
            <v>0</v>
          </cell>
          <cell r="B154">
            <v>0</v>
          </cell>
          <cell r="C154" t="str">
            <v>Ab. bruts</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V154">
            <v>0</v>
          </cell>
          <cell r="W154">
            <v>0</v>
          </cell>
          <cell r="X154">
            <v>0</v>
          </cell>
          <cell r="Y154">
            <v>0</v>
          </cell>
          <cell r="AD154">
            <v>0</v>
          </cell>
          <cell r="AE154">
            <v>0</v>
          </cell>
        </row>
        <row r="155">
          <cell r="A155">
            <v>0</v>
          </cell>
          <cell r="B155">
            <v>0</v>
          </cell>
          <cell r="C155" t="str">
            <v>Résilliations</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V155">
            <v>0</v>
          </cell>
          <cell r="W155">
            <v>0</v>
          </cell>
          <cell r="X155">
            <v>0</v>
          </cell>
          <cell r="Y155">
            <v>0</v>
          </cell>
          <cell r="AD155">
            <v>0</v>
          </cell>
          <cell r="AE155">
            <v>0</v>
          </cell>
        </row>
        <row r="156">
          <cell r="A156">
            <v>0</v>
          </cell>
          <cell r="B156">
            <v>0</v>
          </cell>
          <cell r="C156" t="str">
            <v>Migrations</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V156">
            <v>0</v>
          </cell>
          <cell r="W156">
            <v>0</v>
          </cell>
          <cell r="X156">
            <v>0</v>
          </cell>
          <cell r="Y156">
            <v>0</v>
          </cell>
          <cell r="AD156">
            <v>0</v>
          </cell>
          <cell r="AE156">
            <v>0</v>
          </cell>
        </row>
        <row r="157">
          <cell r="A157">
            <v>0</v>
          </cell>
          <cell r="B157">
            <v>0</v>
          </cell>
          <cell r="C157" t="str">
            <v>Ab. nets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V157">
            <v>0</v>
          </cell>
          <cell r="W157">
            <v>0</v>
          </cell>
          <cell r="X157">
            <v>0</v>
          </cell>
          <cell r="Y157">
            <v>0</v>
          </cell>
          <cell r="AD157">
            <v>0</v>
          </cell>
          <cell r="AE157">
            <v>0</v>
          </cell>
        </row>
        <row r="158">
          <cell r="A158">
            <v>0</v>
          </cell>
          <cell r="B158">
            <v>0</v>
          </cell>
          <cell r="C158" t="str">
            <v>P. Final</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V158">
            <v>0</v>
          </cell>
          <cell r="W158">
            <v>0</v>
          </cell>
          <cell r="X158">
            <v>0</v>
          </cell>
          <cell r="Y158">
            <v>0</v>
          </cell>
          <cell r="AD158">
            <v>0</v>
          </cell>
          <cell r="AE158">
            <v>0</v>
          </cell>
        </row>
        <row r="159">
          <cell r="A159">
            <v>0</v>
          </cell>
          <cell r="B159">
            <v>0</v>
          </cell>
          <cell r="C159" t="str">
            <v>Ab. Moyens</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V159">
            <v>0</v>
          </cell>
          <cell r="W159">
            <v>0</v>
          </cell>
          <cell r="X159">
            <v>0</v>
          </cell>
          <cell r="Y159">
            <v>0</v>
          </cell>
          <cell r="AD159">
            <v>0</v>
          </cell>
          <cell r="AE159">
            <v>0</v>
          </cell>
        </row>
        <row r="160">
          <cell r="A160">
            <v>0</v>
          </cell>
          <cell r="B160" t="str">
            <v>GSM Abonnements par canal y.c. régularisations (C9)</v>
          </cell>
          <cell r="C160" t="str">
            <v>P. Initial</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AD160">
            <v>0</v>
          </cell>
          <cell r="AE160">
            <v>0</v>
          </cell>
        </row>
        <row r="161">
          <cell r="A161">
            <v>0</v>
          </cell>
          <cell r="B161">
            <v>0</v>
          </cell>
          <cell r="C161" t="str">
            <v>Ab. bruts</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V161">
            <v>0</v>
          </cell>
          <cell r="W161">
            <v>0</v>
          </cell>
          <cell r="X161">
            <v>0</v>
          </cell>
          <cell r="Y161">
            <v>0</v>
          </cell>
          <cell r="AD161">
            <v>0</v>
          </cell>
          <cell r="AE161">
            <v>0</v>
          </cell>
        </row>
        <row r="162">
          <cell r="A162">
            <v>0</v>
          </cell>
          <cell r="B162">
            <v>0</v>
          </cell>
          <cell r="C162" t="str">
            <v>Résilliations</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V162">
            <v>0</v>
          </cell>
          <cell r="W162">
            <v>0</v>
          </cell>
          <cell r="X162">
            <v>0</v>
          </cell>
          <cell r="Y162">
            <v>0</v>
          </cell>
          <cell r="AD162">
            <v>0</v>
          </cell>
          <cell r="AE162">
            <v>0</v>
          </cell>
        </row>
        <row r="163">
          <cell r="A163">
            <v>0</v>
          </cell>
          <cell r="B163">
            <v>0</v>
          </cell>
          <cell r="C163" t="str">
            <v>Migrations</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V163">
            <v>0</v>
          </cell>
          <cell r="W163">
            <v>0</v>
          </cell>
          <cell r="X163">
            <v>0</v>
          </cell>
          <cell r="Y163">
            <v>0</v>
          </cell>
          <cell r="AD163">
            <v>0</v>
          </cell>
          <cell r="AE163">
            <v>0</v>
          </cell>
        </row>
        <row r="164">
          <cell r="A164">
            <v>0</v>
          </cell>
          <cell r="B164">
            <v>0</v>
          </cell>
          <cell r="C164" t="str">
            <v>Ab. nets</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V164">
            <v>0</v>
          </cell>
          <cell r="W164">
            <v>0</v>
          </cell>
          <cell r="X164">
            <v>0</v>
          </cell>
          <cell r="Y164">
            <v>0</v>
          </cell>
          <cell r="AD164">
            <v>0</v>
          </cell>
          <cell r="AE164">
            <v>0</v>
          </cell>
        </row>
        <row r="165">
          <cell r="A165">
            <v>0</v>
          </cell>
          <cell r="B165">
            <v>0</v>
          </cell>
          <cell r="C165" t="str">
            <v>P. Final</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V165">
            <v>0</v>
          </cell>
          <cell r="W165">
            <v>0</v>
          </cell>
          <cell r="X165">
            <v>0</v>
          </cell>
          <cell r="Y165">
            <v>0</v>
          </cell>
          <cell r="AD165">
            <v>0</v>
          </cell>
          <cell r="AE165">
            <v>0</v>
          </cell>
        </row>
        <row r="166">
          <cell r="A166">
            <v>0</v>
          </cell>
          <cell r="B166">
            <v>0</v>
          </cell>
          <cell r="C166" t="str">
            <v>Ab. Moyens</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V166">
            <v>0</v>
          </cell>
          <cell r="W166">
            <v>0</v>
          </cell>
          <cell r="X166">
            <v>0</v>
          </cell>
          <cell r="Y166">
            <v>0</v>
          </cell>
          <cell r="AD166">
            <v>0</v>
          </cell>
          <cell r="AE166">
            <v>0</v>
          </cell>
        </row>
        <row r="167">
          <cell r="A167" t="str">
            <v>C9</v>
          </cell>
          <cell r="B167" t="str">
            <v>GSM Abonnements par canal y.c. régularisations (C9)</v>
          </cell>
          <cell r="C167" t="str">
            <v>P. Initial</v>
          </cell>
          <cell r="D167">
            <v>48311</v>
          </cell>
          <cell r="E167">
            <v>0</v>
          </cell>
          <cell r="F167">
            <v>48311</v>
          </cell>
          <cell r="G167">
            <v>47290</v>
          </cell>
          <cell r="H167">
            <v>47505</v>
          </cell>
          <cell r="I167">
            <v>46398</v>
          </cell>
          <cell r="J167">
            <v>46512</v>
          </cell>
          <cell r="K167">
            <v>48197</v>
          </cell>
          <cell r="L167">
            <v>48197</v>
          </cell>
          <cell r="M167">
            <v>48197</v>
          </cell>
          <cell r="N167">
            <v>48197</v>
          </cell>
          <cell r="O167">
            <v>48197</v>
          </cell>
          <cell r="P167">
            <v>48197</v>
          </cell>
          <cell r="Q167">
            <v>48197</v>
          </cell>
          <cell r="R167">
            <v>0</v>
          </cell>
          <cell r="S167">
            <v>48311</v>
          </cell>
          <cell r="T167">
            <v>0</v>
          </cell>
          <cell r="V167">
            <v>0</v>
          </cell>
          <cell r="W167">
            <v>0</v>
          </cell>
          <cell r="X167">
            <v>0</v>
          </cell>
          <cell r="Y167">
            <v>0</v>
          </cell>
          <cell r="AD167">
            <v>48311</v>
          </cell>
          <cell r="AE167">
            <v>0</v>
          </cell>
        </row>
        <row r="168">
          <cell r="A168">
            <v>0</v>
          </cell>
          <cell r="B168">
            <v>0</v>
          </cell>
          <cell r="C168" t="str">
            <v>Ab. bruts</v>
          </cell>
          <cell r="D168">
            <v>4958</v>
          </cell>
          <cell r="E168">
            <v>0</v>
          </cell>
          <cell r="F168">
            <v>468</v>
          </cell>
          <cell r="G168">
            <v>743</v>
          </cell>
          <cell r="H168">
            <v>951</v>
          </cell>
          <cell r="I168">
            <v>485</v>
          </cell>
          <cell r="J168">
            <v>2311</v>
          </cell>
          <cell r="K168">
            <v>0</v>
          </cell>
          <cell r="L168">
            <v>0</v>
          </cell>
          <cell r="M168">
            <v>0</v>
          </cell>
          <cell r="N168">
            <v>0</v>
          </cell>
          <cell r="O168">
            <v>0</v>
          </cell>
          <cell r="P168">
            <v>0</v>
          </cell>
          <cell r="Q168">
            <v>0</v>
          </cell>
          <cell r="R168">
            <v>0</v>
          </cell>
          <cell r="S168">
            <v>4958</v>
          </cell>
          <cell r="T168">
            <v>0</v>
          </cell>
          <cell r="V168">
            <v>0</v>
          </cell>
          <cell r="W168">
            <v>0</v>
          </cell>
          <cell r="X168">
            <v>0</v>
          </cell>
          <cell r="Y168">
            <v>0</v>
          </cell>
          <cell r="AD168">
            <v>4958</v>
          </cell>
          <cell r="AE168">
            <v>0</v>
          </cell>
        </row>
        <row r="169">
          <cell r="A169">
            <v>0</v>
          </cell>
          <cell r="B169">
            <v>0</v>
          </cell>
          <cell r="C169" t="str">
            <v>Résilliations</v>
          </cell>
          <cell r="D169">
            <v>4088</v>
          </cell>
          <cell r="E169">
            <v>0</v>
          </cell>
          <cell r="F169">
            <v>1341</v>
          </cell>
          <cell r="G169">
            <v>646</v>
          </cell>
          <cell r="H169">
            <v>789</v>
          </cell>
          <cell r="I169">
            <v>538</v>
          </cell>
          <cell r="J169">
            <v>774</v>
          </cell>
          <cell r="K169">
            <v>0</v>
          </cell>
          <cell r="L169">
            <v>0</v>
          </cell>
          <cell r="M169">
            <v>0</v>
          </cell>
          <cell r="N169">
            <v>0</v>
          </cell>
          <cell r="O169">
            <v>0</v>
          </cell>
          <cell r="P169">
            <v>0</v>
          </cell>
          <cell r="Q169">
            <v>0</v>
          </cell>
          <cell r="R169">
            <v>0</v>
          </cell>
          <cell r="S169">
            <v>4088</v>
          </cell>
          <cell r="T169">
            <v>0</v>
          </cell>
          <cell r="V169">
            <v>0</v>
          </cell>
          <cell r="W169">
            <v>0</v>
          </cell>
          <cell r="X169">
            <v>0</v>
          </cell>
          <cell r="Y169">
            <v>0</v>
          </cell>
          <cell r="AD169">
            <v>4088</v>
          </cell>
          <cell r="AE169">
            <v>0</v>
          </cell>
        </row>
        <row r="170">
          <cell r="A170">
            <v>0</v>
          </cell>
          <cell r="B170">
            <v>0</v>
          </cell>
          <cell r="C170" t="str">
            <v>Migrations</v>
          </cell>
          <cell r="D170">
            <v>-984</v>
          </cell>
          <cell r="E170">
            <v>0</v>
          </cell>
          <cell r="F170">
            <v>-148</v>
          </cell>
          <cell r="G170">
            <v>118</v>
          </cell>
          <cell r="H170">
            <v>-1269</v>
          </cell>
          <cell r="I170">
            <v>167</v>
          </cell>
          <cell r="J170">
            <v>148</v>
          </cell>
          <cell r="K170">
            <v>0</v>
          </cell>
          <cell r="L170">
            <v>0</v>
          </cell>
          <cell r="M170">
            <v>0</v>
          </cell>
          <cell r="N170">
            <v>0</v>
          </cell>
          <cell r="O170">
            <v>0</v>
          </cell>
          <cell r="P170">
            <v>0</v>
          </cell>
          <cell r="Q170">
            <v>0</v>
          </cell>
          <cell r="R170">
            <v>0</v>
          </cell>
          <cell r="S170">
            <v>-984</v>
          </cell>
          <cell r="T170">
            <v>0</v>
          </cell>
          <cell r="V170">
            <v>0</v>
          </cell>
          <cell r="W170">
            <v>0</v>
          </cell>
          <cell r="X170">
            <v>0</v>
          </cell>
          <cell r="Y170">
            <v>0</v>
          </cell>
          <cell r="AD170">
            <v>-984</v>
          </cell>
          <cell r="AE170">
            <v>0</v>
          </cell>
        </row>
        <row r="171">
          <cell r="A171">
            <v>0</v>
          </cell>
          <cell r="B171">
            <v>0</v>
          </cell>
          <cell r="C171" t="str">
            <v>Ab. nets</v>
          </cell>
          <cell r="D171">
            <v>-114</v>
          </cell>
          <cell r="E171">
            <v>0</v>
          </cell>
          <cell r="F171">
            <v>-1021</v>
          </cell>
          <cell r="G171">
            <v>215</v>
          </cell>
          <cell r="H171">
            <v>-1107</v>
          </cell>
          <cell r="I171">
            <v>114</v>
          </cell>
          <cell r="J171">
            <v>1685</v>
          </cell>
          <cell r="K171">
            <v>0</v>
          </cell>
          <cell r="L171">
            <v>0</v>
          </cell>
          <cell r="M171">
            <v>0</v>
          </cell>
          <cell r="N171">
            <v>0</v>
          </cell>
          <cell r="O171">
            <v>0</v>
          </cell>
          <cell r="P171">
            <v>0</v>
          </cell>
          <cell r="Q171">
            <v>0</v>
          </cell>
          <cell r="R171">
            <v>0</v>
          </cell>
          <cell r="S171">
            <v>-114</v>
          </cell>
          <cell r="T171">
            <v>0</v>
          </cell>
          <cell r="V171">
            <v>0</v>
          </cell>
          <cell r="W171">
            <v>0</v>
          </cell>
          <cell r="X171">
            <v>0</v>
          </cell>
          <cell r="Y171">
            <v>0</v>
          </cell>
          <cell r="AD171">
            <v>-114</v>
          </cell>
          <cell r="AE171">
            <v>0</v>
          </cell>
        </row>
        <row r="172">
          <cell r="A172">
            <v>0</v>
          </cell>
          <cell r="B172">
            <v>0</v>
          </cell>
          <cell r="C172" t="str">
            <v>P. Final</v>
          </cell>
          <cell r="D172">
            <v>48197</v>
          </cell>
          <cell r="E172">
            <v>0</v>
          </cell>
          <cell r="F172">
            <v>47290</v>
          </cell>
          <cell r="G172">
            <v>47505</v>
          </cell>
          <cell r="H172">
            <v>46398</v>
          </cell>
          <cell r="I172">
            <v>46512</v>
          </cell>
          <cell r="J172">
            <v>48197</v>
          </cell>
          <cell r="K172">
            <v>48197</v>
          </cell>
          <cell r="L172">
            <v>48197</v>
          </cell>
          <cell r="M172">
            <v>48197</v>
          </cell>
          <cell r="N172">
            <v>48197</v>
          </cell>
          <cell r="O172">
            <v>48197</v>
          </cell>
          <cell r="P172">
            <v>48197</v>
          </cell>
          <cell r="Q172">
            <v>48197</v>
          </cell>
          <cell r="R172">
            <v>0</v>
          </cell>
          <cell r="S172">
            <v>48197</v>
          </cell>
          <cell r="T172">
            <v>0</v>
          </cell>
          <cell r="V172">
            <v>0</v>
          </cell>
          <cell r="W172">
            <v>0</v>
          </cell>
          <cell r="X172">
            <v>0</v>
          </cell>
          <cell r="Y172">
            <v>0</v>
          </cell>
          <cell r="AD172">
            <v>48197</v>
          </cell>
          <cell r="AE172">
            <v>0</v>
          </cell>
        </row>
        <row r="173">
          <cell r="A173">
            <v>0</v>
          </cell>
          <cell r="B173">
            <v>0</v>
          </cell>
          <cell r="C173" t="str">
            <v>Ab. Moyens</v>
          </cell>
          <cell r="D173">
            <v>573338</v>
          </cell>
          <cell r="E173">
            <v>0</v>
          </cell>
          <cell r="F173">
            <v>47800.5</v>
          </cell>
          <cell r="G173">
            <v>47397.5</v>
          </cell>
          <cell r="H173">
            <v>46951.5</v>
          </cell>
          <cell r="I173">
            <v>46455</v>
          </cell>
          <cell r="J173">
            <v>47354.5</v>
          </cell>
          <cell r="K173">
            <v>48197</v>
          </cell>
          <cell r="L173">
            <v>48197</v>
          </cell>
          <cell r="M173">
            <v>48197</v>
          </cell>
          <cell r="N173">
            <v>48197</v>
          </cell>
          <cell r="O173">
            <v>48197</v>
          </cell>
          <cell r="P173">
            <v>48197</v>
          </cell>
          <cell r="Q173">
            <v>48197</v>
          </cell>
          <cell r="R173">
            <v>0</v>
          </cell>
          <cell r="S173">
            <v>573338</v>
          </cell>
          <cell r="T173">
            <v>0</v>
          </cell>
          <cell r="V173">
            <v>0</v>
          </cell>
          <cell r="W173">
            <v>0</v>
          </cell>
          <cell r="X173">
            <v>0</v>
          </cell>
          <cell r="Y173">
            <v>0</v>
          </cell>
          <cell r="AD173">
            <v>573338</v>
          </cell>
          <cell r="AE173">
            <v>0</v>
          </cell>
        </row>
        <row r="174">
          <cell r="A174">
            <v>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V174">
            <v>0</v>
          </cell>
          <cell r="W174">
            <v>0</v>
          </cell>
          <cell r="X174">
            <v>0</v>
          </cell>
          <cell r="Y174">
            <v>0</v>
          </cell>
          <cell r="AD174">
            <v>0</v>
          </cell>
          <cell r="AE174">
            <v>0</v>
          </cell>
        </row>
        <row r="175">
          <cell r="A175" t="str">
            <v>Concurrence (Chiffres ART)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V175">
            <v>0</v>
          </cell>
          <cell r="W175">
            <v>0</v>
          </cell>
          <cell r="X175">
            <v>0</v>
          </cell>
          <cell r="Y175">
            <v>0</v>
          </cell>
          <cell r="AD175">
            <v>0</v>
          </cell>
          <cell r="AE175">
            <v>0</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V176">
            <v>0</v>
          </cell>
          <cell r="W176">
            <v>0</v>
          </cell>
          <cell r="X176">
            <v>0</v>
          </cell>
          <cell r="Y176">
            <v>0</v>
          </cell>
          <cell r="AD176">
            <v>0</v>
          </cell>
          <cell r="AE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V177">
            <v>0</v>
          </cell>
          <cell r="W177">
            <v>0</v>
          </cell>
          <cell r="X177">
            <v>0</v>
          </cell>
          <cell r="Y177">
            <v>0</v>
          </cell>
          <cell r="AD177">
            <v>0</v>
          </cell>
          <cell r="AE177">
            <v>0</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V178">
            <v>0</v>
          </cell>
          <cell r="W178">
            <v>0</v>
          </cell>
          <cell r="X178">
            <v>0</v>
          </cell>
          <cell r="Y178">
            <v>0</v>
          </cell>
          <cell r="AD178">
            <v>0</v>
          </cell>
          <cell r="AE178">
            <v>0</v>
          </cell>
        </row>
        <row r="179">
          <cell r="A179">
            <v>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V179">
            <v>0</v>
          </cell>
          <cell r="W179">
            <v>0</v>
          </cell>
          <cell r="X179">
            <v>0</v>
          </cell>
          <cell r="Y179">
            <v>0</v>
          </cell>
          <cell r="AD179">
            <v>0</v>
          </cell>
          <cell r="AE179">
            <v>0</v>
          </cell>
        </row>
        <row r="180">
          <cell r="A180">
            <v>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V180">
            <v>0</v>
          </cell>
          <cell r="W180">
            <v>0</v>
          </cell>
          <cell r="X180">
            <v>0</v>
          </cell>
          <cell r="Y180">
            <v>0</v>
          </cell>
          <cell r="AD180">
            <v>0</v>
          </cell>
          <cell r="AE180">
            <v>0</v>
          </cell>
        </row>
        <row r="181">
          <cell r="A181">
            <v>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V181">
            <v>0</v>
          </cell>
          <cell r="W181">
            <v>0</v>
          </cell>
          <cell r="X181">
            <v>0</v>
          </cell>
          <cell r="Y181">
            <v>0</v>
          </cell>
          <cell r="AD181">
            <v>0</v>
          </cell>
          <cell r="AE181">
            <v>0</v>
          </cell>
        </row>
        <row r="182">
          <cell r="A182">
            <v>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cell r="W182">
            <v>0</v>
          </cell>
          <cell r="X182">
            <v>0</v>
          </cell>
          <cell r="Y182">
            <v>0</v>
          </cell>
          <cell r="AD182">
            <v>0</v>
          </cell>
          <cell r="AE182">
            <v>0</v>
          </cell>
        </row>
        <row r="183">
          <cell r="A183" t="str">
            <v>SFR</v>
          </cell>
          <cell r="B183" t="str">
            <v>GSM Abonnés</v>
          </cell>
          <cell r="C183" t="str">
            <v>Parc début de période</v>
          </cell>
          <cell r="D183">
            <v>4852147</v>
          </cell>
          <cell r="E183">
            <v>0</v>
          </cell>
          <cell r="F183">
            <v>4852147</v>
          </cell>
          <cell r="G183">
            <v>5028885</v>
          </cell>
          <cell r="H183">
            <v>5007723</v>
          </cell>
          <cell r="I183">
            <v>5046955</v>
          </cell>
          <cell r="J183">
            <v>5085672</v>
          </cell>
          <cell r="K183">
            <v>5195666</v>
          </cell>
          <cell r="L183">
            <v>5281022</v>
          </cell>
          <cell r="M183">
            <v>5326984</v>
          </cell>
          <cell r="N183">
            <v>5345697</v>
          </cell>
          <cell r="O183">
            <v>5398867</v>
          </cell>
          <cell r="P183">
            <v>5425038</v>
          </cell>
          <cell r="Q183">
            <v>5484391</v>
          </cell>
          <cell r="R183">
            <v>0</v>
          </cell>
          <cell r="S183">
            <v>4852147</v>
          </cell>
          <cell r="T183">
            <v>0</v>
          </cell>
          <cell r="V183">
            <v>0</v>
          </cell>
          <cell r="W183">
            <v>0</v>
          </cell>
          <cell r="X183">
            <v>0</v>
          </cell>
          <cell r="Y183">
            <v>0</v>
          </cell>
          <cell r="AD183">
            <v>4852147</v>
          </cell>
          <cell r="AE183">
            <v>0</v>
          </cell>
        </row>
        <row r="184">
          <cell r="A184">
            <v>0</v>
          </cell>
          <cell r="B184">
            <v>0</v>
          </cell>
          <cell r="C184" t="str">
            <v>Abonnements bruts</v>
          </cell>
          <cell r="D184">
            <v>2261417</v>
          </cell>
          <cell r="E184">
            <v>0</v>
          </cell>
          <cell r="F184">
            <v>384006</v>
          </cell>
          <cell r="G184">
            <v>135430</v>
          </cell>
          <cell r="H184">
            <v>170222</v>
          </cell>
          <cell r="I184">
            <v>137873</v>
          </cell>
          <cell r="J184">
            <v>179598</v>
          </cell>
          <cell r="K184">
            <v>189366</v>
          </cell>
          <cell r="L184">
            <v>155297</v>
          </cell>
          <cell r="M184">
            <v>117415</v>
          </cell>
          <cell r="N184">
            <v>153946</v>
          </cell>
          <cell r="O184">
            <v>152138</v>
          </cell>
          <cell r="P184">
            <v>164455</v>
          </cell>
          <cell r="Q184">
            <v>321671</v>
          </cell>
          <cell r="R184">
            <v>0</v>
          </cell>
          <cell r="S184">
            <v>2261417</v>
          </cell>
          <cell r="T184">
            <v>0</v>
          </cell>
          <cell r="V184">
            <v>0</v>
          </cell>
          <cell r="W184">
            <v>0</v>
          </cell>
          <cell r="X184">
            <v>0</v>
          </cell>
          <cell r="Y184">
            <v>0</v>
          </cell>
          <cell r="AD184">
            <v>2261417</v>
          </cell>
          <cell r="AE184">
            <v>0</v>
          </cell>
        </row>
        <row r="185">
          <cell r="A185">
            <v>0</v>
          </cell>
          <cell r="B185">
            <v>0</v>
          </cell>
          <cell r="C185" t="str">
            <v>Résilliations</v>
          </cell>
          <cell r="D185">
            <v>1428413</v>
          </cell>
          <cell r="E185">
            <v>0</v>
          </cell>
          <cell r="F185">
            <v>207934</v>
          </cell>
          <cell r="G185">
            <v>157522</v>
          </cell>
          <cell r="H185">
            <v>132021</v>
          </cell>
          <cell r="I185">
            <v>99788</v>
          </cell>
          <cell r="J185">
            <v>70087</v>
          </cell>
          <cell r="K185">
            <v>104343</v>
          </cell>
          <cell r="L185">
            <v>109778</v>
          </cell>
          <cell r="M185">
            <v>98702</v>
          </cell>
          <cell r="N185">
            <v>100776</v>
          </cell>
          <cell r="O185">
            <v>125967</v>
          </cell>
          <cell r="P185">
            <v>105102</v>
          </cell>
          <cell r="Q185">
            <v>116393</v>
          </cell>
          <cell r="R185">
            <v>0</v>
          </cell>
          <cell r="S185">
            <v>1428413</v>
          </cell>
          <cell r="T185">
            <v>0</v>
          </cell>
          <cell r="V185">
            <v>0</v>
          </cell>
          <cell r="W185">
            <v>0</v>
          </cell>
          <cell r="X185">
            <v>0</v>
          </cell>
          <cell r="Y185">
            <v>0</v>
          </cell>
          <cell r="AD185">
            <v>1428413</v>
          </cell>
          <cell r="AE185">
            <v>0</v>
          </cell>
        </row>
        <row r="186">
          <cell r="A186">
            <v>0</v>
          </cell>
          <cell r="B186">
            <v>0</v>
          </cell>
          <cell r="C186" t="str">
            <v>Migrations</v>
          </cell>
          <cell r="D186">
            <v>4518</v>
          </cell>
          <cell r="E186">
            <v>0</v>
          </cell>
          <cell r="F186">
            <v>666</v>
          </cell>
          <cell r="G186">
            <v>930</v>
          </cell>
          <cell r="H186">
            <v>1031</v>
          </cell>
          <cell r="I186">
            <v>632</v>
          </cell>
          <cell r="J186">
            <v>483</v>
          </cell>
          <cell r="K186">
            <v>333</v>
          </cell>
          <cell r="L186">
            <v>443</v>
          </cell>
          <cell r="M186">
            <v>0</v>
          </cell>
          <cell r="N186">
            <v>0</v>
          </cell>
          <cell r="O186">
            <v>0</v>
          </cell>
          <cell r="P186">
            <v>0</v>
          </cell>
          <cell r="Q186">
            <v>0</v>
          </cell>
          <cell r="R186">
            <v>0</v>
          </cell>
          <cell r="S186">
            <v>4518</v>
          </cell>
          <cell r="T186">
            <v>0</v>
          </cell>
          <cell r="V186">
            <v>0</v>
          </cell>
          <cell r="W186">
            <v>0</v>
          </cell>
          <cell r="X186">
            <v>0</v>
          </cell>
          <cell r="Y186">
            <v>0</v>
          </cell>
          <cell r="AD186">
            <v>4518</v>
          </cell>
          <cell r="AE186">
            <v>0</v>
          </cell>
        </row>
        <row r="187">
          <cell r="A187">
            <v>0</v>
          </cell>
          <cell r="B187">
            <v>0</v>
          </cell>
          <cell r="C187" t="str">
            <v>Accroissement net</v>
          </cell>
          <cell r="D187">
            <v>837522</v>
          </cell>
          <cell r="E187">
            <v>0</v>
          </cell>
          <cell r="F187">
            <v>176738</v>
          </cell>
          <cell r="G187">
            <v>-21162</v>
          </cell>
          <cell r="H187">
            <v>39232</v>
          </cell>
          <cell r="I187">
            <v>38717</v>
          </cell>
          <cell r="J187">
            <v>109994</v>
          </cell>
          <cell r="K187">
            <v>85356</v>
          </cell>
          <cell r="L187">
            <v>45962</v>
          </cell>
          <cell r="M187">
            <v>18713</v>
          </cell>
          <cell r="N187">
            <v>53170</v>
          </cell>
          <cell r="O187">
            <v>26171</v>
          </cell>
          <cell r="P187">
            <v>59353</v>
          </cell>
          <cell r="Q187">
            <v>205278</v>
          </cell>
          <cell r="R187">
            <v>0</v>
          </cell>
          <cell r="S187">
            <v>837522</v>
          </cell>
          <cell r="T187">
            <v>0</v>
          </cell>
          <cell r="V187">
            <v>0</v>
          </cell>
          <cell r="W187">
            <v>0</v>
          </cell>
          <cell r="X187">
            <v>0</v>
          </cell>
          <cell r="Y187">
            <v>0</v>
          </cell>
          <cell r="AD187">
            <v>837522</v>
          </cell>
          <cell r="AE187">
            <v>0</v>
          </cell>
        </row>
        <row r="188">
          <cell r="A188">
            <v>0</v>
          </cell>
          <cell r="B188">
            <v>0</v>
          </cell>
          <cell r="C188" t="str">
            <v>Parc fin de période</v>
          </cell>
          <cell r="D188">
            <v>5689669</v>
          </cell>
          <cell r="E188">
            <v>0</v>
          </cell>
          <cell r="F188">
            <v>5028885</v>
          </cell>
          <cell r="G188">
            <v>5007723</v>
          </cell>
          <cell r="H188">
            <v>5046955</v>
          </cell>
          <cell r="I188">
            <v>5085672</v>
          </cell>
          <cell r="J188">
            <v>5195666</v>
          </cell>
          <cell r="K188">
            <v>5281022</v>
          </cell>
          <cell r="L188">
            <v>5326984</v>
          </cell>
          <cell r="M188">
            <v>5345697</v>
          </cell>
          <cell r="N188">
            <v>5398867</v>
          </cell>
          <cell r="O188">
            <v>5425038</v>
          </cell>
          <cell r="P188">
            <v>5484391</v>
          </cell>
          <cell r="Q188">
            <v>5689669</v>
          </cell>
          <cell r="R188">
            <v>0</v>
          </cell>
          <cell r="S188">
            <v>5689669</v>
          </cell>
          <cell r="T188">
            <v>0</v>
          </cell>
          <cell r="V188">
            <v>0</v>
          </cell>
          <cell r="W188">
            <v>0</v>
          </cell>
          <cell r="X188">
            <v>0</v>
          </cell>
          <cell r="Y188">
            <v>0</v>
          </cell>
          <cell r="AD188">
            <v>5689669</v>
          </cell>
          <cell r="AE188">
            <v>0</v>
          </cell>
        </row>
        <row r="189">
          <cell r="A189">
            <v>0</v>
          </cell>
          <cell r="B189">
            <v>0</v>
          </cell>
          <cell r="C189" t="str">
            <v>Abonnés moyens</v>
          </cell>
          <cell r="D189">
            <v>62968760.498999991</v>
          </cell>
          <cell r="E189">
            <v>0</v>
          </cell>
          <cell r="F189">
            <v>4981759.3449999988</v>
          </cell>
          <cell r="G189">
            <v>5014305.3959999997</v>
          </cell>
          <cell r="H189">
            <v>5018220.068</v>
          </cell>
          <cell r="I189">
            <v>5068100.9270000001</v>
          </cell>
          <cell r="J189">
            <v>5130708.648</v>
          </cell>
          <cell r="K189">
            <v>5247079.3369999994</v>
          </cell>
          <cell r="L189">
            <v>5310834.0090000015</v>
          </cell>
          <cell r="M189">
            <v>5336465.0459999992</v>
          </cell>
          <cell r="N189">
            <v>5377338.8460000008</v>
          </cell>
          <cell r="O189">
            <v>5419070.5</v>
          </cell>
          <cell r="P189">
            <v>5473064.5</v>
          </cell>
          <cell r="Q189">
            <v>5591813.8769999994</v>
          </cell>
          <cell r="R189">
            <v>0</v>
          </cell>
          <cell r="S189">
            <v>62968760.498999991</v>
          </cell>
          <cell r="T189">
            <v>0</v>
          </cell>
          <cell r="V189">
            <v>0</v>
          </cell>
          <cell r="W189">
            <v>0</v>
          </cell>
          <cell r="X189">
            <v>0</v>
          </cell>
          <cell r="Y189">
            <v>0</v>
          </cell>
          <cell r="AD189">
            <v>62968760.498999991</v>
          </cell>
          <cell r="AE189">
            <v>0</v>
          </cell>
        </row>
        <row r="190">
          <cell r="A190" t="str">
            <v>SFR</v>
          </cell>
          <cell r="B190" t="str">
            <v>GSM Cartes</v>
          </cell>
          <cell r="C190" t="str">
            <v>Parc début de période</v>
          </cell>
          <cell r="D190">
            <v>2371656</v>
          </cell>
          <cell r="E190">
            <v>0</v>
          </cell>
          <cell r="F190">
            <v>2371656</v>
          </cell>
          <cell r="G190">
            <v>2646023</v>
          </cell>
          <cell r="H190">
            <v>2776751</v>
          </cell>
          <cell r="I190">
            <v>2872850</v>
          </cell>
          <cell r="J190">
            <v>2948821</v>
          </cell>
          <cell r="K190">
            <v>3041006</v>
          </cell>
          <cell r="L190">
            <v>3173505</v>
          </cell>
          <cell r="M190">
            <v>3334449</v>
          </cell>
          <cell r="N190">
            <v>3436295</v>
          </cell>
          <cell r="O190">
            <v>3563589</v>
          </cell>
          <cell r="P190">
            <v>3711793</v>
          </cell>
          <cell r="Q190">
            <v>3834329</v>
          </cell>
          <cell r="R190">
            <v>0</v>
          </cell>
          <cell r="S190">
            <v>2371656</v>
          </cell>
          <cell r="T190">
            <v>0</v>
          </cell>
          <cell r="V190">
            <v>0</v>
          </cell>
          <cell r="W190">
            <v>0</v>
          </cell>
          <cell r="X190">
            <v>0</v>
          </cell>
          <cell r="Y190">
            <v>0</v>
          </cell>
          <cell r="AD190">
            <v>2371656</v>
          </cell>
          <cell r="AE190">
            <v>0</v>
          </cell>
        </row>
        <row r="191">
          <cell r="A191">
            <v>0</v>
          </cell>
          <cell r="B191">
            <v>0</v>
          </cell>
          <cell r="C191" t="str">
            <v>Abonnements bruts</v>
          </cell>
          <cell r="D191">
            <v>2278154</v>
          </cell>
          <cell r="E191">
            <v>0</v>
          </cell>
          <cell r="F191">
            <v>288693</v>
          </cell>
          <cell r="G191">
            <v>145635</v>
          </cell>
          <cell r="H191">
            <v>128081</v>
          </cell>
          <cell r="I191">
            <v>123382</v>
          </cell>
          <cell r="J191">
            <v>162869</v>
          </cell>
          <cell r="K191">
            <v>156348</v>
          </cell>
          <cell r="L191">
            <v>164464</v>
          </cell>
          <cell r="M191">
            <v>143114</v>
          </cell>
          <cell r="N191">
            <v>168049</v>
          </cell>
          <cell r="O191">
            <v>177131</v>
          </cell>
          <cell r="P191">
            <v>175150</v>
          </cell>
          <cell r="Q191">
            <v>445238</v>
          </cell>
          <cell r="R191">
            <v>0</v>
          </cell>
          <cell r="S191">
            <v>2278154</v>
          </cell>
          <cell r="T191">
            <v>0</v>
          </cell>
          <cell r="V191">
            <v>0</v>
          </cell>
          <cell r="W191">
            <v>0</v>
          </cell>
          <cell r="X191">
            <v>0</v>
          </cell>
          <cell r="Y191">
            <v>0</v>
          </cell>
          <cell r="AD191">
            <v>2278154</v>
          </cell>
          <cell r="AE191">
            <v>0</v>
          </cell>
        </row>
        <row r="192">
          <cell r="A192">
            <v>0</v>
          </cell>
          <cell r="B192">
            <v>0</v>
          </cell>
          <cell r="C192" t="str">
            <v>Résilliations</v>
          </cell>
          <cell r="D192">
            <v>417997</v>
          </cell>
          <cell r="E192">
            <v>0</v>
          </cell>
          <cell r="F192">
            <v>14326</v>
          </cell>
          <cell r="G192">
            <v>14907</v>
          </cell>
          <cell r="H192">
            <v>31982</v>
          </cell>
          <cell r="I192">
            <v>47411</v>
          </cell>
          <cell r="J192">
            <v>70684</v>
          </cell>
          <cell r="K192">
            <v>23849</v>
          </cell>
          <cell r="L192">
            <v>3520</v>
          </cell>
          <cell r="M192">
            <v>41268</v>
          </cell>
          <cell r="N192">
            <v>40755</v>
          </cell>
          <cell r="O192">
            <v>28927</v>
          </cell>
          <cell r="P192">
            <v>52614</v>
          </cell>
          <cell r="Q192">
            <v>47754</v>
          </cell>
          <cell r="R192">
            <v>0</v>
          </cell>
          <cell r="S192">
            <v>417997</v>
          </cell>
          <cell r="T192">
            <v>0</v>
          </cell>
          <cell r="V192">
            <v>0</v>
          </cell>
          <cell r="W192">
            <v>0</v>
          </cell>
          <cell r="X192">
            <v>0</v>
          </cell>
          <cell r="Y192">
            <v>0</v>
          </cell>
          <cell r="AD192">
            <v>417997</v>
          </cell>
          <cell r="AE192">
            <v>0</v>
          </cell>
        </row>
        <row r="193">
          <cell r="A193">
            <v>0</v>
          </cell>
          <cell r="B193">
            <v>0</v>
          </cell>
          <cell r="C193" t="str">
            <v>Migrations</v>
          </cell>
          <cell r="D193">
            <v>-5.8207605402316176E-11</v>
          </cell>
          <cell r="E193">
            <v>0</v>
          </cell>
          <cell r="F193">
            <v>0</v>
          </cell>
          <cell r="G193">
            <v>0</v>
          </cell>
          <cell r="H193">
            <v>-3.6379232959404817E-12</v>
          </cell>
          <cell r="I193">
            <v>3.637978807091713E-12</v>
          </cell>
          <cell r="J193">
            <v>0</v>
          </cell>
          <cell r="K193">
            <v>0</v>
          </cell>
          <cell r="L193">
            <v>0</v>
          </cell>
          <cell r="M193">
            <v>-5.8207660913467407E-11</v>
          </cell>
          <cell r="N193">
            <v>0</v>
          </cell>
          <cell r="O193">
            <v>0</v>
          </cell>
          <cell r="P193">
            <v>0</v>
          </cell>
          <cell r="Q193">
            <v>0</v>
          </cell>
          <cell r="R193">
            <v>0</v>
          </cell>
          <cell r="S193">
            <v>-5.8207605402316176E-11</v>
          </cell>
          <cell r="T193">
            <v>0</v>
          </cell>
          <cell r="V193">
            <v>0</v>
          </cell>
          <cell r="W193">
            <v>0</v>
          </cell>
          <cell r="X193">
            <v>0</v>
          </cell>
          <cell r="Y193">
            <v>0</v>
          </cell>
          <cell r="AD193">
            <v>-5.8207605402316176E-11</v>
          </cell>
          <cell r="AE193">
            <v>0</v>
          </cell>
        </row>
        <row r="194">
          <cell r="A194">
            <v>0</v>
          </cell>
          <cell r="B194">
            <v>0</v>
          </cell>
          <cell r="C194" t="str">
            <v>Accroissement net</v>
          </cell>
          <cell r="D194">
            <v>1860157</v>
          </cell>
          <cell r="E194">
            <v>0</v>
          </cell>
          <cell r="F194">
            <v>274367</v>
          </cell>
          <cell r="G194">
            <v>130728</v>
          </cell>
          <cell r="H194">
            <v>96099</v>
          </cell>
          <cell r="I194">
            <v>75971</v>
          </cell>
          <cell r="J194">
            <v>92185</v>
          </cell>
          <cell r="K194">
            <v>132499</v>
          </cell>
          <cell r="L194">
            <v>160944</v>
          </cell>
          <cell r="M194">
            <v>101845.99999999994</v>
          </cell>
          <cell r="N194">
            <v>127294</v>
          </cell>
          <cell r="O194">
            <v>148204</v>
          </cell>
          <cell r="P194">
            <v>122536</v>
          </cell>
          <cell r="Q194">
            <v>397484</v>
          </cell>
          <cell r="R194">
            <v>0</v>
          </cell>
          <cell r="S194">
            <v>1860157</v>
          </cell>
          <cell r="T194">
            <v>0</v>
          </cell>
          <cell r="V194">
            <v>0</v>
          </cell>
          <cell r="W194">
            <v>0</v>
          </cell>
          <cell r="X194">
            <v>0</v>
          </cell>
          <cell r="Y194">
            <v>0</v>
          </cell>
          <cell r="AD194">
            <v>1860157</v>
          </cell>
          <cell r="AE194">
            <v>0</v>
          </cell>
        </row>
        <row r="195">
          <cell r="A195">
            <v>0</v>
          </cell>
          <cell r="B195">
            <v>0</v>
          </cell>
          <cell r="C195" t="str">
            <v>Parc fin de période</v>
          </cell>
          <cell r="D195">
            <v>4231813</v>
          </cell>
          <cell r="E195">
            <v>0</v>
          </cell>
          <cell r="F195">
            <v>2646023</v>
          </cell>
          <cell r="G195">
            <v>2776751</v>
          </cell>
          <cell r="H195">
            <v>2872850</v>
          </cell>
          <cell r="I195">
            <v>2948821</v>
          </cell>
          <cell r="J195">
            <v>3041006</v>
          </cell>
          <cell r="K195">
            <v>3173505</v>
          </cell>
          <cell r="L195">
            <v>3334449</v>
          </cell>
          <cell r="M195">
            <v>3436295</v>
          </cell>
          <cell r="N195">
            <v>3563589</v>
          </cell>
          <cell r="O195">
            <v>3711793</v>
          </cell>
          <cell r="P195">
            <v>3834329</v>
          </cell>
          <cell r="Q195">
            <v>4231813</v>
          </cell>
          <cell r="R195">
            <v>0</v>
          </cell>
          <cell r="S195">
            <v>4231813</v>
          </cell>
          <cell r="T195">
            <v>0</v>
          </cell>
          <cell r="V195">
            <v>0</v>
          </cell>
          <cell r="W195">
            <v>0</v>
          </cell>
          <cell r="X195">
            <v>0</v>
          </cell>
          <cell r="Y195">
            <v>0</v>
          </cell>
          <cell r="AD195">
            <v>4231813</v>
          </cell>
          <cell r="AE195">
            <v>0</v>
          </cell>
        </row>
        <row r="196">
          <cell r="A196">
            <v>0</v>
          </cell>
          <cell r="B196">
            <v>0</v>
          </cell>
          <cell r="C196" t="str">
            <v>Abonnés moyens</v>
          </cell>
          <cell r="D196">
            <v>38706337.266000003</v>
          </cell>
          <cell r="E196">
            <v>0</v>
          </cell>
          <cell r="F196">
            <v>2538365.2650000001</v>
          </cell>
          <cell r="G196">
            <v>2713775.9659999995</v>
          </cell>
          <cell r="H196">
            <v>2827926.6930000004</v>
          </cell>
          <cell r="I196">
            <v>2922092.5370000005</v>
          </cell>
          <cell r="J196">
            <v>3012000.7339999997</v>
          </cell>
          <cell r="K196">
            <v>3120614.2390000001</v>
          </cell>
          <cell r="L196">
            <v>3259211.85</v>
          </cell>
          <cell r="M196">
            <v>3385931.2439999999</v>
          </cell>
          <cell r="N196">
            <v>3521040.932</v>
          </cell>
          <cell r="O196">
            <v>3637691</v>
          </cell>
          <cell r="P196">
            <v>3773061</v>
          </cell>
          <cell r="Q196">
            <v>3994625.8060000003</v>
          </cell>
          <cell r="R196">
            <v>0</v>
          </cell>
          <cell r="S196">
            <v>38706337.266000003</v>
          </cell>
          <cell r="T196">
            <v>0</v>
          </cell>
          <cell r="V196">
            <v>0</v>
          </cell>
          <cell r="W196">
            <v>0</v>
          </cell>
          <cell r="X196">
            <v>0</v>
          </cell>
          <cell r="Y196">
            <v>0</v>
          </cell>
          <cell r="AD196">
            <v>38706337.266000003</v>
          </cell>
          <cell r="AE196">
            <v>0</v>
          </cell>
        </row>
        <row r="197">
          <cell r="A197" t="str">
            <v xml:space="preserve">SFR </v>
          </cell>
          <cell r="B197" t="str">
            <v>GSM Total</v>
          </cell>
          <cell r="C197" t="str">
            <v>Parc début de période</v>
          </cell>
          <cell r="D197">
            <v>7223803</v>
          </cell>
          <cell r="E197">
            <v>0</v>
          </cell>
          <cell r="F197">
            <v>7223803</v>
          </cell>
          <cell r="G197">
            <v>7674908</v>
          </cell>
          <cell r="H197">
            <v>7784474</v>
          </cell>
          <cell r="I197">
            <v>7919805</v>
          </cell>
          <cell r="J197">
            <v>8034493</v>
          </cell>
          <cell r="K197">
            <v>8236672</v>
          </cell>
          <cell r="L197">
            <v>8454527</v>
          </cell>
          <cell r="M197">
            <v>8661433</v>
          </cell>
          <cell r="N197">
            <v>8781992</v>
          </cell>
          <cell r="O197">
            <v>8962456</v>
          </cell>
          <cell r="P197">
            <v>9136831</v>
          </cell>
          <cell r="Q197">
            <v>9318720</v>
          </cell>
          <cell r="R197">
            <v>0</v>
          </cell>
          <cell r="S197">
            <v>7223803</v>
          </cell>
          <cell r="T197">
            <v>0</v>
          </cell>
          <cell r="V197">
            <v>0</v>
          </cell>
          <cell r="W197">
            <v>0</v>
          </cell>
          <cell r="X197">
            <v>0</v>
          </cell>
          <cell r="Y197">
            <v>0</v>
          </cell>
          <cell r="AD197">
            <v>7223803</v>
          </cell>
          <cell r="AE197">
            <v>0</v>
          </cell>
        </row>
        <row r="198">
          <cell r="A198">
            <v>0</v>
          </cell>
          <cell r="B198">
            <v>0</v>
          </cell>
          <cell r="C198" t="str">
            <v>Abonnements bruts</v>
          </cell>
          <cell r="D198">
            <v>4539571</v>
          </cell>
          <cell r="E198">
            <v>0</v>
          </cell>
          <cell r="F198">
            <v>672699</v>
          </cell>
          <cell r="G198">
            <v>281065</v>
          </cell>
          <cell r="H198">
            <v>298303</v>
          </cell>
          <cell r="I198">
            <v>261255</v>
          </cell>
          <cell r="J198">
            <v>342467</v>
          </cell>
          <cell r="K198">
            <v>345714</v>
          </cell>
          <cell r="L198">
            <v>319761</v>
          </cell>
          <cell r="M198">
            <v>260529</v>
          </cell>
          <cell r="N198">
            <v>321995</v>
          </cell>
          <cell r="O198">
            <v>329269</v>
          </cell>
          <cell r="P198">
            <v>339605</v>
          </cell>
          <cell r="Q198">
            <v>766909</v>
          </cell>
          <cell r="R198">
            <v>0</v>
          </cell>
          <cell r="S198">
            <v>4539571</v>
          </cell>
          <cell r="T198">
            <v>0</v>
          </cell>
          <cell r="V198">
            <v>0</v>
          </cell>
          <cell r="W198">
            <v>0</v>
          </cell>
          <cell r="X198">
            <v>0</v>
          </cell>
          <cell r="Y198">
            <v>0</v>
          </cell>
          <cell r="AD198">
            <v>4539571</v>
          </cell>
          <cell r="AE198">
            <v>0</v>
          </cell>
        </row>
        <row r="199">
          <cell r="A199">
            <v>0</v>
          </cell>
          <cell r="B199">
            <v>0</v>
          </cell>
          <cell r="C199" t="str">
            <v>Résilliations</v>
          </cell>
          <cell r="D199">
            <v>1846410</v>
          </cell>
          <cell r="E199">
            <v>0</v>
          </cell>
          <cell r="F199">
            <v>222260</v>
          </cell>
          <cell r="G199">
            <v>172429</v>
          </cell>
          <cell r="H199">
            <v>164003</v>
          </cell>
          <cell r="I199">
            <v>147199</v>
          </cell>
          <cell r="J199">
            <v>140771</v>
          </cell>
          <cell r="K199">
            <v>128192</v>
          </cell>
          <cell r="L199">
            <v>113298</v>
          </cell>
          <cell r="M199">
            <v>139970</v>
          </cell>
          <cell r="N199">
            <v>141531</v>
          </cell>
          <cell r="O199">
            <v>154894</v>
          </cell>
          <cell r="P199">
            <v>157716</v>
          </cell>
          <cell r="Q199">
            <v>164147</v>
          </cell>
          <cell r="R199">
            <v>0</v>
          </cell>
          <cell r="S199">
            <v>1846410</v>
          </cell>
          <cell r="T199">
            <v>0</v>
          </cell>
          <cell r="V199">
            <v>0</v>
          </cell>
          <cell r="W199">
            <v>0</v>
          </cell>
          <cell r="X199">
            <v>0</v>
          </cell>
          <cell r="Y199">
            <v>0</v>
          </cell>
          <cell r="AD199">
            <v>1846410</v>
          </cell>
          <cell r="AE199">
            <v>0</v>
          </cell>
        </row>
        <row r="200">
          <cell r="A200">
            <v>0</v>
          </cell>
          <cell r="B200">
            <v>0</v>
          </cell>
          <cell r="C200" t="str">
            <v>Migrations</v>
          </cell>
          <cell r="D200">
            <v>4517.9999999999418</v>
          </cell>
          <cell r="E200">
            <v>0</v>
          </cell>
          <cell r="F200">
            <v>666</v>
          </cell>
          <cell r="G200">
            <v>930</v>
          </cell>
          <cell r="H200">
            <v>1030.9999999999964</v>
          </cell>
          <cell r="I200">
            <v>632.00000000000364</v>
          </cell>
          <cell r="J200">
            <v>483</v>
          </cell>
          <cell r="K200">
            <v>333</v>
          </cell>
          <cell r="L200">
            <v>443</v>
          </cell>
          <cell r="M200">
            <v>-5.8207660913467407E-11</v>
          </cell>
          <cell r="N200">
            <v>0</v>
          </cell>
          <cell r="O200">
            <v>0</v>
          </cell>
          <cell r="P200">
            <v>0</v>
          </cell>
          <cell r="Q200">
            <v>0</v>
          </cell>
          <cell r="R200">
            <v>0</v>
          </cell>
          <cell r="S200">
            <v>4517.9999999999418</v>
          </cell>
          <cell r="T200">
            <v>0</v>
          </cell>
          <cell r="V200">
            <v>0</v>
          </cell>
          <cell r="W200">
            <v>0</v>
          </cell>
          <cell r="X200">
            <v>0</v>
          </cell>
          <cell r="Y200">
            <v>0</v>
          </cell>
          <cell r="AD200">
            <v>4517.9999999999418</v>
          </cell>
          <cell r="AE200">
            <v>0</v>
          </cell>
        </row>
        <row r="201">
          <cell r="A201">
            <v>0</v>
          </cell>
          <cell r="B201">
            <v>0</v>
          </cell>
          <cell r="C201" t="str">
            <v>Accroissement net</v>
          </cell>
          <cell r="D201">
            <v>2697679</v>
          </cell>
          <cell r="E201">
            <v>0</v>
          </cell>
          <cell r="F201">
            <v>451105</v>
          </cell>
          <cell r="G201">
            <v>109566</v>
          </cell>
          <cell r="H201">
            <v>135331</v>
          </cell>
          <cell r="I201">
            <v>114688</v>
          </cell>
          <cell r="J201">
            <v>202179</v>
          </cell>
          <cell r="K201">
            <v>217855</v>
          </cell>
          <cell r="L201">
            <v>206906</v>
          </cell>
          <cell r="M201">
            <v>120558.99999999994</v>
          </cell>
          <cell r="N201">
            <v>180464</v>
          </cell>
          <cell r="O201">
            <v>174375</v>
          </cell>
          <cell r="P201">
            <v>181889</v>
          </cell>
          <cell r="Q201">
            <v>602762</v>
          </cell>
          <cell r="R201">
            <v>0</v>
          </cell>
          <cell r="S201">
            <v>2697679</v>
          </cell>
          <cell r="T201">
            <v>0</v>
          </cell>
          <cell r="V201">
            <v>0</v>
          </cell>
          <cell r="W201">
            <v>0</v>
          </cell>
          <cell r="X201">
            <v>0</v>
          </cell>
          <cell r="Y201">
            <v>0</v>
          </cell>
          <cell r="AD201">
            <v>2697679</v>
          </cell>
          <cell r="AE201">
            <v>0</v>
          </cell>
        </row>
        <row r="202">
          <cell r="A202">
            <v>0</v>
          </cell>
          <cell r="B202">
            <v>0</v>
          </cell>
          <cell r="C202" t="str">
            <v>Parc fin de période</v>
          </cell>
          <cell r="D202">
            <v>9921482</v>
          </cell>
          <cell r="E202">
            <v>0</v>
          </cell>
          <cell r="F202">
            <v>7674908</v>
          </cell>
          <cell r="G202">
            <v>7784474</v>
          </cell>
          <cell r="H202">
            <v>7919805</v>
          </cell>
          <cell r="I202">
            <v>8034493</v>
          </cell>
          <cell r="J202">
            <v>8236672</v>
          </cell>
          <cell r="K202">
            <v>8454527</v>
          </cell>
          <cell r="L202">
            <v>8661433</v>
          </cell>
          <cell r="M202">
            <v>8781992</v>
          </cell>
          <cell r="N202">
            <v>8962456</v>
          </cell>
          <cell r="O202">
            <v>9136831</v>
          </cell>
          <cell r="P202">
            <v>9318720</v>
          </cell>
          <cell r="Q202">
            <v>9921482</v>
          </cell>
          <cell r="R202">
            <v>0</v>
          </cell>
          <cell r="S202">
            <v>9921482</v>
          </cell>
          <cell r="T202">
            <v>0</v>
          </cell>
          <cell r="V202">
            <v>0</v>
          </cell>
          <cell r="W202">
            <v>0</v>
          </cell>
          <cell r="X202">
            <v>0</v>
          </cell>
          <cell r="Y202">
            <v>0</v>
          </cell>
          <cell r="AD202">
            <v>9921482</v>
          </cell>
          <cell r="AE202">
            <v>0</v>
          </cell>
        </row>
        <row r="203">
          <cell r="A203">
            <v>0</v>
          </cell>
          <cell r="B203">
            <v>0</v>
          </cell>
          <cell r="C203" t="str">
            <v>Abonnés moyens</v>
          </cell>
          <cell r="D203">
            <v>101675097.76499999</v>
          </cell>
          <cell r="E203">
            <v>0</v>
          </cell>
          <cell r="F203">
            <v>7520124.6099999994</v>
          </cell>
          <cell r="G203">
            <v>7728081.3619999997</v>
          </cell>
          <cell r="H203">
            <v>7846146.7609999999</v>
          </cell>
          <cell r="I203">
            <v>7990193.4640000006</v>
          </cell>
          <cell r="J203">
            <v>8142709.3819999993</v>
          </cell>
          <cell r="K203">
            <v>8367693.5759999994</v>
          </cell>
          <cell r="L203">
            <v>8570045.8590000011</v>
          </cell>
          <cell r="M203">
            <v>8722396.2899999991</v>
          </cell>
          <cell r="N203">
            <v>8898379.7780000009</v>
          </cell>
          <cell r="O203">
            <v>9056761.5</v>
          </cell>
          <cell r="P203">
            <v>9246125.5</v>
          </cell>
          <cell r="Q203">
            <v>9586439.6830000002</v>
          </cell>
          <cell r="R203">
            <v>0</v>
          </cell>
          <cell r="S203">
            <v>101675097.765</v>
          </cell>
          <cell r="T203">
            <v>0</v>
          </cell>
          <cell r="V203">
            <v>0</v>
          </cell>
          <cell r="W203">
            <v>0</v>
          </cell>
          <cell r="X203">
            <v>0</v>
          </cell>
          <cell r="Y203">
            <v>0</v>
          </cell>
          <cell r="AD203">
            <v>101675097.765</v>
          </cell>
          <cell r="AE203">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V211">
            <v>0</v>
          </cell>
          <cell r="W211">
            <v>0</v>
          </cell>
          <cell r="X211">
            <v>0</v>
          </cell>
          <cell r="Y211">
            <v>0</v>
          </cell>
          <cell r="AD211">
            <v>0</v>
          </cell>
          <cell r="AE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cell r="W212">
            <v>0</v>
          </cell>
          <cell r="X212">
            <v>0</v>
          </cell>
          <cell r="Y212">
            <v>0</v>
          </cell>
          <cell r="AD212">
            <v>0</v>
          </cell>
          <cell r="AE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V213">
            <v>0</v>
          </cell>
          <cell r="W213">
            <v>0</v>
          </cell>
          <cell r="X213">
            <v>0</v>
          </cell>
          <cell r="Y213">
            <v>0</v>
          </cell>
          <cell r="AD213">
            <v>0</v>
          </cell>
          <cell r="AE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V214">
            <v>0</v>
          </cell>
          <cell r="W214">
            <v>0</v>
          </cell>
          <cell r="X214">
            <v>0</v>
          </cell>
          <cell r="Y214">
            <v>0</v>
          </cell>
          <cell r="AD214">
            <v>0</v>
          </cell>
          <cell r="AE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V215">
            <v>0</v>
          </cell>
          <cell r="W215">
            <v>0</v>
          </cell>
          <cell r="X215">
            <v>0</v>
          </cell>
          <cell r="Y215">
            <v>0</v>
          </cell>
          <cell r="AD215">
            <v>0</v>
          </cell>
          <cell r="AE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V216">
            <v>0</v>
          </cell>
          <cell r="W216">
            <v>0</v>
          </cell>
          <cell r="X216">
            <v>0</v>
          </cell>
          <cell r="Y216">
            <v>0</v>
          </cell>
          <cell r="AD216">
            <v>0</v>
          </cell>
          <cell r="AE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V217">
            <v>0</v>
          </cell>
          <cell r="W217">
            <v>0</v>
          </cell>
          <cell r="X217">
            <v>0</v>
          </cell>
          <cell r="Y217">
            <v>0</v>
          </cell>
          <cell r="AD217">
            <v>0</v>
          </cell>
          <cell r="AE217">
            <v>0</v>
          </cell>
        </row>
        <row r="218">
          <cell r="A218" t="str">
            <v>Itinéris</v>
          </cell>
          <cell r="B218" t="str">
            <v>GSM Hors Mobicarte</v>
          </cell>
          <cell r="C218" t="str">
            <v>Parc début de période</v>
          </cell>
          <cell r="D218">
            <v>5833264.5446808515</v>
          </cell>
          <cell r="E218">
            <v>0</v>
          </cell>
          <cell r="F218">
            <v>5833264.5446808515</v>
          </cell>
          <cell r="G218">
            <v>5978675.5446808515</v>
          </cell>
          <cell r="H218">
            <v>6020354.5446808515</v>
          </cell>
          <cell r="I218">
            <v>6074011.5446808515</v>
          </cell>
          <cell r="J218">
            <v>6088897.5446808515</v>
          </cell>
          <cell r="K218">
            <v>6163463.5446808515</v>
          </cell>
          <cell r="L218">
            <v>6270776.5446808515</v>
          </cell>
          <cell r="M218">
            <v>6432323.963115965</v>
          </cell>
          <cell r="N218">
            <v>6474802.963115965</v>
          </cell>
          <cell r="O218">
            <v>6632686.963115965</v>
          </cell>
          <cell r="P218">
            <v>6752829.963115965</v>
          </cell>
          <cell r="Q218">
            <v>6873768.963115965</v>
          </cell>
          <cell r="R218">
            <v>0</v>
          </cell>
          <cell r="S218">
            <v>5833264.5446808515</v>
          </cell>
          <cell r="T218">
            <v>0</v>
          </cell>
          <cell r="V218">
            <v>0</v>
          </cell>
          <cell r="W218">
            <v>0</v>
          </cell>
          <cell r="X218">
            <v>0</v>
          </cell>
          <cell r="Y218">
            <v>0</v>
          </cell>
          <cell r="AD218">
            <v>5833264.5446808515</v>
          </cell>
          <cell r="AE218">
            <v>0</v>
          </cell>
        </row>
        <row r="219">
          <cell r="A219">
            <v>0</v>
          </cell>
          <cell r="B219">
            <v>0</v>
          </cell>
          <cell r="C219" t="str">
            <v>Abonnements bruts</v>
          </cell>
          <cell r="D219">
            <v>3171080</v>
          </cell>
          <cell r="E219">
            <v>0</v>
          </cell>
          <cell r="F219">
            <v>306257</v>
          </cell>
          <cell r="G219">
            <v>196213</v>
          </cell>
          <cell r="H219">
            <v>218576</v>
          </cell>
          <cell r="I219">
            <v>165576</v>
          </cell>
          <cell r="J219">
            <v>221251</v>
          </cell>
          <cell r="K219">
            <v>257141</v>
          </cell>
          <cell r="L219">
            <v>305276</v>
          </cell>
          <cell r="M219">
            <v>202275</v>
          </cell>
          <cell r="N219">
            <v>288179</v>
          </cell>
          <cell r="O219">
            <v>253928</v>
          </cell>
          <cell r="P219">
            <v>261546</v>
          </cell>
          <cell r="Q219">
            <v>494862</v>
          </cell>
          <cell r="R219">
            <v>0</v>
          </cell>
          <cell r="S219">
            <v>3171080</v>
          </cell>
          <cell r="T219">
            <v>0</v>
          </cell>
          <cell r="V219">
            <v>0</v>
          </cell>
          <cell r="W219">
            <v>0</v>
          </cell>
          <cell r="X219">
            <v>0</v>
          </cell>
          <cell r="Y219">
            <v>0</v>
          </cell>
          <cell r="AD219">
            <v>3171080</v>
          </cell>
          <cell r="AE219">
            <v>0</v>
          </cell>
        </row>
        <row r="220">
          <cell r="A220">
            <v>0</v>
          </cell>
          <cell r="B220">
            <v>0</v>
          </cell>
          <cell r="C220" t="str">
            <v>Résilliations</v>
          </cell>
          <cell r="D220">
            <v>1932172.5815648867</v>
          </cell>
          <cell r="E220">
            <v>0</v>
          </cell>
          <cell r="F220">
            <v>160846</v>
          </cell>
          <cell r="G220">
            <v>154534</v>
          </cell>
          <cell r="H220">
            <v>164919</v>
          </cell>
          <cell r="I220">
            <v>150690</v>
          </cell>
          <cell r="J220">
            <v>146685</v>
          </cell>
          <cell r="K220">
            <v>149828</v>
          </cell>
          <cell r="L220">
            <v>143728.58156488673</v>
          </cell>
          <cell r="M220">
            <v>159796</v>
          </cell>
          <cell r="N220">
            <v>130295</v>
          </cell>
          <cell r="O220">
            <v>133785</v>
          </cell>
          <cell r="P220">
            <v>140607</v>
          </cell>
          <cell r="Q220">
            <v>296459</v>
          </cell>
          <cell r="R220">
            <v>0</v>
          </cell>
          <cell r="S220">
            <v>1932172.5815648867</v>
          </cell>
          <cell r="T220">
            <v>0</v>
          </cell>
          <cell r="V220">
            <v>0</v>
          </cell>
          <cell r="W220">
            <v>0</v>
          </cell>
          <cell r="X220">
            <v>0</v>
          </cell>
          <cell r="Y220">
            <v>0</v>
          </cell>
          <cell r="AD220">
            <v>1932172.5815648867</v>
          </cell>
          <cell r="AE220">
            <v>0</v>
          </cell>
        </row>
        <row r="221">
          <cell r="A221">
            <v>0</v>
          </cell>
          <cell r="B221">
            <v>0</v>
          </cell>
          <cell r="C221" t="str">
            <v>Migrations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V221">
            <v>0</v>
          </cell>
          <cell r="W221">
            <v>0</v>
          </cell>
          <cell r="X221">
            <v>0</v>
          </cell>
          <cell r="Y221">
            <v>0</v>
          </cell>
          <cell r="AD221">
            <v>0</v>
          </cell>
          <cell r="AE221">
            <v>0</v>
          </cell>
        </row>
        <row r="222">
          <cell r="A222">
            <v>0</v>
          </cell>
          <cell r="B222">
            <v>0</v>
          </cell>
          <cell r="C222" t="str">
            <v>Accroissement net</v>
          </cell>
          <cell r="D222">
            <v>1238907.4184351133</v>
          </cell>
          <cell r="E222">
            <v>0</v>
          </cell>
          <cell r="F222">
            <v>145411</v>
          </cell>
          <cell r="G222">
            <v>41679</v>
          </cell>
          <cell r="H222">
            <v>53657</v>
          </cell>
          <cell r="I222">
            <v>14886</v>
          </cell>
          <cell r="J222">
            <v>74566</v>
          </cell>
          <cell r="K222">
            <v>107313</v>
          </cell>
          <cell r="L222">
            <v>161547.41843511327</v>
          </cell>
          <cell r="M222">
            <v>42479</v>
          </cell>
          <cell r="N222">
            <v>157884</v>
          </cell>
          <cell r="O222">
            <v>120143</v>
          </cell>
          <cell r="P222">
            <v>120939</v>
          </cell>
          <cell r="Q222">
            <v>198403</v>
          </cell>
          <cell r="R222">
            <v>0</v>
          </cell>
          <cell r="S222">
            <v>1238907.4184351133</v>
          </cell>
          <cell r="T222">
            <v>0</v>
          </cell>
          <cell r="V222">
            <v>0</v>
          </cell>
          <cell r="W222">
            <v>0</v>
          </cell>
          <cell r="X222">
            <v>0</v>
          </cell>
          <cell r="Y222">
            <v>0</v>
          </cell>
          <cell r="AD222">
            <v>1238907.4184351133</v>
          </cell>
          <cell r="AE222">
            <v>0</v>
          </cell>
        </row>
        <row r="223">
          <cell r="A223">
            <v>0</v>
          </cell>
          <cell r="B223">
            <v>0</v>
          </cell>
          <cell r="C223" t="str">
            <v>Parc fin de période</v>
          </cell>
          <cell r="D223">
            <v>7072171.963115965</v>
          </cell>
          <cell r="E223">
            <v>0</v>
          </cell>
          <cell r="F223">
            <v>5978675.5446808515</v>
          </cell>
          <cell r="G223">
            <v>6020354.5446808515</v>
          </cell>
          <cell r="H223">
            <v>6074011.5446808515</v>
          </cell>
          <cell r="I223">
            <v>6088897.5446808515</v>
          </cell>
          <cell r="J223">
            <v>6163463.5446808515</v>
          </cell>
          <cell r="K223">
            <v>6270776.5446808515</v>
          </cell>
          <cell r="L223">
            <v>6432323.963115965</v>
          </cell>
          <cell r="M223">
            <v>6474802.963115965</v>
          </cell>
          <cell r="N223">
            <v>6632686.963115965</v>
          </cell>
          <cell r="O223">
            <v>6752829.963115965</v>
          </cell>
          <cell r="P223">
            <v>6873768.963115965</v>
          </cell>
          <cell r="Q223">
            <v>7072171.963115965</v>
          </cell>
          <cell r="R223">
            <v>0</v>
          </cell>
          <cell r="S223">
            <v>7072171.963115965</v>
          </cell>
          <cell r="T223">
            <v>0</v>
          </cell>
          <cell r="V223">
            <v>0</v>
          </cell>
          <cell r="W223">
            <v>0</v>
          </cell>
          <cell r="X223">
            <v>0</v>
          </cell>
          <cell r="Y223">
            <v>0</v>
          </cell>
          <cell r="AD223">
            <v>7072171.963115965</v>
          </cell>
          <cell r="AE223">
            <v>0</v>
          </cell>
        </row>
        <row r="224">
          <cell r="A224">
            <v>0</v>
          </cell>
          <cell r="B224">
            <v>0</v>
          </cell>
          <cell r="C224" t="str">
            <v>Abonnés moyens</v>
          </cell>
          <cell r="D224">
            <v>76215310.337563351</v>
          </cell>
          <cell r="E224">
            <v>0</v>
          </cell>
          <cell r="F224">
            <v>5905970.0446808515</v>
          </cell>
          <cell r="G224">
            <v>5999515.0446808515</v>
          </cell>
          <cell r="H224">
            <v>6047183.0446808515</v>
          </cell>
          <cell r="I224">
            <v>6081454.5446808515</v>
          </cell>
          <cell r="J224">
            <v>6126180.5446808515</v>
          </cell>
          <cell r="K224">
            <v>6217120.0446808515</v>
          </cell>
          <cell r="L224">
            <v>6351550.2538984083</v>
          </cell>
          <cell r="M224">
            <v>6453563.463115965</v>
          </cell>
          <cell r="N224">
            <v>6553744.963115965</v>
          </cell>
          <cell r="O224">
            <v>6692758.463115965</v>
          </cell>
          <cell r="P224">
            <v>6813299.463115965</v>
          </cell>
          <cell r="Q224">
            <v>6972970.463115965</v>
          </cell>
          <cell r="R224">
            <v>0</v>
          </cell>
          <cell r="S224">
            <v>76215310.337563351</v>
          </cell>
          <cell r="T224">
            <v>0</v>
          </cell>
          <cell r="V224">
            <v>0</v>
          </cell>
          <cell r="W224">
            <v>0</v>
          </cell>
          <cell r="X224">
            <v>0</v>
          </cell>
          <cell r="Y224">
            <v>0</v>
          </cell>
          <cell r="AD224">
            <v>76215310.337563351</v>
          </cell>
          <cell r="AE224">
            <v>0</v>
          </cell>
        </row>
        <row r="225">
          <cell r="A225" t="str">
            <v>Itinéris</v>
          </cell>
          <cell r="B225" t="str">
            <v>Mobicartes</v>
          </cell>
          <cell r="C225" t="str">
            <v>Parc début de période</v>
          </cell>
          <cell r="D225">
            <v>4012687.4553191485</v>
          </cell>
          <cell r="E225">
            <v>0</v>
          </cell>
          <cell r="F225">
            <v>4012687.4553191485</v>
          </cell>
          <cell r="G225">
            <v>4330907.4553191485</v>
          </cell>
          <cell r="H225">
            <v>4479378.4553191485</v>
          </cell>
          <cell r="I225">
            <v>4621250.4553191485</v>
          </cell>
          <cell r="J225">
            <v>4749401.4553191485</v>
          </cell>
          <cell r="K225">
            <v>4921782.4553191485</v>
          </cell>
          <cell r="L225">
            <v>5145426.4553191485</v>
          </cell>
          <cell r="M225">
            <v>5341610.036884035</v>
          </cell>
          <cell r="N225">
            <v>5477797.036884035</v>
          </cell>
          <cell r="O225">
            <v>5640502.036884035</v>
          </cell>
          <cell r="P225">
            <v>5793917.036884035</v>
          </cell>
          <cell r="Q225">
            <v>5993976.036884035</v>
          </cell>
          <cell r="R225">
            <v>0</v>
          </cell>
          <cell r="S225">
            <v>4012687.4553191485</v>
          </cell>
          <cell r="T225">
            <v>0</v>
          </cell>
          <cell r="V225">
            <v>0</v>
          </cell>
          <cell r="W225">
            <v>0</v>
          </cell>
          <cell r="X225">
            <v>0</v>
          </cell>
          <cell r="Y225">
            <v>0</v>
          </cell>
          <cell r="AD225">
            <v>4012687.4553191485</v>
          </cell>
          <cell r="AE225">
            <v>0</v>
          </cell>
        </row>
        <row r="226">
          <cell r="A226">
            <v>0</v>
          </cell>
          <cell r="B226">
            <v>0</v>
          </cell>
          <cell r="C226" t="str">
            <v>Abonnements bruts</v>
          </cell>
          <cell r="D226">
            <v>3476460</v>
          </cell>
          <cell r="E226">
            <v>0</v>
          </cell>
          <cell r="F226">
            <v>328220</v>
          </cell>
          <cell r="G226">
            <v>163471</v>
          </cell>
          <cell r="H226">
            <v>167245</v>
          </cell>
          <cell r="I226">
            <v>158746</v>
          </cell>
          <cell r="J226">
            <v>217369</v>
          </cell>
          <cell r="K226">
            <v>275000</v>
          </cell>
          <cell r="L226">
            <v>250000</v>
          </cell>
          <cell r="M226">
            <v>202275</v>
          </cell>
          <cell r="N226">
            <v>235783</v>
          </cell>
          <cell r="O226">
            <v>234396</v>
          </cell>
          <cell r="P226">
            <v>283341</v>
          </cell>
          <cell r="Q226">
            <v>960614</v>
          </cell>
          <cell r="R226">
            <v>0</v>
          </cell>
          <cell r="S226">
            <v>3476460</v>
          </cell>
          <cell r="T226">
            <v>0</v>
          </cell>
          <cell r="V226">
            <v>0</v>
          </cell>
          <cell r="W226">
            <v>0</v>
          </cell>
          <cell r="X226">
            <v>0</v>
          </cell>
          <cell r="Y226">
            <v>0</v>
          </cell>
          <cell r="AD226">
            <v>3476460</v>
          </cell>
          <cell r="AE226">
            <v>0</v>
          </cell>
        </row>
        <row r="227">
          <cell r="A227">
            <v>0</v>
          </cell>
          <cell r="B227">
            <v>0</v>
          </cell>
          <cell r="C227" t="str">
            <v>Résilliations</v>
          </cell>
          <cell r="D227">
            <v>623716.41843511327</v>
          </cell>
          <cell r="E227">
            <v>0</v>
          </cell>
          <cell r="F227">
            <v>10000</v>
          </cell>
          <cell r="G227">
            <v>15000</v>
          </cell>
          <cell r="H227">
            <v>25373</v>
          </cell>
          <cell r="I227">
            <v>30595</v>
          </cell>
          <cell r="J227">
            <v>44988</v>
          </cell>
          <cell r="K227">
            <v>51356</v>
          </cell>
          <cell r="L227">
            <v>53816.418435113301</v>
          </cell>
          <cell r="M227">
            <v>66088</v>
          </cell>
          <cell r="N227">
            <v>73078</v>
          </cell>
          <cell r="O227">
            <v>80981</v>
          </cell>
          <cell r="P227">
            <v>83282</v>
          </cell>
          <cell r="Q227">
            <v>89159</v>
          </cell>
          <cell r="R227">
            <v>0</v>
          </cell>
          <cell r="S227">
            <v>623716.41843511327</v>
          </cell>
          <cell r="T227">
            <v>0</v>
          </cell>
          <cell r="V227">
            <v>0</v>
          </cell>
          <cell r="W227">
            <v>0</v>
          </cell>
          <cell r="X227">
            <v>0</v>
          </cell>
          <cell r="Y227">
            <v>0</v>
          </cell>
          <cell r="AD227">
            <v>623716.41843511327</v>
          </cell>
          <cell r="AE227">
            <v>0</v>
          </cell>
        </row>
        <row r="228">
          <cell r="A228">
            <v>0</v>
          </cell>
          <cell r="B228">
            <v>0</v>
          </cell>
          <cell r="C228" t="str">
            <v>Migrations</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V228">
            <v>0</v>
          </cell>
          <cell r="W228">
            <v>0</v>
          </cell>
          <cell r="X228">
            <v>0</v>
          </cell>
          <cell r="Y228">
            <v>0</v>
          </cell>
          <cell r="AD228">
            <v>0</v>
          </cell>
          <cell r="AE228">
            <v>0</v>
          </cell>
        </row>
        <row r="229">
          <cell r="A229">
            <v>0</v>
          </cell>
          <cell r="B229">
            <v>0</v>
          </cell>
          <cell r="C229" t="str">
            <v>Accroissement net</v>
          </cell>
          <cell r="D229">
            <v>2852743.5815648865</v>
          </cell>
          <cell r="E229">
            <v>0</v>
          </cell>
          <cell r="F229">
            <v>318220</v>
          </cell>
          <cell r="G229">
            <v>148471</v>
          </cell>
          <cell r="H229">
            <v>141872</v>
          </cell>
          <cell r="I229">
            <v>128151</v>
          </cell>
          <cell r="J229">
            <v>172381</v>
          </cell>
          <cell r="K229">
            <v>223644</v>
          </cell>
          <cell r="L229">
            <v>196183.5815648867</v>
          </cell>
          <cell r="M229">
            <v>136187</v>
          </cell>
          <cell r="N229">
            <v>162705</v>
          </cell>
          <cell r="O229">
            <v>153415</v>
          </cell>
          <cell r="P229">
            <v>200059</v>
          </cell>
          <cell r="Q229">
            <v>871455</v>
          </cell>
          <cell r="R229">
            <v>0</v>
          </cell>
          <cell r="S229">
            <v>2852743.5815648865</v>
          </cell>
          <cell r="T229">
            <v>0</v>
          </cell>
          <cell r="V229">
            <v>0</v>
          </cell>
          <cell r="W229">
            <v>0</v>
          </cell>
          <cell r="X229">
            <v>0</v>
          </cell>
          <cell r="Y229">
            <v>0</v>
          </cell>
          <cell r="AD229">
            <v>2852743.5815648865</v>
          </cell>
          <cell r="AE229">
            <v>0</v>
          </cell>
        </row>
        <row r="230">
          <cell r="A230">
            <v>0</v>
          </cell>
          <cell r="B230">
            <v>0</v>
          </cell>
          <cell r="C230" t="str">
            <v>Parc fin de période</v>
          </cell>
          <cell r="D230">
            <v>6865431.036884035</v>
          </cell>
          <cell r="E230">
            <v>0</v>
          </cell>
          <cell r="F230">
            <v>4330907.4553191485</v>
          </cell>
          <cell r="G230">
            <v>4479378.4553191485</v>
          </cell>
          <cell r="H230">
            <v>4621250.4553191485</v>
          </cell>
          <cell r="I230">
            <v>4749401.4553191485</v>
          </cell>
          <cell r="J230">
            <v>4921782.4553191485</v>
          </cell>
          <cell r="K230">
            <v>5145426.4553191485</v>
          </cell>
          <cell r="L230">
            <v>5341610.036884035</v>
          </cell>
          <cell r="M230">
            <v>5477797.036884035</v>
          </cell>
          <cell r="N230">
            <v>5640502.036884035</v>
          </cell>
          <cell r="O230">
            <v>5793917.036884035</v>
          </cell>
          <cell r="P230">
            <v>5993976.036884035</v>
          </cell>
          <cell r="Q230">
            <v>6865431.036884035</v>
          </cell>
          <cell r="R230">
            <v>0</v>
          </cell>
          <cell r="S230">
            <v>6865431.036884035</v>
          </cell>
          <cell r="T230">
            <v>0</v>
          </cell>
          <cell r="V230">
            <v>0</v>
          </cell>
          <cell r="W230">
            <v>0</v>
          </cell>
          <cell r="X230">
            <v>0</v>
          </cell>
          <cell r="Y230">
            <v>0</v>
          </cell>
          <cell r="AD230">
            <v>6865431.036884035</v>
          </cell>
          <cell r="AE230">
            <v>0</v>
          </cell>
        </row>
        <row r="231">
          <cell r="A231">
            <v>0</v>
          </cell>
          <cell r="B231">
            <v>0</v>
          </cell>
          <cell r="C231" t="str">
            <v>Abonnés moyens</v>
          </cell>
          <cell r="D231">
            <v>61935008.162436642</v>
          </cell>
          <cell r="E231">
            <v>0</v>
          </cell>
          <cell r="F231">
            <v>4171797.4553191485</v>
          </cell>
          <cell r="G231">
            <v>4405142.9553191485</v>
          </cell>
          <cell r="H231">
            <v>4550314.4553191485</v>
          </cell>
          <cell r="I231">
            <v>4685325.9553191485</v>
          </cell>
          <cell r="J231">
            <v>4835591.9553191485</v>
          </cell>
          <cell r="K231">
            <v>5033604.4553191485</v>
          </cell>
          <cell r="L231">
            <v>5243518.2461015917</v>
          </cell>
          <cell r="M231">
            <v>5409703.536884035</v>
          </cell>
          <cell r="N231">
            <v>5559149.536884035</v>
          </cell>
          <cell r="O231">
            <v>5717209.536884035</v>
          </cell>
          <cell r="P231">
            <v>5893946.536884035</v>
          </cell>
          <cell r="Q231">
            <v>6429703.536884035</v>
          </cell>
          <cell r="R231">
            <v>0</v>
          </cell>
          <cell r="S231">
            <v>61935008.162436642</v>
          </cell>
          <cell r="T231">
            <v>0</v>
          </cell>
          <cell r="V231">
            <v>0</v>
          </cell>
          <cell r="W231">
            <v>0</v>
          </cell>
          <cell r="X231">
            <v>0</v>
          </cell>
          <cell r="Y231">
            <v>0</v>
          </cell>
          <cell r="AD231">
            <v>61935008.162436642</v>
          </cell>
          <cell r="AE231">
            <v>0</v>
          </cell>
        </row>
        <row r="232">
          <cell r="A232" t="str">
            <v>Itinéris</v>
          </cell>
          <cell r="B232" t="str">
            <v>GSM Total</v>
          </cell>
          <cell r="C232" t="str">
            <v>Parc début de période</v>
          </cell>
          <cell r="D232">
            <v>9845952</v>
          </cell>
          <cell r="E232">
            <v>0</v>
          </cell>
          <cell r="F232">
            <v>9845952</v>
          </cell>
          <cell r="G232">
            <v>10309583</v>
          </cell>
          <cell r="H232">
            <v>10499733</v>
          </cell>
          <cell r="I232">
            <v>10695262</v>
          </cell>
          <cell r="J232">
            <v>10838299</v>
          </cell>
          <cell r="K232">
            <v>11085246</v>
          </cell>
          <cell r="L232">
            <v>11416203</v>
          </cell>
          <cell r="M232">
            <v>11773934</v>
          </cell>
          <cell r="N232">
            <v>11952600</v>
          </cell>
          <cell r="O232">
            <v>12273189</v>
          </cell>
          <cell r="P232">
            <v>12546747</v>
          </cell>
          <cell r="Q232">
            <v>12867745</v>
          </cell>
          <cell r="R232">
            <v>0</v>
          </cell>
          <cell r="S232">
            <v>9845952</v>
          </cell>
          <cell r="T232">
            <v>0</v>
          </cell>
          <cell r="V232">
            <v>0</v>
          </cell>
          <cell r="W232">
            <v>0</v>
          </cell>
          <cell r="X232">
            <v>0</v>
          </cell>
          <cell r="Y232">
            <v>0</v>
          </cell>
          <cell r="AD232">
            <v>9845952</v>
          </cell>
          <cell r="AE232">
            <v>0</v>
          </cell>
        </row>
        <row r="233">
          <cell r="A233">
            <v>0</v>
          </cell>
          <cell r="B233">
            <v>0</v>
          </cell>
          <cell r="C233" t="str">
            <v>Abonnements bruts</v>
          </cell>
          <cell r="D233">
            <v>6647540</v>
          </cell>
          <cell r="E233">
            <v>0</v>
          </cell>
          <cell r="F233">
            <v>634477</v>
          </cell>
          <cell r="G233">
            <v>359684</v>
          </cell>
          <cell r="H233">
            <v>385821</v>
          </cell>
          <cell r="I233">
            <v>324322</v>
          </cell>
          <cell r="J233">
            <v>438620</v>
          </cell>
          <cell r="K233">
            <v>532141</v>
          </cell>
          <cell r="L233">
            <v>555276</v>
          </cell>
          <cell r="M233">
            <v>404550</v>
          </cell>
          <cell r="N233">
            <v>523962</v>
          </cell>
          <cell r="O233">
            <v>488324</v>
          </cell>
          <cell r="P233">
            <v>544887</v>
          </cell>
          <cell r="Q233">
            <v>1455476</v>
          </cell>
          <cell r="R233">
            <v>0</v>
          </cell>
          <cell r="S233">
            <v>6647540</v>
          </cell>
          <cell r="T233">
            <v>0</v>
          </cell>
          <cell r="V233">
            <v>0</v>
          </cell>
          <cell r="W233">
            <v>0</v>
          </cell>
          <cell r="X233">
            <v>0</v>
          </cell>
          <cell r="Y233">
            <v>0</v>
          </cell>
          <cell r="AD233">
            <v>6647540</v>
          </cell>
          <cell r="AE233">
            <v>0</v>
          </cell>
        </row>
        <row r="234">
          <cell r="A234">
            <v>0</v>
          </cell>
          <cell r="B234">
            <v>0</v>
          </cell>
          <cell r="C234" t="str">
            <v>Résilliations</v>
          </cell>
          <cell r="D234">
            <v>2555889</v>
          </cell>
          <cell r="E234">
            <v>0</v>
          </cell>
          <cell r="F234">
            <v>170846</v>
          </cell>
          <cell r="G234">
            <v>169534</v>
          </cell>
          <cell r="H234">
            <v>190292</v>
          </cell>
          <cell r="I234">
            <v>181285</v>
          </cell>
          <cell r="J234">
            <v>191673</v>
          </cell>
          <cell r="K234">
            <v>201184</v>
          </cell>
          <cell r="L234">
            <v>197545.00000000003</v>
          </cell>
          <cell r="M234">
            <v>225884</v>
          </cell>
          <cell r="N234">
            <v>203373</v>
          </cell>
          <cell r="O234">
            <v>214766</v>
          </cell>
          <cell r="P234">
            <v>223889</v>
          </cell>
          <cell r="Q234">
            <v>385618</v>
          </cell>
          <cell r="R234">
            <v>0</v>
          </cell>
          <cell r="S234">
            <v>2555889</v>
          </cell>
          <cell r="T234">
            <v>0</v>
          </cell>
          <cell r="V234">
            <v>0</v>
          </cell>
          <cell r="W234">
            <v>0</v>
          </cell>
          <cell r="X234">
            <v>0</v>
          </cell>
          <cell r="Y234">
            <v>0</v>
          </cell>
          <cell r="AD234">
            <v>2555889</v>
          </cell>
          <cell r="AE234">
            <v>0</v>
          </cell>
        </row>
        <row r="235">
          <cell r="A235">
            <v>0</v>
          </cell>
          <cell r="B235">
            <v>0</v>
          </cell>
          <cell r="C235" t="str">
            <v>Migrations</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V235">
            <v>0</v>
          </cell>
          <cell r="W235">
            <v>0</v>
          </cell>
          <cell r="X235">
            <v>0</v>
          </cell>
          <cell r="Y235">
            <v>0</v>
          </cell>
          <cell r="AD235">
            <v>0</v>
          </cell>
          <cell r="AE235">
            <v>0</v>
          </cell>
        </row>
        <row r="236">
          <cell r="A236">
            <v>0</v>
          </cell>
          <cell r="B236">
            <v>0</v>
          </cell>
          <cell r="C236" t="str">
            <v>Accroissement net</v>
          </cell>
          <cell r="D236">
            <v>4091651</v>
          </cell>
          <cell r="E236">
            <v>0</v>
          </cell>
          <cell r="F236">
            <v>463631</v>
          </cell>
          <cell r="G236">
            <v>190150</v>
          </cell>
          <cell r="H236">
            <v>195529</v>
          </cell>
          <cell r="I236">
            <v>143037</v>
          </cell>
          <cell r="J236">
            <v>246947</v>
          </cell>
          <cell r="K236">
            <v>330957</v>
          </cell>
          <cell r="L236">
            <v>357731</v>
          </cell>
          <cell r="M236">
            <v>178666</v>
          </cell>
          <cell r="N236">
            <v>320589</v>
          </cell>
          <cell r="O236">
            <v>273558</v>
          </cell>
          <cell r="P236">
            <v>320998</v>
          </cell>
          <cell r="Q236">
            <v>1069858</v>
          </cell>
          <cell r="R236">
            <v>0</v>
          </cell>
          <cell r="S236">
            <v>4091651</v>
          </cell>
          <cell r="T236">
            <v>0</v>
          </cell>
          <cell r="V236">
            <v>0</v>
          </cell>
          <cell r="W236">
            <v>0</v>
          </cell>
          <cell r="X236">
            <v>0</v>
          </cell>
          <cell r="Y236">
            <v>0</v>
          </cell>
          <cell r="AD236">
            <v>4091651</v>
          </cell>
          <cell r="AE236">
            <v>0</v>
          </cell>
        </row>
        <row r="237">
          <cell r="A237">
            <v>0</v>
          </cell>
          <cell r="B237">
            <v>0</v>
          </cell>
          <cell r="C237" t="str">
            <v>Parc fin de période</v>
          </cell>
          <cell r="D237">
            <v>13937603</v>
          </cell>
          <cell r="E237">
            <v>0</v>
          </cell>
          <cell r="F237">
            <v>10309583</v>
          </cell>
          <cell r="G237">
            <v>10499733</v>
          </cell>
          <cell r="H237">
            <v>10695262</v>
          </cell>
          <cell r="I237">
            <v>10838299</v>
          </cell>
          <cell r="J237">
            <v>11085246</v>
          </cell>
          <cell r="K237">
            <v>11416203</v>
          </cell>
          <cell r="L237">
            <v>11773934</v>
          </cell>
          <cell r="M237">
            <v>11952600</v>
          </cell>
          <cell r="N237">
            <v>12273189</v>
          </cell>
          <cell r="O237">
            <v>12546747</v>
          </cell>
          <cell r="P237">
            <v>12867745</v>
          </cell>
          <cell r="Q237">
            <v>13937603</v>
          </cell>
          <cell r="R237">
            <v>0</v>
          </cell>
          <cell r="S237">
            <v>13937603</v>
          </cell>
          <cell r="T237">
            <v>0</v>
          </cell>
          <cell r="V237">
            <v>0</v>
          </cell>
          <cell r="W237">
            <v>0</v>
          </cell>
          <cell r="X237">
            <v>0</v>
          </cell>
          <cell r="Y237">
            <v>0</v>
          </cell>
          <cell r="AD237">
            <v>13937603</v>
          </cell>
          <cell r="AE237">
            <v>0</v>
          </cell>
        </row>
        <row r="238">
          <cell r="A238">
            <v>0</v>
          </cell>
          <cell r="B238">
            <v>0</v>
          </cell>
          <cell r="C238" t="str">
            <v>Abonnés moyens</v>
          </cell>
          <cell r="D238">
            <v>138150318.5</v>
          </cell>
          <cell r="E238">
            <v>0</v>
          </cell>
          <cell r="F238">
            <v>10077767.5</v>
          </cell>
          <cell r="G238">
            <v>10404658</v>
          </cell>
          <cell r="H238">
            <v>10597497.5</v>
          </cell>
          <cell r="I238">
            <v>10766780.5</v>
          </cell>
          <cell r="J238">
            <v>10961772.5</v>
          </cell>
          <cell r="K238">
            <v>11250724.5</v>
          </cell>
          <cell r="L238">
            <v>11595068.5</v>
          </cell>
          <cell r="M238">
            <v>11863267</v>
          </cell>
          <cell r="N238">
            <v>12112894.5</v>
          </cell>
          <cell r="O238">
            <v>12409968</v>
          </cell>
          <cell r="P238">
            <v>12707246</v>
          </cell>
          <cell r="Q238">
            <v>13402674</v>
          </cell>
          <cell r="R238">
            <v>0</v>
          </cell>
          <cell r="S238">
            <v>138150318.5</v>
          </cell>
          <cell r="T238">
            <v>0</v>
          </cell>
          <cell r="V238">
            <v>0</v>
          </cell>
          <cell r="W238">
            <v>0</v>
          </cell>
          <cell r="X238">
            <v>0</v>
          </cell>
          <cell r="Y238">
            <v>0</v>
          </cell>
          <cell r="AD238">
            <v>138150318.5</v>
          </cell>
          <cell r="AE238">
            <v>0</v>
          </cell>
        </row>
        <row r="239">
          <cell r="A239" t="str">
            <v>Itinéris</v>
          </cell>
          <cell r="B239" t="str">
            <v>Total</v>
          </cell>
          <cell r="C239" t="str">
            <v>Parc début de période</v>
          </cell>
          <cell r="D239">
            <v>9845952</v>
          </cell>
          <cell r="E239">
            <v>0</v>
          </cell>
          <cell r="F239">
            <v>9845952</v>
          </cell>
          <cell r="G239">
            <v>10309583</v>
          </cell>
          <cell r="H239">
            <v>10499733</v>
          </cell>
          <cell r="I239">
            <v>10695262</v>
          </cell>
          <cell r="J239">
            <v>10838299</v>
          </cell>
          <cell r="K239">
            <v>11085246</v>
          </cell>
          <cell r="L239">
            <v>11416203</v>
          </cell>
          <cell r="M239">
            <v>11773934</v>
          </cell>
          <cell r="N239">
            <v>11952600</v>
          </cell>
          <cell r="O239">
            <v>12273189</v>
          </cell>
          <cell r="P239">
            <v>12546747</v>
          </cell>
          <cell r="Q239">
            <v>12867745</v>
          </cell>
          <cell r="R239">
            <v>0</v>
          </cell>
          <cell r="S239">
            <v>9845952</v>
          </cell>
          <cell r="T239">
            <v>0</v>
          </cell>
          <cell r="V239">
            <v>0</v>
          </cell>
          <cell r="W239">
            <v>0</v>
          </cell>
          <cell r="X239">
            <v>0</v>
          </cell>
          <cell r="Y239">
            <v>0</v>
          </cell>
          <cell r="AD239">
            <v>9845952</v>
          </cell>
          <cell r="AE239">
            <v>0</v>
          </cell>
        </row>
        <row r="240">
          <cell r="A240">
            <v>0</v>
          </cell>
          <cell r="B240">
            <v>0</v>
          </cell>
          <cell r="C240" t="str">
            <v>Abonnements bruts</v>
          </cell>
          <cell r="D240">
            <v>6647540</v>
          </cell>
          <cell r="E240">
            <v>0</v>
          </cell>
          <cell r="F240">
            <v>634477</v>
          </cell>
          <cell r="G240">
            <v>359684</v>
          </cell>
          <cell r="H240">
            <v>385821</v>
          </cell>
          <cell r="I240">
            <v>324322</v>
          </cell>
          <cell r="J240">
            <v>438620</v>
          </cell>
          <cell r="K240">
            <v>532141</v>
          </cell>
          <cell r="L240">
            <v>555276</v>
          </cell>
          <cell r="M240">
            <v>404550</v>
          </cell>
          <cell r="N240">
            <v>523962</v>
          </cell>
          <cell r="O240">
            <v>488324</v>
          </cell>
          <cell r="P240">
            <v>544887</v>
          </cell>
          <cell r="Q240">
            <v>1455476</v>
          </cell>
          <cell r="R240">
            <v>0</v>
          </cell>
          <cell r="S240">
            <v>6647540</v>
          </cell>
          <cell r="T240">
            <v>0</v>
          </cell>
          <cell r="V240">
            <v>0</v>
          </cell>
          <cell r="W240">
            <v>0</v>
          </cell>
          <cell r="X240">
            <v>0</v>
          </cell>
          <cell r="Y240">
            <v>0</v>
          </cell>
          <cell r="AD240">
            <v>6647540</v>
          </cell>
          <cell r="AE240">
            <v>0</v>
          </cell>
        </row>
        <row r="241">
          <cell r="A241">
            <v>0</v>
          </cell>
          <cell r="B241">
            <v>0</v>
          </cell>
          <cell r="C241" t="str">
            <v>Résilliations</v>
          </cell>
          <cell r="D241">
            <v>2555889</v>
          </cell>
          <cell r="E241">
            <v>0</v>
          </cell>
          <cell r="F241">
            <v>170846</v>
          </cell>
          <cell r="G241">
            <v>169534</v>
          </cell>
          <cell r="H241">
            <v>190292</v>
          </cell>
          <cell r="I241">
            <v>181285</v>
          </cell>
          <cell r="J241">
            <v>191673</v>
          </cell>
          <cell r="K241">
            <v>201184</v>
          </cell>
          <cell r="L241">
            <v>197545.00000000003</v>
          </cell>
          <cell r="M241">
            <v>225884</v>
          </cell>
          <cell r="N241">
            <v>203373</v>
          </cell>
          <cell r="O241">
            <v>214766</v>
          </cell>
          <cell r="P241">
            <v>223889</v>
          </cell>
          <cell r="Q241">
            <v>385618</v>
          </cell>
          <cell r="R241">
            <v>0</v>
          </cell>
          <cell r="S241">
            <v>2555889</v>
          </cell>
          <cell r="T241">
            <v>0</v>
          </cell>
          <cell r="V241">
            <v>0</v>
          </cell>
          <cell r="W241">
            <v>0</v>
          </cell>
          <cell r="X241">
            <v>0</v>
          </cell>
          <cell r="Y241">
            <v>0</v>
          </cell>
          <cell r="AD241">
            <v>2555889</v>
          </cell>
          <cell r="AE241">
            <v>0</v>
          </cell>
        </row>
        <row r="242">
          <cell r="A242">
            <v>0</v>
          </cell>
          <cell r="B242">
            <v>0</v>
          </cell>
          <cell r="C242" t="str">
            <v>Migrations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V242">
            <v>0</v>
          </cell>
          <cell r="W242">
            <v>0</v>
          </cell>
          <cell r="X242">
            <v>0</v>
          </cell>
          <cell r="Y242">
            <v>0</v>
          </cell>
          <cell r="AD242">
            <v>0</v>
          </cell>
          <cell r="AE242">
            <v>0</v>
          </cell>
        </row>
        <row r="243">
          <cell r="A243">
            <v>0</v>
          </cell>
          <cell r="B243">
            <v>0</v>
          </cell>
          <cell r="C243" t="str">
            <v>Accroissement net</v>
          </cell>
          <cell r="D243">
            <v>4091651</v>
          </cell>
          <cell r="E243">
            <v>0</v>
          </cell>
          <cell r="F243">
            <v>463631</v>
          </cell>
          <cell r="G243">
            <v>190150</v>
          </cell>
          <cell r="H243">
            <v>195529</v>
          </cell>
          <cell r="I243">
            <v>143037</v>
          </cell>
          <cell r="J243">
            <v>246947</v>
          </cell>
          <cell r="K243">
            <v>330957</v>
          </cell>
          <cell r="L243">
            <v>357731</v>
          </cell>
          <cell r="M243">
            <v>178666</v>
          </cell>
          <cell r="N243">
            <v>320589</v>
          </cell>
          <cell r="O243">
            <v>273558</v>
          </cell>
          <cell r="P243">
            <v>320998</v>
          </cell>
          <cell r="Q243">
            <v>1069858</v>
          </cell>
          <cell r="R243">
            <v>0</v>
          </cell>
          <cell r="S243">
            <v>4091651</v>
          </cell>
          <cell r="T243">
            <v>0</v>
          </cell>
          <cell r="V243">
            <v>0</v>
          </cell>
          <cell r="W243">
            <v>0</v>
          </cell>
          <cell r="X243">
            <v>0</v>
          </cell>
          <cell r="Y243">
            <v>0</v>
          </cell>
          <cell r="AD243">
            <v>4091651</v>
          </cell>
          <cell r="AE243">
            <v>0</v>
          </cell>
        </row>
        <row r="244">
          <cell r="A244">
            <v>0</v>
          </cell>
          <cell r="B244">
            <v>0</v>
          </cell>
          <cell r="C244" t="str">
            <v>Parc fin de période</v>
          </cell>
          <cell r="D244">
            <v>13937603</v>
          </cell>
          <cell r="E244">
            <v>0</v>
          </cell>
          <cell r="F244">
            <v>10309583</v>
          </cell>
          <cell r="G244">
            <v>10499733</v>
          </cell>
          <cell r="H244">
            <v>10695262</v>
          </cell>
          <cell r="I244">
            <v>10838299</v>
          </cell>
          <cell r="J244">
            <v>11085246</v>
          </cell>
          <cell r="K244">
            <v>11416203</v>
          </cell>
          <cell r="L244">
            <v>11773934</v>
          </cell>
          <cell r="M244">
            <v>11952600</v>
          </cell>
          <cell r="N244">
            <v>12273189</v>
          </cell>
          <cell r="O244">
            <v>12546747</v>
          </cell>
          <cell r="P244">
            <v>12867745</v>
          </cell>
          <cell r="Q244">
            <v>13937603</v>
          </cell>
          <cell r="R244">
            <v>0</v>
          </cell>
          <cell r="S244">
            <v>13937603</v>
          </cell>
          <cell r="T244">
            <v>0</v>
          </cell>
          <cell r="V244">
            <v>0</v>
          </cell>
          <cell r="W244">
            <v>0</v>
          </cell>
          <cell r="X244">
            <v>0</v>
          </cell>
          <cell r="Y244">
            <v>0</v>
          </cell>
          <cell r="AD244">
            <v>13937603</v>
          </cell>
          <cell r="AE244">
            <v>0</v>
          </cell>
        </row>
        <row r="245">
          <cell r="A245">
            <v>0</v>
          </cell>
          <cell r="B245">
            <v>0</v>
          </cell>
          <cell r="C245" t="str">
            <v>Abonnés moyens</v>
          </cell>
          <cell r="D245">
            <v>138150318.5</v>
          </cell>
          <cell r="E245">
            <v>0</v>
          </cell>
          <cell r="F245">
            <v>10077767.5</v>
          </cell>
          <cell r="G245">
            <v>10404658</v>
          </cell>
          <cell r="H245">
            <v>10597497.5</v>
          </cell>
          <cell r="I245">
            <v>10766780.5</v>
          </cell>
          <cell r="J245">
            <v>10961772.5</v>
          </cell>
          <cell r="K245">
            <v>11250724.5</v>
          </cell>
          <cell r="L245">
            <v>11595068.5</v>
          </cell>
          <cell r="M245">
            <v>11863267</v>
          </cell>
          <cell r="N245">
            <v>12112894.5</v>
          </cell>
          <cell r="O245">
            <v>12409968</v>
          </cell>
          <cell r="P245">
            <v>12707246</v>
          </cell>
          <cell r="Q245">
            <v>13402674</v>
          </cell>
          <cell r="R245">
            <v>0</v>
          </cell>
          <cell r="S245">
            <v>138150318.5</v>
          </cell>
          <cell r="T245">
            <v>0</v>
          </cell>
          <cell r="V245">
            <v>0</v>
          </cell>
          <cell r="W245">
            <v>0</v>
          </cell>
          <cell r="X245">
            <v>0</v>
          </cell>
          <cell r="Y245">
            <v>0</v>
          </cell>
          <cell r="AD245">
            <v>138150318.5</v>
          </cell>
          <cell r="AE245">
            <v>0</v>
          </cell>
        </row>
        <row r="246">
          <cell r="A246" t="str">
            <v>Bouygues</v>
          </cell>
          <cell r="B246" t="str">
            <v>Hors Nomad</v>
          </cell>
          <cell r="C246" t="str">
            <v>Parc début de période</v>
          </cell>
          <cell r="D246">
            <v>1975487.4459466222</v>
          </cell>
          <cell r="E246">
            <v>0</v>
          </cell>
          <cell r="F246">
            <v>1975487.4459466222</v>
          </cell>
          <cell r="G246">
            <v>2008406.4459466222</v>
          </cell>
          <cell r="H246">
            <v>2028582.4459466222</v>
          </cell>
          <cell r="I246">
            <v>2060502.4459466222</v>
          </cell>
          <cell r="J246">
            <v>2088060.4459466222</v>
          </cell>
          <cell r="K246">
            <v>2118936.4459466222</v>
          </cell>
          <cell r="L246">
            <v>2162203.4459466222</v>
          </cell>
          <cell r="M246">
            <v>2240284.1866877871</v>
          </cell>
          <cell r="N246">
            <v>2278892.1866877871</v>
          </cell>
          <cell r="O246">
            <v>2343021.1866877871</v>
          </cell>
          <cell r="P246">
            <v>2396272.1866877871</v>
          </cell>
          <cell r="Q246">
            <v>2436860.1866877871</v>
          </cell>
          <cell r="R246">
            <v>0</v>
          </cell>
          <cell r="S246">
            <v>1975487.4459466222</v>
          </cell>
          <cell r="T246">
            <v>0</v>
          </cell>
          <cell r="V246">
            <v>0</v>
          </cell>
          <cell r="W246">
            <v>0</v>
          </cell>
          <cell r="X246">
            <v>0</v>
          </cell>
          <cell r="Y246">
            <v>0</v>
          </cell>
          <cell r="AD246">
            <v>1975487.4459466222</v>
          </cell>
          <cell r="AE246">
            <v>0</v>
          </cell>
        </row>
        <row r="247">
          <cell r="A247">
            <v>0</v>
          </cell>
          <cell r="B247">
            <v>0</v>
          </cell>
          <cell r="C247" t="str">
            <v>Abonnements bruts</v>
          </cell>
          <cell r="D247">
            <v>1168482</v>
          </cell>
          <cell r="E247">
            <v>0</v>
          </cell>
          <cell r="F247">
            <v>87177</v>
          </cell>
          <cell r="G247">
            <v>72389</v>
          </cell>
          <cell r="H247">
            <v>81003</v>
          </cell>
          <cell r="I247">
            <v>70941</v>
          </cell>
          <cell r="J247">
            <v>74392</v>
          </cell>
          <cell r="K247">
            <v>96135</v>
          </cell>
          <cell r="L247">
            <v>102500</v>
          </cell>
          <cell r="M247">
            <v>81813</v>
          </cell>
          <cell r="N247">
            <v>116212</v>
          </cell>
          <cell r="O247">
            <v>109318</v>
          </cell>
          <cell r="P247">
            <v>97060</v>
          </cell>
          <cell r="Q247">
            <v>179542</v>
          </cell>
          <cell r="R247">
            <v>0</v>
          </cell>
          <cell r="S247">
            <v>1168482</v>
          </cell>
          <cell r="T247">
            <v>0</v>
          </cell>
          <cell r="V247">
            <v>0</v>
          </cell>
          <cell r="W247">
            <v>0</v>
          </cell>
          <cell r="X247">
            <v>0</v>
          </cell>
          <cell r="Y247">
            <v>0</v>
          </cell>
          <cell r="AD247">
            <v>1168482</v>
          </cell>
          <cell r="AE247">
            <v>0</v>
          </cell>
        </row>
        <row r="248">
          <cell r="A248">
            <v>0</v>
          </cell>
          <cell r="B248">
            <v>0</v>
          </cell>
          <cell r="C248" t="str">
            <v>Résilliations</v>
          </cell>
          <cell r="D248">
            <v>618727.25925883511</v>
          </cell>
          <cell r="E248">
            <v>0</v>
          </cell>
          <cell r="F248">
            <v>54258</v>
          </cell>
          <cell r="G248">
            <v>52213</v>
          </cell>
          <cell r="H248">
            <v>49083</v>
          </cell>
          <cell r="I248">
            <v>43383</v>
          </cell>
          <cell r="J248">
            <v>43516</v>
          </cell>
          <cell r="K248">
            <v>52868</v>
          </cell>
          <cell r="L248">
            <v>24419.259258835147</v>
          </cell>
          <cell r="M248">
            <v>43205</v>
          </cell>
          <cell r="N248">
            <v>52083</v>
          </cell>
          <cell r="O248">
            <v>56067</v>
          </cell>
          <cell r="P248">
            <v>56472</v>
          </cell>
          <cell r="Q248">
            <v>91160</v>
          </cell>
          <cell r="R248">
            <v>0</v>
          </cell>
          <cell r="S248">
            <v>618727.25925883511</v>
          </cell>
          <cell r="T248">
            <v>0</v>
          </cell>
          <cell r="V248">
            <v>0</v>
          </cell>
          <cell r="W248">
            <v>0</v>
          </cell>
          <cell r="X248">
            <v>0</v>
          </cell>
          <cell r="Y248">
            <v>0</v>
          </cell>
          <cell r="AD248">
            <v>618727.25925883511</v>
          </cell>
          <cell r="AE248">
            <v>0</v>
          </cell>
        </row>
        <row r="249">
          <cell r="A249">
            <v>0</v>
          </cell>
          <cell r="B249">
            <v>0</v>
          </cell>
          <cell r="C249" t="str">
            <v>Migrations</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V249">
            <v>0</v>
          </cell>
          <cell r="W249">
            <v>0</v>
          </cell>
          <cell r="X249">
            <v>0</v>
          </cell>
          <cell r="Y249">
            <v>0</v>
          </cell>
          <cell r="AD249">
            <v>0</v>
          </cell>
          <cell r="AE249">
            <v>0</v>
          </cell>
        </row>
        <row r="250">
          <cell r="A250">
            <v>0</v>
          </cell>
          <cell r="B250">
            <v>0</v>
          </cell>
          <cell r="C250" t="str">
            <v>Accroissement net</v>
          </cell>
          <cell r="D250">
            <v>549754.74074116489</v>
          </cell>
          <cell r="E250">
            <v>0</v>
          </cell>
          <cell r="F250">
            <v>32919</v>
          </cell>
          <cell r="G250">
            <v>20176</v>
          </cell>
          <cell r="H250">
            <v>31920</v>
          </cell>
          <cell r="I250">
            <v>27558</v>
          </cell>
          <cell r="J250">
            <v>30876</v>
          </cell>
          <cell r="K250">
            <v>43267</v>
          </cell>
          <cell r="L250">
            <v>78080.74074116486</v>
          </cell>
          <cell r="M250">
            <v>38608</v>
          </cell>
          <cell r="N250">
            <v>64129</v>
          </cell>
          <cell r="O250">
            <v>53251</v>
          </cell>
          <cell r="P250">
            <v>40588</v>
          </cell>
          <cell r="Q250">
            <v>88382</v>
          </cell>
          <cell r="R250">
            <v>0</v>
          </cell>
          <cell r="S250">
            <v>549754.74074116489</v>
          </cell>
          <cell r="T250">
            <v>0</v>
          </cell>
          <cell r="V250">
            <v>0</v>
          </cell>
          <cell r="W250">
            <v>0</v>
          </cell>
          <cell r="X250">
            <v>0</v>
          </cell>
          <cell r="Y250">
            <v>0</v>
          </cell>
          <cell r="AD250">
            <v>549754.74074116489</v>
          </cell>
          <cell r="AE250">
            <v>0</v>
          </cell>
        </row>
        <row r="251">
          <cell r="A251">
            <v>0</v>
          </cell>
          <cell r="B251">
            <v>0</v>
          </cell>
          <cell r="C251" t="str">
            <v>Parc fin de période</v>
          </cell>
          <cell r="D251">
            <v>2525242.1866877871</v>
          </cell>
          <cell r="E251">
            <v>0</v>
          </cell>
          <cell r="F251">
            <v>2008406.4459466222</v>
          </cell>
          <cell r="G251">
            <v>2028582.4459466222</v>
          </cell>
          <cell r="H251">
            <v>2060502.4459466222</v>
          </cell>
          <cell r="I251">
            <v>2088060.4459466222</v>
          </cell>
          <cell r="J251">
            <v>2118936.4459466222</v>
          </cell>
          <cell r="K251">
            <v>2162203.4459466222</v>
          </cell>
          <cell r="L251">
            <v>2240284.1866877871</v>
          </cell>
          <cell r="M251">
            <v>2278892.1866877871</v>
          </cell>
          <cell r="N251">
            <v>2343021.1866877871</v>
          </cell>
          <cell r="O251">
            <v>2396272.1866877871</v>
          </cell>
          <cell r="P251">
            <v>2436860.1866877871</v>
          </cell>
          <cell r="Q251">
            <v>2525242.1866877871</v>
          </cell>
          <cell r="R251">
            <v>0</v>
          </cell>
          <cell r="S251">
            <v>2525242.1866877871</v>
          </cell>
          <cell r="T251">
            <v>0</v>
          </cell>
          <cell r="V251">
            <v>0</v>
          </cell>
          <cell r="W251">
            <v>0</v>
          </cell>
          <cell r="X251">
            <v>0</v>
          </cell>
          <cell r="Y251">
            <v>0</v>
          </cell>
          <cell r="AD251">
            <v>2525242.1866877871</v>
          </cell>
          <cell r="AE251">
            <v>0</v>
          </cell>
        </row>
        <row r="252">
          <cell r="A252">
            <v>0</v>
          </cell>
          <cell r="B252">
            <v>0</v>
          </cell>
          <cell r="C252" t="str">
            <v>Abonnés moyens</v>
          </cell>
          <cell r="D252">
            <v>26412386.425435871</v>
          </cell>
          <cell r="E252">
            <v>0</v>
          </cell>
          <cell r="F252">
            <v>1991946.9459466222</v>
          </cell>
          <cell r="G252">
            <v>2018494.4459466222</v>
          </cell>
          <cell r="H252">
            <v>2044542.4459466222</v>
          </cell>
          <cell r="I252">
            <v>2074281.4459466222</v>
          </cell>
          <cell r="J252">
            <v>2103498.4459466222</v>
          </cell>
          <cell r="K252">
            <v>2140569.9459466222</v>
          </cell>
          <cell r="L252">
            <v>2201243.8163172044</v>
          </cell>
          <cell r="M252">
            <v>2259588.1866877871</v>
          </cell>
          <cell r="N252">
            <v>2310956.6866877871</v>
          </cell>
          <cell r="O252">
            <v>2369646.6866877871</v>
          </cell>
          <cell r="P252">
            <v>2416566.1866877871</v>
          </cell>
          <cell r="Q252">
            <v>2481051.1866877871</v>
          </cell>
          <cell r="R252">
            <v>0</v>
          </cell>
          <cell r="S252">
            <v>26412386.425435871</v>
          </cell>
          <cell r="T252">
            <v>0</v>
          </cell>
          <cell r="V252">
            <v>0</v>
          </cell>
          <cell r="W252">
            <v>0</v>
          </cell>
          <cell r="X252">
            <v>0</v>
          </cell>
          <cell r="Y252">
            <v>0</v>
          </cell>
          <cell r="AD252">
            <v>26412386.425435871</v>
          </cell>
          <cell r="AE252">
            <v>0</v>
          </cell>
        </row>
        <row r="253">
          <cell r="A253" t="str">
            <v>Bouygues</v>
          </cell>
          <cell r="B253" t="str">
            <v>Nomad</v>
          </cell>
          <cell r="C253" t="str">
            <v>Parc début de période</v>
          </cell>
          <cell r="D253">
            <v>1257117.5540533778</v>
          </cell>
          <cell r="E253">
            <v>0</v>
          </cell>
          <cell r="F253">
            <v>1257117.5540533778</v>
          </cell>
          <cell r="G253">
            <v>1437117.5540533778</v>
          </cell>
          <cell r="H253">
            <v>1524617.5540533778</v>
          </cell>
          <cell r="I253">
            <v>1588437.5540533778</v>
          </cell>
          <cell r="J253">
            <v>1652709.5540533778</v>
          </cell>
          <cell r="K253">
            <v>1722638.5540533778</v>
          </cell>
          <cell r="L253">
            <v>1808568.5540533778</v>
          </cell>
          <cell r="M253">
            <v>1910638.8133122129</v>
          </cell>
          <cell r="N253">
            <v>1992688.8133122129</v>
          </cell>
          <cell r="O253">
            <v>2113917.8133122129</v>
          </cell>
          <cell r="P253">
            <v>2218737.8133122129</v>
          </cell>
          <cell r="Q253">
            <v>2327198.8133122129</v>
          </cell>
          <cell r="R253">
            <v>0</v>
          </cell>
          <cell r="S253">
            <v>1257117.5540533778</v>
          </cell>
          <cell r="T253">
            <v>0</v>
          </cell>
          <cell r="V253">
            <v>0</v>
          </cell>
          <cell r="W253">
            <v>0</v>
          </cell>
          <cell r="X253">
            <v>0</v>
          </cell>
          <cell r="Y253">
            <v>0</v>
          </cell>
          <cell r="AD253">
            <v>1257117.5540533778</v>
          </cell>
          <cell r="AE253">
            <v>0</v>
          </cell>
        </row>
        <row r="254">
          <cell r="A254">
            <v>0</v>
          </cell>
          <cell r="B254">
            <v>0</v>
          </cell>
          <cell r="C254" t="str">
            <v>Abonnements bruts</v>
          </cell>
          <cell r="D254">
            <v>1660800</v>
          </cell>
          <cell r="E254">
            <v>0</v>
          </cell>
          <cell r="F254">
            <v>195000</v>
          </cell>
          <cell r="G254">
            <v>107500</v>
          </cell>
          <cell r="H254">
            <v>94000</v>
          </cell>
          <cell r="I254">
            <v>80000</v>
          </cell>
          <cell r="J254">
            <v>86300</v>
          </cell>
          <cell r="K254">
            <v>103000</v>
          </cell>
          <cell r="L254">
            <v>120000</v>
          </cell>
          <cell r="M254">
            <v>101000</v>
          </cell>
          <cell r="N254">
            <v>141000</v>
          </cell>
          <cell r="O254">
            <v>130000</v>
          </cell>
          <cell r="P254">
            <v>136000</v>
          </cell>
          <cell r="Q254">
            <v>367000</v>
          </cell>
          <cell r="R254">
            <v>0</v>
          </cell>
          <cell r="S254">
            <v>1660800</v>
          </cell>
          <cell r="T254">
            <v>0</v>
          </cell>
          <cell r="V254">
            <v>0</v>
          </cell>
          <cell r="W254">
            <v>0</v>
          </cell>
          <cell r="X254">
            <v>0</v>
          </cell>
          <cell r="Y254">
            <v>0</v>
          </cell>
          <cell r="AD254">
            <v>1660800</v>
          </cell>
          <cell r="AE254">
            <v>0</v>
          </cell>
        </row>
        <row r="255">
          <cell r="A255">
            <v>0</v>
          </cell>
          <cell r="B255">
            <v>0</v>
          </cell>
          <cell r="C255" t="str">
            <v>Résilliations</v>
          </cell>
          <cell r="D255">
            <v>253769.74074116486</v>
          </cell>
          <cell r="E255">
            <v>0</v>
          </cell>
          <cell r="F255">
            <v>15000</v>
          </cell>
          <cell r="G255">
            <v>20000</v>
          </cell>
          <cell r="H255">
            <v>30180</v>
          </cell>
          <cell r="I255">
            <v>15728</v>
          </cell>
          <cell r="J255">
            <v>16371</v>
          </cell>
          <cell r="K255">
            <v>17070</v>
          </cell>
          <cell r="L255">
            <v>17929.740741164853</v>
          </cell>
          <cell r="M255">
            <v>18950</v>
          </cell>
          <cell r="N255">
            <v>19771</v>
          </cell>
          <cell r="O255">
            <v>25180</v>
          </cell>
          <cell r="P255">
            <v>27539</v>
          </cell>
          <cell r="Q255">
            <v>30051</v>
          </cell>
          <cell r="R255">
            <v>0</v>
          </cell>
          <cell r="S255">
            <v>253769.74074116486</v>
          </cell>
          <cell r="T255">
            <v>0</v>
          </cell>
          <cell r="V255">
            <v>0</v>
          </cell>
          <cell r="W255">
            <v>0</v>
          </cell>
          <cell r="X255">
            <v>0</v>
          </cell>
          <cell r="Y255">
            <v>0</v>
          </cell>
          <cell r="AD255">
            <v>253769.74074116486</v>
          </cell>
          <cell r="AE255">
            <v>0</v>
          </cell>
        </row>
        <row r="256">
          <cell r="A256">
            <v>0</v>
          </cell>
          <cell r="B256">
            <v>0</v>
          </cell>
          <cell r="C256" t="str">
            <v>Migrations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AD256">
            <v>0</v>
          </cell>
          <cell r="AE256">
            <v>0</v>
          </cell>
        </row>
        <row r="257">
          <cell r="A257">
            <v>0</v>
          </cell>
          <cell r="B257">
            <v>0</v>
          </cell>
          <cell r="C257" t="str">
            <v>Accroissement net</v>
          </cell>
          <cell r="D257">
            <v>1407030.2592588351</v>
          </cell>
          <cell r="E257">
            <v>0</v>
          </cell>
          <cell r="F257">
            <v>180000</v>
          </cell>
          <cell r="G257">
            <v>87500</v>
          </cell>
          <cell r="H257">
            <v>63820</v>
          </cell>
          <cell r="I257">
            <v>64272</v>
          </cell>
          <cell r="J257">
            <v>69929</v>
          </cell>
          <cell r="K257">
            <v>85930</v>
          </cell>
          <cell r="L257">
            <v>102070.25925883514</v>
          </cell>
          <cell r="M257">
            <v>82050</v>
          </cell>
          <cell r="N257">
            <v>121229</v>
          </cell>
          <cell r="O257">
            <v>104820</v>
          </cell>
          <cell r="P257">
            <v>108461</v>
          </cell>
          <cell r="Q257">
            <v>336949</v>
          </cell>
          <cell r="R257">
            <v>0</v>
          </cell>
          <cell r="S257">
            <v>1407030.2592588351</v>
          </cell>
          <cell r="T257">
            <v>0</v>
          </cell>
          <cell r="V257">
            <v>0</v>
          </cell>
          <cell r="W257">
            <v>0</v>
          </cell>
          <cell r="X257">
            <v>0</v>
          </cell>
          <cell r="Y257">
            <v>0</v>
          </cell>
          <cell r="AD257">
            <v>1407030.2592588351</v>
          </cell>
          <cell r="AE257">
            <v>0</v>
          </cell>
        </row>
        <row r="258">
          <cell r="A258">
            <v>0</v>
          </cell>
          <cell r="B258">
            <v>0</v>
          </cell>
          <cell r="C258" t="str">
            <v>Parc fin de période</v>
          </cell>
          <cell r="D258">
            <v>2664147.8133122129</v>
          </cell>
          <cell r="E258">
            <v>0</v>
          </cell>
          <cell r="F258">
            <v>1437117.5540533778</v>
          </cell>
          <cell r="G258">
            <v>1524617.5540533778</v>
          </cell>
          <cell r="H258">
            <v>1588437.5540533778</v>
          </cell>
          <cell r="I258">
            <v>1652709.5540533778</v>
          </cell>
          <cell r="J258">
            <v>1722638.5540533778</v>
          </cell>
          <cell r="K258">
            <v>1808568.5540533778</v>
          </cell>
          <cell r="L258">
            <v>1910638.8133122129</v>
          </cell>
          <cell r="M258">
            <v>1992688.8133122129</v>
          </cell>
          <cell r="N258">
            <v>2113917.8133122129</v>
          </cell>
          <cell r="O258">
            <v>2218737.8133122129</v>
          </cell>
          <cell r="P258">
            <v>2327198.8133122129</v>
          </cell>
          <cell r="Q258">
            <v>2664147.8133122129</v>
          </cell>
          <cell r="R258">
            <v>0</v>
          </cell>
          <cell r="S258">
            <v>2664147.8133122129</v>
          </cell>
          <cell r="T258">
            <v>0</v>
          </cell>
          <cell r="V258">
            <v>0</v>
          </cell>
          <cell r="W258">
            <v>0</v>
          </cell>
          <cell r="X258">
            <v>0</v>
          </cell>
          <cell r="Y258">
            <v>0</v>
          </cell>
          <cell r="AD258">
            <v>2664147.8133122129</v>
          </cell>
          <cell r="AE258">
            <v>0</v>
          </cell>
        </row>
        <row r="259">
          <cell r="A259">
            <v>0</v>
          </cell>
          <cell r="B259">
            <v>0</v>
          </cell>
          <cell r="C259" t="str">
            <v>Abonnés moyens</v>
          </cell>
          <cell r="D259">
            <v>22257904.074564129</v>
          </cell>
          <cell r="E259">
            <v>0</v>
          </cell>
          <cell r="F259">
            <v>1347117.5540533778</v>
          </cell>
          <cell r="G259">
            <v>1480867.5540533778</v>
          </cell>
          <cell r="H259">
            <v>1556527.5540533778</v>
          </cell>
          <cell r="I259">
            <v>1620573.5540533778</v>
          </cell>
          <cell r="J259">
            <v>1687674.0540533778</v>
          </cell>
          <cell r="K259">
            <v>1765603.5540533778</v>
          </cell>
          <cell r="L259">
            <v>1859603.6836827954</v>
          </cell>
          <cell r="M259">
            <v>1951663.8133122129</v>
          </cell>
          <cell r="N259">
            <v>2053303.3133122129</v>
          </cell>
          <cell r="O259">
            <v>2166327.8133122129</v>
          </cell>
          <cell r="P259">
            <v>2272968.3133122129</v>
          </cell>
          <cell r="Q259">
            <v>2495673.3133122129</v>
          </cell>
          <cell r="R259">
            <v>0</v>
          </cell>
          <cell r="S259">
            <v>22257904.074564129</v>
          </cell>
          <cell r="T259">
            <v>0</v>
          </cell>
          <cell r="V259">
            <v>0</v>
          </cell>
          <cell r="W259">
            <v>0</v>
          </cell>
          <cell r="X259">
            <v>0</v>
          </cell>
          <cell r="Y259">
            <v>0</v>
          </cell>
          <cell r="AD259">
            <v>22257904.074564129</v>
          </cell>
          <cell r="AE259">
            <v>0</v>
          </cell>
        </row>
        <row r="260">
          <cell r="A260" t="str">
            <v>Bouygues</v>
          </cell>
          <cell r="B260" t="str">
            <v>Total</v>
          </cell>
          <cell r="C260" t="str">
            <v>Parc début de période</v>
          </cell>
          <cell r="D260">
            <v>3232605</v>
          </cell>
          <cell r="E260">
            <v>0</v>
          </cell>
          <cell r="F260">
            <v>3232605</v>
          </cell>
          <cell r="G260">
            <v>3445524</v>
          </cell>
          <cell r="H260">
            <v>3553200</v>
          </cell>
          <cell r="I260">
            <v>3648940</v>
          </cell>
          <cell r="J260">
            <v>3740770</v>
          </cell>
          <cell r="K260">
            <v>3841575</v>
          </cell>
          <cell r="L260">
            <v>3970772</v>
          </cell>
          <cell r="M260">
            <v>4150923</v>
          </cell>
          <cell r="N260">
            <v>4271581</v>
          </cell>
          <cell r="O260">
            <v>4456939</v>
          </cell>
          <cell r="P260">
            <v>4615010</v>
          </cell>
          <cell r="Q260">
            <v>4764059</v>
          </cell>
          <cell r="R260">
            <v>0</v>
          </cell>
          <cell r="S260">
            <v>3232605</v>
          </cell>
          <cell r="T260">
            <v>0</v>
          </cell>
          <cell r="V260">
            <v>0</v>
          </cell>
          <cell r="W260">
            <v>0</v>
          </cell>
          <cell r="X260">
            <v>0</v>
          </cell>
          <cell r="Y260">
            <v>0</v>
          </cell>
          <cell r="AD260">
            <v>3232605</v>
          </cell>
          <cell r="AE260">
            <v>0</v>
          </cell>
        </row>
        <row r="261">
          <cell r="A261">
            <v>0</v>
          </cell>
          <cell r="B261">
            <v>0</v>
          </cell>
          <cell r="C261" t="str">
            <v>Abonnements bruts</v>
          </cell>
          <cell r="D261">
            <v>2829282</v>
          </cell>
          <cell r="E261">
            <v>0</v>
          </cell>
          <cell r="F261">
            <v>282177</v>
          </cell>
          <cell r="G261">
            <v>179889</v>
          </cell>
          <cell r="H261">
            <v>175003</v>
          </cell>
          <cell r="I261">
            <v>150941</v>
          </cell>
          <cell r="J261">
            <v>160692</v>
          </cell>
          <cell r="K261">
            <v>199135</v>
          </cell>
          <cell r="L261">
            <v>222500</v>
          </cell>
          <cell r="M261">
            <v>182813</v>
          </cell>
          <cell r="N261">
            <v>257212</v>
          </cell>
          <cell r="O261">
            <v>239318</v>
          </cell>
          <cell r="P261">
            <v>233060</v>
          </cell>
          <cell r="Q261">
            <v>546542</v>
          </cell>
          <cell r="R261">
            <v>0</v>
          </cell>
          <cell r="S261">
            <v>2829282</v>
          </cell>
          <cell r="T261">
            <v>0</v>
          </cell>
          <cell r="V261">
            <v>0</v>
          </cell>
          <cell r="W261">
            <v>0</v>
          </cell>
          <cell r="X261">
            <v>0</v>
          </cell>
          <cell r="Y261">
            <v>0</v>
          </cell>
          <cell r="AD261">
            <v>2829282</v>
          </cell>
          <cell r="AE261">
            <v>0</v>
          </cell>
        </row>
        <row r="262">
          <cell r="A262">
            <v>0</v>
          </cell>
          <cell r="B262">
            <v>0</v>
          </cell>
          <cell r="C262" t="str">
            <v>Résilliations</v>
          </cell>
          <cell r="D262">
            <v>872497</v>
          </cell>
          <cell r="E262">
            <v>0</v>
          </cell>
          <cell r="F262">
            <v>69258</v>
          </cell>
          <cell r="G262">
            <v>72213</v>
          </cell>
          <cell r="H262">
            <v>79263</v>
          </cell>
          <cell r="I262">
            <v>59111</v>
          </cell>
          <cell r="J262">
            <v>59887</v>
          </cell>
          <cell r="K262">
            <v>69938</v>
          </cell>
          <cell r="L262">
            <v>42349</v>
          </cell>
          <cell r="M262">
            <v>62155</v>
          </cell>
          <cell r="N262">
            <v>71854</v>
          </cell>
          <cell r="O262">
            <v>81247</v>
          </cell>
          <cell r="P262">
            <v>84011</v>
          </cell>
          <cell r="Q262">
            <v>121211</v>
          </cell>
          <cell r="R262">
            <v>0</v>
          </cell>
          <cell r="S262">
            <v>872497</v>
          </cell>
          <cell r="T262">
            <v>0</v>
          </cell>
          <cell r="V262">
            <v>0</v>
          </cell>
          <cell r="W262">
            <v>0</v>
          </cell>
          <cell r="X262">
            <v>0</v>
          </cell>
          <cell r="Y262">
            <v>0</v>
          </cell>
          <cell r="AD262">
            <v>872497</v>
          </cell>
          <cell r="AE262">
            <v>0</v>
          </cell>
        </row>
        <row r="263">
          <cell r="A263">
            <v>0</v>
          </cell>
          <cell r="B263">
            <v>0</v>
          </cell>
          <cell r="C263" t="str">
            <v>Migrations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V263">
            <v>0</v>
          </cell>
          <cell r="W263">
            <v>0</v>
          </cell>
          <cell r="X263">
            <v>0</v>
          </cell>
          <cell r="Y263">
            <v>0</v>
          </cell>
          <cell r="AD263">
            <v>0</v>
          </cell>
          <cell r="AE263">
            <v>0</v>
          </cell>
        </row>
        <row r="264">
          <cell r="A264">
            <v>0</v>
          </cell>
          <cell r="B264">
            <v>0</v>
          </cell>
          <cell r="C264" t="str">
            <v>Accroissement net</v>
          </cell>
          <cell r="D264">
            <v>1956785</v>
          </cell>
          <cell r="E264">
            <v>0</v>
          </cell>
          <cell r="F264">
            <v>212919</v>
          </cell>
          <cell r="G264">
            <v>107676</v>
          </cell>
          <cell r="H264">
            <v>95740</v>
          </cell>
          <cell r="I264">
            <v>91830</v>
          </cell>
          <cell r="J264">
            <v>100805</v>
          </cell>
          <cell r="K264">
            <v>129197</v>
          </cell>
          <cell r="L264">
            <v>180151</v>
          </cell>
          <cell r="M264">
            <v>120658</v>
          </cell>
          <cell r="N264">
            <v>185358</v>
          </cell>
          <cell r="O264">
            <v>158071</v>
          </cell>
          <cell r="P264">
            <v>149049</v>
          </cell>
          <cell r="Q264">
            <v>425331</v>
          </cell>
          <cell r="R264">
            <v>0</v>
          </cell>
          <cell r="S264">
            <v>1956785</v>
          </cell>
          <cell r="T264">
            <v>0</v>
          </cell>
          <cell r="V264">
            <v>0</v>
          </cell>
          <cell r="W264">
            <v>0</v>
          </cell>
          <cell r="X264">
            <v>0</v>
          </cell>
          <cell r="Y264">
            <v>0</v>
          </cell>
          <cell r="AD264">
            <v>1956785</v>
          </cell>
          <cell r="AE264">
            <v>0</v>
          </cell>
        </row>
        <row r="265">
          <cell r="A265">
            <v>0</v>
          </cell>
          <cell r="B265">
            <v>0</v>
          </cell>
          <cell r="C265" t="str">
            <v>Parc fin de période</v>
          </cell>
          <cell r="D265">
            <v>5189390</v>
          </cell>
          <cell r="E265">
            <v>0</v>
          </cell>
          <cell r="F265">
            <v>3445524</v>
          </cell>
          <cell r="G265">
            <v>3553200</v>
          </cell>
          <cell r="H265">
            <v>3648940</v>
          </cell>
          <cell r="I265">
            <v>3740770</v>
          </cell>
          <cell r="J265">
            <v>3841575</v>
          </cell>
          <cell r="K265">
            <v>3970772</v>
          </cell>
          <cell r="L265">
            <v>4150923</v>
          </cell>
          <cell r="M265">
            <v>4271581</v>
          </cell>
          <cell r="N265">
            <v>4456939</v>
          </cell>
          <cell r="O265">
            <v>4615010</v>
          </cell>
          <cell r="P265">
            <v>4764059</v>
          </cell>
          <cell r="Q265">
            <v>5189390</v>
          </cell>
          <cell r="R265">
            <v>0</v>
          </cell>
          <cell r="S265">
            <v>5189390</v>
          </cell>
          <cell r="T265">
            <v>0</v>
          </cell>
          <cell r="V265">
            <v>0</v>
          </cell>
          <cell r="W265">
            <v>0</v>
          </cell>
          <cell r="X265">
            <v>0</v>
          </cell>
          <cell r="Y265">
            <v>0</v>
          </cell>
          <cell r="AD265">
            <v>5189390</v>
          </cell>
          <cell r="AE265">
            <v>0</v>
          </cell>
        </row>
        <row r="266">
          <cell r="A266">
            <v>0</v>
          </cell>
          <cell r="B266">
            <v>0</v>
          </cell>
          <cell r="C266" t="str">
            <v>Abonnés moyens</v>
          </cell>
          <cell r="D266">
            <v>48670290.5</v>
          </cell>
          <cell r="E266">
            <v>0</v>
          </cell>
          <cell r="F266">
            <v>3339064.5</v>
          </cell>
          <cell r="G266">
            <v>3499362</v>
          </cell>
          <cell r="H266">
            <v>3601070</v>
          </cell>
          <cell r="I266">
            <v>3694855</v>
          </cell>
          <cell r="J266">
            <v>3791172.5</v>
          </cell>
          <cell r="K266">
            <v>3906173.5</v>
          </cell>
          <cell r="L266">
            <v>4060847.5</v>
          </cell>
          <cell r="M266">
            <v>4211252</v>
          </cell>
          <cell r="N266">
            <v>4364260</v>
          </cell>
          <cell r="O266">
            <v>4535974.5</v>
          </cell>
          <cell r="P266">
            <v>4689534.5</v>
          </cell>
          <cell r="Q266">
            <v>4976724.5</v>
          </cell>
          <cell r="R266">
            <v>0</v>
          </cell>
          <cell r="S266">
            <v>48670290.5</v>
          </cell>
          <cell r="T266">
            <v>0</v>
          </cell>
          <cell r="V266">
            <v>0</v>
          </cell>
          <cell r="W266">
            <v>0</v>
          </cell>
          <cell r="X266">
            <v>0</v>
          </cell>
          <cell r="Y266">
            <v>0</v>
          </cell>
          <cell r="AD266">
            <v>48670290.5</v>
          </cell>
          <cell r="AE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V267">
            <v>0</v>
          </cell>
          <cell r="W267">
            <v>0</v>
          </cell>
          <cell r="X267">
            <v>0</v>
          </cell>
          <cell r="Y267">
            <v>0</v>
          </cell>
          <cell r="AD267">
            <v>0</v>
          </cell>
          <cell r="AE267">
            <v>0</v>
          </cell>
        </row>
        <row r="268">
          <cell r="A268">
            <v>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V268">
            <v>0</v>
          </cell>
          <cell r="W268">
            <v>0</v>
          </cell>
          <cell r="X268">
            <v>0</v>
          </cell>
          <cell r="Y268">
            <v>0</v>
          </cell>
          <cell r="AD268">
            <v>0</v>
          </cell>
          <cell r="AE268">
            <v>0</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V269">
            <v>0</v>
          </cell>
          <cell r="W269">
            <v>0</v>
          </cell>
          <cell r="X269">
            <v>0</v>
          </cell>
          <cell r="Y269">
            <v>0</v>
          </cell>
          <cell r="AD269">
            <v>0</v>
          </cell>
          <cell r="AE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V270">
            <v>0</v>
          </cell>
          <cell r="W270">
            <v>0</v>
          </cell>
          <cell r="X270">
            <v>0</v>
          </cell>
          <cell r="Y270">
            <v>0</v>
          </cell>
          <cell r="AD270">
            <v>0</v>
          </cell>
          <cell r="AE270">
            <v>0</v>
          </cell>
        </row>
        <row r="271">
          <cell r="A271">
            <v>0</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V271">
            <v>0</v>
          </cell>
          <cell r="W271">
            <v>0</v>
          </cell>
          <cell r="X271">
            <v>0</v>
          </cell>
          <cell r="Y271">
            <v>0</v>
          </cell>
          <cell r="AD271">
            <v>0</v>
          </cell>
          <cell r="AE271">
            <v>0</v>
          </cell>
        </row>
        <row r="272">
          <cell r="A272">
            <v>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V272">
            <v>0</v>
          </cell>
          <cell r="W272">
            <v>0</v>
          </cell>
          <cell r="X272">
            <v>0</v>
          </cell>
          <cell r="Y272">
            <v>0</v>
          </cell>
          <cell r="AD272">
            <v>0</v>
          </cell>
          <cell r="AE272">
            <v>0</v>
          </cell>
        </row>
        <row r="273">
          <cell r="A273">
            <v>0</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V273">
            <v>0</v>
          </cell>
          <cell r="W273">
            <v>0</v>
          </cell>
          <cell r="X273">
            <v>0</v>
          </cell>
          <cell r="Y273">
            <v>0</v>
          </cell>
          <cell r="AD273">
            <v>0</v>
          </cell>
          <cell r="AE273">
            <v>0</v>
          </cell>
        </row>
        <row r="274">
          <cell r="A274" t="str">
            <v>Marché</v>
          </cell>
          <cell r="B274" t="str">
            <v>GSM Abonnements</v>
          </cell>
          <cell r="C274" t="str">
            <v>Parc début de période</v>
          </cell>
          <cell r="D274">
            <v>12660898.990627475</v>
          </cell>
          <cell r="E274">
            <v>0</v>
          </cell>
          <cell r="F274">
            <v>12660898.990627475</v>
          </cell>
          <cell r="G274">
            <v>13015966.990627475</v>
          </cell>
          <cell r="H274">
            <v>13056659.990627475</v>
          </cell>
          <cell r="I274">
            <v>13181468.990627475</v>
          </cell>
          <cell r="J274">
            <v>13262629.990627475</v>
          </cell>
          <cell r="K274">
            <v>13478065.990627475</v>
          </cell>
          <cell r="L274">
            <v>13714001.990627475</v>
          </cell>
          <cell r="M274">
            <v>13999592.14980375</v>
          </cell>
          <cell r="N274">
            <v>14099392.14980375</v>
          </cell>
          <cell r="O274">
            <v>14374575.14980375</v>
          </cell>
          <cell r="P274">
            <v>14574140.14980375</v>
          </cell>
          <cell r="Q274">
            <v>14795020.14980375</v>
          </cell>
          <cell r="R274">
            <v>0</v>
          </cell>
          <cell r="S274">
            <v>12660898.990627475</v>
          </cell>
          <cell r="T274">
            <v>0</v>
          </cell>
          <cell r="V274">
            <v>0</v>
          </cell>
          <cell r="W274">
            <v>0</v>
          </cell>
          <cell r="X274">
            <v>0</v>
          </cell>
          <cell r="Y274">
            <v>0</v>
          </cell>
          <cell r="AD274">
            <v>12660898.990627475</v>
          </cell>
          <cell r="AE274">
            <v>0</v>
          </cell>
        </row>
        <row r="275">
          <cell r="A275">
            <v>0</v>
          </cell>
          <cell r="B275">
            <v>0</v>
          </cell>
          <cell r="C275" t="str">
            <v>Abonnements bruts</v>
          </cell>
          <cell r="D275">
            <v>6600979</v>
          </cell>
          <cell r="E275">
            <v>0</v>
          </cell>
          <cell r="F275">
            <v>777440</v>
          </cell>
          <cell r="G275">
            <v>404032</v>
          </cell>
          <cell r="H275">
            <v>469801</v>
          </cell>
          <cell r="I275">
            <v>374390</v>
          </cell>
          <cell r="J275">
            <v>475241</v>
          </cell>
          <cell r="K275">
            <v>542642</v>
          </cell>
          <cell r="L275">
            <v>563073</v>
          </cell>
          <cell r="M275">
            <v>401503</v>
          </cell>
          <cell r="N275">
            <v>558337</v>
          </cell>
          <cell r="O275">
            <v>515384</v>
          </cell>
          <cell r="P275">
            <v>523061</v>
          </cell>
          <cell r="Q275">
            <v>996075</v>
          </cell>
          <cell r="R275">
            <v>0</v>
          </cell>
          <cell r="S275">
            <v>6600979</v>
          </cell>
          <cell r="T275">
            <v>0</v>
          </cell>
          <cell r="V275">
            <v>0</v>
          </cell>
          <cell r="W275">
            <v>0</v>
          </cell>
          <cell r="X275">
            <v>0</v>
          </cell>
          <cell r="Y275">
            <v>0</v>
          </cell>
          <cell r="AD275">
            <v>6600979</v>
          </cell>
          <cell r="AE275">
            <v>0</v>
          </cell>
        </row>
        <row r="276">
          <cell r="A276">
            <v>0</v>
          </cell>
          <cell r="B276">
            <v>0</v>
          </cell>
          <cell r="C276" t="str">
            <v>Résilliations</v>
          </cell>
          <cell r="D276">
            <v>3979312.8408237216</v>
          </cell>
          <cell r="E276">
            <v>0</v>
          </cell>
          <cell r="F276">
            <v>423038</v>
          </cell>
          <cell r="G276">
            <v>364269</v>
          </cell>
          <cell r="H276">
            <v>346023</v>
          </cell>
          <cell r="I276">
            <v>293861</v>
          </cell>
          <cell r="J276">
            <v>260288</v>
          </cell>
          <cell r="K276">
            <v>307039</v>
          </cell>
          <cell r="L276">
            <v>277925.8408237219</v>
          </cell>
          <cell r="M276">
            <v>301703</v>
          </cell>
          <cell r="N276">
            <v>283154</v>
          </cell>
          <cell r="O276">
            <v>315819</v>
          </cell>
          <cell r="P276">
            <v>302181</v>
          </cell>
          <cell r="Q276">
            <v>504012</v>
          </cell>
          <cell r="R276">
            <v>0</v>
          </cell>
          <cell r="S276">
            <v>3979312.8408237221</v>
          </cell>
          <cell r="T276">
            <v>0</v>
          </cell>
          <cell r="V276">
            <v>0</v>
          </cell>
          <cell r="W276">
            <v>0</v>
          </cell>
          <cell r="X276">
            <v>0</v>
          </cell>
          <cell r="Y276">
            <v>0</v>
          </cell>
          <cell r="AD276">
            <v>3979312.8408237221</v>
          </cell>
          <cell r="AE276">
            <v>0</v>
          </cell>
        </row>
        <row r="277">
          <cell r="A277">
            <v>0</v>
          </cell>
          <cell r="B277">
            <v>0</v>
          </cell>
          <cell r="C277" t="str">
            <v>Migrations</v>
          </cell>
          <cell r="D277">
            <v>4518</v>
          </cell>
          <cell r="E277">
            <v>0</v>
          </cell>
          <cell r="F277">
            <v>666</v>
          </cell>
          <cell r="G277">
            <v>930</v>
          </cell>
          <cell r="H277">
            <v>1031</v>
          </cell>
          <cell r="I277">
            <v>632</v>
          </cell>
          <cell r="J277">
            <v>483</v>
          </cell>
          <cell r="K277">
            <v>333</v>
          </cell>
          <cell r="L277">
            <v>443</v>
          </cell>
          <cell r="M277">
            <v>0</v>
          </cell>
          <cell r="N277">
            <v>0</v>
          </cell>
          <cell r="O277">
            <v>0</v>
          </cell>
          <cell r="P277">
            <v>0</v>
          </cell>
          <cell r="Q277">
            <v>0</v>
          </cell>
          <cell r="R277">
            <v>0</v>
          </cell>
          <cell r="S277">
            <v>4518</v>
          </cell>
          <cell r="T277">
            <v>0</v>
          </cell>
          <cell r="V277">
            <v>0</v>
          </cell>
          <cell r="W277">
            <v>0</v>
          </cell>
          <cell r="X277">
            <v>0</v>
          </cell>
          <cell r="Y277">
            <v>0</v>
          </cell>
          <cell r="AD277">
            <v>4518</v>
          </cell>
          <cell r="AE277">
            <v>0</v>
          </cell>
        </row>
        <row r="278">
          <cell r="A278">
            <v>0</v>
          </cell>
          <cell r="B278">
            <v>0</v>
          </cell>
          <cell r="C278" t="str">
            <v>Accroissement net</v>
          </cell>
          <cell r="D278">
            <v>2626184.1591762779</v>
          </cell>
          <cell r="E278">
            <v>0</v>
          </cell>
          <cell r="F278">
            <v>355068</v>
          </cell>
          <cell r="G278">
            <v>40693</v>
          </cell>
          <cell r="H278">
            <v>124809</v>
          </cell>
          <cell r="I278">
            <v>81161</v>
          </cell>
          <cell r="J278">
            <v>215436</v>
          </cell>
          <cell r="K278">
            <v>235936</v>
          </cell>
          <cell r="L278">
            <v>285590.15917627816</v>
          </cell>
          <cell r="M278">
            <v>99800</v>
          </cell>
          <cell r="N278">
            <v>275183</v>
          </cell>
          <cell r="O278">
            <v>199565</v>
          </cell>
          <cell r="P278">
            <v>220880</v>
          </cell>
          <cell r="Q278">
            <v>492063</v>
          </cell>
          <cell r="R278">
            <v>0</v>
          </cell>
          <cell r="S278">
            <v>2626184.1591762779</v>
          </cell>
          <cell r="T278">
            <v>0</v>
          </cell>
          <cell r="V278">
            <v>0</v>
          </cell>
          <cell r="W278">
            <v>0</v>
          </cell>
          <cell r="X278">
            <v>0</v>
          </cell>
          <cell r="Y278">
            <v>0</v>
          </cell>
          <cell r="AD278">
            <v>2626184.1591762779</v>
          </cell>
          <cell r="AE278">
            <v>0</v>
          </cell>
        </row>
        <row r="279">
          <cell r="A279">
            <v>0</v>
          </cell>
          <cell r="B279">
            <v>0</v>
          </cell>
          <cell r="C279" t="str">
            <v>Parc fin de période</v>
          </cell>
          <cell r="D279">
            <v>15287083.14980375</v>
          </cell>
          <cell r="E279">
            <v>0</v>
          </cell>
          <cell r="F279">
            <v>13015966.990627475</v>
          </cell>
          <cell r="G279">
            <v>13056659.990627475</v>
          </cell>
          <cell r="H279">
            <v>13181468.990627475</v>
          </cell>
          <cell r="I279">
            <v>13262629.990627475</v>
          </cell>
          <cell r="J279">
            <v>13478065.990627475</v>
          </cell>
          <cell r="K279">
            <v>13714001.990627475</v>
          </cell>
          <cell r="L279">
            <v>13999592.14980375</v>
          </cell>
          <cell r="M279">
            <v>14099392.14980375</v>
          </cell>
          <cell r="N279">
            <v>14374575.14980375</v>
          </cell>
          <cell r="O279">
            <v>14574140.14980375</v>
          </cell>
          <cell r="P279">
            <v>14795020.14980375</v>
          </cell>
          <cell r="Q279">
            <v>15287083.14980375</v>
          </cell>
          <cell r="R279">
            <v>0</v>
          </cell>
          <cell r="S279">
            <v>15287083.149803754</v>
          </cell>
          <cell r="T279">
            <v>0</v>
          </cell>
          <cell r="V279">
            <v>0</v>
          </cell>
          <cell r="W279">
            <v>0</v>
          </cell>
          <cell r="X279">
            <v>0</v>
          </cell>
          <cell r="Y279">
            <v>0</v>
          </cell>
          <cell r="AD279">
            <v>15287083.149803754</v>
          </cell>
          <cell r="AE279">
            <v>0</v>
          </cell>
        </row>
        <row r="280">
          <cell r="A280">
            <v>0</v>
          </cell>
          <cell r="B280">
            <v>0</v>
          </cell>
          <cell r="C280" t="str">
            <v>Abonnés moyens</v>
          </cell>
          <cell r="D280">
            <v>165596457.26199922</v>
          </cell>
          <cell r="E280">
            <v>0</v>
          </cell>
          <cell r="F280">
            <v>12879676.335627474</v>
          </cell>
          <cell r="G280">
            <v>13032314.886627473</v>
          </cell>
          <cell r="H280">
            <v>13109945.558627475</v>
          </cell>
          <cell r="I280">
            <v>13223836.917627474</v>
          </cell>
          <cell r="J280">
            <v>13360387.638627473</v>
          </cell>
          <cell r="K280">
            <v>13604769.327627473</v>
          </cell>
          <cell r="L280">
            <v>13863628.079215614</v>
          </cell>
          <cell r="M280">
            <v>14049616.69580375</v>
          </cell>
          <cell r="N280">
            <v>14242040.495803751</v>
          </cell>
          <cell r="O280">
            <v>14481475.64980375</v>
          </cell>
          <cell r="P280">
            <v>14702930.14980375</v>
          </cell>
          <cell r="Q280">
            <v>15045835.526803751</v>
          </cell>
          <cell r="R280">
            <v>0</v>
          </cell>
          <cell r="S280">
            <v>165596457.26199925</v>
          </cell>
          <cell r="T280">
            <v>0</v>
          </cell>
          <cell r="V280">
            <v>0</v>
          </cell>
          <cell r="W280">
            <v>0</v>
          </cell>
          <cell r="X280">
            <v>0</v>
          </cell>
          <cell r="Y280">
            <v>0</v>
          </cell>
          <cell r="AD280">
            <v>165596457.26199925</v>
          </cell>
          <cell r="AE280">
            <v>0</v>
          </cell>
        </row>
        <row r="281">
          <cell r="A281" t="str">
            <v>Marché</v>
          </cell>
          <cell r="B281" t="str">
            <v>GSM Cartes</v>
          </cell>
          <cell r="C281" t="str">
            <v>Parc début de période</v>
          </cell>
          <cell r="D281">
            <v>7641461.0093725268</v>
          </cell>
          <cell r="E281">
            <v>0</v>
          </cell>
          <cell r="F281">
            <v>7641461.0093725268</v>
          </cell>
          <cell r="G281">
            <v>8414048.0093725268</v>
          </cell>
          <cell r="H281">
            <v>8780747.0093725268</v>
          </cell>
          <cell r="I281">
            <v>9082538.0093725268</v>
          </cell>
          <cell r="J281">
            <v>9350932.0093725268</v>
          </cell>
          <cell r="K281">
            <v>9685427.0093725268</v>
          </cell>
          <cell r="L281">
            <v>10127500.009372527</v>
          </cell>
          <cell r="M281">
            <v>10586697.85019625</v>
          </cell>
          <cell r="N281">
            <v>10906780.85019625</v>
          </cell>
          <cell r="O281">
            <v>11318008.85019625</v>
          </cell>
          <cell r="P281">
            <v>11724447.85019625</v>
          </cell>
          <cell r="Q281">
            <v>12155503.85019625</v>
          </cell>
          <cell r="R281">
            <v>0</v>
          </cell>
          <cell r="S281">
            <v>7641461.0093725268</v>
          </cell>
          <cell r="T281">
            <v>0</v>
          </cell>
          <cell r="V281">
            <v>0</v>
          </cell>
          <cell r="W281">
            <v>0</v>
          </cell>
          <cell r="X281">
            <v>0</v>
          </cell>
          <cell r="Y281">
            <v>0</v>
          </cell>
          <cell r="AD281">
            <v>7641461.0093725268</v>
          </cell>
          <cell r="AE281">
            <v>0</v>
          </cell>
        </row>
        <row r="282">
          <cell r="A282">
            <v>0</v>
          </cell>
          <cell r="B282">
            <v>0</v>
          </cell>
          <cell r="C282" t="str">
            <v>Abonnements bruts</v>
          </cell>
          <cell r="D282">
            <v>7415414</v>
          </cell>
          <cell r="E282">
            <v>0</v>
          </cell>
          <cell r="F282">
            <v>811913</v>
          </cell>
          <cell r="G282">
            <v>416606</v>
          </cell>
          <cell r="H282">
            <v>389326</v>
          </cell>
          <cell r="I282">
            <v>362128</v>
          </cell>
          <cell r="J282">
            <v>466538</v>
          </cell>
          <cell r="K282">
            <v>534348</v>
          </cell>
          <cell r="L282">
            <v>534464</v>
          </cell>
          <cell r="M282">
            <v>446389</v>
          </cell>
          <cell r="N282">
            <v>544832</v>
          </cell>
          <cell r="O282">
            <v>541527</v>
          </cell>
          <cell r="P282">
            <v>594491</v>
          </cell>
          <cell r="Q282">
            <v>1772852</v>
          </cell>
          <cell r="R282">
            <v>0</v>
          </cell>
          <cell r="S282">
            <v>7415414</v>
          </cell>
          <cell r="T282">
            <v>0</v>
          </cell>
          <cell r="V282">
            <v>0</v>
          </cell>
          <cell r="W282">
            <v>0</v>
          </cell>
          <cell r="X282">
            <v>0</v>
          </cell>
          <cell r="Y282">
            <v>0</v>
          </cell>
          <cell r="AD282">
            <v>7415414</v>
          </cell>
          <cell r="AE282">
            <v>0</v>
          </cell>
        </row>
        <row r="283">
          <cell r="A283">
            <v>0</v>
          </cell>
          <cell r="B283">
            <v>0</v>
          </cell>
          <cell r="C283" t="str">
            <v>Résilliations</v>
          </cell>
          <cell r="D283">
            <v>1295483.1591762782</v>
          </cell>
          <cell r="E283">
            <v>0</v>
          </cell>
          <cell r="F283">
            <v>39326</v>
          </cell>
          <cell r="G283">
            <v>49907</v>
          </cell>
          <cell r="H283">
            <v>87535</v>
          </cell>
          <cell r="I283">
            <v>93734</v>
          </cell>
          <cell r="J283">
            <v>132043</v>
          </cell>
          <cell r="K283">
            <v>92275</v>
          </cell>
          <cell r="L283">
            <v>75266.159176278161</v>
          </cell>
          <cell r="M283">
            <v>126306</v>
          </cell>
          <cell r="N283">
            <v>133604</v>
          </cell>
          <cell r="O283">
            <v>135088</v>
          </cell>
          <cell r="P283">
            <v>163435</v>
          </cell>
          <cell r="Q283">
            <v>166964</v>
          </cell>
          <cell r="R283">
            <v>0</v>
          </cell>
          <cell r="S283">
            <v>1295483.1591762782</v>
          </cell>
          <cell r="T283">
            <v>0</v>
          </cell>
          <cell r="V283">
            <v>0</v>
          </cell>
          <cell r="W283">
            <v>0</v>
          </cell>
          <cell r="X283">
            <v>0</v>
          </cell>
          <cell r="Y283">
            <v>0</v>
          </cell>
          <cell r="AD283">
            <v>1295483.1591762782</v>
          </cell>
          <cell r="AE283">
            <v>0</v>
          </cell>
        </row>
        <row r="284">
          <cell r="A284">
            <v>0</v>
          </cell>
          <cell r="B284">
            <v>0</v>
          </cell>
          <cell r="C284" t="str">
            <v>Migrations</v>
          </cell>
          <cell r="D284">
            <v>-5.8207605402316176E-11</v>
          </cell>
          <cell r="E284">
            <v>0</v>
          </cell>
          <cell r="F284">
            <v>0</v>
          </cell>
          <cell r="G284">
            <v>0</v>
          </cell>
          <cell r="H284">
            <v>-3.6379232959404817E-12</v>
          </cell>
          <cell r="I284">
            <v>3.637978807091713E-12</v>
          </cell>
          <cell r="J284">
            <v>0</v>
          </cell>
          <cell r="K284">
            <v>0</v>
          </cell>
          <cell r="L284">
            <v>0</v>
          </cell>
          <cell r="M284">
            <v>-5.8207660913467407E-11</v>
          </cell>
          <cell r="N284">
            <v>0</v>
          </cell>
          <cell r="O284">
            <v>0</v>
          </cell>
          <cell r="P284">
            <v>0</v>
          </cell>
          <cell r="Q284">
            <v>0</v>
          </cell>
          <cell r="R284">
            <v>0</v>
          </cell>
          <cell r="S284">
            <v>-5.8207605402316176E-11</v>
          </cell>
          <cell r="T284">
            <v>0</v>
          </cell>
          <cell r="V284">
            <v>0</v>
          </cell>
          <cell r="W284">
            <v>0</v>
          </cell>
          <cell r="X284">
            <v>0</v>
          </cell>
          <cell r="Y284">
            <v>0</v>
          </cell>
          <cell r="AD284">
            <v>-5.8207605402316176E-11</v>
          </cell>
          <cell r="AE284">
            <v>0</v>
          </cell>
        </row>
        <row r="285">
          <cell r="A285">
            <v>0</v>
          </cell>
          <cell r="B285">
            <v>0</v>
          </cell>
          <cell r="C285" t="str">
            <v>Accroissement net</v>
          </cell>
          <cell r="D285">
            <v>6119930.8408237211</v>
          </cell>
          <cell r="E285">
            <v>0</v>
          </cell>
          <cell r="F285">
            <v>772587</v>
          </cell>
          <cell r="G285">
            <v>366699</v>
          </cell>
          <cell r="H285">
            <v>301791</v>
          </cell>
          <cell r="I285">
            <v>268394</v>
          </cell>
          <cell r="J285">
            <v>334495</v>
          </cell>
          <cell r="K285">
            <v>442073</v>
          </cell>
          <cell r="L285">
            <v>459197.84082372184</v>
          </cell>
          <cell r="M285">
            <v>320082.99999999994</v>
          </cell>
          <cell r="N285">
            <v>411228</v>
          </cell>
          <cell r="O285">
            <v>406439</v>
          </cell>
          <cell r="P285">
            <v>431056</v>
          </cell>
          <cell r="Q285">
            <v>1605888</v>
          </cell>
          <cell r="R285">
            <v>0</v>
          </cell>
          <cell r="S285">
            <v>6119930.8408237221</v>
          </cell>
          <cell r="T285">
            <v>0</v>
          </cell>
          <cell r="V285">
            <v>0</v>
          </cell>
          <cell r="W285">
            <v>0</v>
          </cell>
          <cell r="X285">
            <v>0</v>
          </cell>
          <cell r="Y285">
            <v>0</v>
          </cell>
          <cell r="AD285">
            <v>6119930.8408237221</v>
          </cell>
          <cell r="AE285">
            <v>0</v>
          </cell>
        </row>
        <row r="286">
          <cell r="A286">
            <v>0</v>
          </cell>
          <cell r="B286">
            <v>0</v>
          </cell>
          <cell r="C286" t="str">
            <v>Parc fin de période</v>
          </cell>
          <cell r="D286">
            <v>13761391.85019625</v>
          </cell>
          <cell r="E286">
            <v>0</v>
          </cell>
          <cell r="F286">
            <v>8414048.0093725268</v>
          </cell>
          <cell r="G286">
            <v>8780747.0093725268</v>
          </cell>
          <cell r="H286">
            <v>9082538.0093725268</v>
          </cell>
          <cell r="I286">
            <v>9350932.0093725268</v>
          </cell>
          <cell r="J286">
            <v>9685427.0093725268</v>
          </cell>
          <cell r="K286">
            <v>10127500.009372527</v>
          </cell>
          <cell r="L286">
            <v>10586697.85019625</v>
          </cell>
          <cell r="M286">
            <v>10906780.85019625</v>
          </cell>
          <cell r="N286">
            <v>11318008.85019625</v>
          </cell>
          <cell r="O286">
            <v>11724447.85019625</v>
          </cell>
          <cell r="P286">
            <v>12155503.85019625</v>
          </cell>
          <cell r="Q286">
            <v>13761391.85019625</v>
          </cell>
          <cell r="R286">
            <v>0</v>
          </cell>
          <cell r="S286">
            <v>13761391.85019625</v>
          </cell>
          <cell r="T286">
            <v>0</v>
          </cell>
          <cell r="V286">
            <v>0</v>
          </cell>
          <cell r="W286">
            <v>0</v>
          </cell>
          <cell r="X286">
            <v>0</v>
          </cell>
          <cell r="Y286">
            <v>0</v>
          </cell>
          <cell r="AD286">
            <v>13761391.85019625</v>
          </cell>
          <cell r="AE286">
            <v>0</v>
          </cell>
        </row>
        <row r="287">
          <cell r="A287">
            <v>0</v>
          </cell>
          <cell r="B287">
            <v>0</v>
          </cell>
          <cell r="C287" t="str">
            <v>Abonnés moyens</v>
          </cell>
          <cell r="D287">
            <v>122899249.50300077</v>
          </cell>
          <cell r="E287">
            <v>0</v>
          </cell>
          <cell r="F287">
            <v>8057280.2743725255</v>
          </cell>
          <cell r="G287">
            <v>8599786.4753725249</v>
          </cell>
          <cell r="H287">
            <v>8934768.7023725267</v>
          </cell>
          <cell r="I287">
            <v>9227992.0463725273</v>
          </cell>
          <cell r="J287">
            <v>9535266.743372526</v>
          </cell>
          <cell r="K287">
            <v>9919822.2483725268</v>
          </cell>
          <cell r="L287">
            <v>10362333.779784387</v>
          </cell>
          <cell r="M287">
            <v>10747298.594196249</v>
          </cell>
          <cell r="N287">
            <v>11133493.78219625</v>
          </cell>
          <cell r="O287">
            <v>11521228.35019625</v>
          </cell>
          <cell r="P287">
            <v>11939975.85019625</v>
          </cell>
          <cell r="Q287">
            <v>12920002.656196248</v>
          </cell>
          <cell r="R287">
            <v>0</v>
          </cell>
          <cell r="S287">
            <v>122899249.50300078</v>
          </cell>
          <cell r="T287">
            <v>0</v>
          </cell>
          <cell r="V287">
            <v>0</v>
          </cell>
          <cell r="W287">
            <v>0</v>
          </cell>
          <cell r="X287">
            <v>0</v>
          </cell>
          <cell r="Y287">
            <v>0</v>
          </cell>
          <cell r="AD287">
            <v>122899249.50300078</v>
          </cell>
          <cell r="AE287">
            <v>0</v>
          </cell>
        </row>
        <row r="288">
          <cell r="A288" t="str">
            <v>Marché</v>
          </cell>
          <cell r="B288" t="str">
            <v>GSM Total</v>
          </cell>
          <cell r="C288" t="str">
            <v>Parc début de période</v>
          </cell>
          <cell r="D288">
            <v>20302360</v>
          </cell>
          <cell r="E288">
            <v>0</v>
          </cell>
          <cell r="F288">
            <v>20302360</v>
          </cell>
          <cell r="G288">
            <v>21430015</v>
          </cell>
          <cell r="H288">
            <v>21837407</v>
          </cell>
          <cell r="I288">
            <v>22264007</v>
          </cell>
          <cell r="J288">
            <v>22613562</v>
          </cell>
          <cell r="K288">
            <v>23163493</v>
          </cell>
          <cell r="L288">
            <v>23841502</v>
          </cell>
          <cell r="M288">
            <v>24586290</v>
          </cell>
          <cell r="N288">
            <v>25006173</v>
          </cell>
          <cell r="O288">
            <v>25692584</v>
          </cell>
          <cell r="P288">
            <v>26298588</v>
          </cell>
          <cell r="Q288">
            <v>26950524</v>
          </cell>
          <cell r="R288">
            <v>0</v>
          </cell>
          <cell r="S288">
            <v>20302360</v>
          </cell>
          <cell r="T288">
            <v>0</v>
          </cell>
          <cell r="V288">
            <v>0</v>
          </cell>
          <cell r="W288">
            <v>0</v>
          </cell>
          <cell r="X288">
            <v>0</v>
          </cell>
          <cell r="Y288">
            <v>0</v>
          </cell>
          <cell r="AD288">
            <v>20302360</v>
          </cell>
          <cell r="AE288">
            <v>0</v>
          </cell>
        </row>
        <row r="289">
          <cell r="A289">
            <v>0</v>
          </cell>
          <cell r="B289">
            <v>0</v>
          </cell>
          <cell r="C289" t="str">
            <v>Abonnements bruts</v>
          </cell>
          <cell r="D289">
            <v>14016393</v>
          </cell>
          <cell r="E289">
            <v>0</v>
          </cell>
          <cell r="F289">
            <v>1589353</v>
          </cell>
          <cell r="G289">
            <v>820638</v>
          </cell>
          <cell r="H289">
            <v>859127</v>
          </cell>
          <cell r="I289">
            <v>736518</v>
          </cell>
          <cell r="J289">
            <v>941779</v>
          </cell>
          <cell r="K289">
            <v>1076990</v>
          </cell>
          <cell r="L289">
            <v>1097537</v>
          </cell>
          <cell r="M289">
            <v>847892</v>
          </cell>
          <cell r="N289">
            <v>1103169</v>
          </cell>
          <cell r="O289">
            <v>1056911</v>
          </cell>
          <cell r="P289">
            <v>1117552</v>
          </cell>
          <cell r="Q289">
            <v>2768927</v>
          </cell>
          <cell r="R289">
            <v>0</v>
          </cell>
          <cell r="S289">
            <v>14016393</v>
          </cell>
          <cell r="T289">
            <v>0</v>
          </cell>
          <cell r="V289">
            <v>0</v>
          </cell>
          <cell r="W289">
            <v>0</v>
          </cell>
          <cell r="X289">
            <v>0</v>
          </cell>
          <cell r="Y289">
            <v>0</v>
          </cell>
          <cell r="AD289">
            <v>14016393</v>
          </cell>
          <cell r="AE289">
            <v>0</v>
          </cell>
        </row>
        <row r="290">
          <cell r="A290">
            <v>0</v>
          </cell>
          <cell r="B290">
            <v>0</v>
          </cell>
          <cell r="C290" t="str">
            <v>Résilliations</v>
          </cell>
          <cell r="D290">
            <v>5274796</v>
          </cell>
          <cell r="E290">
            <v>0</v>
          </cell>
          <cell r="F290">
            <v>462364</v>
          </cell>
          <cell r="G290">
            <v>414176</v>
          </cell>
          <cell r="H290">
            <v>433558</v>
          </cell>
          <cell r="I290">
            <v>387595</v>
          </cell>
          <cell r="J290">
            <v>392331</v>
          </cell>
          <cell r="K290">
            <v>399314</v>
          </cell>
          <cell r="L290">
            <v>353192.00000000006</v>
          </cell>
          <cell r="M290">
            <v>428009</v>
          </cell>
          <cell r="N290">
            <v>416758</v>
          </cell>
          <cell r="O290">
            <v>450907</v>
          </cell>
          <cell r="P290">
            <v>465616</v>
          </cell>
          <cell r="Q290">
            <v>670976</v>
          </cell>
          <cell r="R290">
            <v>0</v>
          </cell>
          <cell r="S290">
            <v>5274796</v>
          </cell>
          <cell r="T290">
            <v>0</v>
          </cell>
          <cell r="V290">
            <v>0</v>
          </cell>
          <cell r="W290">
            <v>0</v>
          </cell>
          <cell r="X290">
            <v>0</v>
          </cell>
          <cell r="Y290">
            <v>0</v>
          </cell>
          <cell r="AD290">
            <v>5274796</v>
          </cell>
          <cell r="AE290">
            <v>0</v>
          </cell>
        </row>
        <row r="291">
          <cell r="A291">
            <v>0</v>
          </cell>
          <cell r="B291">
            <v>0</v>
          </cell>
          <cell r="C291" t="str">
            <v>Migrations</v>
          </cell>
          <cell r="D291">
            <v>4517.9999999999418</v>
          </cell>
          <cell r="E291">
            <v>0</v>
          </cell>
          <cell r="F291">
            <v>666</v>
          </cell>
          <cell r="G291">
            <v>930</v>
          </cell>
          <cell r="H291">
            <v>1030.9999999999964</v>
          </cell>
          <cell r="I291">
            <v>632.00000000000364</v>
          </cell>
          <cell r="J291">
            <v>483</v>
          </cell>
          <cell r="K291">
            <v>333</v>
          </cell>
          <cell r="L291">
            <v>443</v>
          </cell>
          <cell r="M291">
            <v>-5.8207660913467407E-11</v>
          </cell>
          <cell r="N291">
            <v>0</v>
          </cell>
          <cell r="O291">
            <v>0</v>
          </cell>
          <cell r="P291">
            <v>0</v>
          </cell>
          <cell r="Q291">
            <v>0</v>
          </cell>
          <cell r="R291">
            <v>0</v>
          </cell>
          <cell r="S291">
            <v>4517.9999999999418</v>
          </cell>
          <cell r="T291">
            <v>0</v>
          </cell>
          <cell r="V291">
            <v>0</v>
          </cell>
          <cell r="W291">
            <v>0</v>
          </cell>
          <cell r="X291">
            <v>0</v>
          </cell>
          <cell r="Y291">
            <v>0</v>
          </cell>
          <cell r="AD291">
            <v>4517.9999999999418</v>
          </cell>
          <cell r="AE291">
            <v>0</v>
          </cell>
        </row>
        <row r="292">
          <cell r="A292">
            <v>0</v>
          </cell>
          <cell r="B292">
            <v>0</v>
          </cell>
          <cell r="C292" t="str">
            <v>Accroissement net</v>
          </cell>
          <cell r="D292">
            <v>8746115</v>
          </cell>
          <cell r="E292">
            <v>0</v>
          </cell>
          <cell r="F292">
            <v>1127655</v>
          </cell>
          <cell r="G292">
            <v>407392</v>
          </cell>
          <cell r="H292">
            <v>426600</v>
          </cell>
          <cell r="I292">
            <v>349555</v>
          </cell>
          <cell r="J292">
            <v>549931</v>
          </cell>
          <cell r="K292">
            <v>678009</v>
          </cell>
          <cell r="L292">
            <v>744788</v>
          </cell>
          <cell r="M292">
            <v>419882.99999999994</v>
          </cell>
          <cell r="N292">
            <v>686411</v>
          </cell>
          <cell r="O292">
            <v>606004</v>
          </cell>
          <cell r="P292">
            <v>651936</v>
          </cell>
          <cell r="Q292">
            <v>2097951</v>
          </cell>
          <cell r="R292">
            <v>0</v>
          </cell>
          <cell r="S292">
            <v>8746115</v>
          </cell>
          <cell r="T292">
            <v>0</v>
          </cell>
          <cell r="V292">
            <v>0</v>
          </cell>
          <cell r="W292">
            <v>0</v>
          </cell>
          <cell r="X292">
            <v>0</v>
          </cell>
          <cell r="Y292">
            <v>0</v>
          </cell>
          <cell r="AD292">
            <v>8746115</v>
          </cell>
          <cell r="AE292">
            <v>0</v>
          </cell>
        </row>
        <row r="293">
          <cell r="A293">
            <v>0</v>
          </cell>
          <cell r="B293">
            <v>0</v>
          </cell>
          <cell r="C293" t="str">
            <v>Parc fin de période</v>
          </cell>
          <cell r="D293">
            <v>29048475</v>
          </cell>
          <cell r="E293">
            <v>0</v>
          </cell>
          <cell r="F293">
            <v>21430015</v>
          </cell>
          <cell r="G293">
            <v>21837407</v>
          </cell>
          <cell r="H293">
            <v>22264007</v>
          </cell>
          <cell r="I293">
            <v>22613562</v>
          </cell>
          <cell r="J293">
            <v>23163493</v>
          </cell>
          <cell r="K293">
            <v>23841502</v>
          </cell>
          <cell r="L293">
            <v>24586290</v>
          </cell>
          <cell r="M293">
            <v>25006173</v>
          </cell>
          <cell r="N293">
            <v>25692584</v>
          </cell>
          <cell r="O293">
            <v>26298588</v>
          </cell>
          <cell r="P293">
            <v>26950524</v>
          </cell>
          <cell r="Q293">
            <v>29048475</v>
          </cell>
          <cell r="R293">
            <v>0</v>
          </cell>
          <cell r="S293">
            <v>29048475</v>
          </cell>
          <cell r="T293">
            <v>0</v>
          </cell>
          <cell r="V293">
            <v>0</v>
          </cell>
          <cell r="W293">
            <v>0</v>
          </cell>
          <cell r="X293">
            <v>0</v>
          </cell>
          <cell r="Y293">
            <v>0</v>
          </cell>
          <cell r="AD293">
            <v>29048475</v>
          </cell>
          <cell r="AE293">
            <v>0</v>
          </cell>
        </row>
        <row r="294">
          <cell r="A294">
            <v>0</v>
          </cell>
          <cell r="B294">
            <v>0</v>
          </cell>
          <cell r="C294" t="str">
            <v>Abonnés moyens</v>
          </cell>
          <cell r="D294">
            <v>288495706.76499999</v>
          </cell>
          <cell r="E294">
            <v>0</v>
          </cell>
          <cell r="F294">
            <v>20936956.609999999</v>
          </cell>
          <cell r="G294">
            <v>21632101.361999996</v>
          </cell>
          <cell r="H294">
            <v>22044714.261</v>
          </cell>
          <cell r="I294">
            <v>22451828.964000002</v>
          </cell>
          <cell r="J294">
            <v>22895654.381999999</v>
          </cell>
          <cell r="K294">
            <v>23524591.575999998</v>
          </cell>
          <cell r="L294">
            <v>24225961.859000001</v>
          </cell>
          <cell r="M294">
            <v>24796915.289999999</v>
          </cell>
          <cell r="N294">
            <v>25375534.278000001</v>
          </cell>
          <cell r="O294">
            <v>26002704</v>
          </cell>
          <cell r="P294">
            <v>26642906</v>
          </cell>
          <cell r="Q294">
            <v>27965838.182999998</v>
          </cell>
          <cell r="R294">
            <v>0</v>
          </cell>
          <cell r="S294">
            <v>288495706.76499999</v>
          </cell>
          <cell r="T294">
            <v>0</v>
          </cell>
          <cell r="V294">
            <v>0</v>
          </cell>
          <cell r="W294">
            <v>0</v>
          </cell>
          <cell r="X294">
            <v>0</v>
          </cell>
          <cell r="Y294">
            <v>0</v>
          </cell>
          <cell r="AD294">
            <v>288495706.76499999</v>
          </cell>
          <cell r="AE294">
            <v>0</v>
          </cell>
        </row>
        <row r="295">
          <cell r="A295" t="str">
            <v>Marché</v>
          </cell>
          <cell r="B295" t="str">
            <v>Total</v>
          </cell>
          <cell r="C295" t="str">
            <v>Parc début de période</v>
          </cell>
          <cell r="D295">
            <v>20302360</v>
          </cell>
          <cell r="E295">
            <v>0</v>
          </cell>
          <cell r="F295">
            <v>20302360</v>
          </cell>
          <cell r="G295">
            <v>21430015</v>
          </cell>
          <cell r="H295">
            <v>21837407</v>
          </cell>
          <cell r="I295">
            <v>22264007</v>
          </cell>
          <cell r="J295">
            <v>22613562</v>
          </cell>
          <cell r="K295">
            <v>23163493</v>
          </cell>
          <cell r="L295">
            <v>23841502</v>
          </cell>
          <cell r="M295">
            <v>24586290</v>
          </cell>
          <cell r="N295">
            <v>25006173</v>
          </cell>
          <cell r="O295">
            <v>25692584</v>
          </cell>
          <cell r="P295">
            <v>26298588</v>
          </cell>
          <cell r="Q295">
            <v>26950524</v>
          </cell>
          <cell r="R295">
            <v>0</v>
          </cell>
          <cell r="S295">
            <v>20302360</v>
          </cell>
          <cell r="T295">
            <v>0</v>
          </cell>
          <cell r="V295">
            <v>0</v>
          </cell>
          <cell r="W295">
            <v>0</v>
          </cell>
          <cell r="X295">
            <v>0</v>
          </cell>
          <cell r="Y295">
            <v>0</v>
          </cell>
          <cell r="AD295">
            <v>20302360</v>
          </cell>
          <cell r="AE295">
            <v>0</v>
          </cell>
        </row>
        <row r="296">
          <cell r="A296">
            <v>0</v>
          </cell>
          <cell r="B296">
            <v>0</v>
          </cell>
          <cell r="C296" t="str">
            <v>Abonnements bruts</v>
          </cell>
          <cell r="D296">
            <v>14016393</v>
          </cell>
          <cell r="E296">
            <v>0</v>
          </cell>
          <cell r="F296">
            <v>1589353</v>
          </cell>
          <cell r="G296">
            <v>820638</v>
          </cell>
          <cell r="H296">
            <v>859127</v>
          </cell>
          <cell r="I296">
            <v>736518</v>
          </cell>
          <cell r="J296">
            <v>941779</v>
          </cell>
          <cell r="K296">
            <v>1076990</v>
          </cell>
          <cell r="L296">
            <v>1097537</v>
          </cell>
          <cell r="M296">
            <v>847892</v>
          </cell>
          <cell r="N296">
            <v>1103169</v>
          </cell>
          <cell r="O296">
            <v>1056911</v>
          </cell>
          <cell r="P296">
            <v>1117552</v>
          </cell>
          <cell r="Q296">
            <v>2768927</v>
          </cell>
          <cell r="R296">
            <v>0</v>
          </cell>
          <cell r="S296">
            <v>14016393</v>
          </cell>
          <cell r="T296">
            <v>0</v>
          </cell>
          <cell r="V296">
            <v>0</v>
          </cell>
          <cell r="W296">
            <v>0</v>
          </cell>
          <cell r="X296">
            <v>0</v>
          </cell>
          <cell r="Y296">
            <v>0</v>
          </cell>
          <cell r="AD296">
            <v>14016393</v>
          </cell>
          <cell r="AE296">
            <v>0</v>
          </cell>
        </row>
        <row r="297">
          <cell r="A297">
            <v>0</v>
          </cell>
          <cell r="B297">
            <v>0</v>
          </cell>
          <cell r="C297" t="str">
            <v>Résilliations</v>
          </cell>
          <cell r="D297">
            <v>5274796</v>
          </cell>
          <cell r="E297">
            <v>0</v>
          </cell>
          <cell r="F297">
            <v>462364</v>
          </cell>
          <cell r="G297">
            <v>414176</v>
          </cell>
          <cell r="H297">
            <v>433558</v>
          </cell>
          <cell r="I297">
            <v>387595</v>
          </cell>
          <cell r="J297">
            <v>392331</v>
          </cell>
          <cell r="K297">
            <v>399314</v>
          </cell>
          <cell r="L297">
            <v>353192.00000000006</v>
          </cell>
          <cell r="M297">
            <v>428009</v>
          </cell>
          <cell r="N297">
            <v>416758</v>
          </cell>
          <cell r="O297">
            <v>450907</v>
          </cell>
          <cell r="P297">
            <v>465616</v>
          </cell>
          <cell r="Q297">
            <v>670976</v>
          </cell>
          <cell r="R297">
            <v>0</v>
          </cell>
          <cell r="S297">
            <v>5274796</v>
          </cell>
          <cell r="T297">
            <v>0</v>
          </cell>
          <cell r="V297">
            <v>0</v>
          </cell>
          <cell r="W297">
            <v>0</v>
          </cell>
          <cell r="X297">
            <v>0</v>
          </cell>
          <cell r="Y297">
            <v>0</v>
          </cell>
          <cell r="AD297">
            <v>5274796</v>
          </cell>
          <cell r="AE297">
            <v>0</v>
          </cell>
        </row>
        <row r="298">
          <cell r="A298">
            <v>0</v>
          </cell>
          <cell r="B298">
            <v>0</v>
          </cell>
          <cell r="C298" t="str">
            <v>Migrations</v>
          </cell>
          <cell r="D298">
            <v>4517.9999999999418</v>
          </cell>
          <cell r="E298">
            <v>0</v>
          </cell>
          <cell r="F298">
            <v>666</v>
          </cell>
          <cell r="G298">
            <v>930</v>
          </cell>
          <cell r="H298">
            <v>1030.9999999999964</v>
          </cell>
          <cell r="I298">
            <v>632.00000000000364</v>
          </cell>
          <cell r="J298">
            <v>483</v>
          </cell>
          <cell r="K298">
            <v>333</v>
          </cell>
          <cell r="L298">
            <v>443</v>
          </cell>
          <cell r="M298">
            <v>-5.8207660913467407E-11</v>
          </cell>
          <cell r="N298">
            <v>0</v>
          </cell>
          <cell r="O298">
            <v>0</v>
          </cell>
          <cell r="P298">
            <v>0</v>
          </cell>
          <cell r="Q298">
            <v>0</v>
          </cell>
          <cell r="R298">
            <v>0</v>
          </cell>
          <cell r="S298">
            <v>4517.9999999999418</v>
          </cell>
          <cell r="T298">
            <v>0</v>
          </cell>
          <cell r="V298">
            <v>0</v>
          </cell>
          <cell r="W298">
            <v>0</v>
          </cell>
          <cell r="X298">
            <v>0</v>
          </cell>
          <cell r="Y298">
            <v>0</v>
          </cell>
          <cell r="AD298">
            <v>4517.9999999999418</v>
          </cell>
          <cell r="AE298">
            <v>0</v>
          </cell>
        </row>
        <row r="299">
          <cell r="A299">
            <v>0</v>
          </cell>
          <cell r="B299">
            <v>0</v>
          </cell>
          <cell r="C299" t="str">
            <v>Accroissement net</v>
          </cell>
          <cell r="D299">
            <v>8746115</v>
          </cell>
          <cell r="E299">
            <v>0</v>
          </cell>
          <cell r="F299">
            <v>1127655</v>
          </cell>
          <cell r="G299">
            <v>407392</v>
          </cell>
          <cell r="H299">
            <v>426600</v>
          </cell>
          <cell r="I299">
            <v>349555</v>
          </cell>
          <cell r="J299">
            <v>549931</v>
          </cell>
          <cell r="K299">
            <v>678009</v>
          </cell>
          <cell r="L299">
            <v>744788</v>
          </cell>
          <cell r="M299">
            <v>419882.99999999994</v>
          </cell>
          <cell r="N299">
            <v>686411</v>
          </cell>
          <cell r="O299">
            <v>606004</v>
          </cell>
          <cell r="P299">
            <v>651936</v>
          </cell>
          <cell r="Q299">
            <v>2097951</v>
          </cell>
          <cell r="R299">
            <v>0</v>
          </cell>
          <cell r="S299">
            <v>8746115</v>
          </cell>
          <cell r="T299">
            <v>0</v>
          </cell>
          <cell r="V299">
            <v>0</v>
          </cell>
          <cell r="W299">
            <v>0</v>
          </cell>
          <cell r="X299">
            <v>0</v>
          </cell>
          <cell r="Y299">
            <v>0</v>
          </cell>
          <cell r="AD299">
            <v>8746115</v>
          </cell>
          <cell r="AE299">
            <v>0</v>
          </cell>
        </row>
        <row r="300">
          <cell r="A300">
            <v>0</v>
          </cell>
          <cell r="B300">
            <v>0</v>
          </cell>
          <cell r="C300" t="str">
            <v>Parc fin de période</v>
          </cell>
          <cell r="D300">
            <v>29048475</v>
          </cell>
          <cell r="E300">
            <v>0</v>
          </cell>
          <cell r="F300">
            <v>21430015</v>
          </cell>
          <cell r="G300">
            <v>21837407</v>
          </cell>
          <cell r="H300">
            <v>22264007</v>
          </cell>
          <cell r="I300">
            <v>22613562</v>
          </cell>
          <cell r="J300">
            <v>23163493</v>
          </cell>
          <cell r="K300">
            <v>23841502</v>
          </cell>
          <cell r="L300">
            <v>24586290</v>
          </cell>
          <cell r="M300">
            <v>25006173</v>
          </cell>
          <cell r="N300">
            <v>25692584</v>
          </cell>
          <cell r="O300">
            <v>26298588</v>
          </cell>
          <cell r="P300">
            <v>26950524</v>
          </cell>
          <cell r="Q300">
            <v>29048475</v>
          </cell>
          <cell r="R300">
            <v>0</v>
          </cell>
          <cell r="S300">
            <v>29048475</v>
          </cell>
          <cell r="T300">
            <v>0</v>
          </cell>
          <cell r="V300">
            <v>0</v>
          </cell>
          <cell r="W300">
            <v>0</v>
          </cell>
          <cell r="X300">
            <v>0</v>
          </cell>
          <cell r="Y300">
            <v>0</v>
          </cell>
          <cell r="AD300">
            <v>29048475</v>
          </cell>
          <cell r="AE300">
            <v>0</v>
          </cell>
        </row>
        <row r="301">
          <cell r="A301">
            <v>0</v>
          </cell>
          <cell r="B301">
            <v>0</v>
          </cell>
          <cell r="C301" t="str">
            <v>Abonnés moyens</v>
          </cell>
          <cell r="D301">
            <v>288495706.76499999</v>
          </cell>
          <cell r="E301">
            <v>0</v>
          </cell>
          <cell r="F301">
            <v>20936956.609999999</v>
          </cell>
          <cell r="G301">
            <v>21632101.361999996</v>
          </cell>
          <cell r="H301">
            <v>22044714.261</v>
          </cell>
          <cell r="I301">
            <v>22451828.964000002</v>
          </cell>
          <cell r="J301">
            <v>22895654.381999999</v>
          </cell>
          <cell r="K301">
            <v>23524591.575999998</v>
          </cell>
          <cell r="L301">
            <v>24225961.859000001</v>
          </cell>
          <cell r="M301">
            <v>24796915.289999999</v>
          </cell>
          <cell r="N301">
            <v>25375534.278000001</v>
          </cell>
          <cell r="O301">
            <v>26002704</v>
          </cell>
          <cell r="P301">
            <v>26642906</v>
          </cell>
          <cell r="Q301">
            <v>27965838.182999998</v>
          </cell>
          <cell r="R301">
            <v>0</v>
          </cell>
          <cell r="S301">
            <v>288495706.76499999</v>
          </cell>
          <cell r="T301">
            <v>0</v>
          </cell>
          <cell r="V301">
            <v>0</v>
          </cell>
          <cell r="W301">
            <v>0</v>
          </cell>
          <cell r="X301">
            <v>0</v>
          </cell>
          <cell r="Y301">
            <v>0</v>
          </cell>
          <cell r="AD301">
            <v>288495706.76499999</v>
          </cell>
          <cell r="AE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V302">
            <v>0</v>
          </cell>
          <cell r="W302">
            <v>0</v>
          </cell>
          <cell r="X302">
            <v>0</v>
          </cell>
          <cell r="Y302">
            <v>0</v>
          </cell>
          <cell r="AD302">
            <v>0</v>
          </cell>
          <cell r="AE302">
            <v>0</v>
          </cell>
        </row>
        <row r="303">
          <cell r="A303">
            <v>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V303">
            <v>0</v>
          </cell>
          <cell r="W303">
            <v>0</v>
          </cell>
          <cell r="X303">
            <v>0</v>
          </cell>
          <cell r="Y303">
            <v>0</v>
          </cell>
          <cell r="AD303">
            <v>0</v>
          </cell>
          <cell r="AE303">
            <v>0</v>
          </cell>
        </row>
        <row r="304">
          <cell r="A304" t="str">
            <v>Consommation (kmin)</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V304">
            <v>0</v>
          </cell>
          <cell r="W304">
            <v>0</v>
          </cell>
          <cell r="X304">
            <v>0</v>
          </cell>
          <cell r="Y304">
            <v>0</v>
          </cell>
          <cell r="AD304">
            <v>0</v>
          </cell>
          <cell r="AE304">
            <v>0</v>
          </cell>
        </row>
        <row r="305">
          <cell r="A305">
            <v>0</v>
          </cell>
          <cell r="B305" t="str">
            <v>GSM</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V305">
            <v>0</v>
          </cell>
          <cell r="W305">
            <v>0</v>
          </cell>
          <cell r="X305">
            <v>0</v>
          </cell>
          <cell r="Y305">
            <v>0</v>
          </cell>
          <cell r="AD305">
            <v>0</v>
          </cell>
          <cell r="AE305">
            <v>0</v>
          </cell>
        </row>
        <row r="306">
          <cell r="A306">
            <v>0</v>
          </cell>
          <cell r="B306">
            <v>0</v>
          </cell>
          <cell r="C306" t="str">
            <v>Entrant</v>
          </cell>
          <cell r="D306">
            <v>10545934708.484392</v>
          </cell>
          <cell r="E306">
            <v>0</v>
          </cell>
          <cell r="F306">
            <v>765532834.81681967</v>
          </cell>
          <cell r="G306">
            <v>766780664.91682017</v>
          </cell>
          <cell r="H306">
            <v>859328350.76683843</v>
          </cell>
          <cell r="I306">
            <v>812390753.13349581</v>
          </cell>
          <cell r="J306">
            <v>905092953.90018106</v>
          </cell>
          <cell r="K306">
            <v>892174495.65017855</v>
          </cell>
          <cell r="L306">
            <v>892401583.08351159</v>
          </cell>
          <cell r="M306">
            <v>818490543.85016382</v>
          </cell>
          <cell r="N306">
            <v>936054072.71685386</v>
          </cell>
          <cell r="O306">
            <v>972458754.3001945</v>
          </cell>
          <cell r="P306">
            <v>940851480.71580446</v>
          </cell>
          <cell r="Q306">
            <v>984378220.63353014</v>
          </cell>
          <cell r="R306">
            <v>0</v>
          </cell>
          <cell r="S306">
            <v>10545934708.484392</v>
          </cell>
          <cell r="T306">
            <v>0</v>
          </cell>
          <cell r="V306">
            <v>0</v>
          </cell>
          <cell r="W306">
            <v>0</v>
          </cell>
          <cell r="X306">
            <v>0</v>
          </cell>
          <cell r="Y306">
            <v>0</v>
          </cell>
          <cell r="AD306">
            <v>10545934708.484392</v>
          </cell>
          <cell r="AE306">
            <v>0</v>
          </cell>
        </row>
        <row r="307">
          <cell r="A307">
            <v>0</v>
          </cell>
          <cell r="B307">
            <v>0</v>
          </cell>
          <cell r="C307" t="str">
            <v xml:space="preserve">Sortant </v>
          </cell>
          <cell r="D307">
            <v>15612567169.873777</v>
          </cell>
          <cell r="E307">
            <v>0</v>
          </cell>
          <cell r="F307">
            <v>1228805389.3669126</v>
          </cell>
          <cell r="G307">
            <v>1216071365.9002433</v>
          </cell>
          <cell r="H307">
            <v>1290168405.0835917</v>
          </cell>
          <cell r="I307">
            <v>1217857303.1335769</v>
          </cell>
          <cell r="J307">
            <v>1336123253.7002671</v>
          </cell>
          <cell r="K307">
            <v>1294189488.0002589</v>
          </cell>
          <cell r="L307">
            <v>1274447141.4169216</v>
          </cell>
          <cell r="M307">
            <v>1217760051.6835766</v>
          </cell>
          <cell r="N307">
            <v>1361049892.3169386</v>
          </cell>
          <cell r="O307">
            <v>1401681030.2002807</v>
          </cell>
          <cell r="P307">
            <v>1354779890.3042588</v>
          </cell>
          <cell r="Q307">
            <v>1419633958.7669511</v>
          </cell>
          <cell r="R307">
            <v>0</v>
          </cell>
          <cell r="S307">
            <v>15612567169.873777</v>
          </cell>
          <cell r="T307">
            <v>0</v>
          </cell>
          <cell r="V307">
            <v>0</v>
          </cell>
          <cell r="W307">
            <v>0</v>
          </cell>
          <cell r="X307">
            <v>0</v>
          </cell>
          <cell r="Y307">
            <v>0</v>
          </cell>
          <cell r="AD307">
            <v>15612567169.873777</v>
          </cell>
          <cell r="AE307">
            <v>0</v>
          </cell>
        </row>
        <row r="308">
          <cell r="A308">
            <v>0</v>
          </cell>
          <cell r="B308">
            <v>0</v>
          </cell>
          <cell r="C308" t="str">
            <v>Roaming Out</v>
          </cell>
          <cell r="D308">
            <v>120790004.59017488</v>
          </cell>
          <cell r="E308">
            <v>0</v>
          </cell>
          <cell r="F308">
            <v>7737703.2500015479</v>
          </cell>
          <cell r="G308">
            <v>8625081.6500017252</v>
          </cell>
          <cell r="H308">
            <v>9162232.5333351661</v>
          </cell>
          <cell r="I308">
            <v>9255476.65000185</v>
          </cell>
          <cell r="J308">
            <v>9880289.6333353091</v>
          </cell>
          <cell r="K308">
            <v>7681203.6096309321</v>
          </cell>
          <cell r="L308">
            <v>13481653.202079376</v>
          </cell>
          <cell r="M308">
            <v>17548448.345114835</v>
          </cell>
          <cell r="N308">
            <v>10540119.53333544</v>
          </cell>
          <cell r="O308">
            <v>8830517.8333350979</v>
          </cell>
          <cell r="P308">
            <v>9589365.2666685842</v>
          </cell>
          <cell r="Q308">
            <v>8457913.0833350252</v>
          </cell>
          <cell r="R308">
            <v>0</v>
          </cell>
          <cell r="S308">
            <v>120790004.59017488</v>
          </cell>
          <cell r="T308">
            <v>0</v>
          </cell>
          <cell r="V308">
            <v>0</v>
          </cell>
          <cell r="W308">
            <v>0</v>
          </cell>
          <cell r="X308">
            <v>0</v>
          </cell>
          <cell r="Y308">
            <v>0</v>
          </cell>
          <cell r="AD308">
            <v>120790004.59017488</v>
          </cell>
          <cell r="AE308">
            <v>0</v>
          </cell>
        </row>
        <row r="309">
          <cell r="A309">
            <v>0</v>
          </cell>
          <cell r="B309">
            <v>0</v>
          </cell>
          <cell r="C309" t="str">
            <v>Total Sort+RO</v>
          </cell>
          <cell r="D309">
            <v>15733357174.463953</v>
          </cell>
          <cell r="E309">
            <v>0</v>
          </cell>
          <cell r="F309">
            <v>1236543092.616914</v>
          </cell>
          <cell r="G309">
            <v>1224696447.550245</v>
          </cell>
          <cell r="H309">
            <v>1299330637.6169269</v>
          </cell>
          <cell r="I309">
            <v>1227112779.7835786</v>
          </cell>
          <cell r="J309">
            <v>1346003543.3336024</v>
          </cell>
          <cell r="K309">
            <v>1301870691.6098897</v>
          </cell>
          <cell r="L309">
            <v>1287928794.6190009</v>
          </cell>
          <cell r="M309">
            <v>1235308500.0286915</v>
          </cell>
          <cell r="N309">
            <v>1371590011.8502741</v>
          </cell>
          <cell r="O309">
            <v>1410511548.0336158</v>
          </cell>
          <cell r="P309">
            <v>1364369255.5709274</v>
          </cell>
          <cell r="Q309">
            <v>1428091871.850286</v>
          </cell>
          <cell r="R309">
            <v>0</v>
          </cell>
          <cell r="S309">
            <v>15733357174.463953</v>
          </cell>
          <cell r="T309">
            <v>0</v>
          </cell>
          <cell r="V309">
            <v>0</v>
          </cell>
          <cell r="W309">
            <v>0</v>
          </cell>
          <cell r="X309">
            <v>0</v>
          </cell>
          <cell r="Y309">
            <v>0</v>
          </cell>
          <cell r="AD309">
            <v>15733357174.463953</v>
          </cell>
          <cell r="AE309">
            <v>0</v>
          </cell>
        </row>
        <row r="310">
          <cell r="A310">
            <v>0</v>
          </cell>
          <cell r="B310">
            <v>0</v>
          </cell>
          <cell r="C310" t="str">
            <v>Total (avec RO)</v>
          </cell>
          <cell r="D310">
            <v>26279291882.948345</v>
          </cell>
          <cell r="E310">
            <v>0</v>
          </cell>
          <cell r="F310">
            <v>2002075927.4337337</v>
          </cell>
          <cell r="G310">
            <v>1991477112.4670653</v>
          </cell>
          <cell r="H310">
            <v>2158658988.3837652</v>
          </cell>
          <cell r="I310">
            <v>2039503532.9170744</v>
          </cell>
          <cell r="J310">
            <v>2251096497.2337837</v>
          </cell>
          <cell r="K310">
            <v>2194045187.2600684</v>
          </cell>
          <cell r="L310">
            <v>2180330377.7025127</v>
          </cell>
          <cell r="M310">
            <v>2053799043.8788552</v>
          </cell>
          <cell r="N310">
            <v>2307644084.5671282</v>
          </cell>
          <cell r="O310">
            <v>2382970302.3338103</v>
          </cell>
          <cell r="P310">
            <v>2305220736.2867317</v>
          </cell>
          <cell r="Q310">
            <v>2412470092.4838161</v>
          </cell>
          <cell r="R310">
            <v>0</v>
          </cell>
          <cell r="S310">
            <v>26279291882.948345</v>
          </cell>
          <cell r="T310">
            <v>0</v>
          </cell>
          <cell r="V310">
            <v>0</v>
          </cell>
          <cell r="W310">
            <v>0</v>
          </cell>
          <cell r="X310">
            <v>0</v>
          </cell>
          <cell r="Y310">
            <v>0</v>
          </cell>
          <cell r="AD310">
            <v>26279291882.948345</v>
          </cell>
          <cell r="AE310">
            <v>0</v>
          </cell>
        </row>
        <row r="311">
          <cell r="A311">
            <v>0</v>
          </cell>
          <cell r="B311">
            <v>0</v>
          </cell>
          <cell r="C311" t="str">
            <v>Total (hors RO)</v>
          </cell>
          <cell r="D311">
            <v>26158501878.35817</v>
          </cell>
          <cell r="E311">
            <v>0</v>
          </cell>
          <cell r="F311">
            <v>1994338224.1837323</v>
          </cell>
          <cell r="G311">
            <v>1982852030.8170633</v>
          </cell>
          <cell r="H311">
            <v>2149496755.85043</v>
          </cell>
          <cell r="I311">
            <v>2030248056.2670727</v>
          </cell>
          <cell r="J311">
            <v>2241216207.6004481</v>
          </cell>
          <cell r="K311">
            <v>2186363983.6504374</v>
          </cell>
          <cell r="L311">
            <v>2166848724.500433</v>
          </cell>
          <cell r="M311">
            <v>2036250595.5337405</v>
          </cell>
          <cell r="N311">
            <v>2297103965.0337925</v>
          </cell>
          <cell r="O311">
            <v>2374139784.5004749</v>
          </cell>
          <cell r="P311">
            <v>2295631371.0200634</v>
          </cell>
          <cell r="Q311">
            <v>2404012179.4004812</v>
          </cell>
          <cell r="R311">
            <v>0</v>
          </cell>
          <cell r="S311">
            <v>26158501878.35817</v>
          </cell>
          <cell r="T311">
            <v>0</v>
          </cell>
          <cell r="V311">
            <v>0</v>
          </cell>
          <cell r="W311">
            <v>0</v>
          </cell>
          <cell r="X311">
            <v>0</v>
          </cell>
          <cell r="Y311">
            <v>0</v>
          </cell>
          <cell r="AD311">
            <v>26158501878.35817</v>
          </cell>
          <cell r="AE311">
            <v>0</v>
          </cell>
        </row>
        <row r="312">
          <cell r="A312">
            <v>0</v>
          </cell>
          <cell r="B312" t="str">
            <v>dont GSM abonnés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V312">
            <v>0</v>
          </cell>
          <cell r="W312">
            <v>0</v>
          </cell>
          <cell r="X312">
            <v>0</v>
          </cell>
          <cell r="Y312">
            <v>0</v>
          </cell>
          <cell r="AD312">
            <v>0</v>
          </cell>
          <cell r="AE312">
            <v>0</v>
          </cell>
        </row>
        <row r="313">
          <cell r="A313">
            <v>0</v>
          </cell>
          <cell r="B313">
            <v>0</v>
          </cell>
          <cell r="C313" t="str">
            <v>Entrant</v>
          </cell>
          <cell r="D313">
            <v>8137797765.9090061</v>
          </cell>
          <cell r="E313">
            <v>0</v>
          </cell>
          <cell r="F313">
            <v>611124310.98345542</v>
          </cell>
          <cell r="G313">
            <v>603328269.23345411</v>
          </cell>
          <cell r="H313">
            <v>673955488.30013466</v>
          </cell>
          <cell r="I313">
            <v>628159952.81679225</v>
          </cell>
          <cell r="J313">
            <v>704951168.06680775</v>
          </cell>
          <cell r="K313">
            <v>691023947.31680501</v>
          </cell>
          <cell r="L313">
            <v>685461504.76680362</v>
          </cell>
          <cell r="M313">
            <v>618364381.01679039</v>
          </cell>
          <cell r="N313">
            <v>721834586.73347771</v>
          </cell>
          <cell r="O313">
            <v>747761347.93348289</v>
          </cell>
          <cell r="P313">
            <v>714956065.05752146</v>
          </cell>
          <cell r="Q313">
            <v>736876743.68348062</v>
          </cell>
          <cell r="R313">
            <v>0</v>
          </cell>
          <cell r="S313">
            <v>8137797765.9090061</v>
          </cell>
          <cell r="T313">
            <v>0</v>
          </cell>
          <cell r="V313">
            <v>0</v>
          </cell>
          <cell r="W313">
            <v>0</v>
          </cell>
          <cell r="X313">
            <v>0</v>
          </cell>
          <cell r="Y313">
            <v>0</v>
          </cell>
          <cell r="AD313">
            <v>8137797765.9090061</v>
          </cell>
          <cell r="AE313">
            <v>0</v>
          </cell>
        </row>
        <row r="314">
          <cell r="A314">
            <v>0</v>
          </cell>
          <cell r="B314">
            <v>0</v>
          </cell>
          <cell r="C314" t="str">
            <v xml:space="preserve">Sortant </v>
          </cell>
          <cell r="D314">
            <v>14180725931.672762</v>
          </cell>
          <cell r="E314">
            <v>0</v>
          </cell>
          <cell r="F314">
            <v>1097296259.1668863</v>
          </cell>
          <cell r="G314">
            <v>1085281976.1502171</v>
          </cell>
          <cell r="H314">
            <v>1195314804.2502394</v>
          </cell>
          <cell r="I314">
            <v>1124386112.6668916</v>
          </cell>
          <cell r="J314">
            <v>1235521287.8835802</v>
          </cell>
          <cell r="K314">
            <v>1189665573.950238</v>
          </cell>
          <cell r="L314">
            <v>1156616690.466898</v>
          </cell>
          <cell r="M314">
            <v>1071609411.7002141</v>
          </cell>
          <cell r="N314">
            <v>1236854403.7835805</v>
          </cell>
          <cell r="O314">
            <v>1278453183.5335894</v>
          </cell>
          <cell r="P314">
            <v>1234210541.9701719</v>
          </cell>
          <cell r="Q314">
            <v>1275515686.1502557</v>
          </cell>
          <cell r="R314">
            <v>0</v>
          </cell>
          <cell r="S314">
            <v>14180725931.672762</v>
          </cell>
          <cell r="T314">
            <v>0</v>
          </cell>
          <cell r="V314">
            <v>0</v>
          </cell>
          <cell r="W314">
            <v>0</v>
          </cell>
          <cell r="X314">
            <v>0</v>
          </cell>
          <cell r="Y314">
            <v>0</v>
          </cell>
          <cell r="AD314">
            <v>14180725931.672762</v>
          </cell>
          <cell r="AE314">
            <v>0</v>
          </cell>
        </row>
        <row r="315">
          <cell r="A315">
            <v>0</v>
          </cell>
          <cell r="B315">
            <v>0</v>
          </cell>
          <cell r="C315" t="str">
            <v>Roaming Out</v>
          </cell>
          <cell r="D315">
            <v>120638843.99017486</v>
          </cell>
          <cell r="E315">
            <v>0</v>
          </cell>
          <cell r="F315">
            <v>7737703.2500015479</v>
          </cell>
          <cell r="G315">
            <v>8624989.5000017248</v>
          </cell>
          <cell r="H315">
            <v>9162131.8000018336</v>
          </cell>
          <cell r="I315">
            <v>9255400.0500018504</v>
          </cell>
          <cell r="J315">
            <v>9880240.7833353095</v>
          </cell>
          <cell r="K315">
            <v>7681193.6096309321</v>
          </cell>
          <cell r="L315">
            <v>13470481.052079374</v>
          </cell>
          <cell r="M315">
            <v>17527398.278448164</v>
          </cell>
          <cell r="N315">
            <v>10508056.516668767</v>
          </cell>
          <cell r="O315">
            <v>8807692.133335093</v>
          </cell>
          <cell r="P315">
            <v>9559061.2833352443</v>
          </cell>
          <cell r="Q315">
            <v>8424495.7333350182</v>
          </cell>
          <cell r="R315">
            <v>0</v>
          </cell>
          <cell r="S315">
            <v>120638843.99017486</v>
          </cell>
          <cell r="T315">
            <v>0</v>
          </cell>
          <cell r="V315">
            <v>0</v>
          </cell>
          <cell r="W315">
            <v>0</v>
          </cell>
          <cell r="X315">
            <v>0</v>
          </cell>
          <cell r="Y315">
            <v>0</v>
          </cell>
          <cell r="AD315">
            <v>120638843.99017486</v>
          </cell>
          <cell r="AE315">
            <v>0</v>
          </cell>
        </row>
        <row r="316">
          <cell r="A316">
            <v>0</v>
          </cell>
          <cell r="B316">
            <v>0</v>
          </cell>
          <cell r="C316" t="str">
            <v>Total Sort+RO</v>
          </cell>
          <cell r="D316">
            <v>14301364775.662937</v>
          </cell>
          <cell r="E316">
            <v>0</v>
          </cell>
          <cell r="F316">
            <v>1105033962.4168878</v>
          </cell>
          <cell r="G316">
            <v>1093906965.6502187</v>
          </cell>
          <cell r="H316">
            <v>1204476936.0502412</v>
          </cell>
          <cell r="I316">
            <v>1133641512.7168934</v>
          </cell>
          <cell r="J316">
            <v>1245401528.6669154</v>
          </cell>
          <cell r="K316">
            <v>1197346767.5598688</v>
          </cell>
          <cell r="L316">
            <v>1170087171.5189774</v>
          </cell>
          <cell r="M316">
            <v>1089136809.9786623</v>
          </cell>
          <cell r="N316">
            <v>1247362460.3002493</v>
          </cell>
          <cell r="O316">
            <v>1287260875.6669245</v>
          </cell>
          <cell r="P316">
            <v>1243769603.2535071</v>
          </cell>
          <cell r="Q316">
            <v>1283940181.8835907</v>
          </cell>
          <cell r="R316">
            <v>0</v>
          </cell>
          <cell r="S316">
            <v>14301364775.662937</v>
          </cell>
          <cell r="T316">
            <v>0</v>
          </cell>
          <cell r="V316">
            <v>0</v>
          </cell>
          <cell r="W316">
            <v>0</v>
          </cell>
          <cell r="X316">
            <v>0</v>
          </cell>
          <cell r="Y316">
            <v>0</v>
          </cell>
          <cell r="AD316">
            <v>14301364775.662937</v>
          </cell>
          <cell r="AE316">
            <v>0</v>
          </cell>
        </row>
        <row r="317">
          <cell r="A317">
            <v>0</v>
          </cell>
          <cell r="B317">
            <v>0</v>
          </cell>
          <cell r="C317" t="str">
            <v>Total</v>
          </cell>
          <cell r="D317">
            <v>22439162541.571945</v>
          </cell>
          <cell r="E317">
            <v>0</v>
          </cell>
          <cell r="F317">
            <v>1716158273.4003432</v>
          </cell>
          <cell r="G317">
            <v>1697235234.8836727</v>
          </cell>
          <cell r="H317">
            <v>1878432424.3503759</v>
          </cell>
          <cell r="I317">
            <v>1761801465.5336857</v>
          </cell>
          <cell r="J317">
            <v>1950352696.7337232</v>
          </cell>
          <cell r="K317">
            <v>1888370714.8766737</v>
          </cell>
          <cell r="L317">
            <v>1855548676.2857809</v>
          </cell>
          <cell r="M317">
            <v>1707501190.9954526</v>
          </cell>
          <cell r="N317">
            <v>1969197047.0337272</v>
          </cell>
          <cell r="O317">
            <v>2035022223.6004074</v>
          </cell>
          <cell r="P317">
            <v>1958725668.3110285</v>
          </cell>
          <cell r="Q317">
            <v>2020816925.5670714</v>
          </cell>
          <cell r="R317">
            <v>0</v>
          </cell>
          <cell r="S317">
            <v>22439162541.571945</v>
          </cell>
          <cell r="T317">
            <v>0</v>
          </cell>
          <cell r="V317">
            <v>0</v>
          </cell>
          <cell r="W317">
            <v>0</v>
          </cell>
          <cell r="X317">
            <v>0</v>
          </cell>
          <cell r="Y317">
            <v>0</v>
          </cell>
          <cell r="AD317">
            <v>22439162541.571945</v>
          </cell>
          <cell r="AE317">
            <v>0</v>
          </cell>
        </row>
        <row r="318">
          <cell r="A318">
            <v>0</v>
          </cell>
          <cell r="B318">
            <v>0</v>
          </cell>
          <cell r="C318" t="str">
            <v>Total (hors RO)</v>
          </cell>
          <cell r="D318">
            <v>22318523697.581768</v>
          </cell>
          <cell r="E318">
            <v>0</v>
          </cell>
          <cell r="F318">
            <v>1708420570.1503417</v>
          </cell>
          <cell r="G318">
            <v>1688610245.3836713</v>
          </cell>
          <cell r="H318">
            <v>1869270292.550374</v>
          </cell>
          <cell r="I318">
            <v>1752546065.4836838</v>
          </cell>
          <cell r="J318">
            <v>1940472455.950388</v>
          </cell>
          <cell r="K318">
            <v>1880689521.2670431</v>
          </cell>
          <cell r="L318">
            <v>1842078195.2337017</v>
          </cell>
          <cell r="M318">
            <v>1689973792.7170045</v>
          </cell>
          <cell r="N318">
            <v>1958688990.5170584</v>
          </cell>
          <cell r="O318">
            <v>2026214531.4670722</v>
          </cell>
          <cell r="P318">
            <v>1949166607.0276933</v>
          </cell>
          <cell r="Q318">
            <v>2012392429.8337364</v>
          </cell>
          <cell r="R318">
            <v>0</v>
          </cell>
          <cell r="S318">
            <v>22318523697.581768</v>
          </cell>
          <cell r="T318">
            <v>0</v>
          </cell>
          <cell r="V318">
            <v>0</v>
          </cell>
          <cell r="W318">
            <v>0</v>
          </cell>
          <cell r="X318">
            <v>0</v>
          </cell>
          <cell r="Y318">
            <v>0</v>
          </cell>
          <cell r="AD318">
            <v>22318523697.581768</v>
          </cell>
          <cell r="AE318">
            <v>0</v>
          </cell>
        </row>
        <row r="319">
          <cell r="A319">
            <v>0</v>
          </cell>
          <cell r="B319" t="str">
            <v>dont GSM Cartes</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V319">
            <v>0</v>
          </cell>
          <cell r="W319">
            <v>0</v>
          </cell>
          <cell r="X319">
            <v>0</v>
          </cell>
          <cell r="Y319">
            <v>0</v>
          </cell>
          <cell r="AD319">
            <v>0</v>
          </cell>
          <cell r="AE319">
            <v>0</v>
          </cell>
        </row>
        <row r="320">
          <cell r="A320">
            <v>0</v>
          </cell>
          <cell r="B320">
            <v>0</v>
          </cell>
          <cell r="C320" t="str">
            <v>Entrant</v>
          </cell>
          <cell r="D320">
            <v>2408136942.575386</v>
          </cell>
          <cell r="E320">
            <v>0</v>
          </cell>
          <cell r="F320">
            <v>154408523.83336419</v>
          </cell>
          <cell r="G320">
            <v>163452395.68336603</v>
          </cell>
          <cell r="H320">
            <v>185372862.46670377</v>
          </cell>
          <cell r="I320">
            <v>184230800.3167035</v>
          </cell>
          <cell r="J320">
            <v>200141785.83337334</v>
          </cell>
          <cell r="K320">
            <v>201150548.33337355</v>
          </cell>
          <cell r="L320">
            <v>206940078.31670803</v>
          </cell>
          <cell r="M320">
            <v>200126162.8333734</v>
          </cell>
          <cell r="N320">
            <v>214219485.98337618</v>
          </cell>
          <cell r="O320">
            <v>224697406.36671162</v>
          </cell>
          <cell r="P320">
            <v>225895415.65828303</v>
          </cell>
          <cell r="Q320">
            <v>247501476.95004949</v>
          </cell>
          <cell r="R320">
            <v>0</v>
          </cell>
          <cell r="S320">
            <v>2408136942.575386</v>
          </cell>
          <cell r="T320">
            <v>0</v>
          </cell>
          <cell r="V320">
            <v>0</v>
          </cell>
          <cell r="W320">
            <v>0</v>
          </cell>
          <cell r="X320">
            <v>0</v>
          </cell>
          <cell r="Y320">
            <v>0</v>
          </cell>
          <cell r="AD320">
            <v>2408136942.575386</v>
          </cell>
          <cell r="AE320">
            <v>0</v>
          </cell>
        </row>
        <row r="321">
          <cell r="A321">
            <v>0</v>
          </cell>
          <cell r="B321">
            <v>0</v>
          </cell>
          <cell r="C321" t="str">
            <v xml:space="preserve">Sortant </v>
          </cell>
          <cell r="D321">
            <v>1431841238.2010157</v>
          </cell>
          <cell r="E321">
            <v>0</v>
          </cell>
          <cell r="F321">
            <v>131509130.20002632</v>
          </cell>
          <cell r="G321">
            <v>130789389.75002615</v>
          </cell>
          <cell r="H321">
            <v>94853600.833352283</v>
          </cell>
          <cell r="I321">
            <v>93471190.466685355</v>
          </cell>
          <cell r="J321">
            <v>100601965.81668678</v>
          </cell>
          <cell r="K321">
            <v>104523914.0500209</v>
          </cell>
          <cell r="L321">
            <v>117830450.95002358</v>
          </cell>
          <cell r="M321">
            <v>146150639.98336256</v>
          </cell>
          <cell r="N321">
            <v>124195488.5333582</v>
          </cell>
          <cell r="O321">
            <v>123227846.6666913</v>
          </cell>
          <cell r="P321">
            <v>120569348.33408692</v>
          </cell>
          <cell r="Q321">
            <v>144118272.61669546</v>
          </cell>
          <cell r="R321">
            <v>0</v>
          </cell>
          <cell r="S321">
            <v>1431841238.2010157</v>
          </cell>
          <cell r="T321">
            <v>0</v>
          </cell>
          <cell r="V321">
            <v>0</v>
          </cell>
          <cell r="W321">
            <v>0</v>
          </cell>
          <cell r="X321">
            <v>0</v>
          </cell>
          <cell r="Y321">
            <v>0</v>
          </cell>
          <cell r="AD321">
            <v>1431841238.2010157</v>
          </cell>
          <cell r="AE321">
            <v>0</v>
          </cell>
        </row>
        <row r="322">
          <cell r="A322">
            <v>0</v>
          </cell>
          <cell r="B322">
            <v>0</v>
          </cell>
          <cell r="C322" t="str">
            <v>Roaming Out</v>
          </cell>
          <cell r="D322">
            <v>151160.60000003024</v>
          </cell>
          <cell r="E322">
            <v>0</v>
          </cell>
          <cell r="F322">
            <v>0</v>
          </cell>
          <cell r="G322">
            <v>92.150000000018437</v>
          </cell>
          <cell r="H322">
            <v>100.73333333335349</v>
          </cell>
          <cell r="I322">
            <v>76.600000000015328</v>
          </cell>
          <cell r="J322">
            <v>48.850000000009771</v>
          </cell>
          <cell r="K322">
            <v>10.000000000002</v>
          </cell>
          <cell r="L322">
            <v>11172.150000002235</v>
          </cell>
          <cell r="M322">
            <v>21050.066666670878</v>
          </cell>
          <cell r="N322">
            <v>32063.01666667308</v>
          </cell>
          <cell r="O322">
            <v>22825.700000004563</v>
          </cell>
          <cell r="P322">
            <v>30303.983333339394</v>
          </cell>
          <cell r="Q322">
            <v>33417.350000006685</v>
          </cell>
          <cell r="R322">
            <v>0</v>
          </cell>
          <cell r="S322">
            <v>151160.60000003024</v>
          </cell>
          <cell r="T322">
            <v>0</v>
          </cell>
          <cell r="V322">
            <v>0</v>
          </cell>
          <cell r="W322">
            <v>0</v>
          </cell>
          <cell r="X322">
            <v>0</v>
          </cell>
          <cell r="Y322">
            <v>0</v>
          </cell>
          <cell r="AD322">
            <v>151160.60000003024</v>
          </cell>
          <cell r="AE322">
            <v>0</v>
          </cell>
        </row>
        <row r="323">
          <cell r="A323">
            <v>0</v>
          </cell>
          <cell r="B323">
            <v>0</v>
          </cell>
          <cell r="C323" t="str">
            <v>Total Sort+RO</v>
          </cell>
          <cell r="D323">
            <v>1431992398.8010159</v>
          </cell>
          <cell r="E323">
            <v>0</v>
          </cell>
          <cell r="F323">
            <v>131509130.20002632</v>
          </cell>
          <cell r="G323">
            <v>130789481.90002616</v>
          </cell>
          <cell r="H323">
            <v>94853701.566685617</v>
          </cell>
          <cell r="I323">
            <v>93471267.066685349</v>
          </cell>
          <cell r="J323">
            <v>100602014.66668677</v>
          </cell>
          <cell r="K323">
            <v>104523924.0500209</v>
          </cell>
          <cell r="L323">
            <v>117841623.10002358</v>
          </cell>
          <cell r="M323">
            <v>146171690.05002922</v>
          </cell>
          <cell r="N323">
            <v>124227551.55002487</v>
          </cell>
          <cell r="O323">
            <v>123250672.36669131</v>
          </cell>
          <cell r="P323">
            <v>120599652.31742026</v>
          </cell>
          <cell r="Q323">
            <v>144151689.96669546</v>
          </cell>
          <cell r="R323">
            <v>0</v>
          </cell>
          <cell r="S323">
            <v>1431992398.8010159</v>
          </cell>
          <cell r="T323">
            <v>0</v>
          </cell>
          <cell r="V323">
            <v>0</v>
          </cell>
          <cell r="W323">
            <v>0</v>
          </cell>
          <cell r="X323">
            <v>0</v>
          </cell>
          <cell r="Y323">
            <v>0</v>
          </cell>
          <cell r="AD323">
            <v>1431992398.8010159</v>
          </cell>
          <cell r="AE323">
            <v>0</v>
          </cell>
        </row>
        <row r="324">
          <cell r="A324">
            <v>0</v>
          </cell>
          <cell r="B324">
            <v>0</v>
          </cell>
          <cell r="C324" t="str">
            <v>Total</v>
          </cell>
          <cell r="D324">
            <v>3840129341.3764019</v>
          </cell>
          <cell r="E324">
            <v>0</v>
          </cell>
          <cell r="F324">
            <v>285917654.03339052</v>
          </cell>
          <cell r="G324">
            <v>294241877.5833922</v>
          </cell>
          <cell r="H324">
            <v>280226564.03338939</v>
          </cell>
          <cell r="I324">
            <v>277702067.38338888</v>
          </cell>
          <cell r="J324">
            <v>300743800.50006008</v>
          </cell>
          <cell r="K324">
            <v>305674472.38339448</v>
          </cell>
          <cell r="L324">
            <v>324781701.4167316</v>
          </cell>
          <cell r="M324">
            <v>346297852.88340259</v>
          </cell>
          <cell r="N324">
            <v>338447037.53340101</v>
          </cell>
          <cell r="O324">
            <v>347948078.73340291</v>
          </cell>
          <cell r="P324">
            <v>346495067.9757033</v>
          </cell>
          <cell r="Q324">
            <v>391653166.91674495</v>
          </cell>
          <cell r="R324">
            <v>0</v>
          </cell>
          <cell r="S324">
            <v>3840129341.3764019</v>
          </cell>
          <cell r="T324">
            <v>0</v>
          </cell>
          <cell r="V324">
            <v>0</v>
          </cell>
          <cell r="W324">
            <v>0</v>
          </cell>
          <cell r="X324">
            <v>0</v>
          </cell>
          <cell r="Y324">
            <v>0</v>
          </cell>
          <cell r="AD324">
            <v>3840129341.3764019</v>
          </cell>
          <cell r="AE324">
            <v>0</v>
          </cell>
        </row>
        <row r="325">
          <cell r="A325">
            <v>0</v>
          </cell>
          <cell r="B325">
            <v>0</v>
          </cell>
          <cell r="C325" t="str">
            <v>Total (hors RO)</v>
          </cell>
          <cell r="D325">
            <v>3839978180.7764015</v>
          </cell>
          <cell r="E325">
            <v>0</v>
          </cell>
          <cell r="F325">
            <v>285917654.03339052</v>
          </cell>
          <cell r="G325">
            <v>294241785.43339217</v>
          </cell>
          <cell r="H325">
            <v>280226463.30005604</v>
          </cell>
          <cell r="I325">
            <v>277701990.78338885</v>
          </cell>
          <cell r="J325">
            <v>300743751.65006012</v>
          </cell>
          <cell r="K325">
            <v>305674462.38339448</v>
          </cell>
          <cell r="L325">
            <v>324770529.26673162</v>
          </cell>
          <cell r="M325">
            <v>346276802.81673598</v>
          </cell>
          <cell r="N325">
            <v>338414974.51673436</v>
          </cell>
          <cell r="O325">
            <v>347925253.03340292</v>
          </cell>
          <cell r="P325">
            <v>346464763.99236995</v>
          </cell>
          <cell r="Q325">
            <v>391619749.56674492</v>
          </cell>
          <cell r="R325">
            <v>0</v>
          </cell>
          <cell r="S325">
            <v>3839978180.7764015</v>
          </cell>
          <cell r="T325">
            <v>0</v>
          </cell>
          <cell r="V325">
            <v>0</v>
          </cell>
          <cell r="W325">
            <v>0</v>
          </cell>
          <cell r="X325">
            <v>0</v>
          </cell>
          <cell r="Y325">
            <v>0</v>
          </cell>
          <cell r="AD325">
            <v>3839978180.7764015</v>
          </cell>
          <cell r="AE325">
            <v>0</v>
          </cell>
        </row>
        <row r="326">
          <cell r="A326">
            <v>0</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V326">
            <v>0</v>
          </cell>
          <cell r="W326">
            <v>0</v>
          </cell>
          <cell r="X326">
            <v>0</v>
          </cell>
          <cell r="Y326">
            <v>0</v>
          </cell>
          <cell r="AD326">
            <v>0</v>
          </cell>
          <cell r="AE326">
            <v>0</v>
          </cell>
        </row>
        <row r="327">
          <cell r="A327">
            <v>0</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V327">
            <v>0</v>
          </cell>
          <cell r="W327">
            <v>0</v>
          </cell>
          <cell r="X327">
            <v>0</v>
          </cell>
          <cell r="Y327">
            <v>0</v>
          </cell>
          <cell r="AD327">
            <v>0</v>
          </cell>
          <cell r="AE327">
            <v>0</v>
          </cell>
        </row>
        <row r="328">
          <cell r="A328">
            <v>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V328">
            <v>0</v>
          </cell>
          <cell r="W328">
            <v>0</v>
          </cell>
          <cell r="X328">
            <v>0</v>
          </cell>
          <cell r="Y328">
            <v>0</v>
          </cell>
          <cell r="AD328">
            <v>0</v>
          </cell>
          <cell r="AE328">
            <v>0</v>
          </cell>
        </row>
        <row r="329">
          <cell r="A329">
            <v>0</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V329">
            <v>0</v>
          </cell>
          <cell r="W329">
            <v>0</v>
          </cell>
          <cell r="X329">
            <v>0</v>
          </cell>
          <cell r="Y329">
            <v>0</v>
          </cell>
          <cell r="AD329">
            <v>0</v>
          </cell>
          <cell r="AE329">
            <v>0</v>
          </cell>
        </row>
        <row r="330">
          <cell r="A330">
            <v>0</v>
          </cell>
          <cell r="B330" t="str">
            <v>Roaming In</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V330">
            <v>0</v>
          </cell>
          <cell r="W330">
            <v>0</v>
          </cell>
          <cell r="X330">
            <v>0</v>
          </cell>
          <cell r="Y330">
            <v>0</v>
          </cell>
          <cell r="AD330">
            <v>0</v>
          </cell>
          <cell r="AE330">
            <v>0</v>
          </cell>
        </row>
        <row r="331">
          <cell r="A331">
            <v>0</v>
          </cell>
          <cell r="B331">
            <v>0</v>
          </cell>
          <cell r="C331" t="str">
            <v>Entrant</v>
          </cell>
          <cell r="D331">
            <v>169102664</v>
          </cell>
          <cell r="E331">
            <v>0</v>
          </cell>
          <cell r="F331">
            <v>10892552</v>
          </cell>
          <cell r="G331">
            <v>10159258</v>
          </cell>
          <cell r="H331">
            <v>13476568</v>
          </cell>
          <cell r="I331">
            <v>13157173</v>
          </cell>
          <cell r="J331">
            <v>13348271</v>
          </cell>
          <cell r="K331">
            <v>15764368</v>
          </cell>
          <cell r="L331">
            <v>20633045</v>
          </cell>
          <cell r="M331">
            <v>20495586</v>
          </cell>
          <cell r="N331">
            <v>15485256</v>
          </cell>
          <cell r="O331">
            <v>13661102</v>
          </cell>
          <cell r="P331">
            <v>10696604</v>
          </cell>
          <cell r="Q331">
            <v>11332881</v>
          </cell>
          <cell r="R331">
            <v>0</v>
          </cell>
          <cell r="S331">
            <v>169102664</v>
          </cell>
          <cell r="T331">
            <v>0</v>
          </cell>
          <cell r="V331">
            <v>0</v>
          </cell>
          <cell r="W331">
            <v>0</v>
          </cell>
          <cell r="X331">
            <v>0</v>
          </cell>
          <cell r="Y331">
            <v>0</v>
          </cell>
          <cell r="AD331">
            <v>169102664</v>
          </cell>
          <cell r="AE331">
            <v>0</v>
          </cell>
        </row>
        <row r="332">
          <cell r="A332">
            <v>0</v>
          </cell>
          <cell r="B332">
            <v>0</v>
          </cell>
          <cell r="C332" t="str">
            <v xml:space="preserve">Sortant </v>
          </cell>
          <cell r="D332">
            <v>278258406</v>
          </cell>
          <cell r="E332">
            <v>0</v>
          </cell>
          <cell r="F332">
            <v>18387874</v>
          </cell>
          <cell r="G332">
            <v>17228183</v>
          </cell>
          <cell r="H332">
            <v>22352613</v>
          </cell>
          <cell r="I332">
            <v>21139864</v>
          </cell>
          <cell r="J332">
            <v>21825189</v>
          </cell>
          <cell r="K332">
            <v>27140763</v>
          </cell>
          <cell r="L332">
            <v>34894906</v>
          </cell>
          <cell r="M332">
            <v>32593770</v>
          </cell>
          <cell r="N332">
            <v>25889089</v>
          </cell>
          <cell r="O332">
            <v>22388913</v>
          </cell>
          <cell r="P332">
            <v>16920198</v>
          </cell>
          <cell r="Q332">
            <v>17497044</v>
          </cell>
          <cell r="R332">
            <v>0</v>
          </cell>
          <cell r="S332">
            <v>278258406</v>
          </cell>
          <cell r="T332">
            <v>0</v>
          </cell>
          <cell r="V332">
            <v>0</v>
          </cell>
          <cell r="W332">
            <v>0</v>
          </cell>
          <cell r="X332">
            <v>0</v>
          </cell>
          <cell r="Y332">
            <v>0</v>
          </cell>
          <cell r="AD332">
            <v>278258406</v>
          </cell>
          <cell r="AE332">
            <v>0</v>
          </cell>
        </row>
        <row r="333">
          <cell r="A333">
            <v>0</v>
          </cell>
          <cell r="B333">
            <v>0</v>
          </cell>
          <cell r="C333" t="str">
            <v>Total</v>
          </cell>
          <cell r="D333">
            <v>447361070</v>
          </cell>
          <cell r="E333">
            <v>0</v>
          </cell>
          <cell r="F333">
            <v>29280426</v>
          </cell>
          <cell r="G333">
            <v>27387441</v>
          </cell>
          <cell r="H333">
            <v>35829181</v>
          </cell>
          <cell r="I333">
            <v>34297037</v>
          </cell>
          <cell r="J333">
            <v>35173460</v>
          </cell>
          <cell r="K333">
            <v>42905131</v>
          </cell>
          <cell r="L333">
            <v>55527951</v>
          </cell>
          <cell r="M333">
            <v>53089356</v>
          </cell>
          <cell r="N333">
            <v>41374345</v>
          </cell>
          <cell r="O333">
            <v>36050015</v>
          </cell>
          <cell r="P333">
            <v>27616802</v>
          </cell>
          <cell r="Q333">
            <v>28829925</v>
          </cell>
          <cell r="R333">
            <v>0</v>
          </cell>
          <cell r="S333">
            <v>447361070</v>
          </cell>
          <cell r="T333">
            <v>0</v>
          </cell>
          <cell r="V333">
            <v>0</v>
          </cell>
          <cell r="W333">
            <v>0</v>
          </cell>
          <cell r="X333">
            <v>0</v>
          </cell>
          <cell r="Y333">
            <v>0</v>
          </cell>
          <cell r="AD333">
            <v>447361070</v>
          </cell>
          <cell r="AE333">
            <v>0</v>
          </cell>
        </row>
        <row r="334">
          <cell r="A334">
            <v>0</v>
          </cell>
          <cell r="B334" t="str">
            <v>Trafic F2</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V334">
            <v>0</v>
          </cell>
          <cell r="W334">
            <v>0</v>
          </cell>
          <cell r="X334">
            <v>0</v>
          </cell>
          <cell r="Y334">
            <v>0</v>
          </cell>
          <cell r="AD334">
            <v>0</v>
          </cell>
          <cell r="AE334">
            <v>0</v>
          </cell>
        </row>
        <row r="335">
          <cell r="A335">
            <v>0</v>
          </cell>
          <cell r="B335">
            <v>0</v>
          </cell>
          <cell r="C335" t="str">
            <v>Entrant</v>
          </cell>
          <cell r="D335">
            <v>4570064809.6471996</v>
          </cell>
          <cell r="E335">
            <v>0</v>
          </cell>
          <cell r="F335">
            <v>321037238.58339751</v>
          </cell>
          <cell r="G335">
            <v>336494784.78340077</v>
          </cell>
          <cell r="H335">
            <v>378384565.71674246</v>
          </cell>
          <cell r="I335">
            <v>365176607.25007308</v>
          </cell>
          <cell r="J335">
            <v>399217283.46674645</v>
          </cell>
          <cell r="K335">
            <v>388418420.65007764</v>
          </cell>
          <cell r="L335">
            <v>378423694.63340896</v>
          </cell>
          <cell r="M335">
            <v>344603080.15006894</v>
          </cell>
          <cell r="N335">
            <v>399027249.90007997</v>
          </cell>
          <cell r="O335">
            <v>415380151.21674979</v>
          </cell>
          <cell r="P335">
            <v>408714651.06303418</v>
          </cell>
          <cell r="Q335">
            <v>435187082.23342037</v>
          </cell>
          <cell r="R335">
            <v>0</v>
          </cell>
          <cell r="S335">
            <v>4570064809.6471996</v>
          </cell>
          <cell r="T335">
            <v>0</v>
          </cell>
          <cell r="V335">
            <v>0</v>
          </cell>
          <cell r="W335">
            <v>0</v>
          </cell>
          <cell r="X335">
            <v>0</v>
          </cell>
          <cell r="Y335">
            <v>0</v>
          </cell>
          <cell r="AD335">
            <v>4570064809.6471996</v>
          </cell>
          <cell r="AE335">
            <v>0</v>
          </cell>
        </row>
        <row r="336">
          <cell r="A336">
            <v>0</v>
          </cell>
          <cell r="B336" t="str">
            <v>GSM hors F2</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V336">
            <v>0</v>
          </cell>
          <cell r="W336">
            <v>0</v>
          </cell>
          <cell r="X336">
            <v>0</v>
          </cell>
          <cell r="Y336">
            <v>0</v>
          </cell>
          <cell r="AD336">
            <v>0</v>
          </cell>
          <cell r="AE336">
            <v>0</v>
          </cell>
        </row>
        <row r="337">
          <cell r="A337">
            <v>0</v>
          </cell>
          <cell r="B337">
            <v>0</v>
          </cell>
          <cell r="C337" t="str">
            <v>Total (hors RO)</v>
          </cell>
          <cell r="D337">
            <v>21588437068.710968</v>
          </cell>
          <cell r="E337">
            <v>0</v>
          </cell>
          <cell r="F337">
            <v>1673300985.6003346</v>
          </cell>
          <cell r="G337">
            <v>1646357246.0336626</v>
          </cell>
          <cell r="H337">
            <v>1771112190.1336875</v>
          </cell>
          <cell r="I337">
            <v>1665071449.0169997</v>
          </cell>
          <cell r="J337">
            <v>1841998924.1337018</v>
          </cell>
          <cell r="K337">
            <v>1797945563.0003598</v>
          </cell>
          <cell r="L337">
            <v>1788425029.8670239</v>
          </cell>
          <cell r="M337">
            <v>1691647515.3836715</v>
          </cell>
          <cell r="N337">
            <v>1898076715.1337125</v>
          </cell>
          <cell r="O337">
            <v>1958759633.2837253</v>
          </cell>
          <cell r="P337">
            <v>1886916719.9570293</v>
          </cell>
          <cell r="Q337">
            <v>1968825097.1670609</v>
          </cell>
          <cell r="R337">
            <v>0</v>
          </cell>
          <cell r="S337">
            <v>21588437068.710968</v>
          </cell>
          <cell r="T337">
            <v>0</v>
          </cell>
          <cell r="V337">
            <v>0</v>
          </cell>
          <cell r="W337">
            <v>0</v>
          </cell>
          <cell r="X337">
            <v>0</v>
          </cell>
          <cell r="Y337">
            <v>0</v>
          </cell>
          <cell r="AD337">
            <v>21588437068.710968</v>
          </cell>
          <cell r="AE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V338">
            <v>0</v>
          </cell>
          <cell r="W338">
            <v>0</v>
          </cell>
          <cell r="X338">
            <v>0</v>
          </cell>
          <cell r="Y338">
            <v>0</v>
          </cell>
          <cell r="AD338">
            <v>0</v>
          </cell>
          <cell r="AE338">
            <v>0</v>
          </cell>
        </row>
        <row r="339">
          <cell r="A339" t="str">
            <v>Revenu Récurrent</v>
          </cell>
          <cell r="B339">
            <v>0</v>
          </cell>
          <cell r="C339">
            <v>0</v>
          </cell>
          <cell r="D339">
            <v>0</v>
          </cell>
          <cell r="E339">
            <v>0</v>
          </cell>
          <cell r="F339">
            <v>1000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V339">
            <v>0</v>
          </cell>
          <cell r="W339">
            <v>0</v>
          </cell>
          <cell r="X339">
            <v>0</v>
          </cell>
          <cell r="Y339">
            <v>0</v>
          </cell>
          <cell r="AD339">
            <v>0</v>
          </cell>
          <cell r="AE339">
            <v>0</v>
          </cell>
        </row>
        <row r="340">
          <cell r="A340">
            <v>0</v>
          </cell>
          <cell r="B340" t="str">
            <v>GSM</v>
          </cell>
          <cell r="C340">
            <v>0</v>
          </cell>
          <cell r="D340">
            <v>27108816319.510597</v>
          </cell>
          <cell r="E340">
            <v>0</v>
          </cell>
          <cell r="F340">
            <v>2065109276.2686787</v>
          </cell>
          <cell r="G340">
            <v>2055594164.0190296</v>
          </cell>
          <cell r="H340">
            <v>2194922860.3319612</v>
          </cell>
          <cell r="I340">
            <v>2106490728.7902417</v>
          </cell>
          <cell r="J340">
            <v>2118867486.3059864</v>
          </cell>
          <cell r="K340">
            <v>2292577522.8645849</v>
          </cell>
          <cell r="L340">
            <v>2294805473.1288567</v>
          </cell>
          <cell r="M340">
            <v>2232110693.6718264</v>
          </cell>
          <cell r="N340">
            <v>2364300468.3772669</v>
          </cell>
          <cell r="O340">
            <v>2441517338.1754656</v>
          </cell>
          <cell r="P340">
            <v>2380293396.1586576</v>
          </cell>
          <cell r="Q340">
            <v>2503240883.6789727</v>
          </cell>
          <cell r="R340">
            <v>0</v>
          </cell>
          <cell r="S340">
            <v>27108816319.510597</v>
          </cell>
          <cell r="AD340">
            <v>27108816319.510597</v>
          </cell>
        </row>
        <row r="341">
          <cell r="A341">
            <v>0</v>
          </cell>
          <cell r="B341">
            <v>0</v>
          </cell>
          <cell r="C341" t="str">
            <v>Facture</v>
          </cell>
          <cell r="D341">
            <v>20970021739.501869</v>
          </cell>
          <cell r="E341">
            <v>0</v>
          </cell>
          <cell r="F341">
            <v>1605264766.6316617</v>
          </cell>
          <cell r="G341">
            <v>1608455370.5279329</v>
          </cell>
          <cell r="H341">
            <v>1677606456.4784665</v>
          </cell>
          <cell r="I341">
            <v>1653217885.6215231</v>
          </cell>
          <cell r="J341">
            <v>1599431163.6534534</v>
          </cell>
          <cell r="K341">
            <v>1747854809.3362648</v>
          </cell>
          <cell r="L341">
            <v>1797712349.0756109</v>
          </cell>
          <cell r="M341">
            <v>1773042214.9847364</v>
          </cell>
          <cell r="N341">
            <v>1840947145.1237783</v>
          </cell>
          <cell r="O341">
            <v>1858121749.7826498</v>
          </cell>
          <cell r="P341">
            <v>1843818278.0602841</v>
          </cell>
          <cell r="Q341">
            <v>1964549550.2255068</v>
          </cell>
          <cell r="R341">
            <v>0</v>
          </cell>
          <cell r="S341">
            <v>20970021739.501869</v>
          </cell>
          <cell r="AD341">
            <v>20970021739.501869</v>
          </cell>
        </row>
        <row r="342">
          <cell r="C342" t="str">
            <v>Rétrocessions</v>
          </cell>
          <cell r="D342">
            <v>6138794580.0087299</v>
          </cell>
          <cell r="F342">
            <v>459844509.63701701</v>
          </cell>
          <cell r="G342">
            <v>447138793.49109685</v>
          </cell>
          <cell r="H342">
            <v>517316403.85349476</v>
          </cell>
          <cell r="I342">
            <v>453272843.1687187</v>
          </cell>
          <cell r="J342">
            <v>519436322.65253294</v>
          </cell>
          <cell r="K342">
            <v>544722713.52832031</v>
          </cell>
          <cell r="L342">
            <v>497093124.0532456</v>
          </cell>
          <cell r="M342">
            <v>459068478.68709016</v>
          </cell>
          <cell r="N342">
            <v>584745474.75736213</v>
          </cell>
          <cell r="O342">
            <v>568959839.7825774</v>
          </cell>
          <cell r="P342">
            <v>548504742.9438082</v>
          </cell>
          <cell r="Q342">
            <v>538691333.45346582</v>
          </cell>
          <cell r="S342">
            <v>6138794580.0087299</v>
          </cell>
          <cell r="AD342">
            <v>6138794580.0087299</v>
          </cell>
        </row>
        <row r="343">
          <cell r="A343">
            <v>0</v>
          </cell>
          <cell r="B343" t="str">
            <v>GSM Abonnés</v>
          </cell>
          <cell r="C343">
            <v>0</v>
          </cell>
          <cell r="D343">
            <v>23764364596.151608</v>
          </cell>
          <cell r="E343">
            <v>0</v>
          </cell>
          <cell r="F343">
            <v>1827849009.1065264</v>
          </cell>
          <cell r="G343">
            <v>1832523270.7025185</v>
          </cell>
          <cell r="H343">
            <v>1931097594.0066037</v>
          </cell>
          <cell r="I343">
            <v>1859940589.4559054</v>
          </cell>
          <cell r="J343">
            <v>1968267824.3843927</v>
          </cell>
          <cell r="K343">
            <v>2001975346.9486878</v>
          </cell>
          <cell r="L343">
            <v>1997873034.9175258</v>
          </cell>
          <cell r="M343">
            <v>1936284136.1653571</v>
          </cell>
          <cell r="N343">
            <v>2057350549.1991293</v>
          </cell>
          <cell r="O343">
            <v>2112123287.4043837</v>
          </cell>
          <cell r="P343">
            <v>2055037686.3271873</v>
          </cell>
          <cell r="Q343">
            <v>2111032260.2820466</v>
          </cell>
          <cell r="R343">
            <v>0</v>
          </cell>
          <cell r="S343">
            <v>23764364596.151608</v>
          </cell>
          <cell r="AD343">
            <v>23764364596.151608</v>
          </cell>
        </row>
        <row r="344">
          <cell r="A344">
            <v>0</v>
          </cell>
          <cell r="B344">
            <v>0</v>
          </cell>
          <cell r="C344" t="str">
            <v>Facture</v>
          </cell>
          <cell r="D344">
            <v>18912327037.099998</v>
          </cell>
          <cell r="E344">
            <v>0</v>
          </cell>
          <cell r="F344">
            <v>1456761791.05</v>
          </cell>
          <cell r="G344">
            <v>1473371980.4399996</v>
          </cell>
          <cell r="H344">
            <v>1514635697.9899995</v>
          </cell>
          <cell r="I344">
            <v>1500939071.1099999</v>
          </cell>
          <cell r="J344">
            <v>1553849791.7300005</v>
          </cell>
          <cell r="K344">
            <v>1573746314.0199995</v>
          </cell>
          <cell r="L344">
            <v>1612984842.78</v>
          </cell>
          <cell r="M344">
            <v>1587863696.2300003</v>
          </cell>
          <cell r="N344">
            <v>1646944929.9600003</v>
          </cell>
          <cell r="O344">
            <v>1654486352.4799998</v>
          </cell>
          <cell r="P344">
            <v>1637865306.6199999</v>
          </cell>
          <cell r="Q344">
            <v>1698877262.6899998</v>
          </cell>
          <cell r="R344">
            <v>0</v>
          </cell>
          <cell r="S344">
            <v>18912327037.099998</v>
          </cell>
          <cell r="AD344">
            <v>18912327037.099998</v>
          </cell>
        </row>
        <row r="345">
          <cell r="A345">
            <v>0</v>
          </cell>
          <cell r="B345">
            <v>0</v>
          </cell>
          <cell r="C345" t="str">
            <v>Rétrocessions</v>
          </cell>
          <cell r="D345">
            <v>4852037559.051609</v>
          </cell>
          <cell r="E345">
            <v>0</v>
          </cell>
          <cell r="F345">
            <v>371087218.05652642</v>
          </cell>
          <cell r="G345">
            <v>359151290.26251888</v>
          </cell>
          <cell r="H345">
            <v>416461896.01660407</v>
          </cell>
          <cell r="I345">
            <v>359001518.34590542</v>
          </cell>
          <cell r="J345">
            <v>414418032.65439224</v>
          </cell>
          <cell r="K345">
            <v>428229032.92868835</v>
          </cell>
          <cell r="L345">
            <v>384888192.13752568</v>
          </cell>
          <cell r="M345">
            <v>348420439.93535674</v>
          </cell>
          <cell r="N345">
            <v>466579247.49591315</v>
          </cell>
          <cell r="O345">
            <v>453983596.88330024</v>
          </cell>
          <cell r="P345">
            <v>437662096.74283099</v>
          </cell>
          <cell r="Q345">
            <v>412154997.59204668</v>
          </cell>
          <cell r="R345">
            <v>0</v>
          </cell>
          <cell r="S345">
            <v>4852037559.051609</v>
          </cell>
          <cell r="AD345">
            <v>4852037559.051609</v>
          </cell>
        </row>
        <row r="346">
          <cell r="A346">
            <v>0</v>
          </cell>
          <cell r="B346" t="str">
            <v>GSM Cartes</v>
          </cell>
          <cell r="C346">
            <v>0</v>
          </cell>
          <cell r="D346">
            <v>3344451723.3589907</v>
          </cell>
          <cell r="E346">
            <v>0</v>
          </cell>
          <cell r="F346">
            <v>237260267.16215229</v>
          </cell>
          <cell r="G346">
            <v>223070893.31651136</v>
          </cell>
          <cell r="H346">
            <v>263825266.32535762</v>
          </cell>
          <cell r="I346">
            <v>246550139.33433658</v>
          </cell>
          <cell r="J346">
            <v>150599661.92159358</v>
          </cell>
          <cell r="K346">
            <v>290602175.91589725</v>
          </cell>
          <cell r="L346">
            <v>296932438.21133083</v>
          </cell>
          <cell r="M346">
            <v>295826557.50646961</v>
          </cell>
          <cell r="N346">
            <v>306949919.17813754</v>
          </cell>
          <cell r="O346">
            <v>329394050.77108198</v>
          </cell>
          <cell r="P346">
            <v>325255709.83147025</v>
          </cell>
          <cell r="Q346">
            <v>392208623.39692605</v>
          </cell>
          <cell r="R346">
            <v>0</v>
          </cell>
          <cell r="S346">
            <v>3344451723.3589907</v>
          </cell>
          <cell r="AD346">
            <v>3344451723.3589907</v>
          </cell>
        </row>
        <row r="347">
          <cell r="A347">
            <v>0</v>
          </cell>
          <cell r="B347">
            <v>0</v>
          </cell>
          <cell r="C347" t="str">
            <v>Facture</v>
          </cell>
          <cell r="D347">
            <v>2057694702.4018698</v>
          </cell>
          <cell r="E347">
            <v>0</v>
          </cell>
          <cell r="F347">
            <v>148502975.58166167</v>
          </cell>
          <cell r="G347">
            <v>135083390.08793339</v>
          </cell>
          <cell r="H347">
            <v>162970758.48846692</v>
          </cell>
          <cell r="I347">
            <v>152278814.51152334</v>
          </cell>
          <cell r="J347">
            <v>45581371.923452854</v>
          </cell>
          <cell r="K347">
            <v>174108495.31626534</v>
          </cell>
          <cell r="L347">
            <v>184727506.2956109</v>
          </cell>
          <cell r="M347">
            <v>185178518.75473619</v>
          </cell>
          <cell r="N347">
            <v>194002215.16377798</v>
          </cell>
          <cell r="O347">
            <v>203635397.30265003</v>
          </cell>
          <cell r="P347">
            <v>205952971.44028425</v>
          </cell>
          <cell r="Q347">
            <v>265672287.53550687</v>
          </cell>
          <cell r="R347">
            <v>0</v>
          </cell>
          <cell r="S347">
            <v>2057694702.4018698</v>
          </cell>
          <cell r="AD347">
            <v>2057694702.4018698</v>
          </cell>
        </row>
        <row r="348">
          <cell r="A348">
            <v>0</v>
          </cell>
          <cell r="B348">
            <v>0</v>
          </cell>
          <cell r="C348" t="str">
            <v>Rétrocessions</v>
          </cell>
          <cell r="D348">
            <v>1286757020.9571211</v>
          </cell>
          <cell r="E348">
            <v>0</v>
          </cell>
          <cell r="F348">
            <v>88757291.580490604</v>
          </cell>
          <cell r="G348">
            <v>87987503.228577971</v>
          </cell>
          <cell r="H348">
            <v>100854507.83689071</v>
          </cell>
          <cell r="I348">
            <v>94271324.822813243</v>
          </cell>
          <cell r="J348">
            <v>105018289.99814072</v>
          </cell>
          <cell r="K348">
            <v>116493680.59963194</v>
          </cell>
          <cell r="L348">
            <v>112204931.91571993</v>
          </cell>
          <cell r="M348">
            <v>110648038.75173344</v>
          </cell>
          <cell r="N348">
            <v>118166227.26144899</v>
          </cell>
          <cell r="O348">
            <v>114976242.89927715</v>
          </cell>
          <cell r="P348">
            <v>110842646.20097724</v>
          </cell>
          <cell r="Q348">
            <v>126536335.86141916</v>
          </cell>
          <cell r="R348">
            <v>0</v>
          </cell>
          <cell r="S348">
            <v>1286757020.9571211</v>
          </cell>
          <cell r="AD348">
            <v>1286757020.9571211</v>
          </cell>
        </row>
        <row r="349">
          <cell r="A349">
            <v>0</v>
          </cell>
          <cell r="B349">
            <v>0</v>
          </cell>
          <cell r="C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row>
        <row r="350">
          <cell r="A350">
            <v>0</v>
          </cell>
          <cell r="B350">
            <v>0</v>
          </cell>
          <cell r="C350">
            <v>0</v>
          </cell>
          <cell r="E350">
            <v>170329806.811306</v>
          </cell>
          <cell r="F350">
            <v>0</v>
          </cell>
          <cell r="G350">
            <v>0</v>
          </cell>
          <cell r="H350">
            <v>0</v>
          </cell>
          <cell r="I350">
            <v>0</v>
          </cell>
          <cell r="J350">
            <v>0</v>
          </cell>
          <cell r="K350">
            <v>0</v>
          </cell>
          <cell r="L350">
            <v>0</v>
          </cell>
          <cell r="M350">
            <v>0</v>
          </cell>
          <cell r="N350">
            <v>0</v>
          </cell>
          <cell r="O350">
            <v>0</v>
          </cell>
          <cell r="P350">
            <v>0</v>
          </cell>
          <cell r="Q350">
            <v>0</v>
          </cell>
          <cell r="R350">
            <v>0</v>
          </cell>
        </row>
        <row r="351">
          <cell r="A351">
            <v>0</v>
          </cell>
          <cell r="B351">
            <v>0</v>
          </cell>
          <cell r="C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v>0</v>
          </cell>
          <cell r="B352" t="str">
            <v>TOTAL CLIENTS SFR (abo + pp)</v>
          </cell>
          <cell r="C352">
            <v>0</v>
          </cell>
          <cell r="D352">
            <v>27108816319.510597</v>
          </cell>
          <cell r="E352">
            <v>0</v>
          </cell>
          <cell r="F352">
            <v>2065109276.2686787</v>
          </cell>
          <cell r="G352">
            <v>2055594164.0190296</v>
          </cell>
          <cell r="H352">
            <v>2194922860.3319612</v>
          </cell>
          <cell r="I352">
            <v>2106490728.7902417</v>
          </cell>
          <cell r="J352">
            <v>2118867486.3059864</v>
          </cell>
          <cell r="K352">
            <v>2292577522.8645849</v>
          </cell>
          <cell r="L352">
            <v>2294805473.1288567</v>
          </cell>
          <cell r="M352">
            <v>2232110693.6718264</v>
          </cell>
          <cell r="N352">
            <v>2364300468.3772669</v>
          </cell>
          <cell r="O352">
            <v>2441517338.1754656</v>
          </cell>
          <cell r="P352">
            <v>2380293396.1586576</v>
          </cell>
          <cell r="Q352">
            <v>2503240883.6789727</v>
          </cell>
          <cell r="R352">
            <v>0</v>
          </cell>
          <cell r="S352">
            <v>27108816319.510597</v>
          </cell>
          <cell r="AD352">
            <v>27108816319.510597</v>
          </cell>
        </row>
        <row r="353">
          <cell r="A353">
            <v>0</v>
          </cell>
          <cell r="B353">
            <v>0</v>
          </cell>
          <cell r="C353" t="str">
            <v>Facture</v>
          </cell>
          <cell r="D353">
            <v>20970021739.501869</v>
          </cell>
          <cell r="E353">
            <v>0</v>
          </cell>
          <cell r="F353">
            <v>1605264766.6316617</v>
          </cell>
          <cell r="G353">
            <v>1608455370.5279329</v>
          </cell>
          <cell r="H353">
            <v>1677606456.4784665</v>
          </cell>
          <cell r="I353">
            <v>1653217885.6215231</v>
          </cell>
          <cell r="J353">
            <v>1599431163.6534534</v>
          </cell>
          <cell r="K353">
            <v>1747854809.3362648</v>
          </cell>
          <cell r="L353">
            <v>1797712349.0756109</v>
          </cell>
          <cell r="M353">
            <v>1773042214.9847364</v>
          </cell>
          <cell r="N353">
            <v>1840947145.1237783</v>
          </cell>
          <cell r="O353">
            <v>1858121749.7826498</v>
          </cell>
          <cell r="P353">
            <v>1843818278.0602841</v>
          </cell>
          <cell r="Q353">
            <v>1964549550.2255068</v>
          </cell>
          <cell r="R353">
            <v>0</v>
          </cell>
          <cell r="S353">
            <v>20970021739.501869</v>
          </cell>
          <cell r="AD353">
            <v>20970021739.501869</v>
          </cell>
        </row>
        <row r="354">
          <cell r="C354" t="str">
            <v>Rétrocessions</v>
          </cell>
          <cell r="D354">
            <v>6138794580.0087299</v>
          </cell>
          <cell r="F354">
            <v>459844509.63701701</v>
          </cell>
          <cell r="G354">
            <v>447138793.49109685</v>
          </cell>
          <cell r="H354">
            <v>517316403.85349476</v>
          </cell>
          <cell r="I354">
            <v>453272843.1687187</v>
          </cell>
          <cell r="J354">
            <v>519436322.65253294</v>
          </cell>
          <cell r="K354">
            <v>544722713.52832031</v>
          </cell>
          <cell r="L354">
            <v>497093124.0532456</v>
          </cell>
          <cell r="M354">
            <v>459068478.68709016</v>
          </cell>
          <cell r="N354">
            <v>584745474.75736213</v>
          </cell>
          <cell r="O354">
            <v>568959839.7825774</v>
          </cell>
          <cell r="P354">
            <v>548504742.9438082</v>
          </cell>
          <cell r="Q354">
            <v>538691333.45346582</v>
          </cell>
          <cell r="S354">
            <v>6138794580.0087299</v>
          </cell>
          <cell r="AD354">
            <v>6138794580.0087299</v>
          </cell>
        </row>
        <row r="355">
          <cell r="A355">
            <v>0</v>
          </cell>
          <cell r="B355" t="str">
            <v>Roaming In</v>
          </cell>
          <cell r="C355">
            <v>0</v>
          </cell>
          <cell r="D355">
            <v>1812039950.0857608</v>
          </cell>
          <cell r="E355">
            <v>0</v>
          </cell>
          <cell r="F355">
            <v>114084512.4445979</v>
          </cell>
          <cell r="G355">
            <v>112857022.48313154</v>
          </cell>
          <cell r="H355">
            <v>144864111.26252851</v>
          </cell>
          <cell r="I355">
            <v>135439717.36469463</v>
          </cell>
          <cell r="J355">
            <v>139256794.31331602</v>
          </cell>
          <cell r="K355">
            <v>171799075.2943022</v>
          </cell>
          <cell r="L355">
            <v>227498474.48087803</v>
          </cell>
          <cell r="M355">
            <v>220744909.95890203</v>
          </cell>
          <cell r="N355">
            <v>176150747.22887555</v>
          </cell>
          <cell r="O355">
            <v>145505763.76827708</v>
          </cell>
          <cell r="P355">
            <v>118655797.89892958</v>
          </cell>
          <cell r="Q355">
            <v>116222763.35715787</v>
          </cell>
          <cell r="R355">
            <v>0</v>
          </cell>
          <cell r="S355">
            <v>1812039950.0857608</v>
          </cell>
          <cell r="AD355">
            <v>1812039950.0857608</v>
          </cell>
        </row>
        <row r="356">
          <cell r="A356">
            <v>0</v>
          </cell>
          <cell r="B356">
            <v>0</v>
          </cell>
          <cell r="C356" t="str">
            <v>Facture</v>
          </cell>
          <cell r="D356">
            <v>1657331024.1999998</v>
          </cell>
          <cell r="E356">
            <v>0</v>
          </cell>
          <cell r="F356">
            <v>105564524.54000001</v>
          </cell>
          <cell r="G356">
            <v>104702449.66</v>
          </cell>
          <cell r="H356">
            <v>134190891.37999998</v>
          </cell>
          <cell r="I356">
            <v>124578404.15000001</v>
          </cell>
          <cell r="J356">
            <v>128221111.48999999</v>
          </cell>
          <cell r="K356">
            <v>154696042.37</v>
          </cell>
          <cell r="L356">
            <v>209894446.28999999</v>
          </cell>
          <cell r="M356">
            <v>197503883.72</v>
          </cell>
          <cell r="N356">
            <v>157900868.50999999</v>
          </cell>
          <cell r="O356">
            <v>129277342.51000001</v>
          </cell>
          <cell r="P356">
            <v>106754947.78</v>
          </cell>
          <cell r="Q356">
            <v>104046111.8</v>
          </cell>
          <cell r="R356">
            <v>0</v>
          </cell>
          <cell r="S356">
            <v>1657331024.1999998</v>
          </cell>
          <cell r="AD356">
            <v>1657331024.1999998</v>
          </cell>
        </row>
        <row r="357">
          <cell r="A357">
            <v>0</v>
          </cell>
          <cell r="B357">
            <v>0</v>
          </cell>
          <cell r="C357" t="str">
            <v>Rétrocessions</v>
          </cell>
          <cell r="D357">
            <v>154708925.88576093</v>
          </cell>
          <cell r="E357">
            <v>0</v>
          </cell>
          <cell r="F357">
            <v>8519987.9045978878</v>
          </cell>
          <cell r="G357">
            <v>8154572.8231315445</v>
          </cell>
          <cell r="H357">
            <v>10673219.882528523</v>
          </cell>
          <cell r="I357">
            <v>10861313.214694623</v>
          </cell>
          <cell r="J357">
            <v>11035682.823316026</v>
          </cell>
          <cell r="K357">
            <v>17103032.924302183</v>
          </cell>
          <cell r="L357">
            <v>17604028.19087803</v>
          </cell>
          <cell r="M357">
            <v>23241026.23890204</v>
          </cell>
          <cell r="N357">
            <v>12139841.502637854</v>
          </cell>
          <cell r="O357">
            <v>11812117.53742251</v>
          </cell>
          <cell r="P357">
            <v>11387451.286191864</v>
          </cell>
          <cell r="Q357">
            <v>12176651.55715788</v>
          </cell>
          <cell r="R357">
            <v>0</v>
          </cell>
          <cell r="S357">
            <v>154708925.88576093</v>
          </cell>
          <cell r="AD357">
            <v>154708925.88576093</v>
          </cell>
        </row>
        <row r="358">
          <cell r="A358">
            <v>0</v>
          </cell>
          <cell r="B358" t="str">
            <v>TOTAL SFR : facture + rétrocessions</v>
          </cell>
          <cell r="C358">
            <v>0</v>
          </cell>
          <cell r="D358">
            <v>28920856269.596359</v>
          </cell>
          <cell r="E358">
            <v>0</v>
          </cell>
          <cell r="F358">
            <v>2179193788.7132764</v>
          </cell>
          <cell r="G358">
            <v>2168451186.5021615</v>
          </cell>
          <cell r="H358">
            <v>2339786971.5944896</v>
          </cell>
          <cell r="I358">
            <v>2241930446.1549368</v>
          </cell>
          <cell r="J358">
            <v>2258124280.6193023</v>
          </cell>
          <cell r="K358">
            <v>2464376598.1588874</v>
          </cell>
          <cell r="L358">
            <v>2522303947.6097345</v>
          </cell>
          <cell r="M358">
            <v>2452855603.6307287</v>
          </cell>
          <cell r="N358">
            <v>2540451215.6061425</v>
          </cell>
          <cell r="O358">
            <v>2587023101.9437428</v>
          </cell>
          <cell r="P358">
            <v>2498949194.0575871</v>
          </cell>
          <cell r="Q358">
            <v>2619463647.0361304</v>
          </cell>
          <cell r="R358">
            <v>0</v>
          </cell>
          <cell r="S358">
            <v>28920856269.596359</v>
          </cell>
          <cell r="AD358">
            <v>28920856269.596359</v>
          </cell>
        </row>
        <row r="359">
          <cell r="A359">
            <v>0</v>
          </cell>
          <cell r="B359">
            <v>0</v>
          </cell>
          <cell r="C359" t="str">
            <v>Facture</v>
          </cell>
          <cell r="D359">
            <v>22627352763.70187</v>
          </cell>
          <cell r="E359">
            <v>0</v>
          </cell>
          <cell r="F359">
            <v>1710829291.1716616</v>
          </cell>
          <cell r="G359">
            <v>1713157820.187933</v>
          </cell>
          <cell r="H359">
            <v>1811797347.8584664</v>
          </cell>
          <cell r="I359">
            <v>1777796289.7715232</v>
          </cell>
          <cell r="J359">
            <v>1727652275.1434534</v>
          </cell>
          <cell r="K359">
            <v>1902550851.706265</v>
          </cell>
          <cell r="L359">
            <v>2007606795.3656108</v>
          </cell>
          <cell r="M359">
            <v>1970546098.7047365</v>
          </cell>
          <cell r="N359">
            <v>1998848013.6337783</v>
          </cell>
          <cell r="O359">
            <v>1987399092.2926497</v>
          </cell>
          <cell r="P359">
            <v>1950573225.8402841</v>
          </cell>
          <cell r="Q359">
            <v>2068595662.0255067</v>
          </cell>
          <cell r="R359">
            <v>0</v>
          </cell>
          <cell r="S359">
            <v>22627352763.70187</v>
          </cell>
          <cell r="AD359">
            <v>22627352763.70187</v>
          </cell>
        </row>
        <row r="360">
          <cell r="C360" t="str">
            <v>Rétrocessions</v>
          </cell>
          <cell r="D360">
            <v>6293503505.8944912</v>
          </cell>
          <cell r="F360">
            <v>468364497.54161489</v>
          </cell>
          <cell r="G360">
            <v>455293366.31422842</v>
          </cell>
          <cell r="H360">
            <v>527989623.73602331</v>
          </cell>
          <cell r="I360">
            <v>464134156.38341331</v>
          </cell>
          <cell r="J360">
            <v>530472005.47584897</v>
          </cell>
          <cell r="K360">
            <v>561825746.45262253</v>
          </cell>
          <cell r="L360">
            <v>514697152.24412364</v>
          </cell>
          <cell r="M360">
            <v>482309504.92599219</v>
          </cell>
          <cell r="N360">
            <v>596885316.25999999</v>
          </cell>
          <cell r="O360">
            <v>580771957.31999993</v>
          </cell>
          <cell r="P360">
            <v>559892194.23000002</v>
          </cell>
          <cell r="Q360">
            <v>550867985.01062369</v>
          </cell>
          <cell r="S360">
            <v>6293503505.8944912</v>
          </cell>
          <cell r="AD360">
            <v>6293503505.8944912</v>
          </cell>
        </row>
        <row r="361">
          <cell r="A361">
            <v>0</v>
          </cell>
          <cell r="B361" t="str">
            <v>CA Rétrocession Comptable</v>
          </cell>
          <cell r="C361">
            <v>0</v>
          </cell>
          <cell r="D361">
            <v>4954140616.4799995</v>
          </cell>
          <cell r="E361">
            <v>0</v>
          </cell>
          <cell r="F361">
            <v>468627497.56</v>
          </cell>
          <cell r="G361">
            <v>454974034.53000003</v>
          </cell>
          <cell r="H361">
            <v>527989623.75</v>
          </cell>
          <cell r="I361">
            <v>451134156.38999999</v>
          </cell>
          <cell r="J361">
            <v>530472005.48000008</v>
          </cell>
          <cell r="K361">
            <v>667085746.45000005</v>
          </cell>
          <cell r="L361">
            <v>514698502.35000002</v>
          </cell>
          <cell r="M361">
            <v>482072504.92000002</v>
          </cell>
          <cell r="N361">
            <v>596885316.25999999</v>
          </cell>
          <cell r="O361">
            <v>580771957.31999993</v>
          </cell>
          <cell r="P361">
            <v>559892194.23000002</v>
          </cell>
          <cell r="Q361">
            <v>-880462922.75999987</v>
          </cell>
          <cell r="R361">
            <v>0</v>
          </cell>
          <cell r="S361">
            <v>4954140616.4799995</v>
          </cell>
          <cell r="AD361">
            <v>4954140616.4799995</v>
          </cell>
        </row>
        <row r="362">
          <cell r="A362">
            <v>0</v>
          </cell>
          <cell r="B362" t="str">
            <v xml:space="preserve">CA Facture par écart </v>
          </cell>
          <cell r="C362">
            <v>0</v>
          </cell>
          <cell r="D362">
            <v>21093088100.996792</v>
          </cell>
          <cell r="E362">
            <v>0</v>
          </cell>
          <cell r="F362">
            <v>1602240482.7951012</v>
          </cell>
          <cell r="G362">
            <v>1608488172.7197266</v>
          </cell>
          <cell r="H362">
            <v>1652910842.8019063</v>
          </cell>
          <cell r="I362">
            <v>1684642392.1745572</v>
          </cell>
          <cell r="J362">
            <v>1717850777.779815</v>
          </cell>
          <cell r="K362">
            <v>1766595839.6976399</v>
          </cell>
          <cell r="L362">
            <v>1786872601.0040326</v>
          </cell>
          <cell r="M362">
            <v>1786940562.2376339</v>
          </cell>
          <cell r="N362">
            <v>1867896161.4310343</v>
          </cell>
          <cell r="O362">
            <v>1824053675.6122429</v>
          </cell>
          <cell r="P362">
            <v>1821164274.4116066</v>
          </cell>
          <cell r="Q362">
            <v>1973432318.3314989</v>
          </cell>
          <cell r="R362">
            <v>0</v>
          </cell>
          <cell r="S362">
            <v>21093088100.996792</v>
          </cell>
          <cell r="AD362">
            <v>21093088100.996792</v>
          </cell>
        </row>
        <row r="363">
          <cell r="A363" t="str">
            <v>Autres Revenus</v>
          </cell>
          <cell r="B363" t="str">
            <v>GSM</v>
          </cell>
          <cell r="C363">
            <v>0</v>
          </cell>
          <cell r="D363">
            <v>-1495321057.553683</v>
          </cell>
          <cell r="E363">
            <v>0</v>
          </cell>
          <cell r="F363">
            <v>-402328901.87426203</v>
          </cell>
          <cell r="G363">
            <v>-277360009.58204639</v>
          </cell>
          <cell r="H363">
            <v>-157321112.65988782</v>
          </cell>
          <cell r="I363">
            <v>-102228956.20278214</v>
          </cell>
          <cell r="J363">
            <v>-89106549.518076286</v>
          </cell>
          <cell r="K363">
            <v>-89218508.709436148</v>
          </cell>
          <cell r="L363">
            <v>-80985188.224688768</v>
          </cell>
          <cell r="M363">
            <v>-72737462.780858874</v>
          </cell>
          <cell r="N363">
            <v>-66678901.591199644</v>
          </cell>
          <cell r="O363">
            <v>-62887752.728676885</v>
          </cell>
          <cell r="P363">
            <v>-94467713.681768388</v>
          </cell>
          <cell r="Q363">
            <v>0</v>
          </cell>
          <cell r="R363">
            <v>0</v>
          </cell>
          <cell r="S363">
            <v>-1495321057.553683</v>
          </cell>
          <cell r="T363">
            <v>0</v>
          </cell>
          <cell r="V363">
            <v>0</v>
          </cell>
          <cell r="W363">
            <v>0</v>
          </cell>
          <cell r="X363">
            <v>0</v>
          </cell>
          <cell r="Y363">
            <v>0</v>
          </cell>
          <cell r="AD363">
            <v>-1495321057.553683</v>
          </cell>
          <cell r="AE363">
            <v>0</v>
          </cell>
        </row>
        <row r="364">
          <cell r="A364">
            <v>0</v>
          </cell>
          <cell r="B364">
            <v>0</v>
          </cell>
          <cell r="C364" t="str">
            <v>MES</v>
          </cell>
          <cell r="D364">
            <v>804514463.89610291</v>
          </cell>
          <cell r="E364">
            <v>0</v>
          </cell>
          <cell r="F364">
            <v>159341819.92573798</v>
          </cell>
          <cell r="G364">
            <v>58020368.422089569</v>
          </cell>
          <cell r="H364">
            <v>77376476.504674345</v>
          </cell>
          <cell r="I364">
            <v>56548779.419007257</v>
          </cell>
          <cell r="J364">
            <v>75725428.325406298</v>
          </cell>
          <cell r="K364">
            <v>76314359.564311773</v>
          </cell>
          <cell r="L364">
            <v>66305680.970281929</v>
          </cell>
          <cell r="M364">
            <v>35803689.342719734</v>
          </cell>
          <cell r="N364">
            <v>66895196.871873967</v>
          </cell>
          <cell r="O364">
            <v>65585810.99563849</v>
          </cell>
          <cell r="P364">
            <v>66596853.554361515</v>
          </cell>
          <cell r="Q364">
            <v>0</v>
          </cell>
          <cell r="R364">
            <v>0</v>
          </cell>
          <cell r="S364">
            <v>804514463.89610291</v>
          </cell>
          <cell r="T364">
            <v>0</v>
          </cell>
          <cell r="V364">
            <v>0</v>
          </cell>
          <cell r="W364">
            <v>0</v>
          </cell>
          <cell r="X364">
            <v>0</v>
          </cell>
          <cell r="Y364">
            <v>0</v>
          </cell>
          <cell r="AD364">
            <v>804514463.89610291</v>
          </cell>
          <cell r="AE364">
            <v>0</v>
          </cell>
        </row>
        <row r="365">
          <cell r="A365">
            <v>0</v>
          </cell>
          <cell r="B365">
            <v>0</v>
          </cell>
          <cell r="C365" t="str">
            <v>Promo</v>
          </cell>
          <cell r="D365">
            <v>-1420292823.0197859</v>
          </cell>
          <cell r="E365">
            <v>0</v>
          </cell>
          <cell r="F365">
            <v>-305982045.92000002</v>
          </cell>
          <cell r="G365">
            <v>-198190964.31413597</v>
          </cell>
          <cell r="H365">
            <v>-125515395.12456217</v>
          </cell>
          <cell r="I365">
            <v>-101710480.4017894</v>
          </cell>
          <cell r="J365">
            <v>-106055553.36348258</v>
          </cell>
          <cell r="K365">
            <v>-116489373.08374791</v>
          </cell>
          <cell r="L365">
            <v>-97790869.194970697</v>
          </cell>
          <cell r="M365">
            <v>-72519152.123578608</v>
          </cell>
          <cell r="N365">
            <v>-96511098.463073611</v>
          </cell>
          <cell r="O365">
            <v>-92373378.664315373</v>
          </cell>
          <cell r="P365">
            <v>-107154512.36612989</v>
          </cell>
          <cell r="Q365">
            <v>0</v>
          </cell>
          <cell r="R365">
            <v>0</v>
          </cell>
          <cell r="S365">
            <v>-1420292823.0197859</v>
          </cell>
          <cell r="T365">
            <v>0</v>
          </cell>
          <cell r="V365">
            <v>0</v>
          </cell>
          <cell r="W365">
            <v>0</v>
          </cell>
          <cell r="X365">
            <v>0</v>
          </cell>
          <cell r="Y365">
            <v>0</v>
          </cell>
          <cell r="AD365">
            <v>-1420292823.0197859</v>
          </cell>
          <cell r="AE365">
            <v>0</v>
          </cell>
        </row>
        <row r="366">
          <cell r="A366">
            <v>0</v>
          </cell>
          <cell r="B366">
            <v>0</v>
          </cell>
          <cell r="C366" t="str">
            <v>Avantages &amp; PdB</v>
          </cell>
          <cell r="D366">
            <v>-879542698.43000007</v>
          </cell>
          <cell r="E366">
            <v>0</v>
          </cell>
          <cell r="F366">
            <v>-255688675.88</v>
          </cell>
          <cell r="G366">
            <v>-137189413.69000003</v>
          </cell>
          <cell r="H366">
            <v>-109182194.03999999</v>
          </cell>
          <cell r="I366">
            <v>-57067255.219999999</v>
          </cell>
          <cell r="J366">
            <v>-58776424.480000004</v>
          </cell>
          <cell r="K366">
            <v>-49043495.190000005</v>
          </cell>
          <cell r="L366">
            <v>-49500000</v>
          </cell>
          <cell r="M366">
            <v>-36022000</v>
          </cell>
          <cell r="N366">
            <v>-37063000</v>
          </cell>
          <cell r="O366">
            <v>-36100185.060000002</v>
          </cell>
          <cell r="P366">
            <v>-53910054.870000005</v>
          </cell>
          <cell r="Q366">
            <v>0</v>
          </cell>
          <cell r="R366">
            <v>0</v>
          </cell>
          <cell r="S366">
            <v>-879542698.43000007</v>
          </cell>
          <cell r="T366">
            <v>0</v>
          </cell>
          <cell r="V366">
            <v>0</v>
          </cell>
          <cell r="W366">
            <v>0</v>
          </cell>
          <cell r="X366">
            <v>0</v>
          </cell>
          <cell r="Y366">
            <v>0</v>
          </cell>
          <cell r="AD366">
            <v>-879542698.43000007</v>
          </cell>
          <cell r="AE366">
            <v>0</v>
          </cell>
        </row>
        <row r="367">
          <cell r="A367">
            <v>0</v>
          </cell>
          <cell r="B367">
            <v>0</v>
          </cell>
          <cell r="C367" t="str">
            <v>Transfert</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V367">
            <v>0</v>
          </cell>
          <cell r="W367">
            <v>0</v>
          </cell>
          <cell r="X367">
            <v>0</v>
          </cell>
          <cell r="Y367">
            <v>0</v>
          </cell>
          <cell r="AD367">
            <v>0</v>
          </cell>
          <cell r="AE367">
            <v>0</v>
          </cell>
        </row>
        <row r="368">
          <cell r="A368">
            <v>0</v>
          </cell>
          <cell r="B368">
            <v>0</v>
          </cell>
          <cell r="C368" t="str">
            <v>Etalement</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V368">
            <v>0</v>
          </cell>
          <cell r="W368">
            <v>0</v>
          </cell>
          <cell r="X368">
            <v>0</v>
          </cell>
          <cell r="Y368">
            <v>0</v>
          </cell>
          <cell r="AD368">
            <v>0</v>
          </cell>
          <cell r="AE368">
            <v>0</v>
          </cell>
        </row>
        <row r="369">
          <cell r="A369">
            <v>0</v>
          </cell>
          <cell r="B369" t="str">
            <v>GSM Abonnés</v>
          </cell>
          <cell r="C369">
            <v>0</v>
          </cell>
          <cell r="D369">
            <v>-1035337273.8231339</v>
          </cell>
          <cell r="E369">
            <v>0</v>
          </cell>
          <cell r="F369">
            <v>-280322383.73064679</v>
          </cell>
          <cell r="G369">
            <v>-180326627.48000002</v>
          </cell>
          <cell r="H369">
            <v>-121936655.97980326</v>
          </cell>
          <cell r="I369">
            <v>-91291412.400196701</v>
          </cell>
          <cell r="J369">
            <v>-64386189.180000007</v>
          </cell>
          <cell r="K369">
            <v>-62888390.229999989</v>
          </cell>
          <cell r="L369">
            <v>-56956179.130000003</v>
          </cell>
          <cell r="M369">
            <v>-54141382.830000013</v>
          </cell>
          <cell r="N369">
            <v>-30116084.868126042</v>
          </cell>
          <cell r="O369">
            <v>-16175125.124361511</v>
          </cell>
          <cell r="P369">
            <v>-76796842.87000002</v>
          </cell>
          <cell r="Q369">
            <v>0</v>
          </cell>
          <cell r="R369">
            <v>0</v>
          </cell>
          <cell r="S369">
            <v>-1035337273.8231339</v>
          </cell>
          <cell r="T369">
            <v>0</v>
          </cell>
          <cell r="V369">
            <v>0</v>
          </cell>
          <cell r="W369">
            <v>0</v>
          </cell>
          <cell r="X369">
            <v>0</v>
          </cell>
          <cell r="Y369">
            <v>0</v>
          </cell>
          <cell r="AD369">
            <v>-1035337273.8231339</v>
          </cell>
          <cell r="AE369">
            <v>0</v>
          </cell>
        </row>
        <row r="370">
          <cell r="A370">
            <v>0</v>
          </cell>
          <cell r="B370">
            <v>0</v>
          </cell>
          <cell r="C370" t="str">
            <v>MES</v>
          </cell>
          <cell r="D370">
            <v>656429986.94751251</v>
          </cell>
          <cell r="E370">
            <v>0</v>
          </cell>
          <cell r="F370">
            <v>130649423.74000001</v>
          </cell>
          <cell r="G370">
            <v>43556184.840000018</v>
          </cell>
          <cell r="H370">
            <v>64697897.400196731</v>
          </cell>
          <cell r="I370">
            <v>44271011.25980328</v>
          </cell>
          <cell r="J370">
            <v>59505478.739999995</v>
          </cell>
          <cell r="K370">
            <v>60735053.759999998</v>
          </cell>
          <cell r="L370">
            <v>49906436.360000007</v>
          </cell>
          <cell r="M370">
            <v>21529547.219999999</v>
          </cell>
          <cell r="N370">
            <v>66895196.871873967</v>
          </cell>
          <cell r="O370">
            <v>65585810.99563849</v>
          </cell>
          <cell r="P370">
            <v>49097945.75999999</v>
          </cell>
          <cell r="Q370">
            <v>0</v>
          </cell>
          <cell r="R370">
            <v>0</v>
          </cell>
          <cell r="S370">
            <v>656429986.94751251</v>
          </cell>
          <cell r="T370">
            <v>0</v>
          </cell>
          <cell r="V370">
            <v>0</v>
          </cell>
          <cell r="W370">
            <v>0</v>
          </cell>
          <cell r="X370">
            <v>0</v>
          </cell>
          <cell r="Y370">
            <v>0</v>
          </cell>
          <cell r="AD370">
            <v>656429986.94751251</v>
          </cell>
          <cell r="AE370">
            <v>0</v>
          </cell>
        </row>
        <row r="371">
          <cell r="A371">
            <v>0</v>
          </cell>
          <cell r="B371">
            <v>0</v>
          </cell>
          <cell r="C371" t="str">
            <v>Promo</v>
          </cell>
          <cell r="D371">
            <v>-1163484670.3906465</v>
          </cell>
          <cell r="E371">
            <v>0</v>
          </cell>
          <cell r="F371">
            <v>-264983131.5906468</v>
          </cell>
          <cell r="G371">
            <v>-171164398.63</v>
          </cell>
          <cell r="H371">
            <v>-114137165.34</v>
          </cell>
          <cell r="I371">
            <v>-93795168.439999983</v>
          </cell>
          <cell r="J371">
            <v>-87515243.439999998</v>
          </cell>
          <cell r="K371">
            <v>-96079948.799999982</v>
          </cell>
          <cell r="L371">
            <v>-76562615.49000001</v>
          </cell>
          <cell r="M371">
            <v>-53534930.050000012</v>
          </cell>
          <cell r="N371">
            <v>-70215281.74000001</v>
          </cell>
          <cell r="O371">
            <v>-54224053.109999999</v>
          </cell>
          <cell r="P371">
            <v>-81272733.760000005</v>
          </cell>
          <cell r="Q371">
            <v>0</v>
          </cell>
          <cell r="R371">
            <v>0</v>
          </cell>
          <cell r="S371">
            <v>-1163484670.3906465</v>
          </cell>
          <cell r="T371">
            <v>0</v>
          </cell>
          <cell r="V371">
            <v>0</v>
          </cell>
          <cell r="W371">
            <v>0</v>
          </cell>
          <cell r="X371">
            <v>0</v>
          </cell>
          <cell r="Y371">
            <v>0</v>
          </cell>
          <cell r="AD371">
            <v>-1163484670.3906465</v>
          </cell>
          <cell r="AE371">
            <v>0</v>
          </cell>
        </row>
        <row r="372">
          <cell r="A372">
            <v>0</v>
          </cell>
          <cell r="B372">
            <v>0</v>
          </cell>
          <cell r="C372" t="str">
            <v>Avantages &amp; PdB</v>
          </cell>
          <cell r="D372">
            <v>-528282590.38000005</v>
          </cell>
          <cell r="E372">
            <v>0</v>
          </cell>
          <cell r="F372">
            <v>-145988675.88</v>
          </cell>
          <cell r="G372">
            <v>-52718413.690000027</v>
          </cell>
          <cell r="H372">
            <v>-72497388.039999992</v>
          </cell>
          <cell r="I372">
            <v>-41767255.219999999</v>
          </cell>
          <cell r="J372">
            <v>-36376424.480000004</v>
          </cell>
          <cell r="K372">
            <v>-27543495.190000005</v>
          </cell>
          <cell r="L372">
            <v>-30300000</v>
          </cell>
          <cell r="M372">
            <v>-22136000</v>
          </cell>
          <cell r="N372">
            <v>-26796000</v>
          </cell>
          <cell r="O372">
            <v>-27536883.010000002</v>
          </cell>
          <cell r="P372">
            <v>-44622054.870000005</v>
          </cell>
          <cell r="Q372">
            <v>0</v>
          </cell>
          <cell r="R372">
            <v>0</v>
          </cell>
          <cell r="S372">
            <v>-528282590.38000005</v>
          </cell>
          <cell r="T372">
            <v>0</v>
          </cell>
          <cell r="V372">
            <v>0</v>
          </cell>
          <cell r="W372">
            <v>0</v>
          </cell>
          <cell r="X372">
            <v>0</v>
          </cell>
          <cell r="Y372">
            <v>0</v>
          </cell>
          <cell r="AD372">
            <v>-528282590.38000005</v>
          </cell>
          <cell r="AE372">
            <v>0</v>
          </cell>
        </row>
        <row r="373">
          <cell r="A373">
            <v>0</v>
          </cell>
          <cell r="B373">
            <v>0</v>
          </cell>
          <cell r="C373" t="str">
            <v>Transfert</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V373">
            <v>0</v>
          </cell>
          <cell r="W373">
            <v>0</v>
          </cell>
          <cell r="X373">
            <v>0</v>
          </cell>
          <cell r="Y373">
            <v>0</v>
          </cell>
          <cell r="AD373">
            <v>0</v>
          </cell>
          <cell r="AE373">
            <v>0</v>
          </cell>
        </row>
        <row r="374">
          <cell r="A374">
            <v>0</v>
          </cell>
          <cell r="B374">
            <v>0</v>
          </cell>
          <cell r="C374" t="str">
            <v>Etalement</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V374">
            <v>0</v>
          </cell>
          <cell r="W374">
            <v>0</v>
          </cell>
          <cell r="X374">
            <v>0</v>
          </cell>
          <cell r="Y374">
            <v>0</v>
          </cell>
          <cell r="AD374">
            <v>0</v>
          </cell>
          <cell r="AE374">
            <v>0</v>
          </cell>
        </row>
        <row r="375">
          <cell r="A375">
            <v>0</v>
          </cell>
          <cell r="B375" t="str">
            <v>GSM Cartes</v>
          </cell>
          <cell r="C375">
            <v>0</v>
          </cell>
          <cell r="D375">
            <v>-459983783.7305491</v>
          </cell>
          <cell r="E375">
            <v>0</v>
          </cell>
          <cell r="F375">
            <v>-122006518.14361526</v>
          </cell>
          <cell r="G375">
            <v>-97033382.10204643</v>
          </cell>
          <cell r="H375">
            <v>-35384456.680084549</v>
          </cell>
          <cell r="I375">
            <v>-10937543.80258543</v>
          </cell>
          <cell r="J375">
            <v>-24720360.338076286</v>
          </cell>
          <cell r="K375">
            <v>-26330118.479436155</v>
          </cell>
          <cell r="L375">
            <v>-24029009.094688766</v>
          </cell>
          <cell r="M375">
            <v>-18596079.950858861</v>
          </cell>
          <cell r="N375">
            <v>-36562816.723073594</v>
          </cell>
          <cell r="O375">
            <v>-46712627.60431537</v>
          </cell>
          <cell r="P375">
            <v>-17670870.81176836</v>
          </cell>
          <cell r="Q375">
            <v>0</v>
          </cell>
          <cell r="R375">
            <v>0</v>
          </cell>
          <cell r="S375">
            <v>-459983783.7305491</v>
          </cell>
          <cell r="T375">
            <v>0</v>
          </cell>
          <cell r="V375">
            <v>0</v>
          </cell>
          <cell r="W375">
            <v>0</v>
          </cell>
          <cell r="X375">
            <v>0</v>
          </cell>
          <cell r="Y375">
            <v>0</v>
          </cell>
          <cell r="AD375">
            <v>-459983783.7305491</v>
          </cell>
          <cell r="AE375">
            <v>0</v>
          </cell>
        </row>
        <row r="376">
          <cell r="A376">
            <v>0</v>
          </cell>
          <cell r="B376">
            <v>0</v>
          </cell>
          <cell r="C376" t="str">
            <v>MES</v>
          </cell>
          <cell r="D376">
            <v>148084476.94859037</v>
          </cell>
          <cell r="E376">
            <v>0</v>
          </cell>
          <cell r="F376">
            <v>28692396.185737975</v>
          </cell>
          <cell r="G376">
            <v>14464183.582089553</v>
          </cell>
          <cell r="H376">
            <v>12678579.104477612</v>
          </cell>
          <cell r="I376">
            <v>12277768.15920398</v>
          </cell>
          <cell r="J376">
            <v>16219949.585406302</v>
          </cell>
          <cell r="K376">
            <v>15579305.804311775</v>
          </cell>
          <cell r="L376">
            <v>16399244.610281924</v>
          </cell>
          <cell r="M376">
            <v>14274142.122719735</v>
          </cell>
          <cell r="N376">
            <v>0</v>
          </cell>
          <cell r="O376">
            <v>0</v>
          </cell>
          <cell r="P376">
            <v>17498907.794361524</v>
          </cell>
          <cell r="Q376">
            <v>0</v>
          </cell>
          <cell r="R376">
            <v>0</v>
          </cell>
          <cell r="S376">
            <v>148084476.94859037</v>
          </cell>
          <cell r="T376">
            <v>0</v>
          </cell>
          <cell r="V376">
            <v>0</v>
          </cell>
          <cell r="W376">
            <v>0</v>
          </cell>
          <cell r="X376">
            <v>0</v>
          </cell>
          <cell r="Y376">
            <v>0</v>
          </cell>
          <cell r="AD376">
            <v>148084476.94859037</v>
          </cell>
          <cell r="AE376">
            <v>0</v>
          </cell>
        </row>
        <row r="377">
          <cell r="A377">
            <v>0</v>
          </cell>
          <cell r="B377">
            <v>0</v>
          </cell>
          <cell r="C377" t="str">
            <v>Promo</v>
          </cell>
          <cell r="D377">
            <v>-256808152.62913948</v>
          </cell>
          <cell r="E377">
            <v>0</v>
          </cell>
          <cell r="F377">
            <v>-40998914.329353236</v>
          </cell>
          <cell r="G377">
            <v>-27026565.684135988</v>
          </cell>
          <cell r="H377">
            <v>-11378229.784562163</v>
          </cell>
          <cell r="I377">
            <v>-7915311.9617894115</v>
          </cell>
          <cell r="J377">
            <v>-18540309.923482586</v>
          </cell>
          <cell r="K377">
            <v>-20409424.28374793</v>
          </cell>
          <cell r="L377">
            <v>-21228253.704970688</v>
          </cell>
          <cell r="M377">
            <v>-18984222.073578596</v>
          </cell>
          <cell r="N377">
            <v>-26295816.723073594</v>
          </cell>
          <cell r="O377">
            <v>-38149325.554315373</v>
          </cell>
          <cell r="P377">
            <v>-25881778.606129885</v>
          </cell>
          <cell r="Q377">
            <v>0</v>
          </cell>
          <cell r="R377">
            <v>0</v>
          </cell>
          <cell r="S377">
            <v>-256808152.62913948</v>
          </cell>
          <cell r="T377">
            <v>0</v>
          </cell>
          <cell r="V377">
            <v>0</v>
          </cell>
          <cell r="W377">
            <v>0</v>
          </cell>
          <cell r="X377">
            <v>0</v>
          </cell>
          <cell r="Y377">
            <v>0</v>
          </cell>
          <cell r="AD377">
            <v>-256808152.62913948</v>
          </cell>
          <cell r="AE377">
            <v>0</v>
          </cell>
        </row>
        <row r="378">
          <cell r="A378">
            <v>0</v>
          </cell>
          <cell r="B378">
            <v>0</v>
          </cell>
          <cell r="C378" t="str">
            <v>Avantages &amp; PdB</v>
          </cell>
          <cell r="D378">
            <v>-351260108.05000001</v>
          </cell>
          <cell r="E378">
            <v>0</v>
          </cell>
          <cell r="F378">
            <v>-109700000</v>
          </cell>
          <cell r="G378">
            <v>-84471000</v>
          </cell>
          <cell r="H378">
            <v>-36684806</v>
          </cell>
          <cell r="I378">
            <v>-15300000</v>
          </cell>
          <cell r="J378">
            <v>-22400000</v>
          </cell>
          <cell r="K378">
            <v>-21500000</v>
          </cell>
          <cell r="L378">
            <v>-19200000</v>
          </cell>
          <cell r="M378">
            <v>-13886000</v>
          </cell>
          <cell r="N378">
            <v>-10267000</v>
          </cell>
          <cell r="O378">
            <v>-8563302.0500000007</v>
          </cell>
          <cell r="P378">
            <v>-9288000</v>
          </cell>
          <cell r="Q378">
            <v>0</v>
          </cell>
          <cell r="R378">
            <v>0</v>
          </cell>
          <cell r="S378">
            <v>-351260108.05000001</v>
          </cell>
          <cell r="T378">
            <v>0</v>
          </cell>
          <cell r="V378">
            <v>0</v>
          </cell>
          <cell r="W378">
            <v>0</v>
          </cell>
          <cell r="X378">
            <v>0</v>
          </cell>
          <cell r="Y378">
            <v>0</v>
          </cell>
          <cell r="AD378">
            <v>-351260108.05000001</v>
          </cell>
          <cell r="AE378">
            <v>0</v>
          </cell>
        </row>
        <row r="379">
          <cell r="A379">
            <v>0</v>
          </cell>
          <cell r="B379">
            <v>0</v>
          </cell>
          <cell r="C379" t="str">
            <v>Transfert</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V379">
            <v>0</v>
          </cell>
          <cell r="W379">
            <v>0</v>
          </cell>
          <cell r="X379">
            <v>0</v>
          </cell>
          <cell r="Y379">
            <v>0</v>
          </cell>
          <cell r="AD379">
            <v>0</v>
          </cell>
          <cell r="AE379">
            <v>0</v>
          </cell>
        </row>
        <row r="380">
          <cell r="A380">
            <v>0</v>
          </cell>
          <cell r="B380">
            <v>0</v>
          </cell>
          <cell r="C380" t="str">
            <v>Etalement</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V380">
            <v>0</v>
          </cell>
          <cell r="W380">
            <v>0</v>
          </cell>
          <cell r="X380">
            <v>0</v>
          </cell>
          <cell r="Y380">
            <v>0</v>
          </cell>
          <cell r="AD380">
            <v>0</v>
          </cell>
          <cell r="AE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V381">
            <v>0</v>
          </cell>
          <cell r="W381">
            <v>0</v>
          </cell>
          <cell r="X381">
            <v>0</v>
          </cell>
          <cell r="Y381">
            <v>0</v>
          </cell>
          <cell r="AD381">
            <v>0</v>
          </cell>
          <cell r="AE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V382">
            <v>0</v>
          </cell>
          <cell r="W382">
            <v>0</v>
          </cell>
          <cell r="X382">
            <v>0</v>
          </cell>
          <cell r="Y382">
            <v>0</v>
          </cell>
          <cell r="AD382">
            <v>0</v>
          </cell>
          <cell r="AE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V383">
            <v>0</v>
          </cell>
          <cell r="W383">
            <v>0</v>
          </cell>
          <cell r="X383">
            <v>0</v>
          </cell>
          <cell r="Y383">
            <v>0</v>
          </cell>
          <cell r="AD383">
            <v>0</v>
          </cell>
          <cell r="AE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V384">
            <v>0</v>
          </cell>
          <cell r="W384">
            <v>0</v>
          </cell>
          <cell r="X384">
            <v>0</v>
          </cell>
          <cell r="Y384">
            <v>0</v>
          </cell>
          <cell r="AD384">
            <v>0</v>
          </cell>
          <cell r="AE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V385">
            <v>0</v>
          </cell>
          <cell r="W385">
            <v>0</v>
          </cell>
          <cell r="X385">
            <v>0</v>
          </cell>
          <cell r="Y385">
            <v>0</v>
          </cell>
          <cell r="AD385">
            <v>0</v>
          </cell>
          <cell r="AE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V386">
            <v>0</v>
          </cell>
          <cell r="W386">
            <v>0</v>
          </cell>
          <cell r="X386">
            <v>0</v>
          </cell>
          <cell r="Y386">
            <v>0</v>
          </cell>
          <cell r="AD386">
            <v>0</v>
          </cell>
          <cell r="AE386">
            <v>0</v>
          </cell>
        </row>
        <row r="387">
          <cell r="A387">
            <v>0</v>
          </cell>
          <cell r="B387" t="str">
            <v>TOTAL ABONNES</v>
          </cell>
          <cell r="C387">
            <v>0</v>
          </cell>
          <cell r="D387">
            <v>-1495321057.553683</v>
          </cell>
          <cell r="E387">
            <v>0</v>
          </cell>
          <cell r="F387">
            <v>-402328901.87426203</v>
          </cell>
          <cell r="G387">
            <v>-277360009.58204639</v>
          </cell>
          <cell r="H387">
            <v>-157321112.65988782</v>
          </cell>
          <cell r="I387">
            <v>-102228956.20278214</v>
          </cell>
          <cell r="J387">
            <v>-89106549.518076286</v>
          </cell>
          <cell r="K387">
            <v>-89218508.709436148</v>
          </cell>
          <cell r="L387">
            <v>-80985188.224688768</v>
          </cell>
          <cell r="M387">
            <v>-72737462.780858874</v>
          </cell>
          <cell r="N387">
            <v>-66678901.591199644</v>
          </cell>
          <cell r="O387">
            <v>-62887752.728676885</v>
          </cell>
          <cell r="P387">
            <v>-94467713.681768388</v>
          </cell>
          <cell r="Q387">
            <v>0</v>
          </cell>
          <cell r="R387">
            <v>0</v>
          </cell>
          <cell r="S387">
            <v>-1495321057.553683</v>
          </cell>
          <cell r="T387">
            <v>0</v>
          </cell>
          <cell r="V387">
            <v>0</v>
          </cell>
          <cell r="W387">
            <v>0</v>
          </cell>
          <cell r="X387">
            <v>0</v>
          </cell>
          <cell r="Y387">
            <v>0</v>
          </cell>
          <cell r="AD387">
            <v>-1495321057.553683</v>
          </cell>
          <cell r="AE387">
            <v>0</v>
          </cell>
        </row>
        <row r="388">
          <cell r="A388">
            <v>0</v>
          </cell>
          <cell r="B388">
            <v>0</v>
          </cell>
          <cell r="C388" t="str">
            <v>MES</v>
          </cell>
          <cell r="D388">
            <v>804514463.89610291</v>
          </cell>
          <cell r="E388">
            <v>0</v>
          </cell>
          <cell r="F388">
            <v>159341819.92573798</v>
          </cell>
          <cell r="G388">
            <v>58020368.422089569</v>
          </cell>
          <cell r="H388">
            <v>77376476.504674345</v>
          </cell>
          <cell r="I388">
            <v>56548779.419007257</v>
          </cell>
          <cell r="J388">
            <v>75725428.325406298</v>
          </cell>
          <cell r="K388">
            <v>76314359.564311773</v>
          </cell>
          <cell r="L388">
            <v>66305680.970281929</v>
          </cell>
          <cell r="M388">
            <v>35803689.342719734</v>
          </cell>
          <cell r="N388">
            <v>66895196.871873967</v>
          </cell>
          <cell r="O388">
            <v>65585810.99563849</v>
          </cell>
          <cell r="P388">
            <v>66596853.554361515</v>
          </cell>
          <cell r="Q388">
            <v>0</v>
          </cell>
          <cell r="R388">
            <v>0</v>
          </cell>
          <cell r="S388">
            <v>804514463.89610291</v>
          </cell>
          <cell r="T388">
            <v>0</v>
          </cell>
          <cell r="V388">
            <v>0</v>
          </cell>
          <cell r="W388">
            <v>0</v>
          </cell>
          <cell r="X388">
            <v>0</v>
          </cell>
          <cell r="Y388">
            <v>0</v>
          </cell>
          <cell r="AD388">
            <v>804514463.89610291</v>
          </cell>
          <cell r="AE388">
            <v>0</v>
          </cell>
        </row>
        <row r="389">
          <cell r="A389">
            <v>0</v>
          </cell>
          <cell r="B389">
            <v>0</v>
          </cell>
          <cell r="C389" t="str">
            <v>Promo</v>
          </cell>
          <cell r="D389">
            <v>-1420292823.0197859</v>
          </cell>
          <cell r="E389">
            <v>0</v>
          </cell>
          <cell r="F389">
            <v>-305982045.92000002</v>
          </cell>
          <cell r="G389">
            <v>-198190964.31413597</v>
          </cell>
          <cell r="H389">
            <v>-125515395.12456217</v>
          </cell>
          <cell r="I389">
            <v>-101710480.4017894</v>
          </cell>
          <cell r="J389">
            <v>-106055553.36348258</v>
          </cell>
          <cell r="K389">
            <v>-116489373.08374791</v>
          </cell>
          <cell r="L389">
            <v>-97790869.194970697</v>
          </cell>
          <cell r="M389">
            <v>-72519152.123578608</v>
          </cell>
          <cell r="N389">
            <v>-96511098.463073611</v>
          </cell>
          <cell r="O389">
            <v>-92373378.664315373</v>
          </cell>
          <cell r="P389">
            <v>-107154512.36612989</v>
          </cell>
          <cell r="Q389">
            <v>0</v>
          </cell>
          <cell r="R389">
            <v>0</v>
          </cell>
          <cell r="S389">
            <v>-1420292823.0197859</v>
          </cell>
          <cell r="T389">
            <v>0</v>
          </cell>
          <cell r="V389">
            <v>0</v>
          </cell>
          <cell r="W389">
            <v>0</v>
          </cell>
          <cell r="X389">
            <v>0</v>
          </cell>
          <cell r="Y389">
            <v>0</v>
          </cell>
          <cell r="AD389">
            <v>-1420292823.0197859</v>
          </cell>
          <cell r="AE389">
            <v>0</v>
          </cell>
        </row>
        <row r="390">
          <cell r="A390">
            <v>0</v>
          </cell>
          <cell r="B390">
            <v>0</v>
          </cell>
          <cell r="C390" t="str">
            <v>Avantages &amp; PdB</v>
          </cell>
          <cell r="D390">
            <v>-879542698.43000007</v>
          </cell>
          <cell r="E390">
            <v>0</v>
          </cell>
          <cell r="F390">
            <v>-255688675.88</v>
          </cell>
          <cell r="G390">
            <v>-137189413.69000003</v>
          </cell>
          <cell r="H390">
            <v>-109182194.03999999</v>
          </cell>
          <cell r="I390">
            <v>-57067255.219999999</v>
          </cell>
          <cell r="J390">
            <v>-58776424.480000004</v>
          </cell>
          <cell r="K390">
            <v>-49043495.190000005</v>
          </cell>
          <cell r="L390">
            <v>-49500000</v>
          </cell>
          <cell r="M390">
            <v>-36022000</v>
          </cell>
          <cell r="N390">
            <v>-37063000</v>
          </cell>
          <cell r="O390">
            <v>-36100185.060000002</v>
          </cell>
          <cell r="P390">
            <v>-53910054.870000005</v>
          </cell>
          <cell r="Q390">
            <v>0</v>
          </cell>
          <cell r="R390">
            <v>0</v>
          </cell>
          <cell r="S390">
            <v>-879542698.43000007</v>
          </cell>
          <cell r="T390">
            <v>0</v>
          </cell>
          <cell r="V390">
            <v>0</v>
          </cell>
          <cell r="W390">
            <v>0</v>
          </cell>
          <cell r="X390">
            <v>0</v>
          </cell>
          <cell r="Y390">
            <v>0</v>
          </cell>
          <cell r="AD390">
            <v>-879542698.43000007</v>
          </cell>
          <cell r="AE390">
            <v>0</v>
          </cell>
        </row>
        <row r="391">
          <cell r="A391">
            <v>0</v>
          </cell>
          <cell r="B391">
            <v>0</v>
          </cell>
          <cell r="C391" t="str">
            <v>Transfert</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V391">
            <v>0</v>
          </cell>
          <cell r="W391">
            <v>0</v>
          </cell>
          <cell r="X391">
            <v>0</v>
          </cell>
          <cell r="Y391">
            <v>0</v>
          </cell>
          <cell r="AD391">
            <v>0</v>
          </cell>
          <cell r="AE391">
            <v>0</v>
          </cell>
        </row>
        <row r="392">
          <cell r="A392">
            <v>0</v>
          </cell>
          <cell r="B392">
            <v>0</v>
          </cell>
          <cell r="C392" t="str">
            <v>Etalement</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V392">
            <v>0</v>
          </cell>
          <cell r="W392">
            <v>0</v>
          </cell>
          <cell r="X392">
            <v>0</v>
          </cell>
          <cell r="Y392">
            <v>0</v>
          </cell>
          <cell r="AD392">
            <v>0</v>
          </cell>
          <cell r="AE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V393">
            <v>0</v>
          </cell>
          <cell r="W393">
            <v>0</v>
          </cell>
          <cell r="X393">
            <v>0</v>
          </cell>
          <cell r="Y393">
            <v>0</v>
          </cell>
          <cell r="AD393">
            <v>0</v>
          </cell>
          <cell r="AE393">
            <v>0</v>
          </cell>
        </row>
        <row r="394">
          <cell r="A394" t="str">
            <v>C.A. Total</v>
          </cell>
          <cell r="B394">
            <v>0</v>
          </cell>
          <cell r="C394">
            <v>0</v>
          </cell>
          <cell r="D394">
            <v>33793475948.809994</v>
          </cell>
          <cell r="E394">
            <v>0</v>
          </cell>
          <cell r="F394">
            <v>1776864886.8390143</v>
          </cell>
          <cell r="G394">
            <v>1891091176.920115</v>
          </cell>
          <cell r="H394">
            <v>2182465858.9346018</v>
          </cell>
          <cell r="I394">
            <v>2139701489.9521546</v>
          </cell>
          <cell r="J394">
            <v>2169017731.1012259</v>
          </cell>
          <cell r="K394">
            <v>2375158089.4494514</v>
          </cell>
          <cell r="L394">
            <v>2441318759.385046</v>
          </cell>
          <cell r="M394">
            <v>2380118140.8498697</v>
          </cell>
          <cell r="N394">
            <v>2473772314.0149426</v>
          </cell>
          <cell r="O394">
            <v>2524135349.215066</v>
          </cell>
          <cell r="P394">
            <v>2404481480.3758187</v>
          </cell>
          <cell r="Q394">
            <v>2619463647.0361304</v>
          </cell>
          <cell r="R394">
            <v>0</v>
          </cell>
          <cell r="S394">
            <v>27377588924.073437</v>
          </cell>
          <cell r="T394">
            <v>0</v>
          </cell>
          <cell r="V394">
            <v>0</v>
          </cell>
          <cell r="W394">
            <v>0</v>
          </cell>
          <cell r="X394">
            <v>0</v>
          </cell>
          <cell r="Y394">
            <v>0</v>
          </cell>
          <cell r="AD394">
            <v>27377588924.073437</v>
          </cell>
          <cell r="AE394">
            <v>0</v>
          </cell>
        </row>
        <row r="395">
          <cell r="A395">
            <v>0</v>
          </cell>
          <cell r="B395" t="str">
            <v>GSM</v>
          </cell>
          <cell r="C395">
            <v>0</v>
          </cell>
          <cell r="D395">
            <v>25554509234.217846</v>
          </cell>
          <cell r="E395">
            <v>0</v>
          </cell>
          <cell r="F395">
            <v>1662780374.3944166</v>
          </cell>
          <cell r="G395">
            <v>1778234154.4369831</v>
          </cell>
          <cell r="H395">
            <v>2037601747.6720734</v>
          </cell>
          <cell r="I395">
            <v>2004261772.5874596</v>
          </cell>
          <cell r="J395">
            <v>2029760936.7879102</v>
          </cell>
          <cell r="K395">
            <v>2203359014.155149</v>
          </cell>
          <cell r="L395">
            <v>2213820284.9041681</v>
          </cell>
          <cell r="M395">
            <v>2159373230.8909674</v>
          </cell>
          <cell r="N395">
            <v>2297621566.786067</v>
          </cell>
          <cell r="O395">
            <v>2378629585.4467888</v>
          </cell>
          <cell r="P395">
            <v>2285825682.4768891</v>
          </cell>
          <cell r="Q395">
            <v>2503240883.6789727</v>
          </cell>
          <cell r="R395">
            <v>0</v>
          </cell>
          <cell r="S395">
            <v>25554509234.217846</v>
          </cell>
          <cell r="T395">
            <v>0</v>
          </cell>
          <cell r="V395">
            <v>0</v>
          </cell>
          <cell r="W395">
            <v>0</v>
          </cell>
          <cell r="X395">
            <v>0</v>
          </cell>
          <cell r="Y395">
            <v>0</v>
          </cell>
          <cell r="AD395">
            <v>25554509234.217846</v>
          </cell>
          <cell r="AE395">
            <v>0</v>
          </cell>
        </row>
        <row r="396">
          <cell r="A396">
            <v>0</v>
          </cell>
          <cell r="B396" t="str">
            <v>NMT</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V396">
            <v>0</v>
          </cell>
          <cell r="W396">
            <v>0</v>
          </cell>
          <cell r="X396">
            <v>0</v>
          </cell>
          <cell r="Y396">
            <v>0</v>
          </cell>
          <cell r="AD396">
            <v>0</v>
          </cell>
          <cell r="AE396">
            <v>0</v>
          </cell>
        </row>
        <row r="397">
          <cell r="A397">
            <v>0</v>
          </cell>
          <cell r="B397" t="str">
            <v>Roaming</v>
          </cell>
          <cell r="C397">
            <v>0</v>
          </cell>
          <cell r="D397">
            <v>1823079689.8555908</v>
          </cell>
          <cell r="E397">
            <v>0</v>
          </cell>
          <cell r="F397">
            <v>114084512.4445979</v>
          </cell>
          <cell r="G397">
            <v>112857022.48313154</v>
          </cell>
          <cell r="H397">
            <v>144864111.26252851</v>
          </cell>
          <cell r="I397">
            <v>135439717.36469463</v>
          </cell>
          <cell r="J397">
            <v>139256794.31331602</v>
          </cell>
          <cell r="K397">
            <v>171799075.2943022</v>
          </cell>
          <cell r="L397">
            <v>227498474.48087803</v>
          </cell>
          <cell r="M397">
            <v>220744909.95890203</v>
          </cell>
          <cell r="N397">
            <v>176150747.22887555</v>
          </cell>
          <cell r="O397">
            <v>145505763.76827708</v>
          </cell>
          <cell r="P397">
            <v>118655797.89892958</v>
          </cell>
          <cell r="Q397">
            <v>116222763.35715787</v>
          </cell>
          <cell r="R397">
            <v>0</v>
          </cell>
          <cell r="S397">
            <v>1823079689.8555908</v>
          </cell>
          <cell r="T397">
            <v>0</v>
          </cell>
          <cell r="V397">
            <v>0</v>
          </cell>
          <cell r="W397">
            <v>0</v>
          </cell>
          <cell r="X397">
            <v>0</v>
          </cell>
          <cell r="Y397">
            <v>0</v>
          </cell>
          <cell r="AD397">
            <v>1823079689.8555908</v>
          </cell>
          <cell r="AE397">
            <v>0</v>
          </cell>
        </row>
        <row r="398">
          <cell r="A398">
            <v>0</v>
          </cell>
          <cell r="B398">
            <v>0</v>
          </cell>
          <cell r="C398">
            <v>0</v>
          </cell>
          <cell r="D398">
            <v>6415887024.736557</v>
          </cell>
          <cell r="E398">
            <v>0</v>
          </cell>
          <cell r="F398">
            <v>-1.7881393432617188E-7</v>
          </cell>
          <cell r="G398">
            <v>3.4272670745849609E-7</v>
          </cell>
          <cell r="H398">
            <v>0</v>
          </cell>
          <cell r="I398">
            <v>4.4703483581542969E-7</v>
          </cell>
          <cell r="J398">
            <v>-3.8743019104003906E-7</v>
          </cell>
          <cell r="K398">
            <v>2.6822090148925781E-7</v>
          </cell>
          <cell r="L398">
            <v>0</v>
          </cell>
          <cell r="M398">
            <v>3.2782554626464844E-7</v>
          </cell>
          <cell r="N398">
            <v>0</v>
          </cell>
          <cell r="O398">
            <v>0</v>
          </cell>
          <cell r="P398">
            <v>0</v>
          </cell>
          <cell r="Q398">
            <v>-1.6391277313232422E-7</v>
          </cell>
          <cell r="R398">
            <v>0</v>
          </cell>
          <cell r="S398">
            <v>0</v>
          </cell>
          <cell r="T398">
            <v>0</v>
          </cell>
          <cell r="V398">
            <v>0</v>
          </cell>
          <cell r="W398">
            <v>0</v>
          </cell>
          <cell r="X398">
            <v>0</v>
          </cell>
          <cell r="Y398">
            <v>0</v>
          </cell>
          <cell r="AD398">
            <v>0</v>
          </cell>
          <cell r="AE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V399">
            <v>0</v>
          </cell>
          <cell r="W399">
            <v>0</v>
          </cell>
          <cell r="X399">
            <v>0</v>
          </cell>
          <cell r="Y399">
            <v>0</v>
          </cell>
          <cell r="AD399">
            <v>0</v>
          </cell>
          <cell r="AE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V400">
            <v>0</v>
          </cell>
          <cell r="W400">
            <v>0</v>
          </cell>
          <cell r="X400">
            <v>0</v>
          </cell>
          <cell r="Y400">
            <v>0</v>
          </cell>
          <cell r="AD400">
            <v>0</v>
          </cell>
          <cell r="AE400">
            <v>0</v>
          </cell>
        </row>
        <row r="401">
          <cell r="A401">
            <v>0</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V401">
            <v>0</v>
          </cell>
          <cell r="W401">
            <v>0</v>
          </cell>
          <cell r="X401">
            <v>0</v>
          </cell>
          <cell r="Y401">
            <v>0</v>
          </cell>
          <cell r="AD401">
            <v>0</v>
          </cell>
          <cell r="AE401">
            <v>0</v>
          </cell>
        </row>
        <row r="402">
          <cell r="A402" t="str">
            <v>DSI</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V402">
            <v>0</v>
          </cell>
          <cell r="W402">
            <v>0</v>
          </cell>
          <cell r="X402">
            <v>0</v>
          </cell>
          <cell r="Y402">
            <v>0</v>
          </cell>
          <cell r="AD402">
            <v>0</v>
          </cell>
          <cell r="AE402">
            <v>0</v>
          </cell>
        </row>
        <row r="403">
          <cell r="A403" t="str">
            <v>coûts dsi (en KF)</v>
          </cell>
          <cell r="B403">
            <v>0</v>
          </cell>
          <cell r="C403">
            <v>0</v>
          </cell>
          <cell r="D403">
            <v>-817354000</v>
          </cell>
          <cell r="E403">
            <v>0</v>
          </cell>
          <cell r="F403">
            <v>-42396000</v>
          </cell>
          <cell r="G403">
            <v>-24797000</v>
          </cell>
          <cell r="H403">
            <v>-58300000</v>
          </cell>
          <cell r="I403">
            <v>-86092000</v>
          </cell>
          <cell r="J403">
            <v>-83734000</v>
          </cell>
          <cell r="K403">
            <v>-62296000</v>
          </cell>
          <cell r="L403">
            <v>-69984000</v>
          </cell>
          <cell r="M403">
            <v>-54340000</v>
          </cell>
          <cell r="N403">
            <v>-78934000</v>
          </cell>
          <cell r="O403">
            <v>-66891000</v>
          </cell>
          <cell r="P403">
            <v>-108068000</v>
          </cell>
          <cell r="Q403">
            <v>-81522000</v>
          </cell>
          <cell r="R403">
            <v>0</v>
          </cell>
          <cell r="S403">
            <v>-817354000</v>
          </cell>
          <cell r="T403">
            <v>0</v>
          </cell>
          <cell r="V403" t="str">
            <v>ok cb dec</v>
          </cell>
          <cell r="W403">
            <v>0</v>
          </cell>
          <cell r="X403">
            <v>0</v>
          </cell>
          <cell r="Y403">
            <v>0</v>
          </cell>
          <cell r="AD403">
            <v>-817354000</v>
          </cell>
          <cell r="AE403">
            <v>0</v>
          </cell>
        </row>
        <row r="404">
          <cell r="A404" t="str">
            <v>Amorts DSI année (en KF)</v>
          </cell>
          <cell r="B404">
            <v>0</v>
          </cell>
          <cell r="C404" t="str">
            <v>A SAISIR SEF</v>
          </cell>
          <cell r="D404" t="e">
            <v>#REF!</v>
          </cell>
          <cell r="E404">
            <v>0</v>
          </cell>
          <cell r="F404" t="e">
            <v>#REF!</v>
          </cell>
          <cell r="G404" t="e">
            <v>#REF!</v>
          </cell>
          <cell r="H404">
            <v>-28446000</v>
          </cell>
          <cell r="I404">
            <v>-27126000</v>
          </cell>
          <cell r="J404">
            <v>-33181000</v>
          </cell>
          <cell r="K404">
            <v>-43456000</v>
          </cell>
          <cell r="L404">
            <v>-26761000</v>
          </cell>
          <cell r="M404">
            <v>-26607000</v>
          </cell>
          <cell r="N404">
            <v>-35145000</v>
          </cell>
          <cell r="O404">
            <v>-65000000</v>
          </cell>
          <cell r="P404">
            <v>-19199000</v>
          </cell>
          <cell r="Q404">
            <v>10123000</v>
          </cell>
          <cell r="R404">
            <v>0</v>
          </cell>
          <cell r="S404" t="e">
            <v>#REF!</v>
          </cell>
          <cell r="T404">
            <v>0</v>
          </cell>
          <cell r="V404" t="str">
            <v>ok cb dec</v>
          </cell>
          <cell r="W404">
            <v>0</v>
          </cell>
          <cell r="X404">
            <v>0</v>
          </cell>
          <cell r="Y404">
            <v>0</v>
          </cell>
          <cell r="AD404" t="e">
            <v>#REF!</v>
          </cell>
          <cell r="AE404">
            <v>0</v>
          </cell>
        </row>
        <row r="405">
          <cell r="A405">
            <v>0</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V405">
            <v>0</v>
          </cell>
          <cell r="W405">
            <v>0</v>
          </cell>
          <cell r="X405">
            <v>0</v>
          </cell>
          <cell r="Y405">
            <v>0</v>
          </cell>
          <cell r="AD405">
            <v>0</v>
          </cell>
          <cell r="AE405">
            <v>0</v>
          </cell>
        </row>
        <row r="406">
          <cell r="A406" t="str">
            <v>cts total DSI</v>
          </cell>
          <cell r="B406">
            <v>0</v>
          </cell>
          <cell r="C406">
            <v>0</v>
          </cell>
          <cell r="D406" t="e">
            <v>#REF!</v>
          </cell>
          <cell r="E406">
            <v>0</v>
          </cell>
          <cell r="F406" t="e">
            <v>#REF!</v>
          </cell>
          <cell r="G406" t="e">
            <v>#REF!</v>
          </cell>
          <cell r="H406">
            <v>-86746000</v>
          </cell>
          <cell r="I406">
            <v>-113218000</v>
          </cell>
          <cell r="J406">
            <v>-116915000</v>
          </cell>
          <cell r="K406">
            <v>-105752000</v>
          </cell>
          <cell r="L406">
            <v>-96745000</v>
          </cell>
          <cell r="M406">
            <v>-80947000</v>
          </cell>
          <cell r="N406">
            <v>-114079000</v>
          </cell>
          <cell r="O406">
            <v>-131891000</v>
          </cell>
          <cell r="P406">
            <v>-127267000</v>
          </cell>
          <cell r="Q406">
            <v>-71399000</v>
          </cell>
          <cell r="R406">
            <v>0</v>
          </cell>
          <cell r="S406" t="e">
            <v>#REF!</v>
          </cell>
          <cell r="T406">
            <v>0</v>
          </cell>
          <cell r="V406" t="str">
            <v>ok cb dec</v>
          </cell>
          <cell r="W406">
            <v>0</v>
          </cell>
          <cell r="X406">
            <v>0</v>
          </cell>
          <cell r="Y406">
            <v>0</v>
          </cell>
          <cell r="AD406" t="e">
            <v>#REF!</v>
          </cell>
          <cell r="AE406">
            <v>0</v>
          </cell>
        </row>
        <row r="407">
          <cell r="A407">
            <v>0</v>
          </cell>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V407">
            <v>0</v>
          </cell>
          <cell r="W407">
            <v>0</v>
          </cell>
          <cell r="X407">
            <v>0</v>
          </cell>
          <cell r="Y407">
            <v>0</v>
          </cell>
          <cell r="AD407">
            <v>0</v>
          </cell>
          <cell r="AE407">
            <v>0</v>
          </cell>
        </row>
        <row r="408">
          <cell r="A408" t="str">
            <v>Cts techniques</v>
          </cell>
          <cell r="B408">
            <v>0</v>
          </cell>
          <cell r="C408">
            <v>0</v>
          </cell>
          <cell r="D408">
            <v>-3932001000</v>
          </cell>
          <cell r="E408">
            <v>0</v>
          </cell>
          <cell r="F408">
            <v>-292923000</v>
          </cell>
          <cell r="G408">
            <v>-306969000</v>
          </cell>
          <cell r="H408">
            <v>-345285000</v>
          </cell>
          <cell r="I408">
            <v>-328752000</v>
          </cell>
          <cell r="J408">
            <v>-315460000</v>
          </cell>
          <cell r="K408">
            <v>-274383000</v>
          </cell>
          <cell r="L408">
            <v>-353765000</v>
          </cell>
          <cell r="M408">
            <v>-333602000</v>
          </cell>
          <cell r="N408">
            <v>-372078000</v>
          </cell>
          <cell r="O408">
            <v>-307044000</v>
          </cell>
          <cell r="P408">
            <v>-330342000</v>
          </cell>
          <cell r="Q408">
            <v>-371398000</v>
          </cell>
          <cell r="R408">
            <v>0</v>
          </cell>
          <cell r="S408">
            <v>-3932001000</v>
          </cell>
          <cell r="T408">
            <v>0</v>
          </cell>
          <cell r="V408" t="str">
            <v>ok cm 18/01</v>
          </cell>
          <cell r="W408">
            <v>0</v>
          </cell>
          <cell r="X408">
            <v>0</v>
          </cell>
          <cell r="Y408">
            <v>0</v>
          </cell>
          <cell r="AD408">
            <v>-3932001000</v>
          </cell>
          <cell r="AE408">
            <v>0</v>
          </cell>
        </row>
        <row r="409">
          <cell r="A409">
            <v>0</v>
          </cell>
          <cell r="B409" t="str">
            <v>Cts NMT</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V409" t="str">
            <v>ok cm 18/01</v>
          </cell>
          <cell r="W409">
            <v>0</v>
          </cell>
          <cell r="X409">
            <v>0</v>
          </cell>
          <cell r="Y409">
            <v>0</v>
          </cell>
          <cell r="AD409">
            <v>0</v>
          </cell>
          <cell r="AE409">
            <v>0</v>
          </cell>
        </row>
        <row r="410">
          <cell r="A410">
            <v>0</v>
          </cell>
          <cell r="B410" t="str">
            <v>Cts RFQ 2</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V410" t="str">
            <v>ok cm 18/01</v>
          </cell>
          <cell r="W410">
            <v>0</v>
          </cell>
          <cell r="X410">
            <v>0</v>
          </cell>
          <cell r="Y410">
            <v>0</v>
          </cell>
          <cell r="AD410">
            <v>0</v>
          </cell>
          <cell r="AE410">
            <v>0</v>
          </cell>
        </row>
        <row r="411">
          <cell r="A411">
            <v>0</v>
          </cell>
          <cell r="B411" t="str">
            <v>Transferts de Charges yc frais rech/sites</v>
          </cell>
          <cell r="C411">
            <v>0</v>
          </cell>
          <cell r="D411">
            <v>288797000</v>
          </cell>
          <cell r="E411">
            <v>0</v>
          </cell>
          <cell r="F411">
            <v>11173000</v>
          </cell>
          <cell r="G411">
            <v>11022000</v>
          </cell>
          <cell r="H411">
            <v>14974000</v>
          </cell>
          <cell r="I411">
            <v>9556000</v>
          </cell>
          <cell r="J411">
            <v>24296000</v>
          </cell>
          <cell r="K411">
            <v>46020000</v>
          </cell>
          <cell r="L411">
            <v>14205000</v>
          </cell>
          <cell r="M411">
            <v>28946000</v>
          </cell>
          <cell r="N411">
            <v>33667000</v>
          </cell>
          <cell r="O411">
            <v>26028000</v>
          </cell>
          <cell r="P411">
            <v>25913000</v>
          </cell>
          <cell r="Q411">
            <v>42997000</v>
          </cell>
          <cell r="R411">
            <v>0</v>
          </cell>
          <cell r="S411">
            <v>288797000</v>
          </cell>
          <cell r="T411">
            <v>0</v>
          </cell>
          <cell r="V411" t="str">
            <v>ok cm 18/01</v>
          </cell>
          <cell r="W411">
            <v>0</v>
          </cell>
          <cell r="X411">
            <v>0</v>
          </cell>
          <cell r="Y411">
            <v>0</v>
          </cell>
          <cell r="AD411">
            <v>288797000</v>
          </cell>
          <cell r="AE411">
            <v>0</v>
          </cell>
        </row>
        <row r="412">
          <cell r="A412" t="str">
            <v>Cts Structure support</v>
          </cell>
          <cell r="B412">
            <v>0</v>
          </cell>
          <cell r="C412">
            <v>0</v>
          </cell>
          <cell r="D412">
            <v>-52880000</v>
          </cell>
          <cell r="E412">
            <v>0</v>
          </cell>
          <cell r="F412">
            <v>-5189000</v>
          </cell>
          <cell r="G412">
            <v>-5769000</v>
          </cell>
          <cell r="H412">
            <v>2138000</v>
          </cell>
          <cell r="I412">
            <v>-5144000</v>
          </cell>
          <cell r="J412">
            <v>-6936000</v>
          </cell>
          <cell r="K412">
            <v>-1642000</v>
          </cell>
          <cell r="L412">
            <v>-8845000</v>
          </cell>
          <cell r="M412">
            <v>-5550000</v>
          </cell>
          <cell r="N412">
            <v>-5483000</v>
          </cell>
          <cell r="O412">
            <v>-1332000</v>
          </cell>
          <cell r="P412">
            <v>-4922000</v>
          </cell>
          <cell r="Q412">
            <v>-4206000</v>
          </cell>
          <cell r="R412">
            <v>0</v>
          </cell>
          <cell r="S412">
            <v>-52880000</v>
          </cell>
          <cell r="T412">
            <v>0</v>
          </cell>
          <cell r="V412" t="str">
            <v>ok cm 18/01</v>
          </cell>
          <cell r="W412">
            <v>0</v>
          </cell>
          <cell r="X412">
            <v>0</v>
          </cell>
          <cell r="Y412">
            <v>0</v>
          </cell>
          <cell r="AD412">
            <v>-52880000</v>
          </cell>
          <cell r="AE412">
            <v>0</v>
          </cell>
        </row>
        <row r="413">
          <cell r="A413" t="str">
            <v>amorts/ inv. Techniques net de RAP</v>
          </cell>
          <cell r="B413">
            <v>0</v>
          </cell>
          <cell r="C413">
            <v>0</v>
          </cell>
          <cell r="D413">
            <v>-2543111000</v>
          </cell>
          <cell r="E413">
            <v>0</v>
          </cell>
          <cell r="F413">
            <v>-196867000</v>
          </cell>
          <cell r="G413">
            <v>-196169000</v>
          </cell>
          <cell r="H413">
            <v>-212352000</v>
          </cell>
          <cell r="I413">
            <v>-202784000</v>
          </cell>
          <cell r="J413">
            <v>-208901000</v>
          </cell>
          <cell r="K413">
            <v>-189978000</v>
          </cell>
          <cell r="L413">
            <v>-210701000</v>
          </cell>
          <cell r="M413">
            <v>-213214000</v>
          </cell>
          <cell r="N413">
            <v>-218306000</v>
          </cell>
          <cell r="O413">
            <v>-220930000</v>
          </cell>
          <cell r="P413">
            <v>-228879000</v>
          </cell>
          <cell r="Q413">
            <v>-244030000</v>
          </cell>
          <cell r="R413">
            <v>0</v>
          </cell>
          <cell r="S413">
            <v>-2543111000</v>
          </cell>
          <cell r="T413">
            <v>0</v>
          </cell>
          <cell r="V413" t="str">
            <v>ok cm 18/01</v>
          </cell>
          <cell r="W413">
            <v>0</v>
          </cell>
          <cell r="X413">
            <v>0</v>
          </cell>
          <cell r="Y413">
            <v>0</v>
          </cell>
          <cell r="AD413">
            <v>-2543111000</v>
          </cell>
          <cell r="AE413">
            <v>0</v>
          </cell>
        </row>
        <row r="414">
          <cell r="A414" t="str">
            <v>amorts /transferts de charges yc fr rech/sites</v>
          </cell>
          <cell r="B414">
            <v>0</v>
          </cell>
          <cell r="C414">
            <v>0</v>
          </cell>
          <cell r="D414">
            <v>-195251000</v>
          </cell>
          <cell r="E414">
            <v>0</v>
          </cell>
          <cell r="F414">
            <v>-10415000</v>
          </cell>
          <cell r="G414">
            <v>-9779000</v>
          </cell>
          <cell r="H414">
            <v>-11011000</v>
          </cell>
          <cell r="I414">
            <v>-10642000</v>
          </cell>
          <cell r="J414">
            <v>-11047000</v>
          </cell>
          <cell r="K414">
            <v>-43924000</v>
          </cell>
          <cell r="L414">
            <v>-17165000</v>
          </cell>
          <cell r="M414">
            <v>-9128000</v>
          </cell>
          <cell r="N414">
            <v>-17946000</v>
          </cell>
          <cell r="O414">
            <v>-18324000</v>
          </cell>
          <cell r="P414">
            <v>-18709000</v>
          </cell>
          <cell r="Q414">
            <v>-17161000</v>
          </cell>
          <cell r="R414">
            <v>0</v>
          </cell>
          <cell r="S414">
            <v>-195251000</v>
          </cell>
          <cell r="T414">
            <v>0</v>
          </cell>
          <cell r="V414" t="str">
            <v>ok cm 18/01</v>
          </cell>
          <cell r="W414">
            <v>0</v>
          </cell>
          <cell r="X414">
            <v>0</v>
          </cell>
          <cell r="Y414">
            <v>0</v>
          </cell>
          <cell r="AD414">
            <v>-195251000</v>
          </cell>
          <cell r="AE414">
            <v>0</v>
          </cell>
        </row>
        <row r="415">
          <cell r="A415" t="str">
            <v>Cts + amorts techniques</v>
          </cell>
          <cell r="B415">
            <v>0</v>
          </cell>
          <cell r="C415">
            <v>0</v>
          </cell>
          <cell r="D415">
            <v>-6434446000</v>
          </cell>
          <cell r="E415">
            <v>0</v>
          </cell>
          <cell r="F415">
            <v>-494221000</v>
          </cell>
          <cell r="G415">
            <v>-507664000</v>
          </cell>
          <cell r="H415">
            <v>-551536000</v>
          </cell>
          <cell r="I415">
            <v>-537766000</v>
          </cell>
          <cell r="J415">
            <v>-518048000</v>
          </cell>
          <cell r="K415">
            <v>-463907000</v>
          </cell>
          <cell r="L415">
            <v>-576271000</v>
          </cell>
          <cell r="M415">
            <v>-532548000</v>
          </cell>
          <cell r="N415">
            <v>-580146000</v>
          </cell>
          <cell r="O415">
            <v>-521602000</v>
          </cell>
          <cell r="P415">
            <v>-556939000</v>
          </cell>
          <cell r="Q415">
            <v>-593798000</v>
          </cell>
          <cell r="R415">
            <v>0</v>
          </cell>
          <cell r="S415">
            <v>-6434446000</v>
          </cell>
          <cell r="T415">
            <v>0</v>
          </cell>
          <cell r="V415" t="str">
            <v>ok cm 18/01</v>
          </cell>
          <cell r="W415">
            <v>0</v>
          </cell>
          <cell r="X415">
            <v>0</v>
          </cell>
          <cell r="Y415">
            <v>0</v>
          </cell>
          <cell r="AD415">
            <v>-6434446000</v>
          </cell>
          <cell r="AE415">
            <v>0</v>
          </cell>
        </row>
        <row r="416">
          <cell r="A416" t="str">
            <v>Reversements total CR attention plug sur de cet cumul (1372 MF)</v>
          </cell>
          <cell r="D416">
            <v>-2704758000</v>
          </cell>
          <cell r="E416">
            <v>0</v>
          </cell>
          <cell r="F416">
            <v>-177782000</v>
          </cell>
          <cell r="G416">
            <v>-204647000</v>
          </cell>
          <cell r="H416">
            <v>-193027000</v>
          </cell>
          <cell r="I416">
            <v>-211424000</v>
          </cell>
          <cell r="J416">
            <v>-224176000</v>
          </cell>
          <cell r="K416">
            <v>-239235000</v>
          </cell>
          <cell r="L416">
            <v>-257528000</v>
          </cell>
          <cell r="M416">
            <v>-261751000</v>
          </cell>
          <cell r="N416">
            <v>-703908000</v>
          </cell>
          <cell r="O416">
            <v>-718697000</v>
          </cell>
          <cell r="P416">
            <v>-698781000</v>
          </cell>
          <cell r="Q416">
            <v>-185802000</v>
          </cell>
          <cell r="R416">
            <v>0</v>
          </cell>
          <cell r="S416">
            <v>-2704758000</v>
          </cell>
          <cell r="T416">
            <v>0</v>
          </cell>
          <cell r="V416" t="str">
            <v>ok cm 18/01</v>
          </cell>
          <cell r="W416">
            <v>0</v>
          </cell>
          <cell r="X416">
            <v>0</v>
          </cell>
          <cell r="Y416">
            <v>0</v>
          </cell>
          <cell r="AD416">
            <v>-2704758000</v>
          </cell>
          <cell r="AE416">
            <v>0</v>
          </cell>
        </row>
        <row r="417">
          <cell r="A417">
            <v>0</v>
          </cell>
          <cell r="B417" t="str">
            <v>Autres hors trafic</v>
          </cell>
          <cell r="C417">
            <v>0</v>
          </cell>
          <cell r="D417">
            <v>-64523000</v>
          </cell>
          <cell r="E417">
            <v>0</v>
          </cell>
          <cell r="F417">
            <v>-3042000</v>
          </cell>
          <cell r="G417">
            <v>-5476000</v>
          </cell>
          <cell r="H417">
            <v>-5544000</v>
          </cell>
          <cell r="I417">
            <v>-3309000</v>
          </cell>
          <cell r="J417">
            <v>-4492000</v>
          </cell>
          <cell r="K417">
            <v>-8253000</v>
          </cell>
          <cell r="L417">
            <v>-5040000</v>
          </cell>
          <cell r="M417">
            <v>-833000</v>
          </cell>
          <cell r="N417">
            <v>-5514000</v>
          </cell>
          <cell r="O417">
            <v>-3073000</v>
          </cell>
          <cell r="P417">
            <v>-8284000</v>
          </cell>
          <cell r="Q417">
            <v>-11663000</v>
          </cell>
          <cell r="R417">
            <v>0</v>
          </cell>
          <cell r="S417">
            <v>-64523000</v>
          </cell>
          <cell r="T417">
            <v>0</v>
          </cell>
          <cell r="V417" t="str">
            <v>ok cm 18/01</v>
          </cell>
          <cell r="W417">
            <v>0</v>
          </cell>
          <cell r="X417">
            <v>0</v>
          </cell>
          <cell r="Y417">
            <v>0</v>
          </cell>
          <cell r="AD417">
            <v>-64523000</v>
          </cell>
          <cell r="AE417">
            <v>0</v>
          </cell>
        </row>
        <row r="418">
          <cell r="A418">
            <v>0</v>
          </cell>
          <cell r="B418" t="str">
            <v>GSM (attention hors différentiel de trafic R&amp;C)</v>
          </cell>
          <cell r="C418">
            <v>0</v>
          </cell>
          <cell r="D418">
            <v>-3688532531.4709773</v>
          </cell>
          <cell r="E418">
            <v>0</v>
          </cell>
          <cell r="F418">
            <v>-155539247.58668616</v>
          </cell>
          <cell r="G418">
            <v>-180997185.68480247</v>
          </cell>
          <cell r="H418">
            <v>-164039609.14695507</v>
          </cell>
          <cell r="I418">
            <v>-185449544.27376458</v>
          </cell>
          <cell r="J418">
            <v>-194417079.41505146</v>
          </cell>
          <cell r="K418">
            <v>-197670369.04842544</v>
          </cell>
          <cell r="L418">
            <v>-212582495.52901062</v>
          </cell>
          <cell r="M418">
            <v>-219599000</v>
          </cell>
          <cell r="N418">
            <v>-667899657.37406516</v>
          </cell>
          <cell r="O418">
            <v>-688883385.6307373</v>
          </cell>
          <cell r="P418">
            <v>-669496853.34806955</v>
          </cell>
          <cell r="Q418">
            <v>-151958104.43340954</v>
          </cell>
          <cell r="R418">
            <v>0</v>
          </cell>
          <cell r="S418">
            <v>-2316532531.4709773</v>
          </cell>
          <cell r="T418">
            <v>0</v>
          </cell>
          <cell r="V418">
            <v>0</v>
          </cell>
          <cell r="W418">
            <v>0</v>
          </cell>
          <cell r="X418">
            <v>0</v>
          </cell>
          <cell r="Y418">
            <v>0</v>
          </cell>
          <cell r="AD418">
            <v>-2316532531.4709768</v>
          </cell>
          <cell r="AE418">
            <v>0</v>
          </cell>
        </row>
        <row r="419">
          <cell r="A419">
            <v>0</v>
          </cell>
          <cell r="B419" t="str">
            <v>Roaming In</v>
          </cell>
          <cell r="C419">
            <v>0</v>
          </cell>
          <cell r="D419">
            <v>-323702468.52902263</v>
          </cell>
          <cell r="E419">
            <v>0</v>
          </cell>
          <cell r="F419">
            <v>-19200752.413313825</v>
          </cell>
          <cell r="G419">
            <v>-18173814.315197539</v>
          </cell>
          <cell r="H419">
            <v>-23443390.853044927</v>
          </cell>
          <cell r="I419">
            <v>-22665455.726235431</v>
          </cell>
          <cell r="J419">
            <v>-25266920.584948536</v>
          </cell>
          <cell r="K419">
            <v>-33311630.951574575</v>
          </cell>
          <cell r="L419">
            <v>-39905504.470989384</v>
          </cell>
          <cell r="M419">
            <v>-41319000</v>
          </cell>
          <cell r="N419">
            <v>-30494342.62593478</v>
          </cell>
          <cell r="O419">
            <v>-26740614.369262695</v>
          </cell>
          <cell r="P419">
            <v>-21000146.651930444</v>
          </cell>
          <cell r="Q419">
            <v>-22180895.566590466</v>
          </cell>
          <cell r="R419">
            <v>0</v>
          </cell>
          <cell r="S419">
            <v>-323702468.52902263</v>
          </cell>
          <cell r="T419">
            <v>0</v>
          </cell>
          <cell r="V419" t="str">
            <v>ok cm 18/01</v>
          </cell>
          <cell r="W419">
            <v>0</v>
          </cell>
          <cell r="X419">
            <v>0</v>
          </cell>
          <cell r="Y419">
            <v>0</v>
          </cell>
          <cell r="AD419">
            <v>-323702468.52902263</v>
          </cell>
          <cell r="AE419">
            <v>0</v>
          </cell>
        </row>
        <row r="420">
          <cell r="A420" t="str">
            <v>rev GSM + autres pour ratio / client moyen</v>
          </cell>
          <cell r="B420">
            <v>0</v>
          </cell>
          <cell r="C420">
            <v>0</v>
          </cell>
          <cell r="D420">
            <v>-3753055531.4709773</v>
          </cell>
          <cell r="E420">
            <v>0</v>
          </cell>
          <cell r="F420">
            <v>-158581247.58668616</v>
          </cell>
          <cell r="G420">
            <v>-186473185.68480247</v>
          </cell>
          <cell r="H420">
            <v>-169583609.14695507</v>
          </cell>
          <cell r="I420">
            <v>-188758544.27376458</v>
          </cell>
          <cell r="J420">
            <v>-198909079.41505146</v>
          </cell>
          <cell r="K420">
            <v>-205923369.04842544</v>
          </cell>
          <cell r="L420">
            <v>-217622495.52901062</v>
          </cell>
          <cell r="M420">
            <v>-220432000</v>
          </cell>
          <cell r="N420">
            <v>-673413657.37406516</v>
          </cell>
          <cell r="O420">
            <v>-691956385.6307373</v>
          </cell>
          <cell r="P420">
            <v>-677780853.34806955</v>
          </cell>
          <cell r="Q420">
            <v>-163621104.43340954</v>
          </cell>
          <cell r="R420">
            <v>0</v>
          </cell>
          <cell r="S420">
            <v>-2381055531.4709773</v>
          </cell>
          <cell r="T420">
            <v>0</v>
          </cell>
          <cell r="V420" t="str">
            <v>ok cm 18/01</v>
          </cell>
          <cell r="W420">
            <v>0</v>
          </cell>
          <cell r="X420">
            <v>0</v>
          </cell>
          <cell r="Y420">
            <v>0</v>
          </cell>
          <cell r="AD420">
            <v>-2381055531.4709768</v>
          </cell>
          <cell r="AE420">
            <v>0</v>
          </cell>
        </row>
        <row r="421">
          <cell r="A421" t="str">
            <v>Total Cts Tech</v>
          </cell>
          <cell r="B421">
            <v>0</v>
          </cell>
          <cell r="C421">
            <v>0</v>
          </cell>
          <cell r="D421">
            <v>-9139204000</v>
          </cell>
          <cell r="E421">
            <v>0</v>
          </cell>
          <cell r="F421">
            <v>-672003000</v>
          </cell>
          <cell r="G421">
            <v>-712311000</v>
          </cell>
          <cell r="H421">
            <v>-744563000</v>
          </cell>
          <cell r="I421">
            <v>-749190000</v>
          </cell>
          <cell r="J421">
            <v>-742224000</v>
          </cell>
          <cell r="K421">
            <v>-703142000</v>
          </cell>
          <cell r="L421">
            <v>-833799000</v>
          </cell>
          <cell r="M421">
            <v>-794299000</v>
          </cell>
          <cell r="N421">
            <v>-1284054000</v>
          </cell>
          <cell r="O421">
            <v>-1240299000</v>
          </cell>
          <cell r="P421">
            <v>-1255720000</v>
          </cell>
          <cell r="Q421">
            <v>-779600000</v>
          </cell>
          <cell r="R421">
            <v>0</v>
          </cell>
          <cell r="S421">
            <v>-9139204000</v>
          </cell>
          <cell r="T421">
            <v>0</v>
          </cell>
          <cell r="V421">
            <v>0</v>
          </cell>
          <cell r="W421">
            <v>0</v>
          </cell>
          <cell r="X421">
            <v>0</v>
          </cell>
          <cell r="Y421">
            <v>0</v>
          </cell>
          <cell r="AD421">
            <v>-9139204000</v>
          </cell>
          <cell r="AE421">
            <v>0</v>
          </cell>
        </row>
        <row r="422">
          <cell r="A422">
            <v>0</v>
          </cell>
          <cell r="B422">
            <v>0</v>
          </cell>
          <cell r="C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V422">
            <v>0</v>
          </cell>
          <cell r="W422">
            <v>0</v>
          </cell>
          <cell r="X422">
            <v>0</v>
          </cell>
          <cell r="Y422">
            <v>0</v>
          </cell>
          <cell r="AD422">
            <v>0</v>
          </cell>
          <cell r="AE422">
            <v>0</v>
          </cell>
        </row>
        <row r="423">
          <cell r="A423" t="str">
            <v>invest année yc CB</v>
          </cell>
          <cell r="B423">
            <v>0</v>
          </cell>
          <cell r="C423">
            <v>0</v>
          </cell>
          <cell r="D423">
            <v>5329880000</v>
          </cell>
          <cell r="E423">
            <v>0</v>
          </cell>
          <cell r="F423">
            <v>166991000</v>
          </cell>
          <cell r="G423">
            <v>328004000</v>
          </cell>
          <cell r="H423">
            <v>329357000</v>
          </cell>
          <cell r="I423">
            <v>306300000</v>
          </cell>
          <cell r="J423">
            <v>603904000</v>
          </cell>
          <cell r="K423">
            <v>490604000</v>
          </cell>
          <cell r="L423">
            <v>225209000</v>
          </cell>
          <cell r="M423">
            <v>266550000</v>
          </cell>
          <cell r="N423">
            <v>710776000</v>
          </cell>
          <cell r="O423">
            <v>512266000</v>
          </cell>
          <cell r="P423">
            <v>438211000</v>
          </cell>
          <cell r="Q423">
            <v>951708000</v>
          </cell>
          <cell r="R423">
            <v>0</v>
          </cell>
          <cell r="S423">
            <v>5329880000</v>
          </cell>
          <cell r="T423">
            <v>0</v>
          </cell>
          <cell r="V423" t="str">
            <v>ok cm 18/01</v>
          </cell>
          <cell r="W423">
            <v>0</v>
          </cell>
          <cell r="X423">
            <v>0</v>
          </cell>
          <cell r="Y423">
            <v>0</v>
          </cell>
          <cell r="AD423">
            <v>5329880000</v>
          </cell>
          <cell r="AE423">
            <v>0</v>
          </cell>
        </row>
        <row r="424">
          <cell r="A424" t="str">
            <v>invest cumulés</v>
          </cell>
          <cell r="B424">
            <v>0</v>
          </cell>
          <cell r="C424">
            <v>0</v>
          </cell>
          <cell r="D424">
            <v>28033224000</v>
          </cell>
          <cell r="E424">
            <v>0</v>
          </cell>
          <cell r="F424">
            <v>22870335000</v>
          </cell>
          <cell r="G424">
            <v>23198339000</v>
          </cell>
          <cell r="H424">
            <v>23527696000</v>
          </cell>
          <cell r="I424">
            <v>23833996000</v>
          </cell>
          <cell r="J424">
            <v>24437900000</v>
          </cell>
          <cell r="K424">
            <v>24928504000</v>
          </cell>
          <cell r="L424">
            <v>25153713000</v>
          </cell>
          <cell r="M424">
            <v>25420263000</v>
          </cell>
          <cell r="N424">
            <v>26131039000</v>
          </cell>
          <cell r="O424">
            <v>26643305000</v>
          </cell>
          <cell r="P424">
            <v>27081516000</v>
          </cell>
          <cell r="Q424">
            <v>28033224000</v>
          </cell>
          <cell r="R424">
            <v>0</v>
          </cell>
          <cell r="S424">
            <v>28033224000</v>
          </cell>
          <cell r="T424">
            <v>0</v>
          </cell>
          <cell r="V424">
            <v>0</v>
          </cell>
          <cell r="W424">
            <v>0</v>
          </cell>
          <cell r="X424">
            <v>0</v>
          </cell>
          <cell r="Y424">
            <v>0</v>
          </cell>
          <cell r="AD424">
            <v>28033224000</v>
          </cell>
          <cell r="AE424">
            <v>0</v>
          </cell>
        </row>
        <row r="425">
          <cell r="A425">
            <v>0</v>
          </cell>
          <cell r="B425" t="str">
            <v>cessions</v>
          </cell>
          <cell r="C425">
            <v>0</v>
          </cell>
          <cell r="D425">
            <v>-1904621000</v>
          </cell>
          <cell r="E425">
            <v>0</v>
          </cell>
          <cell r="F425">
            <v>0</v>
          </cell>
          <cell r="G425">
            <v>-121245000</v>
          </cell>
          <cell r="H425">
            <v>-19328000</v>
          </cell>
          <cell r="I425">
            <v>-184209000</v>
          </cell>
          <cell r="J425">
            <v>-130894000</v>
          </cell>
          <cell r="K425">
            <v>-1103158000</v>
          </cell>
          <cell r="L425">
            <v>-31310000</v>
          </cell>
          <cell r="M425">
            <v>-54258000</v>
          </cell>
          <cell r="N425">
            <v>138507000</v>
          </cell>
          <cell r="O425">
            <v>-108651000</v>
          </cell>
          <cell r="P425">
            <v>-69266000</v>
          </cell>
          <cell r="Q425">
            <v>-220809000</v>
          </cell>
          <cell r="R425">
            <v>0</v>
          </cell>
          <cell r="S425">
            <v>-1904621000</v>
          </cell>
          <cell r="T425">
            <v>0</v>
          </cell>
          <cell r="V425" t="str">
            <v>ok cm 18/01</v>
          </cell>
          <cell r="W425">
            <v>0</v>
          </cell>
          <cell r="X425">
            <v>0</v>
          </cell>
          <cell r="Y425">
            <v>0</v>
          </cell>
          <cell r="AD425">
            <v>-220809000</v>
          </cell>
          <cell r="AE425">
            <v>0</v>
          </cell>
        </row>
        <row r="426">
          <cell r="A426" t="str">
            <v>invest cumulés hors NMT</v>
          </cell>
          <cell r="B426">
            <v>0</v>
          </cell>
          <cell r="C426">
            <v>0</v>
          </cell>
          <cell r="D426">
            <v>26128603000</v>
          </cell>
          <cell r="E426">
            <v>0</v>
          </cell>
          <cell r="F426">
            <v>22870335000</v>
          </cell>
          <cell r="G426">
            <v>23077094000</v>
          </cell>
          <cell r="H426">
            <v>23387123000</v>
          </cell>
          <cell r="I426">
            <v>23509214000</v>
          </cell>
          <cell r="J426">
            <v>23982224000</v>
          </cell>
          <cell r="K426">
            <v>23369670000</v>
          </cell>
          <cell r="L426">
            <v>23563569000</v>
          </cell>
          <cell r="M426">
            <v>23775861000</v>
          </cell>
          <cell r="N426">
            <v>24625144000</v>
          </cell>
          <cell r="O426">
            <v>25028759000</v>
          </cell>
          <cell r="P426">
            <v>25397704000</v>
          </cell>
          <cell r="Q426">
            <v>26128603000</v>
          </cell>
          <cell r="R426">
            <v>0</v>
          </cell>
          <cell r="S426">
            <v>26128603000</v>
          </cell>
          <cell r="T426">
            <v>0</v>
          </cell>
          <cell r="V426" t="str">
            <v>ok cm 18/01</v>
          </cell>
          <cell r="W426">
            <v>0</v>
          </cell>
          <cell r="X426">
            <v>0</v>
          </cell>
          <cell r="Y426">
            <v>0</v>
          </cell>
          <cell r="AD426">
            <v>26128603000</v>
          </cell>
          <cell r="AE426">
            <v>0</v>
          </cell>
        </row>
        <row r="427">
          <cell r="A427">
            <v>0</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V427">
            <v>0</v>
          </cell>
          <cell r="W427">
            <v>0</v>
          </cell>
          <cell r="X427">
            <v>0</v>
          </cell>
          <cell r="Y427">
            <v>0</v>
          </cell>
          <cell r="AD427">
            <v>0</v>
          </cell>
          <cell r="AE427">
            <v>0</v>
          </cell>
        </row>
        <row r="428">
          <cell r="A428" t="str">
            <v>CA Récurrent CR attention  TA de 09 à 11 + reclass 175MF</v>
          </cell>
          <cell r="B428" t="str">
            <v>retraitement TA retroactif</v>
          </cell>
          <cell r="C428" t="str">
            <v>IB montants saisis en FF</v>
          </cell>
          <cell r="D428">
            <v>28717147651.966793</v>
          </cell>
          <cell r="E428">
            <v>0</v>
          </cell>
          <cell r="F428">
            <v>2176432504.8951011</v>
          </cell>
          <cell r="G428">
            <v>2168164656.9097266</v>
          </cell>
          <cell r="H428">
            <v>2315091357.9319062</v>
          </cell>
          <cell r="I428">
            <v>2260354952.7145572</v>
          </cell>
          <cell r="J428">
            <v>2376543894.749815</v>
          </cell>
          <cell r="K428">
            <v>2588377628.5176401</v>
          </cell>
          <cell r="L428">
            <v>2511465549.6440325</v>
          </cell>
          <cell r="M428">
            <v>2466516950.877634</v>
          </cell>
          <cell r="N428">
            <v>2572388274.6310344</v>
          </cell>
          <cell r="O428">
            <v>2487399074.3022428</v>
          </cell>
          <cell r="P428">
            <v>2441604299.4216065</v>
          </cell>
          <cell r="Q428">
            <v>2569015507.3714991</v>
          </cell>
          <cell r="R428">
            <v>0</v>
          </cell>
          <cell r="S428">
            <v>28933354651.966793</v>
          </cell>
          <cell r="T428">
            <v>0</v>
          </cell>
          <cell r="V428" t="str">
            <v>ok cb dec avec retraitement retroactif TA</v>
          </cell>
          <cell r="X428">
            <v>0</v>
          </cell>
          <cell r="Y428">
            <v>0</v>
          </cell>
          <cell r="AD428">
            <v>28933354651.966793</v>
          </cell>
          <cell r="AE428">
            <v>0</v>
          </cell>
        </row>
        <row r="429">
          <cell r="A429" t="str">
            <v xml:space="preserve">CA Réseau (en MF) attention  TA de 09 à 11 </v>
          </cell>
          <cell r="B429" t="str">
            <v>retraitement TA retroactif</v>
          </cell>
          <cell r="C429" t="str">
            <v>IB montants saisis en FF</v>
          </cell>
          <cell r="D429">
            <v>26321495033.07106</v>
          </cell>
          <cell r="E429">
            <v>7776940837.8318138</v>
          </cell>
          <cell r="F429">
            <v>1722922439.7308388</v>
          </cell>
          <cell r="G429">
            <v>1841469229.1376801</v>
          </cell>
          <cell r="H429">
            <v>2107864455.7520185</v>
          </cell>
          <cell r="I429">
            <v>2104684713.2112775</v>
          </cell>
          <cell r="J429">
            <v>2236176229.3552217</v>
          </cell>
          <cell r="K429">
            <v>2436271028.4892602</v>
          </cell>
          <cell r="L429">
            <v>2380394510.3349624</v>
          </cell>
          <cell r="M429">
            <v>2328124410.0760899</v>
          </cell>
          <cell r="N429">
            <v>2439344877.082243</v>
          </cell>
          <cell r="O429">
            <v>2256880000.1348362</v>
          </cell>
          <cell r="P429">
            <v>2289728020.0111089</v>
          </cell>
          <cell r="Q429">
            <v>2383842119.7555232</v>
          </cell>
          <cell r="R429">
            <v>0</v>
          </cell>
          <cell r="S429">
            <v>26527702033.07106</v>
          </cell>
          <cell r="T429">
            <v>0</v>
          </cell>
          <cell r="V429" t="str">
            <v>ok cb dec avec retraitement retroactif TA</v>
          </cell>
          <cell r="X429">
            <v>0</v>
          </cell>
          <cell r="Y429">
            <v>0</v>
          </cell>
          <cell r="AD429">
            <v>26527702033.07106</v>
          </cell>
          <cell r="AE429">
            <v>0</v>
          </cell>
        </row>
        <row r="430">
          <cell r="A430" t="str">
            <v>EBE (en MF)</v>
          </cell>
          <cell r="B430">
            <v>0</v>
          </cell>
          <cell r="C430" t="str">
            <v>IB montants saisis en FF</v>
          </cell>
          <cell r="D430">
            <v>8320323782.9402218</v>
          </cell>
          <cell r="E430">
            <v>0</v>
          </cell>
          <cell r="F430">
            <v>416000</v>
          </cell>
          <cell r="G430">
            <v>538550038.73768008</v>
          </cell>
          <cell r="H430">
            <v>582634455.75201833</v>
          </cell>
          <cell r="I430">
            <v>754454713.21127748</v>
          </cell>
          <cell r="J430">
            <v>775195229.35522163</v>
          </cell>
          <cell r="K430">
            <v>1138282028.4892602</v>
          </cell>
          <cell r="L430">
            <v>908088890.33496237</v>
          </cell>
          <cell r="M430">
            <v>990174410.07608962</v>
          </cell>
          <cell r="N430">
            <v>915481877.08224308</v>
          </cell>
          <cell r="O430">
            <v>640972000.13483644</v>
          </cell>
          <cell r="P430">
            <v>638359020.01110888</v>
          </cell>
          <cell r="Q430">
            <v>437715119.75552326</v>
          </cell>
          <cell r="R430">
            <v>0</v>
          </cell>
          <cell r="S430">
            <v>8320323782.9402218</v>
          </cell>
          <cell r="T430">
            <v>0</v>
          </cell>
          <cell r="V430" t="str">
            <v>ok cb dec</v>
          </cell>
          <cell r="W430">
            <v>0</v>
          </cell>
          <cell r="X430">
            <v>0</v>
          </cell>
          <cell r="Y430">
            <v>0</v>
          </cell>
          <cell r="AD430">
            <v>8320323782.9402218</v>
          </cell>
          <cell r="AE430">
            <v>0</v>
          </cell>
        </row>
        <row r="431">
          <cell r="A431" t="str">
            <v>RES. EXPLOIT (en MF)</v>
          </cell>
          <cell r="B431">
            <v>0</v>
          </cell>
          <cell r="C431" t="str">
            <v>IB montants saisis en FF</v>
          </cell>
          <cell r="D431">
            <v>4119178766.2735553</v>
          </cell>
          <cell r="E431">
            <v>0</v>
          </cell>
          <cell r="F431">
            <v>-331512000</v>
          </cell>
          <cell r="G431">
            <v>243224083.18212453</v>
          </cell>
          <cell r="H431">
            <v>272794533.52979618</v>
          </cell>
          <cell r="I431">
            <v>427223707.6557219</v>
          </cell>
          <cell r="J431">
            <v>437337973.79966605</v>
          </cell>
          <cell r="K431">
            <v>1062130189.6003714</v>
          </cell>
          <cell r="L431">
            <v>542825351.44607353</v>
          </cell>
          <cell r="M431">
            <v>652754260.07608962</v>
          </cell>
          <cell r="N431">
            <v>420661793.74890977</v>
          </cell>
          <cell r="O431">
            <v>263258061.24594754</v>
          </cell>
          <cell r="P431">
            <v>180699281.12221992</v>
          </cell>
          <cell r="Q431">
            <v>-52218469.133365609</v>
          </cell>
          <cell r="R431">
            <v>0</v>
          </cell>
          <cell r="S431">
            <v>4119178766.2735553</v>
          </cell>
          <cell r="T431">
            <v>0</v>
          </cell>
          <cell r="V431" t="str">
            <v>ok cb dec</v>
          </cell>
          <cell r="W431">
            <v>0</v>
          </cell>
          <cell r="X431">
            <v>0</v>
          </cell>
          <cell r="Y431">
            <v>0</v>
          </cell>
          <cell r="AD431">
            <v>4119178766.2735553</v>
          </cell>
          <cell r="AE431">
            <v>0</v>
          </cell>
        </row>
        <row r="432">
          <cell r="A432" t="str">
            <v>RN (hors dividendes) (en MF)</v>
          </cell>
          <cell r="B432">
            <v>0</v>
          </cell>
          <cell r="C432" t="str">
            <v>IB montants saisis en FF</v>
          </cell>
          <cell r="D432">
            <v>3447495766.2735553</v>
          </cell>
          <cell r="E432">
            <v>0</v>
          </cell>
          <cell r="F432">
            <v>-374093000</v>
          </cell>
          <cell r="G432">
            <v>214542083.18212453</v>
          </cell>
          <cell r="H432">
            <v>231739533.52979618</v>
          </cell>
          <cell r="I432">
            <v>389732707.6557219</v>
          </cell>
          <cell r="J432">
            <v>390615973.79966605</v>
          </cell>
          <cell r="K432">
            <v>990374189.60037136</v>
          </cell>
          <cell r="L432">
            <v>483112351.44607353</v>
          </cell>
          <cell r="M432">
            <v>597679260.07608962</v>
          </cell>
          <cell r="N432">
            <v>277033793.74890977</v>
          </cell>
          <cell r="O432">
            <v>220998061.24594754</v>
          </cell>
          <cell r="P432">
            <v>131270281.12221992</v>
          </cell>
          <cell r="Q432">
            <v>-105509469.1333656</v>
          </cell>
          <cell r="R432">
            <v>0</v>
          </cell>
          <cell r="S432">
            <v>3447495766.2735553</v>
          </cell>
          <cell r="T432">
            <v>0</v>
          </cell>
          <cell r="V432" t="str">
            <v>ok cb dec</v>
          </cell>
          <cell r="W432">
            <v>0</v>
          </cell>
          <cell r="X432">
            <v>0</v>
          </cell>
          <cell r="Y432">
            <v>0</v>
          </cell>
          <cell r="AD432">
            <v>3447495766.2735553</v>
          </cell>
          <cell r="AE432">
            <v>0</v>
          </cell>
        </row>
        <row r="433">
          <cell r="A433" t="str">
            <v>CAF (en MF)</v>
          </cell>
          <cell r="B433">
            <v>0</v>
          </cell>
          <cell r="C433" t="str">
            <v>IB montants saisis en FF</v>
          </cell>
          <cell r="D433">
            <v>6904350782.9402208</v>
          </cell>
          <cell r="E433">
            <v>0</v>
          </cell>
          <cell r="F433">
            <v>-92897000</v>
          </cell>
          <cell r="G433">
            <v>427071038.73768008</v>
          </cell>
          <cell r="H433">
            <v>473579455.75201839</v>
          </cell>
          <cell r="I433">
            <v>654450713.21127748</v>
          </cell>
          <cell r="J433">
            <v>676071229.35522163</v>
          </cell>
          <cell r="K433">
            <v>1270681028.4892602</v>
          </cell>
          <cell r="L433">
            <v>763766890.33496237</v>
          </cell>
          <cell r="M433">
            <v>904276410.07608962</v>
          </cell>
          <cell r="N433">
            <v>680757877.08224308</v>
          </cell>
          <cell r="O433">
            <v>504845000.13483644</v>
          </cell>
          <cell r="P433">
            <v>438181020.01110882</v>
          </cell>
          <cell r="Q433">
            <v>203567119.75552326</v>
          </cell>
          <cell r="R433">
            <v>0</v>
          </cell>
          <cell r="S433">
            <v>6904350782.9402208</v>
          </cell>
          <cell r="T433">
            <v>0</v>
          </cell>
          <cell r="V433" t="str">
            <v>ok cb dec</v>
          </cell>
          <cell r="W433">
            <v>0</v>
          </cell>
          <cell r="X433">
            <v>0</v>
          </cell>
          <cell r="Y433">
            <v>0</v>
          </cell>
          <cell r="AD433">
            <v>6904350782.9402208</v>
          </cell>
          <cell r="AE433">
            <v>0</v>
          </cell>
        </row>
        <row r="434">
          <cell r="A434">
            <v>0</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V434">
            <v>0</v>
          </cell>
          <cell r="W434">
            <v>0</v>
          </cell>
          <cell r="X434">
            <v>0</v>
          </cell>
          <cell r="Y434">
            <v>0</v>
          </cell>
          <cell r="AD434">
            <v>0</v>
          </cell>
          <cell r="AE434">
            <v>0</v>
          </cell>
        </row>
        <row r="435">
          <cell r="A435" t="str">
            <v>Effectifs</v>
          </cell>
          <cell r="B435">
            <v>0</v>
          </cell>
          <cell r="C435" t="str">
            <v>IB</v>
          </cell>
          <cell r="D435">
            <v>0</v>
          </cell>
          <cell r="E435">
            <v>0</v>
          </cell>
          <cell r="F435">
            <v>3098</v>
          </cell>
          <cell r="G435">
            <v>3069</v>
          </cell>
          <cell r="H435">
            <v>3055</v>
          </cell>
          <cell r="I435">
            <v>3051</v>
          </cell>
          <cell r="J435">
            <v>3061</v>
          </cell>
          <cell r="K435">
            <v>3071</v>
          </cell>
          <cell r="L435">
            <v>2890</v>
          </cell>
          <cell r="M435">
            <v>2903</v>
          </cell>
          <cell r="N435">
            <v>0</v>
          </cell>
          <cell r="O435">
            <v>0</v>
          </cell>
          <cell r="P435">
            <v>0</v>
          </cell>
          <cell r="Q435">
            <v>0</v>
          </cell>
          <cell r="R435">
            <v>0</v>
          </cell>
          <cell r="S435">
            <v>0</v>
          </cell>
          <cell r="T435">
            <v>0</v>
          </cell>
          <cell r="V435">
            <v>0</v>
          </cell>
          <cell r="W435">
            <v>0</v>
          </cell>
          <cell r="X435">
            <v>0</v>
          </cell>
          <cell r="Y435">
            <v>0</v>
          </cell>
          <cell r="AD435">
            <v>0</v>
          </cell>
          <cell r="AE435">
            <v>0</v>
          </cell>
        </row>
        <row r="436">
          <cell r="A436" t="str">
            <v>Déploiement</v>
          </cell>
          <cell r="B436">
            <v>0</v>
          </cell>
          <cell r="C436" t="str">
            <v>LIN / CMU</v>
          </cell>
          <cell r="D436">
            <v>2085</v>
          </cell>
          <cell r="E436">
            <v>0</v>
          </cell>
          <cell r="F436">
            <v>21</v>
          </cell>
          <cell r="G436">
            <v>96</v>
          </cell>
          <cell r="H436">
            <v>79</v>
          </cell>
          <cell r="I436">
            <v>83</v>
          </cell>
          <cell r="J436">
            <v>81</v>
          </cell>
          <cell r="K436">
            <v>195</v>
          </cell>
          <cell r="L436">
            <v>121</v>
          </cell>
          <cell r="M436">
            <v>149</v>
          </cell>
          <cell r="N436">
            <v>194</v>
          </cell>
          <cell r="O436">
            <v>161</v>
          </cell>
          <cell r="P436">
            <v>175</v>
          </cell>
          <cell r="Q436">
            <v>730</v>
          </cell>
          <cell r="R436">
            <v>0</v>
          </cell>
          <cell r="S436">
            <v>2085</v>
          </cell>
          <cell r="T436">
            <v>0</v>
          </cell>
          <cell r="V436" t="str">
            <v>ok cm 12/12</v>
          </cell>
          <cell r="W436">
            <v>0</v>
          </cell>
          <cell r="X436">
            <v>0</v>
          </cell>
          <cell r="Y436">
            <v>0</v>
          </cell>
          <cell r="AD436">
            <v>2085</v>
          </cell>
          <cell r="AE436">
            <v>0</v>
          </cell>
        </row>
        <row r="437">
          <cell r="A437" t="str">
            <v>Parc Final de sites (macro+micro)</v>
          </cell>
          <cell r="B437">
            <v>0</v>
          </cell>
          <cell r="C437" t="str">
            <v>LIN / CMU</v>
          </cell>
          <cell r="D437">
            <v>10714</v>
          </cell>
          <cell r="E437">
            <v>0</v>
          </cell>
          <cell r="F437">
            <v>8727</v>
          </cell>
          <cell r="G437">
            <v>8861</v>
          </cell>
          <cell r="H437">
            <v>8944</v>
          </cell>
          <cell r="I437">
            <v>9029</v>
          </cell>
          <cell r="J437">
            <v>9106</v>
          </cell>
          <cell r="K437">
            <v>9299</v>
          </cell>
          <cell r="L437">
            <v>9430</v>
          </cell>
          <cell r="M437">
            <v>9573</v>
          </cell>
          <cell r="N437">
            <v>9772</v>
          </cell>
          <cell r="O437">
            <v>9921</v>
          </cell>
          <cell r="P437">
            <v>10075</v>
          </cell>
          <cell r="Q437">
            <v>10714</v>
          </cell>
          <cell r="R437">
            <v>0</v>
          </cell>
          <cell r="S437">
            <v>10714</v>
          </cell>
          <cell r="T437">
            <v>0</v>
          </cell>
          <cell r="V437" t="str">
            <v>ok cm 12/12</v>
          </cell>
          <cell r="W437">
            <v>0</v>
          </cell>
          <cell r="X437">
            <v>0</v>
          </cell>
          <cell r="Y437">
            <v>0</v>
          </cell>
          <cell r="AD437">
            <v>10714</v>
          </cell>
          <cell r="AE437">
            <v>0</v>
          </cell>
        </row>
        <row r="438">
          <cell r="A438">
            <v>0</v>
          </cell>
          <cell r="B438">
            <v>0</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V438">
            <v>0</v>
          </cell>
          <cell r="W438">
            <v>0</v>
          </cell>
          <cell r="X438">
            <v>0</v>
          </cell>
          <cell r="Y438">
            <v>0</v>
          </cell>
          <cell r="AD438">
            <v>0</v>
          </cell>
          <cell r="AE438">
            <v>0</v>
          </cell>
        </row>
        <row r="439">
          <cell r="A439" t="str">
            <v>Commissions sur Parc</v>
          </cell>
          <cell r="B439">
            <v>0</v>
          </cell>
          <cell r="C439" t="str">
            <v>IB montants saisis en FF</v>
          </cell>
          <cell r="D439">
            <v>-1192230000</v>
          </cell>
          <cell r="E439">
            <v>0</v>
          </cell>
          <cell r="F439">
            <v>-93799000</v>
          </cell>
          <cell r="G439">
            <v>-90270000</v>
          </cell>
          <cell r="H439">
            <v>-74002000</v>
          </cell>
          <cell r="I439">
            <v>-77157000</v>
          </cell>
          <cell r="J439">
            <v>-107753000</v>
          </cell>
          <cell r="K439">
            <v>-82372000</v>
          </cell>
          <cell r="L439">
            <v>-101521000</v>
          </cell>
          <cell r="M439">
            <v>-91852000</v>
          </cell>
          <cell r="N439">
            <v>-100147000</v>
          </cell>
          <cell r="O439">
            <v>-137261000</v>
          </cell>
          <cell r="P439">
            <v>-104493000</v>
          </cell>
          <cell r="Q439">
            <v>-131603000</v>
          </cell>
          <cell r="R439">
            <v>0</v>
          </cell>
          <cell r="S439">
            <v>-1192230000</v>
          </cell>
          <cell r="T439">
            <v>0</v>
          </cell>
          <cell r="V439" t="str">
            <v>ok cb dec</v>
          </cell>
          <cell r="W439">
            <v>0</v>
          </cell>
          <cell r="X439">
            <v>0</v>
          </cell>
          <cell r="Y439">
            <v>0</v>
          </cell>
          <cell r="AD439">
            <v>-1192230000</v>
          </cell>
          <cell r="AE439">
            <v>0</v>
          </cell>
        </row>
        <row r="440">
          <cell r="A440" t="str">
            <v>Marketing Abonné (Fidélisation) en KF CR (avec VD)</v>
          </cell>
          <cell r="B440">
            <v>0</v>
          </cell>
          <cell r="C440" t="str">
            <v>IB montants saisis en FF</v>
          </cell>
          <cell r="D440">
            <v>-654163000</v>
          </cell>
          <cell r="E440">
            <v>0</v>
          </cell>
          <cell r="F440">
            <v>-50266000</v>
          </cell>
          <cell r="G440">
            <v>-27754000</v>
          </cell>
          <cell r="H440">
            <v>-45078000</v>
          </cell>
          <cell r="I440">
            <v>-66865000</v>
          </cell>
          <cell r="J440">
            <v>-52186000</v>
          </cell>
          <cell r="K440">
            <v>-99284000</v>
          </cell>
          <cell r="L440">
            <v>-46860000</v>
          </cell>
          <cell r="M440">
            <v>-45516000</v>
          </cell>
          <cell r="N440">
            <v>-46854000</v>
          </cell>
          <cell r="O440">
            <v>-43712000</v>
          </cell>
          <cell r="P440">
            <v>-93142000</v>
          </cell>
          <cell r="Q440">
            <v>-36646000</v>
          </cell>
          <cell r="R440">
            <v>0</v>
          </cell>
          <cell r="S440">
            <v>-654163000</v>
          </cell>
          <cell r="T440">
            <v>0</v>
          </cell>
          <cell r="V440" t="str">
            <v>ok cb dec</v>
          </cell>
          <cell r="W440">
            <v>0</v>
          </cell>
          <cell r="X440">
            <v>0</v>
          </cell>
          <cell r="Y440">
            <v>0</v>
          </cell>
          <cell r="AD440">
            <v>-654163000</v>
          </cell>
          <cell r="AE440">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V441">
            <v>0</v>
          </cell>
          <cell r="W441">
            <v>0</v>
          </cell>
          <cell r="X441">
            <v>0</v>
          </cell>
          <cell r="Y441">
            <v>0</v>
          </cell>
          <cell r="AD441">
            <v>0</v>
          </cell>
          <cell r="AE441">
            <v>0</v>
          </cell>
        </row>
        <row r="442">
          <cell r="A442" t="str">
            <v>Cout Gestion Cli hors douteux(en KF)</v>
          </cell>
          <cell r="B442">
            <v>0</v>
          </cell>
          <cell r="C442" t="str">
            <v>IB montants saisis en FF</v>
          </cell>
          <cell r="D442">
            <v>-1788872620</v>
          </cell>
          <cell r="E442">
            <v>0</v>
          </cell>
          <cell r="F442">
            <v>-138612000</v>
          </cell>
          <cell r="G442">
            <v>-136988000</v>
          </cell>
          <cell r="H442">
            <v>-152606000</v>
          </cell>
          <cell r="I442">
            <v>-136315000</v>
          </cell>
          <cell r="J442">
            <v>-148255000</v>
          </cell>
          <cell r="K442">
            <v>-131500000</v>
          </cell>
          <cell r="L442">
            <v>-154665620</v>
          </cell>
          <cell r="M442">
            <v>-136496000</v>
          </cell>
          <cell r="N442">
            <v>-152975000</v>
          </cell>
          <cell r="O442">
            <v>-160592000</v>
          </cell>
          <cell r="P442">
            <v>-155803000</v>
          </cell>
          <cell r="Q442">
            <v>-184065000</v>
          </cell>
          <cell r="R442">
            <v>0</v>
          </cell>
          <cell r="S442">
            <v>-1788872620</v>
          </cell>
          <cell r="T442">
            <v>0</v>
          </cell>
          <cell r="V442" t="str">
            <v>ok cb dec</v>
          </cell>
          <cell r="W442">
            <v>0</v>
          </cell>
          <cell r="X442">
            <v>0</v>
          </cell>
          <cell r="Y442">
            <v>0</v>
          </cell>
          <cell r="AD442">
            <v>-1788872620</v>
          </cell>
          <cell r="AE442">
            <v>0</v>
          </cell>
        </row>
        <row r="443">
          <cell r="A443">
            <v>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V443">
            <v>0</v>
          </cell>
          <cell r="W443">
            <v>0</v>
          </cell>
          <cell r="X443">
            <v>0</v>
          </cell>
          <cell r="Y443">
            <v>0</v>
          </cell>
          <cell r="AD443">
            <v>0</v>
          </cell>
          <cell r="AE443">
            <v>0</v>
          </cell>
        </row>
        <row r="444">
          <cell r="A444" t="str">
            <v>Pertes / Créances (en KF)</v>
          </cell>
          <cell r="B444">
            <v>0</v>
          </cell>
          <cell r="C444" t="str">
            <v>IB montants saisis en FF</v>
          </cell>
          <cell r="D444">
            <v>-231594000</v>
          </cell>
          <cell r="E444">
            <v>0</v>
          </cell>
          <cell r="F444">
            <v>-10766000</v>
          </cell>
          <cell r="G444">
            <v>-13807000</v>
          </cell>
          <cell r="H444">
            <v>-21441000</v>
          </cell>
          <cell r="I444">
            <v>-23029000</v>
          </cell>
          <cell r="J444">
            <v>-22571000</v>
          </cell>
          <cell r="K444">
            <v>-22265000</v>
          </cell>
          <cell r="L444">
            <v>-22379000</v>
          </cell>
          <cell r="M444">
            <v>-22186000</v>
          </cell>
          <cell r="N444">
            <v>-19904000</v>
          </cell>
          <cell r="O444">
            <v>-9837000</v>
          </cell>
          <cell r="P444">
            <v>-22237000</v>
          </cell>
          <cell r="Q444">
            <v>-21172000</v>
          </cell>
          <cell r="R444">
            <v>0</v>
          </cell>
          <cell r="S444">
            <v>-231594000</v>
          </cell>
          <cell r="T444">
            <v>0</v>
          </cell>
          <cell r="V444" t="str">
            <v>ok cb dec</v>
          </cell>
          <cell r="W444">
            <v>0</v>
          </cell>
          <cell r="X444">
            <v>0</v>
          </cell>
          <cell r="Y444">
            <v>0</v>
          </cell>
          <cell r="AD444">
            <v>-231594000</v>
          </cell>
          <cell r="AE444">
            <v>0</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V445">
            <v>0</v>
          </cell>
          <cell r="W445">
            <v>0</v>
          </cell>
          <cell r="X445">
            <v>0</v>
          </cell>
          <cell r="Y445">
            <v>0</v>
          </cell>
          <cell r="AD445">
            <v>0</v>
          </cell>
          <cell r="AE445">
            <v>0</v>
          </cell>
        </row>
        <row r="446">
          <cell r="A446" t="str">
            <v>Coûts de structure (en KF)</v>
          </cell>
          <cell r="B446">
            <v>0</v>
          </cell>
          <cell r="C446" t="str">
            <v>IB montants saisis en FF</v>
          </cell>
          <cell r="D446">
            <v>-1296919000</v>
          </cell>
          <cell r="E446">
            <v>0</v>
          </cell>
          <cell r="F446">
            <v>-117374000</v>
          </cell>
          <cell r="G446">
            <v>-108853000</v>
          </cell>
          <cell r="H446">
            <v>-99811000</v>
          </cell>
          <cell r="I446">
            <v>-106598000</v>
          </cell>
          <cell r="J446">
            <v>-115544000</v>
          </cell>
          <cell r="K446">
            <v>-18157000</v>
          </cell>
          <cell r="L446">
            <v>-109090000</v>
          </cell>
          <cell r="M446">
            <v>-113711000</v>
          </cell>
          <cell r="N446">
            <v>-104685000</v>
          </cell>
          <cell r="O446">
            <v>-174607000</v>
          </cell>
          <cell r="P446">
            <v>-148046000</v>
          </cell>
          <cell r="Q446">
            <v>-80443000</v>
          </cell>
          <cell r="R446">
            <v>0</v>
          </cell>
          <cell r="S446">
            <v>-1296919000</v>
          </cell>
          <cell r="T446">
            <v>0</v>
          </cell>
          <cell r="V446" t="str">
            <v>ok cb dec</v>
          </cell>
          <cell r="W446">
            <v>0</v>
          </cell>
          <cell r="X446">
            <v>0</v>
          </cell>
          <cell r="Y446">
            <v>0</v>
          </cell>
          <cell r="AD446">
            <v>-1296919000</v>
          </cell>
          <cell r="AE446">
            <v>0</v>
          </cell>
        </row>
        <row r="447">
          <cell r="A447">
            <v>0</v>
          </cell>
          <cell r="B447" t="str">
            <v>dt impôts et taxes</v>
          </cell>
          <cell r="C447">
            <v>0</v>
          </cell>
          <cell r="D447">
            <v>-440457000</v>
          </cell>
          <cell r="E447">
            <v>0</v>
          </cell>
          <cell r="F447">
            <v>-43159000</v>
          </cell>
          <cell r="G447">
            <v>-41008000</v>
          </cell>
          <cell r="H447">
            <v>-28278000</v>
          </cell>
          <cell r="I447">
            <v>-35499000</v>
          </cell>
          <cell r="J447">
            <v>-44355000</v>
          </cell>
          <cell r="K447">
            <v>17352000</v>
          </cell>
          <cell r="L447">
            <v>-50743000</v>
          </cell>
          <cell r="M447">
            <v>-51356000</v>
          </cell>
          <cell r="N447">
            <v>-45289000</v>
          </cell>
          <cell r="O447">
            <v>-45078000</v>
          </cell>
          <cell r="P447">
            <v>-51877000</v>
          </cell>
          <cell r="Q447">
            <v>-21167000</v>
          </cell>
          <cell r="R447">
            <v>0</v>
          </cell>
          <cell r="S447">
            <v>-440457000</v>
          </cell>
          <cell r="T447">
            <v>0</v>
          </cell>
          <cell r="V447" t="str">
            <v>ok cb dec</v>
          </cell>
          <cell r="W447">
            <v>0</v>
          </cell>
          <cell r="X447">
            <v>0</v>
          </cell>
          <cell r="Y447">
            <v>0</v>
          </cell>
          <cell r="AD447">
            <v>-440457000</v>
          </cell>
          <cell r="AE447">
            <v>0</v>
          </cell>
        </row>
        <row r="448">
          <cell r="A448" t="str">
            <v>mkt abo + gestion cli + pertes/créances</v>
          </cell>
          <cell r="B448">
            <v>0</v>
          </cell>
          <cell r="C448">
            <v>0</v>
          </cell>
          <cell r="D448">
            <v>-2674629620</v>
          </cell>
          <cell r="E448">
            <v>0</v>
          </cell>
          <cell r="F448">
            <v>-199644000</v>
          </cell>
          <cell r="G448">
            <v>-178549000</v>
          </cell>
          <cell r="H448">
            <v>-219125000</v>
          </cell>
          <cell r="I448">
            <v>-226209000</v>
          </cell>
          <cell r="J448">
            <v>-223012000</v>
          </cell>
          <cell r="K448">
            <v>-253049000</v>
          </cell>
          <cell r="L448">
            <v>-223904620</v>
          </cell>
          <cell r="M448">
            <v>-204198000</v>
          </cell>
          <cell r="N448">
            <v>-219733000</v>
          </cell>
          <cell r="O448">
            <v>-214141000</v>
          </cell>
          <cell r="P448">
            <v>-271182000</v>
          </cell>
          <cell r="Q448">
            <v>-241883000</v>
          </cell>
          <cell r="R448">
            <v>0</v>
          </cell>
          <cell r="S448">
            <v>-2674629620</v>
          </cell>
          <cell r="T448">
            <v>0</v>
          </cell>
          <cell r="V448" t="str">
            <v>ok cb dec</v>
          </cell>
          <cell r="W448">
            <v>0</v>
          </cell>
          <cell r="X448">
            <v>0</v>
          </cell>
          <cell r="Y448">
            <v>0</v>
          </cell>
          <cell r="AD448">
            <v>-2674629620</v>
          </cell>
          <cell r="AE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V449">
            <v>0</v>
          </cell>
          <cell r="W449">
            <v>0</v>
          </cell>
          <cell r="X449">
            <v>0</v>
          </cell>
          <cell r="Y449">
            <v>0</v>
          </cell>
          <cell r="AD449">
            <v>0</v>
          </cell>
          <cell r="AE449">
            <v>0</v>
          </cell>
        </row>
        <row r="450">
          <cell r="A450" t="str">
            <v>Résultat d'exploitation M-1 (en MF)</v>
          </cell>
          <cell r="B450">
            <v>0</v>
          </cell>
          <cell r="C450" t="str">
            <v>IB</v>
          </cell>
          <cell r="D450">
            <v>1021363812.1301718</v>
          </cell>
          <cell r="E450">
            <v>0</v>
          </cell>
          <cell r="F450">
            <v>195237375.37689206</v>
          </cell>
          <cell r="G450">
            <v>132328654.61992991</v>
          </cell>
          <cell r="H450">
            <v>285661173.9208675</v>
          </cell>
          <cell r="I450">
            <v>569946580.67104936</v>
          </cell>
          <cell r="J450">
            <v>175473065.46089676</v>
          </cell>
          <cell r="K450">
            <v>83689452.271717072</v>
          </cell>
          <cell r="L450">
            <v>264403226.7783832</v>
          </cell>
          <cell r="M450">
            <v>50721123.651716419</v>
          </cell>
          <cell r="N450">
            <v>77531372.902522743</v>
          </cell>
          <cell r="O450">
            <v>65456993.432538904</v>
          </cell>
          <cell r="P450">
            <v>-94050324.424567983</v>
          </cell>
          <cell r="Q450">
            <v>-785034882.53177452</v>
          </cell>
          <cell r="R450">
            <v>0</v>
          </cell>
          <cell r="S450">
            <v>1021363812.1301718</v>
          </cell>
          <cell r="T450">
            <v>0</v>
          </cell>
          <cell r="V450" t="str">
            <v>ok cb dec</v>
          </cell>
          <cell r="W450">
            <v>0</v>
          </cell>
          <cell r="X450">
            <v>0</v>
          </cell>
          <cell r="Y450">
            <v>0</v>
          </cell>
          <cell r="AD450">
            <v>1021363812.1301718</v>
          </cell>
          <cell r="AE450">
            <v>0</v>
          </cell>
        </row>
        <row r="451">
          <cell r="A451" t="str">
            <v>CA M-1 (en MF)</v>
          </cell>
          <cell r="B451">
            <v>0</v>
          </cell>
          <cell r="C451" t="str">
            <v>IB</v>
          </cell>
          <cell r="D451">
            <v>19778755924.583668</v>
          </cell>
          <cell r="E451">
            <v>0</v>
          </cell>
          <cell r="F451">
            <v>1524435000</v>
          </cell>
          <cell r="G451">
            <v>1455689000</v>
          </cell>
          <cell r="H451">
            <v>1613490327.8599999</v>
          </cell>
          <cell r="I451">
            <v>1642564921.8805497</v>
          </cell>
          <cell r="J451">
            <v>1621689631.4494503</v>
          </cell>
          <cell r="K451">
            <v>1747216435.0999999</v>
          </cell>
          <cell r="L451">
            <v>1800657342.9399993</v>
          </cell>
          <cell r="M451">
            <v>1721549706.4799993</v>
          </cell>
          <cell r="N451">
            <v>1793002005.7308054</v>
          </cell>
          <cell r="O451">
            <v>1662145226.7658722</v>
          </cell>
          <cell r="P451">
            <v>1684685892.2420988</v>
          </cell>
          <cell r="Q451">
            <v>1511630434.1348922</v>
          </cell>
          <cell r="R451">
            <v>0</v>
          </cell>
          <cell r="S451">
            <v>19778755924.583668</v>
          </cell>
          <cell r="T451">
            <v>0</v>
          </cell>
          <cell r="V451" t="str">
            <v>ok cb dec</v>
          </cell>
          <cell r="W451">
            <v>0</v>
          </cell>
          <cell r="X451">
            <v>0</v>
          </cell>
          <cell r="Y451">
            <v>0</v>
          </cell>
          <cell r="AD451">
            <v>19778755924.583668</v>
          </cell>
          <cell r="AE451">
            <v>0</v>
          </cell>
        </row>
        <row r="452">
          <cell r="A452" t="str">
            <v>Marge incrémentale</v>
          </cell>
          <cell r="B452">
            <v>0</v>
          </cell>
          <cell r="C452">
            <v>0</v>
          </cell>
          <cell r="D452">
            <v>0.4590072145112567</v>
          </cell>
          <cell r="E452">
            <v>0</v>
          </cell>
          <cell r="F452">
            <v>-2.6538171689412526</v>
          </cell>
          <cell r="G452">
            <v>0.287457521631098</v>
          </cell>
          <cell r="H452">
            <v>-2.6026120027627452E-2</v>
          </cell>
          <cell r="I452">
            <v>-0.30884388786799261</v>
          </cell>
          <cell r="J452">
            <v>0.42615235097271398</v>
          </cell>
          <cell r="K452">
            <v>1.4199756401245178</v>
          </cell>
          <cell r="L452">
            <v>0.48025577852593859</v>
          </cell>
          <cell r="M452">
            <v>0.99251276529536658</v>
          </cell>
          <cell r="N452">
            <v>0.31297729005472325</v>
          </cell>
          <cell r="O452">
            <v>0.18629988653924467</v>
          </cell>
          <cell r="P452">
            <v>0.25918744014922546</v>
          </cell>
          <cell r="Q452">
            <v>-1.4662535964019312</v>
          </cell>
          <cell r="R452">
            <v>0</v>
          </cell>
          <cell r="S452">
            <v>0.4590072145112567</v>
          </cell>
          <cell r="T452">
            <v>0</v>
          </cell>
          <cell r="V452" t="str">
            <v>ok cb dec</v>
          </cell>
          <cell r="W452">
            <v>0</v>
          </cell>
          <cell r="X452">
            <v>0</v>
          </cell>
          <cell r="Y452">
            <v>0</v>
          </cell>
          <cell r="AD452">
            <v>0.4590072145112567</v>
          </cell>
          <cell r="AE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V453">
            <v>0</v>
          </cell>
          <cell r="W453">
            <v>0</v>
          </cell>
          <cell r="X453">
            <v>0</v>
          </cell>
          <cell r="Y453">
            <v>0</v>
          </cell>
          <cell r="AD453">
            <v>0</v>
          </cell>
          <cell r="AE453">
            <v>0</v>
          </cell>
        </row>
        <row r="454">
          <cell r="A454" t="str">
            <v>Vente de produits</v>
          </cell>
          <cell r="B454">
            <v>0</v>
          </cell>
          <cell r="C454">
            <v>0</v>
          </cell>
          <cell r="D454">
            <v>3144988184.6399999</v>
          </cell>
          <cell r="E454">
            <v>0</v>
          </cell>
          <cell r="F454">
            <v>274529375.03999996</v>
          </cell>
          <cell r="G454">
            <v>330666809.60000002</v>
          </cell>
          <cell r="H454">
            <v>202457000</v>
          </cell>
          <cell r="I454">
            <v>137684000</v>
          </cell>
          <cell r="J454">
            <v>171692000</v>
          </cell>
          <cell r="K454">
            <v>203016000</v>
          </cell>
          <cell r="L454">
            <v>153000000</v>
          </cell>
          <cell r="M454">
            <v>242763000</v>
          </cell>
          <cell r="N454">
            <v>290669000</v>
          </cell>
          <cell r="O454">
            <v>347134000</v>
          </cell>
          <cell r="P454">
            <v>460651000</v>
          </cell>
          <cell r="Q454">
            <v>330726000</v>
          </cell>
          <cell r="R454">
            <v>0</v>
          </cell>
          <cell r="S454">
            <v>3144988184.6399999</v>
          </cell>
          <cell r="T454">
            <v>0</v>
          </cell>
          <cell r="V454" t="str">
            <v>ok cb dec</v>
          </cell>
          <cell r="W454">
            <v>0</v>
          </cell>
          <cell r="X454">
            <v>0</v>
          </cell>
          <cell r="Y454">
            <v>0</v>
          </cell>
          <cell r="AD454">
            <v>3144988184.6399999</v>
          </cell>
          <cell r="AE454">
            <v>0</v>
          </cell>
        </row>
        <row r="455">
          <cell r="A455" t="str">
            <v>CA TOTAL (CA Reseau + produits) attention anuul ta dec</v>
          </cell>
          <cell r="B455">
            <v>0</v>
          </cell>
          <cell r="C455">
            <v>0</v>
          </cell>
          <cell r="D455">
            <v>29466483217.71106</v>
          </cell>
          <cell r="E455">
            <v>7776940837.8318138</v>
          </cell>
          <cell r="F455">
            <v>1997451814.7708387</v>
          </cell>
          <cell r="G455">
            <v>2172136038.73768</v>
          </cell>
          <cell r="H455">
            <v>2310321455.7520185</v>
          </cell>
          <cell r="I455">
            <v>2242368713.2112775</v>
          </cell>
          <cell r="J455">
            <v>2407868229.3552217</v>
          </cell>
          <cell r="K455">
            <v>2639287028.4892602</v>
          </cell>
          <cell r="L455">
            <v>2533394510.3349624</v>
          </cell>
          <cell r="M455">
            <v>2570887410.0760899</v>
          </cell>
          <cell r="N455">
            <v>2730013877.082243</v>
          </cell>
          <cell r="O455">
            <v>2604014000.1348362</v>
          </cell>
          <cell r="P455">
            <v>2750379020.0111089</v>
          </cell>
          <cell r="Q455">
            <v>2714568119.7555232</v>
          </cell>
          <cell r="R455">
            <v>0</v>
          </cell>
          <cell r="S455">
            <v>29672690217.71106</v>
          </cell>
          <cell r="T455">
            <v>0</v>
          </cell>
          <cell r="V455" t="str">
            <v>ok cb dec avec retraitement retroactif TA</v>
          </cell>
          <cell r="W455">
            <v>0</v>
          </cell>
          <cell r="X455">
            <v>0</v>
          </cell>
          <cell r="Y455">
            <v>0</v>
          </cell>
          <cell r="AD455">
            <v>29672690217.71106</v>
          </cell>
          <cell r="AE455">
            <v>0</v>
          </cell>
        </row>
        <row r="456">
          <cell r="A456" t="str">
            <v>Rétention et fidélisation (partie CA)</v>
          </cell>
          <cell r="B456">
            <v>0</v>
          </cell>
          <cell r="C456">
            <v>0</v>
          </cell>
          <cell r="D456">
            <v>-945944240.66687751</v>
          </cell>
          <cell r="E456">
            <v>0</v>
          </cell>
          <cell r="F456">
            <v>-51181163.289999999</v>
          </cell>
          <cell r="G456">
            <v>-49335418.189999998</v>
          </cell>
          <cell r="H456">
            <v>-49905789.520000003</v>
          </cell>
          <cell r="I456">
            <v>-53441283.30049751</v>
          </cell>
          <cell r="J456">
            <v>-51261115.876517415</v>
          </cell>
          <cell r="K456">
            <v>-62887091.318943776</v>
          </cell>
          <cell r="L456">
            <v>-50085851.084380731</v>
          </cell>
          <cell r="M456">
            <v>-65655078.020685047</v>
          </cell>
          <cell r="N456">
            <v>-66364495.957591981</v>
          </cell>
          <cell r="O456">
            <v>-167631321.43872911</v>
          </cell>
          <cell r="P456">
            <v>-232408565.7287291</v>
          </cell>
          <cell r="Q456">
            <v>-45787066.940802686</v>
          </cell>
          <cell r="R456">
            <v>0</v>
          </cell>
          <cell r="S456">
            <v>-945944240.66687751</v>
          </cell>
          <cell r="T456">
            <v>0</v>
          </cell>
          <cell r="V456" t="str">
            <v>ok cb dec</v>
          </cell>
          <cell r="W456">
            <v>0</v>
          </cell>
          <cell r="X456">
            <v>0</v>
          </cell>
          <cell r="Y456">
            <v>0</v>
          </cell>
          <cell r="AD456">
            <v>-945944240.66687751</v>
          </cell>
          <cell r="AE456">
            <v>0</v>
          </cell>
        </row>
        <row r="457">
          <cell r="A457" t="str">
            <v>CT D ACQ NET DES FMES</v>
          </cell>
          <cell r="B457">
            <v>0</v>
          </cell>
          <cell r="C457" t="str">
            <v>METTRE LE CUMUL A LA MAIN</v>
          </cell>
          <cell r="D457">
            <v>0</v>
          </cell>
          <cell r="E457">
            <v>0</v>
          </cell>
          <cell r="F457">
            <v>1785.966534622858</v>
          </cell>
          <cell r="G457">
            <v>2365.140447875212</v>
          </cell>
          <cell r="H457">
            <v>2317.4280433649274</v>
          </cell>
          <cell r="I457">
            <v>1570.2740854826973</v>
          </cell>
          <cell r="J457">
            <v>1428.0866463573898</v>
          </cell>
          <cell r="K457">
            <v>1392.3691511175018</v>
          </cell>
          <cell r="L457">
            <v>1341.3743021340588</v>
          </cell>
          <cell r="M457">
            <v>1401.0818863959821</v>
          </cell>
          <cell r="N457">
            <v>1456.1682684240427</v>
          </cell>
          <cell r="O457">
            <v>1610.8493442403533</v>
          </cell>
          <cell r="P457">
            <v>1623.2261411986526</v>
          </cell>
          <cell r="Q457">
            <v>1334.582487198837</v>
          </cell>
          <cell r="R457">
            <v>0</v>
          </cell>
          <cell r="S457">
            <v>1701.0933253883518</v>
          </cell>
          <cell r="T457">
            <v>0</v>
          </cell>
          <cell r="V457">
            <v>0</v>
          </cell>
          <cell r="W457">
            <v>0</v>
          </cell>
          <cell r="X457">
            <v>0</v>
          </cell>
          <cell r="Y457">
            <v>0</v>
          </cell>
          <cell r="AD457">
            <v>1641</v>
          </cell>
          <cell r="AE457">
            <v>0</v>
          </cell>
        </row>
        <row r="458">
          <cell r="A458" t="str">
            <v>CT D ACQ BRUT DES FMES</v>
          </cell>
          <cell r="B458">
            <v>0</v>
          </cell>
          <cell r="C458" t="str">
            <v>METTRE LE CUMUL A LA MAIN</v>
          </cell>
          <cell r="D458">
            <v>0</v>
          </cell>
          <cell r="E458">
            <v>0</v>
          </cell>
          <cell r="F458">
            <v>2022.8359515920195</v>
          </cell>
          <cell r="G458">
            <v>2571.570876502361</v>
          </cell>
          <cell r="H458">
            <v>2576.816908058458</v>
          </cell>
          <cell r="I458">
            <v>1786.7246009522855</v>
          </cell>
          <cell r="J458">
            <v>1649.2040922000733</v>
          </cell>
          <cell r="K458">
            <v>1613.1133488193937</v>
          </cell>
          <cell r="L458">
            <v>1548.7344272596431</v>
          </cell>
          <cell r="M458">
            <v>1538.5087730102161</v>
          </cell>
          <cell r="N458">
            <v>1663.9205529994988</v>
          </cell>
          <cell r="O458">
            <v>1810.0354534569467</v>
          </cell>
          <cell r="P458">
            <v>1819.3270630177115</v>
          </cell>
          <cell r="Q458">
            <v>1538.4621920790771</v>
          </cell>
          <cell r="R458">
            <v>0</v>
          </cell>
          <cell r="S458">
            <v>1918.7359042841317</v>
          </cell>
          <cell r="T458">
            <v>0</v>
          </cell>
          <cell r="V458">
            <v>0</v>
          </cell>
          <cell r="W458">
            <v>0</v>
          </cell>
          <cell r="X458">
            <v>0</v>
          </cell>
          <cell r="Y458">
            <v>0</v>
          </cell>
          <cell r="AD458">
            <v>1909</v>
          </cell>
          <cell r="AE458">
            <v>0</v>
          </cell>
        </row>
        <row r="459">
          <cell r="A459">
            <v>0</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V459">
            <v>0</v>
          </cell>
          <cell r="W459">
            <v>0</v>
          </cell>
          <cell r="X459">
            <v>0</v>
          </cell>
          <cell r="Y459">
            <v>0</v>
          </cell>
          <cell r="AD459">
            <v>0</v>
          </cell>
          <cell r="AE459">
            <v>0</v>
          </cell>
        </row>
        <row r="460">
          <cell r="A460" t="str">
            <v>CASH FLOW</v>
          </cell>
          <cell r="B460">
            <v>0</v>
          </cell>
          <cell r="C460">
            <v>0</v>
          </cell>
          <cell r="D460">
            <v>0</v>
          </cell>
          <cell r="E460">
            <v>0</v>
          </cell>
          <cell r="F460">
            <v>1134722000</v>
          </cell>
          <cell r="G460">
            <v>-698205000</v>
          </cell>
          <cell r="H460">
            <v>-846731000</v>
          </cell>
          <cell r="I460">
            <v>201414000</v>
          </cell>
          <cell r="J460">
            <v>823175000</v>
          </cell>
          <cell r="K460">
            <v>491214000</v>
          </cell>
          <cell r="L460">
            <v>684077000</v>
          </cell>
          <cell r="M460">
            <v>129705000</v>
          </cell>
          <cell r="N460">
            <v>118915000</v>
          </cell>
          <cell r="O460">
            <v>756647000</v>
          </cell>
          <cell r="P460">
            <v>545804000</v>
          </cell>
          <cell r="Q460">
            <v>1246558000</v>
          </cell>
          <cell r="R460">
            <v>0</v>
          </cell>
          <cell r="S460">
            <v>4587295000</v>
          </cell>
          <cell r="T460">
            <v>0</v>
          </cell>
          <cell r="V460" t="str">
            <v>ok cb dec</v>
          </cell>
          <cell r="W460">
            <v>0</v>
          </cell>
          <cell r="X460">
            <v>0</v>
          </cell>
          <cell r="Y460">
            <v>0</v>
          </cell>
          <cell r="AD460" t="str">
            <v>n/d</v>
          </cell>
          <cell r="AE460">
            <v>0</v>
          </cell>
        </row>
        <row r="461">
          <cell r="A461" t="str">
            <v>Endettement net total</v>
          </cell>
          <cell r="B461">
            <v>0</v>
          </cell>
          <cell r="C461">
            <v>0</v>
          </cell>
          <cell r="D461">
            <v>9784632000</v>
          </cell>
          <cell r="E461">
            <v>0</v>
          </cell>
          <cell r="F461">
            <v>10769495000</v>
          </cell>
          <cell r="G461">
            <v>11717846000</v>
          </cell>
          <cell r="H461">
            <v>12120207000</v>
          </cell>
          <cell r="I461">
            <v>12166849000</v>
          </cell>
          <cell r="J461">
            <v>12007186000</v>
          </cell>
          <cell r="K461">
            <v>11568470000</v>
          </cell>
          <cell r="L461">
            <v>0</v>
          </cell>
          <cell r="M461">
            <v>11309000000</v>
          </cell>
          <cell r="N461">
            <v>11160525000</v>
          </cell>
          <cell r="O461">
            <v>10236046000</v>
          </cell>
          <cell r="P461">
            <v>10154000000</v>
          </cell>
          <cell r="Q461">
            <v>9784632000</v>
          </cell>
          <cell r="R461">
            <v>0</v>
          </cell>
          <cell r="S461">
            <v>9784632000</v>
          </cell>
          <cell r="T461">
            <v>0</v>
          </cell>
          <cell r="V461" t="str">
            <v>ok cb dec</v>
          </cell>
          <cell r="W461">
            <v>0</v>
          </cell>
          <cell r="X461">
            <v>0</v>
          </cell>
          <cell r="Y461">
            <v>0</v>
          </cell>
          <cell r="AD461">
            <v>9784632000</v>
          </cell>
          <cell r="AE461">
            <v>0</v>
          </cell>
        </row>
        <row r="462">
          <cell r="A462" t="str">
            <v>cout d'ac abo F/l économique attention chger liaisons cumum</v>
          </cell>
          <cell r="B462">
            <v>0</v>
          </cell>
          <cell r="C462">
            <v>0</v>
          </cell>
          <cell r="D462">
            <v>0</v>
          </cell>
          <cell r="E462">
            <v>0</v>
          </cell>
          <cell r="F462">
            <v>2918.8233664270456</v>
          </cell>
          <cell r="G462">
            <v>1868.5068156788034</v>
          </cell>
          <cell r="H462">
            <v>2400.989312696905</v>
          </cell>
          <cell r="I462">
            <v>2274.7499238399423</v>
          </cell>
          <cell r="J462">
            <v>2068.8124842970019</v>
          </cell>
          <cell r="K462">
            <v>2289.8469028923805</v>
          </cell>
          <cell r="L462">
            <v>1906.3933386384388</v>
          </cell>
          <cell r="M462">
            <v>2116.5697462390285</v>
          </cell>
          <cell r="N462">
            <v>2152.3241591207307</v>
          </cell>
          <cell r="O462">
            <v>2221.4208810422115</v>
          </cell>
          <cell r="P462">
            <v>2245.372265969414</v>
          </cell>
          <cell r="Q462">
            <v>2185.8949003151292</v>
          </cell>
          <cell r="R462">
            <v>0</v>
          </cell>
          <cell r="S462">
            <v>2311.9213649437206</v>
          </cell>
          <cell r="T462">
            <v>0</v>
          </cell>
          <cell r="V462" t="str">
            <v>ok cb dec</v>
          </cell>
          <cell r="W462">
            <v>0</v>
          </cell>
          <cell r="X462">
            <v>0</v>
          </cell>
          <cell r="Y462">
            <v>0</v>
          </cell>
          <cell r="AD462">
            <v>0</v>
          </cell>
          <cell r="AE462">
            <v>0</v>
          </cell>
        </row>
        <row r="463">
          <cell r="A463" t="str">
            <v>cout d'acq PP F/l économique</v>
          </cell>
          <cell r="B463">
            <v>0</v>
          </cell>
          <cell r="C463">
            <v>0</v>
          </cell>
          <cell r="D463">
            <v>0</v>
          </cell>
          <cell r="E463">
            <v>0</v>
          </cell>
          <cell r="F463">
            <v>969.36075302945846</v>
          </cell>
          <cell r="G463">
            <v>828.74520718868825</v>
          </cell>
          <cell r="H463">
            <v>823.37707720570791</v>
          </cell>
          <cell r="I463">
            <v>818.77943120883458</v>
          </cell>
          <cell r="J463">
            <v>727.55355604701174</v>
          </cell>
          <cell r="K463">
            <v>952.91589522655477</v>
          </cell>
          <cell r="L463">
            <v>709.91496326184665</v>
          </cell>
          <cell r="M463">
            <v>722.89324330618001</v>
          </cell>
          <cell r="N463">
            <v>622.24548792316523</v>
          </cell>
          <cell r="O463">
            <v>805.73364081803095</v>
          </cell>
          <cell r="P463">
            <v>1060.3154083024122</v>
          </cell>
          <cell r="Q463">
            <v>827.93107340308734</v>
          </cell>
          <cell r="R463">
            <v>0</v>
          </cell>
          <cell r="S463">
            <v>833.4915344038003</v>
          </cell>
          <cell r="T463">
            <v>0</v>
          </cell>
          <cell r="V463" t="str">
            <v>ok cb dec</v>
          </cell>
          <cell r="W463">
            <v>0</v>
          </cell>
          <cell r="X463">
            <v>0</v>
          </cell>
          <cell r="Y463">
            <v>0</v>
          </cell>
          <cell r="AD463">
            <v>0</v>
          </cell>
          <cell r="AE463">
            <v>0</v>
          </cell>
        </row>
        <row r="464">
          <cell r="A464">
            <v>0</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V464">
            <v>0</v>
          </cell>
          <cell r="W464">
            <v>0</v>
          </cell>
          <cell r="X464">
            <v>0</v>
          </cell>
          <cell r="Y464">
            <v>0</v>
          </cell>
          <cell r="AD464">
            <v>0</v>
          </cell>
          <cell r="AE464">
            <v>0</v>
          </cell>
        </row>
        <row r="465">
          <cell r="A465">
            <v>0</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V465">
            <v>0</v>
          </cell>
          <cell r="W465">
            <v>0</v>
          </cell>
          <cell r="X465">
            <v>0</v>
          </cell>
          <cell r="Y465">
            <v>0</v>
          </cell>
          <cell r="AD465">
            <v>0</v>
          </cell>
          <cell r="AE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V466">
            <v>0</v>
          </cell>
          <cell r="W466">
            <v>0</v>
          </cell>
          <cell r="X466">
            <v>0</v>
          </cell>
          <cell r="Y466">
            <v>0</v>
          </cell>
          <cell r="AD466">
            <v>0</v>
          </cell>
          <cell r="AE466">
            <v>0</v>
          </cell>
        </row>
        <row r="467">
          <cell r="A467">
            <v>0</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V467">
            <v>0</v>
          </cell>
          <cell r="W467">
            <v>0</v>
          </cell>
          <cell r="X467">
            <v>0</v>
          </cell>
          <cell r="Y467">
            <v>0</v>
          </cell>
          <cell r="AD467">
            <v>0</v>
          </cell>
          <cell r="AE467">
            <v>0</v>
          </cell>
        </row>
        <row r="468">
          <cell r="A468">
            <v>0</v>
          </cell>
          <cell r="B468">
            <v>0</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V468">
            <v>0</v>
          </cell>
          <cell r="W468">
            <v>0</v>
          </cell>
          <cell r="X468">
            <v>0</v>
          </cell>
          <cell r="Y468">
            <v>0</v>
          </cell>
          <cell r="AD468">
            <v>0</v>
          </cell>
          <cell r="AE468">
            <v>0</v>
          </cell>
        </row>
        <row r="469">
          <cell r="A469">
            <v>0</v>
          </cell>
          <cell r="B469">
            <v>0</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V469">
            <v>0</v>
          </cell>
          <cell r="W469">
            <v>0</v>
          </cell>
          <cell r="X469">
            <v>0</v>
          </cell>
          <cell r="Y469">
            <v>0</v>
          </cell>
          <cell r="AD469">
            <v>0</v>
          </cell>
          <cell r="AE469">
            <v>0</v>
          </cell>
        </row>
        <row r="470">
          <cell r="A470">
            <v>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V470">
            <v>0</v>
          </cell>
          <cell r="W470">
            <v>0</v>
          </cell>
          <cell r="X470">
            <v>0</v>
          </cell>
          <cell r="Y470">
            <v>0</v>
          </cell>
          <cell r="AD470">
            <v>0</v>
          </cell>
          <cell r="AE470">
            <v>0</v>
          </cell>
        </row>
        <row r="471">
          <cell r="A471">
            <v>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V471">
            <v>0</v>
          </cell>
          <cell r="W471">
            <v>0</v>
          </cell>
          <cell r="X471">
            <v>0</v>
          </cell>
          <cell r="Y471">
            <v>0</v>
          </cell>
          <cell r="AD471">
            <v>0</v>
          </cell>
          <cell r="AE471">
            <v>0</v>
          </cell>
        </row>
        <row r="472">
          <cell r="A472">
            <v>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V472">
            <v>0</v>
          </cell>
          <cell r="W472">
            <v>0</v>
          </cell>
          <cell r="X472">
            <v>0</v>
          </cell>
          <cell r="Y472">
            <v>0</v>
          </cell>
          <cell r="AD472">
            <v>0</v>
          </cell>
          <cell r="AE472">
            <v>0</v>
          </cell>
        </row>
        <row r="473">
          <cell r="A473">
            <v>0</v>
          </cell>
          <cell r="B473">
            <v>0</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V473">
            <v>0</v>
          </cell>
          <cell r="W473">
            <v>0</v>
          </cell>
          <cell r="X473">
            <v>0</v>
          </cell>
          <cell r="Y473">
            <v>0</v>
          </cell>
          <cell r="AD473">
            <v>0</v>
          </cell>
          <cell r="AE473">
            <v>0</v>
          </cell>
        </row>
        <row r="474">
          <cell r="A474">
            <v>0</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V474">
            <v>0</v>
          </cell>
          <cell r="W474">
            <v>0</v>
          </cell>
          <cell r="X474">
            <v>0</v>
          </cell>
          <cell r="Y474">
            <v>0</v>
          </cell>
          <cell r="AD474">
            <v>0</v>
          </cell>
          <cell r="AE474">
            <v>0</v>
          </cell>
        </row>
        <row r="475">
          <cell r="A475">
            <v>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V475">
            <v>0</v>
          </cell>
          <cell r="W475">
            <v>0</v>
          </cell>
          <cell r="X475">
            <v>0</v>
          </cell>
          <cell r="Y475">
            <v>0</v>
          </cell>
          <cell r="AD475">
            <v>0</v>
          </cell>
          <cell r="AE475">
            <v>0</v>
          </cell>
        </row>
        <row r="476">
          <cell r="A476">
            <v>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V476">
            <v>0</v>
          </cell>
          <cell r="W476">
            <v>0</v>
          </cell>
          <cell r="X476">
            <v>0</v>
          </cell>
          <cell r="Y476">
            <v>0</v>
          </cell>
          <cell r="AD476">
            <v>0</v>
          </cell>
          <cell r="AE476">
            <v>0</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V477">
            <v>0</v>
          </cell>
          <cell r="W477">
            <v>0</v>
          </cell>
          <cell r="X477">
            <v>0</v>
          </cell>
          <cell r="Y477">
            <v>0</v>
          </cell>
          <cell r="AD477">
            <v>0</v>
          </cell>
          <cell r="AE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V478">
            <v>0</v>
          </cell>
          <cell r="W478">
            <v>0</v>
          </cell>
          <cell r="X478">
            <v>0</v>
          </cell>
          <cell r="Y478">
            <v>0</v>
          </cell>
          <cell r="AD478">
            <v>0</v>
          </cell>
          <cell r="AE478">
            <v>0</v>
          </cell>
        </row>
        <row r="479">
          <cell r="A479">
            <v>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V479">
            <v>0</v>
          </cell>
          <cell r="W479">
            <v>0</v>
          </cell>
          <cell r="X479">
            <v>0</v>
          </cell>
          <cell r="Y479">
            <v>0</v>
          </cell>
          <cell r="AD479">
            <v>0</v>
          </cell>
          <cell r="AE479">
            <v>0</v>
          </cell>
        </row>
        <row r="480">
          <cell r="A480">
            <v>0</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V480">
            <v>0</v>
          </cell>
          <cell r="W480">
            <v>0</v>
          </cell>
          <cell r="X480">
            <v>0</v>
          </cell>
          <cell r="Y480">
            <v>0</v>
          </cell>
          <cell r="AD480">
            <v>0</v>
          </cell>
          <cell r="AE480">
            <v>0</v>
          </cell>
        </row>
        <row r="481">
          <cell r="A481">
            <v>0</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V481">
            <v>0</v>
          </cell>
          <cell r="W481">
            <v>0</v>
          </cell>
          <cell r="X481">
            <v>0</v>
          </cell>
          <cell r="Y481">
            <v>0</v>
          </cell>
          <cell r="AD481">
            <v>0</v>
          </cell>
          <cell r="AE481">
            <v>0</v>
          </cell>
        </row>
        <row r="482">
          <cell r="A482">
            <v>0</v>
          </cell>
          <cell r="B482">
            <v>0</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V482">
            <v>0</v>
          </cell>
          <cell r="W482">
            <v>0</v>
          </cell>
          <cell r="X482">
            <v>0</v>
          </cell>
          <cell r="Y482">
            <v>0</v>
          </cell>
          <cell r="AD482">
            <v>0</v>
          </cell>
          <cell r="AE482">
            <v>0</v>
          </cell>
        </row>
        <row r="483">
          <cell r="A483">
            <v>0</v>
          </cell>
          <cell r="B483">
            <v>0</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V483">
            <v>0</v>
          </cell>
          <cell r="W483">
            <v>0</v>
          </cell>
          <cell r="X483">
            <v>0</v>
          </cell>
          <cell r="Y483">
            <v>0</v>
          </cell>
          <cell r="AD483">
            <v>0</v>
          </cell>
          <cell r="AE483">
            <v>0</v>
          </cell>
        </row>
        <row r="484">
          <cell r="A484">
            <v>0</v>
          </cell>
          <cell r="B484">
            <v>0</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V484">
            <v>0</v>
          </cell>
          <cell r="W484">
            <v>0</v>
          </cell>
          <cell r="X484">
            <v>0</v>
          </cell>
          <cell r="Y484">
            <v>0</v>
          </cell>
          <cell r="AD484">
            <v>0</v>
          </cell>
          <cell r="AE484">
            <v>0</v>
          </cell>
        </row>
        <row r="485">
          <cell r="A485">
            <v>0</v>
          </cell>
          <cell r="B485">
            <v>0</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V485">
            <v>0</v>
          </cell>
          <cell r="W485">
            <v>0</v>
          </cell>
          <cell r="X485">
            <v>0</v>
          </cell>
          <cell r="Y485">
            <v>0</v>
          </cell>
          <cell r="AD485">
            <v>0</v>
          </cell>
          <cell r="AE485">
            <v>0</v>
          </cell>
        </row>
        <row r="486">
          <cell r="A486">
            <v>0</v>
          </cell>
          <cell r="B486">
            <v>0</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V486">
            <v>0</v>
          </cell>
          <cell r="W486">
            <v>0</v>
          </cell>
          <cell r="X486">
            <v>0</v>
          </cell>
          <cell r="Y486">
            <v>0</v>
          </cell>
          <cell r="AD486">
            <v>0</v>
          </cell>
          <cell r="AE486">
            <v>0</v>
          </cell>
        </row>
        <row r="487">
          <cell r="A487">
            <v>0</v>
          </cell>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V487">
            <v>0</v>
          </cell>
          <cell r="W487">
            <v>0</v>
          </cell>
          <cell r="X487">
            <v>0</v>
          </cell>
          <cell r="Y487">
            <v>0</v>
          </cell>
          <cell r="AD487">
            <v>0</v>
          </cell>
          <cell r="AE487">
            <v>0</v>
          </cell>
        </row>
        <row r="488">
          <cell r="A488">
            <v>0</v>
          </cell>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V488">
            <v>0</v>
          </cell>
          <cell r="W488">
            <v>0</v>
          </cell>
          <cell r="X488">
            <v>0</v>
          </cell>
          <cell r="Y488">
            <v>0</v>
          </cell>
          <cell r="AD488">
            <v>0</v>
          </cell>
          <cell r="AE488">
            <v>0</v>
          </cell>
        </row>
        <row r="489">
          <cell r="A489">
            <v>0</v>
          </cell>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V489">
            <v>0</v>
          </cell>
          <cell r="W489">
            <v>0</v>
          </cell>
          <cell r="X489">
            <v>0</v>
          </cell>
          <cell r="Y489">
            <v>0</v>
          </cell>
          <cell r="AD489">
            <v>0</v>
          </cell>
          <cell r="AE489">
            <v>0</v>
          </cell>
        </row>
        <row r="490">
          <cell r="A490">
            <v>0</v>
          </cell>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V490">
            <v>0</v>
          </cell>
          <cell r="W490">
            <v>0</v>
          </cell>
          <cell r="X490">
            <v>0</v>
          </cell>
          <cell r="Y490">
            <v>0</v>
          </cell>
          <cell r="AD490">
            <v>0</v>
          </cell>
          <cell r="AE490">
            <v>0</v>
          </cell>
        </row>
        <row r="491">
          <cell r="A491">
            <v>0</v>
          </cell>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V491">
            <v>0</v>
          </cell>
          <cell r="W491">
            <v>0</v>
          </cell>
          <cell r="X491">
            <v>0</v>
          </cell>
          <cell r="Y491">
            <v>0</v>
          </cell>
          <cell r="AD491">
            <v>0</v>
          </cell>
          <cell r="AE491">
            <v>0</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V492">
            <v>0</v>
          </cell>
          <cell r="W492">
            <v>0</v>
          </cell>
          <cell r="X492">
            <v>0</v>
          </cell>
          <cell r="Y492">
            <v>0</v>
          </cell>
          <cell r="AD492">
            <v>0</v>
          </cell>
          <cell r="AE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V493">
            <v>0</v>
          </cell>
          <cell r="W493">
            <v>0</v>
          </cell>
          <cell r="X493">
            <v>0</v>
          </cell>
          <cell r="Y493">
            <v>0</v>
          </cell>
          <cell r="AD493">
            <v>0</v>
          </cell>
          <cell r="AE493">
            <v>0</v>
          </cell>
        </row>
        <row r="494">
          <cell r="A494">
            <v>0</v>
          </cell>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V494">
            <v>0</v>
          </cell>
          <cell r="W494">
            <v>0</v>
          </cell>
          <cell r="X494">
            <v>0</v>
          </cell>
          <cell r="Y494">
            <v>0</v>
          </cell>
          <cell r="AD494">
            <v>0</v>
          </cell>
          <cell r="AE494">
            <v>0</v>
          </cell>
        </row>
        <row r="495">
          <cell r="A495">
            <v>0</v>
          </cell>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V495">
            <v>0</v>
          </cell>
          <cell r="W495">
            <v>0</v>
          </cell>
          <cell r="X495">
            <v>0</v>
          </cell>
          <cell r="Y495">
            <v>0</v>
          </cell>
          <cell r="AD495">
            <v>0</v>
          </cell>
          <cell r="AE495">
            <v>0</v>
          </cell>
        </row>
        <row r="496">
          <cell r="A496">
            <v>0</v>
          </cell>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V496">
            <v>0</v>
          </cell>
          <cell r="W496">
            <v>0</v>
          </cell>
          <cell r="X496">
            <v>0</v>
          </cell>
          <cell r="Y496">
            <v>0</v>
          </cell>
          <cell r="AD496">
            <v>0</v>
          </cell>
          <cell r="AE496">
            <v>0</v>
          </cell>
        </row>
        <row r="497">
          <cell r="A497">
            <v>0</v>
          </cell>
          <cell r="B497">
            <v>0</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V497">
            <v>0</v>
          </cell>
          <cell r="W497">
            <v>0</v>
          </cell>
          <cell r="X497">
            <v>0</v>
          </cell>
          <cell r="Y497">
            <v>0</v>
          </cell>
          <cell r="AD497">
            <v>0</v>
          </cell>
          <cell r="AE497">
            <v>0</v>
          </cell>
        </row>
        <row r="498">
          <cell r="A498">
            <v>0</v>
          </cell>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V498">
            <v>0</v>
          </cell>
          <cell r="W498">
            <v>0</v>
          </cell>
          <cell r="X498">
            <v>0</v>
          </cell>
          <cell r="Y498">
            <v>0</v>
          </cell>
          <cell r="AD498">
            <v>0</v>
          </cell>
          <cell r="AE498">
            <v>0</v>
          </cell>
        </row>
        <row r="499">
          <cell r="A499">
            <v>0</v>
          </cell>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V499">
            <v>0</v>
          </cell>
          <cell r="W499">
            <v>0</v>
          </cell>
          <cell r="X499">
            <v>0</v>
          </cell>
          <cell r="Y499">
            <v>0</v>
          </cell>
          <cell r="AD499">
            <v>0</v>
          </cell>
          <cell r="AE499">
            <v>0</v>
          </cell>
        </row>
        <row r="500">
          <cell r="A500">
            <v>0</v>
          </cell>
          <cell r="B500">
            <v>0</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V500">
            <v>0</v>
          </cell>
          <cell r="W500">
            <v>0</v>
          </cell>
          <cell r="X500">
            <v>0</v>
          </cell>
          <cell r="Y500">
            <v>0</v>
          </cell>
          <cell r="AD500">
            <v>0</v>
          </cell>
          <cell r="AE500">
            <v>0</v>
          </cell>
        </row>
        <row r="501">
          <cell r="A501">
            <v>0</v>
          </cell>
          <cell r="B501">
            <v>0</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V501">
            <v>0</v>
          </cell>
          <cell r="W501">
            <v>0</v>
          </cell>
          <cell r="X501">
            <v>0</v>
          </cell>
          <cell r="Y501">
            <v>0</v>
          </cell>
          <cell r="AD501">
            <v>0</v>
          </cell>
          <cell r="AE501">
            <v>0</v>
          </cell>
        </row>
        <row r="502">
          <cell r="A502">
            <v>0</v>
          </cell>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V502">
            <v>0</v>
          </cell>
          <cell r="W502">
            <v>0</v>
          </cell>
          <cell r="X502">
            <v>0</v>
          </cell>
          <cell r="Y502">
            <v>0</v>
          </cell>
          <cell r="AD502">
            <v>0</v>
          </cell>
          <cell r="AE502">
            <v>0</v>
          </cell>
        </row>
        <row r="503">
          <cell r="A503">
            <v>0</v>
          </cell>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V503">
            <v>0</v>
          </cell>
          <cell r="W503">
            <v>0</v>
          </cell>
          <cell r="X503">
            <v>0</v>
          </cell>
          <cell r="Y503">
            <v>0</v>
          </cell>
          <cell r="AD503">
            <v>0</v>
          </cell>
          <cell r="AE503">
            <v>0</v>
          </cell>
        </row>
        <row r="504">
          <cell r="A504">
            <v>0</v>
          </cell>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V504">
            <v>0</v>
          </cell>
          <cell r="W504">
            <v>0</v>
          </cell>
          <cell r="X504">
            <v>0</v>
          </cell>
          <cell r="Y504">
            <v>0</v>
          </cell>
          <cell r="AD504">
            <v>0</v>
          </cell>
          <cell r="AE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V505">
            <v>0</v>
          </cell>
          <cell r="W505">
            <v>0</v>
          </cell>
          <cell r="X505">
            <v>0</v>
          </cell>
          <cell r="Y505">
            <v>0</v>
          </cell>
          <cell r="AD505">
            <v>0</v>
          </cell>
          <cell r="AE505">
            <v>0</v>
          </cell>
        </row>
        <row r="506">
          <cell r="A506">
            <v>0</v>
          </cell>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V506">
            <v>0</v>
          </cell>
          <cell r="W506">
            <v>0</v>
          </cell>
          <cell r="X506">
            <v>0</v>
          </cell>
          <cell r="Y506">
            <v>0</v>
          </cell>
          <cell r="AD506">
            <v>0</v>
          </cell>
          <cell r="AE506">
            <v>0</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V507">
            <v>0</v>
          </cell>
          <cell r="W507">
            <v>0</v>
          </cell>
          <cell r="X507">
            <v>0</v>
          </cell>
          <cell r="Y507">
            <v>0</v>
          </cell>
          <cell r="AD507">
            <v>0</v>
          </cell>
          <cell r="AE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V508">
            <v>0</v>
          </cell>
          <cell r="W508">
            <v>0</v>
          </cell>
          <cell r="X508">
            <v>0</v>
          </cell>
          <cell r="Y508">
            <v>0</v>
          </cell>
          <cell r="AD508">
            <v>0</v>
          </cell>
          <cell r="AE508">
            <v>0</v>
          </cell>
        </row>
        <row r="509">
          <cell r="A509">
            <v>0</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V509">
            <v>0</v>
          </cell>
          <cell r="W509">
            <v>0</v>
          </cell>
          <cell r="X509">
            <v>0</v>
          </cell>
          <cell r="Y509">
            <v>0</v>
          </cell>
          <cell r="AD509">
            <v>0</v>
          </cell>
          <cell r="AE509">
            <v>0</v>
          </cell>
        </row>
        <row r="510">
          <cell r="A510">
            <v>0</v>
          </cell>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V510">
            <v>0</v>
          </cell>
          <cell r="W510">
            <v>0</v>
          </cell>
          <cell r="X510">
            <v>0</v>
          </cell>
          <cell r="Y510">
            <v>0</v>
          </cell>
          <cell r="AD510">
            <v>0</v>
          </cell>
          <cell r="AE510">
            <v>0</v>
          </cell>
        </row>
        <row r="511">
          <cell r="A511">
            <v>0</v>
          </cell>
          <cell r="B511">
            <v>0</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V511">
            <v>0</v>
          </cell>
          <cell r="W511">
            <v>0</v>
          </cell>
          <cell r="X511">
            <v>0</v>
          </cell>
          <cell r="Y511">
            <v>0</v>
          </cell>
          <cell r="AD511">
            <v>0</v>
          </cell>
          <cell r="AE511">
            <v>0</v>
          </cell>
        </row>
        <row r="512">
          <cell r="A512">
            <v>0</v>
          </cell>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V512">
            <v>0</v>
          </cell>
          <cell r="W512">
            <v>0</v>
          </cell>
          <cell r="X512">
            <v>0</v>
          </cell>
          <cell r="Y512">
            <v>0</v>
          </cell>
          <cell r="AD512">
            <v>0</v>
          </cell>
          <cell r="AE512">
            <v>0</v>
          </cell>
        </row>
        <row r="513">
          <cell r="A513">
            <v>0</v>
          </cell>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V513">
            <v>0</v>
          </cell>
          <cell r="W513">
            <v>0</v>
          </cell>
          <cell r="X513">
            <v>0</v>
          </cell>
          <cell r="Y513">
            <v>0</v>
          </cell>
          <cell r="AD513">
            <v>0</v>
          </cell>
          <cell r="AE513">
            <v>0</v>
          </cell>
        </row>
        <row r="514">
          <cell r="A514">
            <v>0</v>
          </cell>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V514">
            <v>0</v>
          </cell>
          <cell r="W514">
            <v>0</v>
          </cell>
          <cell r="X514">
            <v>0</v>
          </cell>
          <cell r="Y514">
            <v>0</v>
          </cell>
          <cell r="AD514">
            <v>0</v>
          </cell>
          <cell r="AE514">
            <v>0</v>
          </cell>
        </row>
        <row r="515">
          <cell r="A515">
            <v>0</v>
          </cell>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V515">
            <v>0</v>
          </cell>
          <cell r="W515">
            <v>0</v>
          </cell>
          <cell r="X515">
            <v>0</v>
          </cell>
          <cell r="Y515">
            <v>0</v>
          </cell>
          <cell r="AD515">
            <v>0</v>
          </cell>
          <cell r="AE515">
            <v>0</v>
          </cell>
        </row>
        <row r="516">
          <cell r="A516">
            <v>0</v>
          </cell>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V516">
            <v>0</v>
          </cell>
          <cell r="W516">
            <v>0</v>
          </cell>
          <cell r="X516">
            <v>0</v>
          </cell>
          <cell r="Y516">
            <v>0</v>
          </cell>
          <cell r="AD516">
            <v>0</v>
          </cell>
          <cell r="AE516">
            <v>0</v>
          </cell>
        </row>
        <row r="517">
          <cell r="A517">
            <v>0</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V517">
            <v>0</v>
          </cell>
          <cell r="W517">
            <v>0</v>
          </cell>
          <cell r="X517">
            <v>0</v>
          </cell>
          <cell r="Y517">
            <v>0</v>
          </cell>
          <cell r="AD517">
            <v>0</v>
          </cell>
          <cell r="AE517">
            <v>0</v>
          </cell>
        </row>
        <row r="518">
          <cell r="A518">
            <v>0</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V518">
            <v>0</v>
          </cell>
          <cell r="W518">
            <v>0</v>
          </cell>
          <cell r="X518">
            <v>0</v>
          </cell>
          <cell r="Y518">
            <v>0</v>
          </cell>
          <cell r="AD518">
            <v>0</v>
          </cell>
          <cell r="AE518">
            <v>0</v>
          </cell>
        </row>
        <row r="519">
          <cell r="A519">
            <v>0</v>
          </cell>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V519">
            <v>0</v>
          </cell>
          <cell r="W519">
            <v>0</v>
          </cell>
          <cell r="X519">
            <v>0</v>
          </cell>
          <cell r="Y519">
            <v>0</v>
          </cell>
          <cell r="AD519">
            <v>0</v>
          </cell>
          <cell r="AE519">
            <v>0</v>
          </cell>
        </row>
        <row r="520">
          <cell r="A520">
            <v>0</v>
          </cell>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V520">
            <v>0</v>
          </cell>
          <cell r="W520">
            <v>0</v>
          </cell>
          <cell r="X520">
            <v>0</v>
          </cell>
          <cell r="Y520">
            <v>0</v>
          </cell>
          <cell r="AD520">
            <v>0</v>
          </cell>
          <cell r="AE520">
            <v>0</v>
          </cell>
        </row>
        <row r="521">
          <cell r="A521">
            <v>0</v>
          </cell>
          <cell r="B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V521">
            <v>0</v>
          </cell>
          <cell r="W521">
            <v>0</v>
          </cell>
          <cell r="X521">
            <v>0</v>
          </cell>
          <cell r="Y521">
            <v>0</v>
          </cell>
          <cell r="AD521">
            <v>0</v>
          </cell>
          <cell r="AE521">
            <v>0</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V522">
            <v>0</v>
          </cell>
          <cell r="W522">
            <v>0</v>
          </cell>
          <cell r="X522">
            <v>0</v>
          </cell>
          <cell r="Y522">
            <v>0</v>
          </cell>
          <cell r="AD522">
            <v>0</v>
          </cell>
          <cell r="AE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V523">
            <v>0</v>
          </cell>
          <cell r="W523">
            <v>0</v>
          </cell>
          <cell r="X523">
            <v>0</v>
          </cell>
          <cell r="Y523">
            <v>0</v>
          </cell>
          <cell r="AD523">
            <v>0</v>
          </cell>
          <cell r="AE523">
            <v>0</v>
          </cell>
        </row>
        <row r="524">
          <cell r="A524">
            <v>0</v>
          </cell>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V524">
            <v>0</v>
          </cell>
          <cell r="W524">
            <v>0</v>
          </cell>
          <cell r="X524">
            <v>0</v>
          </cell>
          <cell r="Y524">
            <v>0</v>
          </cell>
          <cell r="AD524">
            <v>0</v>
          </cell>
          <cell r="AE524">
            <v>0</v>
          </cell>
        </row>
        <row r="525">
          <cell r="A525">
            <v>0</v>
          </cell>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V525">
            <v>0</v>
          </cell>
          <cell r="W525">
            <v>0</v>
          </cell>
          <cell r="X525">
            <v>0</v>
          </cell>
          <cell r="Y525">
            <v>0</v>
          </cell>
          <cell r="AD525">
            <v>0</v>
          </cell>
          <cell r="AE525">
            <v>0</v>
          </cell>
        </row>
        <row r="526">
          <cell r="A526">
            <v>0</v>
          </cell>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V526">
            <v>0</v>
          </cell>
          <cell r="W526">
            <v>0</v>
          </cell>
          <cell r="X526">
            <v>0</v>
          </cell>
          <cell r="Y526">
            <v>0</v>
          </cell>
          <cell r="AD526">
            <v>0</v>
          </cell>
          <cell r="AE526">
            <v>0</v>
          </cell>
        </row>
        <row r="527">
          <cell r="A527">
            <v>0</v>
          </cell>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V527">
            <v>0</v>
          </cell>
          <cell r="W527">
            <v>0</v>
          </cell>
          <cell r="X527">
            <v>0</v>
          </cell>
          <cell r="Y527">
            <v>0</v>
          </cell>
          <cell r="AD527">
            <v>0</v>
          </cell>
          <cell r="AE527">
            <v>0</v>
          </cell>
        </row>
        <row r="528">
          <cell r="A528">
            <v>0</v>
          </cell>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V528">
            <v>0</v>
          </cell>
          <cell r="W528">
            <v>0</v>
          </cell>
          <cell r="X528">
            <v>0</v>
          </cell>
          <cell r="Y528">
            <v>0</v>
          </cell>
          <cell r="AD528">
            <v>0</v>
          </cell>
          <cell r="AE528">
            <v>0</v>
          </cell>
        </row>
        <row r="529">
          <cell r="A529">
            <v>0</v>
          </cell>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V529">
            <v>0</v>
          </cell>
          <cell r="W529">
            <v>0</v>
          </cell>
          <cell r="X529">
            <v>0</v>
          </cell>
          <cell r="Y529">
            <v>0</v>
          </cell>
          <cell r="AD529">
            <v>0</v>
          </cell>
          <cell r="AE529">
            <v>0</v>
          </cell>
        </row>
        <row r="530">
          <cell r="A530">
            <v>0</v>
          </cell>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V530">
            <v>0</v>
          </cell>
          <cell r="W530">
            <v>0</v>
          </cell>
          <cell r="X530">
            <v>0</v>
          </cell>
          <cell r="Y530">
            <v>0</v>
          </cell>
          <cell r="AD530">
            <v>0</v>
          </cell>
          <cell r="AE530">
            <v>0</v>
          </cell>
        </row>
        <row r="531">
          <cell r="A531">
            <v>0</v>
          </cell>
          <cell r="B531">
            <v>0</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V531">
            <v>0</v>
          </cell>
          <cell r="W531">
            <v>0</v>
          </cell>
          <cell r="X531">
            <v>0</v>
          </cell>
          <cell r="Y531">
            <v>0</v>
          </cell>
          <cell r="AD531">
            <v>0</v>
          </cell>
          <cell r="AE531">
            <v>0</v>
          </cell>
        </row>
        <row r="532">
          <cell r="A532">
            <v>0</v>
          </cell>
          <cell r="B532">
            <v>0</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V532">
            <v>0</v>
          </cell>
          <cell r="W532">
            <v>0</v>
          </cell>
          <cell r="X532">
            <v>0</v>
          </cell>
          <cell r="Y532">
            <v>0</v>
          </cell>
          <cell r="AD532">
            <v>0</v>
          </cell>
          <cell r="AE532">
            <v>0</v>
          </cell>
        </row>
        <row r="533">
          <cell r="A533">
            <v>0</v>
          </cell>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V533">
            <v>0</v>
          </cell>
          <cell r="W533">
            <v>0</v>
          </cell>
          <cell r="X533">
            <v>0</v>
          </cell>
          <cell r="Y533">
            <v>0</v>
          </cell>
          <cell r="AD533">
            <v>0</v>
          </cell>
          <cell r="AE533">
            <v>0</v>
          </cell>
        </row>
        <row r="534">
          <cell r="A534">
            <v>0</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V534">
            <v>0</v>
          </cell>
          <cell r="W534">
            <v>0</v>
          </cell>
          <cell r="X534">
            <v>0</v>
          </cell>
          <cell r="Y534">
            <v>0</v>
          </cell>
          <cell r="AD534">
            <v>0</v>
          </cell>
          <cell r="AE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V535">
            <v>0</v>
          </cell>
          <cell r="W535">
            <v>0</v>
          </cell>
          <cell r="X535">
            <v>0</v>
          </cell>
          <cell r="Y535">
            <v>0</v>
          </cell>
          <cell r="AD535">
            <v>0</v>
          </cell>
          <cell r="AE535">
            <v>0</v>
          </cell>
        </row>
        <row r="536">
          <cell r="A536">
            <v>0</v>
          </cell>
          <cell r="B536">
            <v>0</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V536">
            <v>0</v>
          </cell>
          <cell r="W536">
            <v>0</v>
          </cell>
          <cell r="X536">
            <v>0</v>
          </cell>
          <cell r="Y536">
            <v>0</v>
          </cell>
          <cell r="AD536">
            <v>0</v>
          </cell>
          <cell r="AE536">
            <v>0</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V537">
            <v>0</v>
          </cell>
          <cell r="W537">
            <v>0</v>
          </cell>
          <cell r="X537">
            <v>0</v>
          </cell>
          <cell r="Y537">
            <v>0</v>
          </cell>
          <cell r="AD537">
            <v>0</v>
          </cell>
          <cell r="AE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V538">
            <v>0</v>
          </cell>
          <cell r="W538">
            <v>0</v>
          </cell>
          <cell r="X538">
            <v>0</v>
          </cell>
          <cell r="Y538">
            <v>0</v>
          </cell>
          <cell r="AD538">
            <v>0</v>
          </cell>
          <cell r="AE538">
            <v>0</v>
          </cell>
        </row>
        <row r="539">
          <cell r="A539">
            <v>0</v>
          </cell>
          <cell r="B539">
            <v>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V539">
            <v>0</v>
          </cell>
          <cell r="W539">
            <v>0</v>
          </cell>
          <cell r="X539">
            <v>0</v>
          </cell>
          <cell r="Y539">
            <v>0</v>
          </cell>
          <cell r="AD539">
            <v>0</v>
          </cell>
          <cell r="AE539">
            <v>0</v>
          </cell>
        </row>
        <row r="540">
          <cell r="A540">
            <v>0</v>
          </cell>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V540">
            <v>0</v>
          </cell>
          <cell r="W540">
            <v>0</v>
          </cell>
          <cell r="X540">
            <v>0</v>
          </cell>
          <cell r="Y540">
            <v>0</v>
          </cell>
          <cell r="AD540">
            <v>0</v>
          </cell>
          <cell r="AE540">
            <v>0</v>
          </cell>
        </row>
        <row r="541">
          <cell r="A541">
            <v>0</v>
          </cell>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V541">
            <v>0</v>
          </cell>
          <cell r="W541">
            <v>0</v>
          </cell>
          <cell r="X541">
            <v>0</v>
          </cell>
          <cell r="Y541">
            <v>0</v>
          </cell>
          <cell r="AD541">
            <v>0</v>
          </cell>
          <cell r="AE541">
            <v>0</v>
          </cell>
        </row>
        <row r="542">
          <cell r="A542">
            <v>0</v>
          </cell>
          <cell r="B542">
            <v>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V542">
            <v>0</v>
          </cell>
          <cell r="W542">
            <v>0</v>
          </cell>
          <cell r="X542">
            <v>0</v>
          </cell>
          <cell r="Y542">
            <v>0</v>
          </cell>
          <cell r="AD542">
            <v>0</v>
          </cell>
          <cell r="AE542">
            <v>0</v>
          </cell>
        </row>
        <row r="543">
          <cell r="A543">
            <v>0</v>
          </cell>
          <cell r="B543">
            <v>0</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V543">
            <v>0</v>
          </cell>
          <cell r="W543">
            <v>0</v>
          </cell>
          <cell r="X543">
            <v>0</v>
          </cell>
          <cell r="Y543">
            <v>0</v>
          </cell>
          <cell r="AD543">
            <v>0</v>
          </cell>
          <cell r="AE543">
            <v>0</v>
          </cell>
        </row>
        <row r="544">
          <cell r="A544">
            <v>0</v>
          </cell>
          <cell r="B544">
            <v>0</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V544">
            <v>0</v>
          </cell>
          <cell r="W544">
            <v>0</v>
          </cell>
          <cell r="X544">
            <v>0</v>
          </cell>
          <cell r="Y544">
            <v>0</v>
          </cell>
          <cell r="AD544">
            <v>0</v>
          </cell>
          <cell r="AE544">
            <v>0</v>
          </cell>
        </row>
        <row r="545">
          <cell r="A545">
            <v>0</v>
          </cell>
          <cell r="B545">
            <v>0</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V545">
            <v>0</v>
          </cell>
          <cell r="W545">
            <v>0</v>
          </cell>
          <cell r="X545">
            <v>0</v>
          </cell>
          <cell r="Y545">
            <v>0</v>
          </cell>
          <cell r="AD545">
            <v>0</v>
          </cell>
          <cell r="AE545">
            <v>0</v>
          </cell>
        </row>
        <row r="546">
          <cell r="A546">
            <v>0</v>
          </cell>
          <cell r="B546">
            <v>0</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V546">
            <v>0</v>
          </cell>
          <cell r="W546">
            <v>0</v>
          </cell>
          <cell r="X546">
            <v>0</v>
          </cell>
          <cell r="Y546">
            <v>0</v>
          </cell>
          <cell r="AD546">
            <v>0</v>
          </cell>
          <cell r="AE546">
            <v>0</v>
          </cell>
        </row>
        <row r="547">
          <cell r="A547">
            <v>0</v>
          </cell>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V547">
            <v>0</v>
          </cell>
          <cell r="W547">
            <v>0</v>
          </cell>
          <cell r="X547">
            <v>0</v>
          </cell>
          <cell r="Y547">
            <v>0</v>
          </cell>
          <cell r="AD547">
            <v>0</v>
          </cell>
          <cell r="AE547">
            <v>0</v>
          </cell>
        </row>
        <row r="548">
          <cell r="A548" t="str">
            <v>P1 P2 P3</v>
          </cell>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V548">
            <v>0</v>
          </cell>
          <cell r="W548">
            <v>0</v>
          </cell>
          <cell r="X548">
            <v>0</v>
          </cell>
          <cell r="Y548">
            <v>0</v>
          </cell>
          <cell r="AD548">
            <v>0</v>
          </cell>
          <cell r="AE548">
            <v>0</v>
          </cell>
        </row>
        <row r="549">
          <cell r="A549">
            <v>0</v>
          </cell>
          <cell r="B549" t="str">
            <v>Poids de P1 dans le parc</v>
          </cell>
          <cell r="C549">
            <v>0</v>
          </cell>
          <cell r="D549">
            <v>0</v>
          </cell>
          <cell r="E549">
            <v>0</v>
          </cell>
          <cell r="F549">
            <v>0.6394729968502727</v>
          </cell>
          <cell r="G549">
            <v>0.63522443660256356</v>
          </cell>
          <cell r="H549">
            <v>0.62183661328428474</v>
          </cell>
          <cell r="I549">
            <v>0.60390357932499339</v>
          </cell>
          <cell r="J549">
            <v>0.58694449205657695</v>
          </cell>
          <cell r="K549">
            <v>0.56109956030852148</v>
          </cell>
          <cell r="L549">
            <v>0.53418051682995793</v>
          </cell>
          <cell r="M549">
            <v>0.52115350261667559</v>
          </cell>
          <cell r="N549">
            <v>0</v>
          </cell>
          <cell r="O549">
            <v>0</v>
          </cell>
          <cell r="P549">
            <v>0</v>
          </cell>
          <cell r="Q549">
            <v>0</v>
          </cell>
          <cell r="R549">
            <v>0</v>
          </cell>
          <cell r="S549" t="str">
            <v>n.d.</v>
          </cell>
          <cell r="T549">
            <v>0</v>
          </cell>
          <cell r="V549">
            <v>0</v>
          </cell>
          <cell r="W549">
            <v>0</v>
          </cell>
          <cell r="X549">
            <v>0</v>
          </cell>
          <cell r="Y549">
            <v>0</v>
          </cell>
          <cell r="AD549" t="str">
            <v>n.d.</v>
          </cell>
          <cell r="AE549">
            <v>0</v>
          </cell>
        </row>
        <row r="550">
          <cell r="A550">
            <v>0</v>
          </cell>
          <cell r="B550" t="str">
            <v>Poids de P2 dans le parc</v>
          </cell>
          <cell r="C550">
            <v>0</v>
          </cell>
          <cell r="D550">
            <v>0</v>
          </cell>
          <cell r="E550">
            <v>0</v>
          </cell>
          <cell r="F550">
            <v>0.15399140768580732</v>
          </cell>
          <cell r="G550">
            <v>0.14184443239058891</v>
          </cell>
          <cell r="H550">
            <v>0.10205692224918073</v>
          </cell>
          <cell r="I550">
            <v>9.8243190972780919E-2</v>
          </cell>
          <cell r="J550">
            <v>0.10000920538449976</v>
          </cell>
          <cell r="K550">
            <v>0.11326130749581596</v>
          </cell>
          <cell r="L550">
            <v>0.12385824467607173</v>
          </cell>
          <cell r="M550">
            <v>0.11836933406313303</v>
          </cell>
          <cell r="N550">
            <v>0</v>
          </cell>
          <cell r="O550">
            <v>0</v>
          </cell>
          <cell r="P550">
            <v>0</v>
          </cell>
          <cell r="Q550">
            <v>0</v>
          </cell>
          <cell r="R550">
            <v>0</v>
          </cell>
          <cell r="S550" t="str">
            <v>n.d.</v>
          </cell>
          <cell r="T550">
            <v>0</v>
          </cell>
          <cell r="V550">
            <v>0</v>
          </cell>
          <cell r="W550">
            <v>0</v>
          </cell>
          <cell r="X550">
            <v>0</v>
          </cell>
          <cell r="Y550">
            <v>0</v>
          </cell>
          <cell r="AD550" t="str">
            <v>n.d.</v>
          </cell>
          <cell r="AE550">
            <v>0</v>
          </cell>
        </row>
        <row r="551">
          <cell r="A551">
            <v>0</v>
          </cell>
          <cell r="B551" t="str">
            <v>Poids de P3 dans le parc</v>
          </cell>
          <cell r="C551">
            <v>0</v>
          </cell>
          <cell r="D551">
            <v>0</v>
          </cell>
          <cell r="E551">
            <v>0</v>
          </cell>
          <cell r="F551">
            <v>0.37258685387747381</v>
          </cell>
          <cell r="G551">
            <v>0.37137103898505619</v>
          </cell>
          <cell r="H551">
            <v>0.41830197843547418</v>
          </cell>
          <cell r="I551">
            <v>0.4317520714941695</v>
          </cell>
          <cell r="J551">
            <v>0.44050362845919055</v>
          </cell>
          <cell r="K551">
            <v>0.44585545282236594</v>
          </cell>
          <cell r="L551">
            <v>0.45258647707645411</v>
          </cell>
          <cell r="M551">
            <v>0.46633716908162837</v>
          </cell>
          <cell r="N551">
            <v>0</v>
          </cell>
          <cell r="O551">
            <v>0</v>
          </cell>
          <cell r="P551">
            <v>0</v>
          </cell>
          <cell r="Q551">
            <v>0</v>
          </cell>
          <cell r="R551">
            <v>0</v>
          </cell>
          <cell r="S551" t="str">
            <v>n.d.</v>
          </cell>
          <cell r="T551">
            <v>0</v>
          </cell>
          <cell r="V551">
            <v>0</v>
          </cell>
          <cell r="W551">
            <v>0</v>
          </cell>
          <cell r="X551">
            <v>0</v>
          </cell>
          <cell r="Y551">
            <v>0</v>
          </cell>
          <cell r="AD551" t="str">
            <v>n.d.</v>
          </cell>
          <cell r="AE551">
            <v>0</v>
          </cell>
        </row>
        <row r="552">
          <cell r="A552">
            <v>0</v>
          </cell>
          <cell r="B552">
            <v>0</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V552">
            <v>0</v>
          </cell>
          <cell r="W552">
            <v>0</v>
          </cell>
          <cell r="X552">
            <v>0</v>
          </cell>
          <cell r="Y552">
            <v>0</v>
          </cell>
          <cell r="AD552">
            <v>0</v>
          </cell>
          <cell r="AE552">
            <v>0</v>
          </cell>
        </row>
        <row r="553">
          <cell r="A553">
            <v>0</v>
          </cell>
          <cell r="B553" t="str">
            <v>Taux d'attrition P1</v>
          </cell>
          <cell r="C553">
            <v>0</v>
          </cell>
          <cell r="D553">
            <v>0</v>
          </cell>
          <cell r="E553">
            <v>0</v>
          </cell>
          <cell r="F553">
            <v>7.7370161199849258E-3</v>
          </cell>
          <cell r="G553">
            <v>5.9907069366080317E-3</v>
          </cell>
          <cell r="H553">
            <v>9.597042863463124E-3</v>
          </cell>
          <cell r="I553">
            <v>8.7768358430572475E-3</v>
          </cell>
          <cell r="J553">
            <v>7.6465816949127675E-3</v>
          </cell>
          <cell r="K553">
            <v>5.3742535509399671E-3</v>
          </cell>
          <cell r="L553">
            <v>5.8115618217175419E-3</v>
          </cell>
          <cell r="M553">
            <v>5.3797490843363743E-3</v>
          </cell>
          <cell r="N553">
            <v>0</v>
          </cell>
          <cell r="O553">
            <v>0</v>
          </cell>
          <cell r="P553">
            <v>0</v>
          </cell>
          <cell r="Q553">
            <v>0</v>
          </cell>
          <cell r="R553">
            <v>0</v>
          </cell>
          <cell r="S553" t="str">
            <v>n.d.</v>
          </cell>
          <cell r="T553">
            <v>0</v>
          </cell>
          <cell r="V553">
            <v>0</v>
          </cell>
          <cell r="W553">
            <v>0</v>
          </cell>
          <cell r="X553">
            <v>0</v>
          </cell>
          <cell r="Y553">
            <v>0</v>
          </cell>
          <cell r="AD553" t="str">
            <v>n.d.</v>
          </cell>
          <cell r="AE553">
            <v>0</v>
          </cell>
        </row>
        <row r="554">
          <cell r="A554">
            <v>0</v>
          </cell>
          <cell r="B554" t="str">
            <v>Taux d'attrition P2</v>
          </cell>
          <cell r="C554">
            <v>0</v>
          </cell>
          <cell r="D554">
            <v>0</v>
          </cell>
          <cell r="E554">
            <v>0</v>
          </cell>
          <cell r="F554">
            <v>0.13494058386911337</v>
          </cell>
          <cell r="G554">
            <v>0.1059867668001942</v>
          </cell>
          <cell r="H554">
            <v>8.1586976604947972E-2</v>
          </cell>
          <cell r="I554">
            <v>7.1386975263112509E-2</v>
          </cell>
          <cell r="J554">
            <v>6.5073459283499807E-2</v>
          </cell>
          <cell r="K554">
            <v>4.6223927162557958E-2</v>
          </cell>
          <cell r="L554">
            <v>4.8706902276250026E-2</v>
          </cell>
          <cell r="M554">
            <v>4.2607003603427326E-2</v>
          </cell>
          <cell r="N554">
            <v>0</v>
          </cell>
          <cell r="O554">
            <v>0</v>
          </cell>
          <cell r="P554">
            <v>0</v>
          </cell>
          <cell r="Q554">
            <v>0</v>
          </cell>
          <cell r="R554">
            <v>0</v>
          </cell>
          <cell r="S554" t="str">
            <v>n.d.</v>
          </cell>
          <cell r="T554">
            <v>0</v>
          </cell>
          <cell r="V554">
            <v>0</v>
          </cell>
          <cell r="W554">
            <v>0</v>
          </cell>
          <cell r="X554">
            <v>0</v>
          </cell>
          <cell r="Y554">
            <v>0</v>
          </cell>
          <cell r="AD554" t="str">
            <v>n.d.</v>
          </cell>
          <cell r="AE554">
            <v>0</v>
          </cell>
        </row>
        <row r="555">
          <cell r="A555">
            <v>0</v>
          </cell>
          <cell r="B555" t="str">
            <v>Taux d'attrition P3</v>
          </cell>
          <cell r="C555">
            <v>0</v>
          </cell>
          <cell r="D555">
            <v>0</v>
          </cell>
          <cell r="E555">
            <v>0</v>
          </cell>
          <cell r="F555">
            <v>6.1797774193998622E-2</v>
          </cell>
          <cell r="G555">
            <v>4.5656775085309492E-2</v>
          </cell>
          <cell r="H555">
            <v>4.372045524126382E-2</v>
          </cell>
          <cell r="I555">
            <v>3.836844381671034E-2</v>
          </cell>
          <cell r="J555">
            <v>3.5426825681170095E-2</v>
          </cell>
          <cell r="K555">
            <v>2.5269983877001814E-2</v>
          </cell>
          <cell r="L555">
            <v>2.6612753265906362E-2</v>
          </cell>
          <cell r="M555">
            <v>2.3311340564219636E-2</v>
          </cell>
          <cell r="N555">
            <v>0</v>
          </cell>
          <cell r="O555">
            <v>0</v>
          </cell>
          <cell r="P555">
            <v>0</v>
          </cell>
          <cell r="Q555">
            <v>0</v>
          </cell>
          <cell r="R555">
            <v>0</v>
          </cell>
          <cell r="S555" t="str">
            <v>n.d.</v>
          </cell>
          <cell r="T555">
            <v>0</v>
          </cell>
          <cell r="V555">
            <v>0</v>
          </cell>
          <cell r="W555">
            <v>0</v>
          </cell>
          <cell r="X555">
            <v>0</v>
          </cell>
          <cell r="Y555">
            <v>0</v>
          </cell>
          <cell r="AD555" t="str">
            <v>n.d.</v>
          </cell>
          <cell r="AE555">
            <v>0</v>
          </cell>
        </row>
        <row r="556">
          <cell r="A556">
            <v>0</v>
          </cell>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V556">
            <v>0</v>
          </cell>
          <cell r="W556">
            <v>0</v>
          </cell>
          <cell r="X556">
            <v>0</v>
          </cell>
          <cell r="Y556">
            <v>0</v>
          </cell>
          <cell r="AD556">
            <v>0</v>
          </cell>
          <cell r="AE556">
            <v>0</v>
          </cell>
        </row>
        <row r="557">
          <cell r="A557">
            <v>0</v>
          </cell>
          <cell r="B557" t="str">
            <v>Résiliations PNC</v>
          </cell>
          <cell r="C557">
            <v>0</v>
          </cell>
          <cell r="D557">
            <v>369527</v>
          </cell>
          <cell r="E557">
            <v>0</v>
          </cell>
          <cell r="F557">
            <v>71718</v>
          </cell>
          <cell r="G557">
            <v>58172</v>
          </cell>
          <cell r="H557">
            <v>53022</v>
          </cell>
          <cell r="I557">
            <v>48950</v>
          </cell>
          <cell r="J557">
            <v>72236</v>
          </cell>
          <cell r="K557">
            <v>65429</v>
          </cell>
          <cell r="L557">
            <v>0</v>
          </cell>
          <cell r="M557">
            <v>0</v>
          </cell>
          <cell r="N557">
            <v>0</v>
          </cell>
          <cell r="O557">
            <v>0</v>
          </cell>
          <cell r="P557">
            <v>0</v>
          </cell>
          <cell r="Q557">
            <v>0</v>
          </cell>
          <cell r="R557">
            <v>0</v>
          </cell>
          <cell r="S557">
            <v>369527</v>
          </cell>
          <cell r="T557">
            <v>0</v>
          </cell>
          <cell r="V557">
            <v>0</v>
          </cell>
          <cell r="W557">
            <v>0</v>
          </cell>
          <cell r="X557">
            <v>0</v>
          </cell>
          <cell r="Y557">
            <v>0</v>
          </cell>
          <cell r="AD557">
            <v>369527</v>
          </cell>
          <cell r="AE557">
            <v>0</v>
          </cell>
        </row>
        <row r="558">
          <cell r="A558">
            <v>0</v>
          </cell>
          <cell r="B558" t="str">
            <v>Parc moyen PNC</v>
          </cell>
          <cell r="C558">
            <v>0</v>
          </cell>
          <cell r="D558">
            <v>14309369</v>
          </cell>
          <cell r="E558">
            <v>0</v>
          </cell>
          <cell r="F558">
            <v>2807863</v>
          </cell>
          <cell r="G558">
            <v>2804938</v>
          </cell>
          <cell r="H558">
            <v>2766843</v>
          </cell>
          <cell r="I558">
            <v>2797647.5</v>
          </cell>
          <cell r="J558">
            <v>2843184.5</v>
          </cell>
          <cell r="K558">
            <v>288893</v>
          </cell>
          <cell r="L558">
            <v>0</v>
          </cell>
          <cell r="M558">
            <v>0</v>
          </cell>
          <cell r="N558">
            <v>0</v>
          </cell>
          <cell r="O558">
            <v>0</v>
          </cell>
          <cell r="P558">
            <v>0</v>
          </cell>
          <cell r="Q558">
            <v>0</v>
          </cell>
          <cell r="R558">
            <v>0</v>
          </cell>
          <cell r="S558">
            <v>14309369</v>
          </cell>
          <cell r="T558">
            <v>0</v>
          </cell>
          <cell r="V558">
            <v>0</v>
          </cell>
          <cell r="W558">
            <v>0</v>
          </cell>
          <cell r="X558">
            <v>0</v>
          </cell>
          <cell r="Y558">
            <v>0</v>
          </cell>
          <cell r="AD558">
            <v>14309369</v>
          </cell>
          <cell r="AE558">
            <v>0</v>
          </cell>
        </row>
        <row r="559">
          <cell r="A559">
            <v>0</v>
          </cell>
          <cell r="B559" t="str">
            <v>Taux de réabonnement</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V559">
            <v>0</v>
          </cell>
          <cell r="W559">
            <v>0</v>
          </cell>
          <cell r="X559">
            <v>0</v>
          </cell>
          <cell r="Y559">
            <v>0</v>
          </cell>
          <cell r="AD559">
            <v>0</v>
          </cell>
          <cell r="AE559">
            <v>0</v>
          </cell>
        </row>
        <row r="560">
          <cell r="A560">
            <v>0</v>
          </cell>
          <cell r="B560" t="str">
            <v>verif avec cr2000 écart = emedia</v>
          </cell>
          <cell r="C560">
            <v>0</v>
          </cell>
          <cell r="D560">
            <v>0</v>
          </cell>
          <cell r="E560">
            <v>0</v>
          </cell>
          <cell r="F560">
            <v>0</v>
          </cell>
          <cell r="G560">
            <v>0</v>
          </cell>
          <cell r="H560">
            <v>4468999.9999998808</v>
          </cell>
          <cell r="I560">
            <v>-1036999.9999999404</v>
          </cell>
          <cell r="J560">
            <v>713000.0000000596</v>
          </cell>
          <cell r="K560">
            <v>741000.00000011921</v>
          </cell>
          <cell r="L560">
            <v>747000</v>
          </cell>
          <cell r="M560">
            <v>723000</v>
          </cell>
          <cell r="N560">
            <v>704000</v>
          </cell>
          <cell r="O560">
            <v>463000</v>
          </cell>
          <cell r="P560">
            <v>615000</v>
          </cell>
          <cell r="Q560">
            <v>724000</v>
          </cell>
          <cell r="R560">
            <v>0</v>
          </cell>
          <cell r="S560">
            <v>8862000.0000001192</v>
          </cell>
          <cell r="T560">
            <v>0</v>
          </cell>
          <cell r="V560">
            <v>0</v>
          </cell>
          <cell r="W560">
            <v>0</v>
          </cell>
          <cell r="X560">
            <v>0</v>
          </cell>
          <cell r="Y560">
            <v>0</v>
          </cell>
          <cell r="AD560">
            <v>0</v>
          </cell>
          <cell r="AE560">
            <v>0</v>
          </cell>
        </row>
        <row r="561">
          <cell r="A561" t="str">
            <v>Coût d'acquisition comptable</v>
          </cell>
          <cell r="B561">
            <v>0</v>
          </cell>
          <cell r="C561">
            <v>0</v>
          </cell>
          <cell r="D561">
            <v>7314992193.5888567</v>
          </cell>
          <cell r="E561">
            <v>0</v>
          </cell>
          <cell r="F561">
            <v>1201417901.8742621</v>
          </cell>
          <cell r="G561">
            <v>664758199.98204637</v>
          </cell>
          <cell r="H561">
            <v>695764737.61988783</v>
          </cell>
          <cell r="I561">
            <v>409204956.20278215</v>
          </cell>
          <cell r="J561">
            <v>489785549.5180763</v>
          </cell>
          <cell r="K561">
            <v>482102508.70943618</v>
          </cell>
          <cell r="L561">
            <v>429666188.22468877</v>
          </cell>
          <cell r="M561">
            <v>365745462.78085887</v>
          </cell>
          <cell r="N561">
            <v>469582901.59119964</v>
          </cell>
          <cell r="O561">
            <v>530865752.72867692</v>
          </cell>
          <cell r="P561">
            <v>551870713.68176842</v>
          </cell>
          <cell r="Q561">
            <v>1024227320.6751728</v>
          </cell>
          <cell r="R561">
            <v>0</v>
          </cell>
          <cell r="S561">
            <v>7362267193.5888557</v>
          </cell>
          <cell r="T561">
            <v>0</v>
          </cell>
          <cell r="V561" t="str">
            <v>vu cb dec</v>
          </cell>
          <cell r="W561">
            <v>0</v>
          </cell>
          <cell r="X561">
            <v>0</v>
          </cell>
          <cell r="Y561">
            <v>0</v>
          </cell>
          <cell r="AD561">
            <v>7314992193.5888567</v>
          </cell>
          <cell r="AE561">
            <v>0</v>
          </cell>
        </row>
        <row r="562">
          <cell r="A562">
            <v>0</v>
          </cell>
          <cell r="B562" t="str">
            <v>CA MES</v>
          </cell>
          <cell r="C562">
            <v>0</v>
          </cell>
          <cell r="D562">
            <v>960871644.48610282</v>
          </cell>
          <cell r="E562">
            <v>0</v>
          </cell>
          <cell r="F562">
            <v>159341819.92573798</v>
          </cell>
          <cell r="G562">
            <v>58020368.422089569</v>
          </cell>
          <cell r="H562">
            <v>77376476.504674345</v>
          </cell>
          <cell r="I562">
            <v>56548779.419007257</v>
          </cell>
          <cell r="J562">
            <v>75725428.325406298</v>
          </cell>
          <cell r="K562">
            <v>76314359.564311773</v>
          </cell>
          <cell r="L562">
            <v>66305680.970281929</v>
          </cell>
          <cell r="M562">
            <v>35803689.342719734</v>
          </cell>
          <cell r="N562">
            <v>66895196.871873967</v>
          </cell>
          <cell r="O562">
            <v>65585810.99563849</v>
          </cell>
          <cell r="P562">
            <v>66596853.554361515</v>
          </cell>
          <cell r="Q562">
            <v>156357180.59</v>
          </cell>
          <cell r="R562">
            <v>0</v>
          </cell>
          <cell r="S562">
            <v>960871644.48610282</v>
          </cell>
          <cell r="T562">
            <v>0</v>
          </cell>
          <cell r="V562" t="str">
            <v>vu cb dec</v>
          </cell>
          <cell r="W562">
            <v>0</v>
          </cell>
          <cell r="X562">
            <v>0</v>
          </cell>
          <cell r="Y562">
            <v>0</v>
          </cell>
          <cell r="AD562">
            <v>960871644.48610282</v>
          </cell>
          <cell r="AE562">
            <v>0</v>
          </cell>
        </row>
        <row r="563">
          <cell r="A563">
            <v>0</v>
          </cell>
          <cell r="B563" t="str">
            <v>Marge produit</v>
          </cell>
          <cell r="C563">
            <v>0</v>
          </cell>
          <cell r="D563">
            <v>-78841815.360000014</v>
          </cell>
          <cell r="E563">
            <v>0</v>
          </cell>
          <cell r="F563">
            <v>0</v>
          </cell>
          <cell r="G563">
            <v>-12395190.399999963</v>
          </cell>
          <cell r="H563">
            <v>-22118624.960000046</v>
          </cell>
          <cell r="I563">
            <v>-5222000</v>
          </cell>
          <cell r="J563">
            <v>5775000</v>
          </cell>
          <cell r="K563">
            <v>-3696000</v>
          </cell>
          <cell r="L563">
            <v>-5976000</v>
          </cell>
          <cell r="M563">
            <v>-27571000</v>
          </cell>
          <cell r="N563">
            <v>-15068000</v>
          </cell>
          <cell r="O563">
            <v>-10013000</v>
          </cell>
          <cell r="P563">
            <v>-12172000</v>
          </cell>
          <cell r="Q563">
            <v>29615000</v>
          </cell>
          <cell r="R563">
            <v>0</v>
          </cell>
          <cell r="S563">
            <v>-78841815.360000014</v>
          </cell>
          <cell r="T563">
            <v>0</v>
          </cell>
          <cell r="V563" t="str">
            <v>vu cb dec</v>
          </cell>
          <cell r="W563">
            <v>0</v>
          </cell>
          <cell r="X563">
            <v>0</v>
          </cell>
          <cell r="Y563">
            <v>0</v>
          </cell>
          <cell r="AD563">
            <v>-78841815.360000014</v>
          </cell>
          <cell r="AE563">
            <v>0</v>
          </cell>
        </row>
        <row r="564">
          <cell r="A564">
            <v>0</v>
          </cell>
          <cell r="B564" t="str">
            <v>Promos et Avantages</v>
          </cell>
          <cell r="C564">
            <v>0</v>
          </cell>
          <cell r="D564">
            <v>-2595579022.7149591</v>
          </cell>
          <cell r="E564">
            <v>0</v>
          </cell>
          <cell r="F564">
            <v>-561670721.80000007</v>
          </cell>
          <cell r="G564">
            <v>-335380378.00413603</v>
          </cell>
          <cell r="H564">
            <v>-234697589.16456217</v>
          </cell>
          <cell r="I564">
            <v>-158777735.6217894</v>
          </cell>
          <cell r="J564">
            <v>-164831977.84348258</v>
          </cell>
          <cell r="K564">
            <v>-165532868.27374792</v>
          </cell>
          <cell r="L564">
            <v>-147290869.1949707</v>
          </cell>
          <cell r="M564">
            <v>-108541152.12357861</v>
          </cell>
          <cell r="N564">
            <v>-133574098.46307361</v>
          </cell>
          <cell r="O564">
            <v>-128473563.72431538</v>
          </cell>
          <cell r="P564">
            <v>-161064567.23612988</v>
          </cell>
          <cell r="Q564">
            <v>-295743501.26517284</v>
          </cell>
          <cell r="R564">
            <v>0</v>
          </cell>
          <cell r="S564">
            <v>-2595579022.7149591</v>
          </cell>
          <cell r="T564">
            <v>0</v>
          </cell>
          <cell r="V564" t="str">
            <v>vu cb dec</v>
          </cell>
          <cell r="W564">
            <v>0</v>
          </cell>
          <cell r="X564">
            <v>0</v>
          </cell>
          <cell r="Y564">
            <v>0</v>
          </cell>
          <cell r="AD564">
            <v>-2595579022.7149591</v>
          </cell>
          <cell r="AE564">
            <v>0</v>
          </cell>
        </row>
        <row r="565">
          <cell r="A565">
            <v>0</v>
          </cell>
          <cell r="B565" t="str">
            <v>Logistique</v>
          </cell>
          <cell r="C565">
            <v>0</v>
          </cell>
          <cell r="D565">
            <v>-202123000</v>
          </cell>
          <cell r="E565">
            <v>0</v>
          </cell>
          <cell r="F565">
            <v>-23636000</v>
          </cell>
          <cell r="G565">
            <v>-8338000</v>
          </cell>
          <cell r="H565">
            <v>-18651000</v>
          </cell>
          <cell r="I565">
            <v>-15646000</v>
          </cell>
          <cell r="J565">
            <v>-14110000</v>
          </cell>
          <cell r="K565">
            <v>-14416000</v>
          </cell>
          <cell r="L565">
            <v>-14037000</v>
          </cell>
          <cell r="M565">
            <v>-11215000</v>
          </cell>
          <cell r="N565">
            <v>-20288000</v>
          </cell>
          <cell r="O565">
            <v>-25199000</v>
          </cell>
          <cell r="P565">
            <v>-17373000</v>
          </cell>
          <cell r="Q565">
            <v>-19214000</v>
          </cell>
          <cell r="R565">
            <v>0</v>
          </cell>
          <cell r="S565">
            <v>-202123000</v>
          </cell>
          <cell r="T565">
            <v>0</v>
          </cell>
          <cell r="V565" t="str">
            <v>vu cb dec</v>
          </cell>
          <cell r="W565">
            <v>0</v>
          </cell>
          <cell r="X565">
            <v>0</v>
          </cell>
          <cell r="Y565">
            <v>0</v>
          </cell>
          <cell r="AD565">
            <v>-202123000</v>
          </cell>
          <cell r="AE565">
            <v>0</v>
          </cell>
        </row>
        <row r="566">
          <cell r="A566">
            <v>0</v>
          </cell>
          <cell r="B566" t="str">
            <v>Ventes directes</v>
          </cell>
          <cell r="C566" t="str">
            <v>ANNULER</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V566" t="str">
            <v>vu cb dec</v>
          </cell>
          <cell r="W566">
            <v>0</v>
          </cell>
          <cell r="X566">
            <v>0</v>
          </cell>
          <cell r="Y566">
            <v>0</v>
          </cell>
          <cell r="AD566">
            <v>0</v>
          </cell>
          <cell r="AE566">
            <v>0</v>
          </cell>
        </row>
        <row r="567">
          <cell r="A567">
            <v>0</v>
          </cell>
          <cell r="B567" t="str">
            <v>Actions et force de vente (hors logistique et partie fidé des VD)</v>
          </cell>
          <cell r="C567">
            <v>0</v>
          </cell>
          <cell r="D567">
            <v>-669153000</v>
          </cell>
          <cell r="E567">
            <v>0</v>
          </cell>
          <cell r="F567">
            <v>-43966000</v>
          </cell>
          <cell r="G567">
            <v>-43021000</v>
          </cell>
          <cell r="H567">
            <v>-56109000</v>
          </cell>
          <cell r="I567">
            <v>-53460000</v>
          </cell>
          <cell r="J567">
            <v>-50379000</v>
          </cell>
          <cell r="K567">
            <v>-60978000</v>
          </cell>
          <cell r="L567">
            <v>-43183000</v>
          </cell>
          <cell r="M567">
            <v>-42648000</v>
          </cell>
          <cell r="N567">
            <v>-49057000</v>
          </cell>
          <cell r="O567">
            <v>-42447000</v>
          </cell>
          <cell r="P567">
            <v>-69780000</v>
          </cell>
          <cell r="Q567">
            <v>-114125000</v>
          </cell>
          <cell r="R567">
            <v>0</v>
          </cell>
          <cell r="S567">
            <v>-669153000</v>
          </cell>
          <cell r="T567">
            <v>0</v>
          </cell>
          <cell r="V567" t="str">
            <v>vu cb dec</v>
          </cell>
          <cell r="W567">
            <v>0</v>
          </cell>
          <cell r="X567">
            <v>0</v>
          </cell>
          <cell r="Y567">
            <v>0</v>
          </cell>
          <cell r="AD567">
            <v>-669153000</v>
          </cell>
          <cell r="AE567">
            <v>0</v>
          </cell>
        </row>
        <row r="568">
          <cell r="A568">
            <v>0</v>
          </cell>
          <cell r="B568" t="str">
            <v>Rém distrib d'acquisition</v>
          </cell>
          <cell r="C568">
            <v>0</v>
          </cell>
          <cell r="D568">
            <v>-4172216000</v>
          </cell>
          <cell r="E568">
            <v>0</v>
          </cell>
          <cell r="F568">
            <v>-675605000</v>
          </cell>
          <cell r="G568">
            <v>-288720000</v>
          </cell>
          <cell r="H568">
            <v>-421535000</v>
          </cell>
          <cell r="I568">
            <v>-204409000</v>
          </cell>
          <cell r="J568">
            <v>-277543000</v>
          </cell>
          <cell r="K568">
            <v>-230586000</v>
          </cell>
          <cell r="L568">
            <v>-257308000</v>
          </cell>
          <cell r="M568">
            <v>-175940000</v>
          </cell>
          <cell r="N568">
            <v>-286088000</v>
          </cell>
          <cell r="O568">
            <v>-336143000</v>
          </cell>
          <cell r="P568">
            <v>-327057000</v>
          </cell>
          <cell r="Q568">
            <v>-691282000</v>
          </cell>
          <cell r="R568">
            <v>0</v>
          </cell>
          <cell r="S568">
            <v>-4172216000</v>
          </cell>
          <cell r="T568">
            <v>0</v>
          </cell>
          <cell r="V568" t="str">
            <v>vu cb dec</v>
          </cell>
          <cell r="W568">
            <v>0</v>
          </cell>
          <cell r="X568">
            <v>0</v>
          </cell>
          <cell r="Y568">
            <v>0</v>
          </cell>
          <cell r="AD568">
            <v>-4172216000</v>
          </cell>
          <cell r="AE568">
            <v>0</v>
          </cell>
        </row>
        <row r="569">
          <cell r="A569">
            <v>0</v>
          </cell>
          <cell r="B569" t="str">
            <v>Marketing retraité (hors e media + mkt direct))+retraitement fidé</v>
          </cell>
          <cell r="C569">
            <v>0</v>
          </cell>
          <cell r="D569">
            <v>-557951000</v>
          </cell>
          <cell r="E569">
            <v>0</v>
          </cell>
          <cell r="F569">
            <v>-55882000</v>
          </cell>
          <cell r="G569">
            <v>-34924000</v>
          </cell>
          <cell r="H569">
            <v>-20030000</v>
          </cell>
          <cell r="I569">
            <v>-28239000</v>
          </cell>
          <cell r="J569">
            <v>-64422000</v>
          </cell>
          <cell r="K569">
            <v>-83208000</v>
          </cell>
          <cell r="L569">
            <v>-28177000</v>
          </cell>
          <cell r="M569">
            <v>-35634000</v>
          </cell>
          <cell r="N569">
            <v>-32403000</v>
          </cell>
          <cell r="O569">
            <v>-54176000</v>
          </cell>
          <cell r="P569">
            <v>-31021000</v>
          </cell>
          <cell r="Q569">
            <v>-89835000</v>
          </cell>
          <cell r="R569">
            <v>0</v>
          </cell>
          <cell r="S569">
            <v>-557951000</v>
          </cell>
          <cell r="T569">
            <v>0</v>
          </cell>
          <cell r="V569" t="str">
            <v>vu cb dec</v>
          </cell>
          <cell r="W569">
            <v>0</v>
          </cell>
          <cell r="X569">
            <v>0</v>
          </cell>
          <cell r="Y569">
            <v>0</v>
          </cell>
          <cell r="AD569">
            <v>-557951000</v>
          </cell>
          <cell r="AE569">
            <v>0</v>
          </cell>
        </row>
        <row r="570">
          <cell r="A570">
            <v>0</v>
          </cell>
          <cell r="B570" t="str">
            <v>Marketing direct</v>
          </cell>
          <cell r="C570">
            <v>0</v>
          </cell>
          <cell r="D570">
            <v>-47275000</v>
          </cell>
          <cell r="E570">
            <v>0</v>
          </cell>
          <cell r="F570">
            <v>0</v>
          </cell>
          <cell r="G570">
            <v>-5351000</v>
          </cell>
          <cell r="H570">
            <v>-1188000</v>
          </cell>
          <cell r="I570">
            <v>-631000</v>
          </cell>
          <cell r="J570">
            <v>-5884000</v>
          </cell>
          <cell r="K570">
            <v>-5765000</v>
          </cell>
          <cell r="L570">
            <v>-2136000</v>
          </cell>
          <cell r="M570">
            <v>-3174000</v>
          </cell>
          <cell r="N570">
            <v>-1940000</v>
          </cell>
          <cell r="O570">
            <v>-2019000</v>
          </cell>
          <cell r="P570">
            <v>-15711000</v>
          </cell>
          <cell r="Q570">
            <v>-3476000</v>
          </cell>
          <cell r="R570">
            <v>0</v>
          </cell>
          <cell r="S570">
            <v>-47275000</v>
          </cell>
          <cell r="T570">
            <v>0</v>
          </cell>
          <cell r="V570" t="str">
            <v>vu cb dec</v>
          </cell>
          <cell r="W570">
            <v>0</v>
          </cell>
          <cell r="X570">
            <v>0</v>
          </cell>
          <cell r="Y570">
            <v>0</v>
          </cell>
          <cell r="AD570">
            <v>0</v>
          </cell>
          <cell r="AE570">
            <v>0</v>
          </cell>
        </row>
        <row r="571">
          <cell r="A571" t="str">
            <v>Population francaise</v>
          </cell>
          <cell r="B571">
            <v>0</v>
          </cell>
          <cell r="C571">
            <v>0</v>
          </cell>
          <cell r="D571">
            <v>60082000</v>
          </cell>
          <cell r="E571">
            <v>0</v>
          </cell>
          <cell r="F571">
            <v>60082000</v>
          </cell>
          <cell r="G571">
            <v>60082000</v>
          </cell>
          <cell r="H571">
            <v>60082000</v>
          </cell>
          <cell r="I571">
            <v>60082000</v>
          </cell>
          <cell r="J571">
            <v>60082000</v>
          </cell>
          <cell r="K571">
            <v>60082000</v>
          </cell>
          <cell r="L571">
            <v>60082000</v>
          </cell>
          <cell r="M571">
            <v>60082000</v>
          </cell>
          <cell r="N571">
            <v>60082000</v>
          </cell>
          <cell r="O571">
            <v>60082000</v>
          </cell>
          <cell r="P571">
            <v>60082000</v>
          </cell>
          <cell r="Q571">
            <v>60082000</v>
          </cell>
          <cell r="R571">
            <v>0</v>
          </cell>
          <cell r="S571">
            <v>60082000</v>
          </cell>
          <cell r="T571">
            <v>0</v>
          </cell>
          <cell r="V571" t="str">
            <v>=ok nov</v>
          </cell>
          <cell r="W571">
            <v>0</v>
          </cell>
          <cell r="X571">
            <v>0</v>
          </cell>
          <cell r="Y571">
            <v>0</v>
          </cell>
          <cell r="AD571">
            <v>60082000</v>
          </cell>
          <cell r="AE571">
            <v>0</v>
          </cell>
        </row>
        <row r="572">
          <cell r="A572">
            <v>0</v>
          </cell>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V572">
            <v>0</v>
          </cell>
          <cell r="W572">
            <v>0</v>
          </cell>
          <cell r="X572">
            <v>0</v>
          </cell>
          <cell r="Y572">
            <v>0</v>
          </cell>
          <cell r="AD572">
            <v>0</v>
          </cell>
          <cell r="AE572">
            <v>0</v>
          </cell>
        </row>
        <row r="573">
          <cell r="A573" t="str">
            <v>CA SEF</v>
          </cell>
          <cell r="B573" t="str">
            <v>CA TOTAL</v>
          </cell>
          <cell r="C573">
            <v>0</v>
          </cell>
          <cell r="D573">
            <v>26672230287.951229</v>
          </cell>
          <cell r="E573">
            <v>0</v>
          </cell>
          <cell r="F573">
            <v>2000213098.5890143</v>
          </cell>
          <cell r="G573">
            <v>2172422568.3301148</v>
          </cell>
          <cell r="H573">
            <v>2335017069.4146018</v>
          </cell>
          <cell r="I573">
            <v>2223944206.6516571</v>
          </cell>
          <cell r="J573">
            <v>2289448615.2247086</v>
          </cell>
          <cell r="K573">
            <v>2515286998.1305075</v>
          </cell>
          <cell r="L573">
            <v>2544232908.3006654</v>
          </cell>
          <cell r="M573">
            <v>2557226062.8291845</v>
          </cell>
          <cell r="N573">
            <v>2698076818.0573506</v>
          </cell>
          <cell r="O573">
            <v>2703638027.7763367</v>
          </cell>
          <cell r="P573">
            <v>2632723914.6470895</v>
          </cell>
          <cell r="Q573">
            <v>0</v>
          </cell>
          <cell r="R573">
            <v>0</v>
          </cell>
          <cell r="S573">
            <v>26672230287.951229</v>
          </cell>
          <cell r="T573">
            <v>0</v>
          </cell>
          <cell r="V573">
            <v>0</v>
          </cell>
          <cell r="W573">
            <v>0</v>
          </cell>
          <cell r="X573">
            <v>0</v>
          </cell>
          <cell r="Y573">
            <v>0</v>
          </cell>
          <cell r="AD573">
            <v>26672230287.951229</v>
          </cell>
          <cell r="AE573">
            <v>0</v>
          </cell>
        </row>
        <row r="574">
          <cell r="A574">
            <v>0</v>
          </cell>
          <cell r="B574" t="str">
            <v>CA RESEAU</v>
          </cell>
          <cell r="C574">
            <v>0</v>
          </cell>
          <cell r="D574">
            <v>23857968103.31123</v>
          </cell>
          <cell r="E574">
            <v>0</v>
          </cell>
          <cell r="F574">
            <v>1725683723.5490143</v>
          </cell>
          <cell r="G574">
            <v>1841755758.7301149</v>
          </cell>
          <cell r="H574">
            <v>2132560069.4146018</v>
          </cell>
          <cell r="I574">
            <v>2086260206.6516571</v>
          </cell>
          <cell r="J574">
            <v>2117756615.2247086</v>
          </cell>
          <cell r="K574">
            <v>2312270998.1305075</v>
          </cell>
          <cell r="L574">
            <v>2391232908.3006654</v>
          </cell>
          <cell r="M574">
            <v>2314463062.8291845</v>
          </cell>
          <cell r="N574">
            <v>2407407818.0573506</v>
          </cell>
          <cell r="O574">
            <v>2356504027.7763367</v>
          </cell>
          <cell r="P574">
            <v>2172072914.6470895</v>
          </cell>
          <cell r="Q574">
            <v>0</v>
          </cell>
          <cell r="R574">
            <v>0</v>
          </cell>
          <cell r="S574">
            <v>23857968103.31123</v>
          </cell>
          <cell r="T574">
            <v>0</v>
          </cell>
          <cell r="V574">
            <v>0</v>
          </cell>
          <cell r="W574">
            <v>0</v>
          </cell>
          <cell r="X574">
            <v>0</v>
          </cell>
          <cell r="Y574">
            <v>0</v>
          </cell>
          <cell r="AD574">
            <v>23857968103.31123</v>
          </cell>
          <cell r="AE574">
            <v>0</v>
          </cell>
        </row>
        <row r="575">
          <cell r="A575">
            <v>0</v>
          </cell>
          <cell r="B575" t="str">
            <v>Frais MES</v>
          </cell>
          <cell r="C575">
            <v>0</v>
          </cell>
          <cell r="D575">
            <v>804514463.89610279</v>
          </cell>
          <cell r="E575">
            <v>0</v>
          </cell>
          <cell r="F575">
            <v>159341819.92573798</v>
          </cell>
          <cell r="G575">
            <v>58020368.422089569</v>
          </cell>
          <cell r="H575">
            <v>77376476.504674345</v>
          </cell>
          <cell r="I575">
            <v>56548779.419007257</v>
          </cell>
          <cell r="J575">
            <v>75725428.325406298</v>
          </cell>
          <cell r="K575">
            <v>76314359.564311773</v>
          </cell>
          <cell r="L575">
            <v>66305680.970281929</v>
          </cell>
          <cell r="M575">
            <v>35803689.342719734</v>
          </cell>
          <cell r="N575">
            <v>66895196.871873967</v>
          </cell>
          <cell r="O575">
            <v>65585810.99563849</v>
          </cell>
          <cell r="P575">
            <v>66596853.554361515</v>
          </cell>
          <cell r="Q575">
            <v>0</v>
          </cell>
          <cell r="R575">
            <v>0</v>
          </cell>
          <cell r="S575">
            <v>804514463.89610279</v>
          </cell>
          <cell r="T575">
            <v>0</v>
          </cell>
          <cell r="V575">
            <v>0</v>
          </cell>
          <cell r="W575">
            <v>0</v>
          </cell>
          <cell r="X575">
            <v>0</v>
          </cell>
          <cell r="Y575">
            <v>0</v>
          </cell>
          <cell r="AD575">
            <v>804514463.89610279</v>
          </cell>
          <cell r="AE575">
            <v>0</v>
          </cell>
        </row>
        <row r="576">
          <cell r="A576">
            <v>0</v>
          </cell>
          <cell r="B576" t="str">
            <v>CA Récurrent avec Rétention et Fidélisation</v>
          </cell>
          <cell r="C576">
            <v>0</v>
          </cell>
          <cell r="D576">
            <v>25353289160.864914</v>
          </cell>
          <cell r="E576">
            <v>0</v>
          </cell>
          <cell r="F576">
            <v>2128012625.4232764</v>
          </cell>
          <cell r="G576">
            <v>2119115768.3121614</v>
          </cell>
          <cell r="H576">
            <v>2289881182.0744896</v>
          </cell>
          <cell r="I576">
            <v>2188489162.8544393</v>
          </cell>
          <cell r="J576">
            <v>2206863164.742785</v>
          </cell>
          <cell r="K576">
            <v>2401489506.8399434</v>
          </cell>
          <cell r="L576">
            <v>2472218096.5253539</v>
          </cell>
          <cell r="M576">
            <v>2387200525.6100435</v>
          </cell>
          <cell r="N576">
            <v>2474086719.6485505</v>
          </cell>
          <cell r="O576">
            <v>2419391780.5050135</v>
          </cell>
          <cell r="P576">
            <v>2266540628.3288579</v>
          </cell>
          <cell r="Q576">
            <v>0</v>
          </cell>
          <cell r="R576">
            <v>0</v>
          </cell>
          <cell r="S576">
            <v>25353289160.864914</v>
          </cell>
          <cell r="T576">
            <v>0</v>
          </cell>
          <cell r="V576">
            <v>0</v>
          </cell>
          <cell r="W576">
            <v>0</v>
          </cell>
          <cell r="X576">
            <v>0</v>
          </cell>
          <cell r="Y576">
            <v>0</v>
          </cell>
          <cell r="AD576">
            <v>25353289160.864914</v>
          </cell>
          <cell r="AE576">
            <v>0</v>
          </cell>
        </row>
        <row r="577">
          <cell r="A577">
            <v>0</v>
          </cell>
          <cell r="B577" t="str">
            <v>CA Récurrent hors Rét. et Fid.</v>
          </cell>
          <cell r="C577">
            <v>0</v>
          </cell>
          <cell r="D577">
            <v>26299233401.531792</v>
          </cell>
          <cell r="E577">
            <v>0</v>
          </cell>
          <cell r="F577">
            <v>2179193788.7132764</v>
          </cell>
          <cell r="G577">
            <v>2168451186.5021615</v>
          </cell>
          <cell r="H577">
            <v>2339786971.5944896</v>
          </cell>
          <cell r="I577">
            <v>2241930446.1549368</v>
          </cell>
          <cell r="J577">
            <v>2258124280.6193023</v>
          </cell>
          <cell r="K577">
            <v>2464376598.1588874</v>
          </cell>
          <cell r="L577">
            <v>2522303947.6097345</v>
          </cell>
          <cell r="M577">
            <v>2452855603.6307287</v>
          </cell>
          <cell r="N577">
            <v>2540451215.6061425</v>
          </cell>
          <cell r="O577">
            <v>2587023101.9437428</v>
          </cell>
          <cell r="P577">
            <v>2498949194.0575871</v>
          </cell>
          <cell r="Q577">
            <v>45787066.940802686</v>
          </cell>
          <cell r="R577">
            <v>0</v>
          </cell>
          <cell r="S577">
            <v>26299233401.531792</v>
          </cell>
          <cell r="T577">
            <v>0</v>
          </cell>
          <cell r="V577">
            <v>0</v>
          </cell>
          <cell r="W577">
            <v>0</v>
          </cell>
          <cell r="X577">
            <v>0</v>
          </cell>
          <cell r="Y577">
            <v>0</v>
          </cell>
          <cell r="AD577">
            <v>26299233401.531792</v>
          </cell>
          <cell r="AE577">
            <v>0</v>
          </cell>
        </row>
        <row r="578">
          <cell r="A578">
            <v>0</v>
          </cell>
          <cell r="B578" t="str">
            <v>Promos</v>
          </cell>
          <cell r="C578">
            <v>0</v>
          </cell>
          <cell r="D578">
            <v>-1420292823.0197861</v>
          </cell>
          <cell r="E578">
            <v>0</v>
          </cell>
          <cell r="F578">
            <v>-305982045.92000002</v>
          </cell>
          <cell r="G578">
            <v>-198190964.31413597</v>
          </cell>
          <cell r="H578">
            <v>-125515395.12456217</v>
          </cell>
          <cell r="I578">
            <v>-101710480.4017894</v>
          </cell>
          <cell r="J578">
            <v>-106055553.36348258</v>
          </cell>
          <cell r="K578">
            <v>-116489373.08374791</v>
          </cell>
          <cell r="L578">
            <v>-97790869.194970697</v>
          </cell>
          <cell r="M578">
            <v>-72519152.123578608</v>
          </cell>
          <cell r="N578">
            <v>-96511098.463073611</v>
          </cell>
          <cell r="O578">
            <v>-92373378.664315373</v>
          </cell>
          <cell r="P578">
            <v>-107154512.36612989</v>
          </cell>
          <cell r="Q578">
            <v>0</v>
          </cell>
          <cell r="R578">
            <v>0</v>
          </cell>
          <cell r="S578">
            <v>-1420292823.0197861</v>
          </cell>
          <cell r="T578">
            <v>0</v>
          </cell>
          <cell r="V578">
            <v>0</v>
          </cell>
          <cell r="W578">
            <v>0</v>
          </cell>
          <cell r="X578">
            <v>0</v>
          </cell>
          <cell r="Y578">
            <v>0</v>
          </cell>
          <cell r="AD578">
            <v>-1420292823.0197861</v>
          </cell>
          <cell r="AE578">
            <v>0</v>
          </cell>
        </row>
        <row r="579">
          <cell r="A579">
            <v>0</v>
          </cell>
          <cell r="B579" t="str">
            <v>Avantages</v>
          </cell>
          <cell r="C579">
            <v>0</v>
          </cell>
          <cell r="D579">
            <v>-879542698.43000019</v>
          </cell>
          <cell r="E579">
            <v>0</v>
          </cell>
          <cell r="F579">
            <v>-255688675.88</v>
          </cell>
          <cell r="G579">
            <v>-137189413.69000003</v>
          </cell>
          <cell r="H579">
            <v>-109182194.03999999</v>
          </cell>
          <cell r="I579">
            <v>-57067255.219999999</v>
          </cell>
          <cell r="J579">
            <v>-58776424.480000004</v>
          </cell>
          <cell r="K579">
            <v>-49043495.190000005</v>
          </cell>
          <cell r="L579">
            <v>-49500000</v>
          </cell>
          <cell r="M579">
            <v>-36022000</v>
          </cell>
          <cell r="N579">
            <v>-37063000</v>
          </cell>
          <cell r="O579">
            <v>-36100185.060000002</v>
          </cell>
          <cell r="P579">
            <v>-53910054.870000005</v>
          </cell>
          <cell r="Q579">
            <v>0</v>
          </cell>
          <cell r="R579">
            <v>0</v>
          </cell>
          <cell r="S579">
            <v>-879542698.43000019</v>
          </cell>
          <cell r="T579">
            <v>0</v>
          </cell>
          <cell r="V579">
            <v>0</v>
          </cell>
          <cell r="W579">
            <v>0</v>
          </cell>
          <cell r="X579">
            <v>0</v>
          </cell>
          <cell r="Y579">
            <v>0</v>
          </cell>
          <cell r="AD579">
            <v>-879542698.43000019</v>
          </cell>
          <cell r="AE579">
            <v>0</v>
          </cell>
        </row>
        <row r="580">
          <cell r="A580">
            <v>0</v>
          </cell>
          <cell r="B580" t="str">
            <v>Bénéfice Client</v>
          </cell>
          <cell r="C580">
            <v>0</v>
          </cell>
          <cell r="D580">
            <v>-2299835521.4497862</v>
          </cell>
          <cell r="E580">
            <v>0</v>
          </cell>
          <cell r="F580">
            <v>-561670721.79999995</v>
          </cell>
          <cell r="G580">
            <v>-335380378.00413597</v>
          </cell>
          <cell r="H580">
            <v>-234697589.16456217</v>
          </cell>
          <cell r="I580">
            <v>-158777735.6217894</v>
          </cell>
          <cell r="J580">
            <v>-164831977.84348258</v>
          </cell>
          <cell r="K580">
            <v>-165532868.27374792</v>
          </cell>
          <cell r="L580">
            <v>-147290869.1949707</v>
          </cell>
          <cell r="M580">
            <v>-108541152.12357861</v>
          </cell>
          <cell r="N580">
            <v>-133574098.46307361</v>
          </cell>
          <cell r="O580">
            <v>-128473563.72431538</v>
          </cell>
          <cell r="P580">
            <v>-161064567.23612988</v>
          </cell>
          <cell r="Q580">
            <v>0</v>
          </cell>
          <cell r="R580">
            <v>0</v>
          </cell>
          <cell r="S580">
            <v>-2299835521.4497862</v>
          </cell>
          <cell r="T580">
            <v>0</v>
          </cell>
          <cell r="V580">
            <v>0</v>
          </cell>
          <cell r="W580">
            <v>0</v>
          </cell>
          <cell r="X580">
            <v>0</v>
          </cell>
          <cell r="Y580">
            <v>0</v>
          </cell>
          <cell r="AD580">
            <v>-2299835521.4497862</v>
          </cell>
          <cell r="AE580">
            <v>0</v>
          </cell>
        </row>
        <row r="581">
          <cell r="A581">
            <v>0</v>
          </cell>
          <cell r="B581" t="str">
            <v>Transfert</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V581">
            <v>0</v>
          </cell>
          <cell r="W581">
            <v>0</v>
          </cell>
          <cell r="X581">
            <v>0</v>
          </cell>
          <cell r="Y581">
            <v>0</v>
          </cell>
          <cell r="AD581">
            <v>0</v>
          </cell>
          <cell r="AE581">
            <v>0</v>
          </cell>
        </row>
        <row r="582">
          <cell r="A582">
            <v>0</v>
          </cell>
          <cell r="B582" t="str">
            <v>Etalement 12 mois</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V582">
            <v>0</v>
          </cell>
          <cell r="W582">
            <v>0</v>
          </cell>
          <cell r="X582">
            <v>0</v>
          </cell>
          <cell r="Y582">
            <v>0</v>
          </cell>
          <cell r="AD582">
            <v>0</v>
          </cell>
          <cell r="AE582">
            <v>0</v>
          </cell>
        </row>
        <row r="583">
          <cell r="A583">
            <v>0</v>
          </cell>
          <cell r="B583" t="str">
            <v>Transfert et étalement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V583">
            <v>0</v>
          </cell>
          <cell r="W583">
            <v>0</v>
          </cell>
          <cell r="X583">
            <v>0</v>
          </cell>
          <cell r="Y583">
            <v>0</v>
          </cell>
          <cell r="AD583">
            <v>0</v>
          </cell>
          <cell r="AE583">
            <v>0</v>
          </cell>
        </row>
        <row r="584">
          <cell r="A584">
            <v>0</v>
          </cell>
          <cell r="B584" t="str">
            <v>Rétention et fidélisation</v>
          </cell>
          <cell r="C584">
            <v>0</v>
          </cell>
          <cell r="D584">
            <v>-945944240.66687751</v>
          </cell>
          <cell r="E584">
            <v>0</v>
          </cell>
          <cell r="F584">
            <v>-51181163.289999999</v>
          </cell>
          <cell r="G584">
            <v>-49335418.189999998</v>
          </cell>
          <cell r="H584">
            <v>-49905789.520000003</v>
          </cell>
          <cell r="I584">
            <v>-53441283.30049751</v>
          </cell>
          <cell r="J584">
            <v>-51261115.876517415</v>
          </cell>
          <cell r="K584">
            <v>-62887091.318943776</v>
          </cell>
          <cell r="L584">
            <v>-50085851.084380731</v>
          </cell>
          <cell r="M584">
            <v>-65655078.020685047</v>
          </cell>
          <cell r="N584">
            <v>-66364495.957591981</v>
          </cell>
          <cell r="O584">
            <v>-167631321.43872911</v>
          </cell>
          <cell r="P584">
            <v>-232408565.7287291</v>
          </cell>
          <cell r="Q584">
            <v>-45787066.940802686</v>
          </cell>
          <cell r="R584">
            <v>0</v>
          </cell>
          <cell r="S584">
            <v>-945944240.66687751</v>
          </cell>
          <cell r="T584">
            <v>0</v>
          </cell>
          <cell r="V584">
            <v>0</v>
          </cell>
          <cell r="W584">
            <v>0</v>
          </cell>
          <cell r="X584">
            <v>0</v>
          </cell>
          <cell r="Y584">
            <v>0</v>
          </cell>
          <cell r="AD584">
            <v>-945944240.66687751</v>
          </cell>
          <cell r="AE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V585">
            <v>0</v>
          </cell>
          <cell r="W585">
            <v>0</v>
          </cell>
          <cell r="X585">
            <v>0</v>
          </cell>
          <cell r="Y585">
            <v>0</v>
          </cell>
          <cell r="AD585">
            <v>0</v>
          </cell>
          <cell r="AE585">
            <v>0</v>
          </cell>
        </row>
        <row r="586">
          <cell r="A586">
            <v>0</v>
          </cell>
          <cell r="B586" t="str">
            <v>CA MOBILE</v>
          </cell>
          <cell r="C586">
            <v>0</v>
          </cell>
          <cell r="D586">
            <v>2814262184.6399999</v>
          </cell>
          <cell r="E586">
            <v>0</v>
          </cell>
          <cell r="F586">
            <v>274529375.03999996</v>
          </cell>
          <cell r="G586">
            <v>330666809.60000002</v>
          </cell>
          <cell r="H586">
            <v>202457000</v>
          </cell>
          <cell r="I586">
            <v>137684000</v>
          </cell>
          <cell r="J586">
            <v>171692000</v>
          </cell>
          <cell r="K586">
            <v>203016000</v>
          </cell>
          <cell r="L586">
            <v>153000000</v>
          </cell>
          <cell r="M586">
            <v>242763000</v>
          </cell>
          <cell r="N586">
            <v>290669000</v>
          </cell>
          <cell r="O586">
            <v>347134000</v>
          </cell>
          <cell r="P586">
            <v>460651000</v>
          </cell>
          <cell r="Q586">
            <v>0</v>
          </cell>
          <cell r="R586">
            <v>0</v>
          </cell>
          <cell r="S586">
            <v>2814262184.6399999</v>
          </cell>
          <cell r="T586">
            <v>0</v>
          </cell>
          <cell r="V586">
            <v>0</v>
          </cell>
          <cell r="W586">
            <v>0</v>
          </cell>
          <cell r="X586">
            <v>0</v>
          </cell>
          <cell r="Y586">
            <v>0</v>
          </cell>
          <cell r="AD586">
            <v>2814262184.6399999</v>
          </cell>
          <cell r="AE586">
            <v>0</v>
          </cell>
        </row>
        <row r="587">
          <cell r="A587">
            <v>0</v>
          </cell>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V587">
            <v>0</v>
          </cell>
          <cell r="W587">
            <v>0</v>
          </cell>
          <cell r="X587">
            <v>0</v>
          </cell>
          <cell r="Y587">
            <v>0</v>
          </cell>
          <cell r="AD587">
            <v>0</v>
          </cell>
          <cell r="AE587">
            <v>0</v>
          </cell>
        </row>
        <row r="588">
          <cell r="A588">
            <v>0</v>
          </cell>
          <cell r="B588">
            <v>0</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V588">
            <v>0</v>
          </cell>
          <cell r="W588">
            <v>0</v>
          </cell>
          <cell r="X588">
            <v>0</v>
          </cell>
          <cell r="Y588">
            <v>0</v>
          </cell>
          <cell r="AD588">
            <v>0</v>
          </cell>
          <cell r="AE588">
            <v>0</v>
          </cell>
        </row>
        <row r="589">
          <cell r="A589" t="str">
            <v>QUALITE ET SATISFACTION</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V589">
            <v>0</v>
          </cell>
          <cell r="W589">
            <v>0</v>
          </cell>
          <cell r="X589">
            <v>0</v>
          </cell>
          <cell r="Y589">
            <v>0</v>
          </cell>
          <cell r="AD589">
            <v>0</v>
          </cell>
          <cell r="AE589">
            <v>0</v>
          </cell>
        </row>
        <row r="590">
          <cell r="A590">
            <v>0</v>
          </cell>
          <cell r="B590" t="str">
            <v>Satisfaction</v>
          </cell>
          <cell r="C590">
            <v>0</v>
          </cell>
          <cell r="D590">
            <v>0</v>
          </cell>
          <cell r="E590">
            <v>0</v>
          </cell>
          <cell r="F590">
            <v>72.079029039999995</v>
          </cell>
          <cell r="G590">
            <v>70.362792469400006</v>
          </cell>
          <cell r="H590">
            <v>70.097124108399996</v>
          </cell>
          <cell r="I590">
            <v>71.043810491000002</v>
          </cell>
          <cell r="J590">
            <v>69.371440748799998</v>
          </cell>
          <cell r="K590">
            <v>70.342470152199994</v>
          </cell>
          <cell r="L590">
            <v>70.342470152199994</v>
          </cell>
          <cell r="M590">
            <v>69.950266930449999</v>
          </cell>
          <cell r="N590">
            <v>69.558063708700004</v>
          </cell>
          <cell r="O590">
            <v>68.905165467299994</v>
          </cell>
          <cell r="P590">
            <v>70.867803204300003</v>
          </cell>
          <cell r="Q590">
            <v>69.765055679599996</v>
          </cell>
          <cell r="R590">
            <v>0</v>
          </cell>
          <cell r="S590">
            <v>0.60806357751933127</v>
          </cell>
          <cell r="T590">
            <v>0</v>
          </cell>
          <cell r="V590">
            <v>0</v>
          </cell>
          <cell r="W590">
            <v>0</v>
          </cell>
          <cell r="X590">
            <v>0</v>
          </cell>
          <cell r="Y590">
            <v>0</v>
          </cell>
          <cell r="AD590">
            <v>0.60806357751933104</v>
          </cell>
          <cell r="AE590">
            <v>0</v>
          </cell>
        </row>
        <row r="591">
          <cell r="A591">
            <v>0</v>
          </cell>
          <cell r="B591" t="str">
            <v>Taux échec réseau PARIS</v>
          </cell>
          <cell r="C591">
            <v>0</v>
          </cell>
          <cell r="D591">
            <v>0</v>
          </cell>
          <cell r="E591">
            <v>0</v>
          </cell>
          <cell r="F591">
            <v>0.108</v>
          </cell>
          <cell r="G591">
            <v>0.107</v>
          </cell>
          <cell r="H591">
            <v>9.1999999999999998E-2</v>
          </cell>
          <cell r="I591">
            <v>6.0999999999999999E-2</v>
          </cell>
          <cell r="J591">
            <v>6.9000000000000006E-2</v>
          </cell>
          <cell r="K591">
            <v>5.5E-2</v>
          </cell>
          <cell r="L591">
            <v>4.4999999999999998E-2</v>
          </cell>
          <cell r="M591">
            <v>8.6999999999999994E-2</v>
          </cell>
          <cell r="N591">
            <v>0.106</v>
          </cell>
          <cell r="O591">
            <v>7.4999999999999997E-2</v>
          </cell>
          <cell r="P591">
            <v>0</v>
          </cell>
          <cell r="Q591">
            <v>0</v>
          </cell>
          <cell r="R591">
            <v>0</v>
          </cell>
          <cell r="S591">
            <v>0.12554063885482744</v>
          </cell>
          <cell r="T591">
            <v>0</v>
          </cell>
          <cell r="V591" t="str">
            <v>ok cm 20/00</v>
          </cell>
          <cell r="W591">
            <v>0</v>
          </cell>
          <cell r="X591">
            <v>0</v>
          </cell>
          <cell r="Y591">
            <v>0</v>
          </cell>
          <cell r="AD591">
            <v>0.125540638854827</v>
          </cell>
          <cell r="AE591">
            <v>0</v>
          </cell>
        </row>
        <row r="592">
          <cell r="A592">
            <v>0</v>
          </cell>
          <cell r="B592" t="str">
            <v>Taux échec réseau FRANCE</v>
          </cell>
          <cell r="C592">
            <v>0</v>
          </cell>
          <cell r="D592">
            <v>0</v>
          </cell>
          <cell r="E592">
            <v>0</v>
          </cell>
          <cell r="F592">
            <v>0.09</v>
          </cell>
          <cell r="G592">
            <v>9.2999999999999999E-2</v>
          </cell>
          <cell r="H592">
            <v>8.6999999999999994E-2</v>
          </cell>
          <cell r="I592">
            <v>7.0999999999999994E-2</v>
          </cell>
          <cell r="J592">
            <v>6.8000000000000005E-2</v>
          </cell>
          <cell r="K592">
            <v>4.9000000000000002E-2</v>
          </cell>
          <cell r="L592">
            <v>0.04</v>
          </cell>
          <cell r="M592">
            <v>6.9000000000000006E-2</v>
          </cell>
          <cell r="N592">
            <v>6.5000000000000002E-2</v>
          </cell>
          <cell r="O592">
            <v>5.8999999999999997E-2</v>
          </cell>
          <cell r="P592">
            <v>0</v>
          </cell>
          <cell r="Q592">
            <v>0</v>
          </cell>
          <cell r="R592">
            <v>0</v>
          </cell>
          <cell r="S592">
            <v>0</v>
          </cell>
          <cell r="T592">
            <v>0</v>
          </cell>
          <cell r="V592" t="str">
            <v>ok cm 20/00</v>
          </cell>
          <cell r="W592">
            <v>0</v>
          </cell>
          <cell r="X592">
            <v>0</v>
          </cell>
          <cell r="Y592">
            <v>0</v>
          </cell>
          <cell r="AD592">
            <v>0</v>
          </cell>
          <cell r="AE592">
            <v>0</v>
          </cell>
        </row>
        <row r="593">
          <cell r="A593">
            <v>0</v>
          </cell>
          <cell r="B593" t="str">
            <v>Taux rappels PARIS</v>
          </cell>
          <cell r="C593">
            <v>0</v>
          </cell>
          <cell r="D593">
            <v>0</v>
          </cell>
          <cell r="E593">
            <v>0</v>
          </cell>
          <cell r="F593" t="str">
            <v>nd</v>
          </cell>
          <cell r="G593" t="str">
            <v>nd</v>
          </cell>
          <cell r="H593" t="str">
            <v>nd</v>
          </cell>
          <cell r="I593" t="str">
            <v>nd</v>
          </cell>
          <cell r="J593" t="str">
            <v>nd</v>
          </cell>
          <cell r="K593" t="str">
            <v>nd</v>
          </cell>
          <cell r="L593" t="str">
            <v>nd</v>
          </cell>
          <cell r="M593" t="str">
            <v>nd</v>
          </cell>
          <cell r="N593" t="str">
            <v>nd</v>
          </cell>
          <cell r="O593" t="str">
            <v>nd</v>
          </cell>
          <cell r="P593" t="str">
            <v>nd</v>
          </cell>
          <cell r="Q593" t="str">
            <v>nd</v>
          </cell>
          <cell r="R593">
            <v>0</v>
          </cell>
          <cell r="S593">
            <v>0</v>
          </cell>
          <cell r="T593">
            <v>0</v>
          </cell>
          <cell r="V593">
            <v>0</v>
          </cell>
          <cell r="W593">
            <v>0</v>
          </cell>
          <cell r="X593">
            <v>0</v>
          </cell>
          <cell r="Y593">
            <v>0</v>
          </cell>
          <cell r="AD593">
            <v>0</v>
          </cell>
          <cell r="AE593">
            <v>0</v>
          </cell>
        </row>
        <row r="594">
          <cell r="A594">
            <v>0</v>
          </cell>
          <cell r="B594" t="str">
            <v>Taux rappels FRANCE</v>
          </cell>
          <cell r="C594">
            <v>0</v>
          </cell>
          <cell r="D594">
            <v>0</v>
          </cell>
          <cell r="E594">
            <v>0</v>
          </cell>
          <cell r="F594">
            <v>4.3700000000000003E-2</v>
          </cell>
          <cell r="G594">
            <v>4.4400000000000002E-2</v>
          </cell>
          <cell r="H594">
            <v>4.3400000000000001E-2</v>
          </cell>
          <cell r="I594">
            <v>4.3200000000000002E-2</v>
          </cell>
          <cell r="J594">
            <v>4.48E-2</v>
          </cell>
          <cell r="K594">
            <v>4.4699999999999997E-2</v>
          </cell>
          <cell r="L594">
            <v>4.4600000000000001E-2</v>
          </cell>
          <cell r="M594">
            <v>4.58E-2</v>
          </cell>
          <cell r="N594">
            <v>4.36E-2</v>
          </cell>
          <cell r="O594">
            <v>0</v>
          </cell>
          <cell r="P594">
            <v>0</v>
          </cell>
          <cell r="Q594">
            <v>0</v>
          </cell>
          <cell r="R594">
            <v>0</v>
          </cell>
          <cell r="S594">
            <v>0</v>
          </cell>
          <cell r="T594">
            <v>0</v>
          </cell>
          <cell r="V594">
            <v>0</v>
          </cell>
          <cell r="W594">
            <v>0</v>
          </cell>
          <cell r="X594">
            <v>0</v>
          </cell>
          <cell r="Y594">
            <v>0</v>
          </cell>
          <cell r="AD594">
            <v>0</v>
          </cell>
          <cell r="AE594">
            <v>0</v>
          </cell>
        </row>
        <row r="595">
          <cell r="A595">
            <v>0</v>
          </cell>
          <cell r="B595" t="str">
            <v>Taux de facturation en anomalie</v>
          </cell>
          <cell r="C595">
            <v>0</v>
          </cell>
          <cell r="D595">
            <v>0</v>
          </cell>
          <cell r="E595">
            <v>0</v>
          </cell>
          <cell r="F595">
            <v>1.2999999999999999E-2</v>
          </cell>
          <cell r="G595">
            <v>7.4999999999999997E-3</v>
          </cell>
          <cell r="H595" t="str">
            <v>nd</v>
          </cell>
          <cell r="I595" t="str">
            <v>nd</v>
          </cell>
          <cell r="J595" t="str">
            <v>nd</v>
          </cell>
          <cell r="K595" t="str">
            <v>nd</v>
          </cell>
          <cell r="L595" t="str">
            <v>nd</v>
          </cell>
          <cell r="M595" t="str">
            <v>nd</v>
          </cell>
          <cell r="N595">
            <v>0</v>
          </cell>
          <cell r="O595" t="str">
            <v>nd</v>
          </cell>
          <cell r="P595">
            <v>0</v>
          </cell>
          <cell r="Q595">
            <v>0</v>
          </cell>
          <cell r="R595">
            <v>0</v>
          </cell>
          <cell r="S595">
            <v>0</v>
          </cell>
          <cell r="T595">
            <v>0</v>
          </cell>
          <cell r="V595" t="str">
            <v>N/A</v>
          </cell>
          <cell r="W595">
            <v>0</v>
          </cell>
          <cell r="X595">
            <v>0</v>
          </cell>
          <cell r="Y595">
            <v>0</v>
          </cell>
          <cell r="AD595">
            <v>0</v>
          </cell>
          <cell r="AE595">
            <v>0</v>
          </cell>
        </row>
        <row r="596">
          <cell r="A596">
            <v>0</v>
          </cell>
          <cell r="B596" t="str">
            <v>Disponibilité ORIAN</v>
          </cell>
          <cell r="C596">
            <v>0</v>
          </cell>
          <cell r="D596">
            <v>0</v>
          </cell>
          <cell r="E596">
            <v>0</v>
          </cell>
          <cell r="F596">
            <v>0.99</v>
          </cell>
          <cell r="G596">
            <v>0.98</v>
          </cell>
          <cell r="H596">
            <v>0.99</v>
          </cell>
          <cell r="I596">
            <v>0.95</v>
          </cell>
          <cell r="J596">
            <v>0.98</v>
          </cell>
          <cell r="K596">
            <v>0.98</v>
          </cell>
          <cell r="L596">
            <v>0</v>
          </cell>
          <cell r="M596">
            <v>0</v>
          </cell>
          <cell r="N596">
            <v>0</v>
          </cell>
          <cell r="O596" t="str">
            <v>nd</v>
          </cell>
          <cell r="P596">
            <v>0</v>
          </cell>
          <cell r="Q596">
            <v>0</v>
          </cell>
          <cell r="R596">
            <v>0</v>
          </cell>
          <cell r="S596" t="str">
            <v>n/d</v>
          </cell>
          <cell r="T596" t="str">
            <v>cf internet DSI</v>
          </cell>
          <cell r="V596" t="str">
            <v>N/A</v>
          </cell>
          <cell r="W596">
            <v>0</v>
          </cell>
          <cell r="X596">
            <v>0</v>
          </cell>
          <cell r="Y596">
            <v>0</v>
          </cell>
          <cell r="AD596" t="str">
            <v>n/d</v>
          </cell>
          <cell r="AE596">
            <v>0</v>
          </cell>
        </row>
        <row r="597">
          <cell r="A597">
            <v>0</v>
          </cell>
          <cell r="B597" t="str">
            <v>Réussite rechargement Prépayé</v>
          </cell>
          <cell r="C597">
            <v>0</v>
          </cell>
          <cell r="D597">
            <v>0</v>
          </cell>
          <cell r="E597">
            <v>0</v>
          </cell>
          <cell r="F597">
            <v>0.78</v>
          </cell>
          <cell r="G597">
            <v>0.78700000000000003</v>
          </cell>
          <cell r="H597">
            <v>0.77</v>
          </cell>
          <cell r="I597">
            <v>0.79</v>
          </cell>
          <cell r="J597">
            <v>0.77</v>
          </cell>
          <cell r="K597">
            <v>0.85</v>
          </cell>
          <cell r="L597">
            <v>0</v>
          </cell>
          <cell r="M597">
            <v>0</v>
          </cell>
          <cell r="N597">
            <v>0</v>
          </cell>
          <cell r="O597" t="str">
            <v>nd</v>
          </cell>
          <cell r="P597">
            <v>0</v>
          </cell>
          <cell r="Q597">
            <v>0</v>
          </cell>
          <cell r="R597">
            <v>0</v>
          </cell>
          <cell r="S597">
            <v>0</v>
          </cell>
          <cell r="T597">
            <v>0</v>
          </cell>
          <cell r="V597" t="str">
            <v>N/A</v>
          </cell>
          <cell r="W597">
            <v>0</v>
          </cell>
          <cell r="X597">
            <v>0</v>
          </cell>
          <cell r="Y597">
            <v>0</v>
          </cell>
          <cell r="AD597">
            <v>0</v>
          </cell>
          <cell r="AE597">
            <v>0</v>
          </cell>
        </row>
        <row r="598">
          <cell r="A598">
            <v>0</v>
          </cell>
          <cell r="B598" t="str">
            <v>Disponibilité Info Conso</v>
          </cell>
          <cell r="C598">
            <v>0</v>
          </cell>
          <cell r="D598">
            <v>0</v>
          </cell>
          <cell r="E598">
            <v>0</v>
          </cell>
          <cell r="F598">
            <v>0.84</v>
          </cell>
          <cell r="G598">
            <v>0.89</v>
          </cell>
          <cell r="H598">
            <v>0.91600000000000004</v>
          </cell>
          <cell r="I598" t="str">
            <v>nd</v>
          </cell>
          <cell r="J598" t="str">
            <v>nd</v>
          </cell>
          <cell r="K598" t="str">
            <v>nd</v>
          </cell>
          <cell r="L598" t="str">
            <v>nd</v>
          </cell>
          <cell r="M598" t="str">
            <v>nd</v>
          </cell>
          <cell r="N598">
            <v>0</v>
          </cell>
          <cell r="O598" t="str">
            <v>nd</v>
          </cell>
          <cell r="P598">
            <v>0</v>
          </cell>
          <cell r="Q598">
            <v>0</v>
          </cell>
          <cell r="R598">
            <v>0</v>
          </cell>
          <cell r="S598">
            <v>0</v>
          </cell>
          <cell r="T598">
            <v>0</v>
          </cell>
          <cell r="V598" t="str">
            <v>N/A</v>
          </cell>
          <cell r="W598">
            <v>0</v>
          </cell>
          <cell r="X598">
            <v>0</v>
          </cell>
          <cell r="Y598">
            <v>0</v>
          </cell>
          <cell r="AD598">
            <v>0</v>
          </cell>
          <cell r="AE598">
            <v>0</v>
          </cell>
        </row>
        <row r="599">
          <cell r="A599">
            <v>0</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V599">
            <v>0</v>
          </cell>
          <cell r="W599">
            <v>0</v>
          </cell>
          <cell r="X599">
            <v>0</v>
          </cell>
          <cell r="Y599">
            <v>0</v>
          </cell>
          <cell r="AD599">
            <v>0</v>
          </cell>
          <cell r="AE599">
            <v>0</v>
          </cell>
        </row>
        <row r="600">
          <cell r="A600">
            <v>0</v>
          </cell>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V600">
            <v>0</v>
          </cell>
          <cell r="W600">
            <v>0</v>
          </cell>
          <cell r="X600">
            <v>0</v>
          </cell>
          <cell r="Y600">
            <v>0</v>
          </cell>
          <cell r="AD600">
            <v>0</v>
          </cell>
          <cell r="AE600">
            <v>0</v>
          </cell>
        </row>
        <row r="601">
          <cell r="A601">
            <v>0</v>
          </cell>
          <cell r="B601" t="str">
            <v>résultat financier</v>
          </cell>
          <cell r="C601" t="str">
            <v>IB</v>
          </cell>
          <cell r="D601">
            <v>-508906000</v>
          </cell>
          <cell r="E601">
            <v>0</v>
          </cell>
          <cell r="F601">
            <v>-43213000</v>
          </cell>
          <cell r="G601">
            <v>-26588000</v>
          </cell>
          <cell r="H601">
            <v>-40089000</v>
          </cell>
          <cell r="I601">
            <v>-40450000</v>
          </cell>
          <cell r="J601">
            <v>-48293000</v>
          </cell>
          <cell r="K601">
            <v>-38497000</v>
          </cell>
          <cell r="L601">
            <v>-56636000</v>
          </cell>
          <cell r="M601">
            <v>-47168000</v>
          </cell>
          <cell r="N601">
            <v>-45220000</v>
          </cell>
          <cell r="O601">
            <v>-44693000</v>
          </cell>
          <cell r="P601">
            <v>-42030000</v>
          </cell>
          <cell r="Q601">
            <v>-36029000</v>
          </cell>
          <cell r="R601">
            <v>0</v>
          </cell>
          <cell r="S601">
            <v>-508906000</v>
          </cell>
          <cell r="T601">
            <v>0</v>
          </cell>
          <cell r="V601" t="str">
            <v>ok cb dec</v>
          </cell>
          <cell r="W601">
            <v>0</v>
          </cell>
          <cell r="X601">
            <v>0</v>
          </cell>
          <cell r="Y601">
            <v>0</v>
          </cell>
          <cell r="AD601">
            <v>0</v>
          </cell>
          <cell r="AE601">
            <v>0</v>
          </cell>
        </row>
        <row r="602">
          <cell r="A602">
            <v>0</v>
          </cell>
          <cell r="B602" t="str">
            <v>résultat exceptionnel</v>
          </cell>
          <cell r="C602" t="str">
            <v>IB</v>
          </cell>
          <cell r="D602">
            <v>-182552000</v>
          </cell>
          <cell r="E602">
            <v>0</v>
          </cell>
          <cell r="F602">
            <v>632000</v>
          </cell>
          <cell r="G602">
            <v>-2094000</v>
          </cell>
          <cell r="H602">
            <v>-966000</v>
          </cell>
          <cell r="I602">
            <v>2959000</v>
          </cell>
          <cell r="J602">
            <v>1571000</v>
          </cell>
          <cell r="K602">
            <v>-33259000</v>
          </cell>
          <cell r="L602">
            <v>-3077000</v>
          </cell>
          <cell r="M602">
            <v>-7907000</v>
          </cell>
          <cell r="N602">
            <v>-98408000</v>
          </cell>
          <cell r="O602">
            <v>2433000</v>
          </cell>
          <cell r="P602">
            <v>-7399000</v>
          </cell>
          <cell r="Q602">
            <v>-37037000</v>
          </cell>
          <cell r="R602">
            <v>0</v>
          </cell>
          <cell r="S602">
            <v>-182552000</v>
          </cell>
          <cell r="T602">
            <v>0</v>
          </cell>
          <cell r="V602" t="str">
            <v>ok cb dec</v>
          </cell>
          <cell r="W602">
            <v>0</v>
          </cell>
          <cell r="X602">
            <v>0</v>
          </cell>
          <cell r="Y602">
            <v>0</v>
          </cell>
          <cell r="AD602">
            <v>0</v>
          </cell>
          <cell r="AE602">
            <v>0</v>
          </cell>
        </row>
        <row r="603">
          <cell r="A603">
            <v>0</v>
          </cell>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V603">
            <v>0</v>
          </cell>
          <cell r="W603">
            <v>0</v>
          </cell>
          <cell r="X603">
            <v>0</v>
          </cell>
          <cell r="Y603">
            <v>0</v>
          </cell>
          <cell r="AD603">
            <v>0</v>
          </cell>
          <cell r="AE603">
            <v>0</v>
          </cell>
        </row>
        <row r="604">
          <cell r="A604">
            <v>0</v>
          </cell>
          <cell r="B604">
            <v>0</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V604">
            <v>0</v>
          </cell>
          <cell r="W604">
            <v>0</v>
          </cell>
          <cell r="X604">
            <v>0</v>
          </cell>
          <cell r="Y604">
            <v>0</v>
          </cell>
          <cell r="AD604">
            <v>0</v>
          </cell>
          <cell r="AE604">
            <v>0</v>
          </cell>
        </row>
        <row r="605">
          <cell r="A605">
            <v>0</v>
          </cell>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V605">
            <v>0</v>
          </cell>
          <cell r="W605">
            <v>0</v>
          </cell>
          <cell r="X605">
            <v>0</v>
          </cell>
          <cell r="Y605">
            <v>0</v>
          </cell>
          <cell r="AD605">
            <v>0</v>
          </cell>
          <cell r="AE605">
            <v>0</v>
          </cell>
        </row>
        <row r="606">
          <cell r="A606">
            <v>0</v>
          </cell>
          <cell r="B606" t="str">
            <v>Satisfaction client SFR</v>
          </cell>
          <cell r="C606">
            <v>0</v>
          </cell>
          <cell r="D606">
            <v>0</v>
          </cell>
          <cell r="E606">
            <v>0</v>
          </cell>
          <cell r="F606">
            <v>72.079029039999995</v>
          </cell>
          <cell r="G606">
            <v>70.362792469400006</v>
          </cell>
          <cell r="H606">
            <v>70.097124108399996</v>
          </cell>
          <cell r="I606">
            <v>71.043810491000002</v>
          </cell>
          <cell r="J606">
            <v>69.371440748799998</v>
          </cell>
          <cell r="K606">
            <v>70.342470152199994</v>
          </cell>
          <cell r="L606">
            <v>70.342470152199994</v>
          </cell>
          <cell r="M606">
            <v>69.950266930449999</v>
          </cell>
          <cell r="N606">
            <v>69.558063708700004</v>
          </cell>
          <cell r="O606">
            <v>68.905165467299994</v>
          </cell>
          <cell r="P606">
            <v>70.867803204300003</v>
          </cell>
          <cell r="Q606">
            <v>69.765055679599996</v>
          </cell>
          <cell r="R606">
            <v>0</v>
          </cell>
          <cell r="S606">
            <v>70.223791012695827</v>
          </cell>
          <cell r="T606">
            <v>0</v>
          </cell>
          <cell r="V606">
            <v>0</v>
          </cell>
          <cell r="W606">
            <v>0</v>
          </cell>
          <cell r="X606">
            <v>0</v>
          </cell>
          <cell r="Y606">
            <v>0</v>
          </cell>
          <cell r="AD606">
            <v>70.285549965531928</v>
          </cell>
          <cell r="AE606">
            <v>0</v>
          </cell>
        </row>
        <row r="607">
          <cell r="A607">
            <v>0</v>
          </cell>
          <cell r="B607" t="str">
            <v>Satisfaction abonnés SFR</v>
          </cell>
          <cell r="C607">
            <v>0</v>
          </cell>
          <cell r="D607">
            <v>0</v>
          </cell>
          <cell r="E607">
            <v>0</v>
          </cell>
          <cell r="F607">
            <v>70.938531707999999</v>
          </cell>
          <cell r="G607">
            <v>68.318987046999993</v>
          </cell>
          <cell r="H607">
            <v>68.807252035499999</v>
          </cell>
          <cell r="I607">
            <v>70.269574021400004</v>
          </cell>
          <cell r="J607">
            <v>65.910862743799996</v>
          </cell>
          <cell r="K607">
            <v>68.922409851300003</v>
          </cell>
          <cell r="L607">
            <v>68.922409851300003</v>
          </cell>
          <cell r="M607">
            <v>68.118808623999996</v>
          </cell>
          <cell r="N607">
            <v>67.315207396700004</v>
          </cell>
          <cell r="O607">
            <v>67.9489518197</v>
          </cell>
          <cell r="P607">
            <v>70.636321430799995</v>
          </cell>
          <cell r="Q607">
            <v>67.484004470900004</v>
          </cell>
          <cell r="R607">
            <v>0</v>
          </cell>
          <cell r="S607">
            <v>68.632776750033329</v>
          </cell>
          <cell r="T607">
            <v>0</v>
          </cell>
          <cell r="V607">
            <v>0</v>
          </cell>
          <cell r="W607">
            <v>0</v>
          </cell>
          <cell r="X607">
            <v>0</v>
          </cell>
          <cell r="Y607">
            <v>0</v>
          </cell>
          <cell r="AD607">
            <v>68.91770088391111</v>
          </cell>
          <cell r="AE607">
            <v>0</v>
          </cell>
        </row>
        <row r="608">
          <cell r="A608">
            <v>0</v>
          </cell>
          <cell r="B608" t="str">
            <v>Satisfaction prépayé SFR</v>
          </cell>
          <cell r="C608">
            <v>0</v>
          </cell>
          <cell r="D608">
            <v>0</v>
          </cell>
          <cell r="E608">
            <v>0</v>
          </cell>
          <cell r="F608">
            <v>74.830651887000002</v>
          </cell>
          <cell r="G608">
            <v>74.581897948000005</v>
          </cell>
          <cell r="H608">
            <v>72.827322088200006</v>
          </cell>
          <cell r="I608">
            <v>72.441176621799997</v>
          </cell>
          <cell r="J608">
            <v>75.653088176400004</v>
          </cell>
          <cell r="K608">
            <v>72.515628797199994</v>
          </cell>
          <cell r="L608">
            <v>72.515628797199994</v>
          </cell>
          <cell r="M608">
            <v>72.788951420849997</v>
          </cell>
          <cell r="N608">
            <v>73.062274044500001</v>
          </cell>
          <cell r="O608">
            <v>70.349433493600003</v>
          </cell>
          <cell r="P608">
            <v>71.303970997299999</v>
          </cell>
          <cell r="Q608">
            <v>73.182387458600004</v>
          </cell>
          <cell r="R608">
            <v>0</v>
          </cell>
          <cell r="S608">
            <v>73.004367644220835</v>
          </cell>
          <cell r="T608">
            <v>0</v>
          </cell>
          <cell r="V608">
            <v>0</v>
          </cell>
          <cell r="W608">
            <v>0</v>
          </cell>
          <cell r="X608">
            <v>0</v>
          </cell>
          <cell r="Y608">
            <v>0</v>
          </cell>
          <cell r="AD608">
            <v>72.496908700040294</v>
          </cell>
          <cell r="AE608">
            <v>0</v>
          </cell>
        </row>
        <row r="609">
          <cell r="A609" t="str">
            <v>Part du trafic mobile / mobile</v>
          </cell>
          <cell r="B609">
            <v>0</v>
          </cell>
          <cell r="C609" t="str">
            <v>Total</v>
          </cell>
          <cell r="D609">
            <v>0.60817690643431799</v>
          </cell>
          <cell r="E609">
            <v>0</v>
          </cell>
          <cell r="F609">
            <v>0.65336709037851892</v>
          </cell>
          <cell r="G609">
            <v>0.66232199615218701</v>
          </cell>
          <cell r="H609">
            <v>0.66756156602967576</v>
          </cell>
          <cell r="I609">
            <v>0.67888902339332424</v>
          </cell>
          <cell r="J609">
            <v>0.67424623122895477</v>
          </cell>
          <cell r="K609">
            <v>0.66934814411692134</v>
          </cell>
          <cell r="L609">
            <v>0.66573276848761176</v>
          </cell>
          <cell r="M609">
            <v>0.6728750586982376</v>
          </cell>
          <cell r="N609">
            <v>0.67301688498161549</v>
          </cell>
          <cell r="O609">
            <v>0.67437836975149035</v>
          </cell>
          <cell r="P609">
            <v>0.68292127162985106</v>
          </cell>
          <cell r="Q609">
            <v>0</v>
          </cell>
          <cell r="R609">
            <v>0</v>
          </cell>
          <cell r="S609">
            <v>0.60817690643431799</v>
          </cell>
          <cell r="T609">
            <v>0</v>
          </cell>
          <cell r="V609">
            <v>0</v>
          </cell>
          <cell r="W609">
            <v>0</v>
          </cell>
          <cell r="X609">
            <v>0</v>
          </cell>
          <cell r="Y609">
            <v>0</v>
          </cell>
          <cell r="AD609">
            <v>0.60817690643431799</v>
          </cell>
          <cell r="AE609">
            <v>0</v>
          </cell>
        </row>
        <row r="610">
          <cell r="A610">
            <v>0</v>
          </cell>
          <cell r="B610">
            <v>0</v>
          </cell>
          <cell r="C610" t="str">
            <v>Abonnés</v>
          </cell>
          <cell r="D610">
            <v>0.59861163558136898</v>
          </cell>
          <cell r="E610">
            <v>0</v>
          </cell>
          <cell r="F610">
            <v>0.64314785323721246</v>
          </cell>
          <cell r="G610">
            <v>0.64881490555527699</v>
          </cell>
          <cell r="H610">
            <v>0.65291557952407164</v>
          </cell>
          <cell r="I610">
            <v>0.66445241047131243</v>
          </cell>
          <cell r="J610">
            <v>0.66003191868686739</v>
          </cell>
          <cell r="K610">
            <v>0.6573007379955329</v>
          </cell>
          <cell r="L610">
            <v>0.65565169636400777</v>
          </cell>
          <cell r="M610">
            <v>0.6632288114215279</v>
          </cell>
          <cell r="N610">
            <v>0.66088732458338217</v>
          </cell>
          <cell r="O610">
            <v>0.66163148947958039</v>
          </cell>
          <cell r="P610">
            <v>0.66946023777505437</v>
          </cell>
          <cell r="Q610">
            <v>0</v>
          </cell>
          <cell r="R610">
            <v>0</v>
          </cell>
          <cell r="S610">
            <v>0.59861163558136898</v>
          </cell>
          <cell r="T610">
            <v>0</v>
          </cell>
          <cell r="V610">
            <v>0</v>
          </cell>
          <cell r="W610">
            <v>0</v>
          </cell>
          <cell r="X610">
            <v>0</v>
          </cell>
          <cell r="Y610">
            <v>0</v>
          </cell>
          <cell r="AD610">
            <v>0.59861163558136898</v>
          </cell>
          <cell r="AE610">
            <v>0</v>
          </cell>
        </row>
        <row r="611">
          <cell r="A611">
            <v>0</v>
          </cell>
          <cell r="B611">
            <v>0</v>
          </cell>
          <cell r="C611" t="str">
            <v>Cartes</v>
          </cell>
          <cell r="D611">
            <v>0.64050074915324395</v>
          </cell>
          <cell r="E611">
            <v>0</v>
          </cell>
          <cell r="F611">
            <v>0.69381320113531442</v>
          </cell>
          <cell r="G611">
            <v>0.71217877284941911</v>
          </cell>
          <cell r="H611">
            <v>0.72080961353606077</v>
          </cell>
          <cell r="I611">
            <v>0.72811261725676069</v>
          </cell>
          <cell r="J611">
            <v>0.72431271878469972</v>
          </cell>
          <cell r="K611">
            <v>0.71073528525030294</v>
          </cell>
          <cell r="L611">
            <v>0.69912498000950274</v>
          </cell>
          <cell r="M611">
            <v>0.70268073548705345</v>
          </cell>
          <cell r="N611">
            <v>0.71388868605575695</v>
          </cell>
          <cell r="O611">
            <v>0.71679819349664864</v>
          </cell>
          <cell r="P611">
            <v>0.72552526945063911</v>
          </cell>
          <cell r="Q611">
            <v>0</v>
          </cell>
          <cell r="R611">
            <v>0</v>
          </cell>
          <cell r="S611">
            <v>0.64050074915324395</v>
          </cell>
          <cell r="T611">
            <v>0</v>
          </cell>
          <cell r="V611">
            <v>0</v>
          </cell>
          <cell r="W611">
            <v>0</v>
          </cell>
          <cell r="X611">
            <v>0</v>
          </cell>
          <cell r="Y611">
            <v>0</v>
          </cell>
          <cell r="AD611">
            <v>0.64050074915324395</v>
          </cell>
          <cell r="AE611">
            <v>0</v>
          </cell>
        </row>
        <row r="612">
          <cell r="A612">
            <v>0</v>
          </cell>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V612">
            <v>0</v>
          </cell>
          <cell r="W612">
            <v>0</v>
          </cell>
          <cell r="X612">
            <v>0</v>
          </cell>
          <cell r="Y612">
            <v>0</v>
          </cell>
          <cell r="AD612">
            <v>0</v>
          </cell>
          <cell r="AE612">
            <v>0</v>
          </cell>
        </row>
        <row r="613">
          <cell r="A613" t="str">
            <v>Millions minutes entrantes</v>
          </cell>
          <cell r="B613">
            <v>0</v>
          </cell>
          <cell r="C613" t="str">
            <v>Total</v>
          </cell>
          <cell r="D613">
            <v>10545934708.484392</v>
          </cell>
          <cell r="E613">
            <v>0</v>
          </cell>
          <cell r="F613">
            <v>765532834.81681967</v>
          </cell>
          <cell r="G613">
            <v>766780664.91682017</v>
          </cell>
          <cell r="H613">
            <v>859328350.76683843</v>
          </cell>
          <cell r="I613">
            <v>812390753.13349581</v>
          </cell>
          <cell r="J613">
            <v>905092953.90018106</v>
          </cell>
          <cell r="K613">
            <v>892174495.65017855</v>
          </cell>
          <cell r="L613">
            <v>892401583.08351159</v>
          </cell>
          <cell r="M613">
            <v>818490543.85016382</v>
          </cell>
          <cell r="N613">
            <v>936054072.71685386</v>
          </cell>
          <cell r="O613">
            <v>972458754.3001945</v>
          </cell>
          <cell r="P613">
            <v>940851480.71580446</v>
          </cell>
          <cell r="Q613">
            <v>984378220.63353014</v>
          </cell>
          <cell r="R613">
            <v>0</v>
          </cell>
          <cell r="S613">
            <v>10545934708.484392</v>
          </cell>
          <cell r="T613">
            <v>0</v>
          </cell>
          <cell r="V613">
            <v>0</v>
          </cell>
          <cell r="W613">
            <v>0</v>
          </cell>
          <cell r="X613">
            <v>0</v>
          </cell>
          <cell r="Y613">
            <v>0</v>
          </cell>
          <cell r="AD613">
            <v>10545934708.484392</v>
          </cell>
          <cell r="AE613">
            <v>0</v>
          </cell>
        </row>
        <row r="614">
          <cell r="A614">
            <v>0</v>
          </cell>
          <cell r="B614">
            <v>0</v>
          </cell>
          <cell r="C614" t="str">
            <v>Abonnés</v>
          </cell>
          <cell r="D614">
            <v>8137797765.9090061</v>
          </cell>
          <cell r="E614">
            <v>0</v>
          </cell>
          <cell r="F614">
            <v>611124310.98345542</v>
          </cell>
          <cell r="G614">
            <v>603328269.23345411</v>
          </cell>
          <cell r="H614">
            <v>673955488.30013466</v>
          </cell>
          <cell r="I614">
            <v>628159952.81679225</v>
          </cell>
          <cell r="J614">
            <v>704951168.06680775</v>
          </cell>
          <cell r="K614">
            <v>691023947.31680501</v>
          </cell>
          <cell r="L614">
            <v>685461504.76680362</v>
          </cell>
          <cell r="M614">
            <v>618364381.01679039</v>
          </cell>
          <cell r="N614">
            <v>721834586.73347771</v>
          </cell>
          <cell r="O614">
            <v>747761347.93348289</v>
          </cell>
          <cell r="P614">
            <v>714956065.05752146</v>
          </cell>
          <cell r="Q614">
            <v>736876743.68348062</v>
          </cell>
          <cell r="R614">
            <v>0</v>
          </cell>
          <cell r="S614">
            <v>8137797765.9090061</v>
          </cell>
          <cell r="T614">
            <v>0</v>
          </cell>
          <cell r="V614">
            <v>0</v>
          </cell>
          <cell r="W614">
            <v>0</v>
          </cell>
          <cell r="X614">
            <v>0</v>
          </cell>
          <cell r="Y614">
            <v>0</v>
          </cell>
          <cell r="AD614">
            <v>8137797765.9090061</v>
          </cell>
          <cell r="AE614">
            <v>0</v>
          </cell>
        </row>
        <row r="615">
          <cell r="A615">
            <v>0</v>
          </cell>
          <cell r="B615">
            <v>0</v>
          </cell>
          <cell r="C615" t="str">
            <v>Cartes</v>
          </cell>
          <cell r="D615">
            <v>2408136942.575386</v>
          </cell>
          <cell r="E615">
            <v>0</v>
          </cell>
          <cell r="F615">
            <v>154408523.83336419</v>
          </cell>
          <cell r="G615">
            <v>163452395.68336603</v>
          </cell>
          <cell r="H615">
            <v>185372862.46670377</v>
          </cell>
          <cell r="I615">
            <v>184230800.3167035</v>
          </cell>
          <cell r="J615">
            <v>200141785.83337334</v>
          </cell>
          <cell r="K615">
            <v>201150548.33337355</v>
          </cell>
          <cell r="L615">
            <v>206940078.31670803</v>
          </cell>
          <cell r="M615">
            <v>200126162.8333734</v>
          </cell>
          <cell r="N615">
            <v>214219485.98337618</v>
          </cell>
          <cell r="O615">
            <v>224697406.36671162</v>
          </cell>
          <cell r="P615">
            <v>225895415.65828303</v>
          </cell>
          <cell r="Q615">
            <v>247501476.95004949</v>
          </cell>
          <cell r="R615">
            <v>0</v>
          </cell>
          <cell r="S615">
            <v>2408136942.575386</v>
          </cell>
          <cell r="T615">
            <v>0</v>
          </cell>
          <cell r="V615">
            <v>0</v>
          </cell>
          <cell r="W615">
            <v>0</v>
          </cell>
          <cell r="X615">
            <v>0</v>
          </cell>
          <cell r="Y615">
            <v>0</v>
          </cell>
          <cell r="AD615">
            <v>2408136942.575386</v>
          </cell>
          <cell r="AE615">
            <v>0</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V616">
            <v>0</v>
          </cell>
          <cell r="W616">
            <v>0</v>
          </cell>
          <cell r="X616">
            <v>0</v>
          </cell>
          <cell r="Y616">
            <v>0</v>
          </cell>
          <cell r="AD616">
            <v>0</v>
          </cell>
          <cell r="AE616">
            <v>0</v>
          </cell>
        </row>
        <row r="617">
          <cell r="A617" t="str">
            <v>Millions de minutes mobile / mobile</v>
          </cell>
          <cell r="B617">
            <v>0</v>
          </cell>
          <cell r="C617" t="str">
            <v>Total</v>
          </cell>
          <cell r="D617">
            <v>6413793946.4643383</v>
          </cell>
          <cell r="E617">
            <v>0</v>
          </cell>
          <cell r="F617">
            <v>500173960.87348485</v>
          </cell>
          <cell r="G617">
            <v>507855700.59860957</v>
          </cell>
          <cell r="H617">
            <v>573654579.57160914</v>
          </cell>
          <cell r="I617">
            <v>551523165.00856614</v>
          </cell>
          <cell r="J617">
            <v>610255513.07907915</v>
          </cell>
          <cell r="K617">
            <v>597175342.89189732</v>
          </cell>
          <cell r="L617">
            <v>594100976.50891364</v>
          </cell>
          <cell r="M617">
            <v>550741872.73713136</v>
          </cell>
          <cell r="N617">
            <v>629980196.19425154</v>
          </cell>
          <cell r="O617">
            <v>655805149.37553024</v>
          </cell>
          <cell r="P617">
            <v>642527489.62526548</v>
          </cell>
          <cell r="Q617">
            <v>0</v>
          </cell>
          <cell r="R617">
            <v>0</v>
          </cell>
          <cell r="S617">
            <v>6413793946.4643383</v>
          </cell>
          <cell r="T617">
            <v>0</v>
          </cell>
          <cell r="V617">
            <v>0</v>
          </cell>
          <cell r="W617">
            <v>0</v>
          </cell>
          <cell r="X617">
            <v>0</v>
          </cell>
          <cell r="Y617">
            <v>0</v>
          </cell>
          <cell r="AD617">
            <v>6413793946.4643383</v>
          </cell>
          <cell r="AE617">
            <v>0</v>
          </cell>
        </row>
        <row r="618">
          <cell r="A618">
            <v>0</v>
          </cell>
          <cell r="B618">
            <v>0</v>
          </cell>
          <cell r="C618" t="str">
            <v>Abonnés</v>
          </cell>
          <cell r="D618">
            <v>4871380430.681201</v>
          </cell>
          <cell r="E618">
            <v>0</v>
          </cell>
          <cell r="F618">
            <v>393043288.67007995</v>
          </cell>
          <cell r="G618">
            <v>391448374.02153224</v>
          </cell>
          <cell r="H618">
            <v>440036038.21691108</v>
          </cell>
          <cell r="I618">
            <v>417382394.81066352</v>
          </cell>
          <cell r="J618">
            <v>465290272.0396834</v>
          </cell>
          <cell r="K618">
            <v>454210550.54392219</v>
          </cell>
          <cell r="L618">
            <v>449423998.39258021</v>
          </cell>
          <cell r="M618">
            <v>410117073.44717467</v>
          </cell>
          <cell r="N618">
            <v>477051328.81803942</v>
          </cell>
          <cell r="O618">
            <v>494742454.40848905</v>
          </cell>
          <cell r="P618">
            <v>478634657.31212556</v>
          </cell>
          <cell r="Q618">
            <v>0</v>
          </cell>
          <cell r="R618">
            <v>0</v>
          </cell>
          <cell r="S618">
            <v>4871380430.681201</v>
          </cell>
          <cell r="T618">
            <v>0</v>
          </cell>
          <cell r="V618">
            <v>0</v>
          </cell>
          <cell r="W618">
            <v>0</v>
          </cell>
          <cell r="X618">
            <v>0</v>
          </cell>
          <cell r="Y618">
            <v>0</v>
          </cell>
          <cell r="AD618">
            <v>4871380430.681201</v>
          </cell>
          <cell r="AE618">
            <v>0</v>
          </cell>
        </row>
        <row r="619">
          <cell r="A619">
            <v>0</v>
          </cell>
          <cell r="B619">
            <v>0</v>
          </cell>
          <cell r="C619" t="str">
            <v>Cartes</v>
          </cell>
          <cell r="D619">
            <v>1542413515.7831371</v>
          </cell>
          <cell r="E619">
            <v>0</v>
          </cell>
          <cell r="F619">
            <v>107130672.2034049</v>
          </cell>
          <cell r="G619">
            <v>116407326.5770773</v>
          </cell>
          <cell r="H619">
            <v>133618541.35469809</v>
          </cell>
          <cell r="I619">
            <v>134140770.19790263</v>
          </cell>
          <cell r="J619">
            <v>144965241.03939575</v>
          </cell>
          <cell r="K619">
            <v>142964792.34797511</v>
          </cell>
          <cell r="L619">
            <v>144676978.11633343</v>
          </cell>
          <cell r="M619">
            <v>140624799.28995663</v>
          </cell>
          <cell r="N619">
            <v>152928867.37621206</v>
          </cell>
          <cell r="O619">
            <v>161062694.96704125</v>
          </cell>
          <cell r="P619">
            <v>163892832.31313992</v>
          </cell>
          <cell r="Q619">
            <v>0</v>
          </cell>
          <cell r="R619">
            <v>0</v>
          </cell>
          <cell r="S619">
            <v>1542413515.7831371</v>
          </cell>
          <cell r="T619">
            <v>0</v>
          </cell>
          <cell r="V619">
            <v>0</v>
          </cell>
          <cell r="W619">
            <v>0</v>
          </cell>
          <cell r="X619">
            <v>0</v>
          </cell>
          <cell r="Y619">
            <v>0</v>
          </cell>
          <cell r="AD619">
            <v>1542413515.7831371</v>
          </cell>
          <cell r="AE619">
            <v>0</v>
          </cell>
        </row>
        <row r="620">
          <cell r="A620">
            <v>0</v>
          </cell>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V620">
            <v>0</v>
          </cell>
          <cell r="W620">
            <v>0</v>
          </cell>
          <cell r="X620">
            <v>0</v>
          </cell>
          <cell r="Y620">
            <v>0</v>
          </cell>
          <cell r="AD620">
            <v>0</v>
          </cell>
          <cell r="AE620">
            <v>0</v>
          </cell>
        </row>
        <row r="621">
          <cell r="A621" t="str">
            <v>PACKS</v>
          </cell>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t="str">
            <v>nb de mois</v>
          </cell>
          <cell r="V621">
            <v>0</v>
          </cell>
          <cell r="W621">
            <v>0</v>
          </cell>
          <cell r="X621">
            <v>0</v>
          </cell>
          <cell r="Y621">
            <v>0</v>
          </cell>
          <cell r="AD621">
            <v>0</v>
          </cell>
          <cell r="AE621">
            <v>0</v>
          </cell>
        </row>
        <row r="622">
          <cell r="A622">
            <v>0</v>
          </cell>
          <cell r="B622" t="str">
            <v>Rotation packs en nombre de jours</v>
          </cell>
          <cell r="C622">
            <v>0</v>
          </cell>
          <cell r="D622">
            <v>181.6</v>
          </cell>
          <cell r="E622">
            <v>0</v>
          </cell>
          <cell r="F622">
            <v>0</v>
          </cell>
          <cell r="G622">
            <v>71</v>
          </cell>
          <cell r="H622">
            <v>110.6</v>
          </cell>
          <cell r="I622">
            <v>0</v>
          </cell>
          <cell r="J622">
            <v>0</v>
          </cell>
          <cell r="K622">
            <v>0</v>
          </cell>
          <cell r="L622">
            <v>0</v>
          </cell>
          <cell r="M622">
            <v>0</v>
          </cell>
          <cell r="N622">
            <v>0</v>
          </cell>
          <cell r="O622">
            <v>0</v>
          </cell>
          <cell r="P622">
            <v>0</v>
          </cell>
          <cell r="Q622">
            <v>0</v>
          </cell>
          <cell r="R622">
            <v>0</v>
          </cell>
          <cell r="S622">
            <v>60.533333333333331</v>
          </cell>
          <cell r="T622">
            <v>3</v>
          </cell>
          <cell r="V622" t="str">
            <v>N/A</v>
          </cell>
          <cell r="W622">
            <v>0</v>
          </cell>
          <cell r="X622">
            <v>0</v>
          </cell>
          <cell r="Y622">
            <v>0</v>
          </cell>
          <cell r="AD622" t="e">
            <v>#REF!</v>
          </cell>
          <cell r="AE622">
            <v>0</v>
          </cell>
        </row>
        <row r="623">
          <cell r="A623">
            <v>0</v>
          </cell>
          <cell r="B623" t="str">
            <v>Packs et mobiles livrés dans la période</v>
          </cell>
          <cell r="C623">
            <v>0</v>
          </cell>
          <cell r="D623">
            <v>3275671</v>
          </cell>
          <cell r="E623">
            <v>0</v>
          </cell>
          <cell r="F623">
            <v>281712</v>
          </cell>
          <cell r="G623">
            <v>356703</v>
          </cell>
          <cell r="H623">
            <v>216997</v>
          </cell>
          <cell r="I623">
            <v>145323</v>
          </cell>
          <cell r="J623">
            <v>172530</v>
          </cell>
          <cell r="K623">
            <v>189434</v>
          </cell>
          <cell r="L623">
            <v>155350</v>
          </cell>
          <cell r="M623">
            <v>228889</v>
          </cell>
          <cell r="N623">
            <v>311766</v>
          </cell>
          <cell r="O623">
            <v>406173</v>
          </cell>
          <cell r="P623">
            <v>445865</v>
          </cell>
          <cell r="Q623">
            <v>364929</v>
          </cell>
          <cell r="R623">
            <v>0</v>
          </cell>
          <cell r="S623">
            <v>3275671</v>
          </cell>
          <cell r="T623">
            <v>0</v>
          </cell>
          <cell r="V623" t="str">
            <v>ok cb nov</v>
          </cell>
          <cell r="W623">
            <v>0</v>
          </cell>
          <cell r="X623">
            <v>0</v>
          </cell>
          <cell r="Y623">
            <v>0</v>
          </cell>
          <cell r="AD623">
            <v>3275671</v>
          </cell>
          <cell r="AE623">
            <v>0</v>
          </cell>
        </row>
        <row r="624">
          <cell r="A624">
            <v>0</v>
          </cell>
          <cell r="B624" t="str">
            <v>Packs activés dans la période (abo uniquement, complice compté 1 fois / pack) = vendus ds la periode</v>
          </cell>
          <cell r="C624">
            <v>0</v>
          </cell>
          <cell r="D624">
            <v>305451</v>
          </cell>
          <cell r="E624">
            <v>0</v>
          </cell>
          <cell r="F624">
            <v>159547.5</v>
          </cell>
          <cell r="G624">
            <v>59503</v>
          </cell>
          <cell r="H624">
            <v>40961</v>
          </cell>
          <cell r="I624">
            <v>45439.5</v>
          </cell>
          <cell r="J624">
            <v>0</v>
          </cell>
          <cell r="K624">
            <v>0</v>
          </cell>
          <cell r="L624">
            <v>0</v>
          </cell>
          <cell r="M624">
            <v>0</v>
          </cell>
          <cell r="N624">
            <v>0</v>
          </cell>
          <cell r="O624">
            <v>0</v>
          </cell>
          <cell r="P624">
            <v>0</v>
          </cell>
          <cell r="Q624">
            <v>0</v>
          </cell>
          <cell r="R624">
            <v>0</v>
          </cell>
          <cell r="S624">
            <v>305451</v>
          </cell>
          <cell r="T624">
            <v>0</v>
          </cell>
          <cell r="V624">
            <v>0</v>
          </cell>
          <cell r="W624">
            <v>0</v>
          </cell>
          <cell r="X624">
            <v>0</v>
          </cell>
          <cell r="Y624">
            <v>0</v>
          </cell>
          <cell r="AD624">
            <v>305451</v>
          </cell>
          <cell r="AE624">
            <v>0</v>
          </cell>
        </row>
        <row r="625">
          <cell r="A625">
            <v>0</v>
          </cell>
          <cell r="B625" t="str">
            <v>Packs et mobiles en stock chez SFR Qtés</v>
          </cell>
          <cell r="C625">
            <v>0</v>
          </cell>
          <cell r="D625">
            <v>12587559</v>
          </cell>
          <cell r="E625">
            <v>0</v>
          </cell>
          <cell r="F625">
            <v>702533</v>
          </cell>
          <cell r="G625">
            <v>970098</v>
          </cell>
          <cell r="H625">
            <v>1164815</v>
          </cell>
          <cell r="I625">
            <v>1319150</v>
          </cell>
          <cell r="J625">
            <v>1471802</v>
          </cell>
          <cell r="K625">
            <v>1297914</v>
          </cell>
          <cell r="L625">
            <v>1358270</v>
          </cell>
          <cell r="M625">
            <v>1174402</v>
          </cell>
          <cell r="N625">
            <v>997424</v>
          </cell>
          <cell r="O625">
            <v>907139</v>
          </cell>
          <cell r="P625">
            <v>684742</v>
          </cell>
          <cell r="Q625">
            <v>539270</v>
          </cell>
          <cell r="R625">
            <v>0</v>
          </cell>
          <cell r="S625">
            <v>539270</v>
          </cell>
          <cell r="T625">
            <v>0</v>
          </cell>
          <cell r="V625" t="str">
            <v>ok cb nov</v>
          </cell>
          <cell r="W625" t="str">
            <v>REPORTING dpl</v>
          </cell>
          <cell r="X625">
            <v>0</v>
          </cell>
          <cell r="Y625">
            <v>0</v>
          </cell>
          <cell r="AD625">
            <v>539270</v>
          </cell>
          <cell r="AE625">
            <v>0</v>
          </cell>
        </row>
        <row r="626">
          <cell r="A626">
            <v>0</v>
          </cell>
          <cell r="B626" t="str">
            <v>Nb Packs en attente d'activation (stock distrib - Cf suivi A.SERDET)</v>
          </cell>
          <cell r="C626">
            <v>0</v>
          </cell>
          <cell r="D626">
            <v>2677347</v>
          </cell>
          <cell r="E626">
            <v>0</v>
          </cell>
          <cell r="F626">
            <v>0</v>
          </cell>
          <cell r="G626">
            <v>0</v>
          </cell>
          <cell r="H626">
            <v>0</v>
          </cell>
          <cell r="I626">
            <v>0</v>
          </cell>
          <cell r="J626">
            <v>0</v>
          </cell>
          <cell r="K626">
            <v>0</v>
          </cell>
          <cell r="L626">
            <v>0</v>
          </cell>
          <cell r="M626">
            <v>1058199</v>
          </cell>
          <cell r="N626">
            <v>750932</v>
          </cell>
          <cell r="O626">
            <v>868216</v>
          </cell>
          <cell r="P626">
            <v>0</v>
          </cell>
          <cell r="Q626">
            <v>0</v>
          </cell>
          <cell r="R626">
            <v>0</v>
          </cell>
          <cell r="S626">
            <v>0</v>
          </cell>
          <cell r="T626">
            <v>0</v>
          </cell>
          <cell r="V626" t="str">
            <v>à faire</v>
          </cell>
          <cell r="W626">
            <v>0</v>
          </cell>
          <cell r="X626">
            <v>0</v>
          </cell>
          <cell r="Y626">
            <v>0</v>
          </cell>
          <cell r="AD626">
            <v>0</v>
          </cell>
          <cell r="AE626">
            <v>0</v>
          </cell>
        </row>
        <row r="627">
          <cell r="A627">
            <v>0</v>
          </cell>
          <cell r="B627" t="str">
            <v>Valeur des stocks mobiles chez SFR</v>
          </cell>
          <cell r="C627">
            <v>0</v>
          </cell>
          <cell r="D627">
            <v>0</v>
          </cell>
          <cell r="E627">
            <v>0</v>
          </cell>
          <cell r="F627">
            <v>671722000</v>
          </cell>
          <cell r="G627">
            <v>909208000</v>
          </cell>
          <cell r="H627">
            <v>1085128000</v>
          </cell>
          <cell r="I627">
            <v>1273978000</v>
          </cell>
          <cell r="J627">
            <v>1462996000</v>
          </cell>
          <cell r="K627">
            <v>1290536000</v>
          </cell>
          <cell r="L627">
            <v>1348022000</v>
          </cell>
          <cell r="M627">
            <v>1131072000</v>
          </cell>
          <cell r="N627">
            <v>954441000</v>
          </cell>
          <cell r="O627">
            <v>911350000</v>
          </cell>
          <cell r="P627">
            <v>692824000</v>
          </cell>
          <cell r="Q627">
            <v>552180000</v>
          </cell>
          <cell r="R627">
            <v>0</v>
          </cell>
          <cell r="S627">
            <v>552180000</v>
          </cell>
          <cell r="T627">
            <v>0</v>
          </cell>
          <cell r="V627" t="str">
            <v>ok cb nov</v>
          </cell>
          <cell r="W627" t="str">
            <v>REPORTING dpl</v>
          </cell>
          <cell r="X627">
            <v>0</v>
          </cell>
          <cell r="Y627">
            <v>0</v>
          </cell>
          <cell r="AD627">
            <v>552180000</v>
          </cell>
          <cell r="AE627">
            <v>0</v>
          </cell>
        </row>
        <row r="628">
          <cell r="A628">
            <v>0</v>
          </cell>
          <cell r="B628" t="str">
            <v>Valeur des avantages packs en attente d'activation (stock distrib - Cf suivi X. Philippe)</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V628">
            <v>0</v>
          </cell>
          <cell r="W628">
            <v>0</v>
          </cell>
          <cell r="X628">
            <v>0</v>
          </cell>
          <cell r="Y628">
            <v>0</v>
          </cell>
          <cell r="AD628">
            <v>0</v>
          </cell>
          <cell r="AE628">
            <v>0</v>
          </cell>
        </row>
        <row r="629">
          <cell r="A629">
            <v>0</v>
          </cell>
          <cell r="B629" t="str">
            <v>Cartes SIM fabriquées</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V629" t="str">
            <v>N/A</v>
          </cell>
          <cell r="W629">
            <v>0</v>
          </cell>
          <cell r="X629">
            <v>0</v>
          </cell>
          <cell r="Y629">
            <v>0</v>
          </cell>
          <cell r="AD629">
            <v>0</v>
          </cell>
          <cell r="AE629">
            <v>0</v>
          </cell>
        </row>
        <row r="630">
          <cell r="A630">
            <v>0</v>
          </cell>
          <cell r="B630">
            <v>0</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V630">
            <v>0</v>
          </cell>
          <cell r="W630">
            <v>0</v>
          </cell>
          <cell r="X630">
            <v>0</v>
          </cell>
          <cell r="Y630">
            <v>0</v>
          </cell>
          <cell r="AD630">
            <v>0</v>
          </cell>
          <cell r="AE630">
            <v>0</v>
          </cell>
        </row>
        <row r="631">
          <cell r="A631" t="str">
            <v>Coûts marketing acquisition</v>
          </cell>
          <cell r="B631">
            <v>0</v>
          </cell>
          <cell r="C631">
            <v>0</v>
          </cell>
          <cell r="D631">
            <v>-557951000</v>
          </cell>
          <cell r="E631">
            <v>0</v>
          </cell>
          <cell r="F631">
            <v>-55882000</v>
          </cell>
          <cell r="G631">
            <v>-34924000</v>
          </cell>
          <cell r="H631">
            <v>-20030000</v>
          </cell>
          <cell r="I631">
            <v>-28239000</v>
          </cell>
          <cell r="J631">
            <v>-64422000</v>
          </cell>
          <cell r="K631">
            <v>-83208000</v>
          </cell>
          <cell r="L631">
            <v>-28177000</v>
          </cell>
          <cell r="M631">
            <v>-35634000</v>
          </cell>
          <cell r="N631">
            <v>-32403000</v>
          </cell>
          <cell r="O631">
            <v>-54176000</v>
          </cell>
          <cell r="P631">
            <v>-31021000</v>
          </cell>
          <cell r="Q631">
            <v>-89835000</v>
          </cell>
          <cell r="R631">
            <v>0</v>
          </cell>
          <cell r="S631">
            <v>-557951000</v>
          </cell>
          <cell r="T631">
            <v>0</v>
          </cell>
          <cell r="V631" t="str">
            <v>ok cb dec</v>
          </cell>
          <cell r="W631">
            <v>0</v>
          </cell>
          <cell r="X631">
            <v>0</v>
          </cell>
          <cell r="Y631">
            <v>0</v>
          </cell>
          <cell r="AD631">
            <v>-557951000</v>
          </cell>
          <cell r="AE631">
            <v>0</v>
          </cell>
        </row>
        <row r="632">
          <cell r="A632">
            <v>0</v>
          </cell>
          <cell r="B632" t="str">
            <v>dont entreprise</v>
          </cell>
          <cell r="C632">
            <v>0</v>
          </cell>
          <cell r="D632">
            <v>-26672000</v>
          </cell>
          <cell r="E632">
            <v>0</v>
          </cell>
          <cell r="F632">
            <v>-1354000</v>
          </cell>
          <cell r="G632">
            <v>-2734000</v>
          </cell>
          <cell r="H632">
            <v>-1348000</v>
          </cell>
          <cell r="I632">
            <v>-2753000</v>
          </cell>
          <cell r="J632">
            <v>-1388000</v>
          </cell>
          <cell r="K632">
            <v>-1808000</v>
          </cell>
          <cell r="L632">
            <v>-1664000</v>
          </cell>
          <cell r="M632">
            <v>-2134000</v>
          </cell>
          <cell r="N632">
            <v>-1809000</v>
          </cell>
          <cell r="O632">
            <v>-4254000</v>
          </cell>
          <cell r="P632">
            <v>-1208000</v>
          </cell>
          <cell r="Q632">
            <v>-4218000</v>
          </cell>
          <cell r="R632">
            <v>0</v>
          </cell>
          <cell r="S632">
            <v>-26672000</v>
          </cell>
          <cell r="T632">
            <v>0</v>
          </cell>
          <cell r="V632" t="str">
            <v>ok cb dec</v>
          </cell>
          <cell r="W632">
            <v>0</v>
          </cell>
          <cell r="X632">
            <v>0</v>
          </cell>
          <cell r="Y632">
            <v>0</v>
          </cell>
          <cell r="AD632">
            <v>-26672000</v>
          </cell>
          <cell r="AE632">
            <v>0</v>
          </cell>
        </row>
        <row r="633">
          <cell r="A633">
            <v>0</v>
          </cell>
          <cell r="B633" t="str">
            <v>dont Publicité</v>
          </cell>
          <cell r="C633">
            <v>0</v>
          </cell>
          <cell r="D633">
            <v>-319400000</v>
          </cell>
          <cell r="E633">
            <v>0</v>
          </cell>
          <cell r="F633">
            <v>-62483000</v>
          </cell>
          <cell r="G633">
            <v>-5405000</v>
          </cell>
          <cell r="H633">
            <v>-35138000</v>
          </cell>
          <cell r="I633">
            <v>-36805000</v>
          </cell>
          <cell r="J633">
            <v>-34339000</v>
          </cell>
          <cell r="K633">
            <v>-64510000</v>
          </cell>
          <cell r="L633">
            <v>-14340000</v>
          </cell>
          <cell r="M633">
            <v>-17186000</v>
          </cell>
          <cell r="N633">
            <v>-16294000</v>
          </cell>
          <cell r="O633">
            <v>-34300000</v>
          </cell>
          <cell r="P633">
            <v>1400000</v>
          </cell>
          <cell r="Q633">
            <v>0</v>
          </cell>
          <cell r="R633">
            <v>0</v>
          </cell>
          <cell r="S633">
            <v>-319400000</v>
          </cell>
          <cell r="T633">
            <v>0</v>
          </cell>
          <cell r="V633" t="str">
            <v>ok cb nov</v>
          </cell>
          <cell r="W633">
            <v>0</v>
          </cell>
          <cell r="X633">
            <v>0</v>
          </cell>
          <cell r="Y633">
            <v>0</v>
          </cell>
          <cell r="AD633">
            <v>-319400000</v>
          </cell>
          <cell r="AE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V634">
            <v>0</v>
          </cell>
          <cell r="W634">
            <v>0</v>
          </cell>
          <cell r="X634">
            <v>0</v>
          </cell>
          <cell r="Y634">
            <v>0</v>
          </cell>
          <cell r="AD634">
            <v>0</v>
          </cell>
          <cell r="AE634">
            <v>0</v>
          </cell>
        </row>
        <row r="635">
          <cell r="A635" t="str">
            <v>Coûts marketing fidélisation (CA + couts)</v>
          </cell>
          <cell r="B635">
            <v>0</v>
          </cell>
          <cell r="C635">
            <v>0</v>
          </cell>
          <cell r="D635">
            <v>-1552832240.6668773</v>
          </cell>
          <cell r="E635">
            <v>0</v>
          </cell>
          <cell r="F635">
            <v>-101447163.28999999</v>
          </cell>
          <cell r="G635">
            <v>-71738418.189999998</v>
          </cell>
          <cell r="H635">
            <v>-93795789.520000011</v>
          </cell>
          <cell r="I635">
            <v>-119675283.3004975</v>
          </cell>
          <cell r="J635">
            <v>-97563115.876517415</v>
          </cell>
          <cell r="K635">
            <v>-156406091.31894377</v>
          </cell>
          <cell r="L635">
            <v>-94809851.084380731</v>
          </cell>
          <cell r="M635">
            <v>-107997078.02068505</v>
          </cell>
          <cell r="N635">
            <v>-111278495.95759198</v>
          </cell>
          <cell r="O635">
            <v>-209324321.43872911</v>
          </cell>
          <cell r="P635">
            <v>-309839565.72872913</v>
          </cell>
          <cell r="Q635">
            <v>-78957066.940802693</v>
          </cell>
          <cell r="R635">
            <v>0</v>
          </cell>
          <cell r="S635">
            <v>-1552832240.6668773</v>
          </cell>
          <cell r="T635">
            <v>0</v>
          </cell>
          <cell r="V635" t="str">
            <v>ok cb nov</v>
          </cell>
          <cell r="W635">
            <v>0</v>
          </cell>
          <cell r="X635">
            <v>0</v>
          </cell>
          <cell r="Y635">
            <v>0</v>
          </cell>
          <cell r="AD635">
            <v>-1552832240.6668773</v>
          </cell>
          <cell r="AE635">
            <v>0</v>
          </cell>
        </row>
        <row r="636">
          <cell r="A636">
            <v>0</v>
          </cell>
          <cell r="B636" t="str">
            <v>Bénéfice Client (retention et fidé)</v>
          </cell>
          <cell r="C636">
            <v>0</v>
          </cell>
          <cell r="D636">
            <v>-945944240.66687751</v>
          </cell>
          <cell r="E636">
            <v>0</v>
          </cell>
          <cell r="F636">
            <v>-51181163.289999999</v>
          </cell>
          <cell r="G636">
            <v>-49335418.189999998</v>
          </cell>
          <cell r="H636">
            <v>-49905789.520000003</v>
          </cell>
          <cell r="I636">
            <v>-53441283.30049751</v>
          </cell>
          <cell r="J636">
            <v>-51261115.876517415</v>
          </cell>
          <cell r="K636">
            <v>-62887091.318943776</v>
          </cell>
          <cell r="L636">
            <v>-50085851.084380731</v>
          </cell>
          <cell r="M636">
            <v>-65655078.020685047</v>
          </cell>
          <cell r="N636">
            <v>-66364495.957591981</v>
          </cell>
          <cell r="O636">
            <v>-167631321.43872911</v>
          </cell>
          <cell r="P636">
            <v>-232408565.7287291</v>
          </cell>
          <cell r="Q636">
            <v>-45787066.940802686</v>
          </cell>
          <cell r="R636">
            <v>0</v>
          </cell>
          <cell r="S636">
            <v>-945944240.66687751</v>
          </cell>
          <cell r="T636">
            <v>0</v>
          </cell>
          <cell r="V636">
            <v>0</v>
          </cell>
          <cell r="W636">
            <v>0</v>
          </cell>
          <cell r="X636">
            <v>0</v>
          </cell>
          <cell r="Y636">
            <v>0</v>
          </cell>
          <cell r="AD636">
            <v>-945944240.66687751</v>
          </cell>
          <cell r="AE636">
            <v>0</v>
          </cell>
        </row>
        <row r="637">
          <cell r="A637">
            <v>0</v>
          </cell>
          <cell r="B637">
            <v>0</v>
          </cell>
          <cell r="C637" t="str">
            <v>dont PGP</v>
          </cell>
          <cell r="D637">
            <v>-737670870.68687749</v>
          </cell>
          <cell r="E637">
            <v>0</v>
          </cell>
          <cell r="F637">
            <v>-47990878.909999996</v>
          </cell>
          <cell r="G637">
            <v>-45830698.139999993</v>
          </cell>
          <cell r="H637">
            <v>-46059646.45000001</v>
          </cell>
          <cell r="I637">
            <v>-49612022.930497505</v>
          </cell>
          <cell r="J637">
            <v>-46856078.536517411</v>
          </cell>
          <cell r="K637">
            <v>-58325480.47894378</v>
          </cell>
          <cell r="L637">
            <v>-45707225.514380731</v>
          </cell>
          <cell r="M637">
            <v>-60097389.660685048</v>
          </cell>
          <cell r="N637">
            <v>-66364495.957591981</v>
          </cell>
          <cell r="O637">
            <v>-167631321.43872911</v>
          </cell>
          <cell r="P637">
            <v>-57408565.728729092</v>
          </cell>
          <cell r="Q637">
            <v>-45787066.940802686</v>
          </cell>
          <cell r="R637">
            <v>0</v>
          </cell>
          <cell r="S637">
            <v>-737670870.68687749</v>
          </cell>
          <cell r="T637">
            <v>0</v>
          </cell>
          <cell r="V637">
            <v>0</v>
          </cell>
          <cell r="W637">
            <v>0</v>
          </cell>
          <cell r="X637">
            <v>0</v>
          </cell>
          <cell r="Y637">
            <v>0</v>
          </cell>
          <cell r="AD637">
            <v>-737670870.68687749</v>
          </cell>
          <cell r="AE637">
            <v>0</v>
          </cell>
        </row>
        <row r="638">
          <cell r="A638">
            <v>0</v>
          </cell>
          <cell r="B638" t="str">
            <v>Coûts marketing fidélisation hors VD attention reclass avec conquête en dec</v>
          </cell>
          <cell r="C638">
            <v>0</v>
          </cell>
          <cell r="D638">
            <v>-606888000</v>
          </cell>
          <cell r="E638">
            <v>0</v>
          </cell>
          <cell r="F638">
            <v>-50266000</v>
          </cell>
          <cell r="G638">
            <v>-22403000</v>
          </cell>
          <cell r="H638">
            <v>-43890000</v>
          </cell>
          <cell r="I638">
            <v>-66234000</v>
          </cell>
          <cell r="J638">
            <v>-46302000</v>
          </cell>
          <cell r="K638">
            <v>-93519000</v>
          </cell>
          <cell r="L638">
            <v>-44724000</v>
          </cell>
          <cell r="M638">
            <v>-42342000</v>
          </cell>
          <cell r="N638">
            <v>-44914000</v>
          </cell>
          <cell r="O638">
            <v>-41693000</v>
          </cell>
          <cell r="P638">
            <v>-77431000</v>
          </cell>
          <cell r="Q638">
            <v>-33170000</v>
          </cell>
          <cell r="R638">
            <v>0</v>
          </cell>
          <cell r="S638">
            <v>-606888000</v>
          </cell>
          <cell r="T638">
            <v>0</v>
          </cell>
          <cell r="V638" t="str">
            <v>ok cb dec</v>
          </cell>
          <cell r="W638">
            <v>0</v>
          </cell>
          <cell r="X638">
            <v>0</v>
          </cell>
          <cell r="Y638">
            <v>0</v>
          </cell>
          <cell r="AD638">
            <v>-606888000</v>
          </cell>
          <cell r="AE638">
            <v>0</v>
          </cell>
        </row>
        <row r="639">
          <cell r="A639">
            <v>0</v>
          </cell>
          <cell r="B639">
            <v>0</v>
          </cell>
          <cell r="C639" t="str">
            <v>dont PGP</v>
          </cell>
          <cell r="D639">
            <v>-604810000</v>
          </cell>
          <cell r="E639">
            <v>0</v>
          </cell>
          <cell r="F639">
            <v>-50262000</v>
          </cell>
          <cell r="G639">
            <v>-22004000</v>
          </cell>
          <cell r="H639">
            <v>-43908000</v>
          </cell>
          <cell r="I639">
            <v>-66005000</v>
          </cell>
          <cell r="J639">
            <v>-45491000</v>
          </cell>
          <cell r="K639">
            <v>-93566000</v>
          </cell>
          <cell r="L639">
            <v>-44715000</v>
          </cell>
          <cell r="M639">
            <v>-42367000</v>
          </cell>
          <cell r="N639">
            <v>-44822000</v>
          </cell>
          <cell r="O639">
            <v>-41688000</v>
          </cell>
          <cell r="P639">
            <v>-76812000</v>
          </cell>
          <cell r="Q639">
            <v>-33170000</v>
          </cell>
          <cell r="R639">
            <v>0</v>
          </cell>
          <cell r="S639">
            <v>-604810000</v>
          </cell>
          <cell r="T639">
            <v>0</v>
          </cell>
          <cell r="V639" t="str">
            <v>ok cb dec</v>
          </cell>
          <cell r="W639">
            <v>0</v>
          </cell>
          <cell r="X639">
            <v>0</v>
          </cell>
          <cell r="Y639">
            <v>0</v>
          </cell>
          <cell r="AD639">
            <v>-604810000</v>
          </cell>
          <cell r="AE639">
            <v>0</v>
          </cell>
        </row>
        <row r="640">
          <cell r="A640">
            <v>0</v>
          </cell>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V640">
            <v>0</v>
          </cell>
          <cell r="W640">
            <v>0</v>
          </cell>
          <cell r="X640">
            <v>0</v>
          </cell>
          <cell r="Y640">
            <v>0</v>
          </cell>
          <cell r="AD640">
            <v>0</v>
          </cell>
          <cell r="AE640">
            <v>0</v>
          </cell>
        </row>
        <row r="641">
          <cell r="A641" t="str">
            <v>DSI</v>
          </cell>
          <cell r="B641">
            <v>0</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V641">
            <v>0</v>
          </cell>
          <cell r="W641">
            <v>0</v>
          </cell>
          <cell r="X641">
            <v>0</v>
          </cell>
          <cell r="Y641">
            <v>0</v>
          </cell>
          <cell r="AD641">
            <v>0</v>
          </cell>
          <cell r="AE641">
            <v>0</v>
          </cell>
        </row>
        <row r="642">
          <cell r="A642">
            <v>0</v>
          </cell>
          <cell r="B642" t="str">
            <v>Disponibilité prise d'abo C3 web</v>
          </cell>
          <cell r="C642">
            <v>0</v>
          </cell>
          <cell r="D642">
            <v>0</v>
          </cell>
          <cell r="E642">
            <v>0</v>
          </cell>
          <cell r="F642">
            <v>0.9</v>
          </cell>
          <cell r="G642">
            <v>0.92</v>
          </cell>
          <cell r="H642">
            <v>0.96</v>
          </cell>
          <cell r="I642">
            <v>0.98</v>
          </cell>
          <cell r="J642">
            <v>0.96</v>
          </cell>
          <cell r="K642">
            <v>0.98</v>
          </cell>
          <cell r="L642">
            <v>0</v>
          </cell>
          <cell r="M642">
            <v>0</v>
          </cell>
          <cell r="N642">
            <v>0</v>
          </cell>
          <cell r="O642">
            <v>0</v>
          </cell>
          <cell r="P642">
            <v>0</v>
          </cell>
          <cell r="Q642">
            <v>0</v>
          </cell>
          <cell r="R642">
            <v>0</v>
          </cell>
          <cell r="S642" t="str">
            <v>n/d</v>
          </cell>
          <cell r="T642">
            <v>0</v>
          </cell>
          <cell r="V642" t="str">
            <v>N/A</v>
          </cell>
          <cell r="W642">
            <v>0</v>
          </cell>
          <cell r="X642">
            <v>0</v>
          </cell>
          <cell r="Y642">
            <v>0</v>
          </cell>
          <cell r="AD642" t="str">
            <v>n/d</v>
          </cell>
          <cell r="AE642">
            <v>0</v>
          </cell>
        </row>
        <row r="643">
          <cell r="A643">
            <v>0</v>
          </cell>
          <cell r="B643" t="str">
            <v>Disponibilité prise d'abo C3 minitel</v>
          </cell>
          <cell r="C643">
            <v>0</v>
          </cell>
          <cell r="D643">
            <v>0</v>
          </cell>
          <cell r="E643">
            <v>0</v>
          </cell>
          <cell r="F643">
            <v>0.9</v>
          </cell>
          <cell r="G643">
            <v>0.92</v>
          </cell>
          <cell r="H643">
            <v>0.94</v>
          </cell>
          <cell r="I643">
            <v>0.96</v>
          </cell>
          <cell r="J643">
            <v>0.95</v>
          </cell>
          <cell r="K643">
            <v>0.99</v>
          </cell>
          <cell r="L643">
            <v>0</v>
          </cell>
          <cell r="M643">
            <v>0</v>
          </cell>
          <cell r="N643">
            <v>0</v>
          </cell>
          <cell r="O643">
            <v>0</v>
          </cell>
          <cell r="P643">
            <v>0</v>
          </cell>
          <cell r="Q643">
            <v>0</v>
          </cell>
          <cell r="R643">
            <v>0</v>
          </cell>
          <cell r="S643" t="str">
            <v>n/d</v>
          </cell>
          <cell r="T643">
            <v>0</v>
          </cell>
          <cell r="V643" t="str">
            <v>N/A</v>
          </cell>
          <cell r="W643">
            <v>0</v>
          </cell>
          <cell r="X643">
            <v>0</v>
          </cell>
          <cell r="Y643">
            <v>0</v>
          </cell>
          <cell r="AD643" t="str">
            <v>n/d</v>
          </cell>
          <cell r="AE643">
            <v>0</v>
          </cell>
        </row>
        <row r="644">
          <cell r="A644">
            <v>0</v>
          </cell>
          <cell r="B644" t="str">
            <v>Réussite au rechargement prépayé</v>
          </cell>
          <cell r="C644">
            <v>0</v>
          </cell>
          <cell r="D644">
            <v>0</v>
          </cell>
          <cell r="E644">
            <v>0</v>
          </cell>
          <cell r="F644">
            <v>0.78</v>
          </cell>
          <cell r="G644">
            <v>0.78700000000000003</v>
          </cell>
          <cell r="H644">
            <v>0.77</v>
          </cell>
          <cell r="I644">
            <v>0.79</v>
          </cell>
          <cell r="J644">
            <v>0.77</v>
          </cell>
          <cell r="K644">
            <v>0.85</v>
          </cell>
          <cell r="L644">
            <v>0</v>
          </cell>
          <cell r="M644">
            <v>0</v>
          </cell>
          <cell r="N644">
            <v>0</v>
          </cell>
          <cell r="O644" t="str">
            <v>nd</v>
          </cell>
          <cell r="P644">
            <v>0</v>
          </cell>
          <cell r="Q644">
            <v>0</v>
          </cell>
          <cell r="R644">
            <v>0</v>
          </cell>
          <cell r="S644" t="str">
            <v>n/d</v>
          </cell>
          <cell r="T644">
            <v>0</v>
          </cell>
          <cell r="V644" t="str">
            <v>N/A</v>
          </cell>
          <cell r="W644">
            <v>0</v>
          </cell>
          <cell r="X644">
            <v>0</v>
          </cell>
          <cell r="Y644">
            <v>0</v>
          </cell>
          <cell r="AD644" t="str">
            <v>n/d</v>
          </cell>
          <cell r="AE644">
            <v>0</v>
          </cell>
        </row>
        <row r="645">
          <cell r="A645">
            <v>0</v>
          </cell>
          <cell r="B645" t="str">
            <v>Facturation GIE SI charges d'exploitation</v>
          </cell>
          <cell r="C645">
            <v>0</v>
          </cell>
          <cell r="D645">
            <v>-887710618</v>
          </cell>
          <cell r="E645">
            <v>0</v>
          </cell>
          <cell r="F645">
            <v>-47126000</v>
          </cell>
          <cell r="G645">
            <v>-27602000</v>
          </cell>
          <cell r="H645">
            <v>-62395000</v>
          </cell>
          <cell r="I645">
            <v>-87557000</v>
          </cell>
          <cell r="J645">
            <v>-89122000</v>
          </cell>
          <cell r="K645">
            <v>-74475000</v>
          </cell>
          <cell r="L645">
            <v>-74637000</v>
          </cell>
          <cell r="M645">
            <v>-58014000</v>
          </cell>
          <cell r="N645">
            <v>-81080000</v>
          </cell>
          <cell r="O645">
            <v>-74025259</v>
          </cell>
          <cell r="P645">
            <v>-113996359</v>
          </cell>
          <cell r="Q645">
            <v>-97681000</v>
          </cell>
          <cell r="R645">
            <v>0</v>
          </cell>
          <cell r="S645">
            <v>-887710618</v>
          </cell>
          <cell r="T645">
            <v>0</v>
          </cell>
          <cell r="V645" t="str">
            <v>vu cb dec</v>
          </cell>
          <cell r="W645">
            <v>0</v>
          </cell>
          <cell r="X645">
            <v>0</v>
          </cell>
          <cell r="Y645">
            <v>0</v>
          </cell>
          <cell r="AD645">
            <v>-887710618</v>
          </cell>
          <cell r="AE645">
            <v>0</v>
          </cell>
        </row>
        <row r="646">
          <cell r="A646">
            <v>0</v>
          </cell>
          <cell r="B646" t="str">
            <v>Investissements DSI</v>
          </cell>
          <cell r="C646">
            <v>0</v>
          </cell>
          <cell r="D646">
            <v>705561734</v>
          </cell>
          <cell r="E646">
            <v>0</v>
          </cell>
          <cell r="F646">
            <v>51952000</v>
          </cell>
          <cell r="G646">
            <v>548000</v>
          </cell>
          <cell r="H646">
            <v>70460000</v>
          </cell>
          <cell r="I646">
            <v>19740000</v>
          </cell>
          <cell r="J646">
            <v>42200000</v>
          </cell>
          <cell r="K646">
            <v>48200000</v>
          </cell>
          <cell r="L646">
            <v>0</v>
          </cell>
          <cell r="M646">
            <v>99200000</v>
          </cell>
          <cell r="N646">
            <v>98400000</v>
          </cell>
          <cell r="O646">
            <v>62100000</v>
          </cell>
          <cell r="P646">
            <v>93000000</v>
          </cell>
          <cell r="Q646">
            <v>119761734</v>
          </cell>
          <cell r="R646">
            <v>0</v>
          </cell>
          <cell r="S646">
            <v>705561734</v>
          </cell>
          <cell r="T646">
            <v>0</v>
          </cell>
          <cell r="V646" t="str">
            <v>vu cb dec</v>
          </cell>
          <cell r="W646">
            <v>0</v>
          </cell>
          <cell r="X646">
            <v>0</v>
          </cell>
          <cell r="Y646">
            <v>0</v>
          </cell>
          <cell r="AD646">
            <v>705561734</v>
          </cell>
          <cell r="AE646">
            <v>0</v>
          </cell>
        </row>
        <row r="647">
          <cell r="A647">
            <v>0</v>
          </cell>
          <cell r="B647">
            <v>0</v>
          </cell>
          <cell r="C647" t="str">
            <v>dont Offre et Services</v>
          </cell>
          <cell r="D647">
            <v>96100000</v>
          </cell>
          <cell r="E647">
            <v>0</v>
          </cell>
          <cell r="F647" t="str">
            <v>nd</v>
          </cell>
          <cell r="G647" t="str">
            <v>nd</v>
          </cell>
          <cell r="H647">
            <v>10100000</v>
          </cell>
          <cell r="I647">
            <v>6800000</v>
          </cell>
          <cell r="J647">
            <v>6800000</v>
          </cell>
          <cell r="K647">
            <v>6300000</v>
          </cell>
          <cell r="L647">
            <v>0</v>
          </cell>
          <cell r="M647">
            <v>12200000</v>
          </cell>
          <cell r="N647">
            <v>19400000</v>
          </cell>
          <cell r="O647">
            <v>17200000</v>
          </cell>
          <cell r="P647">
            <v>17300000</v>
          </cell>
          <cell r="Q647">
            <v>0</v>
          </cell>
          <cell r="R647">
            <v>0</v>
          </cell>
          <cell r="S647">
            <v>96100000</v>
          </cell>
          <cell r="T647">
            <v>0</v>
          </cell>
          <cell r="V647" t="str">
            <v>ok cb nov</v>
          </cell>
          <cell r="W647">
            <v>0</v>
          </cell>
          <cell r="X647">
            <v>0</v>
          </cell>
          <cell r="Y647">
            <v>0</v>
          </cell>
          <cell r="AD647">
            <v>96100000</v>
          </cell>
          <cell r="AE647">
            <v>0</v>
          </cell>
        </row>
        <row r="648">
          <cell r="A648">
            <v>0</v>
          </cell>
          <cell r="B648" t="str">
            <v>cf reporting DSI</v>
          </cell>
          <cell r="C648" t="str">
            <v>dont Services Clients</v>
          </cell>
          <cell r="D648">
            <v>15300000</v>
          </cell>
          <cell r="E648">
            <v>0</v>
          </cell>
          <cell r="F648" t="str">
            <v>nd</v>
          </cell>
          <cell r="G648" t="str">
            <v>nd</v>
          </cell>
          <cell r="H648">
            <v>2300000</v>
          </cell>
          <cell r="I648">
            <v>900000</v>
          </cell>
          <cell r="J648">
            <v>-200000</v>
          </cell>
          <cell r="K648">
            <v>1300000</v>
          </cell>
          <cell r="L648">
            <v>0</v>
          </cell>
          <cell r="M648">
            <v>3300000</v>
          </cell>
          <cell r="N648">
            <v>3700000</v>
          </cell>
          <cell r="O648">
            <v>-1300000</v>
          </cell>
          <cell r="P648">
            <v>5300000</v>
          </cell>
          <cell r="Q648">
            <v>0</v>
          </cell>
          <cell r="R648">
            <v>0</v>
          </cell>
          <cell r="S648">
            <v>15300000</v>
          </cell>
          <cell r="T648">
            <v>0</v>
          </cell>
          <cell r="V648" t="str">
            <v>ok cb nov</v>
          </cell>
          <cell r="W648">
            <v>0</v>
          </cell>
          <cell r="X648">
            <v>0</v>
          </cell>
          <cell r="Y648">
            <v>0</v>
          </cell>
          <cell r="AD648">
            <v>15300000</v>
          </cell>
          <cell r="AE648">
            <v>0</v>
          </cell>
        </row>
        <row r="649">
          <cell r="A649">
            <v>0</v>
          </cell>
          <cell r="B649">
            <v>0</v>
          </cell>
          <cell r="C649" t="str">
            <v>dont Facturation Clients</v>
          </cell>
          <cell r="D649">
            <v>57100000</v>
          </cell>
          <cell r="E649">
            <v>0</v>
          </cell>
          <cell r="F649" t="str">
            <v>nd</v>
          </cell>
          <cell r="G649" t="str">
            <v>nd</v>
          </cell>
          <cell r="H649">
            <v>7000000</v>
          </cell>
          <cell r="I649">
            <v>4900000</v>
          </cell>
          <cell r="J649">
            <v>7500000</v>
          </cell>
          <cell r="K649">
            <v>5500000</v>
          </cell>
          <cell r="L649">
            <v>0</v>
          </cell>
          <cell r="M649">
            <v>7400000</v>
          </cell>
          <cell r="N649">
            <v>6800000</v>
          </cell>
          <cell r="O649">
            <v>-600000</v>
          </cell>
          <cell r="P649">
            <v>18600000</v>
          </cell>
          <cell r="Q649">
            <v>0</v>
          </cell>
          <cell r="R649">
            <v>0</v>
          </cell>
          <cell r="S649">
            <v>57100000</v>
          </cell>
          <cell r="T649">
            <v>0</v>
          </cell>
          <cell r="V649" t="str">
            <v>ok cb nov</v>
          </cell>
          <cell r="W649">
            <v>0</v>
          </cell>
          <cell r="X649">
            <v>0</v>
          </cell>
          <cell r="Y649">
            <v>0</v>
          </cell>
          <cell r="AD649">
            <v>57100000</v>
          </cell>
          <cell r="AE649">
            <v>0</v>
          </cell>
        </row>
        <row r="650">
          <cell r="A650">
            <v>0</v>
          </cell>
          <cell r="B650">
            <v>0</v>
          </cell>
          <cell r="C650" t="str">
            <v>dont Production</v>
          </cell>
          <cell r="D650">
            <v>73600000</v>
          </cell>
          <cell r="E650">
            <v>0</v>
          </cell>
          <cell r="F650" t="str">
            <v>nd</v>
          </cell>
          <cell r="G650" t="str">
            <v>nd</v>
          </cell>
          <cell r="H650">
            <v>41300000</v>
          </cell>
          <cell r="I650">
            <v>6500000</v>
          </cell>
          <cell r="J650">
            <v>500000</v>
          </cell>
          <cell r="K650">
            <v>1900000</v>
          </cell>
          <cell r="L650">
            <v>0</v>
          </cell>
          <cell r="M650">
            <v>5400000</v>
          </cell>
          <cell r="N650">
            <v>5300000</v>
          </cell>
          <cell r="O650">
            <v>3300000</v>
          </cell>
          <cell r="P650">
            <v>9400000</v>
          </cell>
          <cell r="Q650">
            <v>0</v>
          </cell>
          <cell r="R650">
            <v>0</v>
          </cell>
          <cell r="S650">
            <v>73600000</v>
          </cell>
          <cell r="T650">
            <v>0</v>
          </cell>
          <cell r="V650" t="str">
            <v>ok cb nov</v>
          </cell>
          <cell r="W650">
            <v>0</v>
          </cell>
          <cell r="X650">
            <v>0</v>
          </cell>
          <cell r="Y650">
            <v>0</v>
          </cell>
          <cell r="AD650">
            <v>73600000</v>
          </cell>
          <cell r="AE650">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V651">
            <v>0</v>
          </cell>
          <cell r="W651">
            <v>0</v>
          </cell>
          <cell r="X651">
            <v>0</v>
          </cell>
          <cell r="Y651">
            <v>0</v>
          </cell>
          <cell r="AD651">
            <v>0</v>
          </cell>
          <cell r="AE651">
            <v>0</v>
          </cell>
        </row>
        <row r="652">
          <cell r="A652" t="str">
            <v>CANALISATION DES VENTES BRUTES</v>
          </cell>
          <cell r="B652">
            <v>0</v>
          </cell>
          <cell r="C652">
            <v>0</v>
          </cell>
          <cell r="D652">
            <v>3986247</v>
          </cell>
          <cell r="E652">
            <v>0</v>
          </cell>
          <cell r="F652">
            <v>672699</v>
          </cell>
          <cell r="G652">
            <v>254917</v>
          </cell>
          <cell r="H652">
            <v>255989</v>
          </cell>
          <cell r="I652">
            <v>253198</v>
          </cell>
          <cell r="J652">
            <v>264940</v>
          </cell>
          <cell r="K652">
            <v>380793</v>
          </cell>
          <cell r="L652">
            <v>375193</v>
          </cell>
          <cell r="M652">
            <v>282516</v>
          </cell>
          <cell r="N652">
            <v>358792</v>
          </cell>
          <cell r="O652">
            <v>431760</v>
          </cell>
          <cell r="P652">
            <v>433194</v>
          </cell>
          <cell r="Q652">
            <v>22256</v>
          </cell>
          <cell r="R652">
            <v>0</v>
          </cell>
          <cell r="S652">
            <v>3986247</v>
          </cell>
          <cell r="T652">
            <v>0</v>
          </cell>
          <cell r="V652">
            <v>0</v>
          </cell>
          <cell r="W652">
            <v>0</v>
          </cell>
          <cell r="X652">
            <v>0</v>
          </cell>
          <cell r="Y652">
            <v>0</v>
          </cell>
          <cell r="AD652">
            <v>3986247</v>
          </cell>
          <cell r="AE652">
            <v>0</v>
          </cell>
        </row>
        <row r="653">
          <cell r="A653">
            <v>0</v>
          </cell>
          <cell r="B653" t="str">
            <v>Canal C1</v>
          </cell>
          <cell r="C653">
            <v>0</v>
          </cell>
          <cell r="D653">
            <v>663411</v>
          </cell>
          <cell r="E653">
            <v>0</v>
          </cell>
          <cell r="F653">
            <v>74579</v>
          </cell>
          <cell r="G653">
            <v>57587</v>
          </cell>
          <cell r="H653">
            <v>60430</v>
          </cell>
          <cell r="I653">
            <v>56595</v>
          </cell>
          <cell r="J653">
            <v>55161</v>
          </cell>
          <cell r="K653">
            <v>67096</v>
          </cell>
          <cell r="L653">
            <v>62768</v>
          </cell>
          <cell r="M653">
            <v>47632</v>
          </cell>
          <cell r="N653">
            <v>59870</v>
          </cell>
          <cell r="O653">
            <v>69007</v>
          </cell>
          <cell r="P653">
            <v>52686</v>
          </cell>
          <cell r="Q653">
            <v>0</v>
          </cell>
          <cell r="R653">
            <v>0</v>
          </cell>
          <cell r="S653">
            <v>663411</v>
          </cell>
          <cell r="T653">
            <v>0</v>
          </cell>
          <cell r="V653">
            <v>0</v>
          </cell>
          <cell r="W653">
            <v>0</v>
          </cell>
          <cell r="X653">
            <v>0</v>
          </cell>
          <cell r="Y653">
            <v>0</v>
          </cell>
          <cell r="AD653">
            <v>663411</v>
          </cell>
          <cell r="AE653">
            <v>0</v>
          </cell>
        </row>
        <row r="654">
          <cell r="A654">
            <v>0</v>
          </cell>
          <cell r="B654" t="str">
            <v>Canal C2</v>
          </cell>
          <cell r="C654">
            <v>0</v>
          </cell>
          <cell r="D654">
            <v>1137248</v>
          </cell>
          <cell r="E654">
            <v>0</v>
          </cell>
          <cell r="F654">
            <v>179723</v>
          </cell>
          <cell r="G654">
            <v>64704</v>
          </cell>
          <cell r="H654">
            <v>62770</v>
          </cell>
          <cell r="I654">
            <v>70918</v>
          </cell>
          <cell r="J654">
            <v>78153</v>
          </cell>
          <cell r="K654">
            <v>101500</v>
          </cell>
          <cell r="L654">
            <v>107399</v>
          </cell>
          <cell r="M654">
            <v>89748</v>
          </cell>
          <cell r="N654">
            <v>109969</v>
          </cell>
          <cell r="O654">
            <v>143481</v>
          </cell>
          <cell r="P654">
            <v>128883</v>
          </cell>
          <cell r="Q654">
            <v>0</v>
          </cell>
          <cell r="R654">
            <v>0</v>
          </cell>
          <cell r="S654">
            <v>1137248</v>
          </cell>
          <cell r="T654">
            <v>0</v>
          </cell>
          <cell r="V654">
            <v>0</v>
          </cell>
          <cell r="W654">
            <v>0</v>
          </cell>
          <cell r="X654">
            <v>0</v>
          </cell>
          <cell r="Y654">
            <v>0</v>
          </cell>
          <cell r="AD654">
            <v>1137248</v>
          </cell>
          <cell r="AE654">
            <v>0</v>
          </cell>
        </row>
        <row r="655">
          <cell r="A655">
            <v>0</v>
          </cell>
          <cell r="B655" t="str">
            <v>Canal C3</v>
          </cell>
          <cell r="C655">
            <v>0</v>
          </cell>
          <cell r="D655">
            <v>1894768</v>
          </cell>
          <cell r="E655">
            <v>0</v>
          </cell>
          <cell r="F655">
            <v>371099</v>
          </cell>
          <cell r="G655">
            <v>110551</v>
          </cell>
          <cell r="H655">
            <v>120854</v>
          </cell>
          <cell r="I655">
            <v>113559</v>
          </cell>
          <cell r="J655">
            <v>114714</v>
          </cell>
          <cell r="K655">
            <v>191524</v>
          </cell>
          <cell r="L655">
            <v>182981</v>
          </cell>
          <cell r="M655">
            <v>125254</v>
          </cell>
          <cell r="N655">
            <v>164966</v>
          </cell>
          <cell r="O655">
            <v>184999</v>
          </cell>
          <cell r="P655">
            <v>214267</v>
          </cell>
          <cell r="Q655">
            <v>0</v>
          </cell>
          <cell r="R655">
            <v>0</v>
          </cell>
          <cell r="S655">
            <v>1894768</v>
          </cell>
          <cell r="T655">
            <v>0</v>
          </cell>
          <cell r="V655">
            <v>0</v>
          </cell>
          <cell r="W655">
            <v>0</v>
          </cell>
          <cell r="X655">
            <v>0</v>
          </cell>
          <cell r="Y655">
            <v>0</v>
          </cell>
          <cell r="AD655">
            <v>1894768</v>
          </cell>
          <cell r="AE655">
            <v>0</v>
          </cell>
        </row>
        <row r="656">
          <cell r="A656">
            <v>0</v>
          </cell>
          <cell r="B656" t="str">
            <v>Canal C4</v>
          </cell>
          <cell r="C656">
            <v>0</v>
          </cell>
          <cell r="D656">
            <v>69090</v>
          </cell>
          <cell r="E656">
            <v>0</v>
          </cell>
          <cell r="F656">
            <v>17681</v>
          </cell>
          <cell r="G656">
            <v>3541</v>
          </cell>
          <cell r="H656">
            <v>3290</v>
          </cell>
          <cell r="I656">
            <v>2716</v>
          </cell>
          <cell r="J656">
            <v>2618</v>
          </cell>
          <cell r="K656">
            <v>3745</v>
          </cell>
          <cell r="L656">
            <v>4657</v>
          </cell>
          <cell r="M656">
            <v>5714</v>
          </cell>
          <cell r="N656">
            <v>5928</v>
          </cell>
          <cell r="O656">
            <v>11403</v>
          </cell>
          <cell r="P656">
            <v>7797</v>
          </cell>
          <cell r="Q656">
            <v>0</v>
          </cell>
          <cell r="R656">
            <v>0</v>
          </cell>
          <cell r="S656">
            <v>69090</v>
          </cell>
          <cell r="T656">
            <v>0</v>
          </cell>
          <cell r="V656">
            <v>0</v>
          </cell>
          <cell r="W656">
            <v>0</v>
          </cell>
          <cell r="X656">
            <v>0</v>
          </cell>
          <cell r="Y656">
            <v>0</v>
          </cell>
          <cell r="AD656">
            <v>69090</v>
          </cell>
          <cell r="AE656">
            <v>0</v>
          </cell>
        </row>
        <row r="657">
          <cell r="A657">
            <v>0</v>
          </cell>
          <cell r="B657" t="str">
            <v>Canal C8 (Ventes directes)</v>
          </cell>
          <cell r="C657">
            <v>0</v>
          </cell>
          <cell r="D657">
            <v>187610</v>
          </cell>
          <cell r="E657">
            <v>0</v>
          </cell>
          <cell r="F657">
            <v>25150</v>
          </cell>
          <cell r="G657">
            <v>17156</v>
          </cell>
          <cell r="H657">
            <v>6499</v>
          </cell>
          <cell r="I657">
            <v>5971</v>
          </cell>
          <cell r="J657">
            <v>12881</v>
          </cell>
          <cell r="K657">
            <v>13851</v>
          </cell>
          <cell r="L657">
            <v>15451</v>
          </cell>
          <cell r="M657">
            <v>12600</v>
          </cell>
          <cell r="N657">
            <v>16413</v>
          </cell>
          <cell r="O657">
            <v>21310</v>
          </cell>
          <cell r="P657">
            <v>18072</v>
          </cell>
          <cell r="Q657">
            <v>22256</v>
          </cell>
          <cell r="R657">
            <v>0</v>
          </cell>
          <cell r="S657">
            <v>187610</v>
          </cell>
          <cell r="T657">
            <v>0</v>
          </cell>
          <cell r="V657" t="str">
            <v>ok cb dec</v>
          </cell>
          <cell r="W657">
            <v>0</v>
          </cell>
          <cell r="X657">
            <v>0</v>
          </cell>
          <cell r="Y657">
            <v>0</v>
          </cell>
          <cell r="AD657">
            <v>187610</v>
          </cell>
          <cell r="AE657">
            <v>0</v>
          </cell>
        </row>
        <row r="658">
          <cell r="A658">
            <v>0</v>
          </cell>
          <cell r="B658" t="str">
            <v>Canal C9</v>
          </cell>
          <cell r="C658">
            <v>0</v>
          </cell>
          <cell r="D658">
            <v>34120</v>
          </cell>
          <cell r="E658">
            <v>0</v>
          </cell>
          <cell r="F658">
            <v>4467</v>
          </cell>
          <cell r="G658">
            <v>1378</v>
          </cell>
          <cell r="H658">
            <v>2146</v>
          </cell>
          <cell r="I658">
            <v>3439</v>
          </cell>
          <cell r="J658">
            <v>1413</v>
          </cell>
          <cell r="K658">
            <v>3077</v>
          </cell>
          <cell r="L658">
            <v>1937</v>
          </cell>
          <cell r="M658">
            <v>1568</v>
          </cell>
          <cell r="N658">
            <v>1646</v>
          </cell>
          <cell r="O658">
            <v>1560</v>
          </cell>
          <cell r="P658">
            <v>11489</v>
          </cell>
          <cell r="Q658">
            <v>0</v>
          </cell>
          <cell r="R658">
            <v>0</v>
          </cell>
          <cell r="S658">
            <v>34120</v>
          </cell>
          <cell r="T658">
            <v>0</v>
          </cell>
          <cell r="V658">
            <v>0</v>
          </cell>
          <cell r="W658">
            <v>0</v>
          </cell>
          <cell r="X658">
            <v>0</v>
          </cell>
          <cell r="Y658">
            <v>0</v>
          </cell>
          <cell r="AD658">
            <v>34120</v>
          </cell>
          <cell r="AE658">
            <v>0</v>
          </cell>
        </row>
        <row r="659">
          <cell r="A659">
            <v>0</v>
          </cell>
          <cell r="B659">
            <v>0</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V659">
            <v>0</v>
          </cell>
          <cell r="W659">
            <v>0</v>
          </cell>
          <cell r="X659">
            <v>0</v>
          </cell>
          <cell r="Y659">
            <v>0</v>
          </cell>
          <cell r="AD659">
            <v>0</v>
          </cell>
          <cell r="AE659">
            <v>0</v>
          </cell>
        </row>
        <row r="660">
          <cell r="A660" t="str">
            <v>REM DISTRIB VENTES INDIRECTES</v>
          </cell>
          <cell r="B660">
            <v>0</v>
          </cell>
          <cell r="C660">
            <v>0</v>
          </cell>
          <cell r="D660">
            <v>-4172211000</v>
          </cell>
          <cell r="E660">
            <v>0</v>
          </cell>
          <cell r="F660">
            <v>-675605000</v>
          </cell>
          <cell r="G660">
            <v>-288720000</v>
          </cell>
          <cell r="H660">
            <v>-421535000</v>
          </cell>
          <cell r="I660">
            <v>-204409000</v>
          </cell>
          <cell r="J660">
            <v>-277543000</v>
          </cell>
          <cell r="K660">
            <v>-230586000</v>
          </cell>
          <cell r="L660">
            <v>-257308000</v>
          </cell>
          <cell r="M660">
            <v>-175940000</v>
          </cell>
          <cell r="N660">
            <v>-286083000</v>
          </cell>
          <cell r="O660">
            <v>-336143000</v>
          </cell>
          <cell r="P660">
            <v>-327057000</v>
          </cell>
          <cell r="Q660">
            <v>-691282000</v>
          </cell>
          <cell r="R660">
            <v>0</v>
          </cell>
          <cell r="S660">
            <v>-4172211000</v>
          </cell>
          <cell r="T660">
            <v>0</v>
          </cell>
          <cell r="V660" t="str">
            <v>ok cb dec</v>
          </cell>
          <cell r="W660">
            <v>0</v>
          </cell>
          <cell r="X660">
            <v>0</v>
          </cell>
          <cell r="Y660">
            <v>0</v>
          </cell>
          <cell r="AD660">
            <v>-4172211000</v>
          </cell>
          <cell r="AE660">
            <v>0</v>
          </cell>
        </row>
        <row r="661">
          <cell r="A661" t="str">
            <v>Dont Cartes</v>
          </cell>
          <cell r="B661">
            <v>0</v>
          </cell>
          <cell r="C661">
            <v>0</v>
          </cell>
          <cell r="D661">
            <v>-515666000</v>
          </cell>
          <cell r="E661">
            <v>0</v>
          </cell>
          <cell r="F661">
            <v>-96334000</v>
          </cell>
          <cell r="G661">
            <v>-43055000</v>
          </cell>
          <cell r="H661">
            <v>-37561000</v>
          </cell>
          <cell r="I661">
            <v>-21748000</v>
          </cell>
          <cell r="J661">
            <v>-47223000</v>
          </cell>
          <cell r="K661">
            <v>-44248000</v>
          </cell>
          <cell r="L661">
            <v>-45847000</v>
          </cell>
          <cell r="M661">
            <v>-54871000</v>
          </cell>
          <cell r="N661">
            <v>-52644000</v>
          </cell>
          <cell r="O661">
            <v>-72135000</v>
          </cell>
          <cell r="P661">
            <v>0</v>
          </cell>
          <cell r="Q661">
            <v>0</v>
          </cell>
          <cell r="R661">
            <v>0</v>
          </cell>
          <cell r="S661">
            <v>-515666000</v>
          </cell>
          <cell r="T661">
            <v>0</v>
          </cell>
          <cell r="V661">
            <v>0</v>
          </cell>
          <cell r="W661">
            <v>0</v>
          </cell>
          <cell r="X661">
            <v>0</v>
          </cell>
          <cell r="Y661">
            <v>0</v>
          </cell>
          <cell r="AD661">
            <v>-515666000</v>
          </cell>
          <cell r="AE661">
            <v>0</v>
          </cell>
        </row>
        <row r="662">
          <cell r="A662" t="str">
            <v>Dont Abonnés</v>
          </cell>
          <cell r="B662">
            <v>0</v>
          </cell>
          <cell r="C662">
            <v>0</v>
          </cell>
          <cell r="D662">
            <v>-2717261000</v>
          </cell>
          <cell r="E662">
            <v>0</v>
          </cell>
          <cell r="F662">
            <v>-579271000</v>
          </cell>
          <cell r="G662">
            <v>-245665000</v>
          </cell>
          <cell r="H662">
            <v>-383974000</v>
          </cell>
          <cell r="I662">
            <v>-182661000</v>
          </cell>
          <cell r="J662">
            <v>-230320000</v>
          </cell>
          <cell r="K662">
            <v>-265338000</v>
          </cell>
          <cell r="L662">
            <v>-211461000</v>
          </cell>
          <cell r="M662">
            <v>-121069000</v>
          </cell>
          <cell r="N662">
            <v>-233439000</v>
          </cell>
          <cell r="O662">
            <v>-264063000</v>
          </cell>
          <cell r="P662">
            <v>0</v>
          </cell>
          <cell r="Q662">
            <v>0</v>
          </cell>
          <cell r="R662">
            <v>0</v>
          </cell>
          <cell r="S662">
            <v>-2717261000</v>
          </cell>
          <cell r="T662">
            <v>0</v>
          </cell>
          <cell r="V662">
            <v>0</v>
          </cell>
          <cell r="W662">
            <v>0</v>
          </cell>
          <cell r="X662">
            <v>0</v>
          </cell>
          <cell r="Y662">
            <v>0</v>
          </cell>
          <cell r="AD662">
            <v>-2717261000</v>
          </cell>
          <cell r="AE662">
            <v>0</v>
          </cell>
        </row>
        <row r="663">
          <cell r="A663">
            <v>0</v>
          </cell>
          <cell r="B663" t="str">
            <v>Dont C1</v>
          </cell>
          <cell r="C663">
            <v>0</v>
          </cell>
          <cell r="D663">
            <v>-76518000</v>
          </cell>
          <cell r="E663">
            <v>0</v>
          </cell>
          <cell r="F663">
            <v>-21839000</v>
          </cell>
          <cell r="G663">
            <v>-16152000</v>
          </cell>
          <cell r="H663">
            <v>-5594000</v>
          </cell>
          <cell r="I663">
            <v>-5427000</v>
          </cell>
          <cell r="J663">
            <v>-6870000</v>
          </cell>
          <cell r="K663">
            <v>-4904000</v>
          </cell>
          <cell r="L663">
            <v>-6849000</v>
          </cell>
          <cell r="M663">
            <v>-5222000</v>
          </cell>
          <cell r="N663">
            <v>-3661000</v>
          </cell>
          <cell r="O663">
            <v>0</v>
          </cell>
          <cell r="P663">
            <v>0</v>
          </cell>
          <cell r="Q663">
            <v>0</v>
          </cell>
          <cell r="R663">
            <v>0</v>
          </cell>
          <cell r="S663">
            <v>-76518000</v>
          </cell>
          <cell r="T663">
            <v>0</v>
          </cell>
          <cell r="V663">
            <v>0</v>
          </cell>
          <cell r="W663">
            <v>0</v>
          </cell>
          <cell r="X663">
            <v>0</v>
          </cell>
          <cell r="Y663">
            <v>0</v>
          </cell>
          <cell r="AD663">
            <v>-76518000</v>
          </cell>
          <cell r="AE663">
            <v>0</v>
          </cell>
        </row>
        <row r="664">
          <cell r="A664">
            <v>0</v>
          </cell>
          <cell r="B664" t="str">
            <v>Dont C2</v>
          </cell>
          <cell r="C664">
            <v>0</v>
          </cell>
          <cell r="D664">
            <v>-356453000</v>
          </cell>
          <cell r="E664">
            <v>0</v>
          </cell>
          <cell r="F664">
            <v>-76025000</v>
          </cell>
          <cell r="G664">
            <v>-43628000</v>
          </cell>
          <cell r="H664">
            <v>-59391000</v>
          </cell>
          <cell r="I664">
            <v>-10197000</v>
          </cell>
          <cell r="J664">
            <v>-31550000</v>
          </cell>
          <cell r="K664">
            <v>-36829000</v>
          </cell>
          <cell r="L664">
            <v>-36231000</v>
          </cell>
          <cell r="M664">
            <v>-24223000</v>
          </cell>
          <cell r="N664">
            <v>-38379000</v>
          </cell>
          <cell r="O664">
            <v>0</v>
          </cell>
          <cell r="P664">
            <v>0</v>
          </cell>
          <cell r="Q664">
            <v>0</v>
          </cell>
          <cell r="R664">
            <v>0</v>
          </cell>
          <cell r="S664">
            <v>-356453000</v>
          </cell>
          <cell r="T664">
            <v>0</v>
          </cell>
          <cell r="V664">
            <v>0</v>
          </cell>
          <cell r="W664">
            <v>0</v>
          </cell>
          <cell r="X664">
            <v>0</v>
          </cell>
          <cell r="Y664">
            <v>0</v>
          </cell>
          <cell r="AD664">
            <v>-356453000</v>
          </cell>
          <cell r="AE664">
            <v>0</v>
          </cell>
        </row>
        <row r="665">
          <cell r="A665">
            <v>0</v>
          </cell>
          <cell r="B665" t="str">
            <v>Dont C3</v>
          </cell>
          <cell r="C665">
            <v>0</v>
          </cell>
          <cell r="D665">
            <v>-2276728000</v>
          </cell>
          <cell r="E665">
            <v>0</v>
          </cell>
          <cell r="F665">
            <v>-481117000</v>
          </cell>
          <cell r="G665">
            <v>-185117000</v>
          </cell>
          <cell r="H665">
            <v>-318640000</v>
          </cell>
          <cell r="I665">
            <v>-165581000</v>
          </cell>
          <cell r="J665">
            <v>-191508000</v>
          </cell>
          <cell r="K665">
            <v>-223196000</v>
          </cell>
          <cell r="L665">
            <v>-168313000</v>
          </cell>
          <cell r="M665">
            <v>-91006000</v>
          </cell>
          <cell r="N665">
            <v>-191530000</v>
          </cell>
          <cell r="O665">
            <v>-260720000</v>
          </cell>
          <cell r="P665">
            <v>0</v>
          </cell>
          <cell r="Q665">
            <v>0</v>
          </cell>
          <cell r="R665">
            <v>0</v>
          </cell>
          <cell r="S665">
            <v>-2276728000</v>
          </cell>
          <cell r="T665">
            <v>0</v>
          </cell>
          <cell r="V665">
            <v>0</v>
          </cell>
          <cell r="W665">
            <v>0</v>
          </cell>
          <cell r="X665">
            <v>0</v>
          </cell>
          <cell r="Y665">
            <v>0</v>
          </cell>
          <cell r="AD665">
            <v>-2276728000</v>
          </cell>
          <cell r="AE665">
            <v>0</v>
          </cell>
        </row>
        <row r="666">
          <cell r="A666">
            <v>0</v>
          </cell>
          <cell r="B666">
            <v>0</v>
          </cell>
          <cell r="C666" t="str">
            <v>Dont PGP</v>
          </cell>
          <cell r="D666">
            <v>-2010585000</v>
          </cell>
          <cell r="E666">
            <v>0</v>
          </cell>
          <cell r="F666">
            <v>-451682000</v>
          </cell>
          <cell r="G666">
            <v>-171644000</v>
          </cell>
          <cell r="H666">
            <v>-278333000</v>
          </cell>
          <cell r="I666">
            <v>-152650000</v>
          </cell>
          <cell r="J666">
            <v>-168297000</v>
          </cell>
          <cell r="K666">
            <v>-199507000</v>
          </cell>
          <cell r="L666">
            <v>-142138000</v>
          </cell>
          <cell r="M666">
            <v>-80585000</v>
          </cell>
          <cell r="N666">
            <v>-173195000</v>
          </cell>
          <cell r="O666">
            <v>-192554000</v>
          </cell>
          <cell r="P666">
            <v>0</v>
          </cell>
          <cell r="Q666">
            <v>0</v>
          </cell>
          <cell r="R666">
            <v>0</v>
          </cell>
          <cell r="S666">
            <v>-2010585000</v>
          </cell>
          <cell r="T666">
            <v>0</v>
          </cell>
          <cell r="V666">
            <v>0</v>
          </cell>
          <cell r="W666">
            <v>0</v>
          </cell>
          <cell r="X666">
            <v>0</v>
          </cell>
          <cell r="Y666">
            <v>0</v>
          </cell>
          <cell r="AD666">
            <v>-2010585000</v>
          </cell>
          <cell r="AE666">
            <v>0</v>
          </cell>
        </row>
        <row r="667">
          <cell r="A667">
            <v>0</v>
          </cell>
          <cell r="B667">
            <v>0</v>
          </cell>
          <cell r="C667" t="str">
            <v>Dont Entreprise</v>
          </cell>
          <cell r="D667">
            <v>-266143000</v>
          </cell>
          <cell r="E667">
            <v>0</v>
          </cell>
          <cell r="F667">
            <v>-29435000</v>
          </cell>
          <cell r="G667">
            <v>-13473000</v>
          </cell>
          <cell r="H667">
            <v>-40307000</v>
          </cell>
          <cell r="I667">
            <v>-12931000</v>
          </cell>
          <cell r="J667">
            <v>-23211000</v>
          </cell>
          <cell r="K667">
            <v>-23689000</v>
          </cell>
          <cell r="L667">
            <v>-26175000</v>
          </cell>
          <cell r="M667">
            <v>-10421000</v>
          </cell>
          <cell r="N667">
            <v>-18335000</v>
          </cell>
          <cell r="O667">
            <v>-68166000</v>
          </cell>
          <cell r="P667">
            <v>0</v>
          </cell>
          <cell r="Q667">
            <v>0</v>
          </cell>
          <cell r="R667">
            <v>0</v>
          </cell>
          <cell r="S667">
            <v>-266143000</v>
          </cell>
          <cell r="T667">
            <v>0</v>
          </cell>
          <cell r="V667">
            <v>0</v>
          </cell>
          <cell r="W667">
            <v>0</v>
          </cell>
          <cell r="X667">
            <v>0</v>
          </cell>
          <cell r="Y667">
            <v>0</v>
          </cell>
          <cell r="AD667">
            <v>-266143000</v>
          </cell>
          <cell r="AE667">
            <v>0</v>
          </cell>
        </row>
        <row r="668">
          <cell r="A668">
            <v>0</v>
          </cell>
          <cell r="B668" t="str">
            <v>Dont C4</v>
          </cell>
          <cell r="C668">
            <v>0</v>
          </cell>
          <cell r="D668">
            <v>-7562000</v>
          </cell>
          <cell r="E668">
            <v>0</v>
          </cell>
          <cell r="F668">
            <v>-290000</v>
          </cell>
          <cell r="G668">
            <v>-768000</v>
          </cell>
          <cell r="H668">
            <v>-349000</v>
          </cell>
          <cell r="I668">
            <v>-1456000</v>
          </cell>
          <cell r="J668">
            <v>-392000</v>
          </cell>
          <cell r="K668">
            <v>-409000</v>
          </cell>
          <cell r="L668">
            <v>-68000</v>
          </cell>
          <cell r="M668">
            <v>-618000</v>
          </cell>
          <cell r="N668">
            <v>131000</v>
          </cell>
          <cell r="O668">
            <v>-3343000</v>
          </cell>
          <cell r="P668">
            <v>0</v>
          </cell>
          <cell r="Q668">
            <v>0</v>
          </cell>
          <cell r="R668">
            <v>0</v>
          </cell>
          <cell r="S668">
            <v>-7562000</v>
          </cell>
          <cell r="T668">
            <v>0</v>
          </cell>
          <cell r="V668">
            <v>0</v>
          </cell>
          <cell r="W668">
            <v>0</v>
          </cell>
          <cell r="X668">
            <v>0</v>
          </cell>
          <cell r="Y668">
            <v>0</v>
          </cell>
          <cell r="AD668">
            <v>-7562000</v>
          </cell>
          <cell r="AE668">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V669">
            <v>0</v>
          </cell>
          <cell r="W669">
            <v>0</v>
          </cell>
          <cell r="X669">
            <v>0</v>
          </cell>
          <cell r="Y669">
            <v>0</v>
          </cell>
          <cell r="AD669">
            <v>0</v>
          </cell>
          <cell r="AE669">
            <v>0</v>
          </cell>
        </row>
        <row r="670">
          <cell r="A670" t="str">
            <v>Dont alignement des ventes indirectes</v>
          </cell>
          <cell r="B670">
            <v>0</v>
          </cell>
          <cell r="C670">
            <v>0</v>
          </cell>
          <cell r="D670">
            <v>-1336608000</v>
          </cell>
          <cell r="E670">
            <v>0</v>
          </cell>
          <cell r="F670">
            <v>-256588000</v>
          </cell>
          <cell r="G670">
            <v>-137831000</v>
          </cell>
          <cell r="H670">
            <v>-261591000</v>
          </cell>
          <cell r="I670">
            <v>-48414000</v>
          </cell>
          <cell r="J670">
            <v>-91943000</v>
          </cell>
          <cell r="K670">
            <v>-116507000</v>
          </cell>
          <cell r="L670">
            <v>-96025000</v>
          </cell>
          <cell r="M670">
            <v>-54525000</v>
          </cell>
          <cell r="N670">
            <v>-129292000</v>
          </cell>
          <cell r="O670">
            <v>-143892000</v>
          </cell>
          <cell r="P670">
            <v>0</v>
          </cell>
          <cell r="Q670">
            <v>0</v>
          </cell>
          <cell r="R670">
            <v>0</v>
          </cell>
          <cell r="S670">
            <v>-1336608000</v>
          </cell>
          <cell r="T670">
            <v>0</v>
          </cell>
          <cell r="V670">
            <v>0</v>
          </cell>
          <cell r="W670">
            <v>0</v>
          </cell>
          <cell r="X670">
            <v>0</v>
          </cell>
          <cell r="Y670">
            <v>0</v>
          </cell>
          <cell r="AD670">
            <v>-1336608000</v>
          </cell>
          <cell r="AE670">
            <v>0</v>
          </cell>
        </row>
        <row r="671">
          <cell r="A671" t="str">
            <v>Dont Cartes</v>
          </cell>
          <cell r="B671">
            <v>0</v>
          </cell>
          <cell r="C671">
            <v>0</v>
          </cell>
          <cell r="D671">
            <v>-152013000</v>
          </cell>
          <cell r="E671">
            <v>0</v>
          </cell>
          <cell r="F671">
            <v>-26721000</v>
          </cell>
          <cell r="G671">
            <v>-7701000</v>
          </cell>
          <cell r="H671">
            <v>-8832000</v>
          </cell>
          <cell r="I671">
            <v>1462000</v>
          </cell>
          <cell r="J671">
            <v>-19327000</v>
          </cell>
          <cell r="K671">
            <v>-9145000</v>
          </cell>
          <cell r="L671">
            <v>-10280000</v>
          </cell>
          <cell r="M671">
            <v>-19920000</v>
          </cell>
          <cell r="N671">
            <v>-20058000</v>
          </cell>
          <cell r="O671">
            <v>-31491000</v>
          </cell>
          <cell r="P671">
            <v>0</v>
          </cell>
          <cell r="Q671">
            <v>0</v>
          </cell>
          <cell r="R671">
            <v>0</v>
          </cell>
          <cell r="S671">
            <v>-152013000</v>
          </cell>
          <cell r="T671">
            <v>0</v>
          </cell>
          <cell r="V671">
            <v>0</v>
          </cell>
          <cell r="W671">
            <v>0</v>
          </cell>
          <cell r="X671">
            <v>0</v>
          </cell>
          <cell r="Y671">
            <v>0</v>
          </cell>
          <cell r="AD671">
            <v>-152013000</v>
          </cell>
          <cell r="AE671">
            <v>0</v>
          </cell>
        </row>
        <row r="672">
          <cell r="A672" t="str">
            <v>Dont Abonnés</v>
          </cell>
          <cell r="B672">
            <v>0</v>
          </cell>
          <cell r="C672">
            <v>0</v>
          </cell>
          <cell r="D672">
            <v>-1184595000</v>
          </cell>
          <cell r="E672">
            <v>0</v>
          </cell>
          <cell r="F672">
            <v>-229867000</v>
          </cell>
          <cell r="G672">
            <v>-130130000</v>
          </cell>
          <cell r="H672">
            <v>-252759000</v>
          </cell>
          <cell r="I672">
            <v>-49876000</v>
          </cell>
          <cell r="J672">
            <v>-72616000</v>
          </cell>
          <cell r="K672">
            <v>-107362000</v>
          </cell>
          <cell r="L672">
            <v>-85745000</v>
          </cell>
          <cell r="M672">
            <v>-34605000</v>
          </cell>
          <cell r="N672">
            <v>-109234000</v>
          </cell>
          <cell r="O672">
            <v>-112401000</v>
          </cell>
          <cell r="P672">
            <v>0</v>
          </cell>
          <cell r="Q672">
            <v>0</v>
          </cell>
          <cell r="R672">
            <v>0</v>
          </cell>
          <cell r="S672">
            <v>-1184595000</v>
          </cell>
          <cell r="T672">
            <v>0</v>
          </cell>
          <cell r="V672">
            <v>0</v>
          </cell>
          <cell r="W672">
            <v>0</v>
          </cell>
          <cell r="X672">
            <v>0</v>
          </cell>
          <cell r="Y672">
            <v>0</v>
          </cell>
          <cell r="AD672">
            <v>-1184595000</v>
          </cell>
          <cell r="AE672">
            <v>0</v>
          </cell>
        </row>
        <row r="673">
          <cell r="A673">
            <v>0</v>
          </cell>
          <cell r="B673" t="str">
            <v>Dont C1</v>
          </cell>
          <cell r="C673">
            <v>0</v>
          </cell>
          <cell r="D673">
            <v>-49576000</v>
          </cell>
          <cell r="E673">
            <v>0</v>
          </cell>
          <cell r="F673">
            <v>-15133000</v>
          </cell>
          <cell r="G673">
            <v>-12858000</v>
          </cell>
          <cell r="H673">
            <v>-3558000</v>
          </cell>
          <cell r="I673">
            <v>-3917000</v>
          </cell>
          <cell r="J673">
            <v>-4099000</v>
          </cell>
          <cell r="K673">
            <v>-2090000</v>
          </cell>
          <cell r="L673">
            <v>-4078000</v>
          </cell>
          <cell r="M673">
            <v>-3135000</v>
          </cell>
          <cell r="N673">
            <v>-708000</v>
          </cell>
          <cell r="O673">
            <v>0</v>
          </cell>
          <cell r="P673">
            <v>0</v>
          </cell>
          <cell r="Q673">
            <v>0</v>
          </cell>
          <cell r="R673">
            <v>0</v>
          </cell>
          <cell r="S673">
            <v>-49576000</v>
          </cell>
          <cell r="T673">
            <v>0</v>
          </cell>
          <cell r="V673">
            <v>0</v>
          </cell>
          <cell r="W673">
            <v>0</v>
          </cell>
          <cell r="X673">
            <v>0</v>
          </cell>
          <cell r="Y673">
            <v>0</v>
          </cell>
          <cell r="AD673">
            <v>-49576000</v>
          </cell>
          <cell r="AE673">
            <v>0</v>
          </cell>
        </row>
        <row r="674">
          <cell r="A674">
            <v>0</v>
          </cell>
          <cell r="B674" t="str">
            <v>Dont C2</v>
          </cell>
          <cell r="C674">
            <v>0</v>
          </cell>
          <cell r="D674">
            <v>-122721000</v>
          </cell>
          <cell r="E674">
            <v>0</v>
          </cell>
          <cell r="F674">
            <v>-20881000</v>
          </cell>
          <cell r="G674">
            <v>-19877000</v>
          </cell>
          <cell r="H674">
            <v>-33780000</v>
          </cell>
          <cell r="I674">
            <v>6066000</v>
          </cell>
          <cell r="J674">
            <v>-5379000</v>
          </cell>
          <cell r="K674">
            <v>-16707000</v>
          </cell>
          <cell r="L674">
            <v>-10118000</v>
          </cell>
          <cell r="M674">
            <v>-4250000</v>
          </cell>
          <cell r="N674">
            <v>-17795000</v>
          </cell>
          <cell r="O674">
            <v>0</v>
          </cell>
          <cell r="P674">
            <v>0</v>
          </cell>
          <cell r="Q674">
            <v>0</v>
          </cell>
          <cell r="R674">
            <v>0</v>
          </cell>
          <cell r="S674">
            <v>-122721000</v>
          </cell>
          <cell r="T674">
            <v>0</v>
          </cell>
          <cell r="V674">
            <v>0</v>
          </cell>
          <cell r="W674">
            <v>0</v>
          </cell>
          <cell r="X674">
            <v>0</v>
          </cell>
          <cell r="Y674">
            <v>0</v>
          </cell>
          <cell r="AD674">
            <v>-122721000</v>
          </cell>
          <cell r="AE674">
            <v>0</v>
          </cell>
        </row>
        <row r="675">
          <cell r="A675">
            <v>0</v>
          </cell>
          <cell r="B675" t="str">
            <v>Dont C3</v>
          </cell>
          <cell r="C675">
            <v>0</v>
          </cell>
          <cell r="D675">
            <v>-1010872000</v>
          </cell>
          <cell r="E675">
            <v>0</v>
          </cell>
          <cell r="F675">
            <v>-193853000</v>
          </cell>
          <cell r="G675">
            <v>-97110000</v>
          </cell>
          <cell r="H675">
            <v>-215421000</v>
          </cell>
          <cell r="I675">
            <v>-51038000</v>
          </cell>
          <cell r="J675">
            <v>-62796000</v>
          </cell>
          <cell r="K675">
            <v>-88939000</v>
          </cell>
          <cell r="L675">
            <v>-71503000</v>
          </cell>
          <cell r="M675">
            <v>-26713000</v>
          </cell>
          <cell r="N675">
            <v>-91098000</v>
          </cell>
          <cell r="O675">
            <v>-112401000</v>
          </cell>
          <cell r="P675">
            <v>0</v>
          </cell>
          <cell r="Q675">
            <v>0</v>
          </cell>
          <cell r="R675">
            <v>0</v>
          </cell>
          <cell r="S675">
            <v>-1010872000</v>
          </cell>
          <cell r="T675">
            <v>0</v>
          </cell>
          <cell r="V675">
            <v>0</v>
          </cell>
          <cell r="W675">
            <v>0</v>
          </cell>
          <cell r="X675">
            <v>0</v>
          </cell>
          <cell r="Y675">
            <v>0</v>
          </cell>
          <cell r="AD675">
            <v>-1010872000</v>
          </cell>
          <cell r="AE675">
            <v>0</v>
          </cell>
        </row>
        <row r="676">
          <cell r="A676">
            <v>0</v>
          </cell>
          <cell r="B676">
            <v>0</v>
          </cell>
          <cell r="C676" t="str">
            <v>Dont PGP</v>
          </cell>
          <cell r="D676">
            <v>-916760000</v>
          </cell>
          <cell r="E676">
            <v>0</v>
          </cell>
          <cell r="F676">
            <v>-176353000</v>
          </cell>
          <cell r="G676">
            <v>-87818000</v>
          </cell>
          <cell r="H676">
            <v>-202303000</v>
          </cell>
          <cell r="I676">
            <v>-46541000</v>
          </cell>
          <cell r="J676">
            <v>-51772000</v>
          </cell>
          <cell r="K676">
            <v>-78513000</v>
          </cell>
          <cell r="L676">
            <v>-63570000</v>
          </cell>
          <cell r="M676">
            <v>-23877000</v>
          </cell>
          <cell r="N676">
            <v>-86461000</v>
          </cell>
          <cell r="O676">
            <v>-99552000</v>
          </cell>
          <cell r="P676">
            <v>0</v>
          </cell>
          <cell r="Q676">
            <v>0</v>
          </cell>
          <cell r="R676">
            <v>0</v>
          </cell>
          <cell r="S676">
            <v>-916760000</v>
          </cell>
          <cell r="T676">
            <v>0</v>
          </cell>
          <cell r="V676">
            <v>0</v>
          </cell>
          <cell r="W676">
            <v>0</v>
          </cell>
          <cell r="X676">
            <v>0</v>
          </cell>
          <cell r="Y676">
            <v>0</v>
          </cell>
          <cell r="AD676">
            <v>-916760000</v>
          </cell>
          <cell r="AE676">
            <v>0</v>
          </cell>
        </row>
        <row r="677">
          <cell r="A677">
            <v>0</v>
          </cell>
          <cell r="B677">
            <v>0</v>
          </cell>
          <cell r="C677" t="str">
            <v>Dont Entreprise</v>
          </cell>
          <cell r="D677">
            <v>-94112000</v>
          </cell>
          <cell r="E677">
            <v>0</v>
          </cell>
          <cell r="F677">
            <v>-17500000</v>
          </cell>
          <cell r="G677">
            <v>-9292000</v>
          </cell>
          <cell r="H677">
            <v>-13118000</v>
          </cell>
          <cell r="I677">
            <v>-4497000</v>
          </cell>
          <cell r="J677">
            <v>-11024000</v>
          </cell>
          <cell r="K677">
            <v>-10426000</v>
          </cell>
          <cell r="L677">
            <v>-7933000</v>
          </cell>
          <cell r="M677">
            <v>-2836000</v>
          </cell>
          <cell r="N677">
            <v>-4637000</v>
          </cell>
          <cell r="O677">
            <v>-12849000</v>
          </cell>
          <cell r="P677">
            <v>0</v>
          </cell>
          <cell r="Q677">
            <v>0</v>
          </cell>
          <cell r="R677">
            <v>0</v>
          </cell>
          <cell r="S677">
            <v>-94112000</v>
          </cell>
          <cell r="T677">
            <v>0</v>
          </cell>
          <cell r="V677">
            <v>0</v>
          </cell>
          <cell r="W677">
            <v>0</v>
          </cell>
          <cell r="X677">
            <v>0</v>
          </cell>
          <cell r="Y677">
            <v>0</v>
          </cell>
          <cell r="AD677">
            <v>-94112000</v>
          </cell>
          <cell r="AE677">
            <v>0</v>
          </cell>
        </row>
        <row r="678">
          <cell r="A678">
            <v>0</v>
          </cell>
          <cell r="B678" t="str">
            <v>Dont C4</v>
          </cell>
          <cell r="C678">
            <v>0</v>
          </cell>
          <cell r="D678">
            <v>-1426000</v>
          </cell>
          <cell r="E678">
            <v>0</v>
          </cell>
          <cell r="F678">
            <v>0</v>
          </cell>
          <cell r="G678">
            <v>-285000</v>
          </cell>
          <cell r="H678">
            <v>0</v>
          </cell>
          <cell r="I678">
            <v>-987000</v>
          </cell>
          <cell r="J678">
            <v>-342000</v>
          </cell>
          <cell r="K678">
            <v>374000</v>
          </cell>
          <cell r="L678">
            <v>-46000</v>
          </cell>
          <cell r="M678">
            <v>-507000</v>
          </cell>
          <cell r="N678">
            <v>367000</v>
          </cell>
          <cell r="O678">
            <v>0</v>
          </cell>
          <cell r="P678">
            <v>0</v>
          </cell>
          <cell r="Q678">
            <v>0</v>
          </cell>
          <cell r="R678">
            <v>0</v>
          </cell>
          <cell r="S678">
            <v>-1426000</v>
          </cell>
          <cell r="T678">
            <v>0</v>
          </cell>
          <cell r="V678">
            <v>0</v>
          </cell>
          <cell r="W678">
            <v>0</v>
          </cell>
          <cell r="X678">
            <v>0</v>
          </cell>
          <cell r="Y678">
            <v>0</v>
          </cell>
          <cell r="AD678">
            <v>-1426000</v>
          </cell>
          <cell r="AE678">
            <v>0</v>
          </cell>
        </row>
        <row r="679">
          <cell r="A679">
            <v>0</v>
          </cell>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V679">
            <v>0</v>
          </cell>
          <cell r="W679">
            <v>0</v>
          </cell>
          <cell r="X679">
            <v>0</v>
          </cell>
          <cell r="Y679">
            <v>0</v>
          </cell>
          <cell r="AD679">
            <v>0</v>
          </cell>
          <cell r="AE679">
            <v>0</v>
          </cell>
        </row>
        <row r="680">
          <cell r="A680" t="str">
            <v>ACTIONS ET FORCES DE VENTE hors logistique et VD</v>
          </cell>
          <cell r="B680">
            <v>0</v>
          </cell>
          <cell r="C680">
            <v>0</v>
          </cell>
          <cell r="D680">
            <v>-636878000</v>
          </cell>
          <cell r="E680">
            <v>0</v>
          </cell>
          <cell r="F680">
            <v>-40217000</v>
          </cell>
          <cell r="G680">
            <v>-40274000</v>
          </cell>
          <cell r="H680">
            <v>-49797000</v>
          </cell>
          <cell r="I680">
            <v>-52263000</v>
          </cell>
          <cell r="J680">
            <v>-45829000</v>
          </cell>
          <cell r="K680">
            <v>-55791000</v>
          </cell>
          <cell r="L680">
            <v>-44261000</v>
          </cell>
          <cell r="M680">
            <v>-43373000</v>
          </cell>
          <cell r="N680">
            <v>-46942000</v>
          </cell>
          <cell r="O680">
            <v>-38326000</v>
          </cell>
          <cell r="P680">
            <v>-66657000</v>
          </cell>
          <cell r="Q680">
            <v>-113148000</v>
          </cell>
          <cell r="R680">
            <v>0</v>
          </cell>
          <cell r="S680">
            <v>-636878000</v>
          </cell>
          <cell r="T680">
            <v>0</v>
          </cell>
          <cell r="V680" t="str">
            <v>ok cb dec</v>
          </cell>
          <cell r="W680">
            <v>0</v>
          </cell>
          <cell r="X680">
            <v>0</v>
          </cell>
          <cell r="Y680">
            <v>0</v>
          </cell>
          <cell r="AD680">
            <v>-636878000</v>
          </cell>
          <cell r="AE680">
            <v>0</v>
          </cell>
        </row>
        <row r="681">
          <cell r="A681" t="str">
            <v>Trade national (pgp +entr) + régional</v>
          </cell>
          <cell r="B681">
            <v>0</v>
          </cell>
          <cell r="C681">
            <v>0</v>
          </cell>
          <cell r="D681">
            <v>-351962000</v>
          </cell>
          <cell r="E681">
            <v>0</v>
          </cell>
          <cell r="F681">
            <v>-20841000</v>
          </cell>
          <cell r="G681">
            <v>-17844000</v>
          </cell>
          <cell r="H681">
            <v>-28842000</v>
          </cell>
          <cell r="I681">
            <v>-30120000</v>
          </cell>
          <cell r="J681">
            <v>-26526000</v>
          </cell>
          <cell r="K681">
            <v>-30723000</v>
          </cell>
          <cell r="L681">
            <v>-15324000</v>
          </cell>
          <cell r="M681">
            <v>-23653000</v>
          </cell>
          <cell r="N681">
            <v>-22872000</v>
          </cell>
          <cell r="O681">
            <v>-26514000</v>
          </cell>
          <cell r="P681">
            <v>-41260000</v>
          </cell>
          <cell r="Q681">
            <v>-67443000</v>
          </cell>
          <cell r="R681">
            <v>0</v>
          </cell>
          <cell r="S681">
            <v>-351962000</v>
          </cell>
          <cell r="T681">
            <v>0</v>
          </cell>
          <cell r="V681" t="str">
            <v>ok cb dec</v>
          </cell>
          <cell r="W681">
            <v>0</v>
          </cell>
          <cell r="X681">
            <v>0</v>
          </cell>
          <cell r="Y681">
            <v>0</v>
          </cell>
          <cell r="AD681">
            <v>-351962000</v>
          </cell>
          <cell r="AE681">
            <v>0</v>
          </cell>
        </row>
        <row r="682">
          <cell r="A682" t="str">
            <v>Démonstrateurs</v>
          </cell>
          <cell r="B682">
            <v>0</v>
          </cell>
          <cell r="C682">
            <v>0</v>
          </cell>
          <cell r="D682">
            <v>-111894000</v>
          </cell>
          <cell r="E682">
            <v>0</v>
          </cell>
          <cell r="F682">
            <v>-6118000</v>
          </cell>
          <cell r="G682">
            <v>-8173000</v>
          </cell>
          <cell r="H682">
            <v>-6067000</v>
          </cell>
          <cell r="I682">
            <v>-7598000</v>
          </cell>
          <cell r="J682">
            <v>-5437000</v>
          </cell>
          <cell r="K682">
            <v>-9602000</v>
          </cell>
          <cell r="L682">
            <v>-9566000</v>
          </cell>
          <cell r="M682">
            <v>-4092000</v>
          </cell>
          <cell r="N682">
            <v>-7786000</v>
          </cell>
          <cell r="O682">
            <v>-8343000</v>
          </cell>
          <cell r="P682">
            <v>-10387000</v>
          </cell>
          <cell r="Q682">
            <v>-28725000</v>
          </cell>
          <cell r="R682">
            <v>0</v>
          </cell>
          <cell r="S682">
            <v>-111894000</v>
          </cell>
          <cell r="T682">
            <v>0</v>
          </cell>
          <cell r="V682" t="str">
            <v>ok cb dec</v>
          </cell>
          <cell r="W682">
            <v>0</v>
          </cell>
          <cell r="X682">
            <v>0</v>
          </cell>
          <cell r="Y682">
            <v>0</v>
          </cell>
          <cell r="AD682">
            <v>-111894000</v>
          </cell>
          <cell r="AE682">
            <v>0</v>
          </cell>
        </row>
        <row r="683">
          <cell r="A683" t="str">
            <v xml:space="preserve">Force de vente </v>
          </cell>
          <cell r="B683">
            <v>0</v>
          </cell>
          <cell r="C683">
            <v>0</v>
          </cell>
          <cell r="D683">
            <v>-95575000</v>
          </cell>
          <cell r="E683">
            <v>0</v>
          </cell>
          <cell r="F683">
            <v>-8208000</v>
          </cell>
          <cell r="G683">
            <v>-8592000</v>
          </cell>
          <cell r="H683">
            <v>-8657000</v>
          </cell>
          <cell r="I683">
            <v>-8985000</v>
          </cell>
          <cell r="J683">
            <v>-7977000</v>
          </cell>
          <cell r="K683">
            <v>-8481000</v>
          </cell>
          <cell r="L683">
            <v>-9600000</v>
          </cell>
          <cell r="M683">
            <v>-7490000</v>
          </cell>
          <cell r="N683">
            <v>-9270000</v>
          </cell>
          <cell r="O683">
            <v>-1310000</v>
          </cell>
          <cell r="P683">
            <v>-7855000</v>
          </cell>
          <cell r="Q683">
            <v>-9150000</v>
          </cell>
          <cell r="R683">
            <v>0</v>
          </cell>
          <cell r="S683">
            <v>-95575000</v>
          </cell>
          <cell r="T683">
            <v>0</v>
          </cell>
          <cell r="V683" t="str">
            <v>ok cb dec</v>
          </cell>
          <cell r="W683">
            <v>0</v>
          </cell>
          <cell r="X683">
            <v>0</v>
          </cell>
          <cell r="Y683">
            <v>0</v>
          </cell>
          <cell r="AD683">
            <v>-95575000</v>
          </cell>
          <cell r="AE683">
            <v>0</v>
          </cell>
        </row>
        <row r="684">
          <cell r="A684" t="str">
            <v xml:space="preserve">Fonctionnement </v>
          </cell>
          <cell r="B684">
            <v>0</v>
          </cell>
          <cell r="C684">
            <v>0</v>
          </cell>
          <cell r="D684">
            <v>-77447000</v>
          </cell>
          <cell r="E684">
            <v>0</v>
          </cell>
          <cell r="F684">
            <v>-5050000</v>
          </cell>
          <cell r="G684">
            <v>-5665000</v>
          </cell>
          <cell r="H684">
            <v>-6231000</v>
          </cell>
          <cell r="I684">
            <v>-5560000</v>
          </cell>
          <cell r="J684">
            <v>-5889000</v>
          </cell>
          <cell r="K684">
            <v>-6985000</v>
          </cell>
          <cell r="L684">
            <v>-9771000</v>
          </cell>
          <cell r="M684">
            <v>-8138000</v>
          </cell>
          <cell r="N684">
            <v>-7014000</v>
          </cell>
          <cell r="O684">
            <v>-2159000</v>
          </cell>
          <cell r="P684">
            <v>-7155000</v>
          </cell>
          <cell r="Q684">
            <v>-7830000</v>
          </cell>
          <cell r="R684">
            <v>0</v>
          </cell>
          <cell r="S684">
            <v>-77447000</v>
          </cell>
          <cell r="T684">
            <v>0</v>
          </cell>
          <cell r="V684" t="str">
            <v>ok cb dec</v>
          </cell>
          <cell r="W684">
            <v>0</v>
          </cell>
          <cell r="X684">
            <v>0</v>
          </cell>
          <cell r="Y684">
            <v>0</v>
          </cell>
          <cell r="AD684">
            <v>-77447000</v>
          </cell>
          <cell r="AE684">
            <v>0</v>
          </cell>
        </row>
        <row r="685">
          <cell r="A685" t="str">
            <v>VENTES DIRECTES</v>
          </cell>
          <cell r="B685">
            <v>0</v>
          </cell>
          <cell r="C685">
            <v>0</v>
          </cell>
          <cell r="D685">
            <v>-130823000</v>
          </cell>
          <cell r="E685">
            <v>0</v>
          </cell>
          <cell r="F685">
            <v>-9900000</v>
          </cell>
          <cell r="G685">
            <v>-13788000</v>
          </cell>
          <cell r="H685">
            <v>-16273000</v>
          </cell>
          <cell r="I685">
            <v>-12874000</v>
          </cell>
          <cell r="J685">
            <v>-12194000</v>
          </cell>
          <cell r="K685">
            <v>-11194000</v>
          </cell>
          <cell r="L685">
            <v>-7540000</v>
          </cell>
          <cell r="M685">
            <v>-1500000</v>
          </cell>
          <cell r="N685">
            <v>-13673000</v>
          </cell>
          <cell r="O685">
            <v>-13568000</v>
          </cell>
          <cell r="P685">
            <v>-10265000</v>
          </cell>
          <cell r="Q685">
            <v>-8054000</v>
          </cell>
          <cell r="R685">
            <v>0</v>
          </cell>
          <cell r="S685">
            <v>-130823000</v>
          </cell>
          <cell r="T685">
            <v>0</v>
          </cell>
          <cell r="V685" t="str">
            <v>ok cb dec</v>
          </cell>
          <cell r="W685">
            <v>0</v>
          </cell>
          <cell r="X685">
            <v>0</v>
          </cell>
          <cell r="Y685">
            <v>0</v>
          </cell>
          <cell r="AD685">
            <v>0</v>
          </cell>
          <cell r="AE685">
            <v>0</v>
          </cell>
        </row>
        <row r="686">
          <cell r="A686" t="str">
            <v>Taux d'appels au parc</v>
          </cell>
          <cell r="B686">
            <v>0</v>
          </cell>
          <cell r="C686">
            <v>0</v>
          </cell>
          <cell r="D686" t="str">
            <v>n/a</v>
          </cell>
          <cell r="E686">
            <v>0</v>
          </cell>
          <cell r="F686">
            <v>4.8000000000000001E-2</v>
          </cell>
          <cell r="G686">
            <v>2.9000000000000001E-2</v>
          </cell>
          <cell r="H686">
            <v>2.5999999999999999E-2</v>
          </cell>
          <cell r="I686">
            <v>2.4E-2</v>
          </cell>
          <cell r="J686">
            <v>2.1999999999999999E-2</v>
          </cell>
          <cell r="K686">
            <v>2.3E-2</v>
          </cell>
          <cell r="L686">
            <v>2.1999999999999999E-2</v>
          </cell>
          <cell r="M686">
            <v>2.1000000000000001E-2</v>
          </cell>
          <cell r="N686">
            <v>0</v>
          </cell>
          <cell r="O686" t="str">
            <v>N/A</v>
          </cell>
          <cell r="P686">
            <v>0</v>
          </cell>
          <cell r="Q686">
            <v>0</v>
          </cell>
          <cell r="R686">
            <v>0</v>
          </cell>
          <cell r="S686">
            <v>3.9E-2</v>
          </cell>
          <cell r="T686">
            <v>0</v>
          </cell>
          <cell r="V686">
            <v>0</v>
          </cell>
          <cell r="W686">
            <v>0</v>
          </cell>
          <cell r="X686">
            <v>0</v>
          </cell>
          <cell r="Y686">
            <v>0</v>
          </cell>
          <cell r="AD686">
            <v>2.7699999999999999E-2</v>
          </cell>
          <cell r="AE686">
            <v>0</v>
          </cell>
        </row>
        <row r="687">
          <cell r="A687" t="str">
            <v>Taux d'appels perdus abos</v>
          </cell>
          <cell r="B687">
            <v>0</v>
          </cell>
          <cell r="C687">
            <v>0</v>
          </cell>
          <cell r="D687" t="str">
            <v>n/a</v>
          </cell>
          <cell r="E687">
            <v>0</v>
          </cell>
          <cell r="F687">
            <v>0.498</v>
          </cell>
          <cell r="G687">
            <v>0.32</v>
          </cell>
          <cell r="H687">
            <v>0.254</v>
          </cell>
          <cell r="I687">
            <v>0.214</v>
          </cell>
          <cell r="J687">
            <v>0.20300000000000001</v>
          </cell>
          <cell r="K687">
            <v>0.20399999999999999</v>
          </cell>
          <cell r="L687">
            <v>0.19400000000000001</v>
          </cell>
          <cell r="M687">
            <v>0.185</v>
          </cell>
          <cell r="N687">
            <v>0.14599999999999999</v>
          </cell>
          <cell r="O687">
            <v>0.20300000000000001</v>
          </cell>
          <cell r="P687">
            <v>0.21</v>
          </cell>
          <cell r="Q687">
            <v>0.16900000000000001</v>
          </cell>
          <cell r="R687">
            <v>0</v>
          </cell>
          <cell r="S687">
            <v>0.40899999999999997</v>
          </cell>
          <cell r="T687">
            <v>0</v>
          </cell>
          <cell r="V687">
            <v>0</v>
          </cell>
          <cell r="W687">
            <v>0</v>
          </cell>
          <cell r="X687">
            <v>0</v>
          </cell>
          <cell r="Y687">
            <v>0</v>
          </cell>
          <cell r="AD687">
            <v>0.39</v>
          </cell>
          <cell r="AE687">
            <v>0</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V688">
            <v>0</v>
          </cell>
          <cell r="W688">
            <v>0</v>
          </cell>
          <cell r="X688">
            <v>0</v>
          </cell>
          <cell r="Y688">
            <v>0</v>
          </cell>
          <cell r="AD688">
            <v>0</v>
          </cell>
          <cell r="AE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V689">
            <v>0</v>
          </cell>
          <cell r="W689">
            <v>0</v>
          </cell>
          <cell r="X689">
            <v>0</v>
          </cell>
          <cell r="Y689">
            <v>0</v>
          </cell>
          <cell r="AD689">
            <v>0</v>
          </cell>
          <cell r="AE689">
            <v>0</v>
          </cell>
        </row>
        <row r="690">
          <cell r="A690">
            <v>0</v>
          </cell>
          <cell r="B690">
            <v>0</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V690">
            <v>0</v>
          </cell>
          <cell r="W690">
            <v>0</v>
          </cell>
          <cell r="X690">
            <v>0</v>
          </cell>
          <cell r="Y690">
            <v>0</v>
          </cell>
          <cell r="AD690">
            <v>0</v>
          </cell>
          <cell r="AE690">
            <v>0</v>
          </cell>
        </row>
        <row r="691">
          <cell r="A691">
            <v>0</v>
          </cell>
          <cell r="B691">
            <v>0</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V691">
            <v>0</v>
          </cell>
          <cell r="W691">
            <v>0</v>
          </cell>
          <cell r="X691">
            <v>0</v>
          </cell>
          <cell r="Y691">
            <v>0</v>
          </cell>
          <cell r="AD691">
            <v>0</v>
          </cell>
          <cell r="AE691">
            <v>0</v>
          </cell>
        </row>
        <row r="692">
          <cell r="A692">
            <v>0</v>
          </cell>
          <cell r="B692">
            <v>0</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V692">
            <v>0</v>
          </cell>
          <cell r="W692">
            <v>0</v>
          </cell>
          <cell r="X692">
            <v>0</v>
          </cell>
          <cell r="Y692">
            <v>0</v>
          </cell>
          <cell r="AD692">
            <v>0</v>
          </cell>
          <cell r="AE692">
            <v>0</v>
          </cell>
        </row>
        <row r="693">
          <cell r="A693">
            <v>0</v>
          </cell>
          <cell r="B693">
            <v>0</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V693">
            <v>0</v>
          </cell>
          <cell r="W693">
            <v>0</v>
          </cell>
          <cell r="X693">
            <v>0</v>
          </cell>
          <cell r="Y693">
            <v>0</v>
          </cell>
          <cell r="AD693">
            <v>0</v>
          </cell>
          <cell r="AE693">
            <v>0</v>
          </cell>
        </row>
        <row r="694">
          <cell r="A694">
            <v>0</v>
          </cell>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V694">
            <v>0</v>
          </cell>
          <cell r="W694">
            <v>0</v>
          </cell>
          <cell r="X694">
            <v>0</v>
          </cell>
          <cell r="Y694">
            <v>0</v>
          </cell>
          <cell r="AD694">
            <v>0</v>
          </cell>
          <cell r="AE694">
            <v>0</v>
          </cell>
        </row>
        <row r="695">
          <cell r="A695">
            <v>0</v>
          </cell>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V695">
            <v>0</v>
          </cell>
          <cell r="W695">
            <v>0</v>
          </cell>
          <cell r="X695">
            <v>0</v>
          </cell>
          <cell r="Y695">
            <v>0</v>
          </cell>
          <cell r="AD695">
            <v>0</v>
          </cell>
          <cell r="AE695">
            <v>0</v>
          </cell>
        </row>
        <row r="696">
          <cell r="A696" t="str">
            <v>DSC</v>
          </cell>
          <cell r="B696" t="str">
            <v>SAISIR LE CUMUL DANS LA COLONNE S</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V696">
            <v>0</v>
          </cell>
          <cell r="W696">
            <v>0</v>
          </cell>
          <cell r="X696">
            <v>0</v>
          </cell>
          <cell r="Y696">
            <v>0</v>
          </cell>
          <cell r="AD696">
            <v>0</v>
          </cell>
          <cell r="AE696">
            <v>0</v>
          </cell>
        </row>
        <row r="697">
          <cell r="A697" t="str">
            <v>Volumétrie</v>
          </cell>
          <cell r="B697">
            <v>0</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V697">
            <v>0</v>
          </cell>
          <cell r="W697">
            <v>0</v>
          </cell>
          <cell r="X697">
            <v>0</v>
          </cell>
          <cell r="Y697">
            <v>0</v>
          </cell>
          <cell r="AD697">
            <v>0</v>
          </cell>
          <cell r="AE697">
            <v>0</v>
          </cell>
        </row>
        <row r="698">
          <cell r="A698">
            <v>0</v>
          </cell>
          <cell r="B698" t="str">
            <v>parc d'abo directs</v>
          </cell>
          <cell r="C698">
            <v>0</v>
          </cell>
          <cell r="D698">
            <v>0</v>
          </cell>
          <cell r="E698">
            <v>0</v>
          </cell>
          <cell r="F698">
            <v>3982000</v>
          </cell>
          <cell r="G698">
            <v>4077520</v>
          </cell>
          <cell r="H698">
            <v>4123845</v>
          </cell>
          <cell r="I698">
            <v>4190546</v>
          </cell>
          <cell r="J698">
            <v>4287868</v>
          </cell>
          <cell r="K698">
            <v>4403589</v>
          </cell>
          <cell r="L698">
            <v>4485000</v>
          </cell>
          <cell r="M698">
            <v>4532067</v>
          </cell>
          <cell r="N698">
            <v>0</v>
          </cell>
          <cell r="O698" t="str">
            <v>N/A</v>
          </cell>
          <cell r="P698">
            <v>0</v>
          </cell>
          <cell r="Q698">
            <v>0</v>
          </cell>
          <cell r="R698">
            <v>0</v>
          </cell>
          <cell r="S698">
            <v>4262358</v>
          </cell>
          <cell r="T698">
            <v>0</v>
          </cell>
          <cell r="V698" t="str">
            <v>N/A</v>
          </cell>
          <cell r="W698">
            <v>0</v>
          </cell>
          <cell r="X698">
            <v>0</v>
          </cell>
          <cell r="Y698">
            <v>0</v>
          </cell>
          <cell r="AD698">
            <v>0</v>
          </cell>
          <cell r="AE698">
            <v>0</v>
          </cell>
        </row>
        <row r="699">
          <cell r="A699">
            <v>0</v>
          </cell>
          <cell r="B699" t="str">
            <v>parc prépayé SFR</v>
          </cell>
          <cell r="C699">
            <v>0</v>
          </cell>
          <cell r="D699">
            <v>0</v>
          </cell>
          <cell r="E699">
            <v>0</v>
          </cell>
          <cell r="F699">
            <v>1967000</v>
          </cell>
          <cell r="G699">
            <v>2107429</v>
          </cell>
          <cell r="H699">
            <v>2166823</v>
          </cell>
          <cell r="I699">
            <v>2137067</v>
          </cell>
          <cell r="J699">
            <v>2214309</v>
          </cell>
          <cell r="K699">
            <v>2306252</v>
          </cell>
          <cell r="L699">
            <v>0</v>
          </cell>
          <cell r="M699">
            <v>2436277</v>
          </cell>
          <cell r="N699">
            <v>0</v>
          </cell>
          <cell r="O699" t="str">
            <v>N/A</v>
          </cell>
          <cell r="P699">
            <v>0</v>
          </cell>
          <cell r="Q699">
            <v>0</v>
          </cell>
          <cell r="R699">
            <v>0</v>
          </cell>
          <cell r="S699">
            <v>2208619</v>
          </cell>
          <cell r="T699">
            <v>0</v>
          </cell>
          <cell r="V699" t="str">
            <v>N/A</v>
          </cell>
          <cell r="W699">
            <v>0</v>
          </cell>
          <cell r="X699">
            <v>0</v>
          </cell>
          <cell r="Y699">
            <v>0</v>
          </cell>
          <cell r="AD699">
            <v>0</v>
          </cell>
          <cell r="AE699">
            <v>0</v>
          </cell>
        </row>
        <row r="700">
          <cell r="A700">
            <v>0</v>
          </cell>
          <cell r="B700" t="str">
            <v>taux d'appels au parc (abo)</v>
          </cell>
          <cell r="C700">
            <v>0</v>
          </cell>
          <cell r="D700" t="str">
            <v>n/a</v>
          </cell>
          <cell r="E700">
            <v>0</v>
          </cell>
          <cell r="F700">
            <v>4.8000000000000001E-2</v>
          </cell>
          <cell r="G700">
            <v>2.9000000000000001E-2</v>
          </cell>
          <cell r="H700">
            <v>2.5999999999999999E-2</v>
          </cell>
          <cell r="I700">
            <v>2.4E-2</v>
          </cell>
          <cell r="J700">
            <v>2.1999999999999999E-2</v>
          </cell>
          <cell r="K700">
            <v>2.3E-2</v>
          </cell>
          <cell r="L700">
            <v>2.1999999999999999E-2</v>
          </cell>
          <cell r="M700">
            <v>2.1000000000000001E-2</v>
          </cell>
          <cell r="N700">
            <v>0</v>
          </cell>
          <cell r="O700" t="str">
            <v>N/A</v>
          </cell>
          <cell r="P700">
            <v>0</v>
          </cell>
          <cell r="Q700">
            <v>0</v>
          </cell>
          <cell r="R700">
            <v>0</v>
          </cell>
          <cell r="S700">
            <v>2.7E-2</v>
          </cell>
          <cell r="T700">
            <v>0</v>
          </cell>
          <cell r="V700" t="str">
            <v>N/A</v>
          </cell>
          <cell r="W700">
            <v>0</v>
          </cell>
          <cell r="X700">
            <v>0</v>
          </cell>
          <cell r="Y700">
            <v>0</v>
          </cell>
          <cell r="AD700">
            <v>0</v>
          </cell>
          <cell r="AE700">
            <v>0</v>
          </cell>
        </row>
        <row r="701">
          <cell r="A701">
            <v>0</v>
          </cell>
          <cell r="B701" t="str">
            <v>heures de prod Cegetel services</v>
          </cell>
          <cell r="C701">
            <v>0</v>
          </cell>
          <cell r="D701">
            <v>0</v>
          </cell>
          <cell r="E701">
            <v>0</v>
          </cell>
          <cell r="F701">
            <v>363950</v>
          </cell>
          <cell r="G701">
            <v>368034</v>
          </cell>
          <cell r="H701">
            <v>404132</v>
          </cell>
          <cell r="I701">
            <v>371320</v>
          </cell>
          <cell r="J701">
            <v>391938</v>
          </cell>
          <cell r="K701">
            <v>365242</v>
          </cell>
          <cell r="L701">
            <v>0</v>
          </cell>
          <cell r="M701">
            <v>353636</v>
          </cell>
          <cell r="N701">
            <v>0</v>
          </cell>
          <cell r="O701" t="str">
            <v>N/A</v>
          </cell>
          <cell r="P701">
            <v>0</v>
          </cell>
          <cell r="Q701">
            <v>0</v>
          </cell>
          <cell r="R701">
            <v>0</v>
          </cell>
          <cell r="S701">
            <v>2618252</v>
          </cell>
          <cell r="T701">
            <v>0</v>
          </cell>
          <cell r="V701" t="str">
            <v>N/A</v>
          </cell>
          <cell r="W701">
            <v>0</v>
          </cell>
          <cell r="X701">
            <v>0</v>
          </cell>
          <cell r="Y701">
            <v>0</v>
          </cell>
          <cell r="AD701">
            <v>0</v>
          </cell>
          <cell r="AE701">
            <v>0</v>
          </cell>
        </row>
        <row r="702">
          <cell r="A702">
            <v>0</v>
          </cell>
          <cell r="B702">
            <v>0</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V702">
            <v>0</v>
          </cell>
          <cell r="W702">
            <v>0</v>
          </cell>
          <cell r="X702">
            <v>0</v>
          </cell>
          <cell r="Y702">
            <v>0</v>
          </cell>
          <cell r="AD702">
            <v>0</v>
          </cell>
          <cell r="AE702">
            <v>0</v>
          </cell>
        </row>
        <row r="703">
          <cell r="A703" t="str">
            <v>Qualité</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V703">
            <v>0</v>
          </cell>
          <cell r="W703">
            <v>0</v>
          </cell>
          <cell r="X703">
            <v>0</v>
          </cell>
          <cell r="Y703">
            <v>0</v>
          </cell>
          <cell r="AD703">
            <v>0</v>
          </cell>
          <cell r="AE703">
            <v>0</v>
          </cell>
        </row>
        <row r="704">
          <cell r="A704">
            <v>0</v>
          </cell>
          <cell r="B704" t="str">
            <v>taux d'appels perdus abo</v>
          </cell>
          <cell r="C704">
            <v>0</v>
          </cell>
          <cell r="D704" t="str">
            <v>n/a</v>
          </cell>
          <cell r="E704">
            <v>0</v>
          </cell>
          <cell r="F704">
            <v>0.498</v>
          </cell>
          <cell r="G704">
            <v>0.32</v>
          </cell>
          <cell r="H704">
            <v>0.254</v>
          </cell>
          <cell r="I704">
            <v>0.214</v>
          </cell>
          <cell r="J704">
            <v>0.20300000000000001</v>
          </cell>
          <cell r="K704">
            <v>0.20399999999999999</v>
          </cell>
          <cell r="L704">
            <v>0.19400000000000001</v>
          </cell>
          <cell r="M704">
            <v>0.185</v>
          </cell>
          <cell r="N704">
            <v>0.14599999999999999</v>
          </cell>
          <cell r="O704">
            <v>0.20300000000000001</v>
          </cell>
          <cell r="P704">
            <v>0.21</v>
          </cell>
          <cell r="Q704">
            <v>0.16900000000000001</v>
          </cell>
          <cell r="R704">
            <v>0</v>
          </cell>
          <cell r="S704">
            <v>0.23300000000000001</v>
          </cell>
          <cell r="T704">
            <v>0</v>
          </cell>
          <cell r="V704" t="str">
            <v>ok cb dec</v>
          </cell>
          <cell r="W704">
            <v>0</v>
          </cell>
          <cell r="X704">
            <v>0</v>
          </cell>
          <cell r="Y704">
            <v>0</v>
          </cell>
          <cell r="AD704">
            <v>0</v>
          </cell>
          <cell r="AE704">
            <v>0</v>
          </cell>
        </row>
        <row r="705">
          <cell r="A705">
            <v>0</v>
          </cell>
          <cell r="B705" t="str">
            <v>taux d'appels perdus PP</v>
          </cell>
          <cell r="C705">
            <v>0</v>
          </cell>
          <cell r="D705" t="str">
            <v>n/a</v>
          </cell>
          <cell r="E705">
            <v>0</v>
          </cell>
          <cell r="F705">
            <v>0.77400000000000002</v>
          </cell>
          <cell r="G705">
            <v>0.52400000000000002</v>
          </cell>
          <cell r="H705">
            <v>0.25600000000000001</v>
          </cell>
          <cell r="I705">
            <v>0.193</v>
          </cell>
          <cell r="J705">
            <v>0.2</v>
          </cell>
          <cell r="K705">
            <v>0.193</v>
          </cell>
          <cell r="L705">
            <v>0.20899999999999999</v>
          </cell>
          <cell r="M705">
            <v>0.28799999999999998</v>
          </cell>
          <cell r="N705">
            <v>0.16500000000000001</v>
          </cell>
          <cell r="O705">
            <v>0.17499999999999999</v>
          </cell>
          <cell r="P705">
            <v>0.16800000000000001</v>
          </cell>
          <cell r="Q705">
            <v>0.26600000000000001</v>
          </cell>
          <cell r="R705">
            <v>0</v>
          </cell>
          <cell r="S705">
            <v>0.27900000000000003</v>
          </cell>
          <cell r="T705">
            <v>0</v>
          </cell>
          <cell r="V705" t="str">
            <v>ok cb dec</v>
          </cell>
          <cell r="W705">
            <v>0</v>
          </cell>
          <cell r="X705">
            <v>0</v>
          </cell>
          <cell r="Y705">
            <v>0</v>
          </cell>
          <cell r="AD705">
            <v>0</v>
          </cell>
          <cell r="AE705">
            <v>0</v>
          </cell>
        </row>
        <row r="706">
          <cell r="A706">
            <v>0</v>
          </cell>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V706">
            <v>0</v>
          </cell>
          <cell r="W706">
            <v>0</v>
          </cell>
          <cell r="X706">
            <v>0</v>
          </cell>
          <cell r="Y706">
            <v>0</v>
          </cell>
          <cell r="AD706">
            <v>0</v>
          </cell>
          <cell r="AE706">
            <v>0</v>
          </cell>
        </row>
        <row r="707">
          <cell r="A707" t="str">
            <v xml:space="preserve">Production </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V707">
            <v>0</v>
          </cell>
          <cell r="W707">
            <v>0</v>
          </cell>
          <cell r="X707">
            <v>0</v>
          </cell>
          <cell r="Y707">
            <v>0</v>
          </cell>
          <cell r="AD707">
            <v>0</v>
          </cell>
          <cell r="AE707">
            <v>0</v>
          </cell>
        </row>
        <row r="708">
          <cell r="A708">
            <v>0</v>
          </cell>
          <cell r="B708" t="str">
            <v>nb d'appels traités Abo</v>
          </cell>
          <cell r="C708">
            <v>0</v>
          </cell>
          <cell r="D708">
            <v>12845000</v>
          </cell>
          <cell r="E708">
            <v>0</v>
          </cell>
          <cell r="F708">
            <v>1631000</v>
          </cell>
          <cell r="G708">
            <v>1536000</v>
          </cell>
          <cell r="H708">
            <v>1735000</v>
          </cell>
          <cell r="I708">
            <v>1584000</v>
          </cell>
          <cell r="J708">
            <v>1553000</v>
          </cell>
          <cell r="K708">
            <v>1561000</v>
          </cell>
          <cell r="L708">
            <v>1634000</v>
          </cell>
          <cell r="M708">
            <v>1611000</v>
          </cell>
          <cell r="N708">
            <v>0</v>
          </cell>
          <cell r="O708" t="str">
            <v>N/A</v>
          </cell>
          <cell r="P708">
            <v>0</v>
          </cell>
          <cell r="Q708">
            <v>0</v>
          </cell>
          <cell r="R708">
            <v>0</v>
          </cell>
          <cell r="S708">
            <v>12845000</v>
          </cell>
          <cell r="T708">
            <v>0</v>
          </cell>
          <cell r="V708" t="str">
            <v>N/A</v>
          </cell>
          <cell r="W708">
            <v>0</v>
          </cell>
          <cell r="X708">
            <v>0</v>
          </cell>
          <cell r="Y708">
            <v>0</v>
          </cell>
          <cell r="AD708">
            <v>0</v>
          </cell>
          <cell r="AE708">
            <v>0</v>
          </cell>
        </row>
        <row r="709">
          <cell r="A709">
            <v>0</v>
          </cell>
          <cell r="B709" t="str">
            <v>nb d'appels traités cellule PP</v>
          </cell>
          <cell r="C709">
            <v>0</v>
          </cell>
          <cell r="D709">
            <v>3418000</v>
          </cell>
          <cell r="E709">
            <v>0</v>
          </cell>
          <cell r="F709">
            <v>398000</v>
          </cell>
          <cell r="G709">
            <v>405000</v>
          </cell>
          <cell r="H709">
            <v>433000</v>
          </cell>
          <cell r="I709">
            <v>377000</v>
          </cell>
          <cell r="J709">
            <v>424000</v>
          </cell>
          <cell r="K709">
            <v>424000</v>
          </cell>
          <cell r="L709">
            <v>457000</v>
          </cell>
          <cell r="M709">
            <v>500000</v>
          </cell>
          <cell r="N709">
            <v>0</v>
          </cell>
          <cell r="O709" t="str">
            <v>N/A</v>
          </cell>
          <cell r="P709">
            <v>0</v>
          </cell>
          <cell r="Q709">
            <v>0</v>
          </cell>
          <cell r="R709">
            <v>0</v>
          </cell>
          <cell r="S709">
            <v>3418000</v>
          </cell>
          <cell r="T709">
            <v>0</v>
          </cell>
          <cell r="V709" t="str">
            <v>N/A</v>
          </cell>
          <cell r="W709">
            <v>0</v>
          </cell>
          <cell r="X709">
            <v>0</v>
          </cell>
          <cell r="Y709">
            <v>0</v>
          </cell>
          <cell r="AD709">
            <v>0</v>
          </cell>
          <cell r="AE709">
            <v>0</v>
          </cell>
        </row>
        <row r="710">
          <cell r="A710">
            <v>0</v>
          </cell>
          <cell r="B710" t="str">
            <v>nb d'appels traités AE</v>
          </cell>
          <cell r="C710">
            <v>0</v>
          </cell>
          <cell r="D710">
            <v>27828505</v>
          </cell>
          <cell r="E710">
            <v>0</v>
          </cell>
          <cell r="F710">
            <v>3386000</v>
          </cell>
          <cell r="G710">
            <v>3066000</v>
          </cell>
          <cell r="H710">
            <v>3312218</v>
          </cell>
          <cell r="I710">
            <v>3198582</v>
          </cell>
          <cell r="J710">
            <v>3598783</v>
          </cell>
          <cell r="K710">
            <v>3724922</v>
          </cell>
          <cell r="L710">
            <v>3838000</v>
          </cell>
          <cell r="M710">
            <v>3704000</v>
          </cell>
          <cell r="N710">
            <v>0</v>
          </cell>
          <cell r="O710" t="str">
            <v>N/A</v>
          </cell>
          <cell r="P710">
            <v>0</v>
          </cell>
          <cell r="Q710">
            <v>0</v>
          </cell>
          <cell r="R710">
            <v>0</v>
          </cell>
          <cell r="S710">
            <v>27828505</v>
          </cell>
          <cell r="T710">
            <v>0</v>
          </cell>
          <cell r="V710" t="str">
            <v>N/A</v>
          </cell>
          <cell r="W710">
            <v>0</v>
          </cell>
          <cell r="X710">
            <v>0</v>
          </cell>
          <cell r="Y710">
            <v>0</v>
          </cell>
          <cell r="AD710">
            <v>0</v>
          </cell>
          <cell r="AE710">
            <v>0</v>
          </cell>
        </row>
        <row r="711">
          <cell r="A711">
            <v>0</v>
          </cell>
          <cell r="B711">
            <v>0</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V711">
            <v>0</v>
          </cell>
          <cell r="W711">
            <v>0</v>
          </cell>
          <cell r="X711">
            <v>0</v>
          </cell>
          <cell r="Y711">
            <v>0</v>
          </cell>
          <cell r="AD711">
            <v>0</v>
          </cell>
          <cell r="AE711">
            <v>0</v>
          </cell>
        </row>
        <row r="712">
          <cell r="A712" t="str">
            <v>Productivité</v>
          </cell>
          <cell r="B712">
            <v>0</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V712">
            <v>0</v>
          </cell>
          <cell r="W712">
            <v>0</v>
          </cell>
          <cell r="X712">
            <v>0</v>
          </cell>
          <cell r="Y712">
            <v>0</v>
          </cell>
          <cell r="AD712">
            <v>0</v>
          </cell>
          <cell r="AE712">
            <v>0</v>
          </cell>
        </row>
        <row r="713">
          <cell r="A713">
            <v>0</v>
          </cell>
          <cell r="B713" t="str">
            <v>Nb appels traités/CC/h Front Line</v>
          </cell>
          <cell r="C713">
            <v>0</v>
          </cell>
          <cell r="D713" t="str">
            <v>nd</v>
          </cell>
          <cell r="E713">
            <v>0</v>
          </cell>
          <cell r="F713">
            <v>9.9</v>
          </cell>
          <cell r="G713">
            <v>9</v>
          </cell>
          <cell r="H713">
            <v>9.1</v>
          </cell>
          <cell r="I713">
            <v>9.1999999999999993</v>
          </cell>
          <cell r="J713">
            <v>9</v>
          </cell>
          <cell r="K713">
            <v>9.6999999999999993</v>
          </cell>
          <cell r="L713">
            <v>10.1</v>
          </cell>
          <cell r="M713">
            <v>10.4</v>
          </cell>
          <cell r="N713">
            <v>0</v>
          </cell>
          <cell r="O713" t="str">
            <v>N/A</v>
          </cell>
          <cell r="P713">
            <v>0</v>
          </cell>
          <cell r="Q713">
            <v>0</v>
          </cell>
          <cell r="R713">
            <v>0</v>
          </cell>
          <cell r="S713">
            <v>9.6</v>
          </cell>
          <cell r="T713">
            <v>0</v>
          </cell>
          <cell r="V713" t="str">
            <v>N/A</v>
          </cell>
          <cell r="W713">
            <v>0</v>
          </cell>
          <cell r="X713">
            <v>0</v>
          </cell>
          <cell r="Y713">
            <v>0</v>
          </cell>
          <cell r="AD713">
            <v>0</v>
          </cell>
          <cell r="AE713">
            <v>0</v>
          </cell>
        </row>
        <row r="714">
          <cell r="A714">
            <v>0</v>
          </cell>
          <cell r="B714" t="str">
            <v>Nb appels traités/CC/h cellule PP</v>
          </cell>
          <cell r="C714">
            <v>0</v>
          </cell>
          <cell r="D714" t="str">
            <v>nd</v>
          </cell>
          <cell r="E714">
            <v>0</v>
          </cell>
          <cell r="F714">
            <v>13.2</v>
          </cell>
          <cell r="G714">
            <v>11.3</v>
          </cell>
          <cell r="H714">
            <v>9.5</v>
          </cell>
          <cell r="I714">
            <v>7.9</v>
          </cell>
          <cell r="J714">
            <v>8.4</v>
          </cell>
          <cell r="K714">
            <v>9.5</v>
          </cell>
          <cell r="L714">
            <v>10.5</v>
          </cell>
          <cell r="M714">
            <v>11.5</v>
          </cell>
          <cell r="N714">
            <v>0</v>
          </cell>
          <cell r="O714" t="str">
            <v>N/A</v>
          </cell>
          <cell r="P714">
            <v>0</v>
          </cell>
          <cell r="Q714">
            <v>0</v>
          </cell>
          <cell r="R714">
            <v>0</v>
          </cell>
          <cell r="S714">
            <v>9</v>
          </cell>
          <cell r="T714">
            <v>0</v>
          </cell>
          <cell r="V714" t="str">
            <v>N/A</v>
          </cell>
          <cell r="W714">
            <v>0</v>
          </cell>
          <cell r="X714">
            <v>0</v>
          </cell>
          <cell r="Y714">
            <v>0</v>
          </cell>
          <cell r="AD714">
            <v>0</v>
          </cell>
          <cell r="AE714">
            <v>0</v>
          </cell>
        </row>
        <row r="715">
          <cell r="A715">
            <v>0</v>
          </cell>
          <cell r="B715" t="str">
            <v>Nb appels traités/CC/h Annuaire Express</v>
          </cell>
          <cell r="C715">
            <v>0</v>
          </cell>
          <cell r="D715" t="str">
            <v>nd</v>
          </cell>
          <cell r="E715">
            <v>0</v>
          </cell>
          <cell r="F715" t="str">
            <v>nd</v>
          </cell>
          <cell r="G715" t="str">
            <v>nd</v>
          </cell>
          <cell r="H715" t="str">
            <v>nd</v>
          </cell>
          <cell r="I715" t="str">
            <v>nd</v>
          </cell>
          <cell r="J715" t="str">
            <v>nd</v>
          </cell>
          <cell r="K715">
            <v>47.7</v>
          </cell>
          <cell r="L715">
            <v>42.7</v>
          </cell>
          <cell r="M715">
            <v>42.7</v>
          </cell>
          <cell r="N715">
            <v>0</v>
          </cell>
          <cell r="O715" t="str">
            <v>N/A</v>
          </cell>
          <cell r="P715">
            <v>0</v>
          </cell>
          <cell r="Q715">
            <v>0</v>
          </cell>
          <cell r="R715">
            <v>0</v>
          </cell>
          <cell r="S715" t="str">
            <v>nd</v>
          </cell>
          <cell r="T715">
            <v>0</v>
          </cell>
          <cell r="V715" t="str">
            <v>N/A</v>
          </cell>
          <cell r="W715">
            <v>0</v>
          </cell>
          <cell r="X715">
            <v>0</v>
          </cell>
          <cell r="Y715">
            <v>0</v>
          </cell>
          <cell r="AD715">
            <v>0</v>
          </cell>
          <cell r="AE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t="str">
            <v>N/A</v>
          </cell>
          <cell r="P716">
            <v>0</v>
          </cell>
          <cell r="Q716">
            <v>0</v>
          </cell>
          <cell r="R716">
            <v>0</v>
          </cell>
          <cell r="S716">
            <v>0</v>
          </cell>
          <cell r="T716">
            <v>0</v>
          </cell>
          <cell r="V716" t="str">
            <v>N/A</v>
          </cell>
          <cell r="W716">
            <v>0</v>
          </cell>
          <cell r="X716">
            <v>0</v>
          </cell>
          <cell r="Y716">
            <v>0</v>
          </cell>
          <cell r="AD716">
            <v>0</v>
          </cell>
          <cell r="AE716">
            <v>0</v>
          </cell>
        </row>
        <row r="717">
          <cell r="A717" t="str">
            <v>Impayés</v>
          </cell>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V717">
            <v>0</v>
          </cell>
          <cell r="W717">
            <v>0</v>
          </cell>
          <cell r="X717">
            <v>0</v>
          </cell>
          <cell r="Y717">
            <v>0</v>
          </cell>
          <cell r="AD717">
            <v>0</v>
          </cell>
          <cell r="AE717">
            <v>0</v>
          </cell>
        </row>
        <row r="718">
          <cell r="A718">
            <v>0</v>
          </cell>
          <cell r="B718" t="str">
            <v>taux d'impayés</v>
          </cell>
          <cell r="C718">
            <v>0</v>
          </cell>
          <cell r="D718">
            <v>0</v>
          </cell>
          <cell r="E718">
            <v>0</v>
          </cell>
          <cell r="F718">
            <v>0</v>
          </cell>
          <cell r="G718">
            <v>5.74E-2</v>
          </cell>
          <cell r="H718">
            <v>6.1499999999999999E-2</v>
          </cell>
          <cell r="I718">
            <v>6.2E-2</v>
          </cell>
          <cell r="J718">
            <v>6.08E-2</v>
          </cell>
          <cell r="K718">
            <v>5.8500000000000003E-2</v>
          </cell>
          <cell r="L718">
            <v>6.08E-2</v>
          </cell>
          <cell r="M718">
            <v>5.8200000000000002E-2</v>
          </cell>
          <cell r="N718">
            <v>4.8599999999999997E-2</v>
          </cell>
          <cell r="O718">
            <v>5.0599999999999999E-2</v>
          </cell>
          <cell r="P718">
            <v>5.3400000000000003E-2</v>
          </cell>
          <cell r="Q718">
            <v>6.7500000000000004E-2</v>
          </cell>
          <cell r="R718">
            <v>0</v>
          </cell>
          <cell r="S718">
            <v>6.7500000000000004E-2</v>
          </cell>
          <cell r="T718">
            <v>0</v>
          </cell>
          <cell r="V718" t="str">
            <v>ok cb dec</v>
          </cell>
          <cell r="W718">
            <v>0</v>
          </cell>
          <cell r="X718">
            <v>0</v>
          </cell>
          <cell r="Y718">
            <v>0</v>
          </cell>
          <cell r="AD718">
            <v>0</v>
          </cell>
          <cell r="AE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V719">
            <v>0</v>
          </cell>
          <cell r="W719">
            <v>0</v>
          </cell>
          <cell r="X719">
            <v>0</v>
          </cell>
          <cell r="Y719">
            <v>0</v>
          </cell>
          <cell r="AD719">
            <v>0</v>
          </cell>
          <cell r="AE719">
            <v>0</v>
          </cell>
        </row>
        <row r="720">
          <cell r="A720" t="str">
            <v>Indicateurs financiers service client hors pertes /créances</v>
          </cell>
          <cell r="B720">
            <v>0</v>
          </cell>
          <cell r="C720">
            <v>0</v>
          </cell>
          <cell r="D720">
            <v>-1788872620</v>
          </cell>
          <cell r="E720">
            <v>0</v>
          </cell>
          <cell r="F720">
            <v>-138612000</v>
          </cell>
          <cell r="G720">
            <v>-136988000</v>
          </cell>
          <cell r="H720">
            <v>-152606000</v>
          </cell>
          <cell r="I720">
            <v>-136315000</v>
          </cell>
          <cell r="J720">
            <v>-148255000</v>
          </cell>
          <cell r="K720">
            <v>-131500000</v>
          </cell>
          <cell r="L720">
            <v>-154665620</v>
          </cell>
          <cell r="M720">
            <v>-136496000</v>
          </cell>
          <cell r="N720">
            <v>-152975000</v>
          </cell>
          <cell r="O720">
            <v>-160592000</v>
          </cell>
          <cell r="P720">
            <v>-155803000</v>
          </cell>
          <cell r="Q720">
            <v>-184065000</v>
          </cell>
          <cell r="R720">
            <v>0</v>
          </cell>
          <cell r="S720">
            <v>-1788872620</v>
          </cell>
          <cell r="T720">
            <v>0</v>
          </cell>
          <cell r="V720" t="str">
            <v>ok cb dec</v>
          </cell>
          <cell r="W720">
            <v>0</v>
          </cell>
          <cell r="X720">
            <v>0</v>
          </cell>
          <cell r="Y720">
            <v>0</v>
          </cell>
          <cell r="AD720">
            <v>0</v>
          </cell>
          <cell r="AE720">
            <v>0</v>
          </cell>
        </row>
        <row r="721">
          <cell r="A721">
            <v>0</v>
          </cell>
          <cell r="B721" t="str">
            <v>Relation clientèle</v>
          </cell>
          <cell r="C721">
            <v>0</v>
          </cell>
          <cell r="D721">
            <v>-1023969000</v>
          </cell>
          <cell r="E721">
            <v>0</v>
          </cell>
          <cell r="F721">
            <v>-80660000</v>
          </cell>
          <cell r="G721">
            <v>-82942000</v>
          </cell>
          <cell r="H721">
            <v>-88769000</v>
          </cell>
          <cell r="I721">
            <v>-79655000</v>
          </cell>
          <cell r="J721">
            <v>-86817000</v>
          </cell>
          <cell r="K721">
            <v>-79538000</v>
          </cell>
          <cell r="L721">
            <v>-87930000</v>
          </cell>
          <cell r="M721">
            <v>-71813000</v>
          </cell>
          <cell r="N721">
            <v>-81031000</v>
          </cell>
          <cell r="O721">
            <v>-87789000</v>
          </cell>
          <cell r="P721">
            <v>-94355000</v>
          </cell>
          <cell r="Q721">
            <v>-102670000</v>
          </cell>
          <cell r="R721">
            <v>0</v>
          </cell>
          <cell r="S721">
            <v>-1023969000</v>
          </cell>
          <cell r="T721">
            <v>0</v>
          </cell>
          <cell r="V721" t="str">
            <v>ok cb dec</v>
          </cell>
          <cell r="W721">
            <v>0</v>
          </cell>
          <cell r="X721">
            <v>0</v>
          </cell>
          <cell r="Y721">
            <v>0</v>
          </cell>
          <cell r="AD721">
            <v>0</v>
          </cell>
          <cell r="AE721">
            <v>0</v>
          </cell>
        </row>
        <row r="722">
          <cell r="A722">
            <v>0</v>
          </cell>
          <cell r="B722" t="str">
            <v>dont cellule PP</v>
          </cell>
          <cell r="C722">
            <v>0</v>
          </cell>
          <cell r="D722">
            <v>-157470000</v>
          </cell>
          <cell r="E722">
            <v>0</v>
          </cell>
          <cell r="F722">
            <v>-9538000</v>
          </cell>
          <cell r="G722">
            <v>-14485000</v>
          </cell>
          <cell r="H722">
            <v>-13321000</v>
          </cell>
          <cell r="I722">
            <v>-13238000</v>
          </cell>
          <cell r="J722">
            <v>-14654000</v>
          </cell>
          <cell r="K722">
            <v>-13006000</v>
          </cell>
          <cell r="L722">
            <v>-13329000</v>
          </cell>
          <cell r="M722">
            <v>-12848000</v>
          </cell>
          <cell r="N722">
            <v>-13906000</v>
          </cell>
          <cell r="O722">
            <v>-13830000</v>
          </cell>
          <cell r="P722">
            <v>-12925000</v>
          </cell>
          <cell r="Q722">
            <v>-12390000</v>
          </cell>
          <cell r="R722">
            <v>0</v>
          </cell>
          <cell r="S722">
            <v>-157470000</v>
          </cell>
          <cell r="T722">
            <v>0</v>
          </cell>
          <cell r="V722" t="str">
            <v>ok cb dec</v>
          </cell>
          <cell r="W722">
            <v>0</v>
          </cell>
          <cell r="X722">
            <v>0</v>
          </cell>
          <cell r="Y722">
            <v>0</v>
          </cell>
          <cell r="AD722">
            <v>0</v>
          </cell>
          <cell r="AE722">
            <v>0</v>
          </cell>
        </row>
        <row r="723">
          <cell r="A723">
            <v>0</v>
          </cell>
          <cell r="B723" t="str">
            <v>Annuaire Express</v>
          </cell>
          <cell r="C723">
            <v>0</v>
          </cell>
          <cell r="D723">
            <v>-217328000</v>
          </cell>
          <cell r="E723">
            <v>0</v>
          </cell>
          <cell r="F723">
            <v>-17114000</v>
          </cell>
          <cell r="G723">
            <v>-15486000</v>
          </cell>
          <cell r="H723">
            <v>-16745000</v>
          </cell>
          <cell r="I723">
            <v>-15991000</v>
          </cell>
          <cell r="J723">
            <v>-18167000</v>
          </cell>
          <cell r="K723">
            <v>-18805000</v>
          </cell>
          <cell r="L723">
            <v>-19381000</v>
          </cell>
          <cell r="M723">
            <v>-18698000</v>
          </cell>
          <cell r="N723">
            <v>-19164000</v>
          </cell>
          <cell r="O723">
            <v>-19767000</v>
          </cell>
          <cell r="P723">
            <v>-18289000</v>
          </cell>
          <cell r="Q723">
            <v>-19721000</v>
          </cell>
          <cell r="R723">
            <v>0</v>
          </cell>
          <cell r="S723">
            <v>-217328000</v>
          </cell>
          <cell r="T723">
            <v>0</v>
          </cell>
          <cell r="V723" t="str">
            <v>ok cb dec</v>
          </cell>
          <cell r="W723">
            <v>0</v>
          </cell>
          <cell r="X723">
            <v>0</v>
          </cell>
          <cell r="Y723">
            <v>0</v>
          </cell>
          <cell r="AD723">
            <v>0</v>
          </cell>
          <cell r="AE723">
            <v>0</v>
          </cell>
        </row>
        <row r="724">
          <cell r="A724">
            <v>0</v>
          </cell>
          <cell r="B724" t="str">
            <v>Facturation SC (hors SI)</v>
          </cell>
          <cell r="C724">
            <v>0</v>
          </cell>
          <cell r="D724">
            <v>-223583000</v>
          </cell>
          <cell r="E724">
            <v>0</v>
          </cell>
          <cell r="F724">
            <v>-16704000</v>
          </cell>
          <cell r="G724">
            <v>-17173000</v>
          </cell>
          <cell r="H724">
            <v>-17292000</v>
          </cell>
          <cell r="I724">
            <v>-17629000</v>
          </cell>
          <cell r="J724">
            <v>-18061000</v>
          </cell>
          <cell r="K724">
            <v>-18515000</v>
          </cell>
          <cell r="L724">
            <v>-18853000</v>
          </cell>
          <cell r="M724">
            <v>-19049000</v>
          </cell>
          <cell r="N724">
            <v>-19250000</v>
          </cell>
          <cell r="O724">
            <v>-19768000</v>
          </cell>
          <cell r="P724">
            <v>-20329000</v>
          </cell>
          <cell r="Q724">
            <v>-20960000</v>
          </cell>
          <cell r="R724">
            <v>0</v>
          </cell>
          <cell r="S724">
            <v>-223583000</v>
          </cell>
          <cell r="T724">
            <v>0</v>
          </cell>
          <cell r="V724" t="str">
            <v>ok cb dec</v>
          </cell>
          <cell r="W724">
            <v>0</v>
          </cell>
          <cell r="X724">
            <v>0</v>
          </cell>
          <cell r="Y724">
            <v>0</v>
          </cell>
          <cell r="AD724">
            <v>0</v>
          </cell>
          <cell r="AE724">
            <v>0</v>
          </cell>
        </row>
        <row r="725">
          <cell r="A725">
            <v>0</v>
          </cell>
          <cell r="B725" t="str">
            <v>Autres</v>
          </cell>
          <cell r="C725">
            <v>0</v>
          </cell>
          <cell r="D725">
            <v>-323992620</v>
          </cell>
          <cell r="E725">
            <v>0</v>
          </cell>
          <cell r="F725">
            <v>-24134000</v>
          </cell>
          <cell r="G725">
            <v>-21387000</v>
          </cell>
          <cell r="H725">
            <v>-29800000</v>
          </cell>
          <cell r="I725">
            <v>-23040000</v>
          </cell>
          <cell r="J725">
            <v>-25210000</v>
          </cell>
          <cell r="K725">
            <v>-14642000</v>
          </cell>
          <cell r="L725">
            <v>-28501620</v>
          </cell>
          <cell r="M725">
            <v>-26936000</v>
          </cell>
          <cell r="N725">
            <v>-33530000</v>
          </cell>
          <cell r="O725">
            <v>-33268000</v>
          </cell>
          <cell r="P725">
            <v>-22830000</v>
          </cell>
          <cell r="Q725">
            <v>-40714000</v>
          </cell>
          <cell r="R725">
            <v>0</v>
          </cell>
          <cell r="S725">
            <v>-323992620</v>
          </cell>
          <cell r="T725">
            <v>0</v>
          </cell>
          <cell r="V725" t="str">
            <v>ok cb dec</v>
          </cell>
          <cell r="W725">
            <v>0</v>
          </cell>
          <cell r="X725">
            <v>0</v>
          </cell>
          <cell r="Y725">
            <v>0</v>
          </cell>
          <cell r="AD725">
            <v>0</v>
          </cell>
          <cell r="AE725">
            <v>0</v>
          </cell>
        </row>
        <row r="726">
          <cell r="A726">
            <v>0</v>
          </cell>
          <cell r="B726">
            <v>0</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V726">
            <v>0</v>
          </cell>
          <cell r="W726">
            <v>0</v>
          </cell>
          <cell r="X726">
            <v>0</v>
          </cell>
          <cell r="Y726">
            <v>0</v>
          </cell>
          <cell r="AD726">
            <v>0</v>
          </cell>
          <cell r="AE726">
            <v>0</v>
          </cell>
        </row>
        <row r="727">
          <cell r="A727" t="str">
            <v>Ratios Front Line en F</v>
          </cell>
          <cell r="B727">
            <v>0</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V727">
            <v>0</v>
          </cell>
          <cell r="W727">
            <v>0</v>
          </cell>
          <cell r="X727">
            <v>0</v>
          </cell>
          <cell r="Y727">
            <v>0</v>
          </cell>
          <cell r="AD727">
            <v>0</v>
          </cell>
          <cell r="AE727">
            <v>0</v>
          </cell>
        </row>
        <row r="728">
          <cell r="A728">
            <v>0</v>
          </cell>
          <cell r="B728" t="str">
            <v>RC par abo moyen direct</v>
          </cell>
          <cell r="C728">
            <v>0</v>
          </cell>
          <cell r="D728">
            <v>0</v>
          </cell>
          <cell r="E728">
            <v>0</v>
          </cell>
          <cell r="F728">
            <v>0</v>
          </cell>
          <cell r="G728">
            <v>9.26</v>
          </cell>
          <cell r="H728" t="str">
            <v>nd</v>
          </cell>
          <cell r="I728">
            <v>0</v>
          </cell>
          <cell r="J728">
            <v>0</v>
          </cell>
          <cell r="K728">
            <v>0</v>
          </cell>
          <cell r="L728">
            <v>0</v>
          </cell>
          <cell r="M728">
            <v>0</v>
          </cell>
          <cell r="N728">
            <v>0</v>
          </cell>
          <cell r="O728">
            <v>0</v>
          </cell>
          <cell r="P728">
            <v>0</v>
          </cell>
          <cell r="Q728">
            <v>0</v>
          </cell>
          <cell r="R728">
            <v>0</v>
          </cell>
          <cell r="S728">
            <v>0</v>
          </cell>
          <cell r="T728">
            <v>0</v>
          </cell>
          <cell r="V728" t="str">
            <v>N/A</v>
          </cell>
          <cell r="W728">
            <v>0</v>
          </cell>
          <cell r="X728">
            <v>0</v>
          </cell>
          <cell r="Y728">
            <v>0</v>
          </cell>
          <cell r="AD728">
            <v>0</v>
          </cell>
          <cell r="AE728">
            <v>0</v>
          </cell>
        </row>
        <row r="729">
          <cell r="A729">
            <v>0</v>
          </cell>
          <cell r="B729" t="str">
            <v>ct de l'heure de prod CS</v>
          </cell>
          <cell r="C729">
            <v>0</v>
          </cell>
          <cell r="D729">
            <v>0</v>
          </cell>
          <cell r="E729">
            <v>0</v>
          </cell>
          <cell r="F729">
            <v>0</v>
          </cell>
          <cell r="G729">
            <v>246.8</v>
          </cell>
          <cell r="H729">
            <v>222.3</v>
          </cell>
          <cell r="I729">
            <v>247.1</v>
          </cell>
          <cell r="J729">
            <v>241.5</v>
          </cell>
          <cell r="K729">
            <v>243.9</v>
          </cell>
          <cell r="L729">
            <v>0</v>
          </cell>
          <cell r="M729">
            <v>254.3</v>
          </cell>
          <cell r="N729">
            <v>0</v>
          </cell>
          <cell r="O729">
            <v>0</v>
          </cell>
          <cell r="P729">
            <v>0</v>
          </cell>
          <cell r="Q729">
            <v>0</v>
          </cell>
          <cell r="R729">
            <v>0</v>
          </cell>
          <cell r="S729">
            <v>242.6</v>
          </cell>
          <cell r="T729">
            <v>0</v>
          </cell>
          <cell r="V729" t="str">
            <v>N/A</v>
          </cell>
          <cell r="W729">
            <v>0</v>
          </cell>
          <cell r="X729">
            <v>0</v>
          </cell>
          <cell r="Y729">
            <v>0</v>
          </cell>
          <cell r="AD729">
            <v>0</v>
          </cell>
          <cell r="AE729">
            <v>0</v>
          </cell>
        </row>
        <row r="730">
          <cell r="A730">
            <v>0</v>
          </cell>
          <cell r="B730" t="str">
            <v>ct à appel CS</v>
          </cell>
          <cell r="C730">
            <v>0</v>
          </cell>
          <cell r="D730">
            <v>0</v>
          </cell>
          <cell r="E730">
            <v>0</v>
          </cell>
          <cell r="F730">
            <v>0</v>
          </cell>
          <cell r="G730">
            <v>23.4</v>
          </cell>
          <cell r="H730" t="str">
            <v>nd</v>
          </cell>
          <cell r="I730">
            <v>0</v>
          </cell>
          <cell r="J730">
            <v>0</v>
          </cell>
          <cell r="K730">
            <v>0</v>
          </cell>
          <cell r="L730">
            <v>0</v>
          </cell>
          <cell r="M730">
            <v>0</v>
          </cell>
          <cell r="N730">
            <v>0</v>
          </cell>
          <cell r="O730">
            <v>0</v>
          </cell>
          <cell r="P730">
            <v>0</v>
          </cell>
          <cell r="Q730">
            <v>0</v>
          </cell>
          <cell r="R730">
            <v>0</v>
          </cell>
          <cell r="S730" t="str">
            <v>nd</v>
          </cell>
          <cell r="T730">
            <v>0</v>
          </cell>
          <cell r="V730" t="str">
            <v>N/A</v>
          </cell>
          <cell r="W730">
            <v>0</v>
          </cell>
          <cell r="X730">
            <v>0</v>
          </cell>
          <cell r="Y730">
            <v>0</v>
          </cell>
          <cell r="AD730">
            <v>0</v>
          </cell>
          <cell r="AE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V731">
            <v>0</v>
          </cell>
          <cell r="W731">
            <v>0</v>
          </cell>
          <cell r="X731">
            <v>0</v>
          </cell>
          <cell r="Y731">
            <v>0</v>
          </cell>
          <cell r="AD731">
            <v>0</v>
          </cell>
          <cell r="AE731">
            <v>0</v>
          </cell>
        </row>
        <row r="732">
          <cell r="A732">
            <v>0</v>
          </cell>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V732">
            <v>0</v>
          </cell>
          <cell r="W732">
            <v>0</v>
          </cell>
          <cell r="X732">
            <v>0</v>
          </cell>
          <cell r="Y732">
            <v>0</v>
          </cell>
          <cell r="AD732">
            <v>0</v>
          </cell>
          <cell r="AE732">
            <v>0</v>
          </cell>
        </row>
        <row r="737">
          <cell r="A737">
            <v>0</v>
          </cell>
          <cell r="B737">
            <v>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V737">
            <v>0</v>
          </cell>
          <cell r="W737">
            <v>0</v>
          </cell>
          <cell r="X737">
            <v>0</v>
          </cell>
          <cell r="Y737">
            <v>0</v>
          </cell>
          <cell r="AD737">
            <v>0</v>
          </cell>
          <cell r="AE737">
            <v>0</v>
          </cell>
        </row>
        <row r="738">
          <cell r="A738">
            <v>0</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V738">
            <v>0</v>
          </cell>
          <cell r="W738">
            <v>0</v>
          </cell>
          <cell r="X738">
            <v>0</v>
          </cell>
          <cell r="Y738">
            <v>0</v>
          </cell>
          <cell r="AD738">
            <v>0</v>
          </cell>
          <cell r="AE738">
            <v>0</v>
          </cell>
        </row>
        <row r="739">
          <cell r="A739">
            <v>0</v>
          </cell>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V739">
            <v>0</v>
          </cell>
          <cell r="W739">
            <v>0</v>
          </cell>
          <cell r="X739">
            <v>0</v>
          </cell>
          <cell r="Y739">
            <v>0</v>
          </cell>
          <cell r="AD739">
            <v>0</v>
          </cell>
          <cell r="AE739">
            <v>0</v>
          </cell>
        </row>
        <row r="740">
          <cell r="A740" t="str">
            <v>ventes indirectes (onglet rem crdev = haut CR)</v>
          </cell>
          <cell r="B740">
            <v>0</v>
          </cell>
          <cell r="C740">
            <v>0</v>
          </cell>
          <cell r="D740">
            <v>1440664</v>
          </cell>
          <cell r="E740">
            <v>0</v>
          </cell>
          <cell r="F740">
            <v>643082</v>
          </cell>
          <cell r="G740">
            <v>261334</v>
          </cell>
          <cell r="H740">
            <v>287594</v>
          </cell>
          <cell r="I740">
            <v>248654</v>
          </cell>
          <cell r="J740">
            <v>0</v>
          </cell>
          <cell r="K740">
            <v>0</v>
          </cell>
          <cell r="L740">
            <v>0</v>
          </cell>
          <cell r="M740">
            <v>0</v>
          </cell>
          <cell r="N740">
            <v>0</v>
          </cell>
          <cell r="O740">
            <v>0</v>
          </cell>
          <cell r="P740">
            <v>0</v>
          </cell>
          <cell r="Q740">
            <v>0</v>
          </cell>
          <cell r="R740">
            <v>371051.04528019892</v>
          </cell>
          <cell r="S740">
            <v>1440664</v>
          </cell>
          <cell r="T740">
            <v>0</v>
          </cell>
          <cell r="V740" t="str">
            <v>N/A</v>
          </cell>
          <cell r="W740">
            <v>0</v>
          </cell>
          <cell r="X740">
            <v>0</v>
          </cell>
          <cell r="Y740">
            <v>0</v>
          </cell>
          <cell r="AD740">
            <v>0</v>
          </cell>
          <cell r="AE740">
            <v>0</v>
          </cell>
        </row>
        <row r="741">
          <cell r="A741" t="str">
            <v>cartes</v>
          </cell>
          <cell r="B741">
            <v>0</v>
          </cell>
          <cell r="C741">
            <v>0</v>
          </cell>
          <cell r="D741">
            <v>621610</v>
          </cell>
          <cell r="E741">
            <v>0</v>
          </cell>
          <cell r="F741">
            <v>261063</v>
          </cell>
          <cell r="G741">
            <v>127948</v>
          </cell>
          <cell r="H741">
            <v>119863</v>
          </cell>
          <cell r="I741">
            <v>112736</v>
          </cell>
          <cell r="J741">
            <v>0</v>
          </cell>
          <cell r="K741">
            <v>0</v>
          </cell>
          <cell r="L741">
            <v>0</v>
          </cell>
          <cell r="M741">
            <v>0</v>
          </cell>
          <cell r="N741">
            <v>0</v>
          </cell>
          <cell r="O741">
            <v>0</v>
          </cell>
          <cell r="P741">
            <v>0</v>
          </cell>
          <cell r="Q741">
            <v>0</v>
          </cell>
          <cell r="R741">
            <v>145628.68949169907</v>
          </cell>
          <cell r="S741">
            <v>621610</v>
          </cell>
          <cell r="T741">
            <v>0</v>
          </cell>
          <cell r="V741" t="str">
            <v>N/A</v>
          </cell>
          <cell r="W741">
            <v>0</v>
          </cell>
          <cell r="X741">
            <v>0</v>
          </cell>
          <cell r="Y741">
            <v>0</v>
          </cell>
          <cell r="AD741">
            <v>0</v>
          </cell>
          <cell r="AE741">
            <v>0</v>
          </cell>
        </row>
        <row r="742">
          <cell r="A742" t="str">
            <v>abonnés</v>
          </cell>
          <cell r="B742">
            <v>0</v>
          </cell>
          <cell r="C742">
            <v>0</v>
          </cell>
          <cell r="D742">
            <v>819054</v>
          </cell>
          <cell r="E742">
            <v>0</v>
          </cell>
          <cell r="F742">
            <v>382019</v>
          </cell>
          <cell r="G742">
            <v>133386</v>
          </cell>
          <cell r="H742">
            <v>167731</v>
          </cell>
          <cell r="I742">
            <v>135918</v>
          </cell>
          <cell r="J742">
            <v>0</v>
          </cell>
          <cell r="K742">
            <v>0</v>
          </cell>
          <cell r="L742">
            <v>0</v>
          </cell>
          <cell r="M742">
            <v>0</v>
          </cell>
          <cell r="N742">
            <v>0</v>
          </cell>
          <cell r="O742">
            <v>0</v>
          </cell>
          <cell r="P742">
            <v>0</v>
          </cell>
          <cell r="Q742">
            <v>0</v>
          </cell>
          <cell r="R742">
            <v>225422.35578849982</v>
          </cell>
          <cell r="S742">
            <v>819054</v>
          </cell>
          <cell r="T742">
            <v>0</v>
          </cell>
          <cell r="V742" t="str">
            <v>N/A</v>
          </cell>
          <cell r="W742">
            <v>0</v>
          </cell>
          <cell r="X742">
            <v>0</v>
          </cell>
          <cell r="Y742">
            <v>0</v>
          </cell>
          <cell r="AD742">
            <v>0</v>
          </cell>
          <cell r="AE742">
            <v>0</v>
          </cell>
        </row>
        <row r="743">
          <cell r="A743">
            <v>0</v>
          </cell>
          <cell r="B743" t="str">
            <v>carrefour</v>
          </cell>
          <cell r="C743">
            <v>0</v>
          </cell>
          <cell r="D743">
            <v>81855</v>
          </cell>
          <cell r="E743">
            <v>0</v>
          </cell>
          <cell r="F743">
            <v>38273</v>
          </cell>
          <cell r="G743">
            <v>17016</v>
          </cell>
          <cell r="H743">
            <v>13765</v>
          </cell>
          <cell r="I743">
            <v>12801</v>
          </cell>
          <cell r="J743">
            <v>0</v>
          </cell>
          <cell r="K743">
            <v>0</v>
          </cell>
          <cell r="L743">
            <v>0</v>
          </cell>
          <cell r="M743">
            <v>0</v>
          </cell>
          <cell r="N743">
            <v>0</v>
          </cell>
          <cell r="O743">
            <v>0</v>
          </cell>
          <cell r="P743">
            <v>0</v>
          </cell>
          <cell r="Q743">
            <v>0</v>
          </cell>
          <cell r="R743">
            <v>44692.717006438565</v>
          </cell>
          <cell r="S743">
            <v>81855</v>
          </cell>
          <cell r="T743">
            <v>0</v>
          </cell>
          <cell r="V743" t="str">
            <v>N/A</v>
          </cell>
          <cell r="W743">
            <v>0</v>
          </cell>
          <cell r="X743">
            <v>0</v>
          </cell>
          <cell r="Y743">
            <v>0</v>
          </cell>
          <cell r="AD743">
            <v>0</v>
          </cell>
          <cell r="AE743">
            <v>0</v>
          </cell>
        </row>
        <row r="744">
          <cell r="A744">
            <v>0</v>
          </cell>
          <cell r="B744" t="str">
            <v>C1</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22668.984298644285</v>
          </cell>
          <cell r="S744">
            <v>0</v>
          </cell>
          <cell r="T744">
            <v>0</v>
          </cell>
          <cell r="V744" t="str">
            <v>N/A</v>
          </cell>
          <cell r="W744">
            <v>0</v>
          </cell>
          <cell r="X744">
            <v>0</v>
          </cell>
          <cell r="Y744">
            <v>0</v>
          </cell>
          <cell r="AD744">
            <v>0</v>
          </cell>
          <cell r="AE744">
            <v>0</v>
          </cell>
        </row>
        <row r="745">
          <cell r="A745">
            <v>0</v>
          </cell>
          <cell r="B745" t="str">
            <v>C2</v>
          </cell>
          <cell r="C745">
            <v>0</v>
          </cell>
          <cell r="D745">
            <v>136656</v>
          </cell>
          <cell r="E745">
            <v>0</v>
          </cell>
          <cell r="F745">
            <v>60532</v>
          </cell>
          <cell r="G745">
            <v>26957</v>
          </cell>
          <cell r="H745">
            <v>23153</v>
          </cell>
          <cell r="I745">
            <v>26014</v>
          </cell>
          <cell r="J745">
            <v>0</v>
          </cell>
          <cell r="K745">
            <v>0</v>
          </cell>
          <cell r="L745">
            <v>0</v>
          </cell>
          <cell r="M745">
            <v>0</v>
          </cell>
          <cell r="N745">
            <v>0</v>
          </cell>
          <cell r="O745">
            <v>0</v>
          </cell>
          <cell r="P745">
            <v>0</v>
          </cell>
          <cell r="Q745">
            <v>0</v>
          </cell>
          <cell r="R745">
            <v>22023.732707794279</v>
          </cell>
          <cell r="S745">
            <v>136656</v>
          </cell>
          <cell r="T745">
            <v>0</v>
          </cell>
          <cell r="V745" t="str">
            <v>N/A</v>
          </cell>
          <cell r="W745">
            <v>0</v>
          </cell>
          <cell r="X745">
            <v>0</v>
          </cell>
          <cell r="Y745">
            <v>0</v>
          </cell>
          <cell r="AD745">
            <v>0</v>
          </cell>
          <cell r="AE745">
            <v>0</v>
          </cell>
        </row>
        <row r="746">
          <cell r="A746">
            <v>0</v>
          </cell>
          <cell r="B746" t="str">
            <v>C3 PGP</v>
          </cell>
          <cell r="C746">
            <v>0</v>
          </cell>
          <cell r="D746">
            <v>541247</v>
          </cell>
          <cell r="E746">
            <v>0</v>
          </cell>
          <cell r="F746">
            <v>265679</v>
          </cell>
          <cell r="G746">
            <v>77299</v>
          </cell>
          <cell r="H746">
            <v>111169</v>
          </cell>
          <cell r="I746">
            <v>87100</v>
          </cell>
          <cell r="J746">
            <v>0</v>
          </cell>
          <cell r="K746">
            <v>0</v>
          </cell>
          <cell r="L746">
            <v>0</v>
          </cell>
          <cell r="M746">
            <v>0</v>
          </cell>
          <cell r="N746">
            <v>0</v>
          </cell>
          <cell r="O746">
            <v>0</v>
          </cell>
          <cell r="P746">
            <v>0</v>
          </cell>
          <cell r="Q746">
            <v>0</v>
          </cell>
          <cell r="R746">
            <v>115468.7991938307</v>
          </cell>
          <cell r="S746">
            <v>541247</v>
          </cell>
          <cell r="T746">
            <v>0</v>
          </cell>
          <cell r="V746" t="str">
            <v>N/A</v>
          </cell>
          <cell r="W746">
            <v>0</v>
          </cell>
          <cell r="X746">
            <v>0</v>
          </cell>
          <cell r="Y746">
            <v>0</v>
          </cell>
          <cell r="AD746">
            <v>0</v>
          </cell>
          <cell r="AE746">
            <v>0</v>
          </cell>
        </row>
        <row r="747">
          <cell r="A747">
            <v>0</v>
          </cell>
          <cell r="B747" t="str">
            <v>C3 ENT</v>
          </cell>
          <cell r="C747">
            <v>0</v>
          </cell>
          <cell r="D747">
            <v>58032</v>
          </cell>
          <cell r="E747">
            <v>0</v>
          </cell>
          <cell r="F747">
            <v>17051</v>
          </cell>
          <cell r="G747">
            <v>11613</v>
          </cell>
          <cell r="H747">
            <v>19455</v>
          </cell>
          <cell r="I747">
            <v>9913</v>
          </cell>
          <cell r="J747">
            <v>0</v>
          </cell>
          <cell r="K747">
            <v>0</v>
          </cell>
          <cell r="L747">
            <v>0</v>
          </cell>
          <cell r="M747">
            <v>0</v>
          </cell>
          <cell r="N747">
            <v>0</v>
          </cell>
          <cell r="O747">
            <v>0</v>
          </cell>
          <cell r="P747">
            <v>0</v>
          </cell>
          <cell r="Q747">
            <v>0</v>
          </cell>
          <cell r="R747">
            <v>20248.888888888887</v>
          </cell>
          <cell r="S747">
            <v>58032</v>
          </cell>
          <cell r="T747">
            <v>0</v>
          </cell>
          <cell r="V747" t="str">
            <v>N/A</v>
          </cell>
          <cell r="W747">
            <v>0</v>
          </cell>
          <cell r="X747">
            <v>0</v>
          </cell>
          <cell r="Y747">
            <v>0</v>
          </cell>
          <cell r="AD747">
            <v>0</v>
          </cell>
          <cell r="AE747">
            <v>0</v>
          </cell>
        </row>
        <row r="748">
          <cell r="A748">
            <v>0</v>
          </cell>
          <cell r="B748" t="str">
            <v>C4</v>
          </cell>
          <cell r="C748">
            <v>0</v>
          </cell>
          <cell r="D748">
            <v>1264</v>
          </cell>
          <cell r="E748">
            <v>0</v>
          </cell>
          <cell r="F748">
            <v>484</v>
          </cell>
          <cell r="G748">
            <v>501</v>
          </cell>
          <cell r="H748">
            <v>189</v>
          </cell>
          <cell r="I748">
            <v>90</v>
          </cell>
          <cell r="J748">
            <v>0</v>
          </cell>
          <cell r="K748">
            <v>0</v>
          </cell>
          <cell r="L748">
            <v>0</v>
          </cell>
          <cell r="M748">
            <v>0</v>
          </cell>
          <cell r="N748">
            <v>0</v>
          </cell>
          <cell r="O748">
            <v>0</v>
          </cell>
          <cell r="P748">
            <v>0</v>
          </cell>
          <cell r="Q748">
            <v>0</v>
          </cell>
          <cell r="R748">
            <v>319.23369290313258</v>
          </cell>
          <cell r="S748">
            <v>1264</v>
          </cell>
          <cell r="T748">
            <v>0</v>
          </cell>
          <cell r="V748" t="str">
            <v>N/A</v>
          </cell>
          <cell r="W748">
            <v>0</v>
          </cell>
          <cell r="X748">
            <v>0</v>
          </cell>
          <cell r="Y748">
            <v>0</v>
          </cell>
          <cell r="AD748">
            <v>0</v>
          </cell>
          <cell r="AE748">
            <v>0</v>
          </cell>
        </row>
        <row r="749">
          <cell r="A749">
            <v>0</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V749" t="str">
            <v>N/A</v>
          </cell>
          <cell r="W749">
            <v>0</v>
          </cell>
          <cell r="X749">
            <v>0</v>
          </cell>
          <cell r="Y749">
            <v>0</v>
          </cell>
          <cell r="AD749">
            <v>0</v>
          </cell>
          <cell r="AE749">
            <v>0</v>
          </cell>
        </row>
        <row r="750">
          <cell r="A750">
            <v>0</v>
          </cell>
          <cell r="B750" t="str">
            <v>C1 + Carrefour</v>
          </cell>
          <cell r="C750">
            <v>0</v>
          </cell>
          <cell r="D750">
            <v>81855</v>
          </cell>
          <cell r="E750">
            <v>0</v>
          </cell>
          <cell r="F750">
            <v>38273</v>
          </cell>
          <cell r="G750">
            <v>17016</v>
          </cell>
          <cell r="H750">
            <v>13765</v>
          </cell>
          <cell r="I750">
            <v>12801</v>
          </cell>
          <cell r="J750">
            <v>0</v>
          </cell>
          <cell r="K750">
            <v>0</v>
          </cell>
          <cell r="L750">
            <v>0</v>
          </cell>
          <cell r="M750">
            <v>0</v>
          </cell>
          <cell r="N750">
            <v>0</v>
          </cell>
          <cell r="O750">
            <v>0</v>
          </cell>
          <cell r="P750">
            <v>0</v>
          </cell>
          <cell r="Q750">
            <v>0</v>
          </cell>
          <cell r="R750">
            <v>0</v>
          </cell>
          <cell r="S750">
            <v>81855</v>
          </cell>
          <cell r="T750">
            <v>0</v>
          </cell>
          <cell r="V750" t="str">
            <v>N/A</v>
          </cell>
          <cell r="W750">
            <v>0</v>
          </cell>
          <cell r="X750">
            <v>0</v>
          </cell>
          <cell r="Y750">
            <v>0</v>
          </cell>
          <cell r="AD750">
            <v>0</v>
          </cell>
          <cell r="AE750">
            <v>0</v>
          </cell>
        </row>
        <row r="751">
          <cell r="A751">
            <v>0</v>
          </cell>
          <cell r="B751" t="str">
            <v>C3</v>
          </cell>
          <cell r="C751">
            <v>0</v>
          </cell>
          <cell r="D751">
            <v>599279</v>
          </cell>
          <cell r="E751">
            <v>0</v>
          </cell>
          <cell r="F751">
            <v>282730</v>
          </cell>
          <cell r="G751">
            <v>88912</v>
          </cell>
          <cell r="H751">
            <v>130624</v>
          </cell>
          <cell r="I751">
            <v>97013</v>
          </cell>
          <cell r="J751">
            <v>0</v>
          </cell>
          <cell r="K751">
            <v>0</v>
          </cell>
          <cell r="L751">
            <v>0</v>
          </cell>
          <cell r="M751">
            <v>0</v>
          </cell>
          <cell r="N751">
            <v>0</v>
          </cell>
          <cell r="O751">
            <v>0</v>
          </cell>
          <cell r="P751">
            <v>0</v>
          </cell>
          <cell r="Q751">
            <v>0</v>
          </cell>
          <cell r="R751">
            <v>0</v>
          </cell>
          <cell r="S751">
            <v>599279</v>
          </cell>
          <cell r="T751">
            <v>0</v>
          </cell>
          <cell r="V751" t="str">
            <v>N/A</v>
          </cell>
          <cell r="W751">
            <v>0</v>
          </cell>
          <cell r="X751">
            <v>0</v>
          </cell>
          <cell r="Y751">
            <v>0</v>
          </cell>
          <cell r="AD751">
            <v>0</v>
          </cell>
          <cell r="AE751">
            <v>0</v>
          </cell>
        </row>
        <row r="752">
          <cell r="A752">
            <v>0</v>
          </cell>
          <cell r="B752" t="str">
            <v>C3+C4</v>
          </cell>
          <cell r="C752">
            <v>0</v>
          </cell>
          <cell r="D752">
            <v>600543</v>
          </cell>
          <cell r="E752">
            <v>0</v>
          </cell>
          <cell r="F752">
            <v>283214</v>
          </cell>
          <cell r="G752">
            <v>89413</v>
          </cell>
          <cell r="H752">
            <v>130813</v>
          </cell>
          <cell r="I752">
            <v>97103</v>
          </cell>
          <cell r="J752">
            <v>0</v>
          </cell>
          <cell r="K752">
            <v>0</v>
          </cell>
          <cell r="L752">
            <v>0</v>
          </cell>
          <cell r="M752">
            <v>0</v>
          </cell>
          <cell r="N752">
            <v>0</v>
          </cell>
          <cell r="O752">
            <v>0</v>
          </cell>
          <cell r="P752">
            <v>0</v>
          </cell>
          <cell r="Q752">
            <v>0</v>
          </cell>
          <cell r="R752">
            <v>0</v>
          </cell>
          <cell r="S752">
            <v>600543</v>
          </cell>
          <cell r="T752">
            <v>0</v>
          </cell>
          <cell r="V752" t="str">
            <v>N/A</v>
          </cell>
          <cell r="W752">
            <v>0</v>
          </cell>
          <cell r="X752">
            <v>0</v>
          </cell>
          <cell r="Y752">
            <v>0</v>
          </cell>
          <cell r="AD752">
            <v>0</v>
          </cell>
          <cell r="AE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V753">
            <v>0</v>
          </cell>
          <cell r="W753">
            <v>0</v>
          </cell>
          <cell r="X753">
            <v>0</v>
          </cell>
          <cell r="Y753">
            <v>0</v>
          </cell>
          <cell r="AD753">
            <v>0</v>
          </cell>
          <cell r="AE753">
            <v>0</v>
          </cell>
        </row>
        <row r="754">
          <cell r="A754">
            <v>0</v>
          </cell>
          <cell r="B754">
            <v>0</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V754">
            <v>0</v>
          </cell>
          <cell r="W754">
            <v>0</v>
          </cell>
          <cell r="X754">
            <v>0</v>
          </cell>
          <cell r="Y754">
            <v>0</v>
          </cell>
          <cell r="AD754">
            <v>0</v>
          </cell>
          <cell r="AE754">
            <v>0</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ExRepositorySheet"/>
      <sheetName val="P&amp;L (MAD) (flash 1)"/>
      <sheetName val="P&amp;L (MAD) (flash 2)"/>
      <sheetName val="MCF (MAD) (flash)"/>
      <sheetName val="TITRE"/>
      <sheetName val="TITRE 1"/>
      <sheetName val="TITRE 2"/>
      <sheetName val="Feuil1"/>
      <sheetName val="To go"/>
      <sheetName val="P&amp;L (MAD)"/>
      <sheetName val="MCF (MAD)"/>
      <sheetName val="Revenues VU"/>
      <sheetName val="EBITDA VU"/>
      <sheetName val="EBITA VU"/>
      <sheetName val="P&amp;L (€)"/>
      <sheetName val="MCF (€)"/>
      <sheetName val="IAM Synthese"/>
      <sheetName val="IAM Cash flow"/>
      <sheetName val="DGM Synthese"/>
      <sheetName val="CA Mobile"/>
      <sheetName val="DGFI Synthese"/>
      <sheetName val="CA DGFI"/>
      <sheetName val="Marge brute DGM"/>
      <sheetName val="Marge Brute DGFI"/>
      <sheetName val="IAM OPEX"/>
      <sheetName val="PassageEbitda àEFO"/>
      <sheetName val="IAM Capex"/>
      <sheetName val="IAM BFR"/>
      <sheetName val="Synthèse DR"/>
      <sheetName val="TITRE 4"/>
      <sheetName val="CAPEX DGRS"/>
      <sheetName val="IAM P&amp;L"/>
      <sheetName val="OPEX"/>
      <sheetName val="P&amp;L"/>
      <sheetName val="OPEXREG"/>
      <sheetName val="CAPEX PRS"/>
      <sheetName val="CAPEX"/>
      <sheetName val="BFR"/>
      <sheetName val="SourceF"/>
      <sheetName val="StatutF"/>
      <sheetName val="CUMULF"/>
      <sheetName val="AcTUF"/>
      <sheetName val="QUARF"/>
      <sheetName val="Marge Totale"/>
      <sheetName val="Fixe -1"/>
      <sheetName val="Fixe -2"/>
      <sheetName val="Fixe -3"/>
      <sheetName val="Internet"/>
      <sheetName val="DATA"/>
      <sheetName val="Interconnexion -1"/>
      <sheetName val="Interconnexion -2"/>
      <sheetName val="Source"/>
      <sheetName val="Statut"/>
      <sheetName val="ACTUM"/>
      <sheetName val="QUARM"/>
      <sheetName val="CUMUL"/>
      <sheetName val="Revenus MOBILE"/>
      <sheetName val="Mobile Parc Clients"/>
      <sheetName val="Mobile Marge Brute"/>
      <sheetName val="Trafic interconnexion"/>
      <sheetName val="QUARTC"/>
      <sheetName val="ACTUC"/>
      <sheetName val="SourceC"/>
      <sheetName val="CUMULC"/>
      <sheetName val="Indicateurs ARPU et Usage"/>
      <sheetName val="Px mn"/>
      <sheetName val="Indicateurs Cles Trafic"/>
      <sheetName val="Subventions_DATA"/>
      <sheetName val="Internet Mobile"/>
      <sheetName val="Trafic International"/>
      <sheetName val="SAC SRC (2)"/>
      <sheetName val="Subvention TBG"/>
      <sheetName val="FILIALE"/>
      <sheetName val="FILQU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0">
          <cell r="A10" t="str">
            <v>Ex. compt./période</v>
          </cell>
          <cell r="B10" t="str">
            <v>Septembre 2012</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Août 2012</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row>
        <row r="11">
          <cell r="A11" t="str">
            <v/>
          </cell>
          <cell r="B11" t="str">
            <v>Mensuel Realise</v>
          </cell>
          <cell r="C11" t="str">
            <v>Mensuel Budget</v>
          </cell>
          <cell r="D11" t="str">
            <v>Mensuel Realise-12</v>
          </cell>
          <cell r="E11" t="str">
            <v>Q2 Realise</v>
          </cell>
          <cell r="F11" t="str">
            <v>Q2 Budget</v>
          </cell>
          <cell r="G11" t="str">
            <v>Q2 Realise-12</v>
          </cell>
          <cell r="H11" t="str">
            <v>Q3 Realise</v>
          </cell>
          <cell r="I11" t="str">
            <v>Q3 Budget</v>
          </cell>
          <cell r="J11" t="str">
            <v>Q3 Realise-12</v>
          </cell>
          <cell r="K11" t="str">
            <v>Q4 Realise</v>
          </cell>
          <cell r="L11" t="str">
            <v>Q4 Budget</v>
          </cell>
          <cell r="M11" t="str">
            <v>Q4 Realise-12</v>
          </cell>
          <cell r="N11" t="str">
            <v>Cumul Realise</v>
          </cell>
          <cell r="O11" t="str">
            <v>Cumul Budget</v>
          </cell>
          <cell r="P11" t="str">
            <v>Cumul Realise-12</v>
          </cell>
          <cell r="Q11" t="str">
            <v>Annuel Actu1</v>
          </cell>
          <cell r="R11" t="str">
            <v>Annuel Actu2</v>
          </cell>
          <cell r="S11" t="str">
            <v>Annuel Actu3</v>
          </cell>
          <cell r="T11" t="str">
            <v>Annuel Budget</v>
          </cell>
          <cell r="U11" t="str">
            <v>Annuel Realise</v>
          </cell>
          <cell r="V11" t="str">
            <v>Mensuel Realise</v>
          </cell>
          <cell r="W11" t="str">
            <v>Mensuel Budget</v>
          </cell>
          <cell r="X11" t="str">
            <v>Mensuel Realise-12</v>
          </cell>
          <cell r="Y11" t="str">
            <v>Q2 Realise</v>
          </cell>
          <cell r="Z11" t="str">
            <v>Q2 Budget</v>
          </cell>
          <cell r="AA11" t="str">
            <v>Q2 Realise-12</v>
          </cell>
          <cell r="AB11" t="str">
            <v>Q3 Realise</v>
          </cell>
          <cell r="AC11" t="str">
            <v>Q3 Budget</v>
          </cell>
          <cell r="AD11" t="str">
            <v>Q3 Realise-12</v>
          </cell>
          <cell r="AE11" t="str">
            <v>Q4 Realise</v>
          </cell>
          <cell r="AF11" t="str">
            <v>Q4 Budget</v>
          </cell>
          <cell r="AG11" t="str">
            <v>Q4 Realise-12</v>
          </cell>
          <cell r="AH11" t="str">
            <v>Cumul Realise</v>
          </cell>
          <cell r="AI11" t="str">
            <v>Cumul Budget</v>
          </cell>
          <cell r="AJ11" t="str">
            <v>Cumul Realise-12</v>
          </cell>
          <cell r="AK11" t="str">
            <v>Annuel Actu1</v>
          </cell>
          <cell r="AL11" t="str">
            <v>Annuel Actu2</v>
          </cell>
          <cell r="AM11" t="str">
            <v>Annuel Actu3</v>
          </cell>
          <cell r="AN11" t="str">
            <v>Annuel Budget</v>
          </cell>
          <cell r="AO11" t="str">
            <v>Annuel Realise</v>
          </cell>
        </row>
        <row r="12">
          <cell r="A12" t="str">
            <v>ZFIL_M01_MT</v>
          </cell>
          <cell r="B12">
            <v>0</v>
          </cell>
          <cell r="C12">
            <v>2055966457.3199999</v>
          </cell>
          <cell r="D12">
            <v>2175090884.0100002</v>
          </cell>
          <cell r="E12">
            <v>5970522732.1000004</v>
          </cell>
          <cell r="F12">
            <v>5970522732.1000004</v>
          </cell>
          <cell r="G12">
            <v>6389196244.4200001</v>
          </cell>
          <cell r="H12">
            <v>1905708979.6600001</v>
          </cell>
          <cell r="I12">
            <v>6195100206.6899996</v>
          </cell>
          <cell r="J12">
            <v>6389240314.25</v>
          </cell>
          <cell r="N12">
            <v>13775612766.52</v>
          </cell>
          <cell r="O12">
            <v>18065003993.549999</v>
          </cell>
          <cell r="P12">
            <v>18925337449.720001</v>
          </cell>
          <cell r="Q12">
            <v>0</v>
          </cell>
          <cell r="R12">
            <v>0</v>
          </cell>
          <cell r="T12">
            <v>24058452112.240002</v>
          </cell>
          <cell r="U12">
            <v>25003374163.34</v>
          </cell>
          <cell r="V12">
            <v>0</v>
          </cell>
          <cell r="W12">
            <v>2003635822.29</v>
          </cell>
          <cell r="X12">
            <v>2050319300.27</v>
          </cell>
          <cell r="Y12">
            <v>5970522732.1000004</v>
          </cell>
          <cell r="Z12">
            <v>5970522732.1000004</v>
          </cell>
          <cell r="AA12">
            <v>6389196244.4200001</v>
          </cell>
          <cell r="AH12">
            <v>13775612766.52</v>
          </cell>
          <cell r="AI12">
            <v>16009037536.23</v>
          </cell>
          <cell r="AJ12">
            <v>16750246565.709999</v>
          </cell>
          <cell r="AK12">
            <v>0</v>
          </cell>
          <cell r="AL12">
            <v>0</v>
          </cell>
          <cell r="AN12">
            <v>24058452112.240002</v>
          </cell>
          <cell r="AO12">
            <v>25003374163.34</v>
          </cell>
        </row>
        <row r="13">
          <cell r="A13" t="str">
            <v>ZFIL_M05_MT</v>
          </cell>
          <cell r="B13">
            <v>0</v>
          </cell>
          <cell r="C13">
            <v>1204165630.8499999</v>
          </cell>
          <cell r="D13">
            <v>1345922905.54</v>
          </cell>
          <cell r="E13">
            <v>3369183334.6399999</v>
          </cell>
          <cell r="F13">
            <v>3369183334.6399999</v>
          </cell>
          <cell r="G13">
            <v>3725573151.8899999</v>
          </cell>
          <cell r="H13">
            <v>1079054979.6800001</v>
          </cell>
          <cell r="I13">
            <v>3608371153.9200001</v>
          </cell>
          <cell r="J13">
            <v>3879639725.8299999</v>
          </cell>
          <cell r="N13">
            <v>7903969473.4300003</v>
          </cell>
          <cell r="O13">
            <v>10433285647.67</v>
          </cell>
          <cell r="P13">
            <v>11062314390.9</v>
          </cell>
          <cell r="Q13">
            <v>0</v>
          </cell>
          <cell r="R13">
            <v>0</v>
          </cell>
          <cell r="T13">
            <v>13883044756.33</v>
          </cell>
          <cell r="U13">
            <v>14538128560.73</v>
          </cell>
          <cell r="V13">
            <v>0</v>
          </cell>
          <cell r="W13">
            <v>1155095427.8699999</v>
          </cell>
          <cell r="X13">
            <v>-180854558.28999999</v>
          </cell>
          <cell r="Y13">
            <v>3369183334.6399999</v>
          </cell>
          <cell r="Z13">
            <v>3369183334.6399999</v>
          </cell>
          <cell r="AA13">
            <v>3725573151.8899999</v>
          </cell>
          <cell r="AH13">
            <v>7903969473.4300003</v>
          </cell>
          <cell r="AI13">
            <v>9229120016.8199997</v>
          </cell>
          <cell r="AJ13">
            <v>9716391485.3600006</v>
          </cell>
          <cell r="AK13">
            <v>0</v>
          </cell>
          <cell r="AL13">
            <v>0</v>
          </cell>
          <cell r="AN13">
            <v>13883044756.33</v>
          </cell>
          <cell r="AO13">
            <v>14538128560.73</v>
          </cell>
        </row>
        <row r="14">
          <cell r="A14" t="str">
            <v>ZFIL_M07_MT</v>
          </cell>
          <cell r="B14">
            <v>0</v>
          </cell>
          <cell r="C14">
            <v>912582890.76999998</v>
          </cell>
          <cell r="D14">
            <v>1079743034.5</v>
          </cell>
          <cell r="E14">
            <v>2544790523.0100002</v>
          </cell>
          <cell r="F14">
            <v>2544790523.0100002</v>
          </cell>
          <cell r="G14">
            <v>2886375501.0300002</v>
          </cell>
          <cell r="H14">
            <v>795750973.75</v>
          </cell>
          <cell r="I14">
            <v>2725831404.54</v>
          </cell>
          <cell r="J14">
            <v>3044113580.1199999</v>
          </cell>
          <cell r="N14">
            <v>5967207259.1899996</v>
          </cell>
          <cell r="O14">
            <v>7897287689.9799995</v>
          </cell>
          <cell r="P14">
            <v>8588631689.9799995</v>
          </cell>
          <cell r="Q14">
            <v>0</v>
          </cell>
          <cell r="R14">
            <v>0</v>
          </cell>
          <cell r="T14">
            <v>10561857413.5</v>
          </cell>
          <cell r="U14">
            <v>11207476599.620001</v>
          </cell>
          <cell r="V14">
            <v>0</v>
          </cell>
          <cell r="W14">
            <v>860606121.74000001</v>
          </cell>
          <cell r="X14">
            <v>-862462998.08000004</v>
          </cell>
          <cell r="Y14">
            <v>2544790523.0100002</v>
          </cell>
          <cell r="Z14">
            <v>2544790523.0100002</v>
          </cell>
          <cell r="AA14">
            <v>2886375501.0300002</v>
          </cell>
          <cell r="AH14">
            <v>5967207259.1899996</v>
          </cell>
          <cell r="AI14">
            <v>6984704799.21</v>
          </cell>
          <cell r="AJ14">
            <v>7508888655.4799995</v>
          </cell>
          <cell r="AK14">
            <v>0</v>
          </cell>
          <cell r="AL14">
            <v>0</v>
          </cell>
          <cell r="AN14">
            <v>10561857413.5</v>
          </cell>
          <cell r="AO14">
            <v>11207476599.620001</v>
          </cell>
        </row>
        <row r="15">
          <cell r="A15" t="str">
            <v>ZFIL_M08_MT</v>
          </cell>
          <cell r="B15">
            <v>0</v>
          </cell>
          <cell r="C15">
            <v>634820171.78999996</v>
          </cell>
          <cell r="D15">
            <v>0</v>
          </cell>
          <cell r="E15">
            <v>0</v>
          </cell>
          <cell r="F15">
            <v>1700123785.3299999</v>
          </cell>
          <cell r="G15">
            <v>0</v>
          </cell>
          <cell r="H15">
            <v>413153111.37</v>
          </cell>
          <cell r="I15">
            <v>1879424000.5699999</v>
          </cell>
          <cell r="J15">
            <v>0</v>
          </cell>
          <cell r="N15">
            <v>413153111.37</v>
          </cell>
          <cell r="O15">
            <v>5188668819.6899996</v>
          </cell>
          <cell r="P15">
            <v>0</v>
          </cell>
          <cell r="Q15">
            <v>6998191275.9099998</v>
          </cell>
          <cell r="R15">
            <v>0</v>
          </cell>
          <cell r="T15">
            <v>6998191275.9300003</v>
          </cell>
          <cell r="U15">
            <v>0</v>
          </cell>
          <cell r="V15">
            <v>0</v>
          </cell>
          <cell r="W15">
            <v>586461207.95000005</v>
          </cell>
          <cell r="X15">
            <v>0</v>
          </cell>
          <cell r="Y15">
            <v>0</v>
          </cell>
          <cell r="Z15">
            <v>1700123785.3299999</v>
          </cell>
          <cell r="AA15">
            <v>0</v>
          </cell>
          <cell r="AH15">
            <v>413153111.37</v>
          </cell>
          <cell r="AI15">
            <v>4553848647.8999996</v>
          </cell>
          <cell r="AJ15">
            <v>0</v>
          </cell>
          <cell r="AK15">
            <v>6998191275.9099998</v>
          </cell>
          <cell r="AL15">
            <v>0</v>
          </cell>
          <cell r="AN15">
            <v>6998191275.9300003</v>
          </cell>
          <cell r="AO15">
            <v>0</v>
          </cell>
        </row>
        <row r="16">
          <cell r="A16" t="str">
            <v>ZFIL_M01_MTL</v>
          </cell>
          <cell r="B16">
            <v>113969709.09999999</v>
          </cell>
          <cell r="C16">
            <v>103997550.48</v>
          </cell>
          <cell r="D16">
            <v>98300097.099999994</v>
          </cell>
          <cell r="E16">
            <v>343370187.51999998</v>
          </cell>
          <cell r="F16">
            <v>317438454.94999999</v>
          </cell>
          <cell r="G16">
            <v>302082536.44</v>
          </cell>
          <cell r="H16">
            <v>347406171.49000001</v>
          </cell>
          <cell r="I16">
            <v>320326577.52999997</v>
          </cell>
          <cell r="J16">
            <v>294259790.23000002</v>
          </cell>
          <cell r="N16">
            <v>1014675806.55</v>
          </cell>
          <cell r="O16">
            <v>952070790.72000003</v>
          </cell>
          <cell r="P16">
            <v>895048953.44000006</v>
          </cell>
          <cell r="Q16">
            <v>1273106259.21</v>
          </cell>
          <cell r="R16">
            <v>1283910773.51</v>
          </cell>
          <cell r="T16">
            <v>1273106259.2</v>
          </cell>
          <cell r="U16">
            <v>1202484602.74</v>
          </cell>
          <cell r="V16">
            <v>119413405.93000001</v>
          </cell>
          <cell r="W16">
            <v>107841388.77</v>
          </cell>
          <cell r="X16">
            <v>96256233.359999999</v>
          </cell>
          <cell r="Y16">
            <v>343370187.51999998</v>
          </cell>
          <cell r="Z16">
            <v>317438454.94999999</v>
          </cell>
          <cell r="AA16">
            <v>302082536.44</v>
          </cell>
          <cell r="AH16">
            <v>900706097.45000005</v>
          </cell>
          <cell r="AI16">
            <v>848073240.24000001</v>
          </cell>
          <cell r="AJ16">
            <v>796748856.34000003</v>
          </cell>
          <cell r="AK16">
            <v>1273106259.21</v>
          </cell>
          <cell r="AL16">
            <v>1283910773.51</v>
          </cell>
          <cell r="AN16">
            <v>1273106259.2</v>
          </cell>
          <cell r="AO16">
            <v>1202484602.74</v>
          </cell>
        </row>
        <row r="17">
          <cell r="A17" t="str">
            <v>ZFIL_M02_MTL</v>
          </cell>
          <cell r="B17">
            <v>105473162.42</v>
          </cell>
          <cell r="C17">
            <v>94137441.540000007</v>
          </cell>
          <cell r="D17">
            <v>85271650.579999998</v>
          </cell>
          <cell r="E17">
            <v>315337218.26999998</v>
          </cell>
          <cell r="F17">
            <v>286687793.69999999</v>
          </cell>
          <cell r="G17">
            <v>258922413.44999999</v>
          </cell>
          <cell r="H17">
            <v>321923129.56</v>
          </cell>
          <cell r="I17">
            <v>290807338.88</v>
          </cell>
          <cell r="J17">
            <v>252586855.09</v>
          </cell>
          <cell r="N17">
            <v>935270572.52999997</v>
          </cell>
          <cell r="O17">
            <v>861340187.40999997</v>
          </cell>
          <cell r="P17">
            <v>762953196.86000001</v>
          </cell>
          <cell r="Q17">
            <v>1152073547.0699999</v>
          </cell>
          <cell r="R17">
            <v>1168705835</v>
          </cell>
          <cell r="T17">
            <v>1152073547.0699999</v>
          </cell>
          <cell r="U17">
            <v>1042839272.8099999</v>
          </cell>
          <cell r="V17">
            <v>110449592.75</v>
          </cell>
          <cell r="W17">
            <v>98334948.670000002</v>
          </cell>
          <cell r="X17">
            <v>82431091.659999996</v>
          </cell>
          <cell r="Y17">
            <v>315337218.26999998</v>
          </cell>
          <cell r="Z17">
            <v>286687793.69999999</v>
          </cell>
          <cell r="AA17">
            <v>258922413.44999999</v>
          </cell>
          <cell r="AH17">
            <v>829797410.11000001</v>
          </cell>
          <cell r="AI17">
            <v>767202745.87</v>
          </cell>
          <cell r="AJ17">
            <v>677681546.27999997</v>
          </cell>
          <cell r="AK17">
            <v>1152073547.0699999</v>
          </cell>
          <cell r="AL17">
            <v>1168705835</v>
          </cell>
          <cell r="AN17">
            <v>1152073547.0699999</v>
          </cell>
          <cell r="AO17">
            <v>1042839272.8099999</v>
          </cell>
        </row>
        <row r="18">
          <cell r="A18" t="str">
            <v>ZFIL_M03_MTL</v>
          </cell>
          <cell r="B18">
            <v>15506067.35</v>
          </cell>
          <cell r="C18">
            <v>13505072.85</v>
          </cell>
          <cell r="D18">
            <v>16585613.09</v>
          </cell>
          <cell r="E18">
            <v>47921928.509999998</v>
          </cell>
          <cell r="F18">
            <v>41771745.579999998</v>
          </cell>
          <cell r="G18">
            <v>56643381.340000004</v>
          </cell>
          <cell r="H18">
            <v>46679458.93</v>
          </cell>
          <cell r="I18">
            <v>40501600.939999998</v>
          </cell>
          <cell r="J18">
            <v>53595583.109999999</v>
          </cell>
          <cell r="N18">
            <v>131376016.27</v>
          </cell>
          <cell r="O18">
            <v>123744402.84</v>
          </cell>
          <cell r="P18">
            <v>170798677.74000001</v>
          </cell>
          <cell r="Q18">
            <v>165119893.38999999</v>
          </cell>
          <cell r="R18">
            <v>171976024.72999999</v>
          </cell>
          <cell r="T18">
            <v>165119893.40000001</v>
          </cell>
          <cell r="U18">
            <v>209445672.40000001</v>
          </cell>
          <cell r="V18">
            <v>16010152.9</v>
          </cell>
          <cell r="W18">
            <v>13175288.99</v>
          </cell>
          <cell r="X18">
            <v>17407712.039999999</v>
          </cell>
          <cell r="Y18">
            <v>47921928.509999998</v>
          </cell>
          <cell r="Z18">
            <v>41771745.579999998</v>
          </cell>
          <cell r="AA18">
            <v>56643381.340000004</v>
          </cell>
          <cell r="AH18">
            <v>115869948.92</v>
          </cell>
          <cell r="AI18">
            <v>110239329.98999999</v>
          </cell>
          <cell r="AJ18">
            <v>154213064.65000001</v>
          </cell>
          <cell r="AK18">
            <v>165119893.38999999</v>
          </cell>
          <cell r="AL18">
            <v>171976024.72999999</v>
          </cell>
          <cell r="AN18">
            <v>165119893.40000001</v>
          </cell>
          <cell r="AO18">
            <v>209445672.40000001</v>
          </cell>
        </row>
        <row r="19">
          <cell r="A19" t="str">
            <v>ZFIL_M04_MTL</v>
          </cell>
          <cell r="B19">
            <v>0</v>
          </cell>
          <cell r="C19">
            <v>23322483.25</v>
          </cell>
          <cell r="D19">
            <v>23788200</v>
          </cell>
          <cell r="E19">
            <v>65924617.310000002</v>
          </cell>
          <cell r="F19">
            <v>72396926.099999994</v>
          </cell>
          <cell r="G19">
            <v>65288228.840000004</v>
          </cell>
          <cell r="H19">
            <v>40707819.009999998</v>
          </cell>
          <cell r="I19">
            <v>71241489.299999997</v>
          </cell>
          <cell r="J19">
            <v>71320340.959999993</v>
          </cell>
          <cell r="N19">
            <v>178332436.33000001</v>
          </cell>
          <cell r="O19">
            <v>215630767.66999999</v>
          </cell>
          <cell r="P19">
            <v>198578732.28999999</v>
          </cell>
          <cell r="Q19">
            <v>289741339.98000002</v>
          </cell>
          <cell r="R19">
            <v>283664457.79000002</v>
          </cell>
          <cell r="T19">
            <v>289741339.99000001</v>
          </cell>
          <cell r="U19">
            <v>275929155.63999999</v>
          </cell>
          <cell r="V19">
            <v>24263345.300000001</v>
          </cell>
          <cell r="W19">
            <v>24116565.640000001</v>
          </cell>
          <cell r="X19">
            <v>24316272.18</v>
          </cell>
          <cell r="Y19">
            <v>65924617.310000002</v>
          </cell>
          <cell r="Z19">
            <v>72396926.099999994</v>
          </cell>
          <cell r="AA19">
            <v>65288228.840000004</v>
          </cell>
          <cell r="AH19">
            <v>178332436.33000001</v>
          </cell>
          <cell r="AI19">
            <v>192308284.41999999</v>
          </cell>
          <cell r="AJ19">
            <v>174790532.28999999</v>
          </cell>
          <cell r="AK19">
            <v>289741339.98000002</v>
          </cell>
          <cell r="AL19">
            <v>283664457.79000002</v>
          </cell>
          <cell r="AN19">
            <v>289741339.99000001</v>
          </cell>
          <cell r="AO19">
            <v>275929155.63999999</v>
          </cell>
        </row>
        <row r="20">
          <cell r="A20" t="str">
            <v>ZFIL_M05_MTL</v>
          </cell>
          <cell r="B20">
            <v>0</v>
          </cell>
          <cell r="C20">
            <v>45793073.710000001</v>
          </cell>
          <cell r="D20">
            <v>40558069.039999999</v>
          </cell>
          <cell r="E20">
            <v>173396672.21000001</v>
          </cell>
          <cell r="F20">
            <v>139467082.09999999</v>
          </cell>
          <cell r="G20">
            <v>135411077.96000001</v>
          </cell>
          <cell r="H20">
            <v>119031577.98</v>
          </cell>
          <cell r="I20">
            <v>143564838.06</v>
          </cell>
          <cell r="J20">
            <v>118189572.72</v>
          </cell>
          <cell r="N20">
            <v>435728250.18000001</v>
          </cell>
          <cell r="O20">
            <v>420636577.42000002</v>
          </cell>
          <cell r="P20">
            <v>385200650.68000001</v>
          </cell>
          <cell r="Q20">
            <v>560976245.98000002</v>
          </cell>
          <cell r="R20">
            <v>565385814</v>
          </cell>
          <cell r="T20">
            <v>560976245.97000003</v>
          </cell>
          <cell r="U20">
            <v>531412631.43000001</v>
          </cell>
          <cell r="V20">
            <v>59781710.140000001</v>
          </cell>
          <cell r="W20">
            <v>48322854.520000003</v>
          </cell>
          <cell r="X20">
            <v>33852078.579999998</v>
          </cell>
          <cell r="Y20">
            <v>173396672.21000001</v>
          </cell>
          <cell r="Z20">
            <v>139467082.09999999</v>
          </cell>
          <cell r="AA20">
            <v>135411077.96000001</v>
          </cell>
          <cell r="AH20">
            <v>435728250.18000001</v>
          </cell>
          <cell r="AI20">
            <v>374843503.70999998</v>
          </cell>
          <cell r="AJ20">
            <v>344642581.63999999</v>
          </cell>
          <cell r="AK20">
            <v>560976245.98000002</v>
          </cell>
          <cell r="AL20">
            <v>565385814</v>
          </cell>
          <cell r="AN20">
            <v>560976245.97000003</v>
          </cell>
          <cell r="AO20">
            <v>531412631.43000001</v>
          </cell>
        </row>
        <row r="21">
          <cell r="A21" t="str">
            <v>ZFIL_M06_MTL</v>
          </cell>
          <cell r="B21">
            <v>0</v>
          </cell>
          <cell r="C21">
            <v>17469257.93</v>
          </cell>
          <cell r="D21">
            <v>14956311.6</v>
          </cell>
          <cell r="E21">
            <v>55277611.659999996</v>
          </cell>
          <cell r="F21">
            <v>49756611</v>
          </cell>
          <cell r="G21">
            <v>50245579.810000002</v>
          </cell>
          <cell r="H21">
            <v>36538519.520000003</v>
          </cell>
          <cell r="I21">
            <v>52407773.789999999</v>
          </cell>
          <cell r="J21">
            <v>49122374.82</v>
          </cell>
          <cell r="N21">
            <v>144616131.18000001</v>
          </cell>
          <cell r="O21">
            <v>148379766.36000001</v>
          </cell>
          <cell r="P21">
            <v>145476849.99000001</v>
          </cell>
          <cell r="Q21">
            <v>208787643.11000001</v>
          </cell>
          <cell r="R21">
            <v>210764307.16999999</v>
          </cell>
          <cell r="T21">
            <v>208787643.12</v>
          </cell>
          <cell r="U21">
            <v>201854098.97</v>
          </cell>
          <cell r="V21">
            <v>18412909.949999999</v>
          </cell>
          <cell r="W21">
            <v>17469257.93</v>
          </cell>
          <cell r="X21">
            <v>17083031.609999999</v>
          </cell>
          <cell r="Y21">
            <v>55277611.659999996</v>
          </cell>
          <cell r="Z21">
            <v>49756611</v>
          </cell>
          <cell r="AA21">
            <v>50245579.810000002</v>
          </cell>
          <cell r="AH21">
            <v>144616131.18000001</v>
          </cell>
          <cell r="AI21">
            <v>130910508.43000001</v>
          </cell>
          <cell r="AJ21">
            <v>130520538.39</v>
          </cell>
          <cell r="AK21">
            <v>208787643.11000001</v>
          </cell>
          <cell r="AL21">
            <v>210764307.16999999</v>
          </cell>
          <cell r="AN21">
            <v>208787643.12</v>
          </cell>
          <cell r="AO21">
            <v>201854098.97</v>
          </cell>
        </row>
        <row r="22">
          <cell r="A22" t="str">
            <v>ZFIL_M07_MTL</v>
          </cell>
          <cell r="B22">
            <v>0</v>
          </cell>
          <cell r="C22">
            <v>28183893.300000001</v>
          </cell>
          <cell r="D22">
            <v>25438310.460000001</v>
          </cell>
          <cell r="E22">
            <v>116945933.79000001</v>
          </cell>
          <cell r="F22">
            <v>89290703.659999996</v>
          </cell>
          <cell r="G22">
            <v>84600000</v>
          </cell>
          <cell r="H22">
            <v>82456817.090000004</v>
          </cell>
          <cell r="I22">
            <v>90737296.829999998</v>
          </cell>
          <cell r="J22">
            <v>68486853.480000004</v>
          </cell>
          <cell r="N22">
            <v>289702750.88</v>
          </cell>
          <cell r="O22">
            <v>270997508.73000002</v>
          </cell>
          <cell r="P22">
            <v>238286853.47999999</v>
          </cell>
          <cell r="Q22">
            <v>350509533.08999997</v>
          </cell>
          <cell r="R22">
            <v>352729546.10000002</v>
          </cell>
          <cell r="T22">
            <v>350509533.07999998</v>
          </cell>
          <cell r="U22">
            <v>327509660.13999999</v>
          </cell>
          <cell r="V22">
            <v>41330528.170000002</v>
          </cell>
          <cell r="W22">
            <v>30713674.109999999</v>
          </cell>
          <cell r="X22">
            <v>15434700.970000001</v>
          </cell>
          <cell r="Y22">
            <v>116945933.79000001</v>
          </cell>
          <cell r="Z22">
            <v>89290703.659999996</v>
          </cell>
          <cell r="AA22">
            <v>84600000</v>
          </cell>
          <cell r="AH22">
            <v>289702750.88</v>
          </cell>
          <cell r="AI22">
            <v>242813615.43000001</v>
          </cell>
          <cell r="AJ22">
            <v>212848543.02000001</v>
          </cell>
          <cell r="AK22">
            <v>350509533.08999997</v>
          </cell>
          <cell r="AL22">
            <v>352729546.10000002</v>
          </cell>
          <cell r="AN22">
            <v>350509533.07999998</v>
          </cell>
          <cell r="AO22">
            <v>327509660.13999999</v>
          </cell>
        </row>
        <row r="23">
          <cell r="A23" t="str">
            <v>ZFIL_M08_MTL</v>
          </cell>
          <cell r="B23">
            <v>0</v>
          </cell>
          <cell r="C23">
            <v>9863457.2200000007</v>
          </cell>
          <cell r="D23">
            <v>7805780</v>
          </cell>
          <cell r="E23">
            <v>-2780210.37</v>
          </cell>
          <cell r="F23">
            <v>-8565025.8499999996</v>
          </cell>
          <cell r="G23">
            <v>-12500000</v>
          </cell>
          <cell r="H23">
            <v>24582466.359999999</v>
          </cell>
          <cell r="I23">
            <v>34229584.340000004</v>
          </cell>
          <cell r="J23">
            <v>20404557.800000001</v>
          </cell>
          <cell r="N23">
            <v>48730255.990000002</v>
          </cell>
          <cell r="O23">
            <v>60068301.390000001</v>
          </cell>
          <cell r="P23">
            <v>35904557.810000002</v>
          </cell>
          <cell r="Q23">
            <v>85878931.379999995</v>
          </cell>
          <cell r="R23">
            <v>84486679.730000004</v>
          </cell>
          <cell r="T23">
            <v>85878931.379999995</v>
          </cell>
          <cell r="U23">
            <v>63342868.25</v>
          </cell>
          <cell r="V23">
            <v>11087118.73</v>
          </cell>
          <cell r="W23">
            <v>11760792.82</v>
          </cell>
          <cell r="X23">
            <v>-13892463.359999999</v>
          </cell>
          <cell r="Y23">
            <v>-2780210.37</v>
          </cell>
          <cell r="Z23">
            <v>-8565025.8499999996</v>
          </cell>
          <cell r="AA23">
            <v>-12500000</v>
          </cell>
          <cell r="AH23">
            <v>48730255.990000002</v>
          </cell>
          <cell r="AI23">
            <v>50204844.170000002</v>
          </cell>
          <cell r="AJ23">
            <v>28098777.809999999</v>
          </cell>
          <cell r="AK23">
            <v>85878931.379999995</v>
          </cell>
          <cell r="AL23">
            <v>84486679.730000004</v>
          </cell>
          <cell r="AN23">
            <v>85878931.379999995</v>
          </cell>
          <cell r="AO23">
            <v>63342868.25</v>
          </cell>
        </row>
        <row r="24">
          <cell r="A24" t="str">
            <v>ZFIL_M12_MTL</v>
          </cell>
          <cell r="B24">
            <v>0</v>
          </cell>
          <cell r="C24">
            <v>31630139.530000001</v>
          </cell>
          <cell r="D24">
            <v>27110686.260000002</v>
          </cell>
          <cell r="E24">
            <v>96016898.420000002</v>
          </cell>
          <cell r="F24">
            <v>39537674.420000002</v>
          </cell>
          <cell r="G24">
            <v>154600000</v>
          </cell>
          <cell r="H24">
            <v>15610612.810000001</v>
          </cell>
          <cell r="I24">
            <v>39537674.409999996</v>
          </cell>
          <cell r="J24">
            <v>63536509.890000001</v>
          </cell>
          <cell r="N24">
            <v>149127511.24000001</v>
          </cell>
          <cell r="O24">
            <v>98844186.030000001</v>
          </cell>
          <cell r="P24">
            <v>249136509.88999999</v>
          </cell>
          <cell r="Q24">
            <v>197688372.09</v>
          </cell>
          <cell r="R24">
            <v>194220155.03999999</v>
          </cell>
          <cell r="T24">
            <v>197688372.06999999</v>
          </cell>
          <cell r="U24">
            <v>328703400.87</v>
          </cell>
          <cell r="V24">
            <v>10870674.529999999</v>
          </cell>
          <cell r="W24">
            <v>3953767.44</v>
          </cell>
          <cell r="X24">
            <v>9959652.3200000003</v>
          </cell>
          <cell r="Y24">
            <v>96016898.420000002</v>
          </cell>
          <cell r="Z24">
            <v>39537674.420000002</v>
          </cell>
          <cell r="AA24">
            <v>154600000</v>
          </cell>
          <cell r="AH24">
            <v>149127511.24000001</v>
          </cell>
          <cell r="AI24">
            <v>67214046.5</v>
          </cell>
          <cell r="AJ24">
            <v>222025823.63</v>
          </cell>
          <cell r="AK24">
            <v>197688372.09</v>
          </cell>
          <cell r="AL24">
            <v>194220155.03999999</v>
          </cell>
          <cell r="AN24">
            <v>197688372.06999999</v>
          </cell>
          <cell r="AO24">
            <v>328703400.87</v>
          </cell>
        </row>
        <row r="25">
          <cell r="A25" t="str">
            <v>ZFIL_M13_MTL</v>
          </cell>
          <cell r="B25">
            <v>0</v>
          </cell>
          <cell r="C25">
            <v>16289654.99</v>
          </cell>
          <cell r="D25">
            <v>25015029.239999998</v>
          </cell>
          <cell r="E25">
            <v>77990192.870000005</v>
          </cell>
          <cell r="F25">
            <v>106309570.13</v>
          </cell>
          <cell r="G25">
            <v>140000000</v>
          </cell>
          <cell r="H25">
            <v>4709826.75</v>
          </cell>
          <cell r="I25">
            <v>110407326.08</v>
          </cell>
          <cell r="J25">
            <v>34272216.079999998</v>
          </cell>
          <cell r="N25">
            <v>244800019.63</v>
          </cell>
          <cell r="O25">
            <v>340932878.70999998</v>
          </cell>
          <cell r="P25">
            <v>235272216.08000001</v>
          </cell>
          <cell r="Q25">
            <v>352243477.77999997</v>
          </cell>
          <cell r="R25">
            <v>388275323.04000002</v>
          </cell>
          <cell r="T25">
            <v>352243477.79000002</v>
          </cell>
          <cell r="U25">
            <v>218000000</v>
          </cell>
          <cell r="V25">
            <v>45163641.590000004</v>
          </cell>
          <cell r="W25">
            <v>46495807.890000001</v>
          </cell>
          <cell r="X25">
            <v>51394459.859999999</v>
          </cell>
          <cell r="Y25">
            <v>77990192.870000005</v>
          </cell>
          <cell r="Z25">
            <v>106309570.13</v>
          </cell>
          <cell r="AA25">
            <v>140000000</v>
          </cell>
          <cell r="AH25">
            <v>244800019.63</v>
          </cell>
          <cell r="AI25">
            <v>324643223.72000003</v>
          </cell>
          <cell r="AJ25">
            <v>210257186.84</v>
          </cell>
          <cell r="AK25">
            <v>352243477.77999997</v>
          </cell>
          <cell r="AL25">
            <v>388275323.04000002</v>
          </cell>
          <cell r="AN25">
            <v>352243477.79000002</v>
          </cell>
          <cell r="AO25">
            <v>218000000</v>
          </cell>
        </row>
        <row r="26">
          <cell r="A26" t="str">
            <v>ZFIL_M14_MTL</v>
          </cell>
          <cell r="B26">
            <v>0</v>
          </cell>
          <cell r="C26">
            <v>130548656.38</v>
          </cell>
          <cell r="D26">
            <v>237245377.02000001</v>
          </cell>
          <cell r="E26">
            <v>177774016.16</v>
          </cell>
          <cell r="F26">
            <v>63436352.950000003</v>
          </cell>
          <cell r="G26">
            <v>272800000</v>
          </cell>
          <cell r="H26">
            <v>0</v>
          </cell>
          <cell r="I26">
            <v>130548656.38</v>
          </cell>
          <cell r="J26">
            <v>237245377.02000001</v>
          </cell>
          <cell r="N26">
            <v>0</v>
          </cell>
          <cell r="O26">
            <v>130548656.38</v>
          </cell>
          <cell r="P26">
            <v>237245377.02000001</v>
          </cell>
          <cell r="Q26">
            <v>58349781.909999996</v>
          </cell>
          <cell r="R26">
            <v>42542699.509999998</v>
          </cell>
          <cell r="T26">
            <v>58349781.909999996</v>
          </cell>
          <cell r="U26">
            <v>47036055.450000003</v>
          </cell>
          <cell r="V26">
            <v>142801015.66</v>
          </cell>
          <cell r="W26">
            <v>156130251.43000001</v>
          </cell>
          <cell r="X26">
            <v>240948724.19999999</v>
          </cell>
          <cell r="Y26">
            <v>177774016.16</v>
          </cell>
          <cell r="Z26">
            <v>63436352.950000003</v>
          </cell>
          <cell r="AA26">
            <v>272800000</v>
          </cell>
          <cell r="AH26">
            <v>142801015.66</v>
          </cell>
          <cell r="AI26">
            <v>156130251.43000001</v>
          </cell>
          <cell r="AJ26">
            <v>240948724.19999999</v>
          </cell>
          <cell r="AK26">
            <v>58349781.909999996</v>
          </cell>
          <cell r="AL26">
            <v>42542699.509999998</v>
          </cell>
          <cell r="AN26">
            <v>58349781.909999996</v>
          </cell>
          <cell r="AO26">
            <v>47036055.450000003</v>
          </cell>
        </row>
        <row r="27">
          <cell r="A27" t="str">
            <v>ZFIL_M01_OTL</v>
          </cell>
          <cell r="B27">
            <v>163437453.63</v>
          </cell>
          <cell r="C27">
            <v>156640317.88</v>
          </cell>
          <cell r="D27">
            <v>150154755.03999999</v>
          </cell>
          <cell r="E27">
            <v>527114979.47000003</v>
          </cell>
          <cell r="F27">
            <v>457404196.87</v>
          </cell>
          <cell r="G27">
            <v>417003661.07999998</v>
          </cell>
          <cell r="H27">
            <v>494052568.94</v>
          </cell>
          <cell r="I27">
            <v>468218064.47000003</v>
          </cell>
          <cell r="J27">
            <v>442065154.66000003</v>
          </cell>
          <cell r="N27">
            <v>1521967548.4100001</v>
          </cell>
          <cell r="O27">
            <v>1359848747.5999999</v>
          </cell>
          <cell r="P27">
            <v>1287571677.8699999</v>
          </cell>
          <cell r="Q27">
            <v>1849594844.6500001</v>
          </cell>
          <cell r="R27">
            <v>2039758094.4200001</v>
          </cell>
          <cell r="T27">
            <v>1849594844.6400001</v>
          </cell>
          <cell r="U27">
            <v>1732617427.54</v>
          </cell>
          <cell r="V27">
            <v>163561103.38</v>
          </cell>
          <cell r="W27">
            <v>154666537.5</v>
          </cell>
          <cell r="X27">
            <v>141662529.61000001</v>
          </cell>
          <cell r="Y27">
            <v>527114979.47000003</v>
          </cell>
          <cell r="Z27">
            <v>457404196.87</v>
          </cell>
          <cell r="AA27">
            <v>417003661.07999998</v>
          </cell>
          <cell r="AH27">
            <v>1358530094.78</v>
          </cell>
          <cell r="AI27">
            <v>1203208429.72</v>
          </cell>
          <cell r="AJ27">
            <v>1137416922.8299999</v>
          </cell>
          <cell r="AK27">
            <v>1849594844.6500001</v>
          </cell>
          <cell r="AL27">
            <v>2039758094.4200001</v>
          </cell>
          <cell r="AN27">
            <v>1849594844.6400001</v>
          </cell>
          <cell r="AO27">
            <v>1732617427.54</v>
          </cell>
        </row>
        <row r="28">
          <cell r="A28" t="str">
            <v>ZFIL_M02_OTL</v>
          </cell>
          <cell r="B28">
            <v>135232701.75</v>
          </cell>
          <cell r="C28">
            <v>127061894.05</v>
          </cell>
          <cell r="D28">
            <v>124757724.28</v>
          </cell>
          <cell r="E28">
            <v>428368163.13</v>
          </cell>
          <cell r="F28">
            <v>375295178.37</v>
          </cell>
          <cell r="G28">
            <v>338308950.48000002</v>
          </cell>
          <cell r="H28">
            <v>404711111.04000002</v>
          </cell>
          <cell r="I28">
            <v>382657979.69999999</v>
          </cell>
          <cell r="J28">
            <v>367778081.44</v>
          </cell>
          <cell r="N28">
            <v>1256079274.1800001</v>
          </cell>
          <cell r="O28">
            <v>1121565692.02</v>
          </cell>
          <cell r="P28">
            <v>1041950289.96</v>
          </cell>
          <cell r="Q28">
            <v>1521477750.71</v>
          </cell>
          <cell r="R28">
            <v>1715026221.3900001</v>
          </cell>
          <cell r="T28">
            <v>1521477750.73</v>
          </cell>
          <cell r="U28">
            <v>1412942497.8499999</v>
          </cell>
          <cell r="V28">
            <v>137102950.99000001</v>
          </cell>
          <cell r="W28">
            <v>126632273.23999999</v>
          </cell>
          <cell r="X28">
            <v>119086580.81999999</v>
          </cell>
          <cell r="Y28">
            <v>428368163.13</v>
          </cell>
          <cell r="Z28">
            <v>375295178.37</v>
          </cell>
          <cell r="AA28">
            <v>338308950.48000002</v>
          </cell>
          <cell r="AH28">
            <v>1120846572.4300001</v>
          </cell>
          <cell r="AI28">
            <v>994503797.97000003</v>
          </cell>
          <cell r="AJ28">
            <v>917192565.67999995</v>
          </cell>
          <cell r="AK28">
            <v>1521477750.71</v>
          </cell>
          <cell r="AL28">
            <v>1715026221.3900001</v>
          </cell>
          <cell r="AN28">
            <v>1521477750.73</v>
          </cell>
          <cell r="AO28">
            <v>1412942497.8499999</v>
          </cell>
        </row>
        <row r="29">
          <cell r="A29" t="str">
            <v>ZFIL_M03_OTL</v>
          </cell>
          <cell r="B29">
            <v>35491927.049999997</v>
          </cell>
          <cell r="C29">
            <v>36466549.57</v>
          </cell>
          <cell r="D29">
            <v>32283591.359999999</v>
          </cell>
          <cell r="E29">
            <v>118626472.67</v>
          </cell>
          <cell r="F29">
            <v>102001461.34</v>
          </cell>
          <cell r="G29">
            <v>99465334.849999994</v>
          </cell>
          <cell r="H29">
            <v>109926589.04000001</v>
          </cell>
          <cell r="I29">
            <v>105540088.70999999</v>
          </cell>
          <cell r="J29">
            <v>94898670.870000005</v>
          </cell>
          <cell r="N29">
            <v>325553061.70999998</v>
          </cell>
          <cell r="O29">
            <v>298538739.37</v>
          </cell>
          <cell r="P29">
            <v>307920296.82999998</v>
          </cell>
          <cell r="Q29">
            <v>409120539.19999999</v>
          </cell>
          <cell r="R29">
            <v>404691118.95999998</v>
          </cell>
          <cell r="T29">
            <v>409120539.19</v>
          </cell>
          <cell r="U29">
            <v>402496900.01999998</v>
          </cell>
          <cell r="V29">
            <v>33245362.539999999</v>
          </cell>
          <cell r="W29">
            <v>34400921.159999996</v>
          </cell>
          <cell r="X29">
            <v>29312507.289999999</v>
          </cell>
          <cell r="Y29">
            <v>118626472.67</v>
          </cell>
          <cell r="Z29">
            <v>102001461.34</v>
          </cell>
          <cell r="AA29">
            <v>99465334.849999994</v>
          </cell>
          <cell r="AH29">
            <v>290061134.66000003</v>
          </cell>
          <cell r="AI29">
            <v>262072189.80000001</v>
          </cell>
          <cell r="AJ29">
            <v>275636705.47000003</v>
          </cell>
          <cell r="AK29">
            <v>409120539.19999999</v>
          </cell>
          <cell r="AL29">
            <v>404691118.95999998</v>
          </cell>
          <cell r="AN29">
            <v>409120539.19</v>
          </cell>
          <cell r="AO29">
            <v>402496900.01999998</v>
          </cell>
        </row>
        <row r="30">
          <cell r="A30" t="str">
            <v>ZFIL_M04_OTL</v>
          </cell>
          <cell r="B30">
            <v>0</v>
          </cell>
          <cell r="C30">
            <v>36385377.049999997</v>
          </cell>
          <cell r="D30">
            <v>28942316.710000001</v>
          </cell>
          <cell r="E30">
            <v>139323460.47</v>
          </cell>
          <cell r="F30">
            <v>102984133.15000001</v>
          </cell>
          <cell r="G30">
            <v>105000000.01000001</v>
          </cell>
          <cell r="H30">
            <v>87176159.469999999</v>
          </cell>
          <cell r="I30">
            <v>108284672.73999999</v>
          </cell>
          <cell r="J30">
            <v>93000000</v>
          </cell>
          <cell r="N30">
            <v>329099619.94</v>
          </cell>
          <cell r="O30">
            <v>310816679.87</v>
          </cell>
          <cell r="P30">
            <v>293000000.00999999</v>
          </cell>
          <cell r="Q30">
            <v>424801157.18000001</v>
          </cell>
          <cell r="R30">
            <v>461188599.70999998</v>
          </cell>
          <cell r="T30">
            <v>424801157.19</v>
          </cell>
          <cell r="U30">
            <v>388066742.81</v>
          </cell>
          <cell r="V30">
            <v>46389887.530000001</v>
          </cell>
          <cell r="W30">
            <v>35730850.25</v>
          </cell>
          <cell r="X30">
            <v>30431167.899999999</v>
          </cell>
          <cell r="Y30">
            <v>139323460.47</v>
          </cell>
          <cell r="Z30">
            <v>102984133.15000001</v>
          </cell>
          <cell r="AA30">
            <v>105000000.01000001</v>
          </cell>
          <cell r="AH30">
            <v>329099619.94</v>
          </cell>
          <cell r="AI30">
            <v>274431302.81999999</v>
          </cell>
          <cell r="AJ30">
            <v>264057683.30000001</v>
          </cell>
          <cell r="AK30">
            <v>424801157.18000001</v>
          </cell>
          <cell r="AL30">
            <v>461188599.70999998</v>
          </cell>
          <cell r="AN30">
            <v>424801157.19</v>
          </cell>
          <cell r="AO30">
            <v>388066742.81</v>
          </cell>
        </row>
        <row r="31">
          <cell r="A31" t="str">
            <v>ZFIL_M05_OTL</v>
          </cell>
          <cell r="B31">
            <v>0</v>
          </cell>
          <cell r="C31">
            <v>70741851.260000005</v>
          </cell>
          <cell r="D31">
            <v>60622751.969999999</v>
          </cell>
          <cell r="E31">
            <v>208121025.84999999</v>
          </cell>
          <cell r="F31">
            <v>199208099.87</v>
          </cell>
          <cell r="G31">
            <v>129400000</v>
          </cell>
          <cell r="H31">
            <v>145194135.06</v>
          </cell>
          <cell r="I31">
            <v>210748601.31</v>
          </cell>
          <cell r="J31">
            <v>189717217.12</v>
          </cell>
          <cell r="N31">
            <v>570115160.91999996</v>
          </cell>
          <cell r="O31">
            <v>596322249.16999996</v>
          </cell>
          <cell r="P31">
            <v>498617217.11000001</v>
          </cell>
          <cell r="Q31">
            <v>821583380.88</v>
          </cell>
          <cell r="R31">
            <v>938429143.75</v>
          </cell>
          <cell r="T31">
            <v>821583380.88999999</v>
          </cell>
          <cell r="U31">
            <v>634999117.20000005</v>
          </cell>
          <cell r="V31">
            <v>67930036.209999993</v>
          </cell>
          <cell r="W31">
            <v>69502036.540000007</v>
          </cell>
          <cell r="X31">
            <v>52698170.759999998</v>
          </cell>
          <cell r="Y31">
            <v>208121025.84999999</v>
          </cell>
          <cell r="Z31">
            <v>199208099.87</v>
          </cell>
          <cell r="AA31">
            <v>129400000</v>
          </cell>
          <cell r="AH31">
            <v>570115160.91999996</v>
          </cell>
          <cell r="AI31">
            <v>525580397.91000003</v>
          </cell>
          <cell r="AJ31">
            <v>437994465.13999999</v>
          </cell>
          <cell r="AK31">
            <v>821583380.88</v>
          </cell>
          <cell r="AL31">
            <v>938429143.75</v>
          </cell>
          <cell r="AN31">
            <v>821583380.88999999</v>
          </cell>
          <cell r="AO31">
            <v>634999117.20000005</v>
          </cell>
        </row>
        <row r="32">
          <cell r="A32" t="str">
            <v>ZFIL_M06_OTL</v>
          </cell>
          <cell r="B32">
            <v>0</v>
          </cell>
          <cell r="C32">
            <v>38126266.590000004</v>
          </cell>
          <cell r="D32">
            <v>27346026.800000001</v>
          </cell>
          <cell r="E32">
            <v>123455490.44</v>
          </cell>
          <cell r="F32">
            <v>114084384.3</v>
          </cell>
          <cell r="G32">
            <v>111306807.12</v>
          </cell>
          <cell r="H32">
            <v>79532604.890000001</v>
          </cell>
          <cell r="I32">
            <v>114070136.92</v>
          </cell>
          <cell r="J32">
            <v>107689782.23999999</v>
          </cell>
          <cell r="N32">
            <v>318088095.32999998</v>
          </cell>
          <cell r="O32">
            <v>342056152.73000002</v>
          </cell>
          <cell r="P32">
            <v>321977671.35000002</v>
          </cell>
          <cell r="Q32">
            <v>456798530.81</v>
          </cell>
          <cell r="R32">
            <v>491038143.45999998</v>
          </cell>
          <cell r="T32">
            <v>456798530.80000001</v>
          </cell>
          <cell r="U32">
            <v>447998352.93000001</v>
          </cell>
          <cell r="V32">
            <v>39757594.119999997</v>
          </cell>
          <cell r="W32">
            <v>37894175.670000002</v>
          </cell>
          <cell r="X32">
            <v>40171877.719999999</v>
          </cell>
          <cell r="Y32">
            <v>123455490.44</v>
          </cell>
          <cell r="Z32">
            <v>114084384.3</v>
          </cell>
          <cell r="AA32">
            <v>111306807.12</v>
          </cell>
          <cell r="AH32">
            <v>318088095.32999998</v>
          </cell>
          <cell r="AI32">
            <v>303929886.13999999</v>
          </cell>
          <cell r="AJ32">
            <v>294631644.55000001</v>
          </cell>
          <cell r="AK32">
            <v>456798530.81</v>
          </cell>
          <cell r="AL32">
            <v>491038143.45999998</v>
          </cell>
          <cell r="AN32">
            <v>456798530.80000001</v>
          </cell>
          <cell r="AO32">
            <v>447998352.93000001</v>
          </cell>
        </row>
        <row r="33">
          <cell r="A33" t="str">
            <v>ZFIL_M07_OTL</v>
          </cell>
          <cell r="B33">
            <v>0</v>
          </cell>
          <cell r="C33">
            <v>-2140512.89</v>
          </cell>
          <cell r="D33">
            <v>24644921.18</v>
          </cell>
          <cell r="E33">
            <v>82152155.280000001</v>
          </cell>
          <cell r="F33">
            <v>50367618.009999998</v>
          </cell>
          <cell r="G33">
            <v>12200000</v>
          </cell>
          <cell r="H33">
            <v>63942091.479999997</v>
          </cell>
          <cell r="I33">
            <v>61922366.829999998</v>
          </cell>
          <cell r="J33">
            <v>80700000.010000005</v>
          </cell>
          <cell r="N33">
            <v>244994246.75999999</v>
          </cell>
          <cell r="O33">
            <v>184753901.31</v>
          </cell>
          <cell r="P33">
            <v>168000000</v>
          </cell>
          <cell r="Q33">
            <v>295272654.94999999</v>
          </cell>
          <cell r="R33">
            <v>379098317.37</v>
          </cell>
          <cell r="T33">
            <v>295272654.95999998</v>
          </cell>
          <cell r="U33">
            <v>182945603.08000001</v>
          </cell>
          <cell r="V33">
            <v>27317218.170000002</v>
          </cell>
          <cell r="W33">
            <v>31607860.859999999</v>
          </cell>
          <cell r="X33">
            <v>18526376.359999999</v>
          </cell>
          <cell r="Y33">
            <v>82152155.280000001</v>
          </cell>
          <cell r="Z33">
            <v>50367618.009999998</v>
          </cell>
          <cell r="AA33">
            <v>12200000</v>
          </cell>
          <cell r="AH33">
            <v>244994246.75999999</v>
          </cell>
          <cell r="AI33">
            <v>186894414.19999999</v>
          </cell>
          <cell r="AJ33">
            <v>143355078.81999999</v>
          </cell>
          <cell r="AK33">
            <v>295272654.94999999</v>
          </cell>
          <cell r="AL33">
            <v>379098317.37</v>
          </cell>
          <cell r="AN33">
            <v>295272654.95999998</v>
          </cell>
          <cell r="AO33">
            <v>182945603.08000001</v>
          </cell>
        </row>
        <row r="34">
          <cell r="A34" t="str">
            <v>ZFIL_M08_OTL</v>
          </cell>
          <cell r="B34">
            <v>0</v>
          </cell>
          <cell r="C34">
            <v>-12048220.300000001</v>
          </cell>
          <cell r="D34">
            <v>13222563.66</v>
          </cell>
          <cell r="E34">
            <v>26488507.129999999</v>
          </cell>
          <cell r="F34">
            <v>8710256.1699999999</v>
          </cell>
          <cell r="G34">
            <v>8800000</v>
          </cell>
          <cell r="H34">
            <v>15833193.710000001</v>
          </cell>
          <cell r="I34">
            <v>12416273.57</v>
          </cell>
          <cell r="J34">
            <v>26199999.989999998</v>
          </cell>
          <cell r="N34">
            <v>70821700.840000004</v>
          </cell>
          <cell r="O34">
            <v>42571682.060000002</v>
          </cell>
          <cell r="P34">
            <v>51999999.979999997</v>
          </cell>
          <cell r="Q34">
            <v>89958925.609999999</v>
          </cell>
          <cell r="R34">
            <v>103907291.27</v>
          </cell>
          <cell r="T34">
            <v>89958925.590000004</v>
          </cell>
          <cell r="U34">
            <v>44019864.560000002</v>
          </cell>
          <cell r="V34">
            <v>5897516.7699999996</v>
          </cell>
          <cell r="W34">
            <v>11969188.359999999</v>
          </cell>
          <cell r="X34">
            <v>5184593.3499999996</v>
          </cell>
          <cell r="Y34">
            <v>26488507.129999999</v>
          </cell>
          <cell r="Z34">
            <v>8710256.1699999999</v>
          </cell>
          <cell r="AA34">
            <v>8800000</v>
          </cell>
          <cell r="AH34">
            <v>70821700.840000004</v>
          </cell>
          <cell r="AI34">
            <v>54619902.359999999</v>
          </cell>
          <cell r="AJ34">
            <v>38777436.32</v>
          </cell>
          <cell r="AK34">
            <v>89958925.609999999</v>
          </cell>
          <cell r="AL34">
            <v>103907291.27</v>
          </cell>
          <cell r="AN34">
            <v>89958925.590000004</v>
          </cell>
          <cell r="AO34">
            <v>44019864.560000002</v>
          </cell>
        </row>
        <row r="35">
          <cell r="A35" t="str">
            <v>ZFIL_M12_OTL</v>
          </cell>
          <cell r="B35">
            <v>0</v>
          </cell>
          <cell r="C35">
            <v>35593225.909999996</v>
          </cell>
          <cell r="D35">
            <v>13864558.119999999</v>
          </cell>
          <cell r="E35">
            <v>91710003.609999999</v>
          </cell>
          <cell r="F35">
            <v>66359761.719999999</v>
          </cell>
          <cell r="G35">
            <v>47200000</v>
          </cell>
          <cell r="H35">
            <v>62022234.020000003</v>
          </cell>
          <cell r="I35">
            <v>86381858.25</v>
          </cell>
          <cell r="J35">
            <v>124800000.01000001</v>
          </cell>
          <cell r="N35">
            <v>219332237.63</v>
          </cell>
          <cell r="O35">
            <v>219562662.74000001</v>
          </cell>
          <cell r="P35">
            <v>245000000.00999999</v>
          </cell>
          <cell r="Q35">
            <v>330495732.85000002</v>
          </cell>
          <cell r="R35">
            <v>353023225.47000003</v>
          </cell>
          <cell r="T35">
            <v>330495732.86000001</v>
          </cell>
          <cell r="U35">
            <v>425416098.89999998</v>
          </cell>
          <cell r="V35">
            <v>24850202.760000002</v>
          </cell>
          <cell r="W35">
            <v>22267339.129999999</v>
          </cell>
          <cell r="X35">
            <v>25746360.199999999</v>
          </cell>
          <cell r="Y35">
            <v>91710003.609999999</v>
          </cell>
          <cell r="Z35">
            <v>66359761.719999999</v>
          </cell>
          <cell r="AA35">
            <v>47200000</v>
          </cell>
          <cell r="AH35">
            <v>219332237.63</v>
          </cell>
          <cell r="AI35">
            <v>183969436.83000001</v>
          </cell>
          <cell r="AJ35">
            <v>231135441.88999999</v>
          </cell>
          <cell r="AK35">
            <v>330495732.85000002</v>
          </cell>
          <cell r="AL35">
            <v>353023225.47000003</v>
          </cell>
          <cell r="AN35">
            <v>330495732.86000001</v>
          </cell>
          <cell r="AO35">
            <v>425416098.89999998</v>
          </cell>
        </row>
        <row r="36">
          <cell r="A36" t="str">
            <v>ZFIL_M13_OTL</v>
          </cell>
          <cell r="B36">
            <v>0</v>
          </cell>
          <cell r="C36">
            <v>53456281.740000002</v>
          </cell>
          <cell r="D36">
            <v>-143501122.63999999</v>
          </cell>
          <cell r="E36">
            <v>189013349.16</v>
          </cell>
          <cell r="F36">
            <v>71118010.310000002</v>
          </cell>
          <cell r="G36">
            <v>-110599999.98999999</v>
          </cell>
          <cell r="H36">
            <v>86833405.239999995</v>
          </cell>
          <cell r="I36">
            <v>175713799.27000001</v>
          </cell>
          <cell r="J36">
            <v>105600000</v>
          </cell>
          <cell r="N36">
            <v>203946754.38999999</v>
          </cell>
          <cell r="O36">
            <v>352529698.06</v>
          </cell>
          <cell r="P36">
            <v>148000000.00999999</v>
          </cell>
          <cell r="Q36">
            <v>591729436.07000005</v>
          </cell>
          <cell r="R36">
            <v>555362118.95000005</v>
          </cell>
          <cell r="T36">
            <v>591729436.09000003</v>
          </cell>
          <cell r="U36">
            <v>262000000.00999999</v>
          </cell>
          <cell r="V36">
            <v>13911472.050000001</v>
          </cell>
          <cell r="W36">
            <v>59174345.689999998</v>
          </cell>
          <cell r="X36">
            <v>131396207.67</v>
          </cell>
          <cell r="Y36">
            <v>189013349.16</v>
          </cell>
          <cell r="Z36">
            <v>71118010.310000002</v>
          </cell>
          <cell r="AA36">
            <v>-110599999.98999999</v>
          </cell>
          <cell r="AH36">
            <v>203946754.38999999</v>
          </cell>
          <cell r="AI36">
            <v>299073416.31999999</v>
          </cell>
          <cell r="AJ36">
            <v>291501122.64999998</v>
          </cell>
          <cell r="AK36">
            <v>591729436.07000005</v>
          </cell>
          <cell r="AL36">
            <v>555362118.95000005</v>
          </cell>
          <cell r="AN36">
            <v>591729436.09000003</v>
          </cell>
          <cell r="AO36">
            <v>262000000.00999999</v>
          </cell>
        </row>
        <row r="37">
          <cell r="A37" t="str">
            <v>ZFIL_M14_OTL</v>
          </cell>
          <cell r="B37">
            <v>0</v>
          </cell>
          <cell r="C37">
            <v>-550851033.49000001</v>
          </cell>
          <cell r="D37">
            <v>-695000000</v>
          </cell>
          <cell r="E37">
            <v>-797037881.01999998</v>
          </cell>
          <cell r="F37">
            <v>-716348289.87</v>
          </cell>
          <cell r="G37">
            <v>-572700000</v>
          </cell>
          <cell r="H37">
            <v>0</v>
          </cell>
          <cell r="I37">
            <v>-550851033.49000001</v>
          </cell>
          <cell r="J37">
            <v>-695000000</v>
          </cell>
          <cell r="N37">
            <v>0</v>
          </cell>
          <cell r="O37">
            <v>-550851033.49000001</v>
          </cell>
          <cell r="P37">
            <v>-695000000</v>
          </cell>
          <cell r="Q37">
            <v>-343724626.43000001</v>
          </cell>
          <cell r="R37">
            <v>-387803058.04000002</v>
          </cell>
          <cell r="T37">
            <v>-343724626.43000001</v>
          </cell>
          <cell r="U37">
            <v>-703238804.13</v>
          </cell>
          <cell r="V37">
            <v>-726884301.83000004</v>
          </cell>
          <cell r="W37">
            <v>-601356236.35000002</v>
          </cell>
          <cell r="X37">
            <v>-579369916.60000002</v>
          </cell>
          <cell r="Y37">
            <v>-797037881.01999998</v>
          </cell>
          <cell r="Z37">
            <v>-716348289.87</v>
          </cell>
          <cell r="AA37">
            <v>-572700000</v>
          </cell>
          <cell r="AH37">
            <v>-726884301.83000004</v>
          </cell>
          <cell r="AI37">
            <v>-601356236.35000002</v>
          </cell>
          <cell r="AJ37">
            <v>-579369916.60000002</v>
          </cell>
          <cell r="AK37">
            <v>-343724626.43000001</v>
          </cell>
          <cell r="AL37">
            <v>-387803058.04000002</v>
          </cell>
          <cell r="AN37">
            <v>-343724626.43000001</v>
          </cell>
          <cell r="AO37">
            <v>-703238804.13</v>
          </cell>
        </row>
        <row r="38">
          <cell r="A38" t="str">
            <v>ZFIL_M01_GTL</v>
          </cell>
          <cell r="B38">
            <v>103542726.29000001</v>
          </cell>
          <cell r="C38">
            <v>93932824.739999995</v>
          </cell>
          <cell r="D38">
            <v>92387774.319999993</v>
          </cell>
          <cell r="E38">
            <v>334071152.08999997</v>
          </cell>
          <cell r="F38">
            <v>261425976.31</v>
          </cell>
          <cell r="G38">
            <v>230579384.65000001</v>
          </cell>
          <cell r="H38">
            <v>322582161.87</v>
          </cell>
          <cell r="I38">
            <v>276327355.27999997</v>
          </cell>
          <cell r="J38">
            <v>273900717.94</v>
          </cell>
          <cell r="N38">
            <v>957653313.96000004</v>
          </cell>
          <cell r="O38">
            <v>795339598.55999994</v>
          </cell>
          <cell r="P38">
            <v>746057671.02999997</v>
          </cell>
          <cell r="Q38">
            <v>1079916080.98</v>
          </cell>
          <cell r="R38">
            <v>1220371236.96</v>
          </cell>
          <cell r="T38">
            <v>1079916080.97</v>
          </cell>
          <cell r="U38">
            <v>1046855752.09</v>
          </cell>
          <cell r="V38">
            <v>107497312.40000001</v>
          </cell>
          <cell r="W38">
            <v>89237668.430000007</v>
          </cell>
          <cell r="X38">
            <v>90378046.629999995</v>
          </cell>
          <cell r="Y38">
            <v>334071152.08999997</v>
          </cell>
          <cell r="Z38">
            <v>261425976.31</v>
          </cell>
          <cell r="AA38">
            <v>230579384.65000001</v>
          </cell>
          <cell r="AH38">
            <v>854110587.66999996</v>
          </cell>
          <cell r="AI38">
            <v>701406773.82000005</v>
          </cell>
          <cell r="AJ38">
            <v>653669896.71000004</v>
          </cell>
          <cell r="AK38">
            <v>1079916080.98</v>
          </cell>
          <cell r="AL38">
            <v>1220371236.96</v>
          </cell>
          <cell r="AN38">
            <v>1079916080.97</v>
          </cell>
          <cell r="AO38">
            <v>1046855752.09</v>
          </cell>
        </row>
        <row r="39">
          <cell r="A39" t="str">
            <v>ZFIL_M02_GTL</v>
          </cell>
          <cell r="B39">
            <v>59642679</v>
          </cell>
          <cell r="C39">
            <v>52216480.990000002</v>
          </cell>
          <cell r="D39">
            <v>51734552.299999997</v>
          </cell>
          <cell r="E39">
            <v>170343351.77000001</v>
          </cell>
          <cell r="F39">
            <v>144812945.93000001</v>
          </cell>
          <cell r="G39">
            <v>88585330.390000001</v>
          </cell>
          <cell r="H39">
            <v>190299297.36000001</v>
          </cell>
          <cell r="I39">
            <v>153470702.53</v>
          </cell>
          <cell r="J39">
            <v>153611714.21000001</v>
          </cell>
          <cell r="N39">
            <v>529642649.13</v>
          </cell>
          <cell r="O39">
            <v>440865708.98000002</v>
          </cell>
          <cell r="P39">
            <v>375551220.30000001</v>
          </cell>
          <cell r="Q39">
            <v>599129185.04999995</v>
          </cell>
          <cell r="R39">
            <v>683307644.28999996</v>
          </cell>
          <cell r="T39">
            <v>599129185.04999995</v>
          </cell>
          <cell r="U39">
            <v>515256838.80000001</v>
          </cell>
          <cell r="V39">
            <v>66894353.939999998</v>
          </cell>
          <cell r="W39">
            <v>49488577.719999999</v>
          </cell>
          <cell r="X39">
            <v>50971995.460000001</v>
          </cell>
          <cell r="Y39">
            <v>170343351.77000001</v>
          </cell>
          <cell r="Z39">
            <v>144812945.93000001</v>
          </cell>
          <cell r="AA39">
            <v>88585330.390000001</v>
          </cell>
          <cell r="AH39">
            <v>469999970.13</v>
          </cell>
          <cell r="AI39">
            <v>388649227.99000001</v>
          </cell>
          <cell r="AJ39">
            <v>323816668</v>
          </cell>
          <cell r="AK39">
            <v>599129185.04999995</v>
          </cell>
          <cell r="AL39">
            <v>683307644.28999996</v>
          </cell>
          <cell r="AN39">
            <v>599129185.04999995</v>
          </cell>
          <cell r="AO39">
            <v>515256838.80000001</v>
          </cell>
        </row>
        <row r="40">
          <cell r="A40" t="str">
            <v>ZFIL_M03_GTL</v>
          </cell>
          <cell r="B40">
            <v>48970710.990000002</v>
          </cell>
          <cell r="C40">
            <v>46875563.020000003</v>
          </cell>
          <cell r="D40">
            <v>43916416.420000002</v>
          </cell>
          <cell r="E40">
            <v>178199101.78</v>
          </cell>
          <cell r="F40">
            <v>131979975.81999999</v>
          </cell>
          <cell r="G40">
            <v>165603343.78</v>
          </cell>
          <cell r="H40">
            <v>147427661.56999999</v>
          </cell>
          <cell r="I40">
            <v>138304578.30000001</v>
          </cell>
          <cell r="J40">
            <v>131836117.17</v>
          </cell>
          <cell r="N40">
            <v>473626763.36000001</v>
          </cell>
          <cell r="O40">
            <v>400634839.47000003</v>
          </cell>
          <cell r="P40">
            <v>422259112.38999999</v>
          </cell>
          <cell r="Q40">
            <v>542440600.48000002</v>
          </cell>
          <cell r="R40">
            <v>598227851.75</v>
          </cell>
          <cell r="T40">
            <v>542440600.46000004</v>
          </cell>
          <cell r="U40">
            <v>612852755.61000001</v>
          </cell>
          <cell r="V40">
            <v>45585449.780000001</v>
          </cell>
          <cell r="W40">
            <v>44882794.609999999</v>
          </cell>
          <cell r="X40">
            <v>42171164.100000001</v>
          </cell>
          <cell r="Y40">
            <v>178199101.78</v>
          </cell>
          <cell r="Z40">
            <v>131979975.81999999</v>
          </cell>
          <cell r="AA40">
            <v>165603343.78</v>
          </cell>
          <cell r="AH40">
            <v>424656052.37</v>
          </cell>
          <cell r="AI40">
            <v>353759276.44999999</v>
          </cell>
          <cell r="AJ40">
            <v>378342695.97000003</v>
          </cell>
          <cell r="AK40">
            <v>542440600.48000002</v>
          </cell>
          <cell r="AL40">
            <v>598227851.75</v>
          </cell>
          <cell r="AN40">
            <v>542440600.46000004</v>
          </cell>
          <cell r="AO40">
            <v>612852755.61000001</v>
          </cell>
        </row>
        <row r="41">
          <cell r="A41" t="str">
            <v>ZFIL_M04_GTL</v>
          </cell>
          <cell r="B41">
            <v>0</v>
          </cell>
          <cell r="C41">
            <v>18090478.890000001</v>
          </cell>
          <cell r="D41">
            <v>14146435.039999999</v>
          </cell>
          <cell r="E41">
            <v>89345451.189999998</v>
          </cell>
          <cell r="F41">
            <v>50235308.289999999</v>
          </cell>
          <cell r="G41">
            <v>53007041.539999999</v>
          </cell>
          <cell r="H41">
            <v>55500923.609999999</v>
          </cell>
          <cell r="I41">
            <v>53187517.619999997</v>
          </cell>
          <cell r="J41">
            <v>46000000</v>
          </cell>
          <cell r="N41">
            <v>210546374.78999999</v>
          </cell>
          <cell r="O41">
            <v>152897424.34999999</v>
          </cell>
          <cell r="P41">
            <v>141000000</v>
          </cell>
          <cell r="Q41">
            <v>207719230.31999999</v>
          </cell>
          <cell r="R41">
            <v>283503395.12</v>
          </cell>
          <cell r="T41">
            <v>207719230.33000001</v>
          </cell>
          <cell r="U41">
            <v>204563404.90000001</v>
          </cell>
          <cell r="V41">
            <v>28192185.899999999</v>
          </cell>
          <cell r="W41">
            <v>17160290.859999999</v>
          </cell>
          <cell r="X41">
            <v>16854007.449999999</v>
          </cell>
          <cell r="Y41">
            <v>89345451.189999998</v>
          </cell>
          <cell r="Z41">
            <v>50235308.289999999</v>
          </cell>
          <cell r="AA41">
            <v>53007041.539999999</v>
          </cell>
          <cell r="AH41">
            <v>210546374.78999999</v>
          </cell>
          <cell r="AI41">
            <v>134806945.46000001</v>
          </cell>
          <cell r="AJ41">
            <v>126853564.95999999</v>
          </cell>
          <cell r="AK41">
            <v>207719230.31999999</v>
          </cell>
          <cell r="AL41">
            <v>283503395.12</v>
          </cell>
          <cell r="AN41">
            <v>207719230.33000001</v>
          </cell>
          <cell r="AO41">
            <v>204563404.90000001</v>
          </cell>
        </row>
        <row r="42">
          <cell r="A42" t="str">
            <v>ZFIL_M05_GTL</v>
          </cell>
          <cell r="B42">
            <v>0</v>
          </cell>
          <cell r="C42">
            <v>33186841.32</v>
          </cell>
          <cell r="D42">
            <v>30448246.609999999</v>
          </cell>
          <cell r="E42">
            <v>114661274.15000001</v>
          </cell>
          <cell r="F42">
            <v>92574128.640000001</v>
          </cell>
          <cell r="G42">
            <v>69700000</v>
          </cell>
          <cell r="H42">
            <v>82994603.219999999</v>
          </cell>
          <cell r="I42">
            <v>97684298.480000004</v>
          </cell>
          <cell r="J42">
            <v>88700000.010000005</v>
          </cell>
          <cell r="N42">
            <v>310055877.37</v>
          </cell>
          <cell r="O42">
            <v>281515793.94</v>
          </cell>
          <cell r="P42">
            <v>230000000.00999999</v>
          </cell>
          <cell r="Q42">
            <v>382028987.69999999</v>
          </cell>
          <cell r="R42">
            <v>422625090.44999999</v>
          </cell>
          <cell r="T42">
            <v>382028987.69999999</v>
          </cell>
          <cell r="U42">
            <v>353875023.88999999</v>
          </cell>
          <cell r="V42">
            <v>48304013.130000003</v>
          </cell>
          <cell r="W42">
            <v>31576718.780000001</v>
          </cell>
          <cell r="X42">
            <v>27237902.68</v>
          </cell>
          <cell r="Y42">
            <v>114661274.15000001</v>
          </cell>
          <cell r="Z42">
            <v>92574128.640000001</v>
          </cell>
          <cell r="AA42">
            <v>69700000</v>
          </cell>
          <cell r="AH42">
            <v>310055877.37</v>
          </cell>
          <cell r="AI42">
            <v>248328952.62</v>
          </cell>
          <cell r="AJ42">
            <v>199551753.40000001</v>
          </cell>
          <cell r="AK42">
            <v>382028987.69999999</v>
          </cell>
          <cell r="AL42">
            <v>422625090.44999999</v>
          </cell>
          <cell r="AN42">
            <v>382028987.69999999</v>
          </cell>
          <cell r="AO42">
            <v>353875023.88999999</v>
          </cell>
        </row>
        <row r="43">
          <cell r="A43" t="str">
            <v>ZFIL_M06_GTL</v>
          </cell>
          <cell r="B43">
            <v>0</v>
          </cell>
          <cell r="C43">
            <v>24363561.699999999</v>
          </cell>
          <cell r="D43">
            <v>21238480.239999998</v>
          </cell>
          <cell r="E43">
            <v>84414895</v>
          </cell>
          <cell r="F43">
            <v>73090685.099999994</v>
          </cell>
          <cell r="G43">
            <v>64518082.270000003</v>
          </cell>
          <cell r="H43">
            <v>53007107.280000001</v>
          </cell>
          <cell r="I43">
            <v>73090685.099999994</v>
          </cell>
          <cell r="J43">
            <v>64961717.079999998</v>
          </cell>
          <cell r="N43">
            <v>208022002.28</v>
          </cell>
          <cell r="O43">
            <v>219272055.30000001</v>
          </cell>
          <cell r="P43">
            <v>194181010.31999999</v>
          </cell>
          <cell r="Q43">
            <v>292362740.39999998</v>
          </cell>
          <cell r="R43">
            <v>319241704.38999999</v>
          </cell>
          <cell r="T43">
            <v>292362740.39999998</v>
          </cell>
          <cell r="U43">
            <v>280063539.11000001</v>
          </cell>
          <cell r="V43">
            <v>27350113.449999999</v>
          </cell>
          <cell r="W43">
            <v>24363561.699999999</v>
          </cell>
          <cell r="X43">
            <v>21861618.420000002</v>
          </cell>
          <cell r="Y43">
            <v>84414895</v>
          </cell>
          <cell r="Z43">
            <v>73090685.099999994</v>
          </cell>
          <cell r="AA43">
            <v>64518082.270000003</v>
          </cell>
          <cell r="AH43">
            <v>208022002.28</v>
          </cell>
          <cell r="AI43">
            <v>194908493.59999999</v>
          </cell>
          <cell r="AJ43">
            <v>172942530.08000001</v>
          </cell>
          <cell r="AK43">
            <v>292362740.39999998</v>
          </cell>
          <cell r="AL43">
            <v>319241704.38999999</v>
          </cell>
          <cell r="AN43">
            <v>292362740.39999998</v>
          </cell>
          <cell r="AO43">
            <v>280063539.11000001</v>
          </cell>
        </row>
        <row r="44">
          <cell r="A44" t="str">
            <v>ZFIL_M07_GTL</v>
          </cell>
          <cell r="B44">
            <v>0</v>
          </cell>
          <cell r="C44">
            <v>8663980.8399999999</v>
          </cell>
          <cell r="D44">
            <v>7408392.1399999997</v>
          </cell>
          <cell r="E44">
            <v>29785690.949999999</v>
          </cell>
          <cell r="F44">
            <v>19005547.199999999</v>
          </cell>
          <cell r="G44">
            <v>4600000</v>
          </cell>
          <cell r="H44">
            <v>29340706.359999999</v>
          </cell>
          <cell r="I44">
            <v>24115717.039999999</v>
          </cell>
          <cell r="J44">
            <v>22000000</v>
          </cell>
          <cell r="N44">
            <v>99426397.310000002</v>
          </cell>
          <cell r="O44">
            <v>60810049.619999997</v>
          </cell>
          <cell r="P44">
            <v>33000000</v>
          </cell>
          <cell r="Q44">
            <v>87754661.930000007</v>
          </cell>
          <cell r="R44">
            <v>98739483.620000005</v>
          </cell>
          <cell r="T44">
            <v>87754661.939999998</v>
          </cell>
          <cell r="U44">
            <v>70516559.040000007</v>
          </cell>
          <cell r="V44">
            <v>20630865.850000001</v>
          </cell>
          <cell r="W44">
            <v>7053858.2999999998</v>
          </cell>
          <cell r="X44">
            <v>5041857.24</v>
          </cell>
          <cell r="Y44">
            <v>29785690.949999999</v>
          </cell>
          <cell r="Z44">
            <v>19005547.199999999</v>
          </cell>
          <cell r="AA44">
            <v>4600000</v>
          </cell>
          <cell r="AH44">
            <v>99426397.310000002</v>
          </cell>
          <cell r="AI44">
            <v>52146068.780000001</v>
          </cell>
          <cell r="AJ44">
            <v>25591607.859999999</v>
          </cell>
          <cell r="AK44">
            <v>87754661.930000007</v>
          </cell>
          <cell r="AL44">
            <v>98739483.620000005</v>
          </cell>
          <cell r="AN44">
            <v>87754661.939999998</v>
          </cell>
          <cell r="AO44">
            <v>70516559.040000007</v>
          </cell>
        </row>
        <row r="45">
          <cell r="A45" t="str">
            <v>ZFIL_M08_GTL</v>
          </cell>
          <cell r="B45">
            <v>0</v>
          </cell>
          <cell r="C45">
            <v>2422432.5499999998</v>
          </cell>
          <cell r="D45">
            <v>8400000</v>
          </cell>
          <cell r="E45">
            <v>6850996.2400000002</v>
          </cell>
          <cell r="F45">
            <v>2935732.54</v>
          </cell>
          <cell r="G45">
            <v>-6000000</v>
          </cell>
          <cell r="H45">
            <v>9925137.1699999999</v>
          </cell>
          <cell r="I45">
            <v>6104037.8399999999</v>
          </cell>
          <cell r="J45">
            <v>12000000</v>
          </cell>
          <cell r="N45">
            <v>28476133.41</v>
          </cell>
          <cell r="O45">
            <v>11159110.59</v>
          </cell>
          <cell r="P45">
            <v>7000000</v>
          </cell>
          <cell r="Q45">
            <v>19017063.5</v>
          </cell>
          <cell r="R45">
            <v>23690015.239999998</v>
          </cell>
          <cell r="T45">
            <v>19017063.510000002</v>
          </cell>
          <cell r="U45">
            <v>18695271.329999998</v>
          </cell>
          <cell r="V45">
            <v>6116932.4900000002</v>
          </cell>
          <cell r="W45">
            <v>1424156.57</v>
          </cell>
          <cell r="X45">
            <v>981279.63</v>
          </cell>
          <cell r="Y45">
            <v>6850996.2400000002</v>
          </cell>
          <cell r="Z45">
            <v>2935732.54</v>
          </cell>
          <cell r="AA45">
            <v>-6000000</v>
          </cell>
          <cell r="AH45">
            <v>28476133.41</v>
          </cell>
          <cell r="AI45">
            <v>8736678.0399999991</v>
          </cell>
          <cell r="AJ45">
            <v>-1400000</v>
          </cell>
          <cell r="AK45">
            <v>19017063.5</v>
          </cell>
          <cell r="AL45">
            <v>23690015.239999998</v>
          </cell>
          <cell r="AN45">
            <v>19017063.510000002</v>
          </cell>
          <cell r="AO45">
            <v>18695271.329999998</v>
          </cell>
        </row>
        <row r="46">
          <cell r="A46" t="str">
            <v>ZFIL_M12_GTL</v>
          </cell>
          <cell r="B46">
            <v>0</v>
          </cell>
          <cell r="C46">
            <v>21192115.719999999</v>
          </cell>
          <cell r="D46">
            <v>35191610.18</v>
          </cell>
          <cell r="E46">
            <v>46042538.32</v>
          </cell>
          <cell r="F46">
            <v>65519591.640000001</v>
          </cell>
          <cell r="G46">
            <v>34200000.009999998</v>
          </cell>
          <cell r="H46">
            <v>17934416.420000002</v>
          </cell>
          <cell r="I46">
            <v>76085516.340000004</v>
          </cell>
          <cell r="J46">
            <v>39800000</v>
          </cell>
          <cell r="N46">
            <v>98376954.739999995</v>
          </cell>
          <cell r="O46">
            <v>188490652.75999999</v>
          </cell>
          <cell r="P46">
            <v>157000000.00999999</v>
          </cell>
          <cell r="Q46">
            <v>234604447.11000001</v>
          </cell>
          <cell r="R46">
            <v>230495238.15000001</v>
          </cell>
          <cell r="T46">
            <v>234604447.11000001</v>
          </cell>
          <cell r="U46">
            <v>196562913.36000001</v>
          </cell>
          <cell r="V46">
            <v>12312717.039999999</v>
          </cell>
          <cell r="W46">
            <v>27424977.050000001</v>
          </cell>
          <cell r="X46">
            <v>1352375.97</v>
          </cell>
          <cell r="Y46">
            <v>46042538.32</v>
          </cell>
          <cell r="Z46">
            <v>65519591.640000001</v>
          </cell>
          <cell r="AA46">
            <v>34200000.009999998</v>
          </cell>
          <cell r="AH46">
            <v>98376954.739999995</v>
          </cell>
          <cell r="AI46">
            <v>167298537.03999999</v>
          </cell>
          <cell r="AJ46">
            <v>121808389.83</v>
          </cell>
          <cell r="AK46">
            <v>234604447.11000001</v>
          </cell>
          <cell r="AL46">
            <v>230495238.15000001</v>
          </cell>
          <cell r="AN46">
            <v>234604447.11000001</v>
          </cell>
          <cell r="AO46">
            <v>196562913.36000001</v>
          </cell>
        </row>
        <row r="47">
          <cell r="A47" t="str">
            <v>ZFIL_M13_GTL</v>
          </cell>
          <cell r="B47">
            <v>0</v>
          </cell>
          <cell r="C47">
            <v>27846495.41</v>
          </cell>
          <cell r="D47">
            <v>-29480182.98</v>
          </cell>
          <cell r="E47">
            <v>72760767.700000003</v>
          </cell>
          <cell r="F47">
            <v>65630805.520000003</v>
          </cell>
          <cell r="G47">
            <v>-46400000</v>
          </cell>
          <cell r="H47">
            <v>69906714.689999998</v>
          </cell>
          <cell r="I47">
            <v>55077830.359999999</v>
          </cell>
          <cell r="J47">
            <v>27400000</v>
          </cell>
          <cell r="N47">
            <v>173967482.38999999</v>
          </cell>
          <cell r="O47">
            <v>59655039.130000003</v>
          </cell>
          <cell r="P47">
            <v>-128000000</v>
          </cell>
          <cell r="Q47">
            <v>142495021.59</v>
          </cell>
          <cell r="R47">
            <v>210622167.46000001</v>
          </cell>
          <cell r="T47">
            <v>142495021.59999999</v>
          </cell>
          <cell r="U47">
            <v>-258000000.00999999</v>
          </cell>
          <cell r="V47">
            <v>75514120.340000004</v>
          </cell>
          <cell r="W47">
            <v>21843423.82</v>
          </cell>
          <cell r="X47">
            <v>36424125.640000001</v>
          </cell>
          <cell r="Y47">
            <v>72760767.700000003</v>
          </cell>
          <cell r="Z47">
            <v>65630805.520000003</v>
          </cell>
          <cell r="AA47">
            <v>-46400000</v>
          </cell>
          <cell r="AH47">
            <v>173967482.38999999</v>
          </cell>
          <cell r="AI47">
            <v>31808543.719999999</v>
          </cell>
          <cell r="AJ47">
            <v>-98519817.019999996</v>
          </cell>
          <cell r="AK47">
            <v>142495021.59</v>
          </cell>
          <cell r="AL47">
            <v>210622167.46000001</v>
          </cell>
          <cell r="AN47">
            <v>142495021.59999999</v>
          </cell>
          <cell r="AO47">
            <v>-258000000.00999999</v>
          </cell>
        </row>
        <row r="48">
          <cell r="A48" t="str">
            <v>ZFIL_M14_GTL</v>
          </cell>
          <cell r="B48">
            <v>0</v>
          </cell>
          <cell r="C48">
            <v>-228283519.90000001</v>
          </cell>
          <cell r="D48">
            <v>-57000000</v>
          </cell>
          <cell r="E48">
            <v>-179266501.58000001</v>
          </cell>
          <cell r="F48">
            <v>-275865618.55000001</v>
          </cell>
          <cell r="G48">
            <v>-92400000</v>
          </cell>
          <cell r="H48">
            <v>0</v>
          </cell>
          <cell r="I48">
            <v>-228283519.90000001</v>
          </cell>
          <cell r="J48">
            <v>-57000000</v>
          </cell>
          <cell r="N48">
            <v>0</v>
          </cell>
          <cell r="O48">
            <v>-228283519.90000001</v>
          </cell>
          <cell r="P48">
            <v>-57000000</v>
          </cell>
          <cell r="Q48">
            <v>-156090488.65000001</v>
          </cell>
          <cell r="R48">
            <v>-197319905.02000001</v>
          </cell>
          <cell r="T48">
            <v>-156090488.65000001</v>
          </cell>
          <cell r="U48">
            <v>-192787949.25999999</v>
          </cell>
          <cell r="V48">
            <v>-144295320.22999999</v>
          </cell>
          <cell r="W48">
            <v>-254681844.58000001</v>
          </cell>
          <cell r="X48">
            <v>-37796757.200000003</v>
          </cell>
          <cell r="Y48">
            <v>-179266501.58000001</v>
          </cell>
          <cell r="Z48">
            <v>-275865618.55000001</v>
          </cell>
          <cell r="AA48">
            <v>-92400000</v>
          </cell>
          <cell r="AH48">
            <v>-144295320.22999999</v>
          </cell>
          <cell r="AI48">
            <v>-254681844.58000001</v>
          </cell>
          <cell r="AJ48">
            <v>-37796757.200000003</v>
          </cell>
          <cell r="AK48">
            <v>-156090488.65000001</v>
          </cell>
          <cell r="AL48">
            <v>-197319905.02000001</v>
          </cell>
          <cell r="AN48">
            <v>-156090488.65000001</v>
          </cell>
          <cell r="AO48">
            <v>-192787949.25999999</v>
          </cell>
        </row>
        <row r="49">
          <cell r="A49" t="str">
            <v>ZFIL_M01_STM</v>
          </cell>
          <cell r="B49">
            <v>193993750.63999999</v>
          </cell>
          <cell r="C49">
            <v>223736732.47999999</v>
          </cell>
          <cell r="D49">
            <v>183672423.44</v>
          </cell>
          <cell r="E49">
            <v>574120507.35000002</v>
          </cell>
          <cell r="F49">
            <v>634210814.13</v>
          </cell>
          <cell r="G49">
            <v>512491609.43000001</v>
          </cell>
          <cell r="H49">
            <v>592106395.28999996</v>
          </cell>
          <cell r="I49">
            <v>651814291.10000002</v>
          </cell>
          <cell r="J49">
            <v>554640065.73000002</v>
          </cell>
          <cell r="N49">
            <v>1777906853.0899999</v>
          </cell>
          <cell r="O49">
            <v>1859076388.6500001</v>
          </cell>
          <cell r="P49">
            <v>1530430571.22</v>
          </cell>
          <cell r="Q49">
            <v>2557455836.3200002</v>
          </cell>
          <cell r="R49">
            <v>2484950911.0999999</v>
          </cell>
          <cell r="T49">
            <v>2557455836.3200002</v>
          </cell>
          <cell r="U49">
            <v>2123426835.8800001</v>
          </cell>
          <cell r="V49">
            <v>204013987.71000001</v>
          </cell>
          <cell r="W49">
            <v>212064568.83000001</v>
          </cell>
          <cell r="X49">
            <v>181763067.22999999</v>
          </cell>
          <cell r="Y49">
            <v>574120507.35000002</v>
          </cell>
          <cell r="Z49">
            <v>634210814.13</v>
          </cell>
          <cell r="AA49">
            <v>512491609.43000001</v>
          </cell>
          <cell r="AH49">
            <v>1583913102.45</v>
          </cell>
          <cell r="AI49">
            <v>1635339656.1700001</v>
          </cell>
          <cell r="AJ49">
            <v>1346758147.78</v>
          </cell>
          <cell r="AK49">
            <v>2557455836.3200002</v>
          </cell>
          <cell r="AL49">
            <v>2484950911.0999999</v>
          </cell>
          <cell r="AN49">
            <v>2557455836.3200002</v>
          </cell>
          <cell r="AO49">
            <v>2123426835.8800001</v>
          </cell>
        </row>
        <row r="50">
          <cell r="A50" t="str">
            <v>ZFIL_M02_STM</v>
          </cell>
          <cell r="B50">
            <v>167371271.93000001</v>
          </cell>
          <cell r="C50">
            <v>193125770.66999999</v>
          </cell>
          <cell r="D50">
            <v>155711449.62</v>
          </cell>
          <cell r="E50">
            <v>492851409.25</v>
          </cell>
          <cell r="F50">
            <v>542884025.73000002</v>
          </cell>
          <cell r="G50">
            <v>433401085.68000001</v>
          </cell>
          <cell r="H50">
            <v>509484560.81</v>
          </cell>
          <cell r="I50">
            <v>559975316.13999999</v>
          </cell>
          <cell r="J50">
            <v>471026415.43000001</v>
          </cell>
          <cell r="N50">
            <v>1530335970.0599999</v>
          </cell>
          <cell r="O50">
            <v>1585623775.01</v>
          </cell>
          <cell r="P50">
            <v>1288027703.9400001</v>
          </cell>
          <cell r="Q50">
            <v>2190612745.98</v>
          </cell>
          <cell r="R50">
            <v>2142709450.8800001</v>
          </cell>
          <cell r="T50">
            <v>2190612745.9899998</v>
          </cell>
          <cell r="U50">
            <v>1785338387.8</v>
          </cell>
          <cell r="V50">
            <v>175774025.15000001</v>
          </cell>
          <cell r="W50">
            <v>181734715.44</v>
          </cell>
          <cell r="X50">
            <v>153851314.13999999</v>
          </cell>
          <cell r="Y50">
            <v>492851409.25</v>
          </cell>
          <cell r="Z50">
            <v>542884025.73000002</v>
          </cell>
          <cell r="AA50">
            <v>433401085.68000001</v>
          </cell>
          <cell r="AH50">
            <v>1362964698.1300001</v>
          </cell>
          <cell r="AI50">
            <v>1392498004.3399999</v>
          </cell>
          <cell r="AJ50">
            <v>1132316254.3199999</v>
          </cell>
          <cell r="AK50">
            <v>2190612745.98</v>
          </cell>
          <cell r="AL50">
            <v>2142709450.8800001</v>
          </cell>
          <cell r="AN50">
            <v>2190612745.9899998</v>
          </cell>
          <cell r="AO50">
            <v>1785338387.8</v>
          </cell>
        </row>
        <row r="51">
          <cell r="A51" t="str">
            <v>ZFIL_M03_STM</v>
          </cell>
          <cell r="B51">
            <v>27936258.960000001</v>
          </cell>
          <cell r="C51">
            <v>32314010.600000001</v>
          </cell>
          <cell r="D51">
            <v>29038928.300000001</v>
          </cell>
          <cell r="E51">
            <v>83071887.180000007</v>
          </cell>
          <cell r="F51">
            <v>96470690.829999998</v>
          </cell>
          <cell r="G51">
            <v>83023840.439999998</v>
          </cell>
          <cell r="H51">
            <v>85790145.530000001</v>
          </cell>
          <cell r="I51">
            <v>96982877.409999996</v>
          </cell>
          <cell r="J51">
            <v>87052070.799999997</v>
          </cell>
          <cell r="N51">
            <v>256071247.44999999</v>
          </cell>
          <cell r="O51">
            <v>288866942.91000003</v>
          </cell>
          <cell r="P51">
            <v>253479347.40000001</v>
          </cell>
          <cell r="Q51">
            <v>387522968.38999999</v>
          </cell>
          <cell r="R51">
            <v>358598366.11000001</v>
          </cell>
          <cell r="T51">
            <v>387522968.38</v>
          </cell>
          <cell r="U51">
            <v>352750537.51999998</v>
          </cell>
          <cell r="V51">
            <v>29174600.02</v>
          </cell>
          <cell r="W51">
            <v>32032902.170000002</v>
          </cell>
          <cell r="X51">
            <v>29062386.43</v>
          </cell>
          <cell r="Y51">
            <v>83071887.180000007</v>
          </cell>
          <cell r="Z51">
            <v>96470690.829999998</v>
          </cell>
          <cell r="AA51">
            <v>83023840.439999998</v>
          </cell>
          <cell r="AH51">
            <v>228134988.49000001</v>
          </cell>
          <cell r="AI51">
            <v>256552932.31</v>
          </cell>
          <cell r="AJ51">
            <v>224440419.09999999</v>
          </cell>
          <cell r="AK51">
            <v>387522968.38999999</v>
          </cell>
          <cell r="AL51">
            <v>358598366.11000001</v>
          </cell>
          <cell r="AN51">
            <v>387522968.38</v>
          </cell>
          <cell r="AO51">
            <v>352750537.51999998</v>
          </cell>
        </row>
        <row r="52">
          <cell r="A52" t="str">
            <v>ZFIL_M04_STM</v>
          </cell>
          <cell r="B52">
            <v>0</v>
          </cell>
          <cell r="C52">
            <v>44347252.259999998</v>
          </cell>
          <cell r="D52">
            <v>41793566.630000003</v>
          </cell>
          <cell r="E52">
            <v>114454194.56</v>
          </cell>
          <cell r="F52">
            <v>128584582.84</v>
          </cell>
          <cell r="G52">
            <v>115394116.53</v>
          </cell>
          <cell r="H52">
            <v>82374553.930000007</v>
          </cell>
          <cell r="I52">
            <v>131068693.56</v>
          </cell>
          <cell r="J52">
            <v>123134166.22</v>
          </cell>
          <cell r="N52">
            <v>317928748.49000001</v>
          </cell>
          <cell r="O52">
            <v>382218087.63999999</v>
          </cell>
          <cell r="P52">
            <v>349528282.75</v>
          </cell>
          <cell r="Q52">
            <v>520363584.82999998</v>
          </cell>
          <cell r="R52">
            <v>510837840.81</v>
          </cell>
          <cell r="T52">
            <v>520363584.82999998</v>
          </cell>
          <cell r="U52">
            <v>521766935.00999999</v>
          </cell>
          <cell r="V52">
            <v>39716967.840000004</v>
          </cell>
          <cell r="W52">
            <v>43259867.450000003</v>
          </cell>
          <cell r="X52">
            <v>38236635.359999999</v>
          </cell>
          <cell r="Y52">
            <v>114454194.56</v>
          </cell>
          <cell r="Z52">
            <v>128584582.84</v>
          </cell>
          <cell r="AA52">
            <v>115394116.53</v>
          </cell>
          <cell r="AH52">
            <v>317928748.49000001</v>
          </cell>
          <cell r="AI52">
            <v>337870835.38</v>
          </cell>
          <cell r="AJ52">
            <v>307734716.12</v>
          </cell>
          <cell r="AK52">
            <v>520363584.82999998</v>
          </cell>
          <cell r="AL52">
            <v>510837840.81</v>
          </cell>
          <cell r="AN52">
            <v>520363584.82999998</v>
          </cell>
          <cell r="AO52">
            <v>521766935.00999999</v>
          </cell>
        </row>
        <row r="53">
          <cell r="A53" t="str">
            <v>ZFIL_M05_STM</v>
          </cell>
          <cell r="B53">
            <v>0</v>
          </cell>
          <cell r="C53">
            <v>117481956.91</v>
          </cell>
          <cell r="D53">
            <v>89793644.379999995</v>
          </cell>
          <cell r="E53">
            <v>260460974.37</v>
          </cell>
          <cell r="F53">
            <v>324951985.38</v>
          </cell>
          <cell r="G53">
            <v>227000000</v>
          </cell>
          <cell r="H53">
            <v>182170392.49000001</v>
          </cell>
          <cell r="I53">
            <v>337497615.68000001</v>
          </cell>
          <cell r="J53">
            <v>270399999.99000001</v>
          </cell>
          <cell r="N53">
            <v>737631366.86000001</v>
          </cell>
          <cell r="O53">
            <v>938571144.38999999</v>
          </cell>
          <cell r="P53">
            <v>695999999.98000002</v>
          </cell>
          <cell r="Q53">
            <v>1310680313.04</v>
          </cell>
          <cell r="R53">
            <v>1223090554.3900001</v>
          </cell>
          <cell r="T53">
            <v>1310680313.0599999</v>
          </cell>
          <cell r="U53">
            <v>918701977.57000005</v>
          </cell>
          <cell r="V53">
            <v>93765038.579999998</v>
          </cell>
          <cell r="W53">
            <v>107217552.59</v>
          </cell>
          <cell r="X53">
            <v>85107393.400000006</v>
          </cell>
          <cell r="Y53">
            <v>260460974.37</v>
          </cell>
          <cell r="Z53">
            <v>324951985.38</v>
          </cell>
          <cell r="AA53">
            <v>227000000</v>
          </cell>
          <cell r="AH53">
            <v>737631366.86000001</v>
          </cell>
          <cell r="AI53">
            <v>821089187.48000002</v>
          </cell>
          <cell r="AJ53">
            <v>606206355.60000002</v>
          </cell>
          <cell r="AK53">
            <v>1310680313.04</v>
          </cell>
          <cell r="AL53">
            <v>1223090554.3900001</v>
          </cell>
          <cell r="AN53">
            <v>1310680313.0599999</v>
          </cell>
          <cell r="AO53">
            <v>918701977.57000005</v>
          </cell>
        </row>
        <row r="54">
          <cell r="A54" t="str">
            <v>ZFIL_M06_STM</v>
          </cell>
          <cell r="B54">
            <v>0</v>
          </cell>
          <cell r="C54">
            <v>49385090.289999999</v>
          </cell>
          <cell r="D54">
            <v>25284816.809999999</v>
          </cell>
          <cell r="E54">
            <v>121890844.48999999</v>
          </cell>
          <cell r="F54">
            <v>134814651.55000001</v>
          </cell>
          <cell r="G54">
            <v>87589460.450000003</v>
          </cell>
          <cell r="H54">
            <v>67694695.569999993</v>
          </cell>
          <cell r="I54">
            <v>146851502.43000001</v>
          </cell>
          <cell r="J54">
            <v>87278526.75</v>
          </cell>
          <cell r="N54">
            <v>295285540.06</v>
          </cell>
          <cell r="O54">
            <v>389795919.26999998</v>
          </cell>
          <cell r="P54">
            <v>259982739.24000001</v>
          </cell>
          <cell r="Q54">
            <v>540871279.29999995</v>
          </cell>
          <cell r="R54">
            <v>509654902.49000001</v>
          </cell>
          <cell r="T54">
            <v>540871279.28999996</v>
          </cell>
          <cell r="U54">
            <v>371885568.47000003</v>
          </cell>
          <cell r="V54">
            <v>34291520.009999998</v>
          </cell>
          <cell r="W54">
            <v>48890943.130000003</v>
          </cell>
          <cell r="X54">
            <v>30996854.969999999</v>
          </cell>
          <cell r="Y54">
            <v>121890844.48999999</v>
          </cell>
          <cell r="Z54">
            <v>134814651.55000001</v>
          </cell>
          <cell r="AA54">
            <v>87589460.450000003</v>
          </cell>
          <cell r="AH54">
            <v>295285540.06</v>
          </cell>
          <cell r="AI54">
            <v>340410828.98000002</v>
          </cell>
          <cell r="AJ54">
            <v>234697922.43000001</v>
          </cell>
          <cell r="AK54">
            <v>540871279.29999995</v>
          </cell>
          <cell r="AL54">
            <v>509654902.49000001</v>
          </cell>
          <cell r="AN54">
            <v>540871279.28999996</v>
          </cell>
          <cell r="AO54">
            <v>371885568.47000003</v>
          </cell>
        </row>
        <row r="55">
          <cell r="A55" t="str">
            <v>ZFIL_M07_STM</v>
          </cell>
          <cell r="B55">
            <v>0</v>
          </cell>
          <cell r="C55">
            <v>63752354.420000002</v>
          </cell>
          <cell r="D55">
            <v>60491566.799999997</v>
          </cell>
          <cell r="E55">
            <v>133112502.54000001</v>
          </cell>
          <cell r="F55">
            <v>177103797.22999999</v>
          </cell>
          <cell r="G55">
            <v>137700000</v>
          </cell>
          <cell r="H55">
            <v>110864080.23999999</v>
          </cell>
          <cell r="I55">
            <v>177612576.66</v>
          </cell>
          <cell r="J55">
            <v>182200000</v>
          </cell>
          <cell r="N55">
            <v>428276582.77999997</v>
          </cell>
          <cell r="O55">
            <v>509674615.33999997</v>
          </cell>
          <cell r="P55">
            <v>432000000</v>
          </cell>
          <cell r="Q55">
            <v>717674887.39999998</v>
          </cell>
          <cell r="R55">
            <v>650896627.50999999</v>
          </cell>
          <cell r="T55">
            <v>717674887.40999997</v>
          </cell>
          <cell r="U55">
            <v>531766149.39999998</v>
          </cell>
          <cell r="V55">
            <v>57669735.259999998</v>
          </cell>
          <cell r="W55">
            <v>53982097.259999998</v>
          </cell>
          <cell r="X55">
            <v>55590323.729999997</v>
          </cell>
          <cell r="Y55">
            <v>133112502.54000001</v>
          </cell>
          <cell r="Z55">
            <v>177103797.22999999</v>
          </cell>
          <cell r="AA55">
            <v>137700000</v>
          </cell>
          <cell r="AH55">
            <v>428276582.77999997</v>
          </cell>
          <cell r="AI55">
            <v>445922260.92000002</v>
          </cell>
          <cell r="AJ55">
            <v>371508433.19999999</v>
          </cell>
          <cell r="AK55">
            <v>717674887.39999998</v>
          </cell>
          <cell r="AL55">
            <v>650896627.50999999</v>
          </cell>
          <cell r="AN55">
            <v>717674887.40999997</v>
          </cell>
          <cell r="AO55">
            <v>531766149.39999998</v>
          </cell>
        </row>
        <row r="56">
          <cell r="A56" t="str">
            <v>ZFIL_M08_STM</v>
          </cell>
          <cell r="B56">
            <v>0</v>
          </cell>
          <cell r="C56">
            <v>31609327.329999998</v>
          </cell>
          <cell r="D56">
            <v>30617347.73</v>
          </cell>
          <cell r="E56">
            <v>29557795.800000001</v>
          </cell>
          <cell r="F56">
            <v>80952211.329999998</v>
          </cell>
          <cell r="G56">
            <v>39800000</v>
          </cell>
          <cell r="H56">
            <v>34868459.399999999</v>
          </cell>
          <cell r="I56">
            <v>81328964.689999998</v>
          </cell>
          <cell r="J56">
            <v>75200000.010000005</v>
          </cell>
          <cell r="N56">
            <v>129426255.2</v>
          </cell>
          <cell r="O56">
            <v>221546528.03999999</v>
          </cell>
          <cell r="P56">
            <v>148000000.00999999</v>
          </cell>
          <cell r="Q56">
            <v>332913949.44999999</v>
          </cell>
          <cell r="R56">
            <v>208976495.38999999</v>
          </cell>
          <cell r="T56">
            <v>332913949.45999998</v>
          </cell>
          <cell r="U56">
            <v>137044885.06999999</v>
          </cell>
          <cell r="V56">
            <v>18276570.600000001</v>
          </cell>
          <cell r="W56">
            <v>21926611.399999999</v>
          </cell>
          <cell r="X56">
            <v>24540602.300000001</v>
          </cell>
          <cell r="Y56">
            <v>29557795.800000001</v>
          </cell>
          <cell r="Z56">
            <v>80952211.329999998</v>
          </cell>
          <cell r="AA56">
            <v>39800000</v>
          </cell>
          <cell r="AH56">
            <v>129426255.2</v>
          </cell>
          <cell r="AI56">
            <v>189937200.71000001</v>
          </cell>
          <cell r="AJ56">
            <v>117382652.28</v>
          </cell>
          <cell r="AK56">
            <v>332913949.44999999</v>
          </cell>
          <cell r="AL56">
            <v>208976495.38999999</v>
          </cell>
          <cell r="AN56">
            <v>332913949.45999998</v>
          </cell>
          <cell r="AO56">
            <v>137044885.06999999</v>
          </cell>
        </row>
        <row r="57">
          <cell r="A57" t="str">
            <v>ZFIL_M12_STM</v>
          </cell>
          <cell r="B57">
            <v>0</v>
          </cell>
          <cell r="C57">
            <v>77655838.409999996</v>
          </cell>
          <cell r="D57">
            <v>44809637.390000001</v>
          </cell>
          <cell r="E57">
            <v>191363002.56</v>
          </cell>
          <cell r="F57">
            <v>221608932.93000001</v>
          </cell>
          <cell r="G57">
            <v>265600000.00999999</v>
          </cell>
          <cell r="H57">
            <v>85539143.280000001</v>
          </cell>
          <cell r="I57">
            <v>267438902.43000001</v>
          </cell>
          <cell r="J57">
            <v>74400000</v>
          </cell>
          <cell r="N57">
            <v>382102145.83999997</v>
          </cell>
          <cell r="O57">
            <v>594460472.55999994</v>
          </cell>
          <cell r="P57">
            <v>439000000.00999999</v>
          </cell>
          <cell r="Q57">
            <v>749932317.07000005</v>
          </cell>
          <cell r="R57">
            <v>736775609.75999999</v>
          </cell>
          <cell r="T57">
            <v>749932317.07000005</v>
          </cell>
          <cell r="U57">
            <v>960132778.5</v>
          </cell>
          <cell r="V57">
            <v>62893388.530000001</v>
          </cell>
          <cell r="W57">
            <v>78003399.390000001</v>
          </cell>
          <cell r="X57">
            <v>44474395.030000001</v>
          </cell>
          <cell r="Y57">
            <v>191363002.56</v>
          </cell>
          <cell r="Z57">
            <v>221608932.93000001</v>
          </cell>
          <cell r="AA57">
            <v>265600000.00999999</v>
          </cell>
          <cell r="AH57">
            <v>382102145.83999997</v>
          </cell>
          <cell r="AI57">
            <v>516804634.14999998</v>
          </cell>
          <cell r="AJ57">
            <v>394190362.62</v>
          </cell>
          <cell r="AK57">
            <v>749932317.07000005</v>
          </cell>
          <cell r="AL57">
            <v>736775609.75999999</v>
          </cell>
          <cell r="AN57">
            <v>749932317.07000005</v>
          </cell>
          <cell r="AO57">
            <v>960132778.5</v>
          </cell>
        </row>
        <row r="58">
          <cell r="A58" t="str">
            <v>ZFIL_M13_STM</v>
          </cell>
          <cell r="B58">
            <v>0</v>
          </cell>
          <cell r="C58">
            <v>75705379.269999996</v>
          </cell>
          <cell r="D58">
            <v>-107149248.18000001</v>
          </cell>
          <cell r="E58">
            <v>25401642.239999998</v>
          </cell>
          <cell r="F58">
            <v>-10859211.210000001</v>
          </cell>
          <cell r="G58">
            <v>31100000</v>
          </cell>
          <cell r="H58">
            <v>52049166.240000002</v>
          </cell>
          <cell r="I58">
            <v>192955654.72</v>
          </cell>
          <cell r="J58">
            <v>-83100000</v>
          </cell>
          <cell r="N58">
            <v>147550808.47999999</v>
          </cell>
          <cell r="O58">
            <v>324827086.32999998</v>
          </cell>
          <cell r="P58">
            <v>-48000000</v>
          </cell>
          <cell r="Q58">
            <v>498058004.48000002</v>
          </cell>
          <cell r="R58">
            <v>623067883.34000003</v>
          </cell>
          <cell r="T58">
            <v>498058004.47000003</v>
          </cell>
          <cell r="U58">
            <v>199000000</v>
          </cell>
          <cell r="V58">
            <v>37767133.310000002</v>
          </cell>
          <cell r="W58">
            <v>56949238.770000003</v>
          </cell>
          <cell r="X58">
            <v>618401975.01999998</v>
          </cell>
          <cell r="Y58">
            <v>25401642.239999998</v>
          </cell>
          <cell r="Z58">
            <v>-10859211.210000001</v>
          </cell>
          <cell r="AA58">
            <v>31100000</v>
          </cell>
          <cell r="AH58">
            <v>147550808.47999999</v>
          </cell>
          <cell r="AI58">
            <v>249121707.06</v>
          </cell>
          <cell r="AJ58">
            <v>59149248.18</v>
          </cell>
          <cell r="AK58">
            <v>498058004.48000002</v>
          </cell>
          <cell r="AL58">
            <v>623067883.34000003</v>
          </cell>
          <cell r="AN58">
            <v>498058004.47000003</v>
          </cell>
          <cell r="AO58">
            <v>199000000</v>
          </cell>
        </row>
        <row r="59">
          <cell r="A59" t="str">
            <v>ZFIL_M14_STM</v>
          </cell>
          <cell r="B59">
            <v>0</v>
          </cell>
          <cell r="C59">
            <v>-495861732.38999999</v>
          </cell>
          <cell r="D59">
            <v>-672000000</v>
          </cell>
          <cell r="E59">
            <v>-787557303.57000005</v>
          </cell>
          <cell r="F59">
            <v>-684038423.69000006</v>
          </cell>
          <cell r="G59">
            <v>-575300000</v>
          </cell>
          <cell r="H59">
            <v>0</v>
          </cell>
          <cell r="I59">
            <v>-495861732.38999999</v>
          </cell>
          <cell r="J59">
            <v>-672000000</v>
          </cell>
          <cell r="N59">
            <v>0</v>
          </cell>
          <cell r="O59">
            <v>-495861732.38999999</v>
          </cell>
          <cell r="P59">
            <v>-672000000</v>
          </cell>
          <cell r="Q59">
            <v>-327409777.64999998</v>
          </cell>
          <cell r="R59">
            <v>-276125048.26999998</v>
          </cell>
          <cell r="T59">
            <v>-327409777.64999998</v>
          </cell>
          <cell r="U59">
            <v>-420878180.02999997</v>
          </cell>
          <cell r="V59">
            <v>-749509599.86000001</v>
          </cell>
          <cell r="W59">
            <v>-569974123.85000002</v>
          </cell>
          <cell r="X59">
            <v>-501415563.13</v>
          </cell>
          <cell r="Y59">
            <v>-787557303.57000005</v>
          </cell>
          <cell r="Z59">
            <v>-684038423.69000006</v>
          </cell>
          <cell r="AA59">
            <v>-575300000</v>
          </cell>
          <cell r="AH59">
            <v>-749509599.86000001</v>
          </cell>
          <cell r="AI59">
            <v>-569974123.85000002</v>
          </cell>
          <cell r="AJ59">
            <v>-501415563.13</v>
          </cell>
          <cell r="AK59">
            <v>-327409777.64999998</v>
          </cell>
          <cell r="AL59">
            <v>-276125048.26999998</v>
          </cell>
          <cell r="AN59">
            <v>-327409777.64999998</v>
          </cell>
          <cell r="AO59">
            <v>-420878180.02999997</v>
          </cell>
        </row>
        <row r="60">
          <cell r="A60" t="str">
            <v>ZFIL_M01_CNT</v>
          </cell>
          <cell r="B60">
            <v>0</v>
          </cell>
          <cell r="C60">
            <v>0</v>
          </cell>
          <cell r="D60">
            <v>0</v>
          </cell>
          <cell r="E60">
            <v>0</v>
          </cell>
          <cell r="F60">
            <v>0</v>
          </cell>
          <cell r="G60">
            <v>0</v>
          </cell>
          <cell r="H60">
            <v>0</v>
          </cell>
          <cell r="I60">
            <v>0</v>
          </cell>
          <cell r="J60">
            <v>0</v>
          </cell>
          <cell r="N60">
            <v>0</v>
          </cell>
          <cell r="O60">
            <v>0</v>
          </cell>
          <cell r="P60">
            <v>0</v>
          </cell>
          <cell r="Q60">
            <v>0</v>
          </cell>
          <cell r="R60">
            <v>0</v>
          </cell>
          <cell r="T60">
            <v>0</v>
          </cell>
          <cell r="U60">
            <v>0</v>
          </cell>
          <cell r="V60">
            <v>0</v>
          </cell>
          <cell r="W60">
            <v>0</v>
          </cell>
          <cell r="X60">
            <v>0</v>
          </cell>
          <cell r="Y60">
            <v>0</v>
          </cell>
          <cell r="Z60">
            <v>0</v>
          </cell>
          <cell r="AA60">
            <v>0</v>
          </cell>
          <cell r="AH60">
            <v>0</v>
          </cell>
          <cell r="AI60">
            <v>0</v>
          </cell>
          <cell r="AJ60">
            <v>0</v>
          </cell>
          <cell r="AK60">
            <v>0</v>
          </cell>
          <cell r="AL60">
            <v>0</v>
          </cell>
          <cell r="AN60">
            <v>0</v>
          </cell>
          <cell r="AO60">
            <v>0</v>
          </cell>
        </row>
        <row r="61">
          <cell r="A61" t="str">
            <v>ZFIL_M04_CNT</v>
          </cell>
          <cell r="B61">
            <v>0</v>
          </cell>
          <cell r="C61">
            <v>0</v>
          </cell>
          <cell r="D61">
            <v>0</v>
          </cell>
          <cell r="E61">
            <v>0</v>
          </cell>
          <cell r="F61">
            <v>0</v>
          </cell>
          <cell r="G61">
            <v>0</v>
          </cell>
          <cell r="H61">
            <v>0</v>
          </cell>
          <cell r="I61">
            <v>0</v>
          </cell>
          <cell r="J61">
            <v>0</v>
          </cell>
          <cell r="N61">
            <v>0</v>
          </cell>
          <cell r="O61">
            <v>0</v>
          </cell>
          <cell r="P61">
            <v>0</v>
          </cell>
          <cell r="Q61">
            <v>0</v>
          </cell>
          <cell r="R61">
            <v>0</v>
          </cell>
          <cell r="T61">
            <v>0</v>
          </cell>
          <cell r="U61">
            <v>0</v>
          </cell>
          <cell r="V61">
            <v>0</v>
          </cell>
          <cell r="W61">
            <v>0</v>
          </cell>
          <cell r="X61">
            <v>0</v>
          </cell>
          <cell r="Y61">
            <v>0</v>
          </cell>
          <cell r="Z61">
            <v>0</v>
          </cell>
          <cell r="AA61">
            <v>0</v>
          </cell>
          <cell r="AH61">
            <v>0</v>
          </cell>
          <cell r="AI61">
            <v>0</v>
          </cell>
          <cell r="AJ61">
            <v>0</v>
          </cell>
          <cell r="AK61">
            <v>0</v>
          </cell>
          <cell r="AL61">
            <v>0</v>
          </cell>
          <cell r="AN61">
            <v>0</v>
          </cell>
          <cell r="AO61">
            <v>0</v>
          </cell>
        </row>
        <row r="62">
          <cell r="A62" t="str">
            <v>ZFIL_M05_CNT</v>
          </cell>
          <cell r="B62">
            <v>0</v>
          </cell>
          <cell r="C62">
            <v>0</v>
          </cell>
          <cell r="D62">
            <v>0</v>
          </cell>
          <cell r="E62">
            <v>0</v>
          </cell>
          <cell r="F62">
            <v>0</v>
          </cell>
          <cell r="G62">
            <v>0</v>
          </cell>
          <cell r="H62">
            <v>0</v>
          </cell>
          <cell r="I62">
            <v>0</v>
          </cell>
          <cell r="J62">
            <v>0</v>
          </cell>
          <cell r="N62">
            <v>0</v>
          </cell>
          <cell r="O62">
            <v>0</v>
          </cell>
          <cell r="P62">
            <v>0</v>
          </cell>
          <cell r="Q62">
            <v>0</v>
          </cell>
          <cell r="R62">
            <v>0</v>
          </cell>
          <cell r="T62">
            <v>0</v>
          </cell>
          <cell r="U62">
            <v>0</v>
          </cell>
          <cell r="V62">
            <v>0</v>
          </cell>
          <cell r="W62">
            <v>0</v>
          </cell>
          <cell r="X62">
            <v>0</v>
          </cell>
          <cell r="Y62">
            <v>0</v>
          </cell>
          <cell r="Z62">
            <v>0</v>
          </cell>
          <cell r="AA62">
            <v>0</v>
          </cell>
          <cell r="AH62">
            <v>0</v>
          </cell>
          <cell r="AI62">
            <v>0</v>
          </cell>
          <cell r="AJ62">
            <v>0</v>
          </cell>
          <cell r="AK62">
            <v>0</v>
          </cell>
          <cell r="AL62">
            <v>0</v>
          </cell>
          <cell r="AN62">
            <v>0</v>
          </cell>
          <cell r="AO62">
            <v>0</v>
          </cell>
        </row>
        <row r="63">
          <cell r="A63" t="str">
            <v>ZFIL_M06_CNT</v>
          </cell>
          <cell r="B63">
            <v>0</v>
          </cell>
          <cell r="C63">
            <v>0</v>
          </cell>
          <cell r="D63">
            <v>0</v>
          </cell>
          <cell r="E63">
            <v>0</v>
          </cell>
          <cell r="F63">
            <v>0</v>
          </cell>
          <cell r="G63">
            <v>0</v>
          </cell>
          <cell r="H63">
            <v>0</v>
          </cell>
          <cell r="I63">
            <v>0</v>
          </cell>
          <cell r="J63">
            <v>0</v>
          </cell>
          <cell r="N63">
            <v>0</v>
          </cell>
          <cell r="O63">
            <v>0</v>
          </cell>
          <cell r="P63">
            <v>0</v>
          </cell>
          <cell r="Q63">
            <v>0</v>
          </cell>
          <cell r="R63">
            <v>0</v>
          </cell>
          <cell r="T63">
            <v>0</v>
          </cell>
          <cell r="U63">
            <v>0</v>
          </cell>
          <cell r="V63">
            <v>0</v>
          </cell>
          <cell r="W63">
            <v>0</v>
          </cell>
          <cell r="X63">
            <v>0</v>
          </cell>
          <cell r="Y63">
            <v>0</v>
          </cell>
          <cell r="Z63">
            <v>0</v>
          </cell>
          <cell r="AA63">
            <v>0</v>
          </cell>
          <cell r="AH63">
            <v>0</v>
          </cell>
          <cell r="AI63">
            <v>0</v>
          </cell>
          <cell r="AJ63">
            <v>0</v>
          </cell>
          <cell r="AK63">
            <v>0</v>
          </cell>
          <cell r="AL63">
            <v>0</v>
          </cell>
          <cell r="AN63">
            <v>0</v>
          </cell>
          <cell r="AO63">
            <v>0</v>
          </cell>
        </row>
        <row r="64">
          <cell r="A64" t="str">
            <v>ZFIL_M07_CNT</v>
          </cell>
          <cell r="B64">
            <v>0</v>
          </cell>
          <cell r="C64">
            <v>0</v>
          </cell>
          <cell r="D64">
            <v>0</v>
          </cell>
          <cell r="E64">
            <v>0</v>
          </cell>
          <cell r="F64">
            <v>0</v>
          </cell>
          <cell r="G64">
            <v>0</v>
          </cell>
          <cell r="H64">
            <v>0</v>
          </cell>
          <cell r="I64">
            <v>0</v>
          </cell>
          <cell r="J64">
            <v>0</v>
          </cell>
          <cell r="N64">
            <v>0</v>
          </cell>
          <cell r="O64">
            <v>0</v>
          </cell>
          <cell r="P64">
            <v>0</v>
          </cell>
          <cell r="Q64">
            <v>0</v>
          </cell>
          <cell r="R64">
            <v>0</v>
          </cell>
          <cell r="T64">
            <v>0</v>
          </cell>
          <cell r="U64">
            <v>0</v>
          </cell>
          <cell r="V64">
            <v>0</v>
          </cell>
          <cell r="W64">
            <v>0</v>
          </cell>
          <cell r="X64">
            <v>0</v>
          </cell>
          <cell r="Y64">
            <v>0</v>
          </cell>
          <cell r="Z64">
            <v>0</v>
          </cell>
          <cell r="AA64">
            <v>0</v>
          </cell>
          <cell r="AH64">
            <v>0</v>
          </cell>
          <cell r="AI64">
            <v>0</v>
          </cell>
          <cell r="AJ64">
            <v>0</v>
          </cell>
          <cell r="AK64">
            <v>0</v>
          </cell>
          <cell r="AL64">
            <v>0</v>
          </cell>
          <cell r="AN64">
            <v>0</v>
          </cell>
          <cell r="AO64">
            <v>0</v>
          </cell>
        </row>
        <row r="65">
          <cell r="A65" t="str">
            <v>ZFIL_M08_CNT</v>
          </cell>
          <cell r="B65">
            <v>0</v>
          </cell>
          <cell r="C65">
            <v>0</v>
          </cell>
          <cell r="D65">
            <v>0</v>
          </cell>
          <cell r="E65">
            <v>0</v>
          </cell>
          <cell r="F65">
            <v>0</v>
          </cell>
          <cell r="G65">
            <v>0</v>
          </cell>
          <cell r="H65">
            <v>0</v>
          </cell>
          <cell r="I65">
            <v>0</v>
          </cell>
          <cell r="J65">
            <v>0</v>
          </cell>
          <cell r="N65">
            <v>0</v>
          </cell>
          <cell r="O65">
            <v>0</v>
          </cell>
          <cell r="P65">
            <v>0</v>
          </cell>
          <cell r="Q65">
            <v>0</v>
          </cell>
          <cell r="R65">
            <v>0</v>
          </cell>
          <cell r="T65">
            <v>0</v>
          </cell>
          <cell r="U65">
            <v>0</v>
          </cell>
          <cell r="V65">
            <v>0</v>
          </cell>
          <cell r="W65">
            <v>0</v>
          </cell>
          <cell r="X65">
            <v>0</v>
          </cell>
          <cell r="Y65">
            <v>0</v>
          </cell>
          <cell r="Z65">
            <v>0</v>
          </cell>
          <cell r="AA65">
            <v>0</v>
          </cell>
          <cell r="AH65">
            <v>0</v>
          </cell>
          <cell r="AI65">
            <v>0</v>
          </cell>
          <cell r="AJ65">
            <v>0</v>
          </cell>
          <cell r="AK65">
            <v>0</v>
          </cell>
          <cell r="AL65">
            <v>0</v>
          </cell>
          <cell r="AN65">
            <v>0</v>
          </cell>
          <cell r="AO65">
            <v>0</v>
          </cell>
        </row>
        <row r="66">
          <cell r="A66" t="str">
            <v>ZFIL_M12_CNT</v>
          </cell>
          <cell r="B66">
            <v>0</v>
          </cell>
          <cell r="C66">
            <v>0</v>
          </cell>
          <cell r="D66">
            <v>0</v>
          </cell>
          <cell r="E66">
            <v>0</v>
          </cell>
          <cell r="F66">
            <v>0</v>
          </cell>
          <cell r="G66">
            <v>0</v>
          </cell>
          <cell r="H66">
            <v>0</v>
          </cell>
          <cell r="I66">
            <v>0</v>
          </cell>
          <cell r="J66">
            <v>0</v>
          </cell>
          <cell r="N66">
            <v>0</v>
          </cell>
          <cell r="O66">
            <v>0</v>
          </cell>
          <cell r="P66">
            <v>0</v>
          </cell>
          <cell r="Q66">
            <v>0</v>
          </cell>
          <cell r="R66">
            <v>0</v>
          </cell>
          <cell r="T66">
            <v>0</v>
          </cell>
          <cell r="U66">
            <v>0</v>
          </cell>
          <cell r="V66">
            <v>0</v>
          </cell>
          <cell r="W66">
            <v>0</v>
          </cell>
          <cell r="X66">
            <v>0</v>
          </cell>
          <cell r="Y66">
            <v>0</v>
          </cell>
          <cell r="Z66">
            <v>0</v>
          </cell>
          <cell r="AA66">
            <v>0</v>
          </cell>
          <cell r="AH66">
            <v>0</v>
          </cell>
          <cell r="AI66">
            <v>0</v>
          </cell>
          <cell r="AJ66">
            <v>0</v>
          </cell>
          <cell r="AK66">
            <v>0</v>
          </cell>
          <cell r="AL66">
            <v>0</v>
          </cell>
          <cell r="AN66">
            <v>0</v>
          </cell>
          <cell r="AO66">
            <v>0</v>
          </cell>
        </row>
        <row r="67">
          <cell r="A67" t="str">
            <v>ZFIL_M13_CNT</v>
          </cell>
          <cell r="B67">
            <v>0</v>
          </cell>
          <cell r="C67">
            <v>0</v>
          </cell>
          <cell r="D67">
            <v>0</v>
          </cell>
          <cell r="E67">
            <v>0</v>
          </cell>
          <cell r="F67">
            <v>0</v>
          </cell>
          <cell r="G67">
            <v>0</v>
          </cell>
          <cell r="H67">
            <v>0</v>
          </cell>
          <cell r="I67">
            <v>0</v>
          </cell>
          <cell r="J67">
            <v>0</v>
          </cell>
          <cell r="N67">
            <v>0</v>
          </cell>
          <cell r="O67">
            <v>0</v>
          </cell>
          <cell r="P67">
            <v>0</v>
          </cell>
          <cell r="Q67">
            <v>0</v>
          </cell>
          <cell r="R67">
            <v>0</v>
          </cell>
          <cell r="T67">
            <v>0</v>
          </cell>
          <cell r="U67">
            <v>0</v>
          </cell>
          <cell r="V67">
            <v>0</v>
          </cell>
          <cell r="W67">
            <v>0</v>
          </cell>
          <cell r="X67">
            <v>0</v>
          </cell>
          <cell r="Y67">
            <v>0</v>
          </cell>
          <cell r="Z67">
            <v>0</v>
          </cell>
          <cell r="AA67">
            <v>0</v>
          </cell>
          <cell r="AH67">
            <v>0</v>
          </cell>
          <cell r="AI67">
            <v>0</v>
          </cell>
          <cell r="AJ67">
            <v>0</v>
          </cell>
          <cell r="AK67">
            <v>0</v>
          </cell>
          <cell r="AL67">
            <v>0</v>
          </cell>
          <cell r="AN67">
            <v>0</v>
          </cell>
          <cell r="AO67">
            <v>0</v>
          </cell>
        </row>
        <row r="68">
          <cell r="A68" t="str">
            <v>ZFIL_M14_CNT</v>
          </cell>
          <cell r="B68">
            <v>0</v>
          </cell>
          <cell r="C68">
            <v>0</v>
          </cell>
          <cell r="D68">
            <v>0</v>
          </cell>
          <cell r="E68">
            <v>0</v>
          </cell>
          <cell r="F68">
            <v>0</v>
          </cell>
          <cell r="G68">
            <v>0</v>
          </cell>
          <cell r="H68">
            <v>0</v>
          </cell>
          <cell r="I68">
            <v>0</v>
          </cell>
          <cell r="J68">
            <v>0</v>
          </cell>
          <cell r="N68">
            <v>0</v>
          </cell>
          <cell r="O68">
            <v>0</v>
          </cell>
          <cell r="P68">
            <v>0</v>
          </cell>
          <cell r="Q68">
            <v>0</v>
          </cell>
          <cell r="R68">
            <v>0</v>
          </cell>
          <cell r="T68">
            <v>0</v>
          </cell>
          <cell r="U68">
            <v>0</v>
          </cell>
          <cell r="V68">
            <v>0</v>
          </cell>
          <cell r="W68">
            <v>0</v>
          </cell>
          <cell r="X68">
            <v>0</v>
          </cell>
          <cell r="Y68">
            <v>0</v>
          </cell>
          <cell r="Z68">
            <v>0</v>
          </cell>
          <cell r="AA68">
            <v>0</v>
          </cell>
          <cell r="AH68">
            <v>0</v>
          </cell>
          <cell r="AI68">
            <v>0</v>
          </cell>
          <cell r="AJ68">
            <v>0</v>
          </cell>
          <cell r="AK68">
            <v>0</v>
          </cell>
          <cell r="AL68">
            <v>0</v>
          </cell>
          <cell r="AN68">
            <v>0</v>
          </cell>
          <cell r="AO68">
            <v>0</v>
          </cell>
        </row>
        <row r="69">
          <cell r="A69" t="str">
            <v>ZFIL_M01_ATR</v>
          </cell>
          <cell r="B69">
            <v>0</v>
          </cell>
          <cell r="C69">
            <v>0</v>
          </cell>
          <cell r="D69">
            <v>0</v>
          </cell>
          <cell r="E69">
            <v>0</v>
          </cell>
          <cell r="F69">
            <v>0</v>
          </cell>
          <cell r="G69">
            <v>0</v>
          </cell>
          <cell r="H69">
            <v>0</v>
          </cell>
          <cell r="I69">
            <v>0</v>
          </cell>
          <cell r="J69">
            <v>0</v>
          </cell>
          <cell r="N69">
            <v>0</v>
          </cell>
          <cell r="O69">
            <v>0</v>
          </cell>
          <cell r="P69">
            <v>0</v>
          </cell>
          <cell r="Q69">
            <v>0</v>
          </cell>
          <cell r="R69">
            <v>0</v>
          </cell>
          <cell r="T69">
            <v>0</v>
          </cell>
          <cell r="U69">
            <v>0</v>
          </cell>
          <cell r="V69">
            <v>0</v>
          </cell>
          <cell r="W69">
            <v>0</v>
          </cell>
          <cell r="X69">
            <v>0</v>
          </cell>
          <cell r="Y69">
            <v>0</v>
          </cell>
          <cell r="Z69">
            <v>0</v>
          </cell>
          <cell r="AA69">
            <v>0</v>
          </cell>
          <cell r="AH69">
            <v>0</v>
          </cell>
          <cell r="AI69">
            <v>0</v>
          </cell>
          <cell r="AJ69">
            <v>0</v>
          </cell>
          <cell r="AK69">
            <v>0</v>
          </cell>
          <cell r="AL69">
            <v>0</v>
          </cell>
          <cell r="AN69">
            <v>0</v>
          </cell>
          <cell r="AO69">
            <v>0</v>
          </cell>
        </row>
        <row r="70">
          <cell r="A70" t="str">
            <v>ZFIL_M04_ATR</v>
          </cell>
          <cell r="B70">
            <v>0</v>
          </cell>
          <cell r="C70">
            <v>0</v>
          </cell>
          <cell r="D70">
            <v>0</v>
          </cell>
          <cell r="E70">
            <v>0</v>
          </cell>
          <cell r="F70">
            <v>0</v>
          </cell>
          <cell r="G70">
            <v>0</v>
          </cell>
          <cell r="H70">
            <v>0</v>
          </cell>
          <cell r="I70">
            <v>0</v>
          </cell>
          <cell r="J70">
            <v>0</v>
          </cell>
          <cell r="N70">
            <v>0</v>
          </cell>
          <cell r="O70">
            <v>0</v>
          </cell>
          <cell r="P70">
            <v>0</v>
          </cell>
          <cell r="Q70">
            <v>0</v>
          </cell>
          <cell r="R70">
            <v>0</v>
          </cell>
          <cell r="T70">
            <v>0</v>
          </cell>
          <cell r="U70">
            <v>0</v>
          </cell>
          <cell r="V70">
            <v>0</v>
          </cell>
          <cell r="W70">
            <v>0</v>
          </cell>
          <cell r="X70">
            <v>0</v>
          </cell>
          <cell r="Y70">
            <v>0</v>
          </cell>
          <cell r="Z70">
            <v>0</v>
          </cell>
          <cell r="AA70">
            <v>0</v>
          </cell>
          <cell r="AH70">
            <v>0</v>
          </cell>
          <cell r="AI70">
            <v>0</v>
          </cell>
          <cell r="AJ70">
            <v>0</v>
          </cell>
          <cell r="AK70">
            <v>0</v>
          </cell>
          <cell r="AL70">
            <v>0</v>
          </cell>
          <cell r="AN70">
            <v>0</v>
          </cell>
          <cell r="AO70">
            <v>0</v>
          </cell>
        </row>
        <row r="71">
          <cell r="A71" t="str">
            <v>ZFIL_M05_ATR</v>
          </cell>
          <cell r="B71">
            <v>0</v>
          </cell>
          <cell r="C71">
            <v>0</v>
          </cell>
          <cell r="D71">
            <v>0</v>
          </cell>
          <cell r="E71">
            <v>0</v>
          </cell>
          <cell r="F71">
            <v>0</v>
          </cell>
          <cell r="G71">
            <v>0</v>
          </cell>
          <cell r="H71">
            <v>0</v>
          </cell>
          <cell r="I71">
            <v>0</v>
          </cell>
          <cell r="J71">
            <v>0</v>
          </cell>
          <cell r="N71">
            <v>0</v>
          </cell>
          <cell r="O71">
            <v>0</v>
          </cell>
          <cell r="P71">
            <v>0</v>
          </cell>
          <cell r="Q71">
            <v>0</v>
          </cell>
          <cell r="R71">
            <v>0</v>
          </cell>
          <cell r="T71">
            <v>0</v>
          </cell>
          <cell r="U71">
            <v>0</v>
          </cell>
          <cell r="V71">
            <v>0</v>
          </cell>
          <cell r="W71">
            <v>0</v>
          </cell>
          <cell r="X71">
            <v>0</v>
          </cell>
          <cell r="Y71">
            <v>0</v>
          </cell>
          <cell r="Z71">
            <v>0</v>
          </cell>
          <cell r="AA71">
            <v>0</v>
          </cell>
          <cell r="AH71">
            <v>0</v>
          </cell>
          <cell r="AI71">
            <v>0</v>
          </cell>
          <cell r="AJ71">
            <v>0</v>
          </cell>
          <cell r="AK71">
            <v>0</v>
          </cell>
          <cell r="AL71">
            <v>0</v>
          </cell>
          <cell r="AN71">
            <v>0</v>
          </cell>
          <cell r="AO71">
            <v>0</v>
          </cell>
        </row>
        <row r="72">
          <cell r="A72" t="str">
            <v>ZFIL_M06_ATR</v>
          </cell>
          <cell r="B72">
            <v>0</v>
          </cell>
          <cell r="C72">
            <v>0</v>
          </cell>
          <cell r="D72">
            <v>0</v>
          </cell>
          <cell r="E72">
            <v>0</v>
          </cell>
          <cell r="F72">
            <v>0</v>
          </cell>
          <cell r="G72">
            <v>0</v>
          </cell>
          <cell r="H72">
            <v>0</v>
          </cell>
          <cell r="I72">
            <v>0</v>
          </cell>
          <cell r="J72">
            <v>0</v>
          </cell>
          <cell r="N72">
            <v>0</v>
          </cell>
          <cell r="O72">
            <v>0</v>
          </cell>
          <cell r="P72">
            <v>0</v>
          </cell>
          <cell r="Q72">
            <v>0</v>
          </cell>
          <cell r="R72">
            <v>0</v>
          </cell>
          <cell r="T72">
            <v>0</v>
          </cell>
          <cell r="U72">
            <v>0</v>
          </cell>
          <cell r="V72">
            <v>0</v>
          </cell>
          <cell r="W72">
            <v>0</v>
          </cell>
          <cell r="X72">
            <v>0</v>
          </cell>
          <cell r="Y72">
            <v>0</v>
          </cell>
          <cell r="Z72">
            <v>0</v>
          </cell>
          <cell r="AA72">
            <v>0</v>
          </cell>
          <cell r="AH72">
            <v>0</v>
          </cell>
          <cell r="AI72">
            <v>0</v>
          </cell>
          <cell r="AJ72">
            <v>0</v>
          </cell>
          <cell r="AK72">
            <v>0</v>
          </cell>
          <cell r="AL72">
            <v>0</v>
          </cell>
          <cell r="AN72">
            <v>0</v>
          </cell>
          <cell r="AO72">
            <v>0</v>
          </cell>
        </row>
        <row r="73">
          <cell r="A73" t="str">
            <v>ZFIL_M07_ATR</v>
          </cell>
          <cell r="B73">
            <v>0</v>
          </cell>
          <cell r="C73">
            <v>0</v>
          </cell>
          <cell r="D73">
            <v>0</v>
          </cell>
          <cell r="E73">
            <v>0</v>
          </cell>
          <cell r="F73">
            <v>0</v>
          </cell>
          <cell r="G73">
            <v>0</v>
          </cell>
          <cell r="H73">
            <v>0</v>
          </cell>
          <cell r="I73">
            <v>0</v>
          </cell>
          <cell r="J73">
            <v>0</v>
          </cell>
          <cell r="N73">
            <v>0</v>
          </cell>
          <cell r="O73">
            <v>0</v>
          </cell>
          <cell r="P73">
            <v>0</v>
          </cell>
          <cell r="Q73">
            <v>0</v>
          </cell>
          <cell r="R73">
            <v>0</v>
          </cell>
          <cell r="T73">
            <v>0</v>
          </cell>
          <cell r="U73">
            <v>0</v>
          </cell>
          <cell r="V73">
            <v>0</v>
          </cell>
          <cell r="W73">
            <v>0</v>
          </cell>
          <cell r="X73">
            <v>0</v>
          </cell>
          <cell r="Y73">
            <v>0</v>
          </cell>
          <cell r="Z73">
            <v>0</v>
          </cell>
          <cell r="AA73">
            <v>0</v>
          </cell>
          <cell r="AH73">
            <v>0</v>
          </cell>
          <cell r="AI73">
            <v>0</v>
          </cell>
          <cell r="AJ73">
            <v>0</v>
          </cell>
          <cell r="AK73">
            <v>0</v>
          </cell>
          <cell r="AL73">
            <v>0</v>
          </cell>
          <cell r="AN73">
            <v>0</v>
          </cell>
          <cell r="AO73">
            <v>0</v>
          </cell>
        </row>
        <row r="74">
          <cell r="A74" t="str">
            <v>ZFIL_M08_ATR</v>
          </cell>
          <cell r="B74">
            <v>0</v>
          </cell>
          <cell r="C74">
            <v>0</v>
          </cell>
          <cell r="D74">
            <v>0</v>
          </cell>
          <cell r="E74">
            <v>0</v>
          </cell>
          <cell r="F74">
            <v>0</v>
          </cell>
          <cell r="G74">
            <v>0</v>
          </cell>
          <cell r="H74">
            <v>0</v>
          </cell>
          <cell r="I74">
            <v>0</v>
          </cell>
          <cell r="J74">
            <v>0</v>
          </cell>
          <cell r="N74">
            <v>0</v>
          </cell>
          <cell r="O74">
            <v>0</v>
          </cell>
          <cell r="P74">
            <v>0</v>
          </cell>
          <cell r="Q74">
            <v>0</v>
          </cell>
          <cell r="R74">
            <v>0</v>
          </cell>
          <cell r="T74">
            <v>0</v>
          </cell>
          <cell r="U74">
            <v>0</v>
          </cell>
          <cell r="V74">
            <v>0</v>
          </cell>
          <cell r="W74">
            <v>0</v>
          </cell>
          <cell r="X74">
            <v>0</v>
          </cell>
          <cell r="Y74">
            <v>0</v>
          </cell>
          <cell r="Z74">
            <v>0</v>
          </cell>
          <cell r="AA74">
            <v>0</v>
          </cell>
          <cell r="AH74">
            <v>0</v>
          </cell>
          <cell r="AI74">
            <v>0</v>
          </cell>
          <cell r="AJ74">
            <v>0</v>
          </cell>
          <cell r="AK74">
            <v>0</v>
          </cell>
          <cell r="AL74">
            <v>0</v>
          </cell>
          <cell r="AN74">
            <v>0</v>
          </cell>
          <cell r="AO74">
            <v>0</v>
          </cell>
        </row>
        <row r="75">
          <cell r="A75" t="str">
            <v>ZFIL_M12_ATR</v>
          </cell>
          <cell r="B75">
            <v>0</v>
          </cell>
          <cell r="C75">
            <v>0</v>
          </cell>
          <cell r="D75">
            <v>0</v>
          </cell>
          <cell r="E75">
            <v>0</v>
          </cell>
          <cell r="F75">
            <v>0</v>
          </cell>
          <cell r="G75">
            <v>0</v>
          </cell>
          <cell r="H75">
            <v>0</v>
          </cell>
          <cell r="I75">
            <v>0</v>
          </cell>
          <cell r="J75">
            <v>0</v>
          </cell>
          <cell r="N75">
            <v>0</v>
          </cell>
          <cell r="O75">
            <v>0</v>
          </cell>
          <cell r="P75">
            <v>0</v>
          </cell>
          <cell r="Q75">
            <v>0</v>
          </cell>
          <cell r="R75">
            <v>0</v>
          </cell>
          <cell r="T75">
            <v>0</v>
          </cell>
          <cell r="U75">
            <v>0</v>
          </cell>
          <cell r="V75">
            <v>0</v>
          </cell>
          <cell r="W75">
            <v>0</v>
          </cell>
          <cell r="X75">
            <v>0</v>
          </cell>
          <cell r="Y75">
            <v>0</v>
          </cell>
          <cell r="Z75">
            <v>0</v>
          </cell>
          <cell r="AA75">
            <v>0</v>
          </cell>
          <cell r="AH75">
            <v>0</v>
          </cell>
          <cell r="AI75">
            <v>0</v>
          </cell>
          <cell r="AJ75">
            <v>0</v>
          </cell>
          <cell r="AK75">
            <v>0</v>
          </cell>
          <cell r="AL75">
            <v>0</v>
          </cell>
          <cell r="AN75">
            <v>0</v>
          </cell>
          <cell r="AO75">
            <v>0</v>
          </cell>
        </row>
        <row r="76">
          <cell r="A76" t="str">
            <v>ZFIL_M13_ATR</v>
          </cell>
          <cell r="B76">
            <v>0</v>
          </cell>
          <cell r="C76">
            <v>0</v>
          </cell>
          <cell r="D76">
            <v>0</v>
          </cell>
          <cell r="E76">
            <v>0</v>
          </cell>
          <cell r="F76">
            <v>0</v>
          </cell>
          <cell r="G76">
            <v>0</v>
          </cell>
          <cell r="H76">
            <v>0</v>
          </cell>
          <cell r="I76">
            <v>0</v>
          </cell>
          <cell r="J76">
            <v>0</v>
          </cell>
          <cell r="N76">
            <v>0</v>
          </cell>
          <cell r="O76">
            <v>0</v>
          </cell>
          <cell r="P76">
            <v>0</v>
          </cell>
          <cell r="Q76">
            <v>0</v>
          </cell>
          <cell r="R76">
            <v>0</v>
          </cell>
          <cell r="T76">
            <v>0</v>
          </cell>
          <cell r="U76">
            <v>0</v>
          </cell>
          <cell r="V76">
            <v>0</v>
          </cell>
          <cell r="W76">
            <v>0</v>
          </cell>
          <cell r="X76">
            <v>0</v>
          </cell>
          <cell r="Y76">
            <v>0</v>
          </cell>
          <cell r="Z76">
            <v>0</v>
          </cell>
          <cell r="AA76">
            <v>0</v>
          </cell>
          <cell r="AH76">
            <v>0</v>
          </cell>
          <cell r="AI76">
            <v>0</v>
          </cell>
          <cell r="AJ76">
            <v>0</v>
          </cell>
          <cell r="AK76">
            <v>0</v>
          </cell>
          <cell r="AL76">
            <v>0</v>
          </cell>
          <cell r="AN76">
            <v>0</v>
          </cell>
          <cell r="AO76">
            <v>0</v>
          </cell>
        </row>
        <row r="77">
          <cell r="A77" t="str">
            <v>ZFIL_M14_ATR</v>
          </cell>
          <cell r="B77">
            <v>0</v>
          </cell>
          <cell r="C77">
            <v>0</v>
          </cell>
          <cell r="D77">
            <v>0</v>
          </cell>
          <cell r="E77">
            <v>0</v>
          </cell>
          <cell r="F77">
            <v>0</v>
          </cell>
          <cell r="G77">
            <v>0</v>
          </cell>
          <cell r="H77">
            <v>0</v>
          </cell>
          <cell r="I77">
            <v>0</v>
          </cell>
          <cell r="J77">
            <v>0</v>
          </cell>
          <cell r="N77">
            <v>0</v>
          </cell>
          <cell r="O77">
            <v>0</v>
          </cell>
          <cell r="P77">
            <v>0</v>
          </cell>
          <cell r="Q77">
            <v>0</v>
          </cell>
          <cell r="R77">
            <v>0</v>
          </cell>
          <cell r="T77">
            <v>0</v>
          </cell>
          <cell r="U77">
            <v>0</v>
          </cell>
          <cell r="V77">
            <v>0</v>
          </cell>
          <cell r="W77">
            <v>0</v>
          </cell>
          <cell r="X77">
            <v>0</v>
          </cell>
          <cell r="Y77">
            <v>0</v>
          </cell>
          <cell r="Z77">
            <v>0</v>
          </cell>
          <cell r="AA77">
            <v>0</v>
          </cell>
          <cell r="AH77">
            <v>0</v>
          </cell>
          <cell r="AI77">
            <v>0</v>
          </cell>
          <cell r="AJ77">
            <v>0</v>
          </cell>
          <cell r="AK77">
            <v>0</v>
          </cell>
          <cell r="AL77">
            <v>0</v>
          </cell>
          <cell r="AN77">
            <v>0</v>
          </cell>
          <cell r="AO77">
            <v>0</v>
          </cell>
        </row>
        <row r="78">
          <cell r="A78" t="str">
            <v>ZFIL_M09</v>
          </cell>
          <cell r="B78">
            <v>0</v>
          </cell>
          <cell r="C78">
            <v>0</v>
          </cell>
          <cell r="D78">
            <v>0</v>
          </cell>
          <cell r="E78">
            <v>0</v>
          </cell>
          <cell r="F78">
            <v>0</v>
          </cell>
          <cell r="G78">
            <v>0</v>
          </cell>
          <cell r="H78">
            <v>0</v>
          </cell>
          <cell r="I78">
            <v>0</v>
          </cell>
          <cell r="J78">
            <v>0</v>
          </cell>
          <cell r="N78">
            <v>0</v>
          </cell>
          <cell r="O78">
            <v>0</v>
          </cell>
          <cell r="P78">
            <v>0</v>
          </cell>
          <cell r="Q78">
            <v>0</v>
          </cell>
          <cell r="R78">
            <v>0</v>
          </cell>
          <cell r="T78">
            <v>0</v>
          </cell>
          <cell r="U78">
            <v>0</v>
          </cell>
          <cell r="V78">
            <v>0</v>
          </cell>
          <cell r="W78">
            <v>0</v>
          </cell>
          <cell r="X78">
            <v>0</v>
          </cell>
          <cell r="Y78">
            <v>0</v>
          </cell>
          <cell r="Z78">
            <v>0</v>
          </cell>
          <cell r="AA78">
            <v>0</v>
          </cell>
          <cell r="AH78">
            <v>0</v>
          </cell>
          <cell r="AI78">
            <v>0</v>
          </cell>
          <cell r="AJ78">
            <v>0</v>
          </cell>
          <cell r="AK78">
            <v>0</v>
          </cell>
          <cell r="AL78">
            <v>0</v>
          </cell>
          <cell r="AN78">
            <v>0</v>
          </cell>
          <cell r="AO78">
            <v>0</v>
          </cell>
        </row>
        <row r="79">
          <cell r="A79" t="str">
            <v>ZFIL_M10</v>
          </cell>
          <cell r="B79">
            <v>330715150.25999999</v>
          </cell>
          <cell r="C79">
            <v>192464093.27000001</v>
          </cell>
          <cell r="D79">
            <v>192396866.74000001</v>
          </cell>
          <cell r="E79">
            <v>220476766.84</v>
          </cell>
          <cell r="F79">
            <v>128309395.51000001</v>
          </cell>
          <cell r="G79">
            <v>116006770.39</v>
          </cell>
          <cell r="H79">
            <v>330715150.25999999</v>
          </cell>
          <cell r="I79">
            <v>192464093.27000001</v>
          </cell>
          <cell r="J79">
            <v>192396866.74000001</v>
          </cell>
          <cell r="N79">
            <v>330715150.25999999</v>
          </cell>
          <cell r="O79">
            <v>192464093.27000001</v>
          </cell>
          <cell r="P79">
            <v>192396866.74000001</v>
          </cell>
          <cell r="Q79">
            <v>256618791.02000001</v>
          </cell>
          <cell r="R79">
            <v>424960000</v>
          </cell>
          <cell r="T79">
            <v>256618791.02000001</v>
          </cell>
          <cell r="U79">
            <v>285542665</v>
          </cell>
          <cell r="V79">
            <v>293969022.44999999</v>
          </cell>
          <cell r="W79">
            <v>171079194.02000001</v>
          </cell>
          <cell r="X79">
            <v>154675693.86000001</v>
          </cell>
          <cell r="Y79">
            <v>220476766.84</v>
          </cell>
          <cell r="Z79">
            <v>128309395.51000001</v>
          </cell>
          <cell r="AA79">
            <v>116006770.39</v>
          </cell>
          <cell r="AH79">
            <v>293969022.44999999</v>
          </cell>
          <cell r="AI79">
            <v>171079194.02000001</v>
          </cell>
          <cell r="AJ79">
            <v>154675693.86000001</v>
          </cell>
          <cell r="AK79">
            <v>256618791.02000001</v>
          </cell>
          <cell r="AL79">
            <v>424960000</v>
          </cell>
          <cell r="AN79">
            <v>256618791.02000001</v>
          </cell>
          <cell r="AO79">
            <v>285542665</v>
          </cell>
        </row>
        <row r="80">
          <cell r="A80" t="str">
            <v>ZFIL_M11</v>
          </cell>
          <cell r="B80">
            <v>42000756.240000002</v>
          </cell>
          <cell r="C80">
            <v>18000000</v>
          </cell>
          <cell r="D80">
            <v>13159038.07</v>
          </cell>
          <cell r="E80">
            <v>28000504.16</v>
          </cell>
          <cell r="F80">
            <v>12000000</v>
          </cell>
          <cell r="G80">
            <v>9093168.6899999995</v>
          </cell>
          <cell r="H80">
            <v>42000756.240000002</v>
          </cell>
          <cell r="I80">
            <v>18000000</v>
          </cell>
          <cell r="J80">
            <v>13159038.07</v>
          </cell>
          <cell r="N80">
            <v>42000756.240000002</v>
          </cell>
          <cell r="O80">
            <v>18000000</v>
          </cell>
          <cell r="P80">
            <v>13159038.07</v>
          </cell>
          <cell r="Q80">
            <v>24000000</v>
          </cell>
          <cell r="R80">
            <v>48000000</v>
          </cell>
          <cell r="T80">
            <v>24000000</v>
          </cell>
          <cell r="U80">
            <v>29966578.629999999</v>
          </cell>
          <cell r="V80">
            <v>37334005.549999997</v>
          </cell>
          <cell r="W80">
            <v>16000000</v>
          </cell>
          <cell r="X80">
            <v>12124224.92</v>
          </cell>
          <cell r="Y80">
            <v>28000504.16</v>
          </cell>
          <cell r="Z80">
            <v>12000000</v>
          </cell>
          <cell r="AA80">
            <v>9093168.6899999995</v>
          </cell>
          <cell r="AH80">
            <v>37334005.549999997</v>
          </cell>
          <cell r="AI80">
            <v>16000000</v>
          </cell>
          <cell r="AJ80">
            <v>12124224.92</v>
          </cell>
          <cell r="AK80">
            <v>24000000</v>
          </cell>
          <cell r="AL80">
            <v>48000000</v>
          </cell>
          <cell r="AN80">
            <v>24000000</v>
          </cell>
          <cell r="AO80">
            <v>29966578.629999999</v>
          </cell>
        </row>
        <row r="81">
          <cell r="A81" t="str">
            <v>ZFIL_N01</v>
          </cell>
          <cell r="B81">
            <v>11.10064</v>
          </cell>
          <cell r="C81">
            <v>11.4</v>
          </cell>
          <cell r="D81">
            <v>11.27356</v>
          </cell>
          <cell r="E81">
            <v>11.135300000000001</v>
          </cell>
          <cell r="F81">
            <v>11.4</v>
          </cell>
          <cell r="G81">
            <v>11.255710000000001</v>
          </cell>
          <cell r="H81">
            <v>11.10064</v>
          </cell>
          <cell r="I81">
            <v>11.4</v>
          </cell>
          <cell r="J81">
            <v>11.27356</v>
          </cell>
          <cell r="N81">
            <v>11.10064</v>
          </cell>
          <cell r="O81">
            <v>11.4</v>
          </cell>
          <cell r="P81">
            <v>11.27356</v>
          </cell>
          <cell r="Q81">
            <v>11.4</v>
          </cell>
          <cell r="R81">
            <v>0</v>
          </cell>
          <cell r="T81">
            <v>11.4</v>
          </cell>
          <cell r="U81">
            <v>11.256919999999999</v>
          </cell>
          <cell r="V81">
            <v>11.106450000000001</v>
          </cell>
          <cell r="W81">
            <v>11.4</v>
          </cell>
          <cell r="X81">
            <v>11.266019999999999</v>
          </cell>
          <cell r="Y81">
            <v>11.135300000000001</v>
          </cell>
          <cell r="Z81">
            <v>11.4</v>
          </cell>
          <cell r="AA81">
            <v>11.255710000000001</v>
          </cell>
          <cell r="AH81">
            <v>11.106450000000001</v>
          </cell>
          <cell r="AI81">
            <v>11.4</v>
          </cell>
          <cell r="AJ81">
            <v>11.266019999999999</v>
          </cell>
          <cell r="AK81">
            <v>11.4</v>
          </cell>
          <cell r="AL81">
            <v>0</v>
          </cell>
          <cell r="AN81">
            <v>11.4</v>
          </cell>
          <cell r="AO81">
            <v>11.256919999999999</v>
          </cell>
        </row>
        <row r="82">
          <cell r="A82" t="str">
            <v>ZFIL_N02</v>
          </cell>
          <cell r="B82">
            <v>34.115879999999997</v>
          </cell>
          <cell r="C82">
            <v>33.947360000000003</v>
          </cell>
          <cell r="D82">
            <v>34.80003</v>
          </cell>
          <cell r="E82">
            <v>34.301270000000002</v>
          </cell>
          <cell r="F82">
            <v>33.947360000000003</v>
          </cell>
          <cell r="G82">
            <v>34.641869999999997</v>
          </cell>
          <cell r="H82">
            <v>34.115879999999997</v>
          </cell>
          <cell r="I82">
            <v>33.947360000000003</v>
          </cell>
          <cell r="J82">
            <v>34.80003</v>
          </cell>
          <cell r="N82">
            <v>34.115879999999997</v>
          </cell>
          <cell r="O82">
            <v>33.947360000000003</v>
          </cell>
          <cell r="P82">
            <v>34.80003</v>
          </cell>
          <cell r="Q82">
            <v>33.947360000000003</v>
          </cell>
          <cell r="R82">
            <v>0</v>
          </cell>
          <cell r="T82">
            <v>33.947360000000003</v>
          </cell>
          <cell r="U82">
            <v>34.84843</v>
          </cell>
          <cell r="V82">
            <v>34.085590000000003</v>
          </cell>
          <cell r="W82">
            <v>33.947360000000003</v>
          </cell>
          <cell r="X82">
            <v>34.698120000000003</v>
          </cell>
          <cell r="Y82">
            <v>34.301270000000002</v>
          </cell>
          <cell r="Z82">
            <v>33.947360000000003</v>
          </cell>
          <cell r="AA82">
            <v>34.641869999999997</v>
          </cell>
          <cell r="AH82">
            <v>34.085590000000003</v>
          </cell>
          <cell r="AI82">
            <v>33.947360000000003</v>
          </cell>
          <cell r="AJ82">
            <v>34.698120000000003</v>
          </cell>
          <cell r="AK82">
            <v>33.947360000000003</v>
          </cell>
          <cell r="AL82">
            <v>0</v>
          </cell>
          <cell r="AN82">
            <v>33.947360000000003</v>
          </cell>
          <cell r="AO82">
            <v>34.84843</v>
          </cell>
        </row>
        <row r="83">
          <cell r="A83" t="str">
            <v>ZFIL_N03</v>
          </cell>
          <cell r="B83">
            <v>59.091790000000003</v>
          </cell>
          <cell r="C83">
            <v>57.543849999999999</v>
          </cell>
          <cell r="D83">
            <v>58.185400000000001</v>
          </cell>
          <cell r="E83">
            <v>58.907879999999999</v>
          </cell>
          <cell r="F83">
            <v>57.543849999999999</v>
          </cell>
          <cell r="G83">
            <v>58.277670000000001</v>
          </cell>
          <cell r="H83">
            <v>59.091790000000003</v>
          </cell>
          <cell r="I83">
            <v>57.543849999999999</v>
          </cell>
          <cell r="J83">
            <v>58.185400000000001</v>
          </cell>
          <cell r="N83">
            <v>59.091790000000003</v>
          </cell>
          <cell r="O83">
            <v>57.543849999999999</v>
          </cell>
          <cell r="P83">
            <v>58.185400000000001</v>
          </cell>
          <cell r="Q83">
            <v>57.543849999999999</v>
          </cell>
          <cell r="R83">
            <v>0</v>
          </cell>
          <cell r="T83">
            <v>57.543849999999999</v>
          </cell>
          <cell r="U83">
            <v>58.271410000000003</v>
          </cell>
          <cell r="V83">
            <v>59.060899999999997</v>
          </cell>
          <cell r="W83">
            <v>57.543849999999999</v>
          </cell>
          <cell r="X83">
            <v>58.224350000000001</v>
          </cell>
          <cell r="Y83">
            <v>58.907879999999999</v>
          </cell>
          <cell r="Z83">
            <v>57.543849999999999</v>
          </cell>
          <cell r="AA83">
            <v>58.277670000000001</v>
          </cell>
          <cell r="AH83">
            <v>59.060899999999997</v>
          </cell>
          <cell r="AI83">
            <v>57.543849999999999</v>
          </cell>
          <cell r="AJ83">
            <v>58.224350000000001</v>
          </cell>
          <cell r="AK83">
            <v>57.543849999999999</v>
          </cell>
          <cell r="AL83">
            <v>0</v>
          </cell>
          <cell r="AN83">
            <v>57.543849999999999</v>
          </cell>
          <cell r="AO83">
            <v>58.271410000000003</v>
          </cell>
        </row>
      </sheetData>
      <sheetData sheetId="7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COMM"/>
      <sheetName val="TERRAINS"/>
      <sheetName val="TERRAINS (2)"/>
      <sheetName val="BATIMENT"/>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EQ. IRR"/>
      <sheetName val="S&amp;P"/>
      <sheetName val="Toggles"/>
      <sheetName val="Multiple"/>
      <sheetName val="Perpetuity"/>
      <sheetName val="DCF 3"/>
      <sheetName val="WACC II"/>
      <sheetName val="Developer Notes"/>
      <sheetName val="COVEN"/>
      <sheetName val="SUMMARY"/>
      <sheetName val="Reconciliations"/>
      <sheetName val="LTM"/>
      <sheetName val="CREDIT STATS"/>
      <sheetName val="Data"/>
      <sheetName val="dPrint"/>
      <sheetName val="DropZone"/>
      <sheetName val="mProcess"/>
      <sheetName val="mlError"/>
      <sheetName val="mGlobals"/>
      <sheetName val="mMain"/>
      <sheetName val="mToggles"/>
      <sheetName val="mcFunctions"/>
      <sheetName val="mMisc"/>
      <sheetName val="mdPrint"/>
      <sheetName val="BATIMENT"/>
    </sheetNames>
    <sheetDataSet>
      <sheetData sheetId="0"/>
      <sheetData sheetId="1"/>
      <sheetData sheetId="2"/>
      <sheetData sheetId="3"/>
      <sheetData sheetId="4" refreshError="1">
        <row r="2">
          <cell r="I2">
            <v>1</v>
          </cell>
        </row>
        <row r="3">
          <cell r="H3" t="str">
            <v>DEM</v>
          </cell>
          <cell r="I3" t="str">
            <v>Deutschmarks</v>
          </cell>
          <cell r="J3" t="str">
            <v>DM</v>
          </cell>
        </row>
        <row r="4">
          <cell r="H4" t="str">
            <v>USD</v>
          </cell>
          <cell r="I4" t="str">
            <v>Dollars</v>
          </cell>
          <cell r="J4" t="str">
            <v>$</v>
          </cell>
        </row>
        <row r="5">
          <cell r="H5" t="str">
            <v>EUR</v>
          </cell>
          <cell r="I5" t="str">
            <v>Euros</v>
          </cell>
          <cell r="J5" t="str">
            <v>€</v>
          </cell>
        </row>
        <row r="6">
          <cell r="H6" t="str">
            <v>€</v>
          </cell>
          <cell r="I6" t="str">
            <v>Euros</v>
          </cell>
          <cell r="J6" t="str">
            <v>€</v>
          </cell>
        </row>
        <row r="7">
          <cell r="H7" t="str">
            <v>FRF</v>
          </cell>
          <cell r="I7" t="str">
            <v>French Francs</v>
          </cell>
          <cell r="J7" t="str">
            <v>FF</v>
          </cell>
        </row>
        <row r="8">
          <cell r="H8" t="str">
            <v>ITL</v>
          </cell>
          <cell r="I8" t="str">
            <v>Lira</v>
          </cell>
          <cell r="J8" t="str">
            <v>L</v>
          </cell>
        </row>
        <row r="9">
          <cell r="H9" t="str">
            <v>GBP</v>
          </cell>
          <cell r="I9" t="str">
            <v>Pounds</v>
          </cell>
          <cell r="J9" t="str">
            <v>£</v>
          </cell>
        </row>
        <row r="10">
          <cell r="H10" t="str">
            <v>NONE</v>
          </cell>
          <cell r="I10" t="str">
            <v>Turkish Lira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AGPE"/>
      <sheetName val="MEDIAMIN"/>
      <sheetName val="passrtat"/>
      <sheetName val="MEDIASC"/>
      <sheetName val="MEDIAJ"/>
      <sheetName val="MEDIAE"/>
      <sheetName val="MEDIAL"/>
      <sheetName val="MEDIANE"/>
      <sheetName val="CHRYSIS"/>
      <sheetName val="INTELYS"/>
      <sheetName val="LOGEDIC"/>
      <sheetName val="MELICERTE"/>
      <sheetName val="BEDI PAILLET"/>
      <sheetName val="SGPEDELTA"/>
      <sheetName val="execut°2005"/>
      <sheetName val="EXECUT°SEPT-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ese F&amp;I CDG Budg"/>
      <sheetName val="Boite à outils"/>
      <sheetName val="Liaison TP-Coûts Réseau"/>
      <sheetName val="Dépréciation"/>
      <sheetName val="Capex et Opex Réseaux"/>
      <sheetName val="Calcul Coûts Fixe"/>
      <sheetName val="V2 "/>
      <sheetName val="Pour prez fixe"/>
      <sheetName val="Pour prez mobile"/>
      <sheetName val="Calcul Coût Mobile"/>
      <sheetName val="Autres Coûts"/>
      <sheetName val="Paramètres Réseaux"/>
      <sheetName val="Mapping des interlocuteurs"/>
      <sheetName val="PFI Synthèse"/>
      <sheetName val="PM Synthèse"/>
      <sheetName val="Mobile Ind clés Rev - Px mn"/>
      <sheetName val="Revenu mobile"/>
      <sheetName val="Sensibilités"/>
      <sheetName val="Scénarisation"/>
      <sheetName val="feuille test"/>
      <sheetName val="P&amp;L Conso CDG"/>
      <sheetName val="P&amp;L Mobile CDG"/>
      <sheetName val="MB Mobile CDG"/>
      <sheetName val="CA Mobile CDG"/>
      <sheetName val="P&amp;L F&amp;I CDG"/>
      <sheetName val="CA F&amp;I CDG"/>
      <sheetName val="MB F&amp;I CDG"/>
      <sheetName val="Parc"/>
      <sheetName val="Contrôle PARCS"/>
      <sheetName val="Toggles"/>
    </sheetNames>
    <sheetDataSet>
      <sheetData sheetId="0" refreshError="1"/>
      <sheetData sheetId="1" refreshError="1">
        <row r="10">
          <cell r="E10">
            <v>0</v>
          </cell>
          <cell r="F10">
            <v>0.16666666666666666</v>
          </cell>
          <cell r="G10">
            <v>0.33333333333333331</v>
          </cell>
          <cell r="H10">
            <v>0.5</v>
          </cell>
          <cell r="I10">
            <v>0.66666666666666663</v>
          </cell>
          <cell r="J10">
            <v>0.83333333333333326</v>
          </cell>
          <cell r="K10">
            <v>1</v>
          </cell>
        </row>
        <row r="11">
          <cell r="E11">
            <v>0</v>
          </cell>
          <cell r="F11">
            <v>9.5427414019733162E-2</v>
          </cell>
          <cell r="G11">
            <v>0.21198272070752772</v>
          </cell>
          <cell r="H11">
            <v>0.35434369377420449</v>
          </cell>
          <cell r="I11">
            <v>0.52822377893220895</v>
          </cell>
          <cell r="J11">
            <v>0.74060139453332141</v>
          </cell>
          <cell r="K11">
            <v>1</v>
          </cell>
        </row>
        <row r="12">
          <cell r="E12">
            <v>0.54323013199543846</v>
          </cell>
          <cell r="F12">
            <v>0.66256565803070244</v>
          </cell>
          <cell r="G12">
            <v>0.75343382203567699</v>
          </cell>
          <cell r="H12">
            <v>0.81945029687513515</v>
          </cell>
          <cell r="I12">
            <v>0.86651688966902751</v>
          </cell>
          <cell r="J12">
            <v>0.9</v>
          </cell>
          <cell r="K12">
            <v>0.92398575795665694</v>
          </cell>
        </row>
        <row r="13">
          <cell r="E13">
            <v>0.26376326737788935</v>
          </cell>
          <cell r="F13">
            <v>0.4</v>
          </cell>
          <cell r="G13">
            <v>0.53552161977759161</v>
          </cell>
          <cell r="H13">
            <v>0.65302038536181961</v>
          </cell>
          <cell r="I13">
            <v>0.74566341180710294</v>
          </cell>
          <cell r="J13">
            <v>0.81461679076111571</v>
          </cell>
          <cell r="K13">
            <v>0.86442733010756279</v>
          </cell>
        </row>
        <row r="14">
          <cell r="E14">
            <v>0.50089575772541572</v>
          </cell>
          <cell r="F14">
            <v>0.58853602114712256</v>
          </cell>
          <cell r="G14">
            <v>0.66160638940188654</v>
          </cell>
          <cell r="H14">
            <v>0.7211235338046208</v>
          </cell>
          <cell r="I14">
            <v>0.7690496660731061</v>
          </cell>
          <cell r="J14">
            <v>0.80749936496627917</v>
          </cell>
          <cell r="K14">
            <v>0.83838236032763724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 Légende"/>
      <sheetName val="waccount"/>
      <sheetName val="wrubv2u"/>
      <sheetName val="Mapping Rub - Test"/>
      <sheetName val="Mapping Rub - Def"/>
      <sheetName val="Mapping Rub - Travail"/>
      <sheetName val="wfluxv2u"/>
      <sheetName val="Mapping Flux"/>
      <sheetName val="Mapping Flux - Travail"/>
      <sheetName val="wnature"/>
      <sheetName val="wnatv2u"/>
      <sheetName val="Mapping nature travail"/>
      <sheetName val="Mapping - Nature"/>
      <sheetName val="wentity"/>
      <sheetName val="Mapping - Unité"/>
      <sheetName val="sgr rattach - unité v2u"/>
      <sheetName val="wunv2u"/>
      <sheetName val="wentity pour fruv2u"/>
      <sheetName val="Boite à outils"/>
      <sheetName val="execut°2005"/>
      <sheetName val="EXECUT°SEPT-06"/>
      <sheetName val="MEDIAL"/>
      <sheetName val="distrib"/>
      <sheetName val="P.EQUIPEMENT99"/>
      <sheetName val="Sommaire_-_Légende"/>
      <sheetName val="Mapping_Rub_-_Test"/>
      <sheetName val="Mapping_Rub_-_Def"/>
      <sheetName val="Mapping_Rub_-_Travail"/>
      <sheetName val="Mapping_Flux"/>
      <sheetName val="Mapping_Flux_-_Travail"/>
      <sheetName val="Mapping_nature_travail"/>
      <sheetName val="Mapping_-_Nature"/>
      <sheetName val="Mapping_-_Unité"/>
      <sheetName val="sgr_rattach_-_unité_v2u"/>
      <sheetName val="wentity_pour_fruv2u"/>
      <sheetName val="Boite_à_outils"/>
      <sheetName val="P_EQUIPEMENT99"/>
      <sheetName val="Sommaire_-_Légende1"/>
      <sheetName val="Mapping_Rub_-_Test1"/>
      <sheetName val="Mapping_Rub_-_Def1"/>
      <sheetName val="Mapping_Rub_-_Travail1"/>
      <sheetName val="Mapping_Flux1"/>
      <sheetName val="Mapping_Flux_-_Travail1"/>
      <sheetName val="Mapping_nature_travail1"/>
      <sheetName val="Mapping_-_Nature1"/>
      <sheetName val="Mapping_-_Unité1"/>
      <sheetName val="sgr_rattach_-_unité_v2u1"/>
      <sheetName val="wentity_pour_fruv2u1"/>
      <sheetName val="Boite_à_outils1"/>
      <sheetName val="P_EQUIPEMENT991"/>
      <sheetName val="Mapping Rub _ Def"/>
    </sheetNames>
    <sheetDataSet>
      <sheetData sheetId="0"/>
      <sheetData sheetId="1"/>
      <sheetData sheetId="2"/>
      <sheetData sheetId="3"/>
      <sheetData sheetId="4" refreshError="1">
        <row r="3">
          <cell r="A3" t="str">
            <v>A8106</v>
          </cell>
          <cell r="B3" t="str">
            <v>A8106</v>
          </cell>
          <cell r="C3" t="str">
            <v>Cash</v>
          </cell>
          <cell r="D3" t="str">
            <v>A01010</v>
          </cell>
        </row>
        <row r="4">
          <cell r="B4" t="e">
            <v>#N/A</v>
          </cell>
          <cell r="C4" t="str">
            <v>to be analyzed by Bus</v>
          </cell>
          <cell r="D4" t="str">
            <v>A01005</v>
          </cell>
        </row>
        <row r="5">
          <cell r="B5" t="e">
            <v>#N/A</v>
          </cell>
          <cell r="C5" t="str">
            <v>to be analyzed by Bus</v>
          </cell>
          <cell r="D5" t="str">
            <v>A01055</v>
          </cell>
        </row>
        <row r="6">
          <cell r="A6" t="str">
            <v>A8206</v>
          </cell>
          <cell r="B6" t="str">
            <v>A8206</v>
          </cell>
          <cell r="C6" t="str">
            <v>Val. Allow. / Cash</v>
          </cell>
          <cell r="D6" t="str">
            <v>A01060</v>
          </cell>
        </row>
        <row r="7">
          <cell r="A7" t="str">
            <v>A8104</v>
          </cell>
          <cell r="B7" t="str">
            <v>A8104</v>
          </cell>
          <cell r="C7" t="str">
            <v>Marketable securities (maturity &gt; 3-mth)</v>
          </cell>
          <cell r="D7" t="str">
            <v>A01155</v>
          </cell>
        </row>
        <row r="8">
          <cell r="A8" t="str">
            <v>A81L</v>
          </cell>
          <cell r="B8" t="str">
            <v>A81L</v>
          </cell>
          <cell r="C8" t="str">
            <v>Marketable securities - suspens account</v>
          </cell>
          <cell r="D8" t="str">
            <v>A01155</v>
          </cell>
        </row>
        <row r="9">
          <cell r="A9" t="str">
            <v>A8204</v>
          </cell>
          <cell r="B9" t="str">
            <v>A8204</v>
          </cell>
          <cell r="C9" t="str">
            <v>Val. Allow. / Marketable securities</v>
          </cell>
          <cell r="D9" t="str">
            <v>A01160</v>
          </cell>
        </row>
        <row r="10">
          <cell r="A10" t="str">
            <v>A8202</v>
          </cell>
          <cell r="B10" t="str">
            <v>A8202</v>
          </cell>
          <cell r="C10" t="str">
            <v>Val. Allow. / Treasury shares</v>
          </cell>
          <cell r="D10" t="str">
            <v>LX3075</v>
          </cell>
        </row>
        <row r="11">
          <cell r="A11" t="str">
            <v>A8102</v>
          </cell>
          <cell r="B11" t="str">
            <v>A8102</v>
          </cell>
          <cell r="C11" t="str">
            <v>Treasury shares</v>
          </cell>
          <cell r="D11" t="str">
            <v>LX3070</v>
          </cell>
        </row>
        <row r="12">
          <cell r="B12" t="e">
            <v>#N/A</v>
          </cell>
        </row>
        <row r="13">
          <cell r="B13" t="e">
            <v>#N/A</v>
          </cell>
          <cell r="D13" t="str">
            <v>A01205</v>
          </cell>
        </row>
        <row r="14">
          <cell r="A14" t="str">
            <v>A5110</v>
          </cell>
          <cell r="B14" t="str">
            <v>A5110</v>
          </cell>
          <cell r="C14" t="str">
            <v>Trade accounts receivable</v>
          </cell>
          <cell r="D14" t="str">
            <v>A01210</v>
          </cell>
        </row>
        <row r="15">
          <cell r="B15" t="e">
            <v>#N/A</v>
          </cell>
        </row>
        <row r="16">
          <cell r="B16" t="e">
            <v>#N/A</v>
          </cell>
        </row>
        <row r="17">
          <cell r="A17" t="str">
            <v>A5114</v>
          </cell>
          <cell r="B17" t="str">
            <v>A5114</v>
          </cell>
          <cell r="C17" t="str">
            <v>Prepaid expenses</v>
          </cell>
          <cell r="D17" t="str">
            <v>A01210</v>
          </cell>
        </row>
        <row r="18">
          <cell r="A18" t="str">
            <v>A5116</v>
          </cell>
          <cell r="B18" t="str">
            <v>A5116</v>
          </cell>
          <cell r="C18" t="str">
            <v>Recoup. artist adv. &amp; authors rights</v>
          </cell>
          <cell r="D18" t="str">
            <v>A01210</v>
          </cell>
        </row>
        <row r="19">
          <cell r="A19" t="str">
            <v>A5150</v>
          </cell>
          <cell r="B19" t="str">
            <v>A5150</v>
          </cell>
          <cell r="C19" t="str">
            <v>Other accounts receivable</v>
          </cell>
          <cell r="D19" t="str">
            <v>A01210</v>
          </cell>
        </row>
        <row r="20">
          <cell r="A20" t="str">
            <v>A5150</v>
          </cell>
          <cell r="B20" t="str">
            <v>A5150</v>
          </cell>
          <cell r="C20" t="str">
            <v>Other accounts receivable</v>
          </cell>
          <cell r="D20" t="str">
            <v>A01210</v>
          </cell>
        </row>
        <row r="21">
          <cell r="B21" t="e">
            <v>#N/A</v>
          </cell>
        </row>
        <row r="22">
          <cell r="A22" t="str">
            <v>A5210</v>
          </cell>
          <cell r="B22" t="str">
            <v>A5210</v>
          </cell>
          <cell r="C22" t="str">
            <v>Val. Allow. / Trade accounts receivable</v>
          </cell>
          <cell r="D22" t="str">
            <v>A01230</v>
          </cell>
        </row>
        <row r="23">
          <cell r="B23" t="e">
            <v>#N/A</v>
          </cell>
        </row>
        <row r="24">
          <cell r="B24" t="e">
            <v>#N/A</v>
          </cell>
        </row>
        <row r="25">
          <cell r="A25" t="str">
            <v>A5250</v>
          </cell>
          <cell r="B25" t="str">
            <v>A5250</v>
          </cell>
          <cell r="C25" t="str">
            <v>Val. Allow. / Other accounts receivable</v>
          </cell>
          <cell r="D25" t="str">
            <v>A01230</v>
          </cell>
        </row>
        <row r="26">
          <cell r="A26" t="str">
            <v>A5250</v>
          </cell>
          <cell r="B26" t="str">
            <v>A5250</v>
          </cell>
          <cell r="C26" t="str">
            <v>Val. Allow. / Other accounts receivable</v>
          </cell>
          <cell r="D26" t="str">
            <v>A01230</v>
          </cell>
        </row>
        <row r="27">
          <cell r="A27" t="str">
            <v>A5216</v>
          </cell>
          <cell r="B27" t="str">
            <v>A5216</v>
          </cell>
          <cell r="C27" t="str">
            <v>Val. Allow. /Rec. Adv. &amp; authors rights</v>
          </cell>
          <cell r="D27" t="str">
            <v>A01230</v>
          </cell>
        </row>
        <row r="28">
          <cell r="B28" t="e">
            <v>#N/A</v>
          </cell>
        </row>
        <row r="29">
          <cell r="A29" t="str">
            <v>A5106</v>
          </cell>
          <cell r="B29" t="str">
            <v>A5106</v>
          </cell>
          <cell r="C29" t="str">
            <v>Finished products inventories</v>
          </cell>
          <cell r="D29" t="str">
            <v>A01255</v>
          </cell>
        </row>
        <row r="30">
          <cell r="A30" t="str">
            <v>A5108</v>
          </cell>
          <cell r="B30" t="str">
            <v>A5108</v>
          </cell>
          <cell r="C30" t="str">
            <v>Contracts in process</v>
          </cell>
          <cell r="D30" t="str">
            <v>A01255</v>
          </cell>
        </row>
        <row r="31">
          <cell r="A31" t="str">
            <v>A5104</v>
          </cell>
          <cell r="B31" t="str">
            <v>A5104</v>
          </cell>
          <cell r="C31" t="str">
            <v>Work in progress</v>
          </cell>
          <cell r="D31" t="str">
            <v>A01255</v>
          </cell>
        </row>
        <row r="32">
          <cell r="A32" t="str">
            <v>A5102</v>
          </cell>
          <cell r="B32" t="str">
            <v>A5102</v>
          </cell>
          <cell r="C32" t="str">
            <v>Raw materials and supplies</v>
          </cell>
          <cell r="D32" t="str">
            <v>A01255</v>
          </cell>
        </row>
        <row r="33">
          <cell r="B33" t="e">
            <v>#N/A</v>
          </cell>
        </row>
        <row r="34">
          <cell r="A34" t="str">
            <v>A5206</v>
          </cell>
          <cell r="B34" t="str">
            <v>A5206</v>
          </cell>
          <cell r="C34" t="str">
            <v>Val. Allow. / Finished product invent.</v>
          </cell>
          <cell r="D34" t="str">
            <v>A01260</v>
          </cell>
        </row>
        <row r="35">
          <cell r="A35" t="str">
            <v>A5208</v>
          </cell>
          <cell r="B35" t="str">
            <v>A5208</v>
          </cell>
          <cell r="C35" t="str">
            <v>Val. Allow. / Contracts in process</v>
          </cell>
          <cell r="D35" t="str">
            <v>A01260</v>
          </cell>
        </row>
        <row r="36">
          <cell r="A36" t="str">
            <v>A5204</v>
          </cell>
          <cell r="B36" t="str">
            <v>A5204</v>
          </cell>
          <cell r="C36" t="str">
            <v>Val. Allow. / Work in progress</v>
          </cell>
          <cell r="D36" t="str">
            <v>A01260</v>
          </cell>
        </row>
        <row r="37">
          <cell r="A37" t="str">
            <v>A5202</v>
          </cell>
          <cell r="B37" t="str">
            <v>A5202</v>
          </cell>
          <cell r="C37" t="str">
            <v>Val. Allow. / Raw materials and supplies</v>
          </cell>
          <cell r="D37" t="str">
            <v>A01260</v>
          </cell>
        </row>
        <row r="38">
          <cell r="B38" t="e">
            <v>#N/A</v>
          </cell>
        </row>
        <row r="39">
          <cell r="A39" t="str">
            <v>A6002</v>
          </cell>
          <cell r="B39" t="str">
            <v>A6002</v>
          </cell>
          <cell r="C39" t="str">
            <v>Deferred tax assets</v>
          </cell>
          <cell r="D39" t="str">
            <v>A01305</v>
          </cell>
        </row>
        <row r="40">
          <cell r="A40" t="str">
            <v>A6004</v>
          </cell>
          <cell r="B40" t="str">
            <v>A6004</v>
          </cell>
          <cell r="C40" t="str">
            <v>Depreciation of deferred tax assets</v>
          </cell>
          <cell r="D40" t="str">
            <v>A01310</v>
          </cell>
        </row>
        <row r="41">
          <cell r="B41" t="e">
            <v>#N/A</v>
          </cell>
        </row>
        <row r="42">
          <cell r="A42" t="str">
            <v>A5112</v>
          </cell>
          <cell r="B42" t="str">
            <v>A5112</v>
          </cell>
          <cell r="C42" t="str">
            <v>Foreign currency translation losses</v>
          </cell>
          <cell r="D42" t="str">
            <v>A01315</v>
          </cell>
        </row>
        <row r="43">
          <cell r="A43" t="str">
            <v>A6050</v>
          </cell>
          <cell r="B43" t="str">
            <v>A6050</v>
          </cell>
          <cell r="C43" t="str">
            <v>Other non-operating receivables</v>
          </cell>
          <cell r="D43" t="str">
            <v>A01315</v>
          </cell>
        </row>
        <row r="44">
          <cell r="B44" t="e">
            <v>#N/A</v>
          </cell>
        </row>
        <row r="45">
          <cell r="A45" t="str">
            <v>A6060</v>
          </cell>
          <cell r="B45" t="str">
            <v>A6060</v>
          </cell>
          <cell r="C45" t="str">
            <v>Allow. Other non-operating receivables</v>
          </cell>
          <cell r="D45" t="str">
            <v>A01320</v>
          </cell>
        </row>
        <row r="46">
          <cell r="A46" t="str">
            <v>A7002</v>
          </cell>
          <cell r="B46" t="str">
            <v>A7002</v>
          </cell>
          <cell r="C46" t="str">
            <v>Short Term (&gt; 3-mth) loans</v>
          </cell>
          <cell r="D46" t="str">
            <v>A01355</v>
          </cell>
        </row>
        <row r="47">
          <cell r="A47" t="str">
            <v>A8105</v>
          </cell>
          <cell r="B47" t="str">
            <v>A8105</v>
          </cell>
          <cell r="C47" t="str">
            <v>Cash equivalents &lt; 3-mth</v>
          </cell>
          <cell r="D47" t="str">
            <v>A01355</v>
          </cell>
        </row>
        <row r="48">
          <cell r="A48" t="str">
            <v>A7050</v>
          </cell>
          <cell r="B48" t="str">
            <v>A7050</v>
          </cell>
          <cell r="C48" t="str">
            <v>Val. Allow. / Short Term (&gt; 3-mth) loans</v>
          </cell>
          <cell r="D48" t="str">
            <v>A01360</v>
          </cell>
        </row>
        <row r="49">
          <cell r="A49" t="str">
            <v>A8205</v>
          </cell>
          <cell r="B49" t="str">
            <v>A8205</v>
          </cell>
          <cell r="C49" t="str">
            <v>Val. Allow. / Cash equivalents</v>
          </cell>
          <cell r="D49" t="str">
            <v>A01360</v>
          </cell>
        </row>
        <row r="50">
          <cell r="A50" t="str">
            <v>A4100</v>
          </cell>
          <cell r="B50" t="str">
            <v>A4100</v>
          </cell>
          <cell r="C50" t="str">
            <v>Investments in subsidiaries &amp; affiliates</v>
          </cell>
          <cell r="D50" t="str">
            <v>A02005</v>
          </cell>
        </row>
        <row r="51">
          <cell r="A51" t="str">
            <v>A4100</v>
          </cell>
          <cell r="B51" t="str">
            <v>A4100</v>
          </cell>
          <cell r="C51" t="str">
            <v>Investments in subsidiaries &amp; affiliates</v>
          </cell>
          <cell r="D51" t="str">
            <v>A02005</v>
          </cell>
        </row>
        <row r="52">
          <cell r="A52" t="str">
            <v>A410T</v>
          </cell>
          <cell r="B52" t="str">
            <v>A410T</v>
          </cell>
          <cell r="C52" t="str">
            <v>Elim.  Invest. - suspens Account.</v>
          </cell>
          <cell r="D52" t="str">
            <v>A02005</v>
          </cell>
        </row>
        <row r="53">
          <cell r="A53" t="str">
            <v>A410T</v>
          </cell>
          <cell r="B53" t="str">
            <v>A410T</v>
          </cell>
          <cell r="C53" t="str">
            <v>Elim.  Invest. - suspens Account.</v>
          </cell>
          <cell r="D53" t="str">
            <v>A02005</v>
          </cell>
        </row>
        <row r="54">
          <cell r="A54" t="str">
            <v>A410L</v>
          </cell>
          <cell r="B54" t="str">
            <v>A410L</v>
          </cell>
          <cell r="C54" t="str">
            <v>Elim. Profit Invest. - suspens Account.</v>
          </cell>
          <cell r="D54" t="str">
            <v>A02005</v>
          </cell>
        </row>
        <row r="55">
          <cell r="A55" t="str">
            <v>A410L</v>
          </cell>
          <cell r="B55" t="str">
            <v>A410L</v>
          </cell>
          <cell r="C55" t="str">
            <v>Elim. Profit Invest. - suspens Account.</v>
          </cell>
          <cell r="D55" t="str">
            <v>A02005</v>
          </cell>
        </row>
        <row r="56">
          <cell r="A56" t="str">
            <v>A4300</v>
          </cell>
          <cell r="B56" t="str">
            <v>A4300</v>
          </cell>
          <cell r="C56" t="str">
            <v>Invest. accounted for by equity method</v>
          </cell>
          <cell r="D56" t="str">
            <v>A02010</v>
          </cell>
        </row>
        <row r="57">
          <cell r="A57" t="str">
            <v>A4350</v>
          </cell>
          <cell r="B57" t="str">
            <v>A4350</v>
          </cell>
          <cell r="C57" t="str">
            <v>Goodwill on invest. accounted for by EM</v>
          </cell>
          <cell r="D57" t="str">
            <v>A02015</v>
          </cell>
        </row>
        <row r="58">
          <cell r="A58" t="str">
            <v>A4360</v>
          </cell>
          <cell r="B58" t="str">
            <v>A4360</v>
          </cell>
          <cell r="C58" t="str">
            <v>Acc. D&amp;A Goodwill on inv. a/c for by EM</v>
          </cell>
          <cell r="D58" t="str">
            <v>A02020</v>
          </cell>
        </row>
        <row r="59">
          <cell r="A59" t="str">
            <v>A4400</v>
          </cell>
          <cell r="B59" t="str">
            <v>A4400</v>
          </cell>
          <cell r="C59" t="str">
            <v>Portfolio inv. sec. held as fixed ass.</v>
          </cell>
          <cell r="D59" t="str">
            <v>A02025</v>
          </cell>
        </row>
        <row r="60">
          <cell r="A60" t="str">
            <v>A44L</v>
          </cell>
          <cell r="B60" t="str">
            <v>A44L</v>
          </cell>
          <cell r="C60" t="str">
            <v>Portfolio inv. Sec. - suspens account</v>
          </cell>
          <cell r="D60" t="str">
            <v>A02025</v>
          </cell>
        </row>
        <row r="61">
          <cell r="A61" t="str">
            <v>A4602</v>
          </cell>
          <cell r="B61" t="str">
            <v>A4602</v>
          </cell>
          <cell r="C61" t="str">
            <v>Long Term loans bearing interests</v>
          </cell>
          <cell r="D61" t="str">
            <v>A02030</v>
          </cell>
        </row>
        <row r="62">
          <cell r="A62" t="str">
            <v>A4650</v>
          </cell>
          <cell r="B62" t="str">
            <v>A4650</v>
          </cell>
          <cell r="C62" t="str">
            <v>Other long-term investments</v>
          </cell>
          <cell r="D62" t="str">
            <v>A02035</v>
          </cell>
        </row>
        <row r="63">
          <cell r="A63" t="str">
            <v>A4200</v>
          </cell>
          <cell r="B63" t="str">
            <v>A4200</v>
          </cell>
          <cell r="C63" t="str">
            <v>Val. Allow. / invest. in subs. and aff.</v>
          </cell>
          <cell r="D63" t="str">
            <v>A02055</v>
          </cell>
        </row>
        <row r="64">
          <cell r="A64" t="str">
            <v>A4200</v>
          </cell>
          <cell r="B64" t="str">
            <v>A4200</v>
          </cell>
          <cell r="C64" t="str">
            <v>Val. Allow. / invest. in subs. and aff.</v>
          </cell>
          <cell r="D64" t="str">
            <v>A02055</v>
          </cell>
        </row>
        <row r="65">
          <cell r="A65" t="str">
            <v>A4500</v>
          </cell>
          <cell r="B65" t="str">
            <v>A4500</v>
          </cell>
          <cell r="C65" t="str">
            <v>Val. Allow. / Portfolio invest. sec.</v>
          </cell>
          <cell r="D65" t="str">
            <v>A02060</v>
          </cell>
        </row>
        <row r="66">
          <cell r="A66" t="str">
            <v>A4702</v>
          </cell>
          <cell r="B66" t="str">
            <v>A4702</v>
          </cell>
          <cell r="C66" t="str">
            <v>Val. Allow. / LT loans bearing interests</v>
          </cell>
          <cell r="D66" t="str">
            <v>A02065</v>
          </cell>
        </row>
        <row r="67">
          <cell r="A67" t="str">
            <v>A4750</v>
          </cell>
          <cell r="B67" t="str">
            <v>A4750</v>
          </cell>
          <cell r="C67" t="str">
            <v>Val. Allow. / Other LT investments</v>
          </cell>
          <cell r="D67" t="str">
            <v>A02070</v>
          </cell>
        </row>
        <row r="68">
          <cell r="B68" t="e">
            <v>#N/A</v>
          </cell>
        </row>
        <row r="69">
          <cell r="A69" t="str">
            <v>A3150</v>
          </cell>
          <cell r="B69" t="str">
            <v>A3150</v>
          </cell>
          <cell r="C69" t="str">
            <v>Owned property - other tangible assets</v>
          </cell>
          <cell r="D69" t="str">
            <v>A02155</v>
          </cell>
        </row>
        <row r="70">
          <cell r="A70" t="str">
            <v>A3150</v>
          </cell>
          <cell r="B70" t="str">
            <v>A3150</v>
          </cell>
          <cell r="C70" t="str">
            <v>Owned property - other tangible assets</v>
          </cell>
          <cell r="D70" t="str">
            <v>A02155</v>
          </cell>
        </row>
        <row r="71">
          <cell r="A71" t="str">
            <v>A3106</v>
          </cell>
          <cell r="B71" t="str">
            <v>A3106</v>
          </cell>
          <cell r="C71" t="str">
            <v>Owned property - Equipment &amp; machinery</v>
          </cell>
          <cell r="D71" t="str">
            <v>A02155</v>
          </cell>
        </row>
        <row r="72">
          <cell r="A72" t="str">
            <v>A3104</v>
          </cell>
          <cell r="B72" t="str">
            <v>A3104</v>
          </cell>
          <cell r="C72" t="str">
            <v>Owned property - buildings</v>
          </cell>
          <cell r="D72" t="str">
            <v>A02155</v>
          </cell>
        </row>
        <row r="73">
          <cell r="A73" t="str">
            <v>A3102</v>
          </cell>
          <cell r="B73" t="str">
            <v>A3102</v>
          </cell>
          <cell r="C73" t="str">
            <v>Owned property - land</v>
          </cell>
          <cell r="D73" t="str">
            <v>A02155</v>
          </cell>
        </row>
        <row r="74">
          <cell r="A74" t="str">
            <v>A3304</v>
          </cell>
          <cell r="B74" t="str">
            <v>A3304</v>
          </cell>
          <cell r="C74" t="str">
            <v>Pub.-owned tang. ass. under construction</v>
          </cell>
          <cell r="D74" t="str">
            <v>A02155</v>
          </cell>
        </row>
        <row r="75">
          <cell r="A75" t="str">
            <v>A3302</v>
          </cell>
          <cell r="B75" t="str">
            <v>A3302</v>
          </cell>
          <cell r="C75" t="str">
            <v>Owned tangible assets under construction</v>
          </cell>
          <cell r="D75" t="str">
            <v>A02155</v>
          </cell>
        </row>
        <row r="76">
          <cell r="A76" t="str">
            <v>A3200</v>
          </cell>
          <cell r="B76" t="str">
            <v>A3200</v>
          </cell>
          <cell r="C76" t="str">
            <v>Publicly-owned utility networks</v>
          </cell>
          <cell r="D76" t="str">
            <v>A02155</v>
          </cell>
        </row>
        <row r="77">
          <cell r="A77" t="str">
            <v>A33L</v>
          </cell>
          <cell r="B77" t="str">
            <v>A33L</v>
          </cell>
          <cell r="C77" t="str">
            <v>Other tang. assets  -  suspens Account.</v>
          </cell>
          <cell r="D77" t="str">
            <v>A02155</v>
          </cell>
        </row>
        <row r="78">
          <cell r="B78" t="e">
            <v>#N/A</v>
          </cell>
        </row>
        <row r="79">
          <cell r="A79" t="str">
            <v>A3450</v>
          </cell>
          <cell r="B79" t="str">
            <v>A3450</v>
          </cell>
          <cell r="C79" t="str">
            <v>Acc. D&amp;A Owned prop. - other tang. ass.</v>
          </cell>
          <cell r="D79" t="str">
            <v>A02160</v>
          </cell>
        </row>
        <row r="80">
          <cell r="A80" t="str">
            <v>A3604</v>
          </cell>
          <cell r="B80" t="str">
            <v>A3604</v>
          </cell>
          <cell r="C80" t="str">
            <v>Acc. Dep. Pub.-owned tang. ass. /constr.</v>
          </cell>
          <cell r="D80" t="str">
            <v>A02160</v>
          </cell>
        </row>
        <row r="81">
          <cell r="A81" t="str">
            <v>A3602</v>
          </cell>
          <cell r="B81" t="str">
            <v>A3602</v>
          </cell>
          <cell r="C81" t="str">
            <v>Acc. Dep. Owned tang. ass. /constr.</v>
          </cell>
          <cell r="D81" t="str">
            <v>A02160</v>
          </cell>
        </row>
        <row r="82">
          <cell r="A82" t="str">
            <v>A3502</v>
          </cell>
          <cell r="B82" t="str">
            <v>A3502</v>
          </cell>
          <cell r="C82" t="str">
            <v>Acc. D&amp;A Publicly-owned utility netwk</v>
          </cell>
          <cell r="D82" t="str">
            <v>A02160</v>
          </cell>
        </row>
        <row r="83">
          <cell r="A83" t="str">
            <v>A3450</v>
          </cell>
          <cell r="B83" t="str">
            <v>A3450</v>
          </cell>
          <cell r="C83" t="str">
            <v>Acc. D&amp;A Owned prop. - other tang. ass.</v>
          </cell>
          <cell r="D83" t="str">
            <v>A02160</v>
          </cell>
        </row>
        <row r="84">
          <cell r="A84" t="str">
            <v>A3406</v>
          </cell>
          <cell r="B84" t="str">
            <v>A3406</v>
          </cell>
          <cell r="C84" t="str">
            <v>Acc. D&amp;A Owned prop. - equip. &amp; mach.</v>
          </cell>
          <cell r="D84" t="str">
            <v>A02160</v>
          </cell>
        </row>
        <row r="85">
          <cell r="A85" t="str">
            <v>A3404</v>
          </cell>
          <cell r="B85" t="str">
            <v>A3404</v>
          </cell>
          <cell r="C85" t="str">
            <v>Acc. D&amp;A Owned prop. - buildings</v>
          </cell>
          <cell r="D85" t="str">
            <v>A02160</v>
          </cell>
        </row>
        <row r="86">
          <cell r="A86" t="str">
            <v>A3402</v>
          </cell>
          <cell r="B86" t="str">
            <v>A3402</v>
          </cell>
          <cell r="C86" t="str">
            <v>Acc. D&amp;A Owned prop. - land</v>
          </cell>
          <cell r="D86" t="str">
            <v>A02160</v>
          </cell>
        </row>
        <row r="87">
          <cell r="B87" t="e">
            <v>#N/A</v>
          </cell>
        </row>
        <row r="88">
          <cell r="A88" t="str">
            <v>A1112</v>
          </cell>
          <cell r="B88" t="str">
            <v>A1112</v>
          </cell>
          <cell r="C88" t="str">
            <v>Audiovisual &amp; musical rights</v>
          </cell>
          <cell r="D88" t="str">
            <v>A02205</v>
          </cell>
        </row>
        <row r="89">
          <cell r="A89" t="str">
            <v>A1120</v>
          </cell>
          <cell r="B89" t="str">
            <v>A1120</v>
          </cell>
          <cell r="C89" t="str">
            <v>Catalogs</v>
          </cell>
          <cell r="D89" t="str">
            <v>A02210</v>
          </cell>
        </row>
        <row r="90">
          <cell r="B90" t="e">
            <v>#N/A</v>
          </cell>
          <cell r="D90" t="str">
            <v>A02215</v>
          </cell>
        </row>
        <row r="91">
          <cell r="A91" t="str">
            <v>A1212</v>
          </cell>
          <cell r="B91" t="str">
            <v>A1212</v>
          </cell>
          <cell r="C91" t="str">
            <v>Acc. D&amp;A Audiovisual &amp; musical rights</v>
          </cell>
          <cell r="D91" t="str">
            <v>A02220</v>
          </cell>
        </row>
        <row r="92">
          <cell r="A92" t="str">
            <v>A1220</v>
          </cell>
          <cell r="B92" t="str">
            <v>A1220</v>
          </cell>
          <cell r="C92" t="str">
            <v>Acc. D&amp;A Catalogs</v>
          </cell>
          <cell r="D92" t="str">
            <v>A02220</v>
          </cell>
        </row>
        <row r="93">
          <cell r="B93" t="e">
            <v>#N/A</v>
          </cell>
          <cell r="D93" t="str">
            <v>A02255</v>
          </cell>
        </row>
        <row r="94">
          <cell r="B94" t="e">
            <v>#N/A</v>
          </cell>
          <cell r="D94" t="str">
            <v>A02260</v>
          </cell>
        </row>
        <row r="95">
          <cell r="B95" t="e">
            <v>#N/A</v>
          </cell>
          <cell r="D95" t="str">
            <v>A02265</v>
          </cell>
        </row>
        <row r="96">
          <cell r="B96" t="e">
            <v>#N/A</v>
          </cell>
        </row>
        <row r="97">
          <cell r="A97" t="str">
            <v>A1108</v>
          </cell>
          <cell r="B97" t="str">
            <v>A1108</v>
          </cell>
          <cell r="C97" t="str">
            <v>Editorial resources</v>
          </cell>
          <cell r="D97" t="str">
            <v>A02305</v>
          </cell>
        </row>
        <row r="98">
          <cell r="A98" t="str">
            <v>A1208</v>
          </cell>
          <cell r="B98" t="str">
            <v>A1208</v>
          </cell>
          <cell r="C98" t="str">
            <v>Acc. D&amp;A Editorial resources</v>
          </cell>
          <cell r="D98" t="str">
            <v>A02310</v>
          </cell>
        </row>
        <row r="99">
          <cell r="B99" t="e">
            <v>#N/A</v>
          </cell>
        </row>
        <row r="100">
          <cell r="B100" t="e">
            <v>#N/A</v>
          </cell>
          <cell r="D100" t="str">
            <v>A02355</v>
          </cell>
        </row>
        <row r="101">
          <cell r="B101" t="e">
            <v>#N/A</v>
          </cell>
          <cell r="D101" t="str">
            <v>A02360</v>
          </cell>
        </row>
        <row r="102">
          <cell r="B102" t="e">
            <v>#N/A</v>
          </cell>
        </row>
        <row r="103">
          <cell r="A103" t="str">
            <v>A1300</v>
          </cell>
          <cell r="B103" t="str">
            <v>A1300</v>
          </cell>
          <cell r="C103" t="str">
            <v>Deferred charges</v>
          </cell>
          <cell r="D103" t="str">
            <v>A02405</v>
          </cell>
        </row>
        <row r="104">
          <cell r="B104" t="e">
            <v>#N/A</v>
          </cell>
        </row>
        <row r="105">
          <cell r="A105" t="str">
            <v>A1150</v>
          </cell>
          <cell r="B105" t="str">
            <v>A1150</v>
          </cell>
          <cell r="C105" t="str">
            <v>Other intangible assets</v>
          </cell>
          <cell r="D105" t="str">
            <v>A02410</v>
          </cell>
        </row>
        <row r="106">
          <cell r="B106" t="e">
            <v>#N/A</v>
          </cell>
        </row>
        <row r="107">
          <cell r="B107" t="e">
            <v>#N/A</v>
          </cell>
        </row>
        <row r="108">
          <cell r="B108" t="e">
            <v>#N/A</v>
          </cell>
        </row>
        <row r="109">
          <cell r="A109" t="str">
            <v>A11L</v>
          </cell>
          <cell r="B109" t="str">
            <v>A11L</v>
          </cell>
          <cell r="C109" t="str">
            <v>Other int. assets -  suspens Account.</v>
          </cell>
          <cell r="D109" t="str">
            <v>A02410</v>
          </cell>
        </row>
        <row r="110">
          <cell r="A110" t="str">
            <v>A1118</v>
          </cell>
          <cell r="B110" t="str">
            <v>A1118</v>
          </cell>
          <cell r="C110" t="str">
            <v>Other start-up costs</v>
          </cell>
          <cell r="D110" t="str">
            <v>A02410</v>
          </cell>
        </row>
        <row r="111">
          <cell r="A111" t="str">
            <v>A1116</v>
          </cell>
          <cell r="B111" t="str">
            <v>A1116</v>
          </cell>
          <cell r="C111" t="str">
            <v>Advertising costs</v>
          </cell>
          <cell r="D111" t="str">
            <v>A02410</v>
          </cell>
        </row>
        <row r="112">
          <cell r="A112" t="str">
            <v>A1114</v>
          </cell>
          <cell r="B112" t="str">
            <v>A1114</v>
          </cell>
          <cell r="C112" t="str">
            <v>R&amp;D costs</v>
          </cell>
          <cell r="D112" t="str">
            <v>A02410</v>
          </cell>
        </row>
        <row r="113">
          <cell r="A113" t="str">
            <v>A1114</v>
          </cell>
          <cell r="B113" t="str">
            <v>A1114</v>
          </cell>
          <cell r="C113" t="str">
            <v>R&amp;D costs</v>
          </cell>
          <cell r="D113" t="str">
            <v>A02410</v>
          </cell>
        </row>
        <row r="114">
          <cell r="A114" t="str">
            <v>A1110</v>
          </cell>
          <cell r="B114" t="str">
            <v>A1110</v>
          </cell>
          <cell r="C114" t="str">
            <v>Software</v>
          </cell>
          <cell r="D114" t="str">
            <v>A02410</v>
          </cell>
        </row>
        <row r="115">
          <cell r="A115" t="str">
            <v>A1106</v>
          </cell>
          <cell r="B115" t="str">
            <v>A1106</v>
          </cell>
          <cell r="C115" t="str">
            <v>Business</v>
          </cell>
          <cell r="D115" t="str">
            <v>A02410</v>
          </cell>
        </row>
        <row r="116">
          <cell r="A116" t="str">
            <v>A1104</v>
          </cell>
          <cell r="B116" t="str">
            <v>A1104</v>
          </cell>
          <cell r="C116" t="str">
            <v>Trademarks</v>
          </cell>
          <cell r="D116" t="str">
            <v>A02410</v>
          </cell>
        </row>
        <row r="117">
          <cell r="A117" t="str">
            <v>A1102</v>
          </cell>
          <cell r="B117" t="str">
            <v>A1102</v>
          </cell>
          <cell r="C117" t="str">
            <v>Fees paid to local authorities</v>
          </cell>
          <cell r="D117" t="str">
            <v>A02410</v>
          </cell>
        </row>
        <row r="118">
          <cell r="B118" t="e">
            <v>#N/A</v>
          </cell>
        </row>
        <row r="119">
          <cell r="A119" t="str">
            <v>A1250</v>
          </cell>
          <cell r="B119" t="str">
            <v>A1250</v>
          </cell>
          <cell r="C119" t="str">
            <v>Acc. D&amp;A Other intangible assets</v>
          </cell>
          <cell r="D119" t="str">
            <v>A02455</v>
          </cell>
        </row>
        <row r="120">
          <cell r="B120" t="e">
            <v>#N/A</v>
          </cell>
        </row>
        <row r="121">
          <cell r="B121" t="e">
            <v>#N/A</v>
          </cell>
        </row>
        <row r="122">
          <cell r="B122" t="e">
            <v>#N/A</v>
          </cell>
        </row>
        <row r="123">
          <cell r="A123" t="str">
            <v>A1218</v>
          </cell>
          <cell r="B123" t="str">
            <v>A1218</v>
          </cell>
          <cell r="C123" t="str">
            <v>Acc. D&amp;A Other start-up costs</v>
          </cell>
          <cell r="D123" t="str">
            <v>A02455</v>
          </cell>
        </row>
        <row r="124">
          <cell r="A124" t="str">
            <v>A1216</v>
          </cell>
          <cell r="B124" t="str">
            <v>A1216</v>
          </cell>
          <cell r="C124" t="str">
            <v>Acc. D&amp;A Advertising costs</v>
          </cell>
          <cell r="D124" t="str">
            <v>A02455</v>
          </cell>
        </row>
        <row r="125">
          <cell r="A125" t="str">
            <v>A1214</v>
          </cell>
          <cell r="B125" t="str">
            <v>A1214</v>
          </cell>
          <cell r="C125" t="str">
            <v>Acc. D&amp;A R&amp;D costs</v>
          </cell>
          <cell r="D125" t="str">
            <v>A02455</v>
          </cell>
        </row>
        <row r="126">
          <cell r="A126" t="str">
            <v>A1214</v>
          </cell>
          <cell r="B126" t="str">
            <v>A1214</v>
          </cell>
          <cell r="C126" t="str">
            <v>Acc. D&amp;A R&amp;D costs</v>
          </cell>
          <cell r="D126" t="str">
            <v>A02455</v>
          </cell>
        </row>
        <row r="127">
          <cell r="A127" t="str">
            <v>A1210</v>
          </cell>
          <cell r="B127" t="str">
            <v>A1210</v>
          </cell>
          <cell r="C127" t="str">
            <v>Acc. D&amp;A Softwares</v>
          </cell>
          <cell r="D127" t="str">
            <v>A02455</v>
          </cell>
        </row>
        <row r="128">
          <cell r="A128" t="str">
            <v>A1206</v>
          </cell>
          <cell r="B128" t="str">
            <v>A1206</v>
          </cell>
          <cell r="C128" t="str">
            <v>Acc. D&amp;A Business</v>
          </cell>
          <cell r="D128" t="str">
            <v>A02455</v>
          </cell>
        </row>
        <row r="129">
          <cell r="A129" t="str">
            <v>A1204</v>
          </cell>
          <cell r="B129" t="str">
            <v>A1204</v>
          </cell>
          <cell r="C129" t="str">
            <v>Acc. D&amp;A Trademarks</v>
          </cell>
          <cell r="D129" t="str">
            <v>A02455</v>
          </cell>
        </row>
        <row r="130">
          <cell r="A130" t="str">
            <v>A1202</v>
          </cell>
          <cell r="B130" t="str">
            <v>A1202</v>
          </cell>
          <cell r="C130" t="str">
            <v>Acc. D&amp;A Fees paid to local authorities</v>
          </cell>
          <cell r="D130" t="str">
            <v>A02455</v>
          </cell>
        </row>
        <row r="131">
          <cell r="B131" t="e">
            <v>#N/A</v>
          </cell>
        </row>
        <row r="132">
          <cell r="A132" t="str">
            <v>A2100</v>
          </cell>
          <cell r="B132" t="str">
            <v>A2100</v>
          </cell>
          <cell r="C132" t="str">
            <v>Goodwill (consolidated subs.)</v>
          </cell>
          <cell r="D132" t="str">
            <v>A02555</v>
          </cell>
        </row>
        <row r="133">
          <cell r="A133" t="str">
            <v>A2200</v>
          </cell>
          <cell r="B133" t="str">
            <v>A2200</v>
          </cell>
          <cell r="C133" t="str">
            <v>Acc. D&amp;A Goodwill (consolidated subs.)</v>
          </cell>
          <cell r="D133" t="str">
            <v>A02560</v>
          </cell>
        </row>
        <row r="137">
          <cell r="A137" t="str">
            <v>L4999</v>
          </cell>
          <cell r="B137" t="str">
            <v>L4999</v>
          </cell>
          <cell r="C137" t="str">
            <v>Account for multi-business (balance A=L)</v>
          </cell>
          <cell r="D137" t="str">
            <v>L01005</v>
          </cell>
        </row>
        <row r="138">
          <cell r="A138" t="str">
            <v>L4204</v>
          </cell>
          <cell r="B138" t="str">
            <v>L4204</v>
          </cell>
          <cell r="C138" t="str">
            <v>Other non-operating liabilities</v>
          </cell>
          <cell r="D138" t="str">
            <v>L01005</v>
          </cell>
        </row>
        <row r="139">
          <cell r="B139" t="e">
            <v>#N/A</v>
          </cell>
        </row>
        <row r="140">
          <cell r="B140" t="e">
            <v>#N/A</v>
          </cell>
          <cell r="D140" t="str">
            <v>L01010</v>
          </cell>
        </row>
        <row r="141">
          <cell r="B141" t="e">
            <v>#N/A</v>
          </cell>
        </row>
        <row r="142">
          <cell r="A142" t="str">
            <v>L4302</v>
          </cell>
          <cell r="B142" t="str">
            <v>L4302</v>
          </cell>
          <cell r="C142" t="str">
            <v>Bk o/draft &amp; other cash position item</v>
          </cell>
          <cell r="D142" t="str">
            <v>L01050</v>
          </cell>
        </row>
        <row r="143">
          <cell r="A143" t="str">
            <v>L4300</v>
          </cell>
          <cell r="B143" t="str">
            <v>L4300</v>
          </cell>
          <cell r="C143" t="str">
            <v>Short term borrowings</v>
          </cell>
          <cell r="D143" t="str">
            <v>L01055</v>
          </cell>
        </row>
        <row r="144">
          <cell r="A144" t="str">
            <v>L4399L</v>
          </cell>
          <cell r="B144" t="str">
            <v>L4399L</v>
          </cell>
          <cell r="C144" t="str">
            <v>IC ST borrowgs - suspens account</v>
          </cell>
          <cell r="D144" t="str">
            <v>L01055</v>
          </cell>
        </row>
        <row r="145">
          <cell r="B145" t="e">
            <v>#N/A</v>
          </cell>
        </row>
        <row r="146">
          <cell r="B146" t="e">
            <v>#N/A</v>
          </cell>
          <cell r="D146" t="str">
            <v>L01205</v>
          </cell>
        </row>
        <row r="147">
          <cell r="A147" t="str">
            <v>L4102</v>
          </cell>
          <cell r="B147" t="str">
            <v>L4102</v>
          </cell>
          <cell r="C147" t="str">
            <v>Trade accounts payable</v>
          </cell>
          <cell r="D147" t="str">
            <v>L01210</v>
          </cell>
        </row>
        <row r="148">
          <cell r="B148" t="e">
            <v>#N/A</v>
          </cell>
        </row>
        <row r="149">
          <cell r="B149" t="e">
            <v>#N/A</v>
          </cell>
        </row>
        <row r="150">
          <cell r="B150" t="e">
            <v>#N/A</v>
          </cell>
        </row>
        <row r="151">
          <cell r="A151" t="str">
            <v>L4104</v>
          </cell>
          <cell r="B151" t="str">
            <v>L4104</v>
          </cell>
          <cell r="C151" t="str">
            <v>Foreign exchange translation gains</v>
          </cell>
          <cell r="D151" t="str">
            <v>L01215</v>
          </cell>
        </row>
        <row r="152">
          <cell r="A152" t="str">
            <v>L4106</v>
          </cell>
          <cell r="B152" t="str">
            <v>L4106</v>
          </cell>
          <cell r="C152" t="str">
            <v>Deferred income</v>
          </cell>
          <cell r="D152" t="str">
            <v>L01220</v>
          </cell>
        </row>
        <row r="153">
          <cell r="A153" t="str">
            <v>L4108</v>
          </cell>
          <cell r="B153" t="str">
            <v>L4108</v>
          </cell>
          <cell r="C153" t="str">
            <v>Other accounts payable</v>
          </cell>
          <cell r="D153" t="str">
            <v>L01225</v>
          </cell>
        </row>
        <row r="154">
          <cell r="A154" t="str">
            <v>L4199L</v>
          </cell>
          <cell r="B154" t="str">
            <v>L4199L</v>
          </cell>
          <cell r="C154" t="str">
            <v>IC accounts payable - suspens account</v>
          </cell>
          <cell r="D154" t="str">
            <v>L01225</v>
          </cell>
        </row>
        <row r="155">
          <cell r="A155" t="str">
            <v>L4199L</v>
          </cell>
          <cell r="B155" t="str">
            <v>L4199L</v>
          </cell>
          <cell r="C155" t="str">
            <v>IC accounts payable - suspens account</v>
          </cell>
          <cell r="D155" t="str">
            <v>L01225</v>
          </cell>
        </row>
        <row r="156">
          <cell r="A156" t="str">
            <v>L4299L</v>
          </cell>
          <cell r="B156" t="str">
            <v>L4299L</v>
          </cell>
          <cell r="C156" t="str">
            <v>IC non op. liabilities - suspens account</v>
          </cell>
          <cell r="D156" t="str">
            <v>L01225</v>
          </cell>
        </row>
        <row r="157">
          <cell r="B157" t="e">
            <v>#N/A</v>
          </cell>
          <cell r="D157" t="str">
            <v>L01230</v>
          </cell>
        </row>
        <row r="158">
          <cell r="B158" t="e">
            <v>#N/A</v>
          </cell>
        </row>
        <row r="159">
          <cell r="A159" t="str">
            <v>L3300</v>
          </cell>
          <cell r="B159" t="str">
            <v>L3300</v>
          </cell>
          <cell r="C159" t="str">
            <v>Subordinated debt</v>
          </cell>
          <cell r="D159" t="str">
            <v>L02005</v>
          </cell>
        </row>
        <row r="160">
          <cell r="A160" t="str">
            <v>L3402</v>
          </cell>
          <cell r="B160" t="str">
            <v>L3402</v>
          </cell>
          <cell r="C160" t="str">
            <v>Bonds</v>
          </cell>
          <cell r="D160" t="str">
            <v>L02010</v>
          </cell>
        </row>
        <row r="161">
          <cell r="B161" t="e">
            <v>#N/A</v>
          </cell>
        </row>
        <row r="162">
          <cell r="B162" t="e">
            <v>#N/A</v>
          </cell>
        </row>
        <row r="163">
          <cell r="A163" t="str">
            <v>L3406</v>
          </cell>
          <cell r="B163" t="str">
            <v>L3406</v>
          </cell>
          <cell r="C163" t="str">
            <v>Capital leases</v>
          </cell>
          <cell r="D163" t="str">
            <v>L02015</v>
          </cell>
        </row>
        <row r="164">
          <cell r="B164" t="e">
            <v>#N/A</v>
          </cell>
        </row>
        <row r="165">
          <cell r="A165" t="str">
            <v>L3408</v>
          </cell>
          <cell r="B165" t="str">
            <v>L3408</v>
          </cell>
          <cell r="C165" t="str">
            <v>Other financial LT debts</v>
          </cell>
          <cell r="D165" t="str">
            <v>L02030</v>
          </cell>
        </row>
        <row r="166">
          <cell r="B166" t="e">
            <v>#N/A</v>
          </cell>
        </row>
        <row r="167">
          <cell r="B167" t="e">
            <v>#N/A</v>
          </cell>
        </row>
        <row r="168">
          <cell r="A168" t="str">
            <v>L3404</v>
          </cell>
          <cell r="B168" t="str">
            <v>L3404</v>
          </cell>
          <cell r="C168" t="str">
            <v>Non recourse project financing</v>
          </cell>
          <cell r="D168" t="str">
            <v>L02030</v>
          </cell>
        </row>
        <row r="169">
          <cell r="A169" t="str">
            <v>L3499L</v>
          </cell>
          <cell r="B169" t="str">
            <v>L3499L</v>
          </cell>
          <cell r="C169" t="str">
            <v>IC LT liabilities - suspens account</v>
          </cell>
          <cell r="D169" t="str">
            <v>L02030</v>
          </cell>
        </row>
        <row r="170">
          <cell r="B170" t="e">
            <v>#N/A</v>
          </cell>
        </row>
        <row r="171">
          <cell r="A171" t="str">
            <v>L4110</v>
          </cell>
          <cell r="B171" t="str">
            <v>L4110</v>
          </cell>
          <cell r="C171" t="str">
            <v>Authors rights &amp; royalties payable</v>
          </cell>
          <cell r="D171" t="str">
            <v>LX2160</v>
          </cell>
        </row>
        <row r="172">
          <cell r="A172" t="str">
            <v>L4202</v>
          </cell>
          <cell r="B172" t="str">
            <v>L4202</v>
          </cell>
          <cell r="C172" t="str">
            <v>Deferred tax liability</v>
          </cell>
          <cell r="D172" t="str">
            <v>L02305</v>
          </cell>
        </row>
        <row r="173">
          <cell r="A173" t="str">
            <v>L3102</v>
          </cell>
          <cell r="B173" t="str">
            <v>L3102</v>
          </cell>
          <cell r="C173" t="str">
            <v>Repayable grants related to assets</v>
          </cell>
          <cell r="D173" t="str">
            <v>L02310</v>
          </cell>
        </row>
        <row r="174">
          <cell r="A174" t="str">
            <v>L3104</v>
          </cell>
          <cell r="B174" t="str">
            <v>L3104</v>
          </cell>
          <cell r="C174" t="str">
            <v>Other grants</v>
          </cell>
          <cell r="D174" t="str">
            <v>L02315</v>
          </cell>
        </row>
        <row r="175">
          <cell r="B175" t="e">
            <v>#N/A</v>
          </cell>
        </row>
        <row r="176">
          <cell r="A176" t="str">
            <v>L3500</v>
          </cell>
          <cell r="B176" t="str">
            <v>L3500</v>
          </cell>
          <cell r="C176" t="str">
            <v>Other LT liabilities</v>
          </cell>
          <cell r="D176" t="str">
            <v>L02325</v>
          </cell>
        </row>
        <row r="177">
          <cell r="D177" t="str">
            <v>L02320</v>
          </cell>
        </row>
        <row r="178">
          <cell r="B178" t="e">
            <v>#N/A</v>
          </cell>
          <cell r="D178" t="str">
            <v>LX2330</v>
          </cell>
        </row>
        <row r="179">
          <cell r="B179" t="e">
            <v>#N/A</v>
          </cell>
        </row>
        <row r="180">
          <cell r="A180" t="str">
            <v>L3106</v>
          </cell>
          <cell r="B180" t="str">
            <v>L3106</v>
          </cell>
          <cell r="C180" t="str">
            <v>Other LT deferred income</v>
          </cell>
          <cell r="D180" t="str">
            <v>L02355</v>
          </cell>
        </row>
        <row r="181">
          <cell r="B181" t="e">
            <v>#N/A</v>
          </cell>
        </row>
        <row r="182">
          <cell r="A182" t="str">
            <v>L3250</v>
          </cell>
          <cell r="B182" t="str">
            <v>L3250</v>
          </cell>
          <cell r="C182" t="str">
            <v>Other reserves and allowances</v>
          </cell>
          <cell r="D182" t="str">
            <v>L02410</v>
          </cell>
        </row>
        <row r="183">
          <cell r="B183" t="e">
            <v>#N/A</v>
          </cell>
          <cell r="D183" t="str">
            <v>L02410</v>
          </cell>
        </row>
        <row r="184">
          <cell r="B184" t="e">
            <v>#N/A</v>
          </cell>
          <cell r="D184" t="str">
            <v>L02415</v>
          </cell>
        </row>
        <row r="185">
          <cell r="B185" t="e">
            <v>#N/A</v>
          </cell>
        </row>
        <row r="186">
          <cell r="B186" t="e">
            <v>#N/A</v>
          </cell>
        </row>
        <row r="187">
          <cell r="A187" t="str">
            <v>L3244</v>
          </cell>
          <cell r="B187" t="str">
            <v>L3244</v>
          </cell>
          <cell r="C187" t="str">
            <v>Res./allow. for castastrophic events</v>
          </cell>
          <cell r="D187" t="str">
            <v>L02405</v>
          </cell>
        </row>
        <row r="188">
          <cell r="A188" t="str">
            <v>L3242</v>
          </cell>
          <cell r="B188" t="str">
            <v>L3242</v>
          </cell>
          <cell r="C188" t="str">
            <v>Res./allow. for self insurance</v>
          </cell>
          <cell r="D188" t="str">
            <v>L02405</v>
          </cell>
        </row>
        <row r="189">
          <cell r="A189" t="str">
            <v>L3240</v>
          </cell>
          <cell r="B189" t="str">
            <v>L3240</v>
          </cell>
          <cell r="C189" t="str">
            <v>Res./allow. for warranties &amp; cust. care</v>
          </cell>
          <cell r="D189" t="str">
            <v>L02405</v>
          </cell>
        </row>
        <row r="190">
          <cell r="A190" t="str">
            <v>L3238</v>
          </cell>
          <cell r="B190" t="str">
            <v>L3238</v>
          </cell>
          <cell r="C190" t="str">
            <v>Res./allow. for fiscal litigation</v>
          </cell>
          <cell r="D190" t="str">
            <v>L02405</v>
          </cell>
        </row>
        <row r="191">
          <cell r="A191" t="str">
            <v>L3236</v>
          </cell>
          <cell r="B191" t="str">
            <v>L3236</v>
          </cell>
          <cell r="C191" t="str">
            <v>Res./allow. for foreign exchange losses</v>
          </cell>
          <cell r="D191" t="str">
            <v>L02405</v>
          </cell>
        </row>
        <row r="192">
          <cell r="A192" t="str">
            <v>L3234</v>
          </cell>
          <cell r="B192" t="str">
            <v>L3234</v>
          </cell>
          <cell r="C192" t="str">
            <v>Res./allow. for other employee benefits</v>
          </cell>
          <cell r="D192" t="str">
            <v>L02405</v>
          </cell>
        </row>
        <row r="193">
          <cell r="A193" t="str">
            <v>L3232</v>
          </cell>
          <cell r="B193" t="str">
            <v>L3232</v>
          </cell>
          <cell r="C193" t="str">
            <v>Res./allow. for pensions</v>
          </cell>
          <cell r="D193" t="str">
            <v>L02405</v>
          </cell>
        </row>
        <row r="194">
          <cell r="A194" t="str">
            <v>L3230</v>
          </cell>
          <cell r="B194" t="str">
            <v>L3230</v>
          </cell>
          <cell r="C194" t="str">
            <v>Res./allow for legal action by employees</v>
          </cell>
          <cell r="D194" t="str">
            <v>L02405</v>
          </cell>
        </row>
        <row r="195">
          <cell r="A195" t="str">
            <v>L3228</v>
          </cell>
          <cell r="B195" t="str">
            <v>L3228</v>
          </cell>
          <cell r="C195" t="str">
            <v>Res./allow. for expropriation</v>
          </cell>
          <cell r="D195" t="str">
            <v>L02405</v>
          </cell>
        </row>
        <row r="196">
          <cell r="A196" t="str">
            <v>L3226</v>
          </cell>
          <cell r="B196" t="str">
            <v>L3226</v>
          </cell>
          <cell r="C196" t="str">
            <v>Res./allow. for site restoration</v>
          </cell>
          <cell r="D196" t="str">
            <v>L02405</v>
          </cell>
        </row>
        <row r="197">
          <cell r="A197" t="str">
            <v>L3224</v>
          </cell>
          <cell r="B197" t="str">
            <v>L3224</v>
          </cell>
          <cell r="C197" t="str">
            <v>Res./allow. for plant dismantling</v>
          </cell>
          <cell r="D197" t="str">
            <v>L02405</v>
          </cell>
        </row>
        <row r="198">
          <cell r="A198" t="str">
            <v>L3222</v>
          </cell>
          <cell r="B198" t="str">
            <v>L3222</v>
          </cell>
          <cell r="C198" t="str">
            <v>Res./allow. for major repair</v>
          </cell>
          <cell r="D198" t="str">
            <v>L02405</v>
          </cell>
        </row>
        <row r="199">
          <cell r="A199" t="str">
            <v>L3220</v>
          </cell>
          <cell r="B199" t="str">
            <v>L3220</v>
          </cell>
          <cell r="C199" t="str">
            <v>Res./allow. for LT contracts losses</v>
          </cell>
          <cell r="D199" t="str">
            <v>L02405</v>
          </cell>
        </row>
        <row r="200">
          <cell r="A200" t="str">
            <v>L3218</v>
          </cell>
          <cell r="B200" t="str">
            <v>L3218</v>
          </cell>
          <cell r="C200" t="str">
            <v>Res./allow. for termination losses</v>
          </cell>
          <cell r="D200" t="str">
            <v>L02405</v>
          </cell>
        </row>
        <row r="201">
          <cell r="A201" t="str">
            <v>L3216</v>
          </cell>
          <cell r="B201" t="str">
            <v>L3216</v>
          </cell>
          <cell r="C201" t="str">
            <v>Res./allow. for other restructuring</v>
          </cell>
          <cell r="D201" t="str">
            <v>L02405</v>
          </cell>
        </row>
        <row r="202">
          <cell r="A202" t="str">
            <v>L3214</v>
          </cell>
          <cell r="B202" t="str">
            <v>L3214</v>
          </cell>
          <cell r="C202" t="str">
            <v>Res./allow. for technological restruct.</v>
          </cell>
          <cell r="D202" t="str">
            <v>L02405</v>
          </cell>
        </row>
        <row r="203">
          <cell r="A203" t="str">
            <v>L3212</v>
          </cell>
          <cell r="B203" t="str">
            <v>L3212</v>
          </cell>
          <cell r="C203" t="str">
            <v>Res./allow. for litigation</v>
          </cell>
          <cell r="D203" t="str">
            <v>L02405</v>
          </cell>
        </row>
        <row r="204">
          <cell r="A204" t="str">
            <v>L3210</v>
          </cell>
          <cell r="B204" t="str">
            <v>L3210</v>
          </cell>
          <cell r="C204" t="str">
            <v>Res./allow. for subsidiries' losses</v>
          </cell>
          <cell r="D204" t="str">
            <v>L02405</v>
          </cell>
        </row>
        <row r="205">
          <cell r="A205" t="str">
            <v>L3208</v>
          </cell>
          <cell r="B205" t="str">
            <v>L3208</v>
          </cell>
          <cell r="C205" t="str">
            <v>Res./allow. for general risks</v>
          </cell>
          <cell r="D205" t="str">
            <v>L02405</v>
          </cell>
        </row>
        <row r="206">
          <cell r="A206" t="str">
            <v>L3206</v>
          </cell>
          <cell r="B206" t="str">
            <v>L3206</v>
          </cell>
          <cell r="C206" t="str">
            <v>Res./allow. for replac &amp; full guarantee</v>
          </cell>
          <cell r="D206" t="str">
            <v>L02405</v>
          </cell>
        </row>
        <row r="207">
          <cell r="A207" t="str">
            <v>L3246</v>
          </cell>
          <cell r="B207" t="str">
            <v>L3246</v>
          </cell>
          <cell r="C207" t="str">
            <v>Res./allow. for write-down of  LT assets</v>
          </cell>
          <cell r="D207" t="str">
            <v>L02405</v>
          </cell>
        </row>
        <row r="208">
          <cell r="A208" t="str">
            <v>L3204</v>
          </cell>
          <cell r="B208" t="str">
            <v>L3204</v>
          </cell>
          <cell r="C208" t="str">
            <v>Amortization of assets under concession</v>
          </cell>
          <cell r="D208" t="str">
            <v>L02405</v>
          </cell>
        </row>
        <row r="209">
          <cell r="A209" t="str">
            <v>L3202</v>
          </cell>
          <cell r="B209" t="str">
            <v>L3202</v>
          </cell>
          <cell r="C209" t="str">
            <v>Regulated provisions</v>
          </cell>
          <cell r="D209" t="str">
            <v>L02405</v>
          </cell>
        </row>
        <row r="210">
          <cell r="A210" t="str">
            <v>L3202</v>
          </cell>
          <cell r="B210" t="str">
            <v>L3202</v>
          </cell>
          <cell r="C210" t="str">
            <v>Regulated provisions</v>
          </cell>
          <cell r="D210" t="str">
            <v>L02405</v>
          </cell>
        </row>
        <row r="211">
          <cell r="B211" t="e">
            <v>#N/A</v>
          </cell>
        </row>
        <row r="212">
          <cell r="A212" t="str">
            <v>L1100</v>
          </cell>
          <cell r="B212" t="str">
            <v>L1100</v>
          </cell>
          <cell r="C212" t="str">
            <v>Share capital</v>
          </cell>
          <cell r="D212" t="str">
            <v>L03005</v>
          </cell>
        </row>
        <row r="213">
          <cell r="A213" t="str">
            <v>L1200</v>
          </cell>
          <cell r="B213" t="str">
            <v>L1200</v>
          </cell>
          <cell r="C213" t="str">
            <v>Additional paid-in capital</v>
          </cell>
          <cell r="D213" t="str">
            <v>L03010</v>
          </cell>
        </row>
        <row r="214">
          <cell r="A214" t="str">
            <v>L1304</v>
          </cell>
          <cell r="B214" t="str">
            <v>L1304</v>
          </cell>
          <cell r="C214" t="str">
            <v>Minimum liability adjustment (USG)</v>
          </cell>
          <cell r="D214" t="str">
            <v>LX3015</v>
          </cell>
        </row>
        <row r="215">
          <cell r="B215" t="e">
            <v>#N/A</v>
          </cell>
          <cell r="D215" t="str">
            <v>LX3020</v>
          </cell>
        </row>
        <row r="216">
          <cell r="A216" t="str">
            <v>L1306</v>
          </cell>
          <cell r="B216" t="str">
            <v>L1306</v>
          </cell>
          <cell r="C216" t="str">
            <v>Unrealized G&amp;L on equity secs (USG)</v>
          </cell>
          <cell r="D216" t="str">
            <v>LX3025</v>
          </cell>
        </row>
        <row r="217">
          <cell r="A217" t="str">
            <v>L1502</v>
          </cell>
          <cell r="B217" t="str">
            <v>L1502</v>
          </cell>
          <cell r="C217" t="str">
            <v>Group -Foreign currency translation adj.</v>
          </cell>
          <cell r="D217" t="str">
            <v>L03030</v>
          </cell>
        </row>
        <row r="218">
          <cell r="A218" t="str">
            <v>L1302</v>
          </cell>
          <cell r="B218" t="str">
            <v>L1302</v>
          </cell>
          <cell r="C218" t="str">
            <v>Retained earnings</v>
          </cell>
          <cell r="D218" t="str">
            <v>L03055</v>
          </cell>
        </row>
        <row r="219">
          <cell r="A219" t="str">
            <v>L1308</v>
          </cell>
          <cell r="B219" t="str">
            <v>L1308</v>
          </cell>
          <cell r="C219" t="str">
            <v>Revaluation reserves</v>
          </cell>
          <cell r="D219" t="str">
            <v>L03060</v>
          </cell>
        </row>
        <row r="220">
          <cell r="A220" t="str">
            <v>L1400</v>
          </cell>
          <cell r="B220" t="str">
            <v>L1400</v>
          </cell>
          <cell r="C220" t="str">
            <v>Net income /(expense)</v>
          </cell>
          <cell r="D220" t="str">
            <v>L03065</v>
          </cell>
        </row>
        <row r="221">
          <cell r="B221" t="e">
            <v>#N/A</v>
          </cell>
        </row>
        <row r="222">
          <cell r="A222" t="str">
            <v>A8102</v>
          </cell>
          <cell r="B222" t="str">
            <v>A8102</v>
          </cell>
          <cell r="C222" t="str">
            <v>Treasury shares</v>
          </cell>
          <cell r="D222" t="str">
            <v>LX3070</v>
          </cell>
        </row>
        <row r="223">
          <cell r="A223" t="str">
            <v>A8202</v>
          </cell>
          <cell r="B223" t="str">
            <v>A8202</v>
          </cell>
          <cell r="C223" t="str">
            <v>Val. Allow. / Treasury shares</v>
          </cell>
          <cell r="D223" t="str">
            <v>LX3075</v>
          </cell>
        </row>
        <row r="224">
          <cell r="B224" t="e">
            <v>#N/A</v>
          </cell>
        </row>
        <row r="225">
          <cell r="A225" t="str">
            <v>L1504</v>
          </cell>
          <cell r="B225" t="str">
            <v>L1504</v>
          </cell>
          <cell r="C225" t="str">
            <v>Group -Other  Retained Earnings</v>
          </cell>
          <cell r="D225" t="str">
            <v>L03080</v>
          </cell>
        </row>
        <row r="226">
          <cell r="A226" t="str">
            <v>L2102</v>
          </cell>
          <cell r="B226" t="str">
            <v>L2102</v>
          </cell>
          <cell r="C226" t="str">
            <v>Min. int. in fgn currency transl. adj.</v>
          </cell>
          <cell r="D226" t="str">
            <v>L03155</v>
          </cell>
        </row>
        <row r="227">
          <cell r="A227" t="str">
            <v>L2104</v>
          </cell>
          <cell r="B227" t="str">
            <v>L2104</v>
          </cell>
          <cell r="C227" t="str">
            <v>Min. int. in other retained earnings</v>
          </cell>
          <cell r="D227" t="str">
            <v>L03160</v>
          </cell>
        </row>
        <row r="228">
          <cell r="A228" t="str">
            <v>L2106</v>
          </cell>
          <cell r="B228" t="str">
            <v>L2106</v>
          </cell>
          <cell r="C228" t="str">
            <v>Min. int. in MLA (USG)</v>
          </cell>
          <cell r="D228" t="str">
            <v>LX3165</v>
          </cell>
        </row>
        <row r="229">
          <cell r="A229" t="str">
            <v>L2108</v>
          </cell>
          <cell r="B229" t="str">
            <v>L2108</v>
          </cell>
          <cell r="C229" t="str">
            <v>Min. int. in unrealized G&amp;L (USG)</v>
          </cell>
          <cell r="D229" t="str">
            <v>LX3170</v>
          </cell>
        </row>
        <row r="230">
          <cell r="A230" t="str">
            <v>L2200</v>
          </cell>
          <cell r="B230" t="str">
            <v>L2200</v>
          </cell>
          <cell r="C230" t="str">
            <v>Min. int. in inc./(exp.) of cons. subs.</v>
          </cell>
          <cell r="D230" t="str">
            <v>L03175</v>
          </cell>
        </row>
        <row r="232">
          <cell r="A232" t="str">
            <v>R1002</v>
          </cell>
          <cell r="B232" t="str">
            <v>R1002</v>
          </cell>
          <cell r="C232" t="str">
            <v>Sales</v>
          </cell>
          <cell r="D232" t="str">
            <v>R010</v>
          </cell>
        </row>
        <row r="233">
          <cell r="A233" t="str">
            <v>R1004</v>
          </cell>
          <cell r="B233" t="str">
            <v>R1004</v>
          </cell>
          <cell r="C233" t="str">
            <v>Rev. collected on behalf of 3rd parties</v>
          </cell>
          <cell r="D233" t="str">
            <v>R010</v>
          </cell>
        </row>
        <row r="234">
          <cell r="B234" t="e">
            <v>#N/A</v>
          </cell>
        </row>
        <row r="235">
          <cell r="A235" t="str">
            <v>R2102</v>
          </cell>
          <cell r="B235" t="str">
            <v>R2102</v>
          </cell>
          <cell r="C235" t="str">
            <v>Work-in progress &amp; capitalized prod.</v>
          </cell>
          <cell r="D235" t="str">
            <v>R02000</v>
          </cell>
        </row>
        <row r="236">
          <cell r="A236" t="str">
            <v>R2202N</v>
          </cell>
          <cell r="B236" t="str">
            <v>R2202N</v>
          </cell>
          <cell r="C236" t="str">
            <v>COS - industrial costs -excl.D&amp;A</v>
          </cell>
          <cell r="D236" t="str">
            <v>R02000</v>
          </cell>
        </row>
        <row r="237">
          <cell r="A237" t="str">
            <v>R2206N</v>
          </cell>
          <cell r="B237" t="str">
            <v>R2206N</v>
          </cell>
          <cell r="C237" t="str">
            <v>COS - creation costs -excl.D&amp;A</v>
          </cell>
          <cell r="D237" t="str">
            <v>R02000</v>
          </cell>
        </row>
        <row r="238">
          <cell r="A238" t="str">
            <v>R2210N</v>
          </cell>
          <cell r="B238" t="str">
            <v>R2210N</v>
          </cell>
          <cell r="C238" t="str">
            <v>COS - re-invoicing - Industrial costs</v>
          </cell>
          <cell r="D238" t="str">
            <v>R02000</v>
          </cell>
        </row>
        <row r="239">
          <cell r="A239" t="str">
            <v>R2212N</v>
          </cell>
          <cell r="B239" t="str">
            <v>R2212N</v>
          </cell>
          <cell r="C239" t="str">
            <v>COS -  re-invoicing - Creation costs</v>
          </cell>
          <cell r="D239" t="str">
            <v>R02000</v>
          </cell>
        </row>
        <row r="240">
          <cell r="A240" t="str">
            <v>R2214N</v>
          </cell>
          <cell r="B240" t="str">
            <v>R2214N</v>
          </cell>
          <cell r="C240" t="str">
            <v>COS - coedition expenses</v>
          </cell>
          <cell r="D240" t="str">
            <v>R02000</v>
          </cell>
        </row>
        <row r="241">
          <cell r="A241" t="str">
            <v>R2216N</v>
          </cell>
          <cell r="B241" t="str">
            <v>R2216N</v>
          </cell>
          <cell r="C241" t="str">
            <v>COS - coedition revenus</v>
          </cell>
          <cell r="D241" t="str">
            <v>R02000</v>
          </cell>
        </row>
        <row r="242">
          <cell r="B242" t="e">
            <v>#N/A</v>
          </cell>
        </row>
        <row r="243">
          <cell r="A243" t="str">
            <v>R2204N</v>
          </cell>
          <cell r="B243" t="str">
            <v>R2204N</v>
          </cell>
          <cell r="C243" t="str">
            <v>COS - industrial costs - D&amp;A</v>
          </cell>
          <cell r="D243" t="str">
            <v>R02005</v>
          </cell>
        </row>
        <row r="244">
          <cell r="A244" t="str">
            <v>R2208N</v>
          </cell>
          <cell r="B244" t="str">
            <v>R2208N</v>
          </cell>
          <cell r="C244" t="str">
            <v>COS - creation costs - D&amp;A</v>
          </cell>
          <cell r="D244" t="str">
            <v>R02005</v>
          </cell>
        </row>
        <row r="245">
          <cell r="B245" t="e">
            <v>#N/A</v>
          </cell>
          <cell r="D245" t="str">
            <v>R02010</v>
          </cell>
        </row>
        <row r="246">
          <cell r="A246" t="str">
            <v>R3102N</v>
          </cell>
          <cell r="B246" t="str">
            <v>R3102N</v>
          </cell>
          <cell r="C246" t="str">
            <v>R&amp;D - costs excl. D&amp;A</v>
          </cell>
          <cell r="D246" t="str">
            <v>R03000</v>
          </cell>
        </row>
        <row r="247">
          <cell r="A247" t="str">
            <v>R3106N</v>
          </cell>
          <cell r="B247" t="str">
            <v>R3106N</v>
          </cell>
          <cell r="C247" t="str">
            <v>R&amp;D -  re-invoicing</v>
          </cell>
          <cell r="D247" t="str">
            <v>R03000</v>
          </cell>
        </row>
        <row r="248">
          <cell r="A248" t="str">
            <v>R3202</v>
          </cell>
          <cell r="B248" t="str">
            <v>R3202</v>
          </cell>
          <cell r="C248" t="str">
            <v>SEL - advertising expenses</v>
          </cell>
          <cell r="D248" t="str">
            <v>R03000</v>
          </cell>
        </row>
        <row r="249">
          <cell r="A249" t="str">
            <v>R3204N</v>
          </cell>
          <cell r="B249" t="str">
            <v>R3204N</v>
          </cell>
          <cell r="C249" t="str">
            <v>SEL - distribution costs - excl. D&amp;A</v>
          </cell>
          <cell r="D249" t="str">
            <v>R03000</v>
          </cell>
        </row>
        <row r="250">
          <cell r="A250" t="str">
            <v>R3208N</v>
          </cell>
          <cell r="B250" t="str">
            <v>R3208N</v>
          </cell>
          <cell r="C250" t="str">
            <v>SEL - selling costs - excl. D&amp;A</v>
          </cell>
          <cell r="D250" t="str">
            <v>R03000</v>
          </cell>
        </row>
        <row r="251">
          <cell r="A251" t="str">
            <v>R3212N</v>
          </cell>
          <cell r="B251" t="str">
            <v>R3212N</v>
          </cell>
          <cell r="C251" t="str">
            <v>SEL - promotional costs - excl. D&amp;A</v>
          </cell>
          <cell r="D251" t="str">
            <v>R03000</v>
          </cell>
        </row>
        <row r="252">
          <cell r="A252" t="str">
            <v>R3216N</v>
          </cell>
          <cell r="B252" t="str">
            <v>R3216N</v>
          </cell>
          <cell r="C252" t="str">
            <v>SEL - re-invoicing-Distribution costs</v>
          </cell>
          <cell r="D252" t="str">
            <v>R03000</v>
          </cell>
        </row>
        <row r="253">
          <cell r="A253" t="str">
            <v>R3218N</v>
          </cell>
          <cell r="B253" t="str">
            <v>R3218N</v>
          </cell>
          <cell r="C253" t="str">
            <v>SEL - re-invoicing-Sales costs</v>
          </cell>
          <cell r="D253" t="str">
            <v>R03000</v>
          </cell>
        </row>
        <row r="254">
          <cell r="A254" t="str">
            <v>R3220N</v>
          </cell>
          <cell r="B254" t="str">
            <v>R3220N</v>
          </cell>
          <cell r="C254" t="str">
            <v>SEL -  re-invoicing-Promotion costs</v>
          </cell>
          <cell r="D254" t="str">
            <v>R03000</v>
          </cell>
        </row>
        <row r="255">
          <cell r="A255" t="str">
            <v>R3302N</v>
          </cell>
          <cell r="B255" t="str">
            <v>R3302N</v>
          </cell>
          <cell r="C255" t="str">
            <v>G&amp;A - costs excl. D&amp;A</v>
          </cell>
          <cell r="D255" t="str">
            <v>R03000</v>
          </cell>
        </row>
        <row r="256">
          <cell r="A256" t="str">
            <v>R3306N</v>
          </cell>
          <cell r="B256" t="str">
            <v>R3306N</v>
          </cell>
          <cell r="C256" t="str">
            <v>G&amp;A -  re-invoicing</v>
          </cell>
          <cell r="D256" t="str">
            <v>R03000</v>
          </cell>
        </row>
        <row r="257">
          <cell r="A257" t="str">
            <v>R3402A</v>
          </cell>
          <cell r="B257" t="str">
            <v>R3402A</v>
          </cell>
          <cell r="C257" t="str">
            <v>Adjustment column</v>
          </cell>
          <cell r="D257" t="str">
            <v>R03000</v>
          </cell>
        </row>
        <row r="258">
          <cell r="A258" t="str">
            <v>R3499L</v>
          </cell>
          <cell r="B258" t="str">
            <v>R3499L</v>
          </cell>
          <cell r="C258" t="str">
            <v>IC Op. margin expenses - suspens account</v>
          </cell>
          <cell r="D258" t="str">
            <v>R03000</v>
          </cell>
        </row>
        <row r="259">
          <cell r="B259" t="e">
            <v>#N/A</v>
          </cell>
          <cell r="D259" t="str">
            <v>R030L</v>
          </cell>
        </row>
        <row r="260">
          <cell r="B260" t="e">
            <v>#N/A</v>
          </cell>
          <cell r="D260" t="str">
            <v>R020L0</v>
          </cell>
        </row>
        <row r="261">
          <cell r="B261" t="e">
            <v>#N/A</v>
          </cell>
          <cell r="D261" t="str">
            <v>R030L0</v>
          </cell>
        </row>
        <row r="262">
          <cell r="B262" t="e">
            <v>#N/A</v>
          </cell>
        </row>
        <row r="263">
          <cell r="A263" t="str">
            <v>R3104N</v>
          </cell>
          <cell r="B263" t="str">
            <v>R3104N</v>
          </cell>
          <cell r="C263" t="str">
            <v>R&amp;D - D&amp;A</v>
          </cell>
          <cell r="D263" t="str">
            <v>R03005</v>
          </cell>
        </row>
        <row r="264">
          <cell r="A264" t="str">
            <v>R3206N</v>
          </cell>
          <cell r="B264" t="str">
            <v>R3206N</v>
          </cell>
          <cell r="C264" t="str">
            <v>SEL - distribution costs - D&amp;A</v>
          </cell>
          <cell r="D264" t="str">
            <v>R03005</v>
          </cell>
        </row>
        <row r="265">
          <cell r="A265" t="str">
            <v>R3210N</v>
          </cell>
          <cell r="B265" t="str">
            <v>R3210N</v>
          </cell>
          <cell r="C265" t="str">
            <v>SEL - selling costs - D&amp;A</v>
          </cell>
          <cell r="D265" t="str">
            <v>R03005</v>
          </cell>
        </row>
        <row r="266">
          <cell r="A266" t="str">
            <v>R3214N</v>
          </cell>
          <cell r="B266" t="str">
            <v>R3214N</v>
          </cell>
          <cell r="C266" t="str">
            <v>SEL - promotional costs - D&amp;A</v>
          </cell>
          <cell r="D266" t="str">
            <v>R03005</v>
          </cell>
        </row>
        <row r="267">
          <cell r="A267" t="str">
            <v>R3304N</v>
          </cell>
          <cell r="B267" t="str">
            <v>R3304N</v>
          </cell>
          <cell r="C267" t="str">
            <v>G&amp;A - D&amp;A</v>
          </cell>
          <cell r="D267" t="str">
            <v>R03005</v>
          </cell>
        </row>
        <row r="268">
          <cell r="B268" t="e">
            <v>#N/A</v>
          </cell>
          <cell r="D268" t="str">
            <v>R03010</v>
          </cell>
        </row>
        <row r="269">
          <cell r="A269" t="str">
            <v>R4202</v>
          </cell>
          <cell r="B269" t="str">
            <v>R4202</v>
          </cell>
          <cell r="C269" t="str">
            <v>Net Goodwill D&amp;A (consolidated subs.)</v>
          </cell>
          <cell r="D269" t="str">
            <v>R110</v>
          </cell>
        </row>
        <row r="270">
          <cell r="B270" t="e">
            <v>#N/A</v>
          </cell>
        </row>
        <row r="271">
          <cell r="A271" t="str">
            <v>R4102</v>
          </cell>
          <cell r="B271" t="str">
            <v>R4102</v>
          </cell>
          <cell r="C271" t="str">
            <v>Restructuring charges</v>
          </cell>
          <cell r="D271" t="str">
            <v>R12000</v>
          </cell>
        </row>
        <row r="272">
          <cell r="A272" t="str">
            <v>R4104</v>
          </cell>
          <cell r="B272" t="str">
            <v>R4104</v>
          </cell>
          <cell r="C272" t="str">
            <v>Net restructuring allowances</v>
          </cell>
          <cell r="D272" t="str">
            <v>R12005</v>
          </cell>
        </row>
        <row r="273">
          <cell r="A273" t="str">
            <v>R4402</v>
          </cell>
          <cell r="B273" t="str">
            <v>R4402</v>
          </cell>
          <cell r="C273" t="str">
            <v>Other non-recurring operating expenses</v>
          </cell>
          <cell r="D273" t="str">
            <v>R12010</v>
          </cell>
        </row>
        <row r="274">
          <cell r="A274" t="str">
            <v>R4404</v>
          </cell>
          <cell r="B274" t="str">
            <v>R4404</v>
          </cell>
          <cell r="C274" t="str">
            <v>Other non-recurring operating income</v>
          </cell>
          <cell r="D274" t="str">
            <v>R12010</v>
          </cell>
        </row>
        <row r="275">
          <cell r="A275" t="str">
            <v>R4499L</v>
          </cell>
          <cell r="B275" t="str">
            <v>R4499L</v>
          </cell>
          <cell r="C275" t="str">
            <v>IC other operating exp.- suspens account</v>
          </cell>
          <cell r="D275" t="str">
            <v>R12010</v>
          </cell>
        </row>
        <row r="276">
          <cell r="B276" t="e">
            <v>#N/A</v>
          </cell>
          <cell r="D276" t="str">
            <v>R120L0</v>
          </cell>
        </row>
        <row r="277">
          <cell r="A277" t="str">
            <v>R4406</v>
          </cell>
          <cell r="B277" t="str">
            <v>R4406</v>
          </cell>
          <cell r="C277" t="str">
            <v>Net other non-recurring D&amp;A allowances</v>
          </cell>
          <cell r="D277" t="str">
            <v>R12020</v>
          </cell>
        </row>
        <row r="278">
          <cell r="B278" t="e">
            <v>#N/A</v>
          </cell>
          <cell r="D278" t="str">
            <v>R12015</v>
          </cell>
        </row>
        <row r="279">
          <cell r="A279" t="str">
            <v>R4304</v>
          </cell>
          <cell r="B279" t="str">
            <v>R4304</v>
          </cell>
          <cell r="C279" t="str">
            <v>Share of profits from GP and real estate</v>
          </cell>
          <cell r="D279" t="str">
            <v>R12025</v>
          </cell>
        </row>
        <row r="280">
          <cell r="A280" t="str">
            <v>R4408</v>
          </cell>
          <cell r="B280" t="str">
            <v>R4408</v>
          </cell>
          <cell r="C280" t="str">
            <v>G&amp;L / sales of tang. &amp; intang. assets</v>
          </cell>
          <cell r="D280" t="str">
            <v>R12030</v>
          </cell>
        </row>
        <row r="281">
          <cell r="A281" t="str">
            <v>R5102</v>
          </cell>
          <cell r="B281" t="str">
            <v>R5102</v>
          </cell>
          <cell r="C281" t="str">
            <v>Inc. from LT-ST loans, mark. sec., cash</v>
          </cell>
          <cell r="D281" t="str">
            <v>R21000</v>
          </cell>
        </row>
        <row r="282">
          <cell r="A282" t="str">
            <v>R5106</v>
          </cell>
          <cell r="B282" t="str">
            <v>R5106</v>
          </cell>
          <cell r="C282" t="str">
            <v>Interest on LT &amp; ST borrowings</v>
          </cell>
          <cell r="D282" t="str">
            <v>R21005</v>
          </cell>
        </row>
        <row r="283">
          <cell r="A283" t="str">
            <v>R5199L</v>
          </cell>
          <cell r="B283" t="str">
            <v>R5199L</v>
          </cell>
          <cell r="C283" t="str">
            <v>IC Interest on bwgs - suspens account</v>
          </cell>
          <cell r="D283" t="str">
            <v>R21005</v>
          </cell>
        </row>
        <row r="284">
          <cell r="B284" t="e">
            <v>#N/A</v>
          </cell>
          <cell r="D284" t="str">
            <v>R210L0</v>
          </cell>
        </row>
        <row r="285">
          <cell r="A285" t="str">
            <v>R5202</v>
          </cell>
          <cell r="B285" t="str">
            <v>R5202</v>
          </cell>
          <cell r="C285" t="str">
            <v>Dividends and interim dividends</v>
          </cell>
          <cell r="D285" t="str">
            <v>R22000</v>
          </cell>
        </row>
        <row r="286">
          <cell r="A286" t="str">
            <v>R5210</v>
          </cell>
          <cell r="B286" t="str">
            <v>R5210</v>
          </cell>
          <cell r="C286" t="str">
            <v>Foreign exchange income/(expenses)</v>
          </cell>
          <cell r="D286" t="str">
            <v>R22005</v>
          </cell>
        </row>
        <row r="287">
          <cell r="A287" t="str">
            <v>R5212</v>
          </cell>
          <cell r="B287" t="str">
            <v>R5212</v>
          </cell>
          <cell r="C287" t="str">
            <v>Other financial expenses</v>
          </cell>
          <cell r="D287" t="str">
            <v>R22010</v>
          </cell>
        </row>
        <row r="288">
          <cell r="A288" t="str">
            <v>R5214</v>
          </cell>
          <cell r="B288" t="str">
            <v>R5214</v>
          </cell>
          <cell r="C288" t="str">
            <v>Other financial income</v>
          </cell>
          <cell r="D288" t="str">
            <v>R22010</v>
          </cell>
        </row>
        <row r="289">
          <cell r="A289" t="str">
            <v>R5299L</v>
          </cell>
          <cell r="B289" t="str">
            <v>R5299L</v>
          </cell>
          <cell r="C289" t="str">
            <v>IC other financial exp.- suspens account</v>
          </cell>
          <cell r="D289" t="str">
            <v>R22010</v>
          </cell>
        </row>
        <row r="290">
          <cell r="B290" t="e">
            <v>#N/A</v>
          </cell>
          <cell r="D290" t="str">
            <v>R220L0</v>
          </cell>
        </row>
        <row r="291">
          <cell r="A291" t="str">
            <v>R5204</v>
          </cell>
          <cell r="B291" t="str">
            <v>R5204</v>
          </cell>
          <cell r="C291" t="str">
            <v>Capitalized interests</v>
          </cell>
          <cell r="D291" t="str">
            <v>R22015</v>
          </cell>
        </row>
        <row r="292">
          <cell r="A292" t="str">
            <v>R5208</v>
          </cell>
          <cell r="B292" t="str">
            <v>R5208</v>
          </cell>
          <cell r="C292" t="str">
            <v>Unrealized G&amp;L on derivative fin. instr.</v>
          </cell>
          <cell r="D292" t="str">
            <v>R22020</v>
          </cell>
        </row>
        <row r="293">
          <cell r="A293" t="str">
            <v>R5206</v>
          </cell>
          <cell r="B293" t="str">
            <v>R5206</v>
          </cell>
          <cell r="C293" t="str">
            <v>Net financial valuation allowances</v>
          </cell>
          <cell r="D293" t="str">
            <v>R22025</v>
          </cell>
        </row>
        <row r="294">
          <cell r="A294" t="str">
            <v>R5104</v>
          </cell>
          <cell r="B294" t="str">
            <v>R5104</v>
          </cell>
          <cell r="C294" t="str">
            <v>Inc. from sale of marketable securities</v>
          </cell>
          <cell r="D294" t="str">
            <v>R22030</v>
          </cell>
        </row>
        <row r="295">
          <cell r="A295" t="str">
            <v>R5216</v>
          </cell>
          <cell r="B295" t="str">
            <v>R5216</v>
          </cell>
          <cell r="C295" t="str">
            <v>G&amp;L / disposal of portfolio inv. sec.</v>
          </cell>
          <cell r="D295" t="str">
            <v>R22035</v>
          </cell>
        </row>
        <row r="296">
          <cell r="B296" t="e">
            <v>#N/A</v>
          </cell>
        </row>
        <row r="297">
          <cell r="A297" t="str">
            <v>R6102</v>
          </cell>
          <cell r="B297" t="str">
            <v>R6102</v>
          </cell>
          <cell r="C297" t="str">
            <v>Gains &amp; Losses from disposal of shares</v>
          </cell>
          <cell r="D297" t="str">
            <v>R23000</v>
          </cell>
        </row>
        <row r="298">
          <cell r="A298" t="str">
            <v>R6103</v>
          </cell>
          <cell r="B298" t="str">
            <v>R6103</v>
          </cell>
          <cell r="C298" t="str">
            <v>Allowance reversals / disposal of shares</v>
          </cell>
          <cell r="D298" t="str">
            <v>R23005</v>
          </cell>
        </row>
        <row r="299">
          <cell r="A299" t="str">
            <v>R6104</v>
          </cell>
          <cell r="B299" t="str">
            <v>R6104</v>
          </cell>
          <cell r="C299" t="str">
            <v>Gains &amp; losses on consolidation</v>
          </cell>
          <cell r="D299" t="str">
            <v>R23010</v>
          </cell>
        </row>
        <row r="300">
          <cell r="B300" t="e">
            <v>#N/A</v>
          </cell>
          <cell r="D300" t="str">
            <v>R230L</v>
          </cell>
        </row>
        <row r="301">
          <cell r="B301" t="e">
            <v>#N/A</v>
          </cell>
          <cell r="D301" t="str">
            <v>R230L0</v>
          </cell>
        </row>
        <row r="302">
          <cell r="B302" t="e">
            <v>#N/A</v>
          </cell>
        </row>
        <row r="303">
          <cell r="A303" t="str">
            <v>R7102</v>
          </cell>
          <cell r="B303" t="str">
            <v>R7102</v>
          </cell>
          <cell r="C303" t="str">
            <v>Income tax - payable</v>
          </cell>
          <cell r="D303" t="str">
            <v>R41000</v>
          </cell>
        </row>
        <row r="304">
          <cell r="A304" t="str">
            <v>R7104</v>
          </cell>
          <cell r="B304" t="str">
            <v>R7104</v>
          </cell>
          <cell r="C304" t="str">
            <v>Deferred taxes</v>
          </cell>
          <cell r="D304" t="str">
            <v>R41005</v>
          </cell>
        </row>
        <row r="305">
          <cell r="A305" t="str">
            <v>R7106</v>
          </cell>
          <cell r="B305" t="str">
            <v>R7106</v>
          </cell>
          <cell r="C305" t="str">
            <v>Net tax depreciation allowance</v>
          </cell>
          <cell r="D305" t="str">
            <v>R41010</v>
          </cell>
        </row>
        <row r="306">
          <cell r="B306" t="e">
            <v>#N/A</v>
          </cell>
        </row>
        <row r="307">
          <cell r="A307" t="str">
            <v>R8002</v>
          </cell>
          <cell r="B307" t="str">
            <v>R8002</v>
          </cell>
          <cell r="C307" t="str">
            <v>Income/ companies accounted for by EM</v>
          </cell>
          <cell r="D307" t="str">
            <v>R51000</v>
          </cell>
        </row>
        <row r="308">
          <cell r="A308" t="str">
            <v>R8004</v>
          </cell>
          <cell r="B308" t="str">
            <v>R8004</v>
          </cell>
          <cell r="C308" t="str">
            <v>Net goodwill D&amp;A allow. on EM co's</v>
          </cell>
          <cell r="D308" t="str">
            <v>R51005</v>
          </cell>
        </row>
        <row r="309">
          <cell r="A309" t="str">
            <v>R8006</v>
          </cell>
          <cell r="B309" t="str">
            <v>R8006</v>
          </cell>
          <cell r="C309" t="str">
            <v>&lt;Min. int. in inc./exp. of cons. subs.&gt;</v>
          </cell>
          <cell r="D309" t="str">
            <v>R520</v>
          </cell>
        </row>
        <row r="310">
          <cell r="B310" t="e">
            <v>#N/A</v>
          </cell>
        </row>
        <row r="311">
          <cell r="A311" t="str">
            <v>R6110</v>
          </cell>
          <cell r="B311" t="str">
            <v>R6110</v>
          </cell>
          <cell r="C311" t="str">
            <v>Extraordinary expenses</v>
          </cell>
          <cell r="D311" t="str">
            <v>R61005</v>
          </cell>
        </row>
        <row r="312">
          <cell r="A312" t="str">
            <v>R6112</v>
          </cell>
          <cell r="B312" t="str">
            <v>R6112</v>
          </cell>
          <cell r="C312" t="str">
            <v>Extraordinary income</v>
          </cell>
          <cell r="D312" t="str">
            <v>R61005</v>
          </cell>
        </row>
        <row r="313">
          <cell r="A313" t="str">
            <v>R6114</v>
          </cell>
          <cell r="B313" t="str">
            <v>R6114</v>
          </cell>
          <cell r="C313" t="str">
            <v>Net extraordinary D&amp;A allowance</v>
          </cell>
          <cell r="D313" t="str">
            <v>R61005</v>
          </cell>
        </row>
        <row r="314">
          <cell r="A314" t="str">
            <v>R6199L</v>
          </cell>
          <cell r="B314" t="str">
            <v>R6199L</v>
          </cell>
          <cell r="C314" t="str">
            <v>IC extraord. exp. - suspens account</v>
          </cell>
          <cell r="D314" t="str">
            <v>R61005</v>
          </cell>
        </row>
        <row r="315">
          <cell r="B315" t="e">
            <v>#N/A</v>
          </cell>
        </row>
        <row r="316">
          <cell r="B316" t="e">
            <v>#N/A</v>
          </cell>
          <cell r="D316" t="str">
            <v>R61010</v>
          </cell>
        </row>
        <row r="317">
          <cell r="B317" t="e">
            <v>#N/A</v>
          </cell>
          <cell r="D317" t="str">
            <v>R61010</v>
          </cell>
        </row>
        <row r="318">
          <cell r="B318" t="e">
            <v>#N/A</v>
          </cell>
          <cell r="D318" t="str">
            <v>R61015</v>
          </cell>
        </row>
        <row r="319">
          <cell r="B319" t="e">
            <v>#N/A</v>
          </cell>
        </row>
        <row r="320">
          <cell r="A320" t="str">
            <v>R6106</v>
          </cell>
          <cell r="B320" t="str">
            <v>R6106</v>
          </cell>
          <cell r="C320" t="str">
            <v>Impact of change in acc. method (F87)</v>
          </cell>
          <cell r="D320" t="str">
            <v>R62005</v>
          </cell>
        </row>
        <row r="321">
          <cell r="A321" t="str">
            <v>R6108</v>
          </cell>
          <cell r="B321" t="str">
            <v>R6108</v>
          </cell>
          <cell r="C321" t="str">
            <v>Impact of mergers / absorptions (F88)</v>
          </cell>
          <cell r="D321" t="str">
            <v>R62005</v>
          </cell>
        </row>
        <row r="322">
          <cell r="B322" t="e">
            <v>#N/A</v>
          </cell>
          <cell r="D322" t="str">
            <v>R62010</v>
          </cell>
        </row>
        <row r="323">
          <cell r="B323" t="e">
            <v>#N/A</v>
          </cell>
          <cell r="D323" t="str">
            <v>R62015</v>
          </cell>
        </row>
        <row r="324">
          <cell r="A324" t="str">
            <v>TR8</v>
          </cell>
          <cell r="B324" t="str">
            <v>TR8</v>
          </cell>
          <cell r="C324" t="str">
            <v>Net income (expense)</v>
          </cell>
          <cell r="D324" t="str">
            <v>R900</v>
          </cell>
        </row>
        <row r="325">
          <cell r="B325" t="e">
            <v>#N/A</v>
          </cell>
        </row>
        <row r="326">
          <cell r="B326" t="e">
            <v>#N/A</v>
          </cell>
          <cell r="D326" t="str">
            <v>R63000C</v>
          </cell>
        </row>
        <row r="327">
          <cell r="B327" t="e">
            <v>#N/A</v>
          </cell>
          <cell r="D327" t="str">
            <v>R63005C</v>
          </cell>
        </row>
        <row r="328">
          <cell r="B328" t="e">
            <v>#N/A</v>
          </cell>
          <cell r="D328" t="str">
            <v>R63010C</v>
          </cell>
        </row>
        <row r="329">
          <cell r="B329" t="e">
            <v>#N/A</v>
          </cell>
        </row>
        <row r="330">
          <cell r="B330" t="e">
            <v>#N/A</v>
          </cell>
          <cell r="C330" t="str">
            <v>Detail of BU specific P&amp;L accounts in Venus</v>
          </cell>
        </row>
        <row r="331">
          <cell r="B331" t="e">
            <v>#N/A</v>
          </cell>
        </row>
        <row r="332">
          <cell r="A332" t="str">
            <v>R2204K</v>
          </cell>
          <cell r="B332" t="str">
            <v>R2204K</v>
          </cell>
          <cell r="C332" t="str">
            <v>COS - personnel costs</v>
          </cell>
          <cell r="D332" t="str">
            <v>R02000</v>
          </cell>
        </row>
        <row r="333">
          <cell r="A333" t="str">
            <v>R2208K</v>
          </cell>
          <cell r="B333" t="str">
            <v>R2208K</v>
          </cell>
          <cell r="C333" t="str">
            <v>COS - other expenses -excl. D&amp;A</v>
          </cell>
          <cell r="D333" t="str">
            <v>R02000</v>
          </cell>
        </row>
        <row r="334">
          <cell r="A334" t="str">
            <v>R2214K</v>
          </cell>
          <cell r="B334" t="str">
            <v>R2214K</v>
          </cell>
          <cell r="C334" t="str">
            <v>COS - re-invoicing</v>
          </cell>
          <cell r="D334" t="str">
            <v>R02000</v>
          </cell>
        </row>
        <row r="335">
          <cell r="A335" t="str">
            <v>R2212K</v>
          </cell>
          <cell r="B335" t="str">
            <v>R2212K</v>
          </cell>
          <cell r="C335" t="str">
            <v>COS - net D&amp;A allowances</v>
          </cell>
          <cell r="D335" t="str">
            <v>R02005</v>
          </cell>
        </row>
        <row r="336">
          <cell r="B336" t="e">
            <v>#N/A</v>
          </cell>
          <cell r="D336" t="str">
            <v>R02010</v>
          </cell>
        </row>
        <row r="337">
          <cell r="A337" t="str">
            <v>R3104K</v>
          </cell>
          <cell r="B337" t="str">
            <v>R3104K</v>
          </cell>
          <cell r="C337" t="str">
            <v>R&amp;D - personnel costs</v>
          </cell>
          <cell r="D337" t="str">
            <v>R03000</v>
          </cell>
        </row>
        <row r="338">
          <cell r="A338" t="str">
            <v>R3106K</v>
          </cell>
          <cell r="B338" t="str">
            <v>R3106K</v>
          </cell>
          <cell r="C338" t="str">
            <v>R&amp;D - other expenses -excl. D&amp;A</v>
          </cell>
          <cell r="D338" t="str">
            <v>R03000</v>
          </cell>
        </row>
        <row r="339">
          <cell r="A339" t="str">
            <v>R3110K</v>
          </cell>
          <cell r="B339" t="str">
            <v>R3110K</v>
          </cell>
          <cell r="C339" t="str">
            <v>R&amp;D - re-invoicing</v>
          </cell>
          <cell r="D339" t="str">
            <v>R03000</v>
          </cell>
        </row>
        <row r="340">
          <cell r="A340" t="str">
            <v>R3206K</v>
          </cell>
          <cell r="B340" t="str">
            <v>R3206K</v>
          </cell>
          <cell r="C340" t="str">
            <v>SEL - personnel costs</v>
          </cell>
          <cell r="D340" t="str">
            <v>R03000</v>
          </cell>
        </row>
        <row r="341">
          <cell r="A341" t="str">
            <v>R3210K</v>
          </cell>
          <cell r="B341" t="str">
            <v>R3210K</v>
          </cell>
          <cell r="C341" t="str">
            <v>SEL - other expenses -excl. D&amp;A</v>
          </cell>
          <cell r="D341" t="str">
            <v>R03000</v>
          </cell>
        </row>
        <row r="342">
          <cell r="A342" t="str">
            <v>R3216K</v>
          </cell>
          <cell r="B342" t="str">
            <v>R3216K</v>
          </cell>
          <cell r="C342" t="str">
            <v>SEL - re-invoicing</v>
          </cell>
          <cell r="D342" t="str">
            <v>R03000</v>
          </cell>
        </row>
        <row r="343">
          <cell r="A343" t="str">
            <v>R3304K</v>
          </cell>
          <cell r="B343" t="str">
            <v>R3304K</v>
          </cell>
          <cell r="C343" t="str">
            <v>G&amp;A - personnel costs</v>
          </cell>
          <cell r="D343" t="str">
            <v>R03000</v>
          </cell>
        </row>
        <row r="344">
          <cell r="A344" t="str">
            <v>R3306K</v>
          </cell>
          <cell r="B344" t="str">
            <v>R3306K</v>
          </cell>
          <cell r="C344" t="str">
            <v>G&amp;A - other expenses</v>
          </cell>
          <cell r="D344" t="str">
            <v>R03000</v>
          </cell>
        </row>
        <row r="345">
          <cell r="A345" t="str">
            <v>R3308K</v>
          </cell>
          <cell r="B345" t="str">
            <v>R3308K</v>
          </cell>
          <cell r="C345" t="str">
            <v>G&amp;A - management fees</v>
          </cell>
          <cell r="D345" t="str">
            <v>R03000</v>
          </cell>
        </row>
        <row r="346">
          <cell r="A346" t="str">
            <v>R3312K</v>
          </cell>
          <cell r="B346" t="str">
            <v>R3312K</v>
          </cell>
          <cell r="C346" t="str">
            <v>G&amp;A - re-invoicing</v>
          </cell>
          <cell r="D346" t="str">
            <v>R03000</v>
          </cell>
        </row>
        <row r="347">
          <cell r="A347" t="str">
            <v>R3108K</v>
          </cell>
          <cell r="B347" t="str">
            <v>R3108K</v>
          </cell>
          <cell r="C347" t="str">
            <v>R&amp;D - net D&amp;A allowances</v>
          </cell>
          <cell r="D347" t="str">
            <v>R03005</v>
          </cell>
        </row>
        <row r="348">
          <cell r="A348" t="str">
            <v>R3214K</v>
          </cell>
          <cell r="B348" t="str">
            <v>R3214K</v>
          </cell>
          <cell r="C348" t="str">
            <v>SEL - net D&amp;A allowances</v>
          </cell>
          <cell r="D348" t="str">
            <v>R03005</v>
          </cell>
        </row>
        <row r="349">
          <cell r="A349" t="str">
            <v>R3310K</v>
          </cell>
          <cell r="B349" t="str">
            <v>R3310K</v>
          </cell>
          <cell r="C349" t="str">
            <v>G&amp;A - net D&amp;A allowances</v>
          </cell>
          <cell r="D349" t="str">
            <v>R03005</v>
          </cell>
        </row>
        <row r="350">
          <cell r="B350" t="e">
            <v>#N/A</v>
          </cell>
          <cell r="D350" t="str">
            <v>R03010</v>
          </cell>
        </row>
        <row r="351">
          <cell r="A351" t="str">
            <v>R2200M</v>
          </cell>
          <cell r="B351" t="str">
            <v>R2200M</v>
          </cell>
          <cell r="C351" t="str">
            <v>Cost of content purchases</v>
          </cell>
          <cell r="D351" t="str">
            <v>R02000</v>
          </cell>
        </row>
        <row r="352">
          <cell r="A352" t="str">
            <v>R2202M</v>
          </cell>
          <cell r="B352" t="str">
            <v>R2202M</v>
          </cell>
          <cell r="C352" t="str">
            <v>Interconnection &amp; access costs -excl.D&amp;A</v>
          </cell>
          <cell r="D352" t="str">
            <v>R02000</v>
          </cell>
        </row>
        <row r="353">
          <cell r="A353" t="str">
            <v>R2206M</v>
          </cell>
          <cell r="B353" t="str">
            <v>R2206M</v>
          </cell>
          <cell r="C353" t="str">
            <v>Network costs - excl. D&amp;A</v>
          </cell>
          <cell r="D353" t="str">
            <v>R02000</v>
          </cell>
        </row>
        <row r="354">
          <cell r="A354" t="str">
            <v>R2210M</v>
          </cell>
          <cell r="B354" t="str">
            <v>R2210M</v>
          </cell>
          <cell r="C354" t="str">
            <v>Equipment costs - excl. D&amp;A</v>
          </cell>
          <cell r="D354" t="str">
            <v>R02000</v>
          </cell>
        </row>
        <row r="355">
          <cell r="A355" t="str">
            <v>R2214M</v>
          </cell>
          <cell r="B355" t="str">
            <v>R2214M</v>
          </cell>
          <cell r="C355" t="str">
            <v>COS - re-invoicing</v>
          </cell>
          <cell r="D355" t="str">
            <v>R02000</v>
          </cell>
        </row>
        <row r="356">
          <cell r="A356" t="str">
            <v>R2204M</v>
          </cell>
          <cell r="B356" t="str">
            <v>R2204M</v>
          </cell>
          <cell r="C356" t="str">
            <v>Interconnection &amp; access costs - D&amp;A</v>
          </cell>
          <cell r="D356" t="str">
            <v>R02005</v>
          </cell>
        </row>
        <row r="357">
          <cell r="A357" t="str">
            <v>R2208M</v>
          </cell>
          <cell r="B357" t="str">
            <v>R2208M</v>
          </cell>
          <cell r="C357" t="str">
            <v>Network costs - D&amp;A</v>
          </cell>
          <cell r="D357" t="str">
            <v>R02005</v>
          </cell>
        </row>
        <row r="358">
          <cell r="A358" t="str">
            <v>R2212M</v>
          </cell>
          <cell r="B358" t="str">
            <v>R2212M</v>
          </cell>
          <cell r="C358" t="str">
            <v>Equipment costs - D&amp;A</v>
          </cell>
          <cell r="D358" t="str">
            <v>R02005</v>
          </cell>
        </row>
        <row r="359">
          <cell r="B359" t="e">
            <v>#N/A</v>
          </cell>
          <cell r="D359" t="str">
            <v>R02010</v>
          </cell>
        </row>
        <row r="360">
          <cell r="A360" t="str">
            <v>R3102M</v>
          </cell>
          <cell r="B360" t="str">
            <v>R3102M</v>
          </cell>
          <cell r="C360" t="str">
            <v>R&amp;D costs - excl. D&amp;A</v>
          </cell>
          <cell r="D360" t="str">
            <v>R03000</v>
          </cell>
        </row>
        <row r="361">
          <cell r="A361" t="str">
            <v>R3106M</v>
          </cell>
          <cell r="B361" t="str">
            <v>R3106M</v>
          </cell>
          <cell r="C361" t="str">
            <v>R&amp;D - re-invoicing</v>
          </cell>
          <cell r="D361" t="str">
            <v>R03000</v>
          </cell>
        </row>
        <row r="362">
          <cell r="A362" t="str">
            <v>R3204M</v>
          </cell>
          <cell r="B362" t="str">
            <v>R3204M</v>
          </cell>
          <cell r="C362" t="str">
            <v>SEL - marketing costs - excl. D&amp;A</v>
          </cell>
          <cell r="D362" t="str">
            <v>R03000</v>
          </cell>
        </row>
        <row r="363">
          <cell r="A363" t="str">
            <v>R3208M</v>
          </cell>
          <cell r="B363" t="str">
            <v>R3208M</v>
          </cell>
          <cell r="C363" t="str">
            <v>SEL - sales costs - excl. D&amp;A</v>
          </cell>
          <cell r="D363" t="str">
            <v>R03000</v>
          </cell>
        </row>
        <row r="364">
          <cell r="A364" t="str">
            <v>R3212M</v>
          </cell>
          <cell r="B364" t="str">
            <v>R3212M</v>
          </cell>
          <cell r="C364" t="str">
            <v>SEL - customer care - excl. D&amp;A</v>
          </cell>
          <cell r="D364" t="str">
            <v>R03000</v>
          </cell>
        </row>
        <row r="365">
          <cell r="A365" t="str">
            <v>R3216M</v>
          </cell>
          <cell r="B365" t="str">
            <v>R3216M</v>
          </cell>
          <cell r="C365" t="str">
            <v>SEL - re-invoicing</v>
          </cell>
          <cell r="D365" t="str">
            <v>R03000</v>
          </cell>
        </row>
        <row r="366">
          <cell r="A366" t="str">
            <v>R3302M</v>
          </cell>
          <cell r="B366" t="str">
            <v>R3302M</v>
          </cell>
          <cell r="C366" t="str">
            <v>G&amp;A costs - excl. D&amp;A</v>
          </cell>
          <cell r="D366" t="str">
            <v>R03000</v>
          </cell>
        </row>
        <row r="367">
          <cell r="A367" t="str">
            <v>R3306M</v>
          </cell>
          <cell r="B367" t="str">
            <v>R3306M</v>
          </cell>
          <cell r="C367" t="str">
            <v>G&amp;A - re-invoicing</v>
          </cell>
          <cell r="D367" t="str">
            <v>R03000</v>
          </cell>
        </row>
        <row r="368">
          <cell r="A368" t="str">
            <v>R3104M</v>
          </cell>
          <cell r="B368" t="str">
            <v>R3104M</v>
          </cell>
          <cell r="C368" t="str">
            <v>R&amp;D costs - D&amp;A</v>
          </cell>
          <cell r="D368" t="str">
            <v>R03005</v>
          </cell>
        </row>
        <row r="369">
          <cell r="A369" t="str">
            <v>R3206M</v>
          </cell>
          <cell r="B369" t="str">
            <v>R3206M</v>
          </cell>
          <cell r="C369" t="str">
            <v>SEL - marketing - D&amp;A</v>
          </cell>
          <cell r="D369" t="str">
            <v>R03005</v>
          </cell>
        </row>
        <row r="370">
          <cell r="A370" t="str">
            <v>R3210M</v>
          </cell>
          <cell r="B370" t="str">
            <v>R3210M</v>
          </cell>
          <cell r="C370" t="str">
            <v>SEL - sales costs -  D&amp;A</v>
          </cell>
          <cell r="D370" t="str">
            <v>R03005</v>
          </cell>
        </row>
        <row r="371">
          <cell r="A371" t="str">
            <v>R3214M</v>
          </cell>
          <cell r="B371" t="str">
            <v>R3214M</v>
          </cell>
          <cell r="C371" t="str">
            <v>SEL - customer care - D&amp;A</v>
          </cell>
          <cell r="D371" t="str">
            <v>R03005</v>
          </cell>
        </row>
        <row r="372">
          <cell r="A372" t="str">
            <v>R3304M</v>
          </cell>
          <cell r="B372" t="str">
            <v>R3304M</v>
          </cell>
          <cell r="C372" t="str">
            <v>G&amp;A costs - D&amp;A</v>
          </cell>
          <cell r="D372" t="str">
            <v>R03005</v>
          </cell>
        </row>
        <row r="373">
          <cell r="B373" t="e">
            <v>#N/A</v>
          </cell>
          <cell r="D373" t="str">
            <v>R03010</v>
          </cell>
        </row>
        <row r="374">
          <cell r="A374" t="str">
            <v>R2202P</v>
          </cell>
          <cell r="B374" t="str">
            <v>R2202P</v>
          </cell>
          <cell r="C374" t="str">
            <v>COS - subscription var. costs - excl.D&amp;A</v>
          </cell>
          <cell r="D374" t="str">
            <v>R02000</v>
          </cell>
        </row>
        <row r="375">
          <cell r="A375" t="str">
            <v>R2206P</v>
          </cell>
          <cell r="B375" t="str">
            <v>R2206P</v>
          </cell>
          <cell r="C375" t="str">
            <v>COS - pay-TV program - cinema - excl.D&amp;A</v>
          </cell>
          <cell r="D375" t="str">
            <v>R02000</v>
          </cell>
        </row>
        <row r="376">
          <cell r="A376" t="str">
            <v>R2210P</v>
          </cell>
          <cell r="B376" t="str">
            <v>R2210P</v>
          </cell>
          <cell r="C376" t="str">
            <v>COS - pay-TV program - sport - excl.D&amp;A</v>
          </cell>
          <cell r="D376" t="str">
            <v>R02000</v>
          </cell>
        </row>
        <row r="377">
          <cell r="A377" t="str">
            <v>R2214P</v>
          </cell>
          <cell r="B377" t="str">
            <v>R2214P</v>
          </cell>
          <cell r="C377" t="str">
            <v>COS - pay-TV program - other - excl. D&amp;A</v>
          </cell>
          <cell r="D377" t="str">
            <v>R02000</v>
          </cell>
        </row>
        <row r="378">
          <cell r="A378" t="str">
            <v>R2218P</v>
          </cell>
          <cell r="B378" t="str">
            <v>R2218P</v>
          </cell>
          <cell r="C378" t="str">
            <v>COS - prod.&amp; prog. mgt film&amp;TV -excl.D&amp;A</v>
          </cell>
          <cell r="D378" t="str">
            <v>R02000</v>
          </cell>
        </row>
        <row r="379">
          <cell r="A379" t="str">
            <v>R2222P</v>
          </cell>
          <cell r="B379" t="str">
            <v>R2222P</v>
          </cell>
          <cell r="C379" t="str">
            <v>COS - other COSs - excl. D&amp;A</v>
          </cell>
          <cell r="D379" t="str">
            <v>R02000</v>
          </cell>
        </row>
        <row r="380">
          <cell r="A380" t="str">
            <v>R2226P</v>
          </cell>
          <cell r="B380" t="str">
            <v>R2226P</v>
          </cell>
          <cell r="C380" t="str">
            <v>COS - re-invoicing</v>
          </cell>
          <cell r="D380" t="str">
            <v>R02000</v>
          </cell>
        </row>
        <row r="381">
          <cell r="A381" t="str">
            <v>R2204P</v>
          </cell>
          <cell r="B381" t="str">
            <v>R2204P</v>
          </cell>
          <cell r="C381" t="str">
            <v>COS - subscription var. costs - D&amp;A</v>
          </cell>
          <cell r="D381" t="str">
            <v>R02005</v>
          </cell>
        </row>
        <row r="382">
          <cell r="A382" t="str">
            <v>R2208P</v>
          </cell>
          <cell r="B382" t="str">
            <v>R2208P</v>
          </cell>
          <cell r="C382" t="str">
            <v>COS - pay-TV program - cinema - D&amp;A</v>
          </cell>
          <cell r="D382" t="str">
            <v>R02005</v>
          </cell>
        </row>
        <row r="383">
          <cell r="A383" t="str">
            <v>R2212P</v>
          </cell>
          <cell r="B383" t="str">
            <v>R2212P</v>
          </cell>
          <cell r="C383" t="str">
            <v>COS - pay-TV program - sport - D&amp;A</v>
          </cell>
          <cell r="D383" t="str">
            <v>R02005</v>
          </cell>
        </row>
        <row r="384">
          <cell r="A384" t="str">
            <v>R2216P</v>
          </cell>
          <cell r="B384" t="str">
            <v>R2216P</v>
          </cell>
          <cell r="C384" t="str">
            <v>COS - pay-TV program - other -D&amp;A</v>
          </cell>
          <cell r="D384" t="str">
            <v>R02005</v>
          </cell>
        </row>
        <row r="385">
          <cell r="A385" t="str">
            <v>R2220P</v>
          </cell>
          <cell r="B385" t="str">
            <v>R2220P</v>
          </cell>
          <cell r="C385" t="str">
            <v>COS - prod.&amp; prog. mgt film&amp;TV - D&amp;A</v>
          </cell>
          <cell r="D385" t="str">
            <v>R02005</v>
          </cell>
        </row>
        <row r="386">
          <cell r="A386" t="str">
            <v>R2224P</v>
          </cell>
          <cell r="B386" t="str">
            <v>R2224P</v>
          </cell>
          <cell r="C386" t="str">
            <v>COS - other COSs - D&amp;A</v>
          </cell>
          <cell r="D386" t="str">
            <v>R02005</v>
          </cell>
        </row>
        <row r="387">
          <cell r="A387" t="str">
            <v>R3102P</v>
          </cell>
          <cell r="B387" t="str">
            <v>R3102P</v>
          </cell>
          <cell r="C387" t="str">
            <v>R&amp;D - costs excl. D&amp;A</v>
          </cell>
          <cell r="D387" t="str">
            <v>R02005</v>
          </cell>
        </row>
        <row r="388">
          <cell r="B388" t="e">
            <v>#N/A</v>
          </cell>
          <cell r="D388" t="str">
            <v>R02010</v>
          </cell>
        </row>
        <row r="389">
          <cell r="A389" t="str">
            <v>R3106P</v>
          </cell>
          <cell r="B389" t="str">
            <v>R3106P</v>
          </cell>
          <cell r="C389" t="str">
            <v>R&amp;D - re-invoicing</v>
          </cell>
          <cell r="D389" t="str">
            <v>R03000</v>
          </cell>
        </row>
        <row r="390">
          <cell r="A390" t="str">
            <v>R3204P</v>
          </cell>
          <cell r="B390" t="str">
            <v>R3204P</v>
          </cell>
          <cell r="C390" t="str">
            <v>SEL - recruitment - excl. D&amp;A</v>
          </cell>
          <cell r="D390" t="str">
            <v>R03000</v>
          </cell>
        </row>
        <row r="391">
          <cell r="A391" t="str">
            <v>R3208P</v>
          </cell>
          <cell r="B391" t="str">
            <v>R3208P</v>
          </cell>
          <cell r="C391" t="str">
            <v>SEL - re-invoicing</v>
          </cell>
          <cell r="D391" t="str">
            <v>R03000</v>
          </cell>
        </row>
        <row r="392">
          <cell r="A392" t="str">
            <v>R3302P</v>
          </cell>
          <cell r="B392" t="str">
            <v>R3302P</v>
          </cell>
          <cell r="C392" t="str">
            <v>G&amp;A - costs excl. D&amp;A</v>
          </cell>
          <cell r="D392" t="str">
            <v>R03000</v>
          </cell>
        </row>
        <row r="393">
          <cell r="A393" t="str">
            <v>R3306P</v>
          </cell>
          <cell r="B393" t="str">
            <v>R3306P</v>
          </cell>
          <cell r="C393" t="str">
            <v>G&amp;A - re-invoicing</v>
          </cell>
          <cell r="D393" t="str">
            <v>R03000</v>
          </cell>
        </row>
        <row r="394">
          <cell r="A394" t="str">
            <v>R3104P</v>
          </cell>
          <cell r="B394" t="str">
            <v>R3104P</v>
          </cell>
          <cell r="C394" t="str">
            <v>R&amp;D - D&amp;A</v>
          </cell>
          <cell r="D394" t="str">
            <v>R03005</v>
          </cell>
        </row>
        <row r="395">
          <cell r="A395" t="str">
            <v>R3206P</v>
          </cell>
          <cell r="B395" t="str">
            <v>R3206P</v>
          </cell>
          <cell r="C395" t="str">
            <v>SEL - recruitment - D&amp;A</v>
          </cell>
          <cell r="D395" t="str">
            <v>R03005</v>
          </cell>
        </row>
        <row r="396">
          <cell r="A396" t="str">
            <v>R3304P</v>
          </cell>
          <cell r="B396" t="str">
            <v>R3304P</v>
          </cell>
          <cell r="C396" t="str">
            <v>G&amp;A - D&amp;A</v>
          </cell>
          <cell r="D396" t="str">
            <v>R03005</v>
          </cell>
        </row>
        <row r="397">
          <cell r="B397" t="e">
            <v>#N/A</v>
          </cell>
          <cell r="D397" t="str">
            <v>R03010</v>
          </cell>
        </row>
        <row r="398">
          <cell r="A398" t="str">
            <v>R2204Q</v>
          </cell>
          <cell r="B398" t="str">
            <v>R2204Q</v>
          </cell>
          <cell r="C398" t="str">
            <v>COS - retrocession/gr. marg. Vodaphone</v>
          </cell>
          <cell r="D398" t="str">
            <v>R02000</v>
          </cell>
        </row>
        <row r="399">
          <cell r="A399" t="str">
            <v>R2206Q</v>
          </cell>
          <cell r="B399" t="str">
            <v>R2206Q</v>
          </cell>
          <cell r="C399" t="str">
            <v>COS - cost of websites - excl. D&amp;A</v>
          </cell>
          <cell r="D399" t="str">
            <v>R02000</v>
          </cell>
        </row>
        <row r="400">
          <cell r="A400" t="str">
            <v>R2210Q</v>
          </cell>
          <cell r="B400" t="str">
            <v>R2210Q</v>
          </cell>
          <cell r="C400" t="str">
            <v>COS - creation costs - excl. D&amp;A</v>
          </cell>
          <cell r="D400" t="str">
            <v>R02000</v>
          </cell>
        </row>
        <row r="401">
          <cell r="A401" t="str">
            <v>R2214Q</v>
          </cell>
          <cell r="B401" t="str">
            <v>R2214Q</v>
          </cell>
          <cell r="C401" t="str">
            <v>COS - re-invoicing</v>
          </cell>
          <cell r="D401" t="str">
            <v>R02000</v>
          </cell>
        </row>
        <row r="402">
          <cell r="A402" t="str">
            <v>R2208Q</v>
          </cell>
          <cell r="B402" t="str">
            <v>R2208Q</v>
          </cell>
          <cell r="C402" t="str">
            <v>COS - cost of websites - D&amp;A</v>
          </cell>
          <cell r="D402" t="str">
            <v>R02005</v>
          </cell>
        </row>
        <row r="403">
          <cell r="A403" t="str">
            <v>R2212Q</v>
          </cell>
          <cell r="B403" t="str">
            <v>R2212Q</v>
          </cell>
          <cell r="C403" t="str">
            <v>COS - creation costs - D&amp;A</v>
          </cell>
          <cell r="D403" t="str">
            <v>R02005</v>
          </cell>
        </row>
        <row r="404">
          <cell r="B404" t="e">
            <v>#N/A</v>
          </cell>
          <cell r="D404" t="str">
            <v>R02010</v>
          </cell>
        </row>
        <row r="405">
          <cell r="A405" t="str">
            <v>R3102Q</v>
          </cell>
          <cell r="B405" t="str">
            <v>R3102Q</v>
          </cell>
          <cell r="C405" t="str">
            <v>R&amp;D - dvlpt of prod.&amp; services -excl.D&amp;A</v>
          </cell>
          <cell r="D405" t="str">
            <v>R03000</v>
          </cell>
        </row>
        <row r="406">
          <cell r="A406" t="str">
            <v>R3106Q</v>
          </cell>
          <cell r="B406" t="str">
            <v>R3106Q</v>
          </cell>
          <cell r="C406" t="str">
            <v>R&amp;D - re-invoicing</v>
          </cell>
          <cell r="D406" t="str">
            <v>R03000</v>
          </cell>
        </row>
        <row r="407">
          <cell r="A407" t="str">
            <v>R3204Q</v>
          </cell>
          <cell r="B407" t="str">
            <v>R3204Q</v>
          </cell>
          <cell r="C407" t="str">
            <v>SEL - selling costs - excl. D&amp;A</v>
          </cell>
          <cell r="D407" t="str">
            <v>R03000</v>
          </cell>
        </row>
        <row r="408">
          <cell r="A408" t="str">
            <v>R3208Q</v>
          </cell>
          <cell r="B408" t="str">
            <v>R3208Q</v>
          </cell>
          <cell r="C408" t="str">
            <v>SEL - marketing costs - excl. D&amp;A</v>
          </cell>
          <cell r="D408" t="str">
            <v>R03000</v>
          </cell>
        </row>
        <row r="409">
          <cell r="A409" t="str">
            <v>R3212Q</v>
          </cell>
          <cell r="B409" t="str">
            <v>R3212Q</v>
          </cell>
          <cell r="C409" t="str">
            <v>SEL - re-invoicing</v>
          </cell>
          <cell r="D409" t="str">
            <v>R03000</v>
          </cell>
        </row>
        <row r="410">
          <cell r="A410" t="str">
            <v>R3302Q</v>
          </cell>
          <cell r="B410" t="str">
            <v>R3302Q</v>
          </cell>
          <cell r="C410" t="str">
            <v>G&amp;A - costs excl. D&amp;A</v>
          </cell>
          <cell r="D410" t="str">
            <v>R03000</v>
          </cell>
        </row>
        <row r="411">
          <cell r="A411" t="str">
            <v>R3306Q</v>
          </cell>
          <cell r="B411" t="str">
            <v>R3306Q</v>
          </cell>
          <cell r="C411" t="str">
            <v>G&amp;A - re-invoicing</v>
          </cell>
          <cell r="D411" t="str">
            <v>R03000</v>
          </cell>
        </row>
        <row r="412">
          <cell r="A412" t="str">
            <v>R3104Q</v>
          </cell>
          <cell r="B412" t="str">
            <v>R3104Q</v>
          </cell>
          <cell r="C412" t="str">
            <v>R&amp;D - dvlpt of prod.&amp; services - D&amp;A</v>
          </cell>
          <cell r="D412" t="str">
            <v>R03005</v>
          </cell>
        </row>
        <row r="413">
          <cell r="A413" t="str">
            <v>R3206Q</v>
          </cell>
          <cell r="B413" t="str">
            <v>R3206Q</v>
          </cell>
          <cell r="C413" t="str">
            <v>SEL - selling costs - D&amp;A</v>
          </cell>
          <cell r="D413" t="str">
            <v>R03005</v>
          </cell>
        </row>
        <row r="414">
          <cell r="A414" t="str">
            <v>R3210Q</v>
          </cell>
          <cell r="B414" t="str">
            <v>R3210Q</v>
          </cell>
          <cell r="C414" t="str">
            <v>SEL - marketing costs - D&amp;A</v>
          </cell>
          <cell r="D414" t="str">
            <v>R03005</v>
          </cell>
        </row>
        <row r="415">
          <cell r="A415" t="str">
            <v>R3304Q</v>
          </cell>
          <cell r="B415" t="str">
            <v>R3304Q</v>
          </cell>
          <cell r="C415" t="str">
            <v>G&amp;A - D&amp;A</v>
          </cell>
          <cell r="D415" t="str">
            <v>R03005</v>
          </cell>
        </row>
        <row r="416">
          <cell r="B416" t="e">
            <v>#N/A</v>
          </cell>
          <cell r="D416" t="str">
            <v>R03010</v>
          </cell>
        </row>
        <row r="417">
          <cell r="A417" t="str">
            <v>R2202S</v>
          </cell>
          <cell r="B417" t="str">
            <v>R2202S</v>
          </cell>
          <cell r="C417" t="str">
            <v>COS - Manufacturing costs</v>
          </cell>
          <cell r="D417" t="str">
            <v>R02000</v>
          </cell>
        </row>
        <row r="418">
          <cell r="A418" t="str">
            <v>R2206S</v>
          </cell>
          <cell r="B418" t="str">
            <v>R2206S</v>
          </cell>
          <cell r="C418" t="str">
            <v>COS - Artists and repertoire costs</v>
          </cell>
          <cell r="D418" t="str">
            <v>R02000</v>
          </cell>
        </row>
        <row r="419">
          <cell r="A419" t="str">
            <v>R2210S</v>
          </cell>
          <cell r="B419" t="str">
            <v>R2210S</v>
          </cell>
          <cell r="C419" t="str">
            <v>COS - Rebilling</v>
          </cell>
          <cell r="D419" t="str">
            <v>R02000</v>
          </cell>
        </row>
        <row r="420">
          <cell r="A420" t="str">
            <v>R2204S</v>
          </cell>
          <cell r="B420" t="str">
            <v>R2204S</v>
          </cell>
          <cell r="C420" t="str">
            <v>COS - Allowance to Manufacturing costs</v>
          </cell>
          <cell r="D420" t="str">
            <v>R02005</v>
          </cell>
        </row>
        <row r="421">
          <cell r="A421" t="str">
            <v>R2208S</v>
          </cell>
          <cell r="B421" t="str">
            <v>R2208S</v>
          </cell>
          <cell r="C421" t="str">
            <v>COS - Allow. to Artists&amp;repertoire costs</v>
          </cell>
          <cell r="D421" t="str">
            <v>R02005</v>
          </cell>
        </row>
        <row r="422">
          <cell r="B422" t="e">
            <v>#N/A</v>
          </cell>
          <cell r="D422" t="str">
            <v>R02010</v>
          </cell>
        </row>
        <row r="423">
          <cell r="A423" t="str">
            <v>R3102S</v>
          </cell>
          <cell r="B423" t="str">
            <v>R3102S</v>
          </cell>
          <cell r="C423" t="str">
            <v>R&amp;D - Costs</v>
          </cell>
          <cell r="D423" t="str">
            <v>R03000</v>
          </cell>
        </row>
        <row r="424">
          <cell r="A424" t="str">
            <v>R3106S</v>
          </cell>
          <cell r="B424" t="str">
            <v>R3106S</v>
          </cell>
          <cell r="C424" t="str">
            <v>R&amp;D - Rebilling</v>
          </cell>
          <cell r="D424" t="str">
            <v>R03000</v>
          </cell>
        </row>
        <row r="425">
          <cell r="A425" t="str">
            <v>R3204S</v>
          </cell>
          <cell r="B425" t="str">
            <v>R3204S</v>
          </cell>
          <cell r="C425" t="str">
            <v>SEL - Distribution costs</v>
          </cell>
          <cell r="D425" t="str">
            <v>R03000</v>
          </cell>
        </row>
        <row r="426">
          <cell r="A426" t="str">
            <v>R3208S</v>
          </cell>
          <cell r="B426" t="str">
            <v>R3208S</v>
          </cell>
          <cell r="C426" t="str">
            <v>SEL - Marketing costs</v>
          </cell>
          <cell r="D426" t="str">
            <v>R03000</v>
          </cell>
        </row>
        <row r="427">
          <cell r="A427" t="str">
            <v>R3212S</v>
          </cell>
          <cell r="B427" t="str">
            <v>R3212S</v>
          </cell>
          <cell r="C427" t="str">
            <v>SEL - Selling costs</v>
          </cell>
          <cell r="D427" t="str">
            <v>R03000</v>
          </cell>
        </row>
        <row r="428">
          <cell r="A428" t="str">
            <v>R3216S</v>
          </cell>
          <cell r="B428" t="str">
            <v>R3216S</v>
          </cell>
          <cell r="C428" t="str">
            <v>SEL - Rebilling</v>
          </cell>
          <cell r="D428" t="str">
            <v>R03000</v>
          </cell>
        </row>
        <row r="429">
          <cell r="A429" t="str">
            <v>R3302S</v>
          </cell>
          <cell r="B429" t="str">
            <v>R3302S</v>
          </cell>
          <cell r="C429" t="str">
            <v>G&amp;A - General &amp; adm. costs</v>
          </cell>
          <cell r="D429" t="str">
            <v>R03000</v>
          </cell>
        </row>
        <row r="430">
          <cell r="A430" t="str">
            <v>R3306S</v>
          </cell>
          <cell r="B430" t="str">
            <v>R3306S</v>
          </cell>
          <cell r="C430" t="str">
            <v>G&amp;A - Rebilling</v>
          </cell>
          <cell r="D430" t="str">
            <v>R03000</v>
          </cell>
        </row>
        <row r="431">
          <cell r="A431" t="str">
            <v>R3104S</v>
          </cell>
          <cell r="B431" t="str">
            <v>R3104S</v>
          </cell>
          <cell r="C431" t="str">
            <v>R&amp;D - Allowance to R&amp;D costs</v>
          </cell>
          <cell r="D431" t="str">
            <v>R03005</v>
          </cell>
        </row>
        <row r="432">
          <cell r="A432" t="str">
            <v>R3206S</v>
          </cell>
          <cell r="B432" t="str">
            <v>R3206S</v>
          </cell>
          <cell r="C432" t="str">
            <v>SEL - Allowance to Distribution costs</v>
          </cell>
          <cell r="D432" t="str">
            <v>R03005</v>
          </cell>
        </row>
        <row r="433">
          <cell r="A433" t="str">
            <v>R3210S</v>
          </cell>
          <cell r="B433" t="str">
            <v>R3210S</v>
          </cell>
          <cell r="C433" t="str">
            <v>SEL - Allowance to Marketing costs</v>
          </cell>
          <cell r="D433" t="str">
            <v>R03005</v>
          </cell>
        </row>
        <row r="434">
          <cell r="A434" t="str">
            <v>R3214S</v>
          </cell>
          <cell r="B434" t="str">
            <v>R3214S</v>
          </cell>
          <cell r="C434" t="str">
            <v>SEL - Allowance to  selling costs</v>
          </cell>
          <cell r="D434" t="str">
            <v>R03005</v>
          </cell>
        </row>
        <row r="435">
          <cell r="A435" t="str">
            <v>R3304S</v>
          </cell>
          <cell r="B435" t="str">
            <v>R3304S</v>
          </cell>
          <cell r="C435" t="str">
            <v>G&amp;A - Allowance to general &amp; adm. costs</v>
          </cell>
          <cell r="D435" t="str">
            <v>R03005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IN"/>
      <sheetName val="BATIMENT"/>
      <sheetName val="A.I.A"/>
      <sheetName val="MMB"/>
      <sheetName val="M.O"/>
      <sheetName val="M. TRANSPORT"/>
      <sheetName val="OEUVRES D'ART"/>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F "/>
      <sheetName val="PRD "/>
      <sheetName val="MOB"/>
      <sheetName val="R&amp;S"/>
      <sheetName val="F&amp;I "/>
      <sheetName val="Agrégats_Reporting_Capex "/>
      <sheetName val="Code_Bud"/>
      <sheetName val="BATIMENT"/>
      <sheetName val="A.I.A"/>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RM"/>
      <sheetName val="RMD"/>
      <sheetName val="RMD pour tous"/>
      <sheetName val="RMD Carré Rouge"/>
      <sheetName val="RM Distrib"/>
      <sheetName val="Prév globale"/>
      <sheetName val="Ordre"/>
      <sheetName val="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Projected"/>
      <sheetName val="November"/>
      <sheetName val="December"/>
      <sheetName val="December Projected"/>
      <sheetName val="October"/>
      <sheetName val="September"/>
      <sheetName val="August "/>
      <sheetName val="Prév global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ssta00"/>
      <sheetName val="R2000ssta"/>
    </sheet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Memo"/>
      <sheetName val="December"/>
      <sheetName val="January"/>
      <sheetName val="February"/>
      <sheetName val="March"/>
      <sheetName val="December memo"/>
      <sheetName val="November"/>
      <sheetName val="November memo"/>
      <sheetName val="October"/>
      <sheetName val="October Memo "/>
      <sheetName val="September Airings"/>
      <sheetName val="Sept memo"/>
      <sheetName val="Aug Airings"/>
      <sheetName val="Aug Memo"/>
      <sheetName val="July Airings"/>
      <sheetName val="July Memo"/>
      <sheetName val="June Memo"/>
      <sheetName val="June Airings"/>
      <sheetName val="August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y Memo"/>
    </sheetNames>
    <sheetDataSet>
      <sheetData sheetId="0" refreshError="1"/>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3"/>
      <sheetName val="Feuil4"/>
      <sheetName val="Feuil5"/>
      <sheetName val="Feuil7"/>
      <sheetName val="National (2)"/>
      <sheetName val="National"/>
      <sheetName val="Agadir"/>
      <sheetName val="Casa"/>
      <sheetName val="CNMD"/>
      <sheetName val="Fes"/>
      <sheetName val="Marrakech"/>
      <sheetName val="Oujda"/>
      <sheetName val="Rabat"/>
      <sheetName val="Settat"/>
      <sheetName val="Graph"/>
      <sheetName val="Input"/>
    </sheetNames>
    <sheetDataSet>
      <sheetData sheetId="0" refreshError="1"/>
      <sheetData sheetId="1" refreshError="1"/>
      <sheetData sheetId="2" refreshError="1"/>
      <sheetData sheetId="3" refreshError="1"/>
      <sheetData sheetId="4" refreshError="1"/>
      <sheetData sheetId="5" refreshError="1">
        <row r="1">
          <cell r="A1" t="str">
            <v>DR</v>
          </cell>
          <cell r="B1" t="str">
            <v>Poste</v>
          </cell>
          <cell r="C1" t="str">
            <v>SI</v>
          </cell>
          <cell r="D1" t="str">
            <v>Entree</v>
          </cell>
          <cell r="E1" t="str">
            <v>Sortie</v>
          </cell>
          <cell r="F1" t="str">
            <v>SF</v>
          </cell>
          <cell r="G1" t="str">
            <v>CT</v>
          </cell>
        </row>
        <row r="2">
          <cell r="A2" t="str">
            <v>CNMD</v>
          </cell>
          <cell r="B2" t="str">
            <v>Nokia 6670</v>
          </cell>
          <cell r="C2">
            <v>0</v>
          </cell>
          <cell r="D2">
            <v>6200</v>
          </cell>
          <cell r="E2">
            <v>4336</v>
          </cell>
          <cell r="F2">
            <v>1864</v>
          </cell>
          <cell r="G2">
            <v>6637823.5988999996</v>
          </cell>
        </row>
        <row r="3">
          <cell r="A3" t="str">
            <v>CNMD</v>
          </cell>
          <cell r="B3" t="str">
            <v>Alcatel OT 331</v>
          </cell>
          <cell r="C3">
            <v>2339</v>
          </cell>
          <cell r="D3">
            <v>0</v>
          </cell>
          <cell r="E3">
            <v>-7190</v>
          </cell>
          <cell r="F3">
            <v>9529</v>
          </cell>
          <cell r="G3">
            <v>6134135.0112228226</v>
          </cell>
        </row>
        <row r="4">
          <cell r="A4" t="str">
            <v>CNMD</v>
          </cell>
          <cell r="B4" t="str">
            <v>LG 5600</v>
          </cell>
          <cell r="C4">
            <v>150</v>
          </cell>
          <cell r="D4">
            <v>3300</v>
          </cell>
          <cell r="E4">
            <v>235</v>
          </cell>
          <cell r="F4">
            <v>3215</v>
          </cell>
          <cell r="G4">
            <v>5309572.5</v>
          </cell>
        </row>
        <row r="5">
          <cell r="A5" t="str">
            <v>CNMD</v>
          </cell>
          <cell r="B5" t="str">
            <v>SONY ERCSSON T290i</v>
          </cell>
          <cell r="C5">
            <v>0</v>
          </cell>
          <cell r="D5">
            <v>7000</v>
          </cell>
          <cell r="E5">
            <v>0</v>
          </cell>
          <cell r="F5">
            <v>7000</v>
          </cell>
          <cell r="G5">
            <v>5124000</v>
          </cell>
        </row>
        <row r="6">
          <cell r="A6" t="str">
            <v>CNMD</v>
          </cell>
          <cell r="B6" t="str">
            <v>Samsung E800</v>
          </cell>
          <cell r="C6">
            <v>3000</v>
          </cell>
          <cell r="D6">
            <v>3000</v>
          </cell>
          <cell r="E6">
            <v>4309</v>
          </cell>
          <cell r="F6">
            <v>1691</v>
          </cell>
          <cell r="G6">
            <v>4945253.7266760115</v>
          </cell>
        </row>
        <row r="7">
          <cell r="A7" t="str">
            <v>CNMD</v>
          </cell>
          <cell r="B7" t="str">
            <v>Siemens C65</v>
          </cell>
          <cell r="C7">
            <v>177</v>
          </cell>
          <cell r="D7">
            <v>3990</v>
          </cell>
          <cell r="E7">
            <v>1406</v>
          </cell>
          <cell r="F7">
            <v>2761</v>
          </cell>
          <cell r="G7">
            <v>4236909.5561594199</v>
          </cell>
        </row>
        <row r="8">
          <cell r="A8" t="str">
            <v>CNMD</v>
          </cell>
          <cell r="B8" t="str">
            <v>Nokia 1100</v>
          </cell>
          <cell r="C8">
            <v>3485</v>
          </cell>
          <cell r="D8">
            <v>49996</v>
          </cell>
          <cell r="E8">
            <v>46166</v>
          </cell>
          <cell r="F8">
            <v>7315</v>
          </cell>
          <cell r="G8">
            <v>4055928.1574981278</v>
          </cell>
        </row>
        <row r="9">
          <cell r="A9" t="str">
            <v>CNMD</v>
          </cell>
          <cell r="B9" t="str">
            <v>Siemens CX65</v>
          </cell>
          <cell r="C9">
            <v>1986</v>
          </cell>
          <cell r="D9">
            <v>1500</v>
          </cell>
          <cell r="E9">
            <v>1788</v>
          </cell>
          <cell r="F9">
            <v>1698</v>
          </cell>
          <cell r="G9">
            <v>3735600</v>
          </cell>
        </row>
        <row r="10">
          <cell r="A10" t="str">
            <v>CNMD</v>
          </cell>
          <cell r="B10" t="str">
            <v>Sony Ericsson T610</v>
          </cell>
          <cell r="C10">
            <v>2521</v>
          </cell>
          <cell r="D10">
            <v>0</v>
          </cell>
          <cell r="E10">
            <v>262</v>
          </cell>
          <cell r="F10">
            <v>2259</v>
          </cell>
          <cell r="G10">
            <v>3175065.2940138411</v>
          </cell>
        </row>
        <row r="11">
          <cell r="A11" t="str">
            <v>CNMD</v>
          </cell>
          <cell r="B11" t="str">
            <v>Alcatel OT535</v>
          </cell>
          <cell r="C11">
            <v>2680</v>
          </cell>
          <cell r="D11">
            <v>0</v>
          </cell>
          <cell r="E11">
            <v>-611</v>
          </cell>
          <cell r="F11">
            <v>3291</v>
          </cell>
          <cell r="G11">
            <v>3033400.6523229536</v>
          </cell>
        </row>
        <row r="12">
          <cell r="A12" t="str">
            <v>Casablanca</v>
          </cell>
          <cell r="B12" t="str">
            <v>Nokia 6670</v>
          </cell>
          <cell r="C12">
            <v>0</v>
          </cell>
          <cell r="D12">
            <v>1270</v>
          </cell>
          <cell r="E12">
            <v>506</v>
          </cell>
          <cell r="F12">
            <v>764</v>
          </cell>
          <cell r="G12">
            <v>2720653.0201499998</v>
          </cell>
        </row>
        <row r="13">
          <cell r="A13" t="str">
            <v>CNMD</v>
          </cell>
          <cell r="B13" t="str">
            <v>Alcatel OT155</v>
          </cell>
          <cell r="C13">
            <v>0</v>
          </cell>
          <cell r="D13">
            <v>45000</v>
          </cell>
          <cell r="E13">
            <v>39020</v>
          </cell>
          <cell r="F13">
            <v>5980</v>
          </cell>
          <cell r="G13">
            <v>2652717.046844976</v>
          </cell>
        </row>
        <row r="14">
          <cell r="A14" t="str">
            <v>CNMD</v>
          </cell>
          <cell r="B14" t="str">
            <v>Samsung E330</v>
          </cell>
          <cell r="C14">
            <v>0</v>
          </cell>
          <cell r="D14">
            <v>4000</v>
          </cell>
          <cell r="E14">
            <v>2648</v>
          </cell>
          <cell r="F14">
            <v>1352</v>
          </cell>
          <cell r="G14">
            <v>2498091.9953600001</v>
          </cell>
        </row>
        <row r="15">
          <cell r="A15" t="str">
            <v>Rabat</v>
          </cell>
          <cell r="B15" t="str">
            <v>Nokia 6670</v>
          </cell>
          <cell r="C15">
            <v>0</v>
          </cell>
          <cell r="D15">
            <v>1195</v>
          </cell>
          <cell r="E15">
            <v>509</v>
          </cell>
          <cell r="F15">
            <v>686</v>
          </cell>
          <cell r="G15">
            <v>2442890.0154749998</v>
          </cell>
        </row>
        <row r="16">
          <cell r="A16" t="str">
            <v>Casablanca</v>
          </cell>
          <cell r="B16" t="str">
            <v>Motorola C115</v>
          </cell>
          <cell r="C16">
            <v>0</v>
          </cell>
          <cell r="D16">
            <v>13500</v>
          </cell>
          <cell r="E16">
            <v>8378</v>
          </cell>
          <cell r="F16">
            <v>5122</v>
          </cell>
          <cell r="G16">
            <v>2191822.6548055541</v>
          </cell>
        </row>
        <row r="17">
          <cell r="A17" t="str">
            <v>CNMD</v>
          </cell>
          <cell r="B17" t="str">
            <v>Motorola C200</v>
          </cell>
          <cell r="C17">
            <v>9743</v>
          </cell>
          <cell r="D17">
            <v>0</v>
          </cell>
          <cell r="E17">
            <v>5837</v>
          </cell>
          <cell r="F17">
            <v>3906</v>
          </cell>
          <cell r="G17">
            <v>2094537.0585669603</v>
          </cell>
        </row>
        <row r="18">
          <cell r="A18" t="str">
            <v>Casablanca</v>
          </cell>
          <cell r="B18" t="str">
            <v>Samsung E800</v>
          </cell>
          <cell r="C18">
            <v>0</v>
          </cell>
          <cell r="D18">
            <v>1325</v>
          </cell>
          <cell r="E18">
            <v>646</v>
          </cell>
          <cell r="F18">
            <v>679</v>
          </cell>
          <cell r="G18">
            <v>1985705.0741649983</v>
          </cell>
        </row>
        <row r="19">
          <cell r="A19" t="str">
            <v>CNMD</v>
          </cell>
          <cell r="B19" t="str">
            <v>LG C1100</v>
          </cell>
          <cell r="C19">
            <v>3226</v>
          </cell>
          <cell r="D19">
            <v>0</v>
          </cell>
          <cell r="E19">
            <v>1366</v>
          </cell>
          <cell r="F19">
            <v>1860</v>
          </cell>
          <cell r="G19">
            <v>1984437.0159614899</v>
          </cell>
        </row>
        <row r="20">
          <cell r="A20" t="str">
            <v>CNMD</v>
          </cell>
          <cell r="B20" t="str">
            <v>Sony Ericsson  P910</v>
          </cell>
          <cell r="C20">
            <v>383</v>
          </cell>
          <cell r="D20">
            <v>716</v>
          </cell>
          <cell r="E20">
            <v>795</v>
          </cell>
          <cell r="F20">
            <v>304</v>
          </cell>
          <cell r="G20">
            <v>1911876.0012911765</v>
          </cell>
        </row>
        <row r="21">
          <cell r="A21" t="str">
            <v>CNMD</v>
          </cell>
          <cell r="B21" t="str">
            <v>Panasonic G60</v>
          </cell>
          <cell r="C21">
            <v>1795</v>
          </cell>
          <cell r="D21">
            <v>0</v>
          </cell>
          <cell r="E21">
            <v>433</v>
          </cell>
          <cell r="F21">
            <v>1362</v>
          </cell>
          <cell r="G21">
            <v>1881957.12</v>
          </cell>
        </row>
        <row r="22">
          <cell r="A22" t="str">
            <v>CNMD</v>
          </cell>
          <cell r="B22" t="str">
            <v>Motorola V220</v>
          </cell>
          <cell r="C22">
            <v>133</v>
          </cell>
          <cell r="D22">
            <v>4000</v>
          </cell>
          <cell r="E22">
            <v>2878</v>
          </cell>
          <cell r="F22">
            <v>1255</v>
          </cell>
          <cell r="G22">
            <v>1863876.7097706485</v>
          </cell>
        </row>
        <row r="23">
          <cell r="A23" t="str">
            <v>CNMD</v>
          </cell>
          <cell r="B23" t="str">
            <v>Alcatel OT 332</v>
          </cell>
          <cell r="C23">
            <v>2417</v>
          </cell>
          <cell r="D23">
            <v>0</v>
          </cell>
          <cell r="E23">
            <v>81</v>
          </cell>
          <cell r="F23">
            <v>2336</v>
          </cell>
          <cell r="G23">
            <v>1841691.7997675647</v>
          </cell>
        </row>
        <row r="24">
          <cell r="A24" t="str">
            <v>Marrakech</v>
          </cell>
          <cell r="B24" t="str">
            <v>Motorola C115</v>
          </cell>
          <cell r="C24">
            <v>0</v>
          </cell>
          <cell r="D24">
            <v>10500</v>
          </cell>
          <cell r="E24">
            <v>6210</v>
          </cell>
          <cell r="F24">
            <v>4290</v>
          </cell>
          <cell r="G24">
            <v>1835790.5484412003</v>
          </cell>
        </row>
        <row r="25">
          <cell r="A25" t="str">
            <v>Rabat</v>
          </cell>
          <cell r="B25" t="str">
            <v>Motorola C115</v>
          </cell>
          <cell r="C25">
            <v>0</v>
          </cell>
          <cell r="D25">
            <v>13200</v>
          </cell>
          <cell r="E25">
            <v>9007</v>
          </cell>
          <cell r="F25">
            <v>4193</v>
          </cell>
          <cell r="G25">
            <v>1794281.99757901</v>
          </cell>
        </row>
        <row r="26">
          <cell r="A26" t="str">
            <v>Casablanca</v>
          </cell>
          <cell r="B26" t="str">
            <v>Samsung E700</v>
          </cell>
          <cell r="C26">
            <v>715</v>
          </cell>
          <cell r="D26">
            <v>810</v>
          </cell>
          <cell r="E26">
            <v>897</v>
          </cell>
          <cell r="F26">
            <v>628</v>
          </cell>
          <cell r="G26">
            <v>1642725.1061189312</v>
          </cell>
        </row>
        <row r="27">
          <cell r="A27" t="str">
            <v>Casablanca</v>
          </cell>
          <cell r="B27" t="str">
            <v>Alcatel OT155</v>
          </cell>
          <cell r="C27">
            <v>0</v>
          </cell>
          <cell r="D27">
            <v>6920</v>
          </cell>
          <cell r="E27">
            <v>3296</v>
          </cell>
          <cell r="F27">
            <v>3624</v>
          </cell>
          <cell r="G27">
            <v>1607599.7621682598</v>
          </cell>
        </row>
        <row r="28">
          <cell r="A28" t="str">
            <v>CNMD</v>
          </cell>
          <cell r="B28" t="str">
            <v>SAGEM MYX8</v>
          </cell>
          <cell r="C28">
            <v>0</v>
          </cell>
          <cell r="D28">
            <v>500</v>
          </cell>
          <cell r="E28">
            <v>0</v>
          </cell>
          <cell r="F28">
            <v>500</v>
          </cell>
          <cell r="G28">
            <v>1453000</v>
          </cell>
        </row>
        <row r="29">
          <cell r="A29" t="str">
            <v>CNMD</v>
          </cell>
          <cell r="B29" t="str">
            <v>Siemens A51</v>
          </cell>
          <cell r="C29">
            <v>0</v>
          </cell>
          <cell r="D29">
            <v>10000</v>
          </cell>
          <cell r="E29">
            <v>7000</v>
          </cell>
          <cell r="F29">
            <v>3000</v>
          </cell>
          <cell r="G29">
            <v>1440000</v>
          </cell>
        </row>
        <row r="30">
          <cell r="A30" t="str">
            <v>CNMD</v>
          </cell>
          <cell r="B30" t="str">
            <v>Siemens A52</v>
          </cell>
          <cell r="C30">
            <v>0</v>
          </cell>
          <cell r="D30">
            <v>10000</v>
          </cell>
          <cell r="E30">
            <v>7664</v>
          </cell>
          <cell r="F30">
            <v>2336</v>
          </cell>
          <cell r="G30">
            <v>1424960</v>
          </cell>
        </row>
        <row r="31">
          <cell r="A31" t="str">
            <v>Rabat</v>
          </cell>
          <cell r="B31" t="str">
            <v>Samsung E800</v>
          </cell>
          <cell r="C31">
            <v>0</v>
          </cell>
          <cell r="D31">
            <v>1140</v>
          </cell>
          <cell r="E31">
            <v>656</v>
          </cell>
          <cell r="F31">
            <v>484</v>
          </cell>
          <cell r="G31">
            <v>1415436.3120704847</v>
          </cell>
        </row>
        <row r="32">
          <cell r="A32" t="str">
            <v>CNMD</v>
          </cell>
          <cell r="B32" t="str">
            <v>Samsung E630</v>
          </cell>
          <cell r="C32">
            <v>0</v>
          </cell>
          <cell r="D32">
            <v>2000</v>
          </cell>
          <cell r="E32">
            <v>1401</v>
          </cell>
          <cell r="F32">
            <v>599</v>
          </cell>
          <cell r="G32">
            <v>1390742.3911919999</v>
          </cell>
        </row>
        <row r="33">
          <cell r="A33" t="str">
            <v>Rabat</v>
          </cell>
          <cell r="B33" t="str">
            <v>Alcatel OT155</v>
          </cell>
          <cell r="C33">
            <v>0</v>
          </cell>
          <cell r="D33">
            <v>6317</v>
          </cell>
          <cell r="E33">
            <v>3269</v>
          </cell>
          <cell r="F33">
            <v>3048</v>
          </cell>
          <cell r="G33">
            <v>1352087.2171878743</v>
          </cell>
        </row>
        <row r="34">
          <cell r="A34" t="str">
            <v>CNMD</v>
          </cell>
          <cell r="B34" t="str">
            <v>LG 5300i</v>
          </cell>
          <cell r="C34">
            <v>865</v>
          </cell>
          <cell r="D34">
            <v>0</v>
          </cell>
          <cell r="E34">
            <v>8</v>
          </cell>
          <cell r="F34">
            <v>857</v>
          </cell>
          <cell r="G34">
            <v>1224293.3373935265</v>
          </cell>
        </row>
        <row r="35">
          <cell r="A35" t="str">
            <v>CNMD</v>
          </cell>
          <cell r="B35" t="str">
            <v>Nokia 9500</v>
          </cell>
          <cell r="C35">
            <v>0</v>
          </cell>
          <cell r="D35">
            <v>280</v>
          </cell>
          <cell r="E35">
            <v>69</v>
          </cell>
          <cell r="F35">
            <v>211</v>
          </cell>
          <cell r="G35">
            <v>1215639.5011500001</v>
          </cell>
        </row>
        <row r="36">
          <cell r="A36" t="str">
            <v>CNMD</v>
          </cell>
          <cell r="B36" t="str">
            <v>Motorola C115</v>
          </cell>
          <cell r="C36">
            <v>14300</v>
          </cell>
          <cell r="D36">
            <v>70700</v>
          </cell>
          <cell r="E36">
            <v>82287</v>
          </cell>
          <cell r="F36">
            <v>2713</v>
          </cell>
          <cell r="G36">
            <v>1160955.6545270341</v>
          </cell>
        </row>
        <row r="37">
          <cell r="A37" t="str">
            <v>Marrakech</v>
          </cell>
          <cell r="B37" t="str">
            <v>Alcatel OT155</v>
          </cell>
          <cell r="C37">
            <v>0</v>
          </cell>
          <cell r="D37">
            <v>5020</v>
          </cell>
          <cell r="E37">
            <v>2452</v>
          </cell>
          <cell r="F37">
            <v>2568</v>
          </cell>
          <cell r="G37">
            <v>1139160.0963708861</v>
          </cell>
        </row>
        <row r="38">
          <cell r="A38" t="str">
            <v>Rabat</v>
          </cell>
          <cell r="B38" t="str">
            <v>Samsung E700</v>
          </cell>
          <cell r="C38">
            <v>529</v>
          </cell>
          <cell r="D38">
            <v>890</v>
          </cell>
          <cell r="E38">
            <v>984</v>
          </cell>
          <cell r="F38">
            <v>435</v>
          </cell>
          <cell r="G38">
            <v>1137874.8744613617</v>
          </cell>
        </row>
        <row r="39">
          <cell r="A39" t="str">
            <v>CNMD</v>
          </cell>
          <cell r="B39" t="str">
            <v>LG F2300</v>
          </cell>
          <cell r="C39">
            <v>0</v>
          </cell>
          <cell r="D39">
            <v>1480</v>
          </cell>
          <cell r="E39">
            <v>839</v>
          </cell>
          <cell r="F39">
            <v>641</v>
          </cell>
          <cell r="G39">
            <v>1117598.1788999999</v>
          </cell>
        </row>
        <row r="40">
          <cell r="A40" t="str">
            <v>Rabat</v>
          </cell>
          <cell r="B40" t="str">
            <v>Alcatel OT756</v>
          </cell>
          <cell r="C40">
            <v>199</v>
          </cell>
          <cell r="D40">
            <v>500</v>
          </cell>
          <cell r="E40">
            <v>104</v>
          </cell>
          <cell r="F40">
            <v>595</v>
          </cell>
          <cell r="G40">
            <v>1114443.5046082849</v>
          </cell>
        </row>
        <row r="41">
          <cell r="A41" t="str">
            <v>Casablanca</v>
          </cell>
          <cell r="B41" t="str">
            <v>Samsung X100</v>
          </cell>
          <cell r="C41">
            <v>910</v>
          </cell>
          <cell r="D41">
            <v>0</v>
          </cell>
          <cell r="E41">
            <v>113</v>
          </cell>
          <cell r="F41">
            <v>797</v>
          </cell>
          <cell r="G41">
            <v>1111569.3834745029</v>
          </cell>
        </row>
        <row r="42">
          <cell r="A42" t="str">
            <v>CNMD</v>
          </cell>
          <cell r="B42" t="str">
            <v>Samsung E600</v>
          </cell>
          <cell r="C42">
            <v>590</v>
          </cell>
          <cell r="D42">
            <v>3000</v>
          </cell>
          <cell r="E42">
            <v>3058</v>
          </cell>
          <cell r="F42">
            <v>532</v>
          </cell>
          <cell r="G42">
            <v>1109426.1233999999</v>
          </cell>
        </row>
        <row r="43">
          <cell r="A43" t="str">
            <v>Casablanca</v>
          </cell>
          <cell r="B43" t="str">
            <v>Nokia 6230</v>
          </cell>
          <cell r="C43">
            <v>61</v>
          </cell>
          <cell r="D43">
            <v>1695</v>
          </cell>
          <cell r="E43">
            <v>1336</v>
          </cell>
          <cell r="F43">
            <v>420</v>
          </cell>
          <cell r="G43">
            <v>1076271.9974999998</v>
          </cell>
        </row>
        <row r="44">
          <cell r="A44" t="str">
            <v>Rabat</v>
          </cell>
          <cell r="B44" t="str">
            <v>Nokia 1100</v>
          </cell>
          <cell r="C44">
            <v>2783</v>
          </cell>
          <cell r="D44">
            <v>6440</v>
          </cell>
          <cell r="E44">
            <v>7290</v>
          </cell>
          <cell r="F44">
            <v>1933</v>
          </cell>
          <cell r="G44">
            <v>1071785.2533757868</v>
          </cell>
        </row>
        <row r="45">
          <cell r="A45" t="str">
            <v>CNMD</v>
          </cell>
          <cell r="B45" t="str">
            <v>Alcatel OT756</v>
          </cell>
          <cell r="C45">
            <v>97</v>
          </cell>
          <cell r="D45">
            <v>1486</v>
          </cell>
          <cell r="E45">
            <v>1020</v>
          </cell>
          <cell r="F45">
            <v>563</v>
          </cell>
          <cell r="G45">
            <v>1054507.0472175872</v>
          </cell>
        </row>
        <row r="46">
          <cell r="A46" t="str">
            <v>Agadir</v>
          </cell>
          <cell r="B46" t="str">
            <v>Alcatel OT155</v>
          </cell>
          <cell r="C46">
            <v>0</v>
          </cell>
          <cell r="D46">
            <v>5100</v>
          </cell>
          <cell r="E46">
            <v>2755</v>
          </cell>
          <cell r="F46">
            <v>2345</v>
          </cell>
          <cell r="G46">
            <v>1040237.7048246604</v>
          </cell>
        </row>
        <row r="47">
          <cell r="A47" t="str">
            <v>CNMD</v>
          </cell>
          <cell r="B47" t="str">
            <v>Motorola V3 Razor</v>
          </cell>
          <cell r="C47">
            <v>0</v>
          </cell>
          <cell r="D47">
            <v>750</v>
          </cell>
          <cell r="E47">
            <v>540</v>
          </cell>
          <cell r="F47">
            <v>210</v>
          </cell>
          <cell r="G47">
            <v>1039159.17</v>
          </cell>
        </row>
        <row r="48">
          <cell r="A48" t="str">
            <v>CNMD</v>
          </cell>
          <cell r="B48" t="str">
            <v>Nokia 7610</v>
          </cell>
          <cell r="C48">
            <v>212</v>
          </cell>
          <cell r="D48">
            <v>2500</v>
          </cell>
          <cell r="E48">
            <v>2448</v>
          </cell>
          <cell r="F48">
            <v>264</v>
          </cell>
          <cell r="G48">
            <v>1036701.7725258765</v>
          </cell>
        </row>
        <row r="49">
          <cell r="A49" t="str">
            <v>Fes</v>
          </cell>
          <cell r="B49" t="str">
            <v>Alcatel OT155</v>
          </cell>
          <cell r="C49">
            <v>0</v>
          </cell>
          <cell r="D49">
            <v>4190</v>
          </cell>
          <cell r="E49">
            <v>1930</v>
          </cell>
          <cell r="F49">
            <v>2260</v>
          </cell>
          <cell r="G49">
            <v>1002531.8605133188</v>
          </cell>
        </row>
        <row r="50">
          <cell r="A50" t="str">
            <v>Fes</v>
          </cell>
          <cell r="B50" t="str">
            <v>Nokia 6670</v>
          </cell>
          <cell r="C50">
            <v>0</v>
          </cell>
          <cell r="D50">
            <v>450</v>
          </cell>
          <cell r="E50">
            <v>169</v>
          </cell>
          <cell r="F50">
            <v>281</v>
          </cell>
          <cell r="G50">
            <v>1000659.0296624999</v>
          </cell>
        </row>
        <row r="51">
          <cell r="A51" t="str">
            <v>Marrakech</v>
          </cell>
          <cell r="B51" t="str">
            <v>Sagem MyX1</v>
          </cell>
          <cell r="C51">
            <v>1426</v>
          </cell>
          <cell r="D51">
            <v>4550</v>
          </cell>
          <cell r="E51">
            <v>3377</v>
          </cell>
          <cell r="F51">
            <v>2599</v>
          </cell>
          <cell r="G51">
            <v>983281.64246783545</v>
          </cell>
        </row>
        <row r="52">
          <cell r="A52" t="str">
            <v>Casablanca</v>
          </cell>
          <cell r="B52" t="str">
            <v>Nokia 1100</v>
          </cell>
          <cell r="C52">
            <v>1843</v>
          </cell>
          <cell r="D52">
            <v>6540</v>
          </cell>
          <cell r="E52">
            <v>6610</v>
          </cell>
          <cell r="F52">
            <v>1773</v>
          </cell>
          <cell r="G52">
            <v>983070.48848177458</v>
          </cell>
        </row>
        <row r="53">
          <cell r="A53" t="str">
            <v>CNMD</v>
          </cell>
          <cell r="B53" t="str">
            <v>Philips Fisio 355</v>
          </cell>
          <cell r="C53">
            <v>833</v>
          </cell>
          <cell r="D53">
            <v>0</v>
          </cell>
          <cell r="E53">
            <v>-24</v>
          </cell>
          <cell r="F53">
            <v>857</v>
          </cell>
          <cell r="G53">
            <v>973552</v>
          </cell>
        </row>
        <row r="54">
          <cell r="A54" t="str">
            <v>Rabat</v>
          </cell>
          <cell r="B54" t="str">
            <v>Samsung E630</v>
          </cell>
          <cell r="C54">
            <v>0</v>
          </cell>
          <cell r="D54">
            <v>450</v>
          </cell>
          <cell r="E54">
            <v>32</v>
          </cell>
          <cell r="F54">
            <v>418</v>
          </cell>
          <cell r="G54">
            <v>970501.36814399995</v>
          </cell>
        </row>
        <row r="55">
          <cell r="A55" t="str">
            <v>Settat</v>
          </cell>
          <cell r="B55" t="str">
            <v>Alcatel OT155</v>
          </cell>
          <cell r="C55">
            <v>0</v>
          </cell>
          <cell r="D55">
            <v>4250</v>
          </cell>
          <cell r="E55">
            <v>2084</v>
          </cell>
          <cell r="F55">
            <v>2166</v>
          </cell>
          <cell r="G55">
            <v>960833.63268665865</v>
          </cell>
        </row>
        <row r="56">
          <cell r="A56" t="str">
            <v>Casablanca</v>
          </cell>
          <cell r="B56" t="str">
            <v>Motorola V3 Razor</v>
          </cell>
          <cell r="C56">
            <v>0</v>
          </cell>
          <cell r="D56">
            <v>225</v>
          </cell>
          <cell r="E56">
            <v>33</v>
          </cell>
          <cell r="F56">
            <v>192</v>
          </cell>
          <cell r="G56">
            <v>950088.38399999985</v>
          </cell>
        </row>
        <row r="57">
          <cell r="A57" t="str">
            <v>Oujda</v>
          </cell>
          <cell r="B57" t="str">
            <v>Alcatel OT155</v>
          </cell>
          <cell r="C57">
            <v>0</v>
          </cell>
          <cell r="D57">
            <v>3420</v>
          </cell>
          <cell r="E57">
            <v>1284</v>
          </cell>
          <cell r="F57">
            <v>2136</v>
          </cell>
          <cell r="G57">
            <v>947525.68763559684</v>
          </cell>
        </row>
        <row r="58">
          <cell r="A58" t="str">
            <v>Casablanca</v>
          </cell>
          <cell r="B58" t="str">
            <v>Sony Ericsson K500</v>
          </cell>
          <cell r="C58">
            <v>0</v>
          </cell>
          <cell r="D58">
            <v>1300</v>
          </cell>
          <cell r="E58">
            <v>776</v>
          </cell>
          <cell r="F58">
            <v>524</v>
          </cell>
          <cell r="G58">
            <v>923021.31033840938</v>
          </cell>
        </row>
        <row r="59">
          <cell r="A59" t="str">
            <v>CNMD</v>
          </cell>
          <cell r="B59" t="str">
            <v>Sony Ericsson S700</v>
          </cell>
          <cell r="C59">
            <v>97</v>
          </cell>
          <cell r="D59">
            <v>500</v>
          </cell>
          <cell r="E59">
            <v>442</v>
          </cell>
          <cell r="F59">
            <v>155</v>
          </cell>
          <cell r="G59">
            <v>897284.15</v>
          </cell>
        </row>
        <row r="60">
          <cell r="A60" t="str">
            <v>Casablanca</v>
          </cell>
          <cell r="B60" t="str">
            <v>Sony Ericsson S700</v>
          </cell>
          <cell r="C60">
            <v>0</v>
          </cell>
          <cell r="D60">
            <v>185</v>
          </cell>
          <cell r="E60">
            <v>32</v>
          </cell>
          <cell r="F60">
            <v>153</v>
          </cell>
          <cell r="G60">
            <v>885706.29</v>
          </cell>
        </row>
        <row r="61">
          <cell r="A61" t="str">
            <v>Agadir</v>
          </cell>
          <cell r="B61" t="str">
            <v>Nokia 6670</v>
          </cell>
          <cell r="C61">
            <v>0</v>
          </cell>
          <cell r="D61">
            <v>380</v>
          </cell>
          <cell r="E61">
            <v>134</v>
          </cell>
          <cell r="F61">
            <v>246</v>
          </cell>
          <cell r="G61">
            <v>876021.78397499991</v>
          </cell>
        </row>
        <row r="62">
          <cell r="A62" t="str">
            <v>Marrakech</v>
          </cell>
          <cell r="B62" t="str">
            <v>Nokia 6670</v>
          </cell>
          <cell r="C62">
            <v>0</v>
          </cell>
          <cell r="D62">
            <v>390</v>
          </cell>
          <cell r="E62">
            <v>151</v>
          </cell>
          <cell r="F62">
            <v>239</v>
          </cell>
          <cell r="G62">
            <v>851094.33483750001</v>
          </cell>
        </row>
        <row r="63">
          <cell r="A63" t="str">
            <v>Casablanca</v>
          </cell>
          <cell r="B63" t="str">
            <v>Nokia 3220</v>
          </cell>
          <cell r="C63">
            <v>0</v>
          </cell>
          <cell r="D63">
            <v>1325</v>
          </cell>
          <cell r="E63">
            <v>812</v>
          </cell>
          <cell r="F63">
            <v>513</v>
          </cell>
          <cell r="G63">
            <v>831071.24326536898</v>
          </cell>
        </row>
        <row r="64">
          <cell r="A64" t="str">
            <v>Fes</v>
          </cell>
          <cell r="B64" t="str">
            <v>Nokia 1100</v>
          </cell>
          <cell r="C64">
            <v>1604</v>
          </cell>
          <cell r="D64">
            <v>4760</v>
          </cell>
          <cell r="E64">
            <v>4870</v>
          </cell>
          <cell r="F64">
            <v>1494</v>
          </cell>
          <cell r="G64">
            <v>828374.11719784047</v>
          </cell>
        </row>
        <row r="65">
          <cell r="A65" t="str">
            <v>Casablanca</v>
          </cell>
          <cell r="B65" t="str">
            <v>Siemens MC60</v>
          </cell>
          <cell r="C65">
            <v>40</v>
          </cell>
          <cell r="D65">
            <v>850</v>
          </cell>
          <cell r="E65">
            <v>132</v>
          </cell>
          <cell r="F65">
            <v>758</v>
          </cell>
          <cell r="G65">
            <v>819092.53731343278</v>
          </cell>
        </row>
        <row r="66">
          <cell r="A66" t="str">
            <v>Rabat</v>
          </cell>
          <cell r="B66" t="str">
            <v>Motorola T720i</v>
          </cell>
          <cell r="C66">
            <v>302</v>
          </cell>
          <cell r="D66">
            <v>0</v>
          </cell>
          <cell r="E66">
            <v>2</v>
          </cell>
          <cell r="F66">
            <v>300</v>
          </cell>
          <cell r="G66">
            <v>812616</v>
          </cell>
        </row>
        <row r="67">
          <cell r="A67" t="str">
            <v>CNMD</v>
          </cell>
          <cell r="B67" t="str">
            <v>Motorola E365</v>
          </cell>
          <cell r="C67">
            <v>54</v>
          </cell>
          <cell r="D67">
            <v>0</v>
          </cell>
          <cell r="E67">
            <v>-437</v>
          </cell>
          <cell r="F67">
            <v>491</v>
          </cell>
          <cell r="G67">
            <v>786209.09539661906</v>
          </cell>
        </row>
        <row r="68">
          <cell r="A68" t="str">
            <v>CNMD</v>
          </cell>
          <cell r="B68" t="str">
            <v>Siemens M65</v>
          </cell>
          <cell r="C68">
            <v>0</v>
          </cell>
          <cell r="D68">
            <v>1483</v>
          </cell>
          <cell r="E68">
            <v>840</v>
          </cell>
          <cell r="F68">
            <v>643</v>
          </cell>
          <cell r="G68">
            <v>783174</v>
          </cell>
        </row>
        <row r="69">
          <cell r="A69" t="str">
            <v>Casablanca</v>
          </cell>
          <cell r="B69" t="str">
            <v>Samsung E630</v>
          </cell>
          <cell r="C69">
            <v>0</v>
          </cell>
          <cell r="D69">
            <v>400</v>
          </cell>
          <cell r="E69">
            <v>63</v>
          </cell>
          <cell r="F69">
            <v>337</v>
          </cell>
          <cell r="G69">
            <v>782437.70589600003</v>
          </cell>
        </row>
        <row r="70">
          <cell r="A70" t="str">
            <v>Casablanca</v>
          </cell>
          <cell r="B70" t="str">
            <v>Sagem MyX1</v>
          </cell>
          <cell r="C70">
            <v>2555</v>
          </cell>
          <cell r="D70">
            <v>5650</v>
          </cell>
          <cell r="E70">
            <v>6139</v>
          </cell>
          <cell r="F70">
            <v>2066</v>
          </cell>
          <cell r="G70">
            <v>781631.34795634786</v>
          </cell>
        </row>
        <row r="71">
          <cell r="A71" t="str">
            <v>Casablanca</v>
          </cell>
          <cell r="B71" t="str">
            <v>Motorola V220</v>
          </cell>
          <cell r="C71">
            <v>282</v>
          </cell>
          <cell r="D71">
            <v>743</v>
          </cell>
          <cell r="E71">
            <v>504</v>
          </cell>
          <cell r="F71">
            <v>521</v>
          </cell>
          <cell r="G71">
            <v>773768.73768167966</v>
          </cell>
        </row>
        <row r="72">
          <cell r="A72" t="str">
            <v>Oujda</v>
          </cell>
          <cell r="B72" t="str">
            <v>Motorola C115</v>
          </cell>
          <cell r="C72">
            <v>0</v>
          </cell>
          <cell r="D72">
            <v>5600</v>
          </cell>
          <cell r="E72">
            <v>3825</v>
          </cell>
          <cell r="F72">
            <v>1775</v>
          </cell>
          <cell r="G72">
            <v>759563.68845760613</v>
          </cell>
        </row>
        <row r="73">
          <cell r="A73" t="str">
            <v>Fes</v>
          </cell>
          <cell r="B73" t="str">
            <v>Sagem MyX1</v>
          </cell>
          <cell r="C73">
            <v>2649</v>
          </cell>
          <cell r="D73">
            <v>4550</v>
          </cell>
          <cell r="E73">
            <v>5209</v>
          </cell>
          <cell r="F73">
            <v>1990</v>
          </cell>
          <cell r="G73">
            <v>752878.2102774115</v>
          </cell>
        </row>
        <row r="74">
          <cell r="A74" t="str">
            <v>Rabat</v>
          </cell>
          <cell r="B74" t="str">
            <v>Sony Ericsson K500</v>
          </cell>
          <cell r="C74">
            <v>0</v>
          </cell>
          <cell r="D74">
            <v>1000</v>
          </cell>
          <cell r="E74">
            <v>575</v>
          </cell>
          <cell r="F74">
            <v>425</v>
          </cell>
          <cell r="G74">
            <v>748633.69636225956</v>
          </cell>
        </row>
        <row r="75">
          <cell r="A75" t="str">
            <v>Casablanca</v>
          </cell>
          <cell r="B75" t="str">
            <v>Nokia 7610</v>
          </cell>
          <cell r="C75">
            <v>65</v>
          </cell>
          <cell r="D75">
            <v>1280</v>
          </cell>
          <cell r="E75">
            <v>1155</v>
          </cell>
          <cell r="F75">
            <v>190</v>
          </cell>
          <cell r="G75">
            <v>746111.12416635058</v>
          </cell>
        </row>
        <row r="76">
          <cell r="A76" t="str">
            <v>Rabat</v>
          </cell>
          <cell r="B76" t="str">
            <v>Siemens MC60</v>
          </cell>
          <cell r="C76">
            <v>12</v>
          </cell>
          <cell r="D76">
            <v>1000</v>
          </cell>
          <cell r="E76">
            <v>335</v>
          </cell>
          <cell r="F76">
            <v>677</v>
          </cell>
          <cell r="G76">
            <v>731564.17910447752</v>
          </cell>
        </row>
        <row r="77">
          <cell r="A77" t="str">
            <v>Rabat</v>
          </cell>
          <cell r="B77" t="str">
            <v>Nokia 6230</v>
          </cell>
          <cell r="C77">
            <v>43</v>
          </cell>
          <cell r="D77">
            <v>1175</v>
          </cell>
          <cell r="E77">
            <v>936</v>
          </cell>
          <cell r="F77">
            <v>282</v>
          </cell>
          <cell r="G77">
            <v>722639.76974999998</v>
          </cell>
        </row>
        <row r="78">
          <cell r="A78" t="str">
            <v>Rabat</v>
          </cell>
          <cell r="B78" t="str">
            <v>Samsung E330</v>
          </cell>
          <cell r="C78">
            <v>0</v>
          </cell>
          <cell r="D78">
            <v>690</v>
          </cell>
          <cell r="E78">
            <v>306</v>
          </cell>
          <cell r="F78">
            <v>384</v>
          </cell>
          <cell r="G78">
            <v>709517.25312000001</v>
          </cell>
        </row>
        <row r="79">
          <cell r="A79" t="str">
            <v>CNMD</v>
          </cell>
          <cell r="B79" t="str">
            <v>Qtek 2020</v>
          </cell>
          <cell r="C79">
            <v>39</v>
          </cell>
          <cell r="D79">
            <v>500</v>
          </cell>
          <cell r="E79">
            <v>418</v>
          </cell>
          <cell r="F79">
            <v>121</v>
          </cell>
          <cell r="G79">
            <v>692020.59940298507</v>
          </cell>
        </row>
        <row r="80">
          <cell r="A80" t="str">
            <v>Rabat</v>
          </cell>
          <cell r="B80" t="str">
            <v>Samsung X100</v>
          </cell>
          <cell r="C80">
            <v>407</v>
          </cell>
          <cell r="D80">
            <v>126</v>
          </cell>
          <cell r="E80">
            <v>50</v>
          </cell>
          <cell r="F80">
            <v>483</v>
          </cell>
          <cell r="G80">
            <v>673636.15083837509</v>
          </cell>
        </row>
        <row r="81">
          <cell r="A81" t="str">
            <v>Rabat</v>
          </cell>
          <cell r="B81" t="str">
            <v>Motorola V3 Razor</v>
          </cell>
          <cell r="C81">
            <v>0</v>
          </cell>
          <cell r="D81">
            <v>156</v>
          </cell>
          <cell r="E81">
            <v>26</v>
          </cell>
          <cell r="F81">
            <v>130</v>
          </cell>
          <cell r="G81">
            <v>643289.01</v>
          </cell>
        </row>
        <row r="82">
          <cell r="A82" t="str">
            <v>Agadir</v>
          </cell>
          <cell r="B82" t="str">
            <v>Nokia 1100</v>
          </cell>
          <cell r="C82">
            <v>1692</v>
          </cell>
          <cell r="D82">
            <v>6050</v>
          </cell>
          <cell r="E82">
            <v>6583</v>
          </cell>
          <cell r="F82">
            <v>1159</v>
          </cell>
          <cell r="G82">
            <v>642627.57820100209</v>
          </cell>
        </row>
        <row r="83">
          <cell r="A83" t="str">
            <v>Rabat</v>
          </cell>
          <cell r="B83" t="str">
            <v>Nokia 3220</v>
          </cell>
          <cell r="C83">
            <v>0</v>
          </cell>
          <cell r="D83">
            <v>1140</v>
          </cell>
          <cell r="E83">
            <v>751</v>
          </cell>
          <cell r="F83">
            <v>389</v>
          </cell>
          <cell r="G83">
            <v>630188.52559498744</v>
          </cell>
        </row>
        <row r="84">
          <cell r="A84" t="str">
            <v>Casablanca</v>
          </cell>
          <cell r="B84" t="str">
            <v>Siemens C65</v>
          </cell>
          <cell r="C84">
            <v>0</v>
          </cell>
          <cell r="D84">
            <v>450</v>
          </cell>
          <cell r="E84">
            <v>40</v>
          </cell>
          <cell r="F84">
            <v>410</v>
          </cell>
          <cell r="G84">
            <v>629168.02536231885</v>
          </cell>
        </row>
        <row r="85">
          <cell r="A85" t="str">
            <v>Casablanca</v>
          </cell>
          <cell r="B85" t="str">
            <v>Nokia 3200</v>
          </cell>
          <cell r="C85">
            <v>277</v>
          </cell>
          <cell r="D85">
            <v>500</v>
          </cell>
          <cell r="E85">
            <v>340</v>
          </cell>
          <cell r="F85">
            <v>437</v>
          </cell>
          <cell r="G85">
            <v>619750.57301546389</v>
          </cell>
        </row>
        <row r="86">
          <cell r="A86" t="str">
            <v>Fes</v>
          </cell>
          <cell r="B86" t="str">
            <v>Motorola C115</v>
          </cell>
          <cell r="C86">
            <v>0</v>
          </cell>
          <cell r="D86">
            <v>8200</v>
          </cell>
          <cell r="E86">
            <v>6759</v>
          </cell>
          <cell r="F86">
            <v>1441</v>
          </cell>
          <cell r="G86">
            <v>616637.33806614671</v>
          </cell>
        </row>
        <row r="87">
          <cell r="A87" t="str">
            <v>Rabat</v>
          </cell>
          <cell r="B87" t="str">
            <v>LG G1500</v>
          </cell>
          <cell r="C87">
            <v>443</v>
          </cell>
          <cell r="D87">
            <v>1400</v>
          </cell>
          <cell r="E87">
            <v>958</v>
          </cell>
          <cell r="F87">
            <v>885</v>
          </cell>
          <cell r="G87">
            <v>615030.75</v>
          </cell>
        </row>
        <row r="88">
          <cell r="A88" t="str">
            <v>Oujda</v>
          </cell>
          <cell r="B88" t="str">
            <v>Nokia 6670</v>
          </cell>
          <cell r="C88">
            <v>0</v>
          </cell>
          <cell r="D88">
            <v>265</v>
          </cell>
          <cell r="E88">
            <v>94</v>
          </cell>
          <cell r="F88">
            <v>171</v>
          </cell>
          <cell r="G88">
            <v>608941.97178749996</v>
          </cell>
        </row>
        <row r="89">
          <cell r="A89" t="str">
            <v>Settat</v>
          </cell>
          <cell r="B89" t="str">
            <v>Sagem MyX1</v>
          </cell>
          <cell r="C89">
            <v>1680</v>
          </cell>
          <cell r="D89">
            <v>4000</v>
          </cell>
          <cell r="E89">
            <v>4101</v>
          </cell>
          <cell r="F89">
            <v>1579</v>
          </cell>
          <cell r="G89">
            <v>597384.26835579542</v>
          </cell>
        </row>
        <row r="90">
          <cell r="A90" t="str">
            <v>Marrakech</v>
          </cell>
          <cell r="B90" t="str">
            <v>LG G1500</v>
          </cell>
          <cell r="C90">
            <v>478</v>
          </cell>
          <cell r="D90">
            <v>900</v>
          </cell>
          <cell r="E90">
            <v>522</v>
          </cell>
          <cell r="F90">
            <v>856</v>
          </cell>
          <cell r="G90">
            <v>594877.19999999995</v>
          </cell>
        </row>
        <row r="91">
          <cell r="A91" t="str">
            <v>Casablanca</v>
          </cell>
          <cell r="B91" t="str">
            <v>Samsung E330</v>
          </cell>
          <cell r="C91">
            <v>0</v>
          </cell>
          <cell r="D91">
            <v>550</v>
          </cell>
          <cell r="E91">
            <v>230</v>
          </cell>
          <cell r="F91">
            <v>320</v>
          </cell>
          <cell r="G91">
            <v>591264.37760000001</v>
          </cell>
        </row>
        <row r="92">
          <cell r="A92" t="str">
            <v>Fes</v>
          </cell>
          <cell r="B92" t="str">
            <v>Samsung E630</v>
          </cell>
          <cell r="C92">
            <v>0</v>
          </cell>
          <cell r="D92">
            <v>270</v>
          </cell>
          <cell r="E92">
            <v>16</v>
          </cell>
          <cell r="F92">
            <v>254</v>
          </cell>
          <cell r="G92">
            <v>589730.49643199996</v>
          </cell>
        </row>
        <row r="93">
          <cell r="A93" t="str">
            <v>Rabat</v>
          </cell>
          <cell r="B93" t="str">
            <v>Siemens C65</v>
          </cell>
          <cell r="C93">
            <v>13</v>
          </cell>
          <cell r="D93">
            <v>400</v>
          </cell>
          <cell r="E93">
            <v>33</v>
          </cell>
          <cell r="F93">
            <v>380</v>
          </cell>
          <cell r="G93">
            <v>583131.34057971009</v>
          </cell>
        </row>
        <row r="94">
          <cell r="A94" t="str">
            <v>Rabat</v>
          </cell>
          <cell r="B94" t="str">
            <v>Motorola V220</v>
          </cell>
          <cell r="C94">
            <v>190</v>
          </cell>
          <cell r="D94">
            <v>805</v>
          </cell>
          <cell r="E94">
            <v>607</v>
          </cell>
          <cell r="F94">
            <v>388</v>
          </cell>
          <cell r="G94">
            <v>576242.36126773839</v>
          </cell>
        </row>
        <row r="95">
          <cell r="A95" t="str">
            <v>Fes</v>
          </cell>
          <cell r="B95" t="str">
            <v>Samsung E330</v>
          </cell>
          <cell r="C95">
            <v>0</v>
          </cell>
          <cell r="D95">
            <v>470</v>
          </cell>
          <cell r="E95">
            <v>161</v>
          </cell>
          <cell r="F95">
            <v>309</v>
          </cell>
          <cell r="G95">
            <v>570939.66462000005</v>
          </cell>
        </row>
        <row r="96">
          <cell r="A96" t="str">
            <v>Marrakech</v>
          </cell>
          <cell r="B96" t="str">
            <v>Siemens MC60</v>
          </cell>
          <cell r="C96">
            <v>14</v>
          </cell>
          <cell r="D96">
            <v>550</v>
          </cell>
          <cell r="E96">
            <v>36</v>
          </cell>
          <cell r="F96">
            <v>528</v>
          </cell>
          <cell r="G96">
            <v>570555.22388059692</v>
          </cell>
        </row>
        <row r="97">
          <cell r="A97" t="str">
            <v>CNMD</v>
          </cell>
          <cell r="B97" t="str">
            <v>Alcatel OT320</v>
          </cell>
          <cell r="C97">
            <v>1200</v>
          </cell>
          <cell r="D97">
            <v>0</v>
          </cell>
          <cell r="E97">
            <v>11</v>
          </cell>
          <cell r="F97">
            <v>1189</v>
          </cell>
          <cell r="G97">
            <v>565440.84</v>
          </cell>
        </row>
        <row r="98">
          <cell r="A98" t="str">
            <v>Rabat</v>
          </cell>
          <cell r="B98" t="str">
            <v>Siemens A51</v>
          </cell>
          <cell r="C98">
            <v>0</v>
          </cell>
          <cell r="D98">
            <v>1400</v>
          </cell>
          <cell r="E98">
            <v>223</v>
          </cell>
          <cell r="F98">
            <v>1177</v>
          </cell>
          <cell r="G98">
            <v>564960</v>
          </cell>
        </row>
        <row r="99">
          <cell r="A99" t="str">
            <v>Rabat</v>
          </cell>
          <cell r="B99" t="str">
            <v>Sony Ericsson S700</v>
          </cell>
          <cell r="C99">
            <v>0</v>
          </cell>
          <cell r="D99">
            <v>125</v>
          </cell>
          <cell r="E99">
            <v>28</v>
          </cell>
          <cell r="F99">
            <v>97</v>
          </cell>
          <cell r="G99">
            <v>561526.21</v>
          </cell>
        </row>
        <row r="100">
          <cell r="A100" t="str">
            <v>Settat</v>
          </cell>
          <cell r="B100" t="str">
            <v>Motorola C115</v>
          </cell>
          <cell r="C100">
            <v>0</v>
          </cell>
          <cell r="D100">
            <v>5200</v>
          </cell>
          <cell r="E100">
            <v>3896</v>
          </cell>
          <cell r="F100">
            <v>1304</v>
          </cell>
          <cell r="G100">
            <v>558011.85901336255</v>
          </cell>
        </row>
        <row r="101">
          <cell r="A101" t="str">
            <v>Fes</v>
          </cell>
          <cell r="B101" t="str">
            <v>Samsung E800</v>
          </cell>
          <cell r="C101">
            <v>0</v>
          </cell>
          <cell r="D101">
            <v>450</v>
          </cell>
          <cell r="E101">
            <v>262</v>
          </cell>
          <cell r="F101">
            <v>188</v>
          </cell>
          <cell r="G101">
            <v>549797.57576291554</v>
          </cell>
        </row>
        <row r="102">
          <cell r="A102" t="str">
            <v>Casablanca</v>
          </cell>
          <cell r="B102" t="str">
            <v>Qtek 2020</v>
          </cell>
          <cell r="C102">
            <v>42</v>
          </cell>
          <cell r="D102">
            <v>174</v>
          </cell>
          <cell r="E102">
            <v>120</v>
          </cell>
          <cell r="F102">
            <v>96</v>
          </cell>
          <cell r="G102">
            <v>549041.13671641797</v>
          </cell>
        </row>
        <row r="103">
          <cell r="A103" t="str">
            <v>Casablanca</v>
          </cell>
          <cell r="B103" t="str">
            <v>Nokia 7250 i</v>
          </cell>
          <cell r="C103">
            <v>114</v>
          </cell>
          <cell r="D103">
            <v>0</v>
          </cell>
          <cell r="E103">
            <v>0</v>
          </cell>
          <cell r="F103">
            <v>114</v>
          </cell>
          <cell r="G103">
            <v>547542</v>
          </cell>
        </row>
        <row r="104">
          <cell r="A104" t="str">
            <v>Casablanca</v>
          </cell>
          <cell r="B104" t="str">
            <v>LG G1500</v>
          </cell>
          <cell r="C104">
            <v>1022</v>
          </cell>
          <cell r="D104">
            <v>1200</v>
          </cell>
          <cell r="E104">
            <v>1455</v>
          </cell>
          <cell r="F104">
            <v>767</v>
          </cell>
          <cell r="G104">
            <v>533026.65</v>
          </cell>
        </row>
        <row r="105">
          <cell r="A105" t="str">
            <v>Agadir</v>
          </cell>
          <cell r="B105" t="str">
            <v>Siemens MC60</v>
          </cell>
          <cell r="C105">
            <v>10</v>
          </cell>
          <cell r="D105">
            <v>650</v>
          </cell>
          <cell r="E105">
            <v>170</v>
          </cell>
          <cell r="F105">
            <v>490</v>
          </cell>
          <cell r="G105">
            <v>529492.53731343278</v>
          </cell>
        </row>
        <row r="106">
          <cell r="A106" t="str">
            <v>Settat</v>
          </cell>
          <cell r="B106" t="str">
            <v>Nokia 1100</v>
          </cell>
          <cell r="C106">
            <v>2546</v>
          </cell>
          <cell r="D106">
            <v>3350</v>
          </cell>
          <cell r="E106">
            <v>4962</v>
          </cell>
          <cell r="F106">
            <v>934</v>
          </cell>
          <cell r="G106">
            <v>517872.44006879721</v>
          </cell>
        </row>
        <row r="107">
          <cell r="A107" t="str">
            <v>Casablanca</v>
          </cell>
          <cell r="B107" t="str">
            <v>Samsung A 200</v>
          </cell>
          <cell r="C107">
            <v>222</v>
          </cell>
          <cell r="D107">
            <v>0</v>
          </cell>
          <cell r="E107">
            <v>1</v>
          </cell>
          <cell r="F107">
            <v>221</v>
          </cell>
          <cell r="G107">
            <v>513970.86</v>
          </cell>
        </row>
        <row r="108">
          <cell r="A108" t="str">
            <v>Casablanca</v>
          </cell>
          <cell r="B108" t="str">
            <v>Siemens A51</v>
          </cell>
          <cell r="C108">
            <v>0</v>
          </cell>
          <cell r="D108">
            <v>1120</v>
          </cell>
          <cell r="E108">
            <v>54</v>
          </cell>
          <cell r="F108">
            <v>1066</v>
          </cell>
          <cell r="G108">
            <v>511680</v>
          </cell>
        </row>
        <row r="109">
          <cell r="A109" t="str">
            <v>Casablanca</v>
          </cell>
          <cell r="B109" t="str">
            <v>Sagem MyX-3-2</v>
          </cell>
          <cell r="C109">
            <v>592</v>
          </cell>
          <cell r="D109">
            <v>2060</v>
          </cell>
          <cell r="E109">
            <v>1969</v>
          </cell>
          <cell r="F109">
            <v>683</v>
          </cell>
          <cell r="G109">
            <v>509174.12125825579</v>
          </cell>
        </row>
        <row r="110">
          <cell r="A110" t="str">
            <v>Oujda</v>
          </cell>
          <cell r="B110" t="str">
            <v>Nokia 3220</v>
          </cell>
          <cell r="C110">
            <v>0</v>
          </cell>
          <cell r="D110">
            <v>510</v>
          </cell>
          <cell r="E110">
            <v>196</v>
          </cell>
          <cell r="F110">
            <v>314</v>
          </cell>
          <cell r="G110">
            <v>508686.88184274052</v>
          </cell>
        </row>
        <row r="111">
          <cell r="A111" t="str">
            <v>CNMD</v>
          </cell>
          <cell r="B111" t="str">
            <v>Nokia 7260</v>
          </cell>
          <cell r="C111">
            <v>0</v>
          </cell>
          <cell r="D111">
            <v>1411</v>
          </cell>
          <cell r="E111">
            <v>1161</v>
          </cell>
          <cell r="F111">
            <v>250</v>
          </cell>
          <cell r="G111">
            <v>508000</v>
          </cell>
        </row>
        <row r="112">
          <cell r="A112" t="str">
            <v>Settat</v>
          </cell>
          <cell r="B112" t="str">
            <v>Nokia 6670</v>
          </cell>
          <cell r="C112">
            <v>0</v>
          </cell>
          <cell r="D112">
            <v>240</v>
          </cell>
          <cell r="E112">
            <v>100</v>
          </cell>
          <cell r="F112">
            <v>140</v>
          </cell>
          <cell r="G112">
            <v>498548.98274999997</v>
          </cell>
        </row>
        <row r="113">
          <cell r="A113" t="str">
            <v>Rabat</v>
          </cell>
          <cell r="B113" t="str">
            <v>Philips Fisio 636</v>
          </cell>
          <cell r="C113">
            <v>0</v>
          </cell>
          <cell r="D113">
            <v>670</v>
          </cell>
          <cell r="E113">
            <v>195</v>
          </cell>
          <cell r="F113">
            <v>475</v>
          </cell>
          <cell r="G113">
            <v>494302.27218750009</v>
          </cell>
        </row>
        <row r="114">
          <cell r="A114" t="str">
            <v>Casablanca</v>
          </cell>
          <cell r="B114" t="str">
            <v>Siemens CX65</v>
          </cell>
          <cell r="C114">
            <v>21</v>
          </cell>
          <cell r="D114">
            <v>520</v>
          </cell>
          <cell r="E114">
            <v>318</v>
          </cell>
          <cell r="F114">
            <v>223</v>
          </cell>
          <cell r="G114">
            <v>490600</v>
          </cell>
        </row>
        <row r="115">
          <cell r="A115" t="str">
            <v>Rabat</v>
          </cell>
          <cell r="B115" t="str">
            <v>Sagem MyX1</v>
          </cell>
          <cell r="C115">
            <v>1963</v>
          </cell>
          <cell r="D115">
            <v>6600</v>
          </cell>
          <cell r="E115">
            <v>7271</v>
          </cell>
          <cell r="F115">
            <v>1292</v>
          </cell>
          <cell r="G115">
            <v>488803.34054191742</v>
          </cell>
        </row>
        <row r="116">
          <cell r="A116" t="str">
            <v>Rabat</v>
          </cell>
          <cell r="B116" t="str">
            <v>Nokia 3200</v>
          </cell>
          <cell r="C116">
            <v>186</v>
          </cell>
          <cell r="D116">
            <v>350</v>
          </cell>
          <cell r="E116">
            <v>196</v>
          </cell>
          <cell r="F116">
            <v>340</v>
          </cell>
          <cell r="G116">
            <v>482185.80051546387</v>
          </cell>
        </row>
        <row r="117">
          <cell r="A117" t="str">
            <v>Settat</v>
          </cell>
          <cell r="B117" t="str">
            <v>LG G1500</v>
          </cell>
          <cell r="C117">
            <v>563</v>
          </cell>
          <cell r="D117">
            <v>800</v>
          </cell>
          <cell r="E117">
            <v>676</v>
          </cell>
          <cell r="F117">
            <v>687</v>
          </cell>
          <cell r="G117">
            <v>477430.65</v>
          </cell>
        </row>
        <row r="118">
          <cell r="A118" t="str">
            <v>Marrakech</v>
          </cell>
          <cell r="B118" t="str">
            <v>Samsung E800</v>
          </cell>
          <cell r="C118">
            <v>0</v>
          </cell>
          <cell r="D118">
            <v>340</v>
          </cell>
          <cell r="E118">
            <v>177</v>
          </cell>
          <cell r="F118">
            <v>163</v>
          </cell>
          <cell r="G118">
            <v>476686.19600720872</v>
          </cell>
        </row>
        <row r="119">
          <cell r="A119" t="str">
            <v>Agadir</v>
          </cell>
          <cell r="B119" t="str">
            <v>Siemens A51</v>
          </cell>
          <cell r="C119">
            <v>0</v>
          </cell>
          <cell r="D119">
            <v>1000</v>
          </cell>
          <cell r="E119">
            <v>12</v>
          </cell>
          <cell r="F119">
            <v>988</v>
          </cell>
          <cell r="G119">
            <v>474240</v>
          </cell>
        </row>
        <row r="120">
          <cell r="A120" t="str">
            <v>CNMD</v>
          </cell>
          <cell r="B120" t="str">
            <v>Sagem MyX1</v>
          </cell>
          <cell r="C120">
            <v>11700</v>
          </cell>
          <cell r="D120">
            <v>48800</v>
          </cell>
          <cell r="E120">
            <v>59253</v>
          </cell>
          <cell r="F120">
            <v>1247</v>
          </cell>
          <cell r="G120">
            <v>471778.45638991566</v>
          </cell>
        </row>
        <row r="121">
          <cell r="A121" t="str">
            <v>CNMD</v>
          </cell>
          <cell r="B121" t="str">
            <v>Black Berry 7730</v>
          </cell>
          <cell r="C121">
            <v>0</v>
          </cell>
          <cell r="D121">
            <v>100</v>
          </cell>
          <cell r="E121">
            <v>0</v>
          </cell>
          <cell r="F121">
            <v>100</v>
          </cell>
          <cell r="G121">
            <v>466500</v>
          </cell>
        </row>
        <row r="122">
          <cell r="A122" t="str">
            <v>Rabat</v>
          </cell>
          <cell r="B122" t="str">
            <v>LG 5300i</v>
          </cell>
          <cell r="C122">
            <v>500</v>
          </cell>
          <cell r="D122">
            <v>200</v>
          </cell>
          <cell r="E122">
            <v>374</v>
          </cell>
          <cell r="F122">
            <v>326</v>
          </cell>
          <cell r="G122">
            <v>465717.18551959115</v>
          </cell>
        </row>
        <row r="123">
          <cell r="A123" t="str">
            <v>Rabat</v>
          </cell>
          <cell r="B123" t="str">
            <v>Nokia 6100 sans caméra</v>
          </cell>
          <cell r="C123">
            <v>119</v>
          </cell>
          <cell r="D123">
            <v>630</v>
          </cell>
          <cell r="E123">
            <v>431</v>
          </cell>
          <cell r="F123">
            <v>318</v>
          </cell>
          <cell r="G123">
            <v>463645.25212499994</v>
          </cell>
        </row>
        <row r="124">
          <cell r="A124" t="str">
            <v>Rabat</v>
          </cell>
          <cell r="B124" t="str">
            <v>Siemens CX65</v>
          </cell>
          <cell r="C124">
            <v>0</v>
          </cell>
          <cell r="D124">
            <v>500</v>
          </cell>
          <cell r="E124">
            <v>291</v>
          </cell>
          <cell r="F124">
            <v>209</v>
          </cell>
          <cell r="G124">
            <v>459800</v>
          </cell>
        </row>
        <row r="125">
          <cell r="A125" t="str">
            <v>Fes</v>
          </cell>
          <cell r="B125" t="str">
            <v>Philips Fisio 822</v>
          </cell>
          <cell r="C125">
            <v>415</v>
          </cell>
          <cell r="D125">
            <v>0</v>
          </cell>
          <cell r="E125">
            <v>0</v>
          </cell>
          <cell r="F125">
            <v>415</v>
          </cell>
          <cell r="G125">
            <v>458554.25</v>
          </cell>
        </row>
        <row r="126">
          <cell r="A126" t="str">
            <v>Casablanca</v>
          </cell>
          <cell r="B126" t="str">
            <v>Samsung E600</v>
          </cell>
          <cell r="C126">
            <v>248</v>
          </cell>
          <cell r="D126">
            <v>810</v>
          </cell>
          <cell r="E126">
            <v>840</v>
          </cell>
          <cell r="F126">
            <v>218</v>
          </cell>
          <cell r="G126">
            <v>454614.46409999992</v>
          </cell>
        </row>
        <row r="127">
          <cell r="A127" t="str">
            <v>Marrakech</v>
          </cell>
          <cell r="B127" t="str">
            <v>Nokia 1100</v>
          </cell>
          <cell r="C127">
            <v>765</v>
          </cell>
          <cell r="D127">
            <v>5400</v>
          </cell>
          <cell r="E127">
            <v>5347</v>
          </cell>
          <cell r="F127">
            <v>818</v>
          </cell>
          <cell r="G127">
            <v>453554.23552063823</v>
          </cell>
        </row>
        <row r="128">
          <cell r="A128" t="str">
            <v>Rabat</v>
          </cell>
          <cell r="B128" t="str">
            <v>Sagem MyX-3-2</v>
          </cell>
          <cell r="C128">
            <v>585</v>
          </cell>
          <cell r="D128">
            <v>1900</v>
          </cell>
          <cell r="E128">
            <v>1883</v>
          </cell>
          <cell r="F128">
            <v>602</v>
          </cell>
          <cell r="G128">
            <v>448788.90336379205</v>
          </cell>
        </row>
        <row r="129">
          <cell r="A129" t="str">
            <v>Rabat</v>
          </cell>
          <cell r="B129" t="str">
            <v>Panasonic G60</v>
          </cell>
          <cell r="C129">
            <v>898</v>
          </cell>
          <cell r="D129">
            <v>297</v>
          </cell>
          <cell r="E129">
            <v>876</v>
          </cell>
          <cell r="F129">
            <v>319</v>
          </cell>
          <cell r="G129">
            <v>440781.44</v>
          </cell>
        </row>
        <row r="130">
          <cell r="A130" t="str">
            <v>Casablanca</v>
          </cell>
          <cell r="B130" t="str">
            <v>Motorola V66i</v>
          </cell>
          <cell r="C130">
            <v>208</v>
          </cell>
          <cell r="D130">
            <v>0</v>
          </cell>
          <cell r="E130">
            <v>0</v>
          </cell>
          <cell r="F130">
            <v>208</v>
          </cell>
          <cell r="G130">
            <v>439712</v>
          </cell>
        </row>
        <row r="131">
          <cell r="A131" t="str">
            <v>Casablanca</v>
          </cell>
          <cell r="B131" t="str">
            <v>Philips Fisio 636</v>
          </cell>
          <cell r="C131">
            <v>0</v>
          </cell>
          <cell r="D131">
            <v>540</v>
          </cell>
          <cell r="E131">
            <v>118</v>
          </cell>
          <cell r="F131">
            <v>422</v>
          </cell>
          <cell r="G131">
            <v>439148.54497500008</v>
          </cell>
        </row>
        <row r="132">
          <cell r="A132" t="str">
            <v>Agadir</v>
          </cell>
          <cell r="B132" t="str">
            <v>Motorola C115</v>
          </cell>
          <cell r="C132">
            <v>0</v>
          </cell>
          <cell r="D132">
            <v>8400</v>
          </cell>
          <cell r="E132">
            <v>7374</v>
          </cell>
          <cell r="F132">
            <v>1026</v>
          </cell>
          <cell r="G132">
            <v>439049.20808873459</v>
          </cell>
        </row>
        <row r="133">
          <cell r="A133" t="str">
            <v>Casablanca</v>
          </cell>
          <cell r="B133" t="str">
            <v>Motorola E365</v>
          </cell>
          <cell r="C133">
            <v>289</v>
          </cell>
          <cell r="D133">
            <v>54</v>
          </cell>
          <cell r="E133">
            <v>70</v>
          </cell>
          <cell r="F133">
            <v>273</v>
          </cell>
          <cell r="G133">
            <v>437138.66200260079</v>
          </cell>
        </row>
        <row r="134">
          <cell r="A134" t="str">
            <v>Casablanca</v>
          </cell>
          <cell r="B134" t="str">
            <v>Alcatel OT756</v>
          </cell>
          <cell r="C134">
            <v>284</v>
          </cell>
          <cell r="D134">
            <v>275</v>
          </cell>
          <cell r="E134">
            <v>328</v>
          </cell>
          <cell r="F134">
            <v>231</v>
          </cell>
          <cell r="G134">
            <v>432666.30178909883</v>
          </cell>
        </row>
        <row r="135">
          <cell r="A135" t="str">
            <v>CNMD</v>
          </cell>
          <cell r="B135" t="str">
            <v>Sagem MyX-3-2</v>
          </cell>
          <cell r="C135">
            <v>10845</v>
          </cell>
          <cell r="D135">
            <v>5000</v>
          </cell>
          <cell r="E135">
            <v>15277</v>
          </cell>
          <cell r="F135">
            <v>568</v>
          </cell>
          <cell r="G135">
            <v>423442.02177846164</v>
          </cell>
        </row>
        <row r="136">
          <cell r="A136" t="str">
            <v>Agadir</v>
          </cell>
          <cell r="B136" t="str">
            <v>Samsung E630</v>
          </cell>
          <cell r="C136">
            <v>0</v>
          </cell>
          <cell r="D136">
            <v>200</v>
          </cell>
          <cell r="E136">
            <v>19</v>
          </cell>
          <cell r="F136">
            <v>181</v>
          </cell>
          <cell r="G136">
            <v>420241.023048</v>
          </cell>
        </row>
        <row r="137">
          <cell r="A137" t="str">
            <v>Fes</v>
          </cell>
          <cell r="B137" t="str">
            <v>Siemens A51</v>
          </cell>
          <cell r="C137">
            <v>0</v>
          </cell>
          <cell r="D137">
            <v>900</v>
          </cell>
          <cell r="E137">
            <v>29</v>
          </cell>
          <cell r="F137">
            <v>871</v>
          </cell>
          <cell r="G137">
            <v>418080</v>
          </cell>
        </row>
        <row r="138">
          <cell r="A138" t="str">
            <v>Rabat</v>
          </cell>
          <cell r="B138" t="str">
            <v>Philips 755</v>
          </cell>
          <cell r="C138">
            <v>371</v>
          </cell>
          <cell r="D138">
            <v>0</v>
          </cell>
          <cell r="E138">
            <v>122</v>
          </cell>
          <cell r="F138">
            <v>249</v>
          </cell>
          <cell r="G138">
            <v>417856.86</v>
          </cell>
        </row>
        <row r="139">
          <cell r="A139" t="str">
            <v>CNMD</v>
          </cell>
          <cell r="B139" t="str">
            <v>Samsung X460</v>
          </cell>
          <cell r="C139">
            <v>0</v>
          </cell>
          <cell r="D139">
            <v>1981</v>
          </cell>
          <cell r="E139">
            <v>1672</v>
          </cell>
          <cell r="F139">
            <v>309</v>
          </cell>
          <cell r="G139">
            <v>417757.89183750004</v>
          </cell>
        </row>
        <row r="140">
          <cell r="A140" t="str">
            <v>Rabat</v>
          </cell>
          <cell r="B140" t="str">
            <v>Sony Ericsson T630</v>
          </cell>
          <cell r="C140">
            <v>126</v>
          </cell>
          <cell r="D140">
            <v>575</v>
          </cell>
          <cell r="E140">
            <v>436</v>
          </cell>
          <cell r="F140">
            <v>265</v>
          </cell>
          <cell r="G140">
            <v>408015.42988447438</v>
          </cell>
        </row>
        <row r="141">
          <cell r="A141" t="str">
            <v>CNMD</v>
          </cell>
          <cell r="B141" t="str">
            <v>LG T5100</v>
          </cell>
          <cell r="C141">
            <v>0</v>
          </cell>
          <cell r="D141">
            <v>620</v>
          </cell>
          <cell r="E141">
            <v>475</v>
          </cell>
          <cell r="F141">
            <v>145</v>
          </cell>
          <cell r="G141">
            <v>402969.5</v>
          </cell>
        </row>
        <row r="142">
          <cell r="A142" t="str">
            <v>CNMD</v>
          </cell>
          <cell r="B142" t="str">
            <v>Sagem GPRS 959</v>
          </cell>
          <cell r="C142">
            <v>200</v>
          </cell>
          <cell r="D142">
            <v>0</v>
          </cell>
          <cell r="E142">
            <v>0</v>
          </cell>
          <cell r="F142">
            <v>200</v>
          </cell>
          <cell r="G142">
            <v>402000</v>
          </cell>
        </row>
        <row r="143">
          <cell r="A143" t="str">
            <v>Casablanca</v>
          </cell>
          <cell r="B143" t="str">
            <v>Philips 755</v>
          </cell>
          <cell r="C143">
            <v>242</v>
          </cell>
          <cell r="D143">
            <v>209</v>
          </cell>
          <cell r="E143">
            <v>212</v>
          </cell>
          <cell r="F143">
            <v>239</v>
          </cell>
          <cell r="G143">
            <v>401075.46</v>
          </cell>
        </row>
        <row r="144">
          <cell r="A144" t="str">
            <v>CNMD</v>
          </cell>
          <cell r="B144" t="str">
            <v>Nokia 3220</v>
          </cell>
          <cell r="C144">
            <v>1125</v>
          </cell>
          <cell r="D144">
            <v>3875</v>
          </cell>
          <cell r="E144">
            <v>4754</v>
          </cell>
          <cell r="F144">
            <v>246</v>
          </cell>
          <cell r="G144">
            <v>398525.39150736993</v>
          </cell>
        </row>
        <row r="145">
          <cell r="A145" t="str">
            <v>Fes</v>
          </cell>
          <cell r="B145" t="str">
            <v>Siemens MC60</v>
          </cell>
          <cell r="C145">
            <v>7</v>
          </cell>
          <cell r="D145">
            <v>700</v>
          </cell>
          <cell r="E145">
            <v>340</v>
          </cell>
          <cell r="F145">
            <v>367</v>
          </cell>
          <cell r="G145">
            <v>396579.10447761189</v>
          </cell>
        </row>
        <row r="146">
          <cell r="A146" t="str">
            <v>Settat</v>
          </cell>
          <cell r="B146" t="str">
            <v>Siemens A51</v>
          </cell>
          <cell r="C146">
            <v>0</v>
          </cell>
          <cell r="D146">
            <v>840</v>
          </cell>
          <cell r="E146">
            <v>14</v>
          </cell>
          <cell r="F146">
            <v>826</v>
          </cell>
          <cell r="G146">
            <v>396480</v>
          </cell>
        </row>
        <row r="147">
          <cell r="A147" t="str">
            <v>Rabat</v>
          </cell>
          <cell r="B147" t="str">
            <v>Nokia 6100</v>
          </cell>
          <cell r="C147">
            <v>176</v>
          </cell>
          <cell r="D147">
            <v>0</v>
          </cell>
          <cell r="E147">
            <v>0</v>
          </cell>
          <cell r="F147">
            <v>176</v>
          </cell>
          <cell r="G147">
            <v>391522.56</v>
          </cell>
        </row>
        <row r="148">
          <cell r="A148" t="str">
            <v>Oujda</v>
          </cell>
          <cell r="B148" t="str">
            <v>Siemens A51</v>
          </cell>
          <cell r="C148">
            <v>0</v>
          </cell>
          <cell r="D148">
            <v>840</v>
          </cell>
          <cell r="E148">
            <v>30</v>
          </cell>
          <cell r="F148">
            <v>810</v>
          </cell>
          <cell r="G148">
            <v>388800</v>
          </cell>
        </row>
        <row r="149">
          <cell r="A149" t="str">
            <v>Rabat</v>
          </cell>
          <cell r="B149" t="str">
            <v>Motorola V66</v>
          </cell>
          <cell r="C149">
            <v>184</v>
          </cell>
          <cell r="D149">
            <v>0</v>
          </cell>
          <cell r="E149">
            <v>1</v>
          </cell>
          <cell r="F149">
            <v>183</v>
          </cell>
          <cell r="G149">
            <v>386829.06</v>
          </cell>
        </row>
        <row r="150">
          <cell r="A150" t="str">
            <v>Settat</v>
          </cell>
          <cell r="B150" t="str">
            <v>Sagem MyX-3-2</v>
          </cell>
          <cell r="C150">
            <v>310</v>
          </cell>
          <cell r="D150">
            <v>1020</v>
          </cell>
          <cell r="E150">
            <v>814</v>
          </cell>
          <cell r="F150">
            <v>516</v>
          </cell>
          <cell r="G150">
            <v>384676.20288325037</v>
          </cell>
        </row>
        <row r="151">
          <cell r="A151" t="str">
            <v>Agadir</v>
          </cell>
          <cell r="B151" t="str">
            <v>Samsung E800</v>
          </cell>
          <cell r="C151">
            <v>0</v>
          </cell>
          <cell r="D151">
            <v>355</v>
          </cell>
          <cell r="E151">
            <v>224</v>
          </cell>
          <cell r="F151">
            <v>131</v>
          </cell>
          <cell r="G151">
            <v>383103.62991990393</v>
          </cell>
        </row>
        <row r="152">
          <cell r="A152" t="str">
            <v>CNMD</v>
          </cell>
          <cell r="B152" t="str">
            <v>Siemens MC60</v>
          </cell>
          <cell r="C152">
            <v>0</v>
          </cell>
          <cell r="D152">
            <v>5000</v>
          </cell>
          <cell r="E152">
            <v>4646</v>
          </cell>
          <cell r="F152">
            <v>354</v>
          </cell>
          <cell r="G152">
            <v>382531.34328358207</v>
          </cell>
        </row>
        <row r="153">
          <cell r="A153" t="str">
            <v>Agadir</v>
          </cell>
          <cell r="B153" t="str">
            <v>Samsung E330</v>
          </cell>
          <cell r="C153">
            <v>0</v>
          </cell>
          <cell r="D153">
            <v>330</v>
          </cell>
          <cell r="E153">
            <v>125</v>
          </cell>
          <cell r="F153">
            <v>205</v>
          </cell>
          <cell r="G153">
            <v>378778.74190000002</v>
          </cell>
        </row>
        <row r="154">
          <cell r="A154" t="str">
            <v>Casablanca</v>
          </cell>
          <cell r="B154" t="str">
            <v>Panasonic X300</v>
          </cell>
          <cell r="C154">
            <v>0</v>
          </cell>
          <cell r="D154">
            <v>300</v>
          </cell>
          <cell r="E154">
            <v>129</v>
          </cell>
          <cell r="F154">
            <v>171</v>
          </cell>
          <cell r="G154">
            <v>377853.57</v>
          </cell>
        </row>
        <row r="155">
          <cell r="A155" t="str">
            <v>Rabat</v>
          </cell>
          <cell r="B155" t="str">
            <v>Motorola E365</v>
          </cell>
          <cell r="C155">
            <v>332</v>
          </cell>
          <cell r="D155">
            <v>0</v>
          </cell>
          <cell r="E155">
            <v>97</v>
          </cell>
          <cell r="F155">
            <v>235</v>
          </cell>
          <cell r="G155">
            <v>376291.52223667101</v>
          </cell>
        </row>
        <row r="156">
          <cell r="A156" t="str">
            <v>Fes</v>
          </cell>
          <cell r="B156" t="str">
            <v>Samsung E700</v>
          </cell>
          <cell r="C156">
            <v>257</v>
          </cell>
          <cell r="D156">
            <v>370</v>
          </cell>
          <cell r="E156">
            <v>486</v>
          </cell>
          <cell r="F156">
            <v>141</v>
          </cell>
          <cell r="G156">
            <v>368828.40758402756</v>
          </cell>
        </row>
        <row r="157">
          <cell r="A157" t="str">
            <v>CNMD</v>
          </cell>
          <cell r="B157" t="str">
            <v>Samsung D410</v>
          </cell>
          <cell r="C157">
            <v>141</v>
          </cell>
          <cell r="D157">
            <v>0</v>
          </cell>
          <cell r="E157">
            <v>31</v>
          </cell>
          <cell r="F157">
            <v>110</v>
          </cell>
          <cell r="G157">
            <v>366910.5</v>
          </cell>
        </row>
        <row r="158">
          <cell r="A158" t="str">
            <v>Casablanca</v>
          </cell>
          <cell r="B158" t="str">
            <v>Nokia 5140</v>
          </cell>
          <cell r="C158">
            <v>0</v>
          </cell>
          <cell r="D158">
            <v>315</v>
          </cell>
          <cell r="E158">
            <v>128</v>
          </cell>
          <cell r="F158">
            <v>187</v>
          </cell>
          <cell r="G158">
            <v>365453.97377499996</v>
          </cell>
        </row>
        <row r="159">
          <cell r="A159" t="str">
            <v>Settat</v>
          </cell>
          <cell r="B159" t="str">
            <v>Siemens MC60</v>
          </cell>
          <cell r="C159">
            <v>3</v>
          </cell>
          <cell r="D159">
            <v>550</v>
          </cell>
          <cell r="E159">
            <v>222</v>
          </cell>
          <cell r="F159">
            <v>331</v>
          </cell>
          <cell r="G159">
            <v>357677.61194029846</v>
          </cell>
        </row>
        <row r="160">
          <cell r="A160" t="str">
            <v>Rabat</v>
          </cell>
          <cell r="B160" t="str">
            <v>Nokia 7250</v>
          </cell>
          <cell r="C160">
            <v>93</v>
          </cell>
          <cell r="D160">
            <v>0</v>
          </cell>
          <cell r="E160">
            <v>19</v>
          </cell>
          <cell r="F160">
            <v>74</v>
          </cell>
          <cell r="G160">
            <v>355458.69330120482</v>
          </cell>
        </row>
        <row r="161">
          <cell r="A161" t="str">
            <v>Oujda</v>
          </cell>
          <cell r="B161" t="str">
            <v>Motorola V66</v>
          </cell>
          <cell r="C161">
            <v>168</v>
          </cell>
          <cell r="D161">
            <v>0</v>
          </cell>
          <cell r="E161">
            <v>0</v>
          </cell>
          <cell r="F161">
            <v>168</v>
          </cell>
          <cell r="G161">
            <v>355121.76</v>
          </cell>
        </row>
        <row r="162">
          <cell r="A162" t="str">
            <v>Oujda</v>
          </cell>
          <cell r="B162" t="str">
            <v>Sony Ericsson K500</v>
          </cell>
          <cell r="C162">
            <v>0</v>
          </cell>
          <cell r="D162">
            <v>225</v>
          </cell>
          <cell r="E162">
            <v>26</v>
          </cell>
          <cell r="F162">
            <v>199</v>
          </cell>
          <cell r="G162">
            <v>350536.71900256386</v>
          </cell>
        </row>
        <row r="163">
          <cell r="A163" t="str">
            <v>Marrakech</v>
          </cell>
          <cell r="B163" t="str">
            <v>Sagem MyX-3-2</v>
          </cell>
          <cell r="C163">
            <v>316</v>
          </cell>
          <cell r="D163">
            <v>1450</v>
          </cell>
          <cell r="E163">
            <v>1296</v>
          </cell>
          <cell r="F163">
            <v>470</v>
          </cell>
          <cell r="G163">
            <v>350383.36309133266</v>
          </cell>
        </row>
        <row r="164">
          <cell r="A164" t="str">
            <v>Marrakech</v>
          </cell>
          <cell r="B164" t="str">
            <v>Bird S1186</v>
          </cell>
          <cell r="C164">
            <v>0</v>
          </cell>
          <cell r="D164">
            <v>1375</v>
          </cell>
          <cell r="E164">
            <v>672</v>
          </cell>
          <cell r="F164">
            <v>703</v>
          </cell>
          <cell r="G164">
            <v>343195.04763600003</v>
          </cell>
        </row>
        <row r="165">
          <cell r="A165" t="str">
            <v>Casablanca</v>
          </cell>
          <cell r="B165" t="str">
            <v>Sony Ericsson K700</v>
          </cell>
          <cell r="C165">
            <v>174</v>
          </cell>
          <cell r="D165">
            <v>160</v>
          </cell>
          <cell r="E165">
            <v>231</v>
          </cell>
          <cell r="F165">
            <v>103</v>
          </cell>
          <cell r="G165">
            <v>339696.06</v>
          </cell>
        </row>
        <row r="166">
          <cell r="A166" t="str">
            <v>Fes</v>
          </cell>
          <cell r="B166" t="str">
            <v>Motorola V66i</v>
          </cell>
          <cell r="C166">
            <v>160</v>
          </cell>
          <cell r="D166">
            <v>0</v>
          </cell>
          <cell r="E166">
            <v>0</v>
          </cell>
          <cell r="F166">
            <v>160</v>
          </cell>
          <cell r="G166">
            <v>338240</v>
          </cell>
        </row>
        <row r="167">
          <cell r="A167" t="str">
            <v>Fes</v>
          </cell>
          <cell r="B167" t="str">
            <v>Sony Ericsson K500</v>
          </cell>
          <cell r="C167">
            <v>0</v>
          </cell>
          <cell r="D167">
            <v>405</v>
          </cell>
          <cell r="E167">
            <v>217</v>
          </cell>
          <cell r="F167">
            <v>188</v>
          </cell>
          <cell r="G167">
            <v>331160.31744965835</v>
          </cell>
        </row>
        <row r="168">
          <cell r="A168" t="str">
            <v>Casablanca</v>
          </cell>
          <cell r="B168" t="str">
            <v>Philips Fisio 825</v>
          </cell>
          <cell r="C168">
            <v>174</v>
          </cell>
          <cell r="D168">
            <v>0</v>
          </cell>
          <cell r="E168">
            <v>0</v>
          </cell>
          <cell r="F168">
            <v>174</v>
          </cell>
          <cell r="G168">
            <v>329730</v>
          </cell>
        </row>
        <row r="169">
          <cell r="A169" t="str">
            <v>Casablanca</v>
          </cell>
          <cell r="B169" t="str">
            <v>Siemens M65</v>
          </cell>
          <cell r="C169">
            <v>0</v>
          </cell>
          <cell r="D169">
            <v>270</v>
          </cell>
          <cell r="E169">
            <v>0</v>
          </cell>
          <cell r="F169">
            <v>270</v>
          </cell>
          <cell r="G169">
            <v>328860</v>
          </cell>
        </row>
        <row r="170">
          <cell r="A170" t="str">
            <v>Oujda</v>
          </cell>
          <cell r="B170" t="str">
            <v>Sony Ericsson T630</v>
          </cell>
          <cell r="C170">
            <v>227</v>
          </cell>
          <cell r="D170">
            <v>50</v>
          </cell>
          <cell r="E170">
            <v>64</v>
          </cell>
          <cell r="F170">
            <v>213</v>
          </cell>
          <cell r="G170">
            <v>327952.0247750681</v>
          </cell>
        </row>
        <row r="171">
          <cell r="A171" t="str">
            <v>Casablanca</v>
          </cell>
          <cell r="B171" t="str">
            <v>LG 7050</v>
          </cell>
          <cell r="C171">
            <v>317</v>
          </cell>
          <cell r="D171">
            <v>0</v>
          </cell>
          <cell r="E171">
            <v>131</v>
          </cell>
          <cell r="F171">
            <v>186</v>
          </cell>
          <cell r="G171">
            <v>327657.59999999998</v>
          </cell>
        </row>
        <row r="172">
          <cell r="A172" t="str">
            <v>Fes</v>
          </cell>
          <cell r="B172" t="str">
            <v>Sagem MyX-3-2</v>
          </cell>
          <cell r="C172">
            <v>351</v>
          </cell>
          <cell r="D172">
            <v>1500</v>
          </cell>
          <cell r="E172">
            <v>1413</v>
          </cell>
          <cell r="F172">
            <v>438</v>
          </cell>
          <cell r="G172">
            <v>326527.47454043344</v>
          </cell>
        </row>
        <row r="173">
          <cell r="A173" t="str">
            <v>Agadir</v>
          </cell>
          <cell r="B173" t="str">
            <v>LG G1500</v>
          </cell>
          <cell r="C173">
            <v>715</v>
          </cell>
          <cell r="D173">
            <v>1000</v>
          </cell>
          <cell r="E173">
            <v>1246</v>
          </cell>
          <cell r="F173">
            <v>469</v>
          </cell>
          <cell r="G173">
            <v>325931.55</v>
          </cell>
        </row>
        <row r="174">
          <cell r="A174" t="str">
            <v>Rabat</v>
          </cell>
          <cell r="B174" t="str">
            <v>Samsung X430</v>
          </cell>
          <cell r="C174">
            <v>176</v>
          </cell>
          <cell r="D174">
            <v>2000</v>
          </cell>
          <cell r="E174">
            <v>1857</v>
          </cell>
          <cell r="F174">
            <v>319</v>
          </cell>
          <cell r="G174">
            <v>325597.8077580728</v>
          </cell>
        </row>
        <row r="175">
          <cell r="A175" t="str">
            <v>Rabat</v>
          </cell>
          <cell r="B175" t="str">
            <v>Samsung E600</v>
          </cell>
          <cell r="C175">
            <v>198</v>
          </cell>
          <cell r="D175">
            <v>620</v>
          </cell>
          <cell r="E175">
            <v>666</v>
          </cell>
          <cell r="F175">
            <v>152</v>
          </cell>
          <cell r="G175">
            <v>316978.89239999995</v>
          </cell>
        </row>
        <row r="176">
          <cell r="A176" t="str">
            <v>Oujda</v>
          </cell>
          <cell r="B176" t="str">
            <v>Nokia 3200</v>
          </cell>
          <cell r="C176">
            <v>277</v>
          </cell>
          <cell r="D176">
            <v>0</v>
          </cell>
          <cell r="E176">
            <v>55</v>
          </cell>
          <cell r="F176">
            <v>222</v>
          </cell>
          <cell r="G176">
            <v>314838.96386597934</v>
          </cell>
        </row>
        <row r="177">
          <cell r="A177" t="str">
            <v>Oujda</v>
          </cell>
          <cell r="B177" t="str">
            <v>Sagem MyX-3-2</v>
          </cell>
          <cell r="C177">
            <v>324</v>
          </cell>
          <cell r="D177">
            <v>1070</v>
          </cell>
          <cell r="E177">
            <v>974</v>
          </cell>
          <cell r="F177">
            <v>420</v>
          </cell>
          <cell r="G177">
            <v>313108.53723055258</v>
          </cell>
        </row>
        <row r="178">
          <cell r="A178" t="str">
            <v>Oujda</v>
          </cell>
          <cell r="B178" t="str">
            <v>Siemens MC60</v>
          </cell>
          <cell r="C178">
            <v>6</v>
          </cell>
          <cell r="D178">
            <v>300</v>
          </cell>
          <cell r="E178">
            <v>22</v>
          </cell>
          <cell r="F178">
            <v>284</v>
          </cell>
          <cell r="G178">
            <v>306889.55223880598</v>
          </cell>
        </row>
        <row r="179">
          <cell r="A179" t="str">
            <v>Oujda</v>
          </cell>
          <cell r="B179" t="str">
            <v>Samsung E600</v>
          </cell>
          <cell r="C179">
            <v>117</v>
          </cell>
          <cell r="D179">
            <v>230</v>
          </cell>
          <cell r="E179">
            <v>200</v>
          </cell>
          <cell r="F179">
            <v>147</v>
          </cell>
          <cell r="G179">
            <v>306551.95514999994</v>
          </cell>
        </row>
        <row r="180">
          <cell r="A180" t="str">
            <v>Oujda</v>
          </cell>
          <cell r="B180" t="str">
            <v>Philips 755</v>
          </cell>
          <cell r="C180">
            <v>192</v>
          </cell>
          <cell r="D180">
            <v>0</v>
          </cell>
          <cell r="E180">
            <v>10</v>
          </cell>
          <cell r="F180">
            <v>182</v>
          </cell>
          <cell r="G180">
            <v>305421.48</v>
          </cell>
        </row>
        <row r="181">
          <cell r="A181" t="str">
            <v>Oujda</v>
          </cell>
          <cell r="B181" t="str">
            <v>Motorola E365</v>
          </cell>
          <cell r="C181">
            <v>202</v>
          </cell>
          <cell r="D181">
            <v>0</v>
          </cell>
          <cell r="E181">
            <v>12</v>
          </cell>
          <cell r="F181">
            <v>190</v>
          </cell>
          <cell r="G181">
            <v>304235.6988296489</v>
          </cell>
        </row>
        <row r="182">
          <cell r="A182" t="str">
            <v>Marrakech</v>
          </cell>
          <cell r="B182" t="str">
            <v>Samsung X100</v>
          </cell>
          <cell r="C182">
            <v>243</v>
          </cell>
          <cell r="D182">
            <v>0</v>
          </cell>
          <cell r="E182">
            <v>25</v>
          </cell>
          <cell r="F182">
            <v>218</v>
          </cell>
          <cell r="G182">
            <v>304042.81756266207</v>
          </cell>
        </row>
        <row r="183">
          <cell r="A183" t="str">
            <v>Oujda</v>
          </cell>
          <cell r="B183" t="str">
            <v>Bird S1186</v>
          </cell>
          <cell r="C183">
            <v>0</v>
          </cell>
          <cell r="D183">
            <v>800</v>
          </cell>
          <cell r="E183">
            <v>183</v>
          </cell>
          <cell r="F183">
            <v>617</v>
          </cell>
          <cell r="G183">
            <v>301211.01620399999</v>
          </cell>
        </row>
        <row r="184">
          <cell r="A184" t="str">
            <v>Rabat</v>
          </cell>
          <cell r="B184" t="str">
            <v>Nokia 5140</v>
          </cell>
          <cell r="C184">
            <v>0</v>
          </cell>
          <cell r="D184">
            <v>215</v>
          </cell>
          <cell r="E184">
            <v>61</v>
          </cell>
          <cell r="F184">
            <v>154</v>
          </cell>
          <cell r="G184">
            <v>300962.09604999993</v>
          </cell>
        </row>
        <row r="185">
          <cell r="A185" t="str">
            <v>Rabat</v>
          </cell>
          <cell r="B185" t="str">
            <v>Samsung A 200</v>
          </cell>
          <cell r="C185">
            <v>133</v>
          </cell>
          <cell r="D185">
            <v>0</v>
          </cell>
          <cell r="E185">
            <v>4</v>
          </cell>
          <cell r="F185">
            <v>129</v>
          </cell>
          <cell r="G185">
            <v>300010.14</v>
          </cell>
        </row>
        <row r="186">
          <cell r="A186" t="str">
            <v>Agadir</v>
          </cell>
          <cell r="B186" t="str">
            <v>Sagem MyX-3-2</v>
          </cell>
          <cell r="C186">
            <v>369</v>
          </cell>
          <cell r="D186">
            <v>1500</v>
          </cell>
          <cell r="E186">
            <v>1470</v>
          </cell>
          <cell r="F186">
            <v>399</v>
          </cell>
          <cell r="G186">
            <v>297453.11036902497</v>
          </cell>
        </row>
        <row r="187">
          <cell r="A187" t="str">
            <v>Oujda</v>
          </cell>
          <cell r="B187" t="str">
            <v>LG 7050</v>
          </cell>
          <cell r="C187">
            <v>179</v>
          </cell>
          <cell r="D187">
            <v>0</v>
          </cell>
          <cell r="E187">
            <v>11</v>
          </cell>
          <cell r="F187">
            <v>168</v>
          </cell>
          <cell r="G187">
            <v>295948.79999999999</v>
          </cell>
        </row>
        <row r="188">
          <cell r="A188" t="str">
            <v>Rabat</v>
          </cell>
          <cell r="B188" t="str">
            <v>Nokia 7610</v>
          </cell>
          <cell r="C188">
            <v>77</v>
          </cell>
          <cell r="D188">
            <v>485</v>
          </cell>
          <cell r="E188">
            <v>487</v>
          </cell>
          <cell r="F188">
            <v>75</v>
          </cell>
          <cell r="G188">
            <v>294517.5490130331</v>
          </cell>
        </row>
        <row r="189">
          <cell r="A189" t="str">
            <v>Rabat</v>
          </cell>
          <cell r="B189" t="str">
            <v>Nokia 3310</v>
          </cell>
          <cell r="C189">
            <v>367</v>
          </cell>
          <cell r="D189">
            <v>0</v>
          </cell>
          <cell r="E189">
            <v>0</v>
          </cell>
          <cell r="F189">
            <v>367</v>
          </cell>
          <cell r="G189">
            <v>292568.73</v>
          </cell>
        </row>
        <row r="190">
          <cell r="A190" t="str">
            <v>Rabat</v>
          </cell>
          <cell r="B190" t="str">
            <v>Qtek 2020</v>
          </cell>
          <cell r="C190">
            <v>37</v>
          </cell>
          <cell r="D190">
            <v>90</v>
          </cell>
          <cell r="E190">
            <v>77</v>
          </cell>
          <cell r="F190">
            <v>50</v>
          </cell>
          <cell r="G190">
            <v>285958.92537313432</v>
          </cell>
        </row>
        <row r="191">
          <cell r="A191" t="str">
            <v>Rabat</v>
          </cell>
          <cell r="B191" t="str">
            <v>LG 7100</v>
          </cell>
          <cell r="C191">
            <v>201</v>
          </cell>
          <cell r="D191">
            <v>0</v>
          </cell>
          <cell r="E191">
            <v>81</v>
          </cell>
          <cell r="F191">
            <v>120</v>
          </cell>
          <cell r="G191">
            <v>285864</v>
          </cell>
        </row>
        <row r="192">
          <cell r="A192" t="str">
            <v>Oujda</v>
          </cell>
          <cell r="B192" t="str">
            <v>Nokia 2600</v>
          </cell>
          <cell r="C192">
            <v>0</v>
          </cell>
          <cell r="D192">
            <v>830</v>
          </cell>
          <cell r="E192">
            <v>478</v>
          </cell>
          <cell r="F192">
            <v>352</v>
          </cell>
          <cell r="G192">
            <v>285623.44903909479</v>
          </cell>
        </row>
        <row r="193">
          <cell r="A193" t="str">
            <v>Casablanca</v>
          </cell>
          <cell r="B193" t="str">
            <v>Samsung X460</v>
          </cell>
          <cell r="C193">
            <v>0</v>
          </cell>
          <cell r="D193">
            <v>400</v>
          </cell>
          <cell r="E193">
            <v>192</v>
          </cell>
          <cell r="F193">
            <v>208</v>
          </cell>
          <cell r="G193">
            <v>281209.19580000004</v>
          </cell>
        </row>
        <row r="194">
          <cell r="A194" t="str">
            <v>Agadir</v>
          </cell>
          <cell r="B194" t="str">
            <v>Nokia 3220</v>
          </cell>
          <cell r="C194">
            <v>0</v>
          </cell>
          <cell r="D194">
            <v>500</v>
          </cell>
          <cell r="E194">
            <v>328</v>
          </cell>
          <cell r="F194">
            <v>172</v>
          </cell>
          <cell r="G194">
            <v>278643.76967181964</v>
          </cell>
        </row>
        <row r="195">
          <cell r="A195" t="str">
            <v>Agadir</v>
          </cell>
          <cell r="B195" t="str">
            <v>Samsung E700</v>
          </cell>
          <cell r="C195">
            <v>239</v>
          </cell>
          <cell r="D195">
            <v>220</v>
          </cell>
          <cell r="E195">
            <v>353</v>
          </cell>
          <cell r="F195">
            <v>106</v>
          </cell>
          <cell r="G195">
            <v>277275.25676529732</v>
          </cell>
        </row>
        <row r="196">
          <cell r="A196" t="str">
            <v>Fes</v>
          </cell>
          <cell r="B196" t="str">
            <v>Motorola E365</v>
          </cell>
          <cell r="C196">
            <v>213</v>
          </cell>
          <cell r="D196">
            <v>0</v>
          </cell>
          <cell r="E196">
            <v>40</v>
          </cell>
          <cell r="F196">
            <v>173</v>
          </cell>
          <cell r="G196">
            <v>277014.6099869961</v>
          </cell>
        </row>
        <row r="197">
          <cell r="A197" t="str">
            <v>Fes</v>
          </cell>
          <cell r="B197" t="str">
            <v>Nokia 3220</v>
          </cell>
          <cell r="C197">
            <v>0</v>
          </cell>
          <cell r="D197">
            <v>465</v>
          </cell>
          <cell r="E197">
            <v>295</v>
          </cell>
          <cell r="F197">
            <v>170</v>
          </cell>
          <cell r="G197">
            <v>275403.72583842638</v>
          </cell>
        </row>
        <row r="198">
          <cell r="A198" t="str">
            <v>Marrakech</v>
          </cell>
          <cell r="B198" t="str">
            <v>Samsung E700</v>
          </cell>
          <cell r="C198">
            <v>314</v>
          </cell>
          <cell r="D198">
            <v>100</v>
          </cell>
          <cell r="E198">
            <v>309</v>
          </cell>
          <cell r="F198">
            <v>105</v>
          </cell>
          <cell r="G198">
            <v>274659.45245619072</v>
          </cell>
        </row>
        <row r="199">
          <cell r="A199" t="str">
            <v>Settat</v>
          </cell>
          <cell r="B199" t="str">
            <v>Panasonic G60</v>
          </cell>
          <cell r="C199">
            <v>671</v>
          </cell>
          <cell r="D199">
            <v>0</v>
          </cell>
          <cell r="E199">
            <v>473</v>
          </cell>
          <cell r="F199">
            <v>198</v>
          </cell>
          <cell r="G199">
            <v>273588.47999999998</v>
          </cell>
        </row>
        <row r="200">
          <cell r="A200" t="str">
            <v>Rabat</v>
          </cell>
          <cell r="B200" t="str">
            <v>Samsung X460</v>
          </cell>
          <cell r="C200">
            <v>0</v>
          </cell>
          <cell r="D200">
            <v>400</v>
          </cell>
          <cell r="E200">
            <v>198</v>
          </cell>
          <cell r="F200">
            <v>202</v>
          </cell>
          <cell r="G200">
            <v>273097.39207500004</v>
          </cell>
        </row>
        <row r="201">
          <cell r="A201" t="str">
            <v>Casablanca</v>
          </cell>
          <cell r="B201" t="str">
            <v>LG F2300</v>
          </cell>
          <cell r="C201">
            <v>0</v>
          </cell>
          <cell r="D201">
            <v>260</v>
          </cell>
          <cell r="E201">
            <v>104</v>
          </cell>
          <cell r="F201">
            <v>156</v>
          </cell>
          <cell r="G201">
            <v>271989.5724</v>
          </cell>
        </row>
        <row r="202">
          <cell r="A202" t="str">
            <v>Casablanca</v>
          </cell>
          <cell r="B202" t="str">
            <v>LG 7100</v>
          </cell>
          <cell r="C202">
            <v>130</v>
          </cell>
          <cell r="D202">
            <v>0</v>
          </cell>
          <cell r="E202">
            <v>16</v>
          </cell>
          <cell r="F202">
            <v>114</v>
          </cell>
          <cell r="G202">
            <v>271570.8</v>
          </cell>
        </row>
        <row r="203">
          <cell r="A203" t="str">
            <v>Casablanca</v>
          </cell>
          <cell r="B203" t="str">
            <v>Sony Ericsson T68i James Bond</v>
          </cell>
          <cell r="C203">
            <v>63</v>
          </cell>
          <cell r="D203">
            <v>0</v>
          </cell>
          <cell r="E203">
            <v>0</v>
          </cell>
          <cell r="F203">
            <v>63</v>
          </cell>
          <cell r="G203">
            <v>268632</v>
          </cell>
        </row>
        <row r="204">
          <cell r="A204" t="str">
            <v>Rabat</v>
          </cell>
          <cell r="B204" t="str">
            <v>Siemens M65</v>
          </cell>
          <cell r="C204">
            <v>0</v>
          </cell>
          <cell r="D204">
            <v>220</v>
          </cell>
          <cell r="E204">
            <v>0</v>
          </cell>
          <cell r="F204">
            <v>220</v>
          </cell>
          <cell r="G204">
            <v>267960</v>
          </cell>
        </row>
        <row r="205">
          <cell r="A205" t="str">
            <v>Rabat</v>
          </cell>
          <cell r="B205" t="str">
            <v>Panasonic X300</v>
          </cell>
          <cell r="C205">
            <v>0</v>
          </cell>
          <cell r="D205">
            <v>205</v>
          </cell>
          <cell r="E205">
            <v>85</v>
          </cell>
          <cell r="F205">
            <v>120</v>
          </cell>
          <cell r="G205">
            <v>265160.40000000002</v>
          </cell>
        </row>
        <row r="206">
          <cell r="A206" t="str">
            <v>CNMD</v>
          </cell>
          <cell r="B206" t="str">
            <v>Philips Fisio 639</v>
          </cell>
          <cell r="C206">
            <v>0</v>
          </cell>
          <cell r="D206">
            <v>900</v>
          </cell>
          <cell r="E206">
            <v>712</v>
          </cell>
          <cell r="F206">
            <v>188</v>
          </cell>
          <cell r="G206">
            <v>264225.94537500001</v>
          </cell>
        </row>
        <row r="207">
          <cell r="A207" t="str">
            <v>Casablanca</v>
          </cell>
          <cell r="B207" t="str">
            <v>Sony Ericsson  P910</v>
          </cell>
          <cell r="C207">
            <v>78</v>
          </cell>
          <cell r="D207">
            <v>316</v>
          </cell>
          <cell r="E207">
            <v>353</v>
          </cell>
          <cell r="F207">
            <v>41</v>
          </cell>
          <cell r="G207">
            <v>257851.69754256</v>
          </cell>
        </row>
        <row r="208">
          <cell r="A208" t="str">
            <v>Fes</v>
          </cell>
          <cell r="B208" t="str">
            <v>Samsung A 200</v>
          </cell>
          <cell r="C208">
            <v>110</v>
          </cell>
          <cell r="D208">
            <v>0</v>
          </cell>
          <cell r="E208">
            <v>0</v>
          </cell>
          <cell r="F208">
            <v>110</v>
          </cell>
          <cell r="G208">
            <v>255822.6</v>
          </cell>
        </row>
        <row r="209">
          <cell r="A209" t="str">
            <v>Settat</v>
          </cell>
          <cell r="B209" t="str">
            <v>Motorola V66</v>
          </cell>
          <cell r="C209">
            <v>122</v>
          </cell>
          <cell r="D209">
            <v>0</v>
          </cell>
          <cell r="E209">
            <v>1</v>
          </cell>
          <cell r="F209">
            <v>121</v>
          </cell>
          <cell r="G209">
            <v>255772.22</v>
          </cell>
        </row>
        <row r="210">
          <cell r="A210" t="str">
            <v>Oujda</v>
          </cell>
          <cell r="B210" t="str">
            <v>Nokia 1100</v>
          </cell>
          <cell r="C210">
            <v>2598</v>
          </cell>
          <cell r="D210">
            <v>2850</v>
          </cell>
          <cell r="E210">
            <v>4990</v>
          </cell>
          <cell r="F210">
            <v>458</v>
          </cell>
          <cell r="G210">
            <v>253946.01450911042</v>
          </cell>
        </row>
        <row r="211">
          <cell r="A211" t="str">
            <v>Oujda</v>
          </cell>
          <cell r="B211" t="str">
            <v>Samsung E800</v>
          </cell>
          <cell r="C211">
            <v>0</v>
          </cell>
          <cell r="D211">
            <v>240</v>
          </cell>
          <cell r="E211">
            <v>154</v>
          </cell>
          <cell r="F211">
            <v>86</v>
          </cell>
          <cell r="G211">
            <v>251503.14635963159</v>
          </cell>
        </row>
        <row r="212">
          <cell r="A212" t="str">
            <v>CNMD</v>
          </cell>
          <cell r="B212" t="str">
            <v>Nokia 6600</v>
          </cell>
          <cell r="C212">
            <v>36</v>
          </cell>
          <cell r="D212">
            <v>1000</v>
          </cell>
          <cell r="E212">
            <v>935</v>
          </cell>
          <cell r="F212">
            <v>101</v>
          </cell>
          <cell r="G212">
            <v>248408.0283672316</v>
          </cell>
        </row>
        <row r="213">
          <cell r="A213" t="str">
            <v>Agadir</v>
          </cell>
          <cell r="B213" t="str">
            <v>Nokia 6100</v>
          </cell>
          <cell r="C213">
            <v>112</v>
          </cell>
          <cell r="D213">
            <v>0</v>
          </cell>
          <cell r="E213">
            <v>5</v>
          </cell>
          <cell r="F213">
            <v>107</v>
          </cell>
          <cell r="G213">
            <v>238027.92</v>
          </cell>
        </row>
        <row r="214">
          <cell r="A214" t="str">
            <v>Rabat</v>
          </cell>
          <cell r="B214" t="str">
            <v>Nokia 8210</v>
          </cell>
          <cell r="C214">
            <v>99</v>
          </cell>
          <cell r="D214">
            <v>0</v>
          </cell>
          <cell r="E214">
            <v>0</v>
          </cell>
          <cell r="F214">
            <v>99</v>
          </cell>
          <cell r="G214">
            <v>237491.1</v>
          </cell>
        </row>
        <row r="215">
          <cell r="A215" t="str">
            <v>Settat</v>
          </cell>
          <cell r="B215" t="str">
            <v>Samsung E800</v>
          </cell>
          <cell r="C215">
            <v>0</v>
          </cell>
          <cell r="D215">
            <v>200</v>
          </cell>
          <cell r="E215">
            <v>119</v>
          </cell>
          <cell r="F215">
            <v>81</v>
          </cell>
          <cell r="G215">
            <v>236880.87040849021</v>
          </cell>
        </row>
        <row r="216">
          <cell r="A216" t="str">
            <v>Casablanca</v>
          </cell>
          <cell r="B216" t="str">
            <v>LG 5300i</v>
          </cell>
          <cell r="C216">
            <v>320</v>
          </cell>
          <cell r="D216">
            <v>250</v>
          </cell>
          <cell r="E216">
            <v>408</v>
          </cell>
          <cell r="F216">
            <v>162</v>
          </cell>
          <cell r="G216">
            <v>231430.01243611582</v>
          </cell>
        </row>
        <row r="217">
          <cell r="A217" t="str">
            <v>Oujda</v>
          </cell>
          <cell r="B217" t="str">
            <v>Motorola V220</v>
          </cell>
          <cell r="C217">
            <v>170</v>
          </cell>
          <cell r="D217">
            <v>170</v>
          </cell>
          <cell r="E217">
            <v>185</v>
          </cell>
          <cell r="F217">
            <v>155</v>
          </cell>
          <cell r="G217">
            <v>230199.91236211197</v>
          </cell>
        </row>
        <row r="218">
          <cell r="A218" t="str">
            <v>CNMD</v>
          </cell>
          <cell r="B218" t="str">
            <v>Alcatel OT735</v>
          </cell>
          <cell r="C218">
            <v>136</v>
          </cell>
          <cell r="D218">
            <v>0</v>
          </cell>
          <cell r="E218">
            <v>-24</v>
          </cell>
          <cell r="F218">
            <v>160</v>
          </cell>
          <cell r="G218">
            <v>229928</v>
          </cell>
        </row>
        <row r="219">
          <cell r="A219" t="str">
            <v>Oujda</v>
          </cell>
          <cell r="B219" t="str">
            <v>Samsung E330</v>
          </cell>
          <cell r="C219">
            <v>0</v>
          </cell>
          <cell r="D219">
            <v>200</v>
          </cell>
          <cell r="E219">
            <v>76</v>
          </cell>
          <cell r="F219">
            <v>124</v>
          </cell>
          <cell r="G219">
            <v>229114.94631999999</v>
          </cell>
        </row>
        <row r="220">
          <cell r="A220" t="str">
            <v>Fes</v>
          </cell>
          <cell r="B220" t="str">
            <v>Bird S1186</v>
          </cell>
          <cell r="C220">
            <v>0</v>
          </cell>
          <cell r="D220">
            <v>1375</v>
          </cell>
          <cell r="E220">
            <v>907</v>
          </cell>
          <cell r="F220">
            <v>468</v>
          </cell>
          <cell r="G220">
            <v>228471.240816</v>
          </cell>
        </row>
        <row r="221">
          <cell r="A221" t="str">
            <v>Agadir</v>
          </cell>
          <cell r="B221" t="str">
            <v>Sagem MyX1</v>
          </cell>
          <cell r="C221">
            <v>1853</v>
          </cell>
          <cell r="D221">
            <v>4650</v>
          </cell>
          <cell r="E221">
            <v>5900</v>
          </cell>
          <cell r="F221">
            <v>603</v>
          </cell>
          <cell r="G221">
            <v>228133.44763682369</v>
          </cell>
        </row>
        <row r="222">
          <cell r="A222" t="str">
            <v>Oujda</v>
          </cell>
          <cell r="B222" t="str">
            <v>Nokia 6600</v>
          </cell>
          <cell r="C222">
            <v>12</v>
          </cell>
          <cell r="D222">
            <v>117</v>
          </cell>
          <cell r="E222">
            <v>37</v>
          </cell>
          <cell r="F222">
            <v>92</v>
          </cell>
          <cell r="G222">
            <v>226272.65950282483</v>
          </cell>
        </row>
        <row r="223">
          <cell r="A223" t="str">
            <v>Rabat</v>
          </cell>
          <cell r="B223" t="str">
            <v>LG 7050</v>
          </cell>
          <cell r="C223">
            <v>253</v>
          </cell>
          <cell r="D223">
            <v>0</v>
          </cell>
          <cell r="E223">
            <v>125</v>
          </cell>
          <cell r="F223">
            <v>128</v>
          </cell>
          <cell r="G223">
            <v>225484.79999999999</v>
          </cell>
        </row>
        <row r="224">
          <cell r="A224" t="str">
            <v>Settat</v>
          </cell>
          <cell r="B224" t="str">
            <v>sagem MyX5</v>
          </cell>
          <cell r="C224">
            <v>115</v>
          </cell>
          <cell r="D224">
            <v>0</v>
          </cell>
          <cell r="E224">
            <v>3</v>
          </cell>
          <cell r="F224">
            <v>112</v>
          </cell>
          <cell r="G224">
            <v>225174.88</v>
          </cell>
        </row>
        <row r="225">
          <cell r="A225" t="str">
            <v>Fes</v>
          </cell>
          <cell r="B225" t="str">
            <v>Nokia 6100 sans caméra</v>
          </cell>
          <cell r="C225">
            <v>183</v>
          </cell>
          <cell r="D225">
            <v>180</v>
          </cell>
          <cell r="E225">
            <v>210</v>
          </cell>
          <cell r="F225">
            <v>153</v>
          </cell>
          <cell r="G225">
            <v>223074.6024375</v>
          </cell>
        </row>
        <row r="226">
          <cell r="A226" t="str">
            <v>Casablanca</v>
          </cell>
          <cell r="B226" t="str">
            <v>Sony Ericsson T600</v>
          </cell>
          <cell r="C226">
            <v>114</v>
          </cell>
          <cell r="D226">
            <v>0</v>
          </cell>
          <cell r="E226">
            <v>2</v>
          </cell>
          <cell r="F226">
            <v>112</v>
          </cell>
          <cell r="G226">
            <v>222447.68</v>
          </cell>
        </row>
        <row r="227">
          <cell r="A227" t="str">
            <v>Casablanca</v>
          </cell>
          <cell r="B227" t="str">
            <v>Sony Ericsson T630</v>
          </cell>
          <cell r="C227">
            <v>52</v>
          </cell>
          <cell r="D227">
            <v>720</v>
          </cell>
          <cell r="E227">
            <v>628</v>
          </cell>
          <cell r="F227">
            <v>144</v>
          </cell>
          <cell r="G227">
            <v>221714.04491835591</v>
          </cell>
        </row>
        <row r="228">
          <cell r="A228" t="str">
            <v>Fes</v>
          </cell>
          <cell r="B228" t="str">
            <v>Philips 755</v>
          </cell>
          <cell r="C228">
            <v>185</v>
          </cell>
          <cell r="D228">
            <v>0</v>
          </cell>
          <cell r="E228">
            <v>53</v>
          </cell>
          <cell r="F228">
            <v>132</v>
          </cell>
          <cell r="G228">
            <v>221514.48</v>
          </cell>
        </row>
        <row r="229">
          <cell r="A229" t="str">
            <v>Fes</v>
          </cell>
          <cell r="B229" t="str">
            <v>Alcatel OT756</v>
          </cell>
          <cell r="C229">
            <v>104</v>
          </cell>
          <cell r="D229">
            <v>250</v>
          </cell>
          <cell r="E229">
            <v>236</v>
          </cell>
          <cell r="F229">
            <v>118</v>
          </cell>
          <cell r="G229">
            <v>221015.68662819767</v>
          </cell>
        </row>
        <row r="230">
          <cell r="A230" t="str">
            <v>Marrakech</v>
          </cell>
          <cell r="B230" t="str">
            <v>Philips 755</v>
          </cell>
          <cell r="C230">
            <v>177</v>
          </cell>
          <cell r="D230">
            <v>0</v>
          </cell>
          <cell r="E230">
            <v>46</v>
          </cell>
          <cell r="F230">
            <v>131</v>
          </cell>
          <cell r="G230">
            <v>219836.34</v>
          </cell>
        </row>
        <row r="231">
          <cell r="A231" t="str">
            <v>Casablanca</v>
          </cell>
          <cell r="B231" t="str">
            <v>Motorola T720i</v>
          </cell>
          <cell r="C231">
            <v>81</v>
          </cell>
          <cell r="D231">
            <v>0</v>
          </cell>
          <cell r="E231">
            <v>0</v>
          </cell>
          <cell r="F231">
            <v>81</v>
          </cell>
          <cell r="G231">
            <v>219406.32</v>
          </cell>
        </row>
        <row r="232">
          <cell r="A232" t="str">
            <v>Casablanca</v>
          </cell>
          <cell r="B232" t="str">
            <v>Alcatel OT525</v>
          </cell>
          <cell r="C232">
            <v>166</v>
          </cell>
          <cell r="D232">
            <v>0</v>
          </cell>
          <cell r="E232">
            <v>2</v>
          </cell>
          <cell r="F232">
            <v>164</v>
          </cell>
          <cell r="G232">
            <v>219148.28</v>
          </cell>
        </row>
        <row r="233">
          <cell r="A233" t="str">
            <v>Marrakech</v>
          </cell>
          <cell r="B233" t="str">
            <v>Sony Ericsson K500</v>
          </cell>
          <cell r="C233">
            <v>0</v>
          </cell>
          <cell r="D233">
            <v>270</v>
          </cell>
          <cell r="E233">
            <v>146</v>
          </cell>
          <cell r="F233">
            <v>124</v>
          </cell>
          <cell r="G233">
            <v>218424.89023275336</v>
          </cell>
        </row>
        <row r="234">
          <cell r="A234" t="str">
            <v>Marrakech</v>
          </cell>
          <cell r="B234" t="str">
            <v>Samsung E330</v>
          </cell>
          <cell r="C234">
            <v>0</v>
          </cell>
          <cell r="D234">
            <v>200</v>
          </cell>
          <cell r="E234">
            <v>82</v>
          </cell>
          <cell r="F234">
            <v>118</v>
          </cell>
          <cell r="G234">
            <v>218028.73924</v>
          </cell>
        </row>
        <row r="235">
          <cell r="A235" t="str">
            <v>Casablanca</v>
          </cell>
          <cell r="B235" t="str">
            <v>Philips Fisio 639</v>
          </cell>
          <cell r="C235">
            <v>0</v>
          </cell>
          <cell r="D235">
            <v>200</v>
          </cell>
          <cell r="E235">
            <v>46</v>
          </cell>
          <cell r="F235">
            <v>154</v>
          </cell>
          <cell r="G235">
            <v>216440.40206250001</v>
          </cell>
        </row>
        <row r="236">
          <cell r="A236" t="str">
            <v>Fes</v>
          </cell>
          <cell r="B236" t="str">
            <v>Samsung X100</v>
          </cell>
          <cell r="C236">
            <v>206</v>
          </cell>
          <cell r="D236">
            <v>0</v>
          </cell>
          <cell r="E236">
            <v>51</v>
          </cell>
          <cell r="F236">
            <v>155</v>
          </cell>
          <cell r="G236">
            <v>216177.23267070009</v>
          </cell>
        </row>
        <row r="237">
          <cell r="A237" t="str">
            <v>CNMD</v>
          </cell>
          <cell r="B237" t="str">
            <v>Sony Ericsson K500</v>
          </cell>
          <cell r="C237">
            <v>0</v>
          </cell>
          <cell r="D237">
            <v>3997</v>
          </cell>
          <cell r="E237">
            <v>3875</v>
          </cell>
          <cell r="F237">
            <v>122</v>
          </cell>
          <cell r="G237">
            <v>214901.9081322251</v>
          </cell>
        </row>
        <row r="238">
          <cell r="A238" t="str">
            <v>Marrakech</v>
          </cell>
          <cell r="B238" t="str">
            <v>LG 7100</v>
          </cell>
          <cell r="C238">
            <v>108</v>
          </cell>
          <cell r="D238">
            <v>0</v>
          </cell>
          <cell r="E238">
            <v>18</v>
          </cell>
          <cell r="F238">
            <v>90</v>
          </cell>
          <cell r="G238">
            <v>214398</v>
          </cell>
        </row>
        <row r="239">
          <cell r="A239" t="str">
            <v>Marrakech</v>
          </cell>
          <cell r="B239" t="str">
            <v>Siemens C65</v>
          </cell>
          <cell r="C239">
            <v>2</v>
          </cell>
          <cell r="D239">
            <v>140</v>
          </cell>
          <cell r="E239">
            <v>4</v>
          </cell>
          <cell r="F239">
            <v>138</v>
          </cell>
          <cell r="G239">
            <v>211768.75</v>
          </cell>
        </row>
        <row r="240">
          <cell r="A240" t="str">
            <v>Casablanca</v>
          </cell>
          <cell r="B240" t="str">
            <v>Nokia 7200</v>
          </cell>
          <cell r="C240">
            <v>172</v>
          </cell>
          <cell r="D240">
            <v>65</v>
          </cell>
          <cell r="E240">
            <v>173</v>
          </cell>
          <cell r="F240">
            <v>64</v>
          </cell>
          <cell r="G240">
            <v>210026.76363636364</v>
          </cell>
        </row>
        <row r="241">
          <cell r="A241" t="str">
            <v>Fes</v>
          </cell>
          <cell r="B241" t="str">
            <v>Motorola V220</v>
          </cell>
          <cell r="C241">
            <v>111</v>
          </cell>
          <cell r="D241">
            <v>310</v>
          </cell>
          <cell r="E241">
            <v>280</v>
          </cell>
          <cell r="F241">
            <v>141</v>
          </cell>
          <cell r="G241">
            <v>209407.66221327605</v>
          </cell>
        </row>
        <row r="242">
          <cell r="A242" t="str">
            <v>Marrakech</v>
          </cell>
          <cell r="B242" t="str">
            <v>Samsung E630</v>
          </cell>
          <cell r="C242">
            <v>0</v>
          </cell>
          <cell r="D242">
            <v>100</v>
          </cell>
          <cell r="E242">
            <v>10</v>
          </cell>
          <cell r="F242">
            <v>90</v>
          </cell>
          <cell r="G242">
            <v>208959.62471999999</v>
          </cell>
        </row>
        <row r="243">
          <cell r="A243" t="str">
            <v>Oujda</v>
          </cell>
          <cell r="B243" t="str">
            <v>Sony Ericsson T68i</v>
          </cell>
          <cell r="C243">
            <v>49</v>
          </cell>
          <cell r="D243">
            <v>0</v>
          </cell>
          <cell r="E243">
            <v>0</v>
          </cell>
          <cell r="F243">
            <v>49</v>
          </cell>
          <cell r="G243">
            <v>208919.83</v>
          </cell>
        </row>
        <row r="244">
          <cell r="A244" t="str">
            <v>Fes</v>
          </cell>
          <cell r="B244" t="str">
            <v>Siemens C65</v>
          </cell>
          <cell r="C244">
            <v>19</v>
          </cell>
          <cell r="D244">
            <v>140</v>
          </cell>
          <cell r="E244">
            <v>23</v>
          </cell>
          <cell r="F244">
            <v>136</v>
          </cell>
          <cell r="G244">
            <v>208699.63768115939</v>
          </cell>
        </row>
        <row r="245">
          <cell r="A245" t="str">
            <v>Marrakech</v>
          </cell>
          <cell r="B245" t="str">
            <v>Motorola E365</v>
          </cell>
          <cell r="C245">
            <v>164</v>
          </cell>
          <cell r="D245">
            <v>0</v>
          </cell>
          <cell r="E245">
            <v>34</v>
          </cell>
          <cell r="F245">
            <v>130</v>
          </cell>
          <cell r="G245">
            <v>208161.26762028609</v>
          </cell>
        </row>
        <row r="246">
          <cell r="A246" t="str">
            <v>Agadir</v>
          </cell>
          <cell r="B246" t="str">
            <v>Siemens CX65</v>
          </cell>
          <cell r="C246">
            <v>0</v>
          </cell>
          <cell r="D246">
            <v>180</v>
          </cell>
          <cell r="E246">
            <v>86</v>
          </cell>
          <cell r="F246">
            <v>94</v>
          </cell>
          <cell r="G246">
            <v>206800</v>
          </cell>
        </row>
        <row r="247">
          <cell r="A247" t="str">
            <v>Oujda</v>
          </cell>
          <cell r="B247" t="str">
            <v>Samsung E630</v>
          </cell>
          <cell r="C247">
            <v>0</v>
          </cell>
          <cell r="D247">
            <v>90</v>
          </cell>
          <cell r="E247">
            <v>1</v>
          </cell>
          <cell r="F247">
            <v>89</v>
          </cell>
          <cell r="G247">
            <v>206637.851112</v>
          </cell>
        </row>
        <row r="248">
          <cell r="A248" t="str">
            <v>Casablanca</v>
          </cell>
          <cell r="B248" t="str">
            <v>LG T5100</v>
          </cell>
          <cell r="C248">
            <v>0</v>
          </cell>
          <cell r="D248">
            <v>150</v>
          </cell>
          <cell r="E248">
            <v>76</v>
          </cell>
          <cell r="F248">
            <v>74</v>
          </cell>
          <cell r="G248">
            <v>205653.4</v>
          </cell>
        </row>
        <row r="249">
          <cell r="A249" t="str">
            <v>Oujda</v>
          </cell>
          <cell r="B249" t="str">
            <v>Nokia 5140</v>
          </cell>
          <cell r="C249">
            <v>0</v>
          </cell>
          <cell r="D249">
            <v>140</v>
          </cell>
          <cell r="E249">
            <v>35</v>
          </cell>
          <cell r="F249">
            <v>105</v>
          </cell>
          <cell r="G249">
            <v>205201.42912499997</v>
          </cell>
        </row>
        <row r="250">
          <cell r="A250" t="str">
            <v>Settat</v>
          </cell>
          <cell r="B250" t="str">
            <v>Samsung A 200</v>
          </cell>
          <cell r="C250">
            <v>90</v>
          </cell>
          <cell r="D250">
            <v>0</v>
          </cell>
          <cell r="E250">
            <v>2</v>
          </cell>
          <cell r="F250">
            <v>88</v>
          </cell>
          <cell r="G250">
            <v>204658.08</v>
          </cell>
        </row>
        <row r="251">
          <cell r="A251" t="str">
            <v>Casablanca</v>
          </cell>
          <cell r="B251" t="str">
            <v>Sony Ericsson T68i</v>
          </cell>
          <cell r="C251">
            <v>50</v>
          </cell>
          <cell r="D251">
            <v>0</v>
          </cell>
          <cell r="E251">
            <v>2</v>
          </cell>
          <cell r="F251">
            <v>48</v>
          </cell>
          <cell r="G251">
            <v>204656.16</v>
          </cell>
        </row>
        <row r="252">
          <cell r="A252" t="str">
            <v>Agadir</v>
          </cell>
          <cell r="B252" t="str">
            <v>Nokia 7260</v>
          </cell>
          <cell r="C252">
            <v>0</v>
          </cell>
          <cell r="D252">
            <v>100</v>
          </cell>
          <cell r="E252">
            <v>0</v>
          </cell>
          <cell r="F252">
            <v>100</v>
          </cell>
          <cell r="G252">
            <v>203200</v>
          </cell>
        </row>
        <row r="253">
          <cell r="A253" t="str">
            <v>CNMD</v>
          </cell>
          <cell r="B253" t="str">
            <v>Sagem MC926</v>
          </cell>
          <cell r="C253">
            <v>392</v>
          </cell>
          <cell r="D253">
            <v>0</v>
          </cell>
          <cell r="E253">
            <v>4</v>
          </cell>
          <cell r="F253">
            <v>388</v>
          </cell>
          <cell r="G253">
            <v>201814.32</v>
          </cell>
        </row>
        <row r="254">
          <cell r="A254" t="str">
            <v>CNMD</v>
          </cell>
          <cell r="B254" t="str">
            <v>Nokia 6230</v>
          </cell>
          <cell r="C254">
            <v>9</v>
          </cell>
          <cell r="D254">
            <v>5000</v>
          </cell>
          <cell r="E254">
            <v>4931</v>
          </cell>
          <cell r="F254">
            <v>78</v>
          </cell>
          <cell r="G254">
            <v>199879.08524999997</v>
          </cell>
        </row>
        <row r="255">
          <cell r="A255" t="str">
            <v>Casablanca</v>
          </cell>
          <cell r="B255" t="str">
            <v>LG 5400</v>
          </cell>
          <cell r="C255">
            <v>92</v>
          </cell>
          <cell r="D255">
            <v>0</v>
          </cell>
          <cell r="E255">
            <v>2</v>
          </cell>
          <cell r="F255">
            <v>90</v>
          </cell>
          <cell r="G255">
            <v>199651.5</v>
          </cell>
        </row>
        <row r="256">
          <cell r="A256" t="str">
            <v>Marrakech</v>
          </cell>
          <cell r="B256" t="str">
            <v>Motorola V220</v>
          </cell>
          <cell r="C256">
            <v>162</v>
          </cell>
          <cell r="D256">
            <v>280</v>
          </cell>
          <cell r="E256">
            <v>308</v>
          </cell>
          <cell r="F256">
            <v>134</v>
          </cell>
          <cell r="G256">
            <v>199011.53713885808</v>
          </cell>
        </row>
        <row r="257">
          <cell r="A257" t="str">
            <v>Casablanca</v>
          </cell>
          <cell r="B257" t="str">
            <v>Nokia 9300</v>
          </cell>
          <cell r="C257">
            <v>0</v>
          </cell>
          <cell r="D257">
            <v>40</v>
          </cell>
          <cell r="E257">
            <v>0</v>
          </cell>
          <cell r="F257">
            <v>40</v>
          </cell>
          <cell r="G257">
            <v>197360</v>
          </cell>
        </row>
        <row r="258">
          <cell r="A258" t="str">
            <v>Settat</v>
          </cell>
          <cell r="B258" t="str">
            <v>Samsung E630</v>
          </cell>
          <cell r="C258">
            <v>0</v>
          </cell>
          <cell r="D258">
            <v>90</v>
          </cell>
          <cell r="E258">
            <v>5</v>
          </cell>
          <cell r="F258">
            <v>85</v>
          </cell>
          <cell r="G258">
            <v>197350.75667999999</v>
          </cell>
        </row>
        <row r="259">
          <cell r="A259" t="str">
            <v>Rabat</v>
          </cell>
          <cell r="B259" t="str">
            <v>LG T5100</v>
          </cell>
          <cell r="C259">
            <v>0</v>
          </cell>
          <cell r="D259">
            <v>130</v>
          </cell>
          <cell r="E259">
            <v>59</v>
          </cell>
          <cell r="F259">
            <v>71</v>
          </cell>
          <cell r="G259">
            <v>197316.1</v>
          </cell>
        </row>
        <row r="260">
          <cell r="A260" t="str">
            <v>Oujda</v>
          </cell>
          <cell r="B260" t="str">
            <v>Alcatel OT756</v>
          </cell>
          <cell r="C260">
            <v>173</v>
          </cell>
          <cell r="D260">
            <v>0</v>
          </cell>
          <cell r="E260">
            <v>68</v>
          </cell>
          <cell r="F260">
            <v>105</v>
          </cell>
          <cell r="G260">
            <v>196666.50081322674</v>
          </cell>
        </row>
        <row r="261">
          <cell r="A261" t="str">
            <v>Marrakech</v>
          </cell>
          <cell r="B261" t="str">
            <v>Samsung A 200</v>
          </cell>
          <cell r="C261">
            <v>84</v>
          </cell>
          <cell r="D261">
            <v>0</v>
          </cell>
          <cell r="E261">
            <v>0</v>
          </cell>
          <cell r="F261">
            <v>84</v>
          </cell>
          <cell r="G261">
            <v>195355.44</v>
          </cell>
        </row>
        <row r="262">
          <cell r="A262" t="str">
            <v>Settat</v>
          </cell>
          <cell r="B262" t="str">
            <v>Philips Fisio 636</v>
          </cell>
          <cell r="C262">
            <v>0</v>
          </cell>
          <cell r="D262">
            <v>400</v>
          </cell>
          <cell r="E262">
            <v>213</v>
          </cell>
          <cell r="F262">
            <v>187</v>
          </cell>
          <cell r="G262">
            <v>194598.99978750001</v>
          </cell>
        </row>
        <row r="263">
          <cell r="A263" t="str">
            <v>Oujda</v>
          </cell>
          <cell r="B263" t="str">
            <v>Nokia 7250</v>
          </cell>
          <cell r="C263">
            <v>49</v>
          </cell>
          <cell r="D263">
            <v>0</v>
          </cell>
          <cell r="E263">
            <v>9</v>
          </cell>
          <cell r="F263">
            <v>40</v>
          </cell>
          <cell r="G263">
            <v>192139.83421686746</v>
          </cell>
        </row>
        <row r="264">
          <cell r="A264" t="str">
            <v>Settat</v>
          </cell>
          <cell r="B264" t="str">
            <v>Philips Fisio 825</v>
          </cell>
          <cell r="C264">
            <v>101</v>
          </cell>
          <cell r="D264">
            <v>0</v>
          </cell>
          <cell r="E264">
            <v>0</v>
          </cell>
          <cell r="F264">
            <v>101</v>
          </cell>
          <cell r="G264">
            <v>191395</v>
          </cell>
        </row>
        <row r="265">
          <cell r="A265" t="str">
            <v>Casablanca</v>
          </cell>
          <cell r="B265" t="str">
            <v>Nokia 8310</v>
          </cell>
          <cell r="C265">
            <v>61</v>
          </cell>
          <cell r="D265">
            <v>0</v>
          </cell>
          <cell r="E265">
            <v>0</v>
          </cell>
          <cell r="F265">
            <v>61</v>
          </cell>
          <cell r="G265">
            <v>191093.48</v>
          </cell>
        </row>
        <row r="266">
          <cell r="A266" t="str">
            <v>Agadir</v>
          </cell>
          <cell r="B266" t="str">
            <v>Sony Ericsson K500</v>
          </cell>
          <cell r="C266">
            <v>0</v>
          </cell>
          <cell r="D266">
            <v>265</v>
          </cell>
          <cell r="E266">
            <v>158</v>
          </cell>
          <cell r="F266">
            <v>107</v>
          </cell>
          <cell r="G266">
            <v>188479.542378263</v>
          </cell>
        </row>
        <row r="267">
          <cell r="A267" t="str">
            <v>Rabat</v>
          </cell>
          <cell r="B267" t="str">
            <v>LG G 1600</v>
          </cell>
          <cell r="C267">
            <v>0</v>
          </cell>
          <cell r="D267">
            <v>1400</v>
          </cell>
          <cell r="E267">
            <v>1185</v>
          </cell>
          <cell r="F267">
            <v>215</v>
          </cell>
          <cell r="G267">
            <v>187733.19206249999</v>
          </cell>
        </row>
        <row r="268">
          <cell r="A268" t="str">
            <v>Agadir</v>
          </cell>
          <cell r="B268" t="str">
            <v>Siemens C65</v>
          </cell>
          <cell r="C268">
            <v>6</v>
          </cell>
          <cell r="D268">
            <v>130</v>
          </cell>
          <cell r="E268">
            <v>17</v>
          </cell>
          <cell r="F268">
            <v>119</v>
          </cell>
          <cell r="G268">
            <v>182612.1829710145</v>
          </cell>
        </row>
        <row r="269">
          <cell r="A269" t="str">
            <v>Agadir</v>
          </cell>
          <cell r="B269" t="str">
            <v>Motorola E365</v>
          </cell>
          <cell r="C269">
            <v>170</v>
          </cell>
          <cell r="D269">
            <v>0</v>
          </cell>
          <cell r="E269">
            <v>56</v>
          </cell>
          <cell r="F269">
            <v>114</v>
          </cell>
          <cell r="G269">
            <v>182541.41929778934</v>
          </cell>
        </row>
        <row r="270">
          <cell r="A270" t="str">
            <v>Oujda</v>
          </cell>
          <cell r="B270" t="str">
            <v>LG G 1600</v>
          </cell>
          <cell r="C270">
            <v>0</v>
          </cell>
          <cell r="D270">
            <v>840</v>
          </cell>
          <cell r="E270">
            <v>633</v>
          </cell>
          <cell r="F270">
            <v>207</v>
          </cell>
          <cell r="G270">
            <v>180747.77096249998</v>
          </cell>
        </row>
        <row r="271">
          <cell r="A271" t="str">
            <v>Oujda</v>
          </cell>
          <cell r="B271" t="str">
            <v>Samsung E700</v>
          </cell>
          <cell r="C271">
            <v>264</v>
          </cell>
          <cell r="D271">
            <v>0</v>
          </cell>
          <cell r="E271">
            <v>195</v>
          </cell>
          <cell r="F271">
            <v>69</v>
          </cell>
          <cell r="G271">
            <v>180490.4973283539</v>
          </cell>
        </row>
        <row r="272">
          <cell r="A272" t="str">
            <v>Oujda</v>
          </cell>
          <cell r="B272" t="str">
            <v>Samsung A 200</v>
          </cell>
          <cell r="C272">
            <v>77</v>
          </cell>
          <cell r="D272">
            <v>0</v>
          </cell>
          <cell r="E272">
            <v>0</v>
          </cell>
          <cell r="F272">
            <v>77</v>
          </cell>
          <cell r="G272">
            <v>179075.82</v>
          </cell>
        </row>
        <row r="273">
          <cell r="A273" t="str">
            <v>Rabat</v>
          </cell>
          <cell r="B273" t="str">
            <v>Nokia 8310</v>
          </cell>
          <cell r="C273">
            <v>57</v>
          </cell>
          <cell r="D273">
            <v>0</v>
          </cell>
          <cell r="E273">
            <v>0</v>
          </cell>
          <cell r="F273">
            <v>57</v>
          </cell>
          <cell r="G273">
            <v>178562.76</v>
          </cell>
        </row>
        <row r="274">
          <cell r="A274" t="str">
            <v>Rabat</v>
          </cell>
          <cell r="B274" t="str">
            <v>Motorola Timeport ( triband )</v>
          </cell>
          <cell r="C274">
            <v>74</v>
          </cell>
          <cell r="D274">
            <v>0</v>
          </cell>
          <cell r="E274">
            <v>0</v>
          </cell>
          <cell r="F274">
            <v>74</v>
          </cell>
          <cell r="G274">
            <v>178414</v>
          </cell>
        </row>
        <row r="275">
          <cell r="A275" t="str">
            <v>Casablanca</v>
          </cell>
          <cell r="B275" t="str">
            <v>Motorola V66</v>
          </cell>
          <cell r="C275">
            <v>85</v>
          </cell>
          <cell r="D275">
            <v>0</v>
          </cell>
          <cell r="E275">
            <v>1</v>
          </cell>
          <cell r="F275">
            <v>84</v>
          </cell>
          <cell r="G275">
            <v>177560.88</v>
          </cell>
        </row>
        <row r="276">
          <cell r="A276" t="str">
            <v>Fes</v>
          </cell>
          <cell r="B276" t="str">
            <v>Nokia 3200</v>
          </cell>
          <cell r="C276">
            <v>162</v>
          </cell>
          <cell r="D276">
            <v>100</v>
          </cell>
          <cell r="E276">
            <v>137</v>
          </cell>
          <cell r="F276">
            <v>125</v>
          </cell>
          <cell r="G276">
            <v>177274.19136597935</v>
          </cell>
        </row>
        <row r="277">
          <cell r="A277" t="str">
            <v>Oujda</v>
          </cell>
          <cell r="B277" t="str">
            <v>Nokia 7200</v>
          </cell>
          <cell r="C277">
            <v>70</v>
          </cell>
          <cell r="D277">
            <v>0</v>
          </cell>
          <cell r="E277">
            <v>16</v>
          </cell>
          <cell r="F277">
            <v>54</v>
          </cell>
          <cell r="G277">
            <v>177210.08181818182</v>
          </cell>
        </row>
        <row r="278">
          <cell r="A278" t="str">
            <v>Oujda</v>
          </cell>
          <cell r="B278" t="str">
            <v>Samsung X460</v>
          </cell>
          <cell r="C278">
            <v>0</v>
          </cell>
          <cell r="D278">
            <v>160</v>
          </cell>
          <cell r="E278">
            <v>30</v>
          </cell>
          <cell r="F278">
            <v>130</v>
          </cell>
          <cell r="G278">
            <v>175755.74737500001</v>
          </cell>
        </row>
        <row r="279">
          <cell r="A279" t="str">
            <v>Casablanca</v>
          </cell>
          <cell r="B279" t="str">
            <v>Nokia 7210</v>
          </cell>
          <cell r="C279">
            <v>44</v>
          </cell>
          <cell r="D279">
            <v>0</v>
          </cell>
          <cell r="E279">
            <v>2</v>
          </cell>
          <cell r="F279">
            <v>42</v>
          </cell>
          <cell r="G279">
            <v>175394.1</v>
          </cell>
        </row>
        <row r="280">
          <cell r="A280" t="str">
            <v>Agadir</v>
          </cell>
          <cell r="B280" t="str">
            <v>Motorola V220</v>
          </cell>
          <cell r="C280">
            <v>115</v>
          </cell>
          <cell r="D280">
            <v>220</v>
          </cell>
          <cell r="E280">
            <v>218</v>
          </cell>
          <cell r="F280">
            <v>117</v>
          </cell>
          <cell r="G280">
            <v>173763.80481527161</v>
          </cell>
        </row>
        <row r="281">
          <cell r="A281" t="str">
            <v>Casablanca</v>
          </cell>
          <cell r="B281" t="str">
            <v>Samsung V 200</v>
          </cell>
          <cell r="C281">
            <v>48</v>
          </cell>
          <cell r="D281">
            <v>0</v>
          </cell>
          <cell r="E281">
            <v>2</v>
          </cell>
          <cell r="F281">
            <v>46</v>
          </cell>
          <cell r="G281">
            <v>173480.26</v>
          </cell>
        </row>
        <row r="282">
          <cell r="A282" t="str">
            <v>Agadir</v>
          </cell>
          <cell r="B282" t="str">
            <v>Motorola T720i</v>
          </cell>
          <cell r="C282">
            <v>66</v>
          </cell>
          <cell r="D282">
            <v>0</v>
          </cell>
          <cell r="E282">
            <v>2</v>
          </cell>
          <cell r="F282">
            <v>64</v>
          </cell>
          <cell r="G282">
            <v>173358.07999999999</v>
          </cell>
        </row>
        <row r="283">
          <cell r="A283" t="str">
            <v>Casablanca</v>
          </cell>
          <cell r="B283" t="str">
            <v>Alcatel One Touch Club</v>
          </cell>
          <cell r="C283">
            <v>203</v>
          </cell>
          <cell r="D283">
            <v>0</v>
          </cell>
          <cell r="E283">
            <v>0</v>
          </cell>
          <cell r="F283">
            <v>203</v>
          </cell>
          <cell r="G283">
            <v>173159</v>
          </cell>
        </row>
        <row r="284">
          <cell r="A284" t="str">
            <v>Marrakech</v>
          </cell>
          <cell r="B284" t="str">
            <v>Nokia 3200</v>
          </cell>
          <cell r="C284">
            <v>264</v>
          </cell>
          <cell r="D284">
            <v>0</v>
          </cell>
          <cell r="E284">
            <v>142</v>
          </cell>
          <cell r="F284">
            <v>122</v>
          </cell>
          <cell r="G284">
            <v>173019.61077319586</v>
          </cell>
        </row>
        <row r="285">
          <cell r="A285" t="str">
            <v>Rabat</v>
          </cell>
          <cell r="B285" t="str">
            <v>LG F2300</v>
          </cell>
          <cell r="C285">
            <v>0</v>
          </cell>
          <cell r="D285">
            <v>220</v>
          </cell>
          <cell r="E285">
            <v>121</v>
          </cell>
          <cell r="F285">
            <v>99</v>
          </cell>
          <cell r="G285">
            <v>172608.7671</v>
          </cell>
        </row>
        <row r="286">
          <cell r="A286" t="str">
            <v>Agadir</v>
          </cell>
          <cell r="B286" t="str">
            <v>Philips Fisio 825</v>
          </cell>
          <cell r="C286">
            <v>91</v>
          </cell>
          <cell r="D286">
            <v>0</v>
          </cell>
          <cell r="E286">
            <v>0</v>
          </cell>
          <cell r="F286">
            <v>91</v>
          </cell>
          <cell r="G286">
            <v>172445</v>
          </cell>
        </row>
        <row r="287">
          <cell r="A287" t="str">
            <v>Settat</v>
          </cell>
          <cell r="B287" t="str">
            <v>Alcatel OT756</v>
          </cell>
          <cell r="C287">
            <v>90</v>
          </cell>
          <cell r="D287">
            <v>50</v>
          </cell>
          <cell r="E287">
            <v>48</v>
          </cell>
          <cell r="F287">
            <v>92</v>
          </cell>
          <cell r="G287">
            <v>172317.31499825581</v>
          </cell>
        </row>
        <row r="288">
          <cell r="A288" t="str">
            <v>Oujda</v>
          </cell>
          <cell r="B288" t="str">
            <v>Sony Ericsson K700</v>
          </cell>
          <cell r="C288">
            <v>62</v>
          </cell>
          <cell r="D288">
            <v>0</v>
          </cell>
          <cell r="E288">
            <v>10</v>
          </cell>
          <cell r="F288">
            <v>52</v>
          </cell>
          <cell r="G288">
            <v>171497.04</v>
          </cell>
        </row>
        <row r="289">
          <cell r="A289" t="str">
            <v>Agadir</v>
          </cell>
          <cell r="B289" t="str">
            <v>Philips 755</v>
          </cell>
          <cell r="C289">
            <v>149</v>
          </cell>
          <cell r="D289">
            <v>0</v>
          </cell>
          <cell r="E289">
            <v>47</v>
          </cell>
          <cell r="F289">
            <v>102</v>
          </cell>
          <cell r="G289">
            <v>171170.28</v>
          </cell>
        </row>
        <row r="290">
          <cell r="A290" t="str">
            <v>Oujda</v>
          </cell>
          <cell r="B290" t="str">
            <v>Sony Ericsson T68i James Bond</v>
          </cell>
          <cell r="C290">
            <v>40</v>
          </cell>
          <cell r="D290">
            <v>0</v>
          </cell>
          <cell r="E290">
            <v>0</v>
          </cell>
          <cell r="F290">
            <v>40</v>
          </cell>
          <cell r="G290">
            <v>170560</v>
          </cell>
        </row>
        <row r="291">
          <cell r="A291" t="str">
            <v>Casablanca</v>
          </cell>
          <cell r="B291" t="str">
            <v>Samsung X430</v>
          </cell>
          <cell r="C291">
            <v>239</v>
          </cell>
          <cell r="D291">
            <v>1360</v>
          </cell>
          <cell r="E291">
            <v>1432</v>
          </cell>
          <cell r="F291">
            <v>167</v>
          </cell>
          <cell r="G291">
            <v>170454.02475109141</v>
          </cell>
        </row>
        <row r="292">
          <cell r="A292" t="str">
            <v>Rabat</v>
          </cell>
          <cell r="B292" t="str">
            <v>Philips Fisio 639</v>
          </cell>
          <cell r="C292">
            <v>0</v>
          </cell>
          <cell r="D292">
            <v>150</v>
          </cell>
          <cell r="E292">
            <v>29</v>
          </cell>
          <cell r="F292">
            <v>121</v>
          </cell>
          <cell r="G292">
            <v>170060.31590625001</v>
          </cell>
        </row>
        <row r="293">
          <cell r="A293" t="str">
            <v>Casablanca</v>
          </cell>
          <cell r="B293" t="str">
            <v>Siemens M55</v>
          </cell>
          <cell r="C293">
            <v>99</v>
          </cell>
          <cell r="D293">
            <v>0</v>
          </cell>
          <cell r="E293">
            <v>0</v>
          </cell>
          <cell r="F293">
            <v>99</v>
          </cell>
          <cell r="G293">
            <v>168300</v>
          </cell>
        </row>
        <row r="294">
          <cell r="A294" t="str">
            <v>Agadir</v>
          </cell>
          <cell r="B294" t="str">
            <v>Sony Ericsson S700</v>
          </cell>
          <cell r="C294">
            <v>0</v>
          </cell>
          <cell r="D294">
            <v>35</v>
          </cell>
          <cell r="E294">
            <v>6</v>
          </cell>
          <cell r="F294">
            <v>29</v>
          </cell>
          <cell r="G294">
            <v>167878.97</v>
          </cell>
        </row>
        <row r="295">
          <cell r="A295" t="str">
            <v>Fes</v>
          </cell>
          <cell r="B295" t="str">
            <v>Sony Ericsson S700</v>
          </cell>
          <cell r="C295">
            <v>0</v>
          </cell>
          <cell r="D295">
            <v>35</v>
          </cell>
          <cell r="E295">
            <v>6</v>
          </cell>
          <cell r="F295">
            <v>29</v>
          </cell>
          <cell r="G295">
            <v>167878.97</v>
          </cell>
        </row>
        <row r="296">
          <cell r="A296" t="str">
            <v>Casablanca</v>
          </cell>
          <cell r="B296" t="str">
            <v>Nokia 9500</v>
          </cell>
          <cell r="C296">
            <v>0</v>
          </cell>
          <cell r="D296">
            <v>30</v>
          </cell>
          <cell r="E296">
            <v>1</v>
          </cell>
          <cell r="F296">
            <v>29</v>
          </cell>
          <cell r="G296">
            <v>167078.41485</v>
          </cell>
        </row>
        <row r="297">
          <cell r="A297" t="str">
            <v>Rabat</v>
          </cell>
          <cell r="B297" t="str">
            <v>Sony Ericsson T600</v>
          </cell>
          <cell r="C297">
            <v>84</v>
          </cell>
          <cell r="D297">
            <v>0</v>
          </cell>
          <cell r="E297">
            <v>0</v>
          </cell>
          <cell r="F297">
            <v>84</v>
          </cell>
          <cell r="G297">
            <v>166835.76</v>
          </cell>
        </row>
        <row r="298">
          <cell r="A298" t="str">
            <v>Agadir</v>
          </cell>
          <cell r="B298" t="str">
            <v>Qtek 2020</v>
          </cell>
          <cell r="C298">
            <v>19</v>
          </cell>
          <cell r="D298">
            <v>26</v>
          </cell>
          <cell r="E298">
            <v>16</v>
          </cell>
          <cell r="F298">
            <v>29</v>
          </cell>
          <cell r="G298">
            <v>165856.17671641792</v>
          </cell>
        </row>
        <row r="299">
          <cell r="A299" t="str">
            <v>Fes</v>
          </cell>
          <cell r="B299" t="str">
            <v>Qtek 2020</v>
          </cell>
          <cell r="C299">
            <v>5</v>
          </cell>
          <cell r="D299">
            <v>35</v>
          </cell>
          <cell r="E299">
            <v>11</v>
          </cell>
          <cell r="F299">
            <v>29</v>
          </cell>
          <cell r="G299">
            <v>165856.17671641792</v>
          </cell>
        </row>
        <row r="300">
          <cell r="A300" t="str">
            <v>Marrakech</v>
          </cell>
          <cell r="B300" t="str">
            <v>LG 7050</v>
          </cell>
          <cell r="C300">
            <v>154</v>
          </cell>
          <cell r="D300">
            <v>0</v>
          </cell>
          <cell r="E300">
            <v>60</v>
          </cell>
          <cell r="F300">
            <v>94</v>
          </cell>
          <cell r="G300">
            <v>165590.39999999999</v>
          </cell>
        </row>
        <row r="301">
          <cell r="A301" t="str">
            <v>Settat</v>
          </cell>
          <cell r="B301" t="str">
            <v>Sony Ericsson T600</v>
          </cell>
          <cell r="C301">
            <v>85</v>
          </cell>
          <cell r="D301">
            <v>0</v>
          </cell>
          <cell r="E301">
            <v>2</v>
          </cell>
          <cell r="F301">
            <v>83</v>
          </cell>
          <cell r="G301">
            <v>164849.62</v>
          </cell>
        </row>
        <row r="302">
          <cell r="A302" t="str">
            <v>Rabat</v>
          </cell>
          <cell r="B302" t="str">
            <v>Nokia 7200</v>
          </cell>
          <cell r="C302">
            <v>199</v>
          </cell>
          <cell r="D302">
            <v>25</v>
          </cell>
          <cell r="E302">
            <v>174</v>
          </cell>
          <cell r="F302">
            <v>50</v>
          </cell>
          <cell r="G302">
            <v>164083.40909090909</v>
          </cell>
        </row>
        <row r="303">
          <cell r="A303" t="str">
            <v>Marrakech</v>
          </cell>
          <cell r="B303" t="str">
            <v>Motorola V3 Razor</v>
          </cell>
          <cell r="C303">
            <v>0</v>
          </cell>
          <cell r="D303">
            <v>38</v>
          </cell>
          <cell r="E303">
            <v>5</v>
          </cell>
          <cell r="F303">
            <v>33</v>
          </cell>
          <cell r="G303">
            <v>163296.44099999999</v>
          </cell>
        </row>
        <row r="304">
          <cell r="A304" t="str">
            <v>Casablanca</v>
          </cell>
          <cell r="B304" t="str">
            <v>Sagem MyX7</v>
          </cell>
          <cell r="C304">
            <v>103</v>
          </cell>
          <cell r="D304">
            <v>0</v>
          </cell>
          <cell r="E304">
            <v>23</v>
          </cell>
          <cell r="F304">
            <v>80</v>
          </cell>
          <cell r="G304">
            <v>162428.79999999999</v>
          </cell>
        </row>
        <row r="305">
          <cell r="A305" t="str">
            <v>Oujda</v>
          </cell>
          <cell r="B305" t="str">
            <v>Sagem MyX1</v>
          </cell>
          <cell r="C305">
            <v>462</v>
          </cell>
          <cell r="D305">
            <v>4100</v>
          </cell>
          <cell r="E305">
            <v>4134</v>
          </cell>
          <cell r="F305">
            <v>428</v>
          </cell>
          <cell r="G305">
            <v>161925.5648234835</v>
          </cell>
        </row>
        <row r="306">
          <cell r="A306" t="str">
            <v>Fes</v>
          </cell>
          <cell r="B306" t="str">
            <v>Nokia 6230</v>
          </cell>
          <cell r="C306">
            <v>7</v>
          </cell>
          <cell r="D306">
            <v>460</v>
          </cell>
          <cell r="E306">
            <v>404</v>
          </cell>
          <cell r="F306">
            <v>63</v>
          </cell>
          <cell r="G306">
            <v>161440.79962499999</v>
          </cell>
        </row>
        <row r="307">
          <cell r="A307" t="str">
            <v>Casablanca</v>
          </cell>
          <cell r="B307" t="str">
            <v>Sony Ericsson T310</v>
          </cell>
          <cell r="C307">
            <v>99</v>
          </cell>
          <cell r="D307">
            <v>0</v>
          </cell>
          <cell r="E307">
            <v>1</v>
          </cell>
          <cell r="F307">
            <v>98</v>
          </cell>
          <cell r="G307">
            <v>161369.74</v>
          </cell>
        </row>
        <row r="308">
          <cell r="A308" t="str">
            <v>Casablanca</v>
          </cell>
          <cell r="B308" t="str">
            <v>Samsung S500</v>
          </cell>
          <cell r="C308">
            <v>87</v>
          </cell>
          <cell r="D308">
            <v>0</v>
          </cell>
          <cell r="E308">
            <v>1</v>
          </cell>
          <cell r="F308">
            <v>86</v>
          </cell>
          <cell r="G308">
            <v>161181.20000000001</v>
          </cell>
        </row>
        <row r="309">
          <cell r="A309" t="str">
            <v>Marrakech</v>
          </cell>
          <cell r="B309" t="str">
            <v>Sony Ericsson T630</v>
          </cell>
          <cell r="C309">
            <v>182</v>
          </cell>
          <cell r="D309">
            <v>185</v>
          </cell>
          <cell r="E309">
            <v>264</v>
          </cell>
          <cell r="F309">
            <v>103</v>
          </cell>
          <cell r="G309">
            <v>158587.12935132402</v>
          </cell>
        </row>
        <row r="310">
          <cell r="A310" t="str">
            <v>Marrakech</v>
          </cell>
          <cell r="B310" t="str">
            <v>Nokia 7250 i</v>
          </cell>
          <cell r="C310">
            <v>33</v>
          </cell>
          <cell r="D310">
            <v>0</v>
          </cell>
          <cell r="E310">
            <v>0</v>
          </cell>
          <cell r="F310">
            <v>33</v>
          </cell>
          <cell r="G310">
            <v>158499</v>
          </cell>
        </row>
        <row r="311">
          <cell r="A311" t="str">
            <v>Rabat</v>
          </cell>
          <cell r="B311" t="str">
            <v>Sony Ericsson K700</v>
          </cell>
          <cell r="C311">
            <v>164</v>
          </cell>
          <cell r="D311">
            <v>40</v>
          </cell>
          <cell r="E311">
            <v>156</v>
          </cell>
          <cell r="F311">
            <v>48</v>
          </cell>
          <cell r="G311">
            <v>158304.95999999999</v>
          </cell>
        </row>
        <row r="312">
          <cell r="A312" t="str">
            <v>CNMD</v>
          </cell>
          <cell r="B312" t="str">
            <v>Qtek 9090</v>
          </cell>
          <cell r="C312">
            <v>0</v>
          </cell>
          <cell r="D312">
            <v>98</v>
          </cell>
          <cell r="E312">
            <v>76</v>
          </cell>
          <cell r="F312">
            <v>22</v>
          </cell>
          <cell r="G312">
            <v>158298.24532499997</v>
          </cell>
        </row>
        <row r="313">
          <cell r="A313" t="str">
            <v>Agadir</v>
          </cell>
          <cell r="B313" t="str">
            <v>Nokia 6230</v>
          </cell>
          <cell r="C313">
            <v>16</v>
          </cell>
          <cell r="D313">
            <v>430</v>
          </cell>
          <cell r="E313">
            <v>385</v>
          </cell>
          <cell r="F313">
            <v>61</v>
          </cell>
          <cell r="G313">
            <v>156315.69487499999</v>
          </cell>
        </row>
        <row r="314">
          <cell r="A314" t="str">
            <v>Rabat</v>
          </cell>
          <cell r="B314" t="str">
            <v>Nokia 3510i</v>
          </cell>
          <cell r="C314">
            <v>91</v>
          </cell>
          <cell r="D314">
            <v>0</v>
          </cell>
          <cell r="E314">
            <v>5</v>
          </cell>
          <cell r="F314">
            <v>86</v>
          </cell>
          <cell r="G314">
            <v>156290.38</v>
          </cell>
        </row>
        <row r="315">
          <cell r="A315" t="str">
            <v>Fes</v>
          </cell>
          <cell r="B315" t="str">
            <v>Sony Ericsson T630</v>
          </cell>
          <cell r="C315">
            <v>183</v>
          </cell>
          <cell r="D315">
            <v>160</v>
          </cell>
          <cell r="E315">
            <v>242</v>
          </cell>
          <cell r="F315">
            <v>101</v>
          </cell>
          <cell r="G315">
            <v>155507.76761634686</v>
          </cell>
        </row>
        <row r="316">
          <cell r="A316" t="str">
            <v>Marrakech</v>
          </cell>
          <cell r="B316" t="str">
            <v>Sony Ericsson K700</v>
          </cell>
          <cell r="C316">
            <v>89</v>
          </cell>
          <cell r="D316">
            <v>0</v>
          </cell>
          <cell r="E316">
            <v>42</v>
          </cell>
          <cell r="F316">
            <v>47</v>
          </cell>
          <cell r="G316">
            <v>155006.94</v>
          </cell>
        </row>
        <row r="317">
          <cell r="A317" t="str">
            <v>Marrakech</v>
          </cell>
          <cell r="B317" t="str">
            <v>Nokia 6100 sans caméra</v>
          </cell>
          <cell r="C317">
            <v>146</v>
          </cell>
          <cell r="D317">
            <v>214</v>
          </cell>
          <cell r="E317">
            <v>254</v>
          </cell>
          <cell r="F317">
            <v>106</v>
          </cell>
          <cell r="G317">
            <v>154548.41737499999</v>
          </cell>
        </row>
        <row r="318">
          <cell r="A318" t="str">
            <v>Settat</v>
          </cell>
          <cell r="B318" t="str">
            <v>Motorola E365</v>
          </cell>
          <cell r="C318">
            <v>121</v>
          </cell>
          <cell r="D318">
            <v>0</v>
          </cell>
          <cell r="E318">
            <v>25</v>
          </cell>
          <cell r="F318">
            <v>96</v>
          </cell>
          <cell r="G318">
            <v>153719.0899349805</v>
          </cell>
        </row>
        <row r="319">
          <cell r="A319" t="str">
            <v>Agadir</v>
          </cell>
          <cell r="B319" t="str">
            <v>Motorola V3 Razor</v>
          </cell>
          <cell r="C319">
            <v>0</v>
          </cell>
          <cell r="D319">
            <v>35</v>
          </cell>
          <cell r="E319">
            <v>4</v>
          </cell>
          <cell r="F319">
            <v>31</v>
          </cell>
          <cell r="G319">
            <v>153399.68699999998</v>
          </cell>
        </row>
        <row r="320">
          <cell r="A320" t="str">
            <v>Marrakech</v>
          </cell>
          <cell r="B320" t="str">
            <v>Samsung E600</v>
          </cell>
          <cell r="C320">
            <v>112</v>
          </cell>
          <cell r="D320">
            <v>230</v>
          </cell>
          <cell r="E320">
            <v>270</v>
          </cell>
          <cell r="F320">
            <v>72</v>
          </cell>
          <cell r="G320">
            <v>150147.89639999997</v>
          </cell>
        </row>
        <row r="321">
          <cell r="A321" t="str">
            <v>Settat</v>
          </cell>
          <cell r="B321" t="str">
            <v>Samsung E600</v>
          </cell>
          <cell r="C321">
            <v>118</v>
          </cell>
          <cell r="D321">
            <v>160</v>
          </cell>
          <cell r="E321">
            <v>206</v>
          </cell>
          <cell r="F321">
            <v>72</v>
          </cell>
          <cell r="G321">
            <v>150147.89639999997</v>
          </cell>
        </row>
        <row r="322">
          <cell r="A322" t="str">
            <v>Casablanca</v>
          </cell>
          <cell r="B322" t="str">
            <v>Bird S1186</v>
          </cell>
          <cell r="C322">
            <v>0</v>
          </cell>
          <cell r="D322">
            <v>1600</v>
          </cell>
          <cell r="E322">
            <v>1293</v>
          </cell>
          <cell r="F322">
            <v>307</v>
          </cell>
          <cell r="G322">
            <v>149873.22848399999</v>
          </cell>
        </row>
        <row r="323">
          <cell r="A323" t="str">
            <v>Settat</v>
          </cell>
          <cell r="B323" t="str">
            <v>Sony Ericsson T310</v>
          </cell>
          <cell r="C323">
            <v>91</v>
          </cell>
          <cell r="D323">
            <v>0</v>
          </cell>
          <cell r="E323">
            <v>0</v>
          </cell>
          <cell r="F323">
            <v>91</v>
          </cell>
          <cell r="G323">
            <v>149843.32999999999</v>
          </cell>
        </row>
        <row r="324">
          <cell r="A324" t="str">
            <v>Agadir</v>
          </cell>
          <cell r="B324" t="str">
            <v>Philips Fisio 636</v>
          </cell>
          <cell r="C324">
            <v>0</v>
          </cell>
          <cell r="D324">
            <v>470</v>
          </cell>
          <cell r="E324">
            <v>327</v>
          </cell>
          <cell r="F324">
            <v>143</v>
          </cell>
          <cell r="G324">
            <v>148810.99983750001</v>
          </cell>
        </row>
        <row r="325">
          <cell r="A325" t="str">
            <v>Rabat</v>
          </cell>
          <cell r="B325" t="str">
            <v>Siemens C30</v>
          </cell>
          <cell r="C325">
            <v>216</v>
          </cell>
          <cell r="D325">
            <v>0</v>
          </cell>
          <cell r="E325">
            <v>0</v>
          </cell>
          <cell r="F325">
            <v>216</v>
          </cell>
          <cell r="G325">
            <v>148608</v>
          </cell>
        </row>
        <row r="326">
          <cell r="A326" t="str">
            <v>Fes</v>
          </cell>
          <cell r="B326" t="str">
            <v>Motorola V3 Razor</v>
          </cell>
          <cell r="C326">
            <v>0</v>
          </cell>
          <cell r="D326">
            <v>35</v>
          </cell>
          <cell r="E326">
            <v>5</v>
          </cell>
          <cell r="F326">
            <v>30</v>
          </cell>
          <cell r="G326">
            <v>148451.31</v>
          </cell>
        </row>
        <row r="327">
          <cell r="A327" t="str">
            <v>Settat</v>
          </cell>
          <cell r="B327" t="str">
            <v>Samsung X100</v>
          </cell>
          <cell r="C327">
            <v>116</v>
          </cell>
          <cell r="D327">
            <v>0</v>
          </cell>
          <cell r="E327">
            <v>10</v>
          </cell>
          <cell r="F327">
            <v>106</v>
          </cell>
          <cell r="G327">
            <v>147837.33331028523</v>
          </cell>
        </row>
        <row r="328">
          <cell r="A328" t="str">
            <v>Settat</v>
          </cell>
          <cell r="B328" t="str">
            <v>Samsung E330</v>
          </cell>
          <cell r="C328">
            <v>0</v>
          </cell>
          <cell r="D328">
            <v>150</v>
          </cell>
          <cell r="E328">
            <v>70</v>
          </cell>
          <cell r="F328">
            <v>80</v>
          </cell>
          <cell r="G328">
            <v>147816.0944</v>
          </cell>
        </row>
        <row r="329">
          <cell r="A329" t="str">
            <v>Casablanca</v>
          </cell>
          <cell r="B329" t="str">
            <v>LG B1300</v>
          </cell>
          <cell r="C329">
            <v>2377</v>
          </cell>
          <cell r="D329">
            <v>0</v>
          </cell>
          <cell r="E329">
            <v>2178</v>
          </cell>
          <cell r="F329">
            <v>199</v>
          </cell>
          <cell r="G329">
            <v>147729.64000000001</v>
          </cell>
        </row>
        <row r="330">
          <cell r="A330" t="str">
            <v>Oujda</v>
          </cell>
          <cell r="B330" t="str">
            <v>LG 7100</v>
          </cell>
          <cell r="C330">
            <v>72</v>
          </cell>
          <cell r="D330">
            <v>0</v>
          </cell>
          <cell r="E330">
            <v>10</v>
          </cell>
          <cell r="F330">
            <v>62</v>
          </cell>
          <cell r="G330">
            <v>147696.4</v>
          </cell>
        </row>
        <row r="331">
          <cell r="A331" t="str">
            <v>Agadir</v>
          </cell>
          <cell r="B331" t="str">
            <v>Samsung X100</v>
          </cell>
          <cell r="C331">
            <v>155</v>
          </cell>
          <cell r="D331">
            <v>0</v>
          </cell>
          <cell r="E331">
            <v>50</v>
          </cell>
          <cell r="F331">
            <v>105</v>
          </cell>
          <cell r="G331">
            <v>146442.64148660327</v>
          </cell>
        </row>
        <row r="332">
          <cell r="A332" t="str">
            <v>Rabat</v>
          </cell>
          <cell r="B332" t="str">
            <v>Motorola T720i</v>
          </cell>
          <cell r="C332">
            <v>55</v>
          </cell>
          <cell r="D332">
            <v>0</v>
          </cell>
          <cell r="E332">
            <v>1</v>
          </cell>
          <cell r="F332">
            <v>54</v>
          </cell>
          <cell r="G332">
            <v>146270.88</v>
          </cell>
        </row>
        <row r="333">
          <cell r="A333" t="str">
            <v>Marrakech</v>
          </cell>
          <cell r="B333" t="str">
            <v>Siemens CX65</v>
          </cell>
          <cell r="C333">
            <v>0</v>
          </cell>
          <cell r="D333">
            <v>150</v>
          </cell>
          <cell r="E333">
            <v>84</v>
          </cell>
          <cell r="F333">
            <v>66</v>
          </cell>
          <cell r="G333">
            <v>145200</v>
          </cell>
        </row>
        <row r="334">
          <cell r="A334" t="str">
            <v>Marrakech</v>
          </cell>
          <cell r="B334" t="str">
            <v>Sony Ericsson  P910</v>
          </cell>
          <cell r="C334">
            <v>19</v>
          </cell>
          <cell r="D334">
            <v>75</v>
          </cell>
          <cell r="E334">
            <v>71</v>
          </cell>
          <cell r="F334">
            <v>23</v>
          </cell>
          <cell r="G334">
            <v>144648.51325558242</v>
          </cell>
        </row>
        <row r="335">
          <cell r="A335" t="str">
            <v>Agadir</v>
          </cell>
          <cell r="B335" t="str">
            <v>Motorola V66</v>
          </cell>
          <cell r="C335">
            <v>70</v>
          </cell>
          <cell r="D335">
            <v>0</v>
          </cell>
          <cell r="E335">
            <v>2</v>
          </cell>
          <cell r="F335">
            <v>68</v>
          </cell>
          <cell r="G335">
            <v>143739.76</v>
          </cell>
        </row>
        <row r="336">
          <cell r="A336" t="str">
            <v>CNMD</v>
          </cell>
          <cell r="B336" t="str">
            <v>Nokia 6100 sans caméra</v>
          </cell>
          <cell r="C336">
            <v>512</v>
          </cell>
          <cell r="D336">
            <v>1400</v>
          </cell>
          <cell r="E336">
            <v>1814</v>
          </cell>
          <cell r="F336">
            <v>98</v>
          </cell>
          <cell r="G336">
            <v>142884.38587499998</v>
          </cell>
        </row>
        <row r="337">
          <cell r="A337" t="str">
            <v>Agadir</v>
          </cell>
          <cell r="B337" t="str">
            <v>sagem MyX5</v>
          </cell>
          <cell r="C337">
            <v>72</v>
          </cell>
          <cell r="D337">
            <v>0</v>
          </cell>
          <cell r="E337">
            <v>1</v>
          </cell>
          <cell r="F337">
            <v>71</v>
          </cell>
          <cell r="G337">
            <v>142744.79</v>
          </cell>
        </row>
        <row r="338">
          <cell r="A338" t="str">
            <v>Agadir</v>
          </cell>
          <cell r="B338" t="str">
            <v>Samsung A 200</v>
          </cell>
          <cell r="C338">
            <v>61</v>
          </cell>
          <cell r="D338">
            <v>0</v>
          </cell>
          <cell r="E338">
            <v>0</v>
          </cell>
          <cell r="F338">
            <v>61</v>
          </cell>
          <cell r="G338">
            <v>141865.26</v>
          </cell>
        </row>
        <row r="339">
          <cell r="A339" t="str">
            <v>Marrakech</v>
          </cell>
          <cell r="B339" t="str">
            <v>Nokia 3220</v>
          </cell>
          <cell r="C339">
            <v>0</v>
          </cell>
          <cell r="D339">
            <v>350</v>
          </cell>
          <cell r="E339">
            <v>263</v>
          </cell>
          <cell r="F339">
            <v>87</v>
          </cell>
          <cell r="G339">
            <v>140941.90675260645</v>
          </cell>
        </row>
        <row r="340">
          <cell r="A340" t="str">
            <v>Settat</v>
          </cell>
          <cell r="B340" t="str">
            <v>Siemens CX65</v>
          </cell>
          <cell r="C340">
            <v>0</v>
          </cell>
          <cell r="D340">
            <v>100</v>
          </cell>
          <cell r="E340">
            <v>36</v>
          </cell>
          <cell r="F340">
            <v>64</v>
          </cell>
          <cell r="G340">
            <v>140800</v>
          </cell>
        </row>
        <row r="341">
          <cell r="A341" t="str">
            <v>CNMD</v>
          </cell>
          <cell r="B341" t="str">
            <v>Sony Ericsson T68i James Bond</v>
          </cell>
          <cell r="C341">
            <v>33</v>
          </cell>
          <cell r="D341">
            <v>0</v>
          </cell>
          <cell r="E341">
            <v>0</v>
          </cell>
          <cell r="F341">
            <v>33</v>
          </cell>
          <cell r="G341">
            <v>140712</v>
          </cell>
        </row>
        <row r="342">
          <cell r="A342" t="str">
            <v>Settat</v>
          </cell>
          <cell r="B342" t="str">
            <v>Motorola V220</v>
          </cell>
          <cell r="C342">
            <v>114</v>
          </cell>
          <cell r="D342">
            <v>145</v>
          </cell>
          <cell r="E342">
            <v>165</v>
          </cell>
          <cell r="F342">
            <v>94</v>
          </cell>
          <cell r="G342">
            <v>139605.10814218404</v>
          </cell>
        </row>
        <row r="343">
          <cell r="A343" t="str">
            <v>Rabat</v>
          </cell>
          <cell r="B343" t="str">
            <v>Samsung V 200</v>
          </cell>
          <cell r="C343">
            <v>39</v>
          </cell>
          <cell r="D343">
            <v>0</v>
          </cell>
          <cell r="E343">
            <v>2</v>
          </cell>
          <cell r="F343">
            <v>37</v>
          </cell>
          <cell r="G343">
            <v>139538.47</v>
          </cell>
        </row>
        <row r="344">
          <cell r="A344" t="str">
            <v>Marrakech</v>
          </cell>
          <cell r="B344" t="str">
            <v>Sony Ericsson S700</v>
          </cell>
          <cell r="C344">
            <v>0</v>
          </cell>
          <cell r="D344">
            <v>35</v>
          </cell>
          <cell r="E344">
            <v>11</v>
          </cell>
          <cell r="F344">
            <v>24</v>
          </cell>
          <cell r="G344">
            <v>138934.32</v>
          </cell>
        </row>
        <row r="345">
          <cell r="A345" t="str">
            <v>Oujda</v>
          </cell>
          <cell r="B345" t="str">
            <v>Siemens CX65</v>
          </cell>
          <cell r="C345">
            <v>0</v>
          </cell>
          <cell r="D345">
            <v>80</v>
          </cell>
          <cell r="E345">
            <v>17</v>
          </cell>
          <cell r="F345">
            <v>63</v>
          </cell>
          <cell r="G345">
            <v>138600</v>
          </cell>
        </row>
        <row r="346">
          <cell r="A346" t="str">
            <v>Agadir</v>
          </cell>
          <cell r="B346" t="str">
            <v>Sony Ericsson T630</v>
          </cell>
          <cell r="C346">
            <v>186</v>
          </cell>
          <cell r="D346">
            <v>130</v>
          </cell>
          <cell r="E346">
            <v>226</v>
          </cell>
          <cell r="F346">
            <v>90</v>
          </cell>
          <cell r="G346">
            <v>138571.27807397244</v>
          </cell>
        </row>
        <row r="347">
          <cell r="A347" t="str">
            <v>Rabat</v>
          </cell>
          <cell r="B347" t="str">
            <v>Sony Ericsson T310</v>
          </cell>
          <cell r="C347">
            <v>86</v>
          </cell>
          <cell r="D347">
            <v>0</v>
          </cell>
          <cell r="E347">
            <v>2</v>
          </cell>
          <cell r="F347">
            <v>84</v>
          </cell>
          <cell r="G347">
            <v>138316.92000000001</v>
          </cell>
        </row>
        <row r="348">
          <cell r="A348" t="str">
            <v>Casablanca</v>
          </cell>
          <cell r="B348" t="str">
            <v>Nokia 6600</v>
          </cell>
          <cell r="C348">
            <v>30</v>
          </cell>
          <cell r="D348">
            <v>256</v>
          </cell>
          <cell r="E348">
            <v>230</v>
          </cell>
          <cell r="F348">
            <v>56</v>
          </cell>
          <cell r="G348">
            <v>137731.1840451977</v>
          </cell>
        </row>
        <row r="349">
          <cell r="A349" t="str">
            <v>Agadir</v>
          </cell>
          <cell r="B349" t="str">
            <v>Alcatel OT756</v>
          </cell>
          <cell r="C349">
            <v>74</v>
          </cell>
          <cell r="D349">
            <v>190</v>
          </cell>
          <cell r="E349">
            <v>191</v>
          </cell>
          <cell r="F349">
            <v>73</v>
          </cell>
          <cell r="G349">
            <v>136730.04342252907</v>
          </cell>
        </row>
        <row r="350">
          <cell r="A350" t="str">
            <v>Casablanca</v>
          </cell>
          <cell r="B350" t="str">
            <v>Sony Ericsson T230</v>
          </cell>
          <cell r="C350">
            <v>220</v>
          </cell>
          <cell r="D350">
            <v>0</v>
          </cell>
          <cell r="E350">
            <v>102</v>
          </cell>
          <cell r="F350">
            <v>118</v>
          </cell>
          <cell r="G350">
            <v>136109.50641239571</v>
          </cell>
        </row>
        <row r="351">
          <cell r="A351" t="str">
            <v>Agadir</v>
          </cell>
          <cell r="B351" t="str">
            <v>LG 7050</v>
          </cell>
          <cell r="C351">
            <v>136</v>
          </cell>
          <cell r="D351">
            <v>0</v>
          </cell>
          <cell r="E351">
            <v>60</v>
          </cell>
          <cell r="F351">
            <v>76</v>
          </cell>
          <cell r="G351">
            <v>133881.60000000001</v>
          </cell>
        </row>
        <row r="352">
          <cell r="A352" t="str">
            <v>Oujda</v>
          </cell>
          <cell r="B352" t="str">
            <v>Nokia 6230</v>
          </cell>
          <cell r="C352">
            <v>6</v>
          </cell>
          <cell r="D352">
            <v>315</v>
          </cell>
          <cell r="E352">
            <v>269</v>
          </cell>
          <cell r="F352">
            <v>52</v>
          </cell>
          <cell r="G352">
            <v>133252.72349999999</v>
          </cell>
        </row>
        <row r="353">
          <cell r="A353" t="str">
            <v>Rabat</v>
          </cell>
          <cell r="B353" t="str">
            <v>Alcatel OT535</v>
          </cell>
          <cell r="C353">
            <v>923</v>
          </cell>
          <cell r="D353">
            <v>540</v>
          </cell>
          <cell r="E353">
            <v>1321</v>
          </cell>
          <cell r="F353">
            <v>142</v>
          </cell>
          <cell r="G353">
            <v>130885.10866905483</v>
          </cell>
        </row>
        <row r="354">
          <cell r="A354" t="str">
            <v>Marrakech</v>
          </cell>
          <cell r="B354" t="str">
            <v>Philips Fisio 825</v>
          </cell>
          <cell r="C354">
            <v>69</v>
          </cell>
          <cell r="D354">
            <v>0</v>
          </cell>
          <cell r="E354">
            <v>0</v>
          </cell>
          <cell r="F354">
            <v>69</v>
          </cell>
          <cell r="G354">
            <v>130755</v>
          </cell>
        </row>
        <row r="355">
          <cell r="A355" t="str">
            <v>Settat</v>
          </cell>
          <cell r="B355" t="str">
            <v>Sony Ericsson K500</v>
          </cell>
          <cell r="C355">
            <v>0</v>
          </cell>
          <cell r="D355">
            <v>125</v>
          </cell>
          <cell r="E355">
            <v>51</v>
          </cell>
          <cell r="F355">
            <v>74</v>
          </cell>
          <cell r="G355">
            <v>130350.33771954637</v>
          </cell>
        </row>
        <row r="356">
          <cell r="A356" t="str">
            <v>Rabat</v>
          </cell>
          <cell r="B356" t="str">
            <v>Sony Ericsson T100</v>
          </cell>
          <cell r="C356">
            <v>145</v>
          </cell>
          <cell r="D356">
            <v>0</v>
          </cell>
          <cell r="E356">
            <v>0</v>
          </cell>
          <cell r="F356">
            <v>145</v>
          </cell>
          <cell r="G356">
            <v>130025.85</v>
          </cell>
        </row>
        <row r="357">
          <cell r="A357" t="str">
            <v>Fes</v>
          </cell>
          <cell r="B357" t="str">
            <v>Siemens CX65</v>
          </cell>
          <cell r="C357">
            <v>0</v>
          </cell>
          <cell r="D357">
            <v>166</v>
          </cell>
          <cell r="E357">
            <v>107</v>
          </cell>
          <cell r="F357">
            <v>59</v>
          </cell>
          <cell r="G357">
            <v>129800</v>
          </cell>
        </row>
        <row r="358">
          <cell r="A358" t="str">
            <v>Oujda</v>
          </cell>
          <cell r="B358" t="str">
            <v>Philips Fisio 636</v>
          </cell>
          <cell r="C358">
            <v>0</v>
          </cell>
          <cell r="D358">
            <v>400</v>
          </cell>
          <cell r="E358">
            <v>276</v>
          </cell>
          <cell r="F358">
            <v>124</v>
          </cell>
          <cell r="G358">
            <v>129038.90895000001</v>
          </cell>
        </row>
        <row r="359">
          <cell r="A359" t="str">
            <v>Rabat</v>
          </cell>
          <cell r="B359" t="str">
            <v>Siemens A52</v>
          </cell>
          <cell r="C359">
            <v>93</v>
          </cell>
          <cell r="D359">
            <v>1350</v>
          </cell>
          <cell r="E359">
            <v>1233</v>
          </cell>
          <cell r="F359">
            <v>210</v>
          </cell>
          <cell r="G359">
            <v>128100</v>
          </cell>
        </row>
        <row r="360">
          <cell r="A360" t="str">
            <v>Agadir</v>
          </cell>
          <cell r="B360" t="str">
            <v>Bird S1186</v>
          </cell>
          <cell r="C360">
            <v>0</v>
          </cell>
          <cell r="D360">
            <v>1620</v>
          </cell>
          <cell r="E360">
            <v>1358</v>
          </cell>
          <cell r="F360">
            <v>262</v>
          </cell>
          <cell r="G360">
            <v>127904.83994400001</v>
          </cell>
        </row>
        <row r="361">
          <cell r="A361" t="str">
            <v>Rabat</v>
          </cell>
          <cell r="B361" t="str">
            <v>Nokia 6600</v>
          </cell>
          <cell r="C361">
            <v>49</v>
          </cell>
          <cell r="D361">
            <v>200</v>
          </cell>
          <cell r="E361">
            <v>198</v>
          </cell>
          <cell r="F361">
            <v>51</v>
          </cell>
          <cell r="G361">
            <v>125433.75689830506</v>
          </cell>
        </row>
        <row r="362">
          <cell r="A362" t="str">
            <v>Fes</v>
          </cell>
          <cell r="B362" t="str">
            <v>Sony Ericsson K700</v>
          </cell>
          <cell r="C362">
            <v>91</v>
          </cell>
          <cell r="D362">
            <v>0</v>
          </cell>
          <cell r="E362">
            <v>53</v>
          </cell>
          <cell r="F362">
            <v>38</v>
          </cell>
          <cell r="G362">
            <v>125324.76</v>
          </cell>
        </row>
        <row r="363">
          <cell r="A363" t="str">
            <v>Rabat</v>
          </cell>
          <cell r="B363" t="str">
            <v>LG 5400</v>
          </cell>
          <cell r="C363">
            <v>60</v>
          </cell>
          <cell r="D363">
            <v>0</v>
          </cell>
          <cell r="E363">
            <v>4</v>
          </cell>
          <cell r="F363">
            <v>56</v>
          </cell>
          <cell r="G363">
            <v>124227.6</v>
          </cell>
        </row>
        <row r="364">
          <cell r="A364" t="str">
            <v>Casablanca</v>
          </cell>
          <cell r="B364" t="str">
            <v>Siemens SL55</v>
          </cell>
          <cell r="C364">
            <v>37</v>
          </cell>
          <cell r="D364">
            <v>0</v>
          </cell>
          <cell r="E364">
            <v>0</v>
          </cell>
          <cell r="F364">
            <v>37</v>
          </cell>
          <cell r="G364">
            <v>123950</v>
          </cell>
        </row>
        <row r="365">
          <cell r="A365" t="str">
            <v>Fes</v>
          </cell>
          <cell r="B365" t="str">
            <v>LG 7100</v>
          </cell>
          <cell r="C365">
            <v>78</v>
          </cell>
          <cell r="D365">
            <v>0</v>
          </cell>
          <cell r="E365">
            <v>26</v>
          </cell>
          <cell r="F365">
            <v>52</v>
          </cell>
          <cell r="G365">
            <v>123874.4</v>
          </cell>
        </row>
        <row r="366">
          <cell r="A366" t="str">
            <v>Fes</v>
          </cell>
          <cell r="B366" t="str">
            <v>Philips Fisio 636</v>
          </cell>
          <cell r="C366">
            <v>0</v>
          </cell>
          <cell r="D366">
            <v>440</v>
          </cell>
          <cell r="E366">
            <v>321</v>
          </cell>
          <cell r="F366">
            <v>119</v>
          </cell>
          <cell r="G366">
            <v>123835.72713750001</v>
          </cell>
        </row>
        <row r="367">
          <cell r="A367" t="str">
            <v>Agadir</v>
          </cell>
          <cell r="B367" t="str">
            <v>Panasonic X300</v>
          </cell>
          <cell r="C367">
            <v>0</v>
          </cell>
          <cell r="D367">
            <v>100</v>
          </cell>
          <cell r="E367">
            <v>44</v>
          </cell>
          <cell r="F367">
            <v>56</v>
          </cell>
          <cell r="G367">
            <v>123741.52</v>
          </cell>
        </row>
        <row r="368">
          <cell r="A368" t="str">
            <v>Rabat</v>
          </cell>
          <cell r="B368" t="str">
            <v>Sony Ericsson T68i James Bond</v>
          </cell>
          <cell r="C368">
            <v>29</v>
          </cell>
          <cell r="D368">
            <v>0</v>
          </cell>
          <cell r="E368">
            <v>0</v>
          </cell>
          <cell r="F368">
            <v>29</v>
          </cell>
          <cell r="G368">
            <v>123656</v>
          </cell>
        </row>
        <row r="369">
          <cell r="A369" t="str">
            <v>Rabat</v>
          </cell>
          <cell r="B369" t="str">
            <v>Nokia 9300</v>
          </cell>
          <cell r="C369">
            <v>0</v>
          </cell>
          <cell r="D369">
            <v>25</v>
          </cell>
          <cell r="E369">
            <v>0</v>
          </cell>
          <cell r="F369">
            <v>25</v>
          </cell>
          <cell r="G369">
            <v>123350</v>
          </cell>
        </row>
        <row r="370">
          <cell r="A370" t="str">
            <v>Oujda</v>
          </cell>
          <cell r="B370" t="str">
            <v>LG G1500</v>
          </cell>
          <cell r="C370">
            <v>147</v>
          </cell>
          <cell r="D370">
            <v>800</v>
          </cell>
          <cell r="E370">
            <v>770</v>
          </cell>
          <cell r="F370">
            <v>177</v>
          </cell>
          <cell r="G370">
            <v>123006.15</v>
          </cell>
        </row>
        <row r="371">
          <cell r="A371" t="str">
            <v>Marrakech</v>
          </cell>
          <cell r="B371" t="str">
            <v>Nokia 2600</v>
          </cell>
          <cell r="C371">
            <v>0</v>
          </cell>
          <cell r="D371">
            <v>910</v>
          </cell>
          <cell r="E371">
            <v>759</v>
          </cell>
          <cell r="F371">
            <v>151</v>
          </cell>
          <cell r="G371">
            <v>122525.96819574806</v>
          </cell>
        </row>
        <row r="372">
          <cell r="A372" t="str">
            <v>Settat</v>
          </cell>
          <cell r="B372" t="str">
            <v>Nokia 5100</v>
          </cell>
          <cell r="C372">
            <v>46</v>
          </cell>
          <cell r="D372">
            <v>0</v>
          </cell>
          <cell r="E372">
            <v>0</v>
          </cell>
          <cell r="F372">
            <v>46</v>
          </cell>
          <cell r="G372">
            <v>122035.7</v>
          </cell>
        </row>
        <row r="373">
          <cell r="A373" t="str">
            <v>Fes</v>
          </cell>
          <cell r="B373" t="str">
            <v>Panasonic X300</v>
          </cell>
          <cell r="C373">
            <v>0</v>
          </cell>
          <cell r="D373">
            <v>110</v>
          </cell>
          <cell r="E373">
            <v>55</v>
          </cell>
          <cell r="F373">
            <v>55</v>
          </cell>
          <cell r="G373">
            <v>121531.85</v>
          </cell>
        </row>
        <row r="374">
          <cell r="A374" t="str">
            <v>Settat</v>
          </cell>
          <cell r="B374" t="str">
            <v>Nokia 3220</v>
          </cell>
          <cell r="C374">
            <v>0</v>
          </cell>
          <cell r="D374">
            <v>250</v>
          </cell>
          <cell r="E374">
            <v>175</v>
          </cell>
          <cell r="F374">
            <v>75</v>
          </cell>
          <cell r="G374">
            <v>121501.64375224694</v>
          </cell>
        </row>
        <row r="375">
          <cell r="A375" t="str">
            <v>Rabat</v>
          </cell>
          <cell r="B375" t="str">
            <v>Philips Fisio 825</v>
          </cell>
          <cell r="C375">
            <v>64</v>
          </cell>
          <cell r="D375">
            <v>0</v>
          </cell>
          <cell r="E375">
            <v>0</v>
          </cell>
          <cell r="F375">
            <v>64</v>
          </cell>
          <cell r="G375">
            <v>121280</v>
          </cell>
        </row>
        <row r="376">
          <cell r="A376" t="str">
            <v>Rabat</v>
          </cell>
          <cell r="B376" t="str">
            <v>Bird S1186</v>
          </cell>
          <cell r="C376">
            <v>0</v>
          </cell>
          <cell r="D376">
            <v>2360</v>
          </cell>
          <cell r="E376">
            <v>2112</v>
          </cell>
          <cell r="F376">
            <v>248</v>
          </cell>
          <cell r="G376">
            <v>121070.23017600001</v>
          </cell>
        </row>
        <row r="377">
          <cell r="A377" t="str">
            <v>Rabat</v>
          </cell>
          <cell r="B377" t="str">
            <v>Motorola T190</v>
          </cell>
          <cell r="C377">
            <v>182</v>
          </cell>
          <cell r="D377">
            <v>0</v>
          </cell>
          <cell r="E377">
            <v>2</v>
          </cell>
          <cell r="F377">
            <v>180</v>
          </cell>
          <cell r="G377">
            <v>120405.6</v>
          </cell>
        </row>
        <row r="378">
          <cell r="A378" t="str">
            <v>Settat</v>
          </cell>
          <cell r="B378" t="str">
            <v>Alcatel OT535</v>
          </cell>
          <cell r="C378">
            <v>623</v>
          </cell>
          <cell r="D378">
            <v>0</v>
          </cell>
          <cell r="E378">
            <v>493</v>
          </cell>
          <cell r="F378">
            <v>130</v>
          </cell>
          <cell r="G378">
            <v>119824.39526040231</v>
          </cell>
        </row>
        <row r="379">
          <cell r="A379" t="str">
            <v>Rabat</v>
          </cell>
          <cell r="B379" t="str">
            <v>Motorola C550</v>
          </cell>
          <cell r="C379">
            <v>95</v>
          </cell>
          <cell r="D379">
            <v>0</v>
          </cell>
          <cell r="E379">
            <v>3</v>
          </cell>
          <cell r="F379">
            <v>92</v>
          </cell>
          <cell r="G379">
            <v>119587.12</v>
          </cell>
        </row>
        <row r="380">
          <cell r="A380" t="str">
            <v>Rabat</v>
          </cell>
          <cell r="B380" t="str">
            <v>Nokia 5210</v>
          </cell>
          <cell r="C380">
            <v>90</v>
          </cell>
          <cell r="D380">
            <v>0</v>
          </cell>
          <cell r="E380">
            <v>0</v>
          </cell>
          <cell r="F380">
            <v>90</v>
          </cell>
          <cell r="G380">
            <v>119385</v>
          </cell>
        </row>
        <row r="381">
          <cell r="A381" t="str">
            <v>Settat</v>
          </cell>
          <cell r="B381" t="str">
            <v>Sony Ericsson K700</v>
          </cell>
          <cell r="C381">
            <v>58</v>
          </cell>
          <cell r="D381">
            <v>0</v>
          </cell>
          <cell r="E381">
            <v>22</v>
          </cell>
          <cell r="F381">
            <v>36</v>
          </cell>
          <cell r="G381">
            <v>118728.72</v>
          </cell>
        </row>
        <row r="382">
          <cell r="A382" t="str">
            <v>Fes</v>
          </cell>
          <cell r="B382" t="str">
            <v>Philips Fisio 825</v>
          </cell>
          <cell r="C382">
            <v>64</v>
          </cell>
          <cell r="D382">
            <v>0</v>
          </cell>
          <cell r="E382">
            <v>2</v>
          </cell>
          <cell r="F382">
            <v>62</v>
          </cell>
          <cell r="G382">
            <v>117490</v>
          </cell>
        </row>
        <row r="383">
          <cell r="A383" t="str">
            <v>Rabat</v>
          </cell>
          <cell r="B383" t="str">
            <v>Samsung N100</v>
          </cell>
          <cell r="C383">
            <v>65</v>
          </cell>
          <cell r="D383">
            <v>0</v>
          </cell>
          <cell r="E383">
            <v>0</v>
          </cell>
          <cell r="F383">
            <v>65</v>
          </cell>
          <cell r="G383">
            <v>117130</v>
          </cell>
        </row>
        <row r="384">
          <cell r="A384" t="str">
            <v>Marrakech</v>
          </cell>
          <cell r="B384" t="str">
            <v>Alcatel OT756</v>
          </cell>
          <cell r="C384">
            <v>111</v>
          </cell>
          <cell r="D384">
            <v>120</v>
          </cell>
          <cell r="E384">
            <v>169</v>
          </cell>
          <cell r="F384">
            <v>62</v>
          </cell>
          <cell r="G384">
            <v>116126.88619447674</v>
          </cell>
        </row>
        <row r="385">
          <cell r="A385" t="str">
            <v>Rabat</v>
          </cell>
          <cell r="B385" t="str">
            <v>Sagem MyX 5-2</v>
          </cell>
          <cell r="C385">
            <v>121</v>
          </cell>
          <cell r="D385">
            <v>0</v>
          </cell>
          <cell r="E385">
            <v>48</v>
          </cell>
          <cell r="F385">
            <v>73</v>
          </cell>
          <cell r="G385">
            <v>116043.72</v>
          </cell>
        </row>
        <row r="386">
          <cell r="A386" t="str">
            <v>Casablanca</v>
          </cell>
          <cell r="B386" t="str">
            <v>Motorola V600</v>
          </cell>
          <cell r="C386">
            <v>57</v>
          </cell>
          <cell r="D386">
            <v>0</v>
          </cell>
          <cell r="E386">
            <v>19</v>
          </cell>
          <cell r="F386">
            <v>38</v>
          </cell>
          <cell r="G386">
            <v>116031.86</v>
          </cell>
        </row>
        <row r="387">
          <cell r="A387" t="str">
            <v>CNMD</v>
          </cell>
          <cell r="B387" t="str">
            <v>Nokia 7280</v>
          </cell>
          <cell r="C387">
            <v>0</v>
          </cell>
          <cell r="D387">
            <v>100</v>
          </cell>
          <cell r="E387">
            <v>71</v>
          </cell>
          <cell r="F387">
            <v>29</v>
          </cell>
          <cell r="G387">
            <v>115925.48268749999</v>
          </cell>
        </row>
        <row r="388">
          <cell r="A388" t="str">
            <v>Casablanca</v>
          </cell>
          <cell r="B388" t="str">
            <v>LG 5600</v>
          </cell>
          <cell r="C388">
            <v>232</v>
          </cell>
          <cell r="D388">
            <v>30</v>
          </cell>
          <cell r="E388">
            <v>192</v>
          </cell>
          <cell r="F388">
            <v>70</v>
          </cell>
          <cell r="G388">
            <v>115605</v>
          </cell>
        </row>
        <row r="389">
          <cell r="A389" t="str">
            <v>Marrakech</v>
          </cell>
          <cell r="B389" t="str">
            <v>LG 5400</v>
          </cell>
          <cell r="C389">
            <v>54</v>
          </cell>
          <cell r="D389">
            <v>0</v>
          </cell>
          <cell r="E389">
            <v>2</v>
          </cell>
          <cell r="F389">
            <v>52</v>
          </cell>
          <cell r="G389">
            <v>115354.2</v>
          </cell>
        </row>
        <row r="390">
          <cell r="A390" t="str">
            <v>Rabat</v>
          </cell>
          <cell r="B390" t="str">
            <v>Philips Fisio 355</v>
          </cell>
          <cell r="C390">
            <v>277</v>
          </cell>
          <cell r="D390">
            <v>0</v>
          </cell>
          <cell r="E390">
            <v>176</v>
          </cell>
          <cell r="F390">
            <v>101</v>
          </cell>
          <cell r="G390">
            <v>114736</v>
          </cell>
        </row>
        <row r="391">
          <cell r="A391" t="str">
            <v>Settat</v>
          </cell>
          <cell r="B391" t="str">
            <v>Nokia 6100 sans caméra</v>
          </cell>
          <cell r="C391">
            <v>116</v>
          </cell>
          <cell r="D391">
            <v>40</v>
          </cell>
          <cell r="E391">
            <v>78</v>
          </cell>
          <cell r="F391">
            <v>78</v>
          </cell>
          <cell r="G391">
            <v>113724.30712499999</v>
          </cell>
        </row>
        <row r="392">
          <cell r="A392" t="str">
            <v>Casablanca</v>
          </cell>
          <cell r="B392" t="str">
            <v>Alcatel OT735</v>
          </cell>
          <cell r="C392">
            <v>95</v>
          </cell>
          <cell r="D392">
            <v>0</v>
          </cell>
          <cell r="E392">
            <v>16</v>
          </cell>
          <cell r="F392">
            <v>79</v>
          </cell>
          <cell r="G392">
            <v>113526.95</v>
          </cell>
        </row>
        <row r="393">
          <cell r="A393" t="str">
            <v>Fes</v>
          </cell>
          <cell r="B393" t="str">
            <v>Sony Ericsson T600</v>
          </cell>
          <cell r="C393">
            <v>57</v>
          </cell>
          <cell r="D393">
            <v>0</v>
          </cell>
          <cell r="E393">
            <v>0</v>
          </cell>
          <cell r="F393">
            <v>57</v>
          </cell>
          <cell r="G393">
            <v>113209.98</v>
          </cell>
        </row>
        <row r="394">
          <cell r="A394" t="str">
            <v>Casablanca</v>
          </cell>
          <cell r="B394" t="str">
            <v>Motorola C550</v>
          </cell>
          <cell r="C394">
            <v>90</v>
          </cell>
          <cell r="D394">
            <v>0</v>
          </cell>
          <cell r="E394">
            <v>3</v>
          </cell>
          <cell r="F394">
            <v>87</v>
          </cell>
          <cell r="G394">
            <v>113087.82</v>
          </cell>
        </row>
        <row r="395">
          <cell r="A395" t="str">
            <v>Marrakech</v>
          </cell>
          <cell r="B395" t="str">
            <v>Panasonic X300</v>
          </cell>
          <cell r="C395">
            <v>0</v>
          </cell>
          <cell r="D395">
            <v>80</v>
          </cell>
          <cell r="E395">
            <v>29</v>
          </cell>
          <cell r="F395">
            <v>51</v>
          </cell>
          <cell r="G395">
            <v>112693.17</v>
          </cell>
        </row>
        <row r="396">
          <cell r="A396" t="str">
            <v>Oujda</v>
          </cell>
          <cell r="B396" t="str">
            <v>Panasonic X300</v>
          </cell>
          <cell r="C396">
            <v>0</v>
          </cell>
          <cell r="D396">
            <v>60</v>
          </cell>
          <cell r="E396">
            <v>9</v>
          </cell>
          <cell r="F396">
            <v>51</v>
          </cell>
          <cell r="G396">
            <v>112693.17</v>
          </cell>
        </row>
        <row r="397">
          <cell r="A397" t="str">
            <v>Casablanca</v>
          </cell>
          <cell r="B397" t="str">
            <v>Panasonic G60</v>
          </cell>
          <cell r="C397">
            <v>955</v>
          </cell>
          <cell r="D397">
            <v>300</v>
          </cell>
          <cell r="E397">
            <v>1174</v>
          </cell>
          <cell r="F397">
            <v>81</v>
          </cell>
          <cell r="G397">
            <v>111922.56</v>
          </cell>
        </row>
        <row r="398">
          <cell r="A398" t="str">
            <v>Rabat</v>
          </cell>
          <cell r="B398" t="str">
            <v>Philips Fisio 350</v>
          </cell>
          <cell r="C398">
            <v>789</v>
          </cell>
          <cell r="D398">
            <v>0</v>
          </cell>
          <cell r="E398">
            <v>681</v>
          </cell>
          <cell r="F398">
            <v>108</v>
          </cell>
          <cell r="G398">
            <v>110878.2</v>
          </cell>
        </row>
        <row r="399">
          <cell r="A399" t="str">
            <v>Fes</v>
          </cell>
          <cell r="B399" t="str">
            <v>Nokia 2600</v>
          </cell>
          <cell r="C399">
            <v>0</v>
          </cell>
          <cell r="D399">
            <v>910</v>
          </cell>
          <cell r="E399">
            <v>774</v>
          </cell>
          <cell r="F399">
            <v>136</v>
          </cell>
          <cell r="G399">
            <v>110354.51440146845</v>
          </cell>
        </row>
        <row r="400">
          <cell r="A400" t="str">
            <v>Agadir</v>
          </cell>
          <cell r="B400" t="str">
            <v>Siemens M65</v>
          </cell>
          <cell r="C400">
            <v>0</v>
          </cell>
          <cell r="D400">
            <v>90</v>
          </cell>
          <cell r="E400">
            <v>0</v>
          </cell>
          <cell r="F400">
            <v>90</v>
          </cell>
          <cell r="G400">
            <v>109620</v>
          </cell>
        </row>
        <row r="401">
          <cell r="A401" t="str">
            <v>Rabat</v>
          </cell>
          <cell r="B401" t="str">
            <v>Nokia 9500</v>
          </cell>
          <cell r="C401">
            <v>0</v>
          </cell>
          <cell r="D401">
            <v>26</v>
          </cell>
          <cell r="E401">
            <v>7</v>
          </cell>
          <cell r="F401">
            <v>19</v>
          </cell>
          <cell r="G401">
            <v>109465.16835000001</v>
          </cell>
        </row>
        <row r="402">
          <cell r="A402" t="str">
            <v>Settat</v>
          </cell>
          <cell r="B402" t="str">
            <v>Siemens C65</v>
          </cell>
          <cell r="C402">
            <v>1</v>
          </cell>
          <cell r="D402">
            <v>70</v>
          </cell>
          <cell r="E402">
            <v>0</v>
          </cell>
          <cell r="F402">
            <v>71</v>
          </cell>
          <cell r="G402">
            <v>108953.48731884058</v>
          </cell>
        </row>
        <row r="403">
          <cell r="A403" t="str">
            <v>Settat</v>
          </cell>
          <cell r="B403" t="str">
            <v>Philips 755</v>
          </cell>
          <cell r="C403">
            <v>86</v>
          </cell>
          <cell r="D403">
            <v>0</v>
          </cell>
          <cell r="E403">
            <v>22</v>
          </cell>
          <cell r="F403">
            <v>64</v>
          </cell>
          <cell r="G403">
            <v>107400.96000000001</v>
          </cell>
        </row>
        <row r="404">
          <cell r="A404" t="str">
            <v>Casablanca</v>
          </cell>
          <cell r="B404" t="str">
            <v>Nokia 3510i</v>
          </cell>
          <cell r="C404">
            <v>79</v>
          </cell>
          <cell r="D404">
            <v>0</v>
          </cell>
          <cell r="E404">
            <v>20</v>
          </cell>
          <cell r="F404">
            <v>59</v>
          </cell>
          <cell r="G404">
            <v>107222.47</v>
          </cell>
        </row>
        <row r="405">
          <cell r="A405" t="str">
            <v>Rabat</v>
          </cell>
          <cell r="B405" t="str">
            <v>Nokia 5100</v>
          </cell>
          <cell r="C405">
            <v>40</v>
          </cell>
          <cell r="D405">
            <v>0</v>
          </cell>
          <cell r="E405">
            <v>0</v>
          </cell>
          <cell r="F405">
            <v>40</v>
          </cell>
          <cell r="G405">
            <v>106118</v>
          </cell>
        </row>
        <row r="406">
          <cell r="A406" t="str">
            <v>Rabat</v>
          </cell>
          <cell r="B406" t="str">
            <v>Alcatel One Touch Club</v>
          </cell>
          <cell r="C406">
            <v>124</v>
          </cell>
          <cell r="D406">
            <v>0</v>
          </cell>
          <cell r="E406">
            <v>0</v>
          </cell>
          <cell r="F406">
            <v>124</v>
          </cell>
          <cell r="G406">
            <v>105772</v>
          </cell>
        </row>
        <row r="407">
          <cell r="A407" t="str">
            <v>Rabat</v>
          </cell>
          <cell r="B407" t="str">
            <v>LG 5600</v>
          </cell>
          <cell r="C407">
            <v>287</v>
          </cell>
          <cell r="D407">
            <v>0</v>
          </cell>
          <cell r="E407">
            <v>223</v>
          </cell>
          <cell r="F407">
            <v>64</v>
          </cell>
          <cell r="G407">
            <v>105696</v>
          </cell>
        </row>
        <row r="408">
          <cell r="A408" t="str">
            <v>Fes</v>
          </cell>
          <cell r="B408" t="str">
            <v>Samsung X430</v>
          </cell>
          <cell r="C408">
            <v>163</v>
          </cell>
          <cell r="D408">
            <v>1010</v>
          </cell>
          <cell r="E408">
            <v>1070</v>
          </cell>
          <cell r="F408">
            <v>103</v>
          </cell>
          <cell r="G408">
            <v>105130.3266428887</v>
          </cell>
        </row>
        <row r="409">
          <cell r="A409" t="str">
            <v>Marrakech</v>
          </cell>
          <cell r="B409" t="str">
            <v>Nokia 6230</v>
          </cell>
          <cell r="C409">
            <v>5</v>
          </cell>
          <cell r="D409">
            <v>380</v>
          </cell>
          <cell r="E409">
            <v>344</v>
          </cell>
          <cell r="F409">
            <v>41</v>
          </cell>
          <cell r="G409">
            <v>105064.64737499999</v>
          </cell>
        </row>
        <row r="410">
          <cell r="A410" t="str">
            <v>Marrakech</v>
          </cell>
          <cell r="B410" t="str">
            <v>Nokia 7200</v>
          </cell>
          <cell r="C410">
            <v>103</v>
          </cell>
          <cell r="D410">
            <v>0</v>
          </cell>
          <cell r="E410">
            <v>71</v>
          </cell>
          <cell r="F410">
            <v>32</v>
          </cell>
          <cell r="G410">
            <v>105013.38181818182</v>
          </cell>
        </row>
        <row r="411">
          <cell r="A411" t="str">
            <v>Rabat</v>
          </cell>
          <cell r="B411" t="str">
            <v>LG C1100</v>
          </cell>
          <cell r="C411">
            <v>575</v>
          </cell>
          <cell r="D411">
            <v>500</v>
          </cell>
          <cell r="E411">
            <v>977</v>
          </cell>
          <cell r="F411">
            <v>98</v>
          </cell>
          <cell r="G411">
            <v>104556.35890549785</v>
          </cell>
        </row>
        <row r="412">
          <cell r="A412" t="str">
            <v>Casablanca</v>
          </cell>
          <cell r="B412" t="str">
            <v>sagem MyX5</v>
          </cell>
          <cell r="C412">
            <v>54</v>
          </cell>
          <cell r="D412">
            <v>0</v>
          </cell>
          <cell r="E412">
            <v>2</v>
          </cell>
          <cell r="F412">
            <v>52</v>
          </cell>
          <cell r="G412">
            <v>104545.48</v>
          </cell>
        </row>
        <row r="413">
          <cell r="A413" t="str">
            <v>Oujda</v>
          </cell>
          <cell r="B413" t="str">
            <v>Siemens C65</v>
          </cell>
          <cell r="C413">
            <v>1</v>
          </cell>
          <cell r="D413">
            <v>70</v>
          </cell>
          <cell r="E413">
            <v>3</v>
          </cell>
          <cell r="F413">
            <v>68</v>
          </cell>
          <cell r="G413">
            <v>104349.8188405797</v>
          </cell>
        </row>
        <row r="414">
          <cell r="A414" t="str">
            <v>Settat</v>
          </cell>
          <cell r="B414" t="str">
            <v>LG 7050</v>
          </cell>
          <cell r="C414">
            <v>87</v>
          </cell>
          <cell r="D414">
            <v>0</v>
          </cell>
          <cell r="E414">
            <v>28</v>
          </cell>
          <cell r="F414">
            <v>59</v>
          </cell>
          <cell r="G414">
            <v>103934.39999999999</v>
          </cell>
        </row>
        <row r="415">
          <cell r="A415" t="str">
            <v>Fes</v>
          </cell>
          <cell r="B415" t="str">
            <v>LG 5300i</v>
          </cell>
          <cell r="C415">
            <v>267</v>
          </cell>
          <cell r="D415">
            <v>165</v>
          </cell>
          <cell r="E415">
            <v>360</v>
          </cell>
          <cell r="F415">
            <v>72</v>
          </cell>
          <cell r="G415">
            <v>102857.78330494037</v>
          </cell>
        </row>
        <row r="416">
          <cell r="A416" t="str">
            <v>Settat</v>
          </cell>
          <cell r="B416" t="str">
            <v>LG 5300i</v>
          </cell>
          <cell r="C416">
            <v>270</v>
          </cell>
          <cell r="D416">
            <v>0</v>
          </cell>
          <cell r="E416">
            <v>198</v>
          </cell>
          <cell r="F416">
            <v>72</v>
          </cell>
          <cell r="G416">
            <v>102857.78330494037</v>
          </cell>
        </row>
        <row r="417">
          <cell r="A417" t="str">
            <v>Rabat</v>
          </cell>
          <cell r="B417" t="str">
            <v>Mitsubishi TRIUM Mars</v>
          </cell>
          <cell r="C417">
            <v>158</v>
          </cell>
          <cell r="D417">
            <v>0</v>
          </cell>
          <cell r="E417">
            <v>0</v>
          </cell>
          <cell r="F417">
            <v>158</v>
          </cell>
          <cell r="G417">
            <v>101418.62</v>
          </cell>
        </row>
        <row r="418">
          <cell r="A418" t="str">
            <v>Marrakech</v>
          </cell>
          <cell r="B418" t="str">
            <v>Motorola C550</v>
          </cell>
          <cell r="C418">
            <v>78</v>
          </cell>
          <cell r="D418">
            <v>0</v>
          </cell>
          <cell r="E418">
            <v>1</v>
          </cell>
          <cell r="F418">
            <v>77</v>
          </cell>
          <cell r="G418">
            <v>100089.22</v>
          </cell>
        </row>
        <row r="419">
          <cell r="A419" t="str">
            <v>Agadir</v>
          </cell>
          <cell r="B419" t="str">
            <v>LG 7100</v>
          </cell>
          <cell r="C419">
            <v>54</v>
          </cell>
          <cell r="D419">
            <v>0</v>
          </cell>
          <cell r="E419">
            <v>12</v>
          </cell>
          <cell r="F419">
            <v>42</v>
          </cell>
          <cell r="G419">
            <v>100052.4</v>
          </cell>
        </row>
        <row r="420">
          <cell r="A420" t="str">
            <v>Settat</v>
          </cell>
          <cell r="B420" t="str">
            <v>Samsung E700</v>
          </cell>
          <cell r="C420">
            <v>189</v>
          </cell>
          <cell r="D420">
            <v>40</v>
          </cell>
          <cell r="E420">
            <v>191</v>
          </cell>
          <cell r="F420">
            <v>38</v>
          </cell>
          <cell r="G420">
            <v>99400.563746049971</v>
          </cell>
        </row>
        <row r="421">
          <cell r="A421" t="str">
            <v>Rabat</v>
          </cell>
          <cell r="B421" t="str">
            <v>Mitsubishi TRIUM 110</v>
          </cell>
          <cell r="C421">
            <v>85</v>
          </cell>
          <cell r="D421">
            <v>0</v>
          </cell>
          <cell r="E421">
            <v>0</v>
          </cell>
          <cell r="F421">
            <v>85</v>
          </cell>
          <cell r="G421">
            <v>97658.2</v>
          </cell>
        </row>
        <row r="422">
          <cell r="A422" t="str">
            <v>Rabat</v>
          </cell>
          <cell r="B422" t="str">
            <v>Alcatel OT 511</v>
          </cell>
          <cell r="C422">
            <v>94</v>
          </cell>
          <cell r="D422">
            <v>0</v>
          </cell>
          <cell r="E422">
            <v>8</v>
          </cell>
          <cell r="F422">
            <v>86</v>
          </cell>
          <cell r="G422">
            <v>97619.46</v>
          </cell>
        </row>
        <row r="423">
          <cell r="A423" t="str">
            <v>Fes</v>
          </cell>
          <cell r="B423" t="str">
            <v>LG 5400</v>
          </cell>
          <cell r="C423">
            <v>49</v>
          </cell>
          <cell r="D423">
            <v>0</v>
          </cell>
          <cell r="E423">
            <v>5</v>
          </cell>
          <cell r="F423">
            <v>44</v>
          </cell>
          <cell r="G423">
            <v>97607.4</v>
          </cell>
        </row>
        <row r="424">
          <cell r="A424" t="str">
            <v>Fes</v>
          </cell>
          <cell r="B424" t="str">
            <v>Siemens M65</v>
          </cell>
          <cell r="C424">
            <v>0</v>
          </cell>
          <cell r="D424">
            <v>80</v>
          </cell>
          <cell r="E424">
            <v>0</v>
          </cell>
          <cell r="F424">
            <v>80</v>
          </cell>
          <cell r="G424">
            <v>97440</v>
          </cell>
        </row>
        <row r="425">
          <cell r="A425" t="str">
            <v>Marrakech</v>
          </cell>
          <cell r="B425" t="str">
            <v>Siemens M65</v>
          </cell>
          <cell r="C425">
            <v>0</v>
          </cell>
          <cell r="D425">
            <v>80</v>
          </cell>
          <cell r="E425">
            <v>0</v>
          </cell>
          <cell r="F425">
            <v>80</v>
          </cell>
          <cell r="G425">
            <v>97440</v>
          </cell>
        </row>
        <row r="426">
          <cell r="A426" t="str">
            <v>Rabat</v>
          </cell>
          <cell r="B426" t="str">
            <v>LG B1300</v>
          </cell>
          <cell r="C426">
            <v>2058</v>
          </cell>
          <cell r="D426">
            <v>0</v>
          </cell>
          <cell r="E426">
            <v>1927</v>
          </cell>
          <cell r="F426">
            <v>131</v>
          </cell>
          <cell r="G426">
            <v>97249.16</v>
          </cell>
        </row>
        <row r="427">
          <cell r="A427" t="str">
            <v>Agadir</v>
          </cell>
          <cell r="B427" t="str">
            <v>Philips Fisio 639</v>
          </cell>
          <cell r="C427">
            <v>0</v>
          </cell>
          <cell r="D427">
            <v>70</v>
          </cell>
          <cell r="E427">
            <v>1</v>
          </cell>
          <cell r="F427">
            <v>69</v>
          </cell>
          <cell r="G427">
            <v>96976.543781250002</v>
          </cell>
        </row>
        <row r="428">
          <cell r="A428" t="str">
            <v>Casablanca</v>
          </cell>
          <cell r="B428" t="str">
            <v>Sagem MyX-2</v>
          </cell>
          <cell r="C428">
            <v>127</v>
          </cell>
          <cell r="D428">
            <v>0</v>
          </cell>
          <cell r="E428">
            <v>12</v>
          </cell>
          <cell r="F428">
            <v>115</v>
          </cell>
          <cell r="G428">
            <v>96747.199999999997</v>
          </cell>
        </row>
        <row r="429">
          <cell r="A429" t="str">
            <v>Settat</v>
          </cell>
          <cell r="B429" t="str">
            <v>Nokia 7250</v>
          </cell>
          <cell r="C429">
            <v>22</v>
          </cell>
          <cell r="D429">
            <v>0</v>
          </cell>
          <cell r="E429">
            <v>2</v>
          </cell>
          <cell r="F429">
            <v>20</v>
          </cell>
          <cell r="G429">
            <v>96069.917108433729</v>
          </cell>
        </row>
        <row r="430">
          <cell r="A430" t="str">
            <v>Rabat</v>
          </cell>
          <cell r="B430" t="str">
            <v>Philips Fisio 120</v>
          </cell>
          <cell r="C430">
            <v>124</v>
          </cell>
          <cell r="D430">
            <v>0</v>
          </cell>
          <cell r="E430">
            <v>0</v>
          </cell>
          <cell r="F430">
            <v>124</v>
          </cell>
          <cell r="G430">
            <v>95976</v>
          </cell>
        </row>
        <row r="431">
          <cell r="A431" t="str">
            <v>Casablanca</v>
          </cell>
          <cell r="B431" t="str">
            <v>Samsung A 800</v>
          </cell>
          <cell r="C431">
            <v>64</v>
          </cell>
          <cell r="D431">
            <v>0</v>
          </cell>
          <cell r="E431">
            <v>3</v>
          </cell>
          <cell r="F431">
            <v>61</v>
          </cell>
          <cell r="G431">
            <v>93971.11</v>
          </cell>
        </row>
        <row r="432">
          <cell r="A432" t="str">
            <v>Oujda</v>
          </cell>
          <cell r="B432" t="str">
            <v>Sony Ericsson T310</v>
          </cell>
          <cell r="C432">
            <v>57</v>
          </cell>
          <cell r="D432">
            <v>0</v>
          </cell>
          <cell r="E432">
            <v>0</v>
          </cell>
          <cell r="F432">
            <v>57</v>
          </cell>
          <cell r="G432">
            <v>93857.91</v>
          </cell>
        </row>
        <row r="433">
          <cell r="A433" t="str">
            <v>CNMD</v>
          </cell>
          <cell r="B433" t="str">
            <v>Nokia 9300</v>
          </cell>
          <cell r="C433">
            <v>0</v>
          </cell>
          <cell r="D433">
            <v>100</v>
          </cell>
          <cell r="E433">
            <v>81</v>
          </cell>
          <cell r="F433">
            <v>19</v>
          </cell>
          <cell r="G433">
            <v>93746</v>
          </cell>
        </row>
        <row r="434">
          <cell r="A434" t="str">
            <v>Oujda</v>
          </cell>
          <cell r="B434" t="str">
            <v>Sony Ericsson T600</v>
          </cell>
          <cell r="C434">
            <v>47</v>
          </cell>
          <cell r="D434">
            <v>0</v>
          </cell>
          <cell r="E434">
            <v>0</v>
          </cell>
          <cell r="F434">
            <v>47</v>
          </cell>
          <cell r="G434">
            <v>93348.58</v>
          </cell>
        </row>
        <row r="435">
          <cell r="A435" t="str">
            <v>Oujda</v>
          </cell>
          <cell r="B435" t="str">
            <v>Nokia 6100 sans caméra</v>
          </cell>
          <cell r="C435">
            <v>97</v>
          </cell>
          <cell r="D435">
            <v>40</v>
          </cell>
          <cell r="E435">
            <v>73</v>
          </cell>
          <cell r="F435">
            <v>64</v>
          </cell>
          <cell r="G435">
            <v>93312.251999999993</v>
          </cell>
        </row>
        <row r="436">
          <cell r="A436" t="str">
            <v>Settat</v>
          </cell>
          <cell r="B436" t="str">
            <v>Nokia 6230</v>
          </cell>
          <cell r="C436">
            <v>11</v>
          </cell>
          <cell r="D436">
            <v>260</v>
          </cell>
          <cell r="E436">
            <v>235</v>
          </cell>
          <cell r="F436">
            <v>36</v>
          </cell>
          <cell r="G436">
            <v>92251.885499999989</v>
          </cell>
        </row>
        <row r="437">
          <cell r="A437" t="str">
            <v>Rabat</v>
          </cell>
          <cell r="B437" t="str">
            <v>Nokia 2600</v>
          </cell>
          <cell r="C437">
            <v>0</v>
          </cell>
          <cell r="D437">
            <v>1400</v>
          </cell>
          <cell r="E437">
            <v>1287</v>
          </cell>
          <cell r="F437">
            <v>113</v>
          </cell>
          <cell r="G437">
            <v>91691.618583573058</v>
          </cell>
        </row>
        <row r="438">
          <cell r="A438" t="str">
            <v>Marrakech</v>
          </cell>
          <cell r="B438" t="str">
            <v>Philips Fisio 639</v>
          </cell>
          <cell r="C438">
            <v>0</v>
          </cell>
          <cell r="D438">
            <v>70</v>
          </cell>
          <cell r="E438">
            <v>5</v>
          </cell>
          <cell r="F438">
            <v>65</v>
          </cell>
          <cell r="G438">
            <v>91354.715156250008</v>
          </cell>
        </row>
        <row r="439">
          <cell r="A439" t="str">
            <v>Settat</v>
          </cell>
          <cell r="B439" t="str">
            <v>Panasonic X300</v>
          </cell>
          <cell r="C439">
            <v>0</v>
          </cell>
          <cell r="D439">
            <v>60</v>
          </cell>
          <cell r="E439">
            <v>19</v>
          </cell>
          <cell r="F439">
            <v>41</v>
          </cell>
          <cell r="G439">
            <v>90596.47</v>
          </cell>
        </row>
        <row r="440">
          <cell r="A440" t="str">
            <v>CNMD</v>
          </cell>
          <cell r="B440" t="str">
            <v>Samsung V 200</v>
          </cell>
          <cell r="C440">
            <v>29</v>
          </cell>
          <cell r="D440">
            <v>0</v>
          </cell>
          <cell r="E440">
            <v>5</v>
          </cell>
          <cell r="F440">
            <v>24</v>
          </cell>
          <cell r="G440">
            <v>90511.44</v>
          </cell>
        </row>
        <row r="441">
          <cell r="A441" t="str">
            <v>Rabat</v>
          </cell>
          <cell r="B441" t="str">
            <v>Alcatel OT 331</v>
          </cell>
          <cell r="C441">
            <v>3876</v>
          </cell>
          <cell r="D441">
            <v>0</v>
          </cell>
          <cell r="E441">
            <v>3736</v>
          </cell>
          <cell r="F441">
            <v>140</v>
          </cell>
          <cell r="G441">
            <v>90122.667811018488</v>
          </cell>
        </row>
        <row r="442">
          <cell r="A442" t="str">
            <v>Fes</v>
          </cell>
          <cell r="B442" t="str">
            <v>Philips Fisio 639</v>
          </cell>
          <cell r="C442">
            <v>0</v>
          </cell>
          <cell r="D442">
            <v>70</v>
          </cell>
          <cell r="E442">
            <v>6</v>
          </cell>
          <cell r="F442">
            <v>64</v>
          </cell>
          <cell r="G442">
            <v>89949.258000000002</v>
          </cell>
        </row>
        <row r="443">
          <cell r="A443" t="str">
            <v>Agadir</v>
          </cell>
          <cell r="B443" t="str">
            <v>Nokia 3200</v>
          </cell>
          <cell r="C443">
            <v>99</v>
          </cell>
          <cell r="D443">
            <v>100</v>
          </cell>
          <cell r="E443">
            <v>136</v>
          </cell>
          <cell r="F443">
            <v>63</v>
          </cell>
          <cell r="G443">
            <v>89346.192448453599</v>
          </cell>
        </row>
        <row r="444">
          <cell r="A444" t="str">
            <v>Agadir</v>
          </cell>
          <cell r="B444" t="str">
            <v>Nokia 7250</v>
          </cell>
          <cell r="C444">
            <v>38</v>
          </cell>
          <cell r="D444">
            <v>0</v>
          </cell>
          <cell r="E444">
            <v>20</v>
          </cell>
          <cell r="F444">
            <v>18</v>
          </cell>
          <cell r="G444">
            <v>86462.925397590356</v>
          </cell>
        </row>
        <row r="445">
          <cell r="A445" t="str">
            <v>Rabat</v>
          </cell>
          <cell r="B445" t="str">
            <v>sagem MyX5</v>
          </cell>
          <cell r="C445">
            <v>44</v>
          </cell>
          <cell r="D445">
            <v>0</v>
          </cell>
          <cell r="E445">
            <v>1</v>
          </cell>
          <cell r="F445">
            <v>43</v>
          </cell>
          <cell r="G445">
            <v>86451.07</v>
          </cell>
        </row>
        <row r="446">
          <cell r="A446" t="str">
            <v>Rabat</v>
          </cell>
          <cell r="B446" t="str">
            <v>Motorola C333 ou C330</v>
          </cell>
          <cell r="C446">
            <v>82</v>
          </cell>
          <cell r="D446">
            <v>0</v>
          </cell>
          <cell r="E446">
            <v>0</v>
          </cell>
          <cell r="F446">
            <v>82</v>
          </cell>
          <cell r="G446">
            <v>86439.48</v>
          </cell>
        </row>
        <row r="447">
          <cell r="A447" t="str">
            <v>CNMD</v>
          </cell>
          <cell r="B447" t="str">
            <v>Nokia 6220</v>
          </cell>
          <cell r="C447">
            <v>299</v>
          </cell>
          <cell r="D447">
            <v>0</v>
          </cell>
          <cell r="E447">
            <v>257</v>
          </cell>
          <cell r="F447">
            <v>42</v>
          </cell>
          <cell r="G447">
            <v>86145.36</v>
          </cell>
        </row>
        <row r="448">
          <cell r="A448" t="str">
            <v>Casablanca</v>
          </cell>
          <cell r="B448" t="str">
            <v>LG 3100</v>
          </cell>
          <cell r="C448">
            <v>319</v>
          </cell>
          <cell r="D448">
            <v>0</v>
          </cell>
          <cell r="E448">
            <v>234</v>
          </cell>
          <cell r="F448">
            <v>85</v>
          </cell>
          <cell r="G448">
            <v>86113.5</v>
          </cell>
        </row>
        <row r="449">
          <cell r="A449" t="str">
            <v>Agadir</v>
          </cell>
          <cell r="B449" t="str">
            <v>Nokia 5140</v>
          </cell>
          <cell r="C449">
            <v>0</v>
          </cell>
          <cell r="D449">
            <v>85</v>
          </cell>
          <cell r="E449">
            <v>41</v>
          </cell>
          <cell r="F449">
            <v>44</v>
          </cell>
          <cell r="G449">
            <v>85989.170299999983</v>
          </cell>
        </row>
        <row r="450">
          <cell r="A450" t="str">
            <v>Marrakech</v>
          </cell>
          <cell r="B450" t="str">
            <v>Philips Fisio 636</v>
          </cell>
          <cell r="C450">
            <v>0</v>
          </cell>
          <cell r="D450">
            <v>440</v>
          </cell>
          <cell r="E450">
            <v>358</v>
          </cell>
          <cell r="F450">
            <v>82</v>
          </cell>
          <cell r="G450">
            <v>85332.181725000017</v>
          </cell>
        </row>
        <row r="451">
          <cell r="A451" t="str">
            <v>Fes</v>
          </cell>
          <cell r="B451" t="str">
            <v>Nokia 7200</v>
          </cell>
          <cell r="C451">
            <v>107</v>
          </cell>
          <cell r="D451">
            <v>0</v>
          </cell>
          <cell r="E451">
            <v>81</v>
          </cell>
          <cell r="F451">
            <v>26</v>
          </cell>
          <cell r="G451">
            <v>85323.372727272726</v>
          </cell>
        </row>
        <row r="452">
          <cell r="A452" t="str">
            <v>Marrakech</v>
          </cell>
          <cell r="B452" t="str">
            <v>Samsung X460</v>
          </cell>
          <cell r="C452">
            <v>0</v>
          </cell>
          <cell r="D452">
            <v>120</v>
          </cell>
          <cell r="E452">
            <v>57</v>
          </cell>
          <cell r="F452">
            <v>63</v>
          </cell>
          <cell r="G452">
            <v>85173.939112500011</v>
          </cell>
        </row>
        <row r="453">
          <cell r="A453" t="str">
            <v>Agadir</v>
          </cell>
          <cell r="B453" t="str">
            <v>Motorola V66i</v>
          </cell>
          <cell r="C453">
            <v>40</v>
          </cell>
          <cell r="D453">
            <v>0</v>
          </cell>
          <cell r="E453">
            <v>0</v>
          </cell>
          <cell r="F453">
            <v>40</v>
          </cell>
          <cell r="G453">
            <v>84560</v>
          </cell>
        </row>
        <row r="454">
          <cell r="A454" t="str">
            <v>Fes</v>
          </cell>
          <cell r="B454" t="str">
            <v>Sony Ericsson T310</v>
          </cell>
          <cell r="C454">
            <v>51</v>
          </cell>
          <cell r="D454">
            <v>0</v>
          </cell>
          <cell r="E454">
            <v>0</v>
          </cell>
          <cell r="F454">
            <v>51</v>
          </cell>
          <cell r="G454">
            <v>83978.13</v>
          </cell>
        </row>
        <row r="455">
          <cell r="A455" t="str">
            <v>Casablanca</v>
          </cell>
          <cell r="B455" t="str">
            <v>Motorola T720i</v>
          </cell>
          <cell r="C455">
            <v>35</v>
          </cell>
          <cell r="D455">
            <v>0</v>
          </cell>
          <cell r="E455">
            <v>4</v>
          </cell>
          <cell r="F455">
            <v>31</v>
          </cell>
          <cell r="G455">
            <v>83970.32</v>
          </cell>
        </row>
        <row r="456">
          <cell r="A456" t="str">
            <v>Fes</v>
          </cell>
          <cell r="B456" t="str">
            <v>Siemens M55</v>
          </cell>
          <cell r="C456">
            <v>49</v>
          </cell>
          <cell r="D456">
            <v>0</v>
          </cell>
          <cell r="E456">
            <v>0</v>
          </cell>
          <cell r="F456">
            <v>49</v>
          </cell>
          <cell r="G456">
            <v>83300</v>
          </cell>
        </row>
        <row r="457">
          <cell r="A457" t="str">
            <v>Oujda</v>
          </cell>
          <cell r="B457" t="str">
            <v>Siemens M55</v>
          </cell>
          <cell r="C457">
            <v>49</v>
          </cell>
          <cell r="D457">
            <v>0</v>
          </cell>
          <cell r="E457">
            <v>0</v>
          </cell>
          <cell r="F457">
            <v>49</v>
          </cell>
          <cell r="G457">
            <v>83300</v>
          </cell>
        </row>
        <row r="458">
          <cell r="A458" t="str">
            <v>Rabat</v>
          </cell>
          <cell r="B458" t="str">
            <v>Siemens M55</v>
          </cell>
          <cell r="C458">
            <v>50</v>
          </cell>
          <cell r="D458">
            <v>0</v>
          </cell>
          <cell r="E458">
            <v>1</v>
          </cell>
          <cell r="F458">
            <v>49</v>
          </cell>
          <cell r="G458">
            <v>83300</v>
          </cell>
        </row>
        <row r="459">
          <cell r="A459" t="str">
            <v>Casablanca</v>
          </cell>
          <cell r="B459" t="str">
            <v>Nokia 7650</v>
          </cell>
          <cell r="C459">
            <v>22</v>
          </cell>
          <cell r="D459">
            <v>0</v>
          </cell>
          <cell r="E459">
            <v>4</v>
          </cell>
          <cell r="F459">
            <v>18</v>
          </cell>
          <cell r="G459">
            <v>83128.679999999993</v>
          </cell>
        </row>
        <row r="460">
          <cell r="A460" t="str">
            <v>Rabat</v>
          </cell>
          <cell r="B460" t="str">
            <v>Motorola C200</v>
          </cell>
          <cell r="C460">
            <v>1421</v>
          </cell>
          <cell r="D460">
            <v>1200</v>
          </cell>
          <cell r="E460">
            <v>2466</v>
          </cell>
          <cell r="F460">
            <v>155</v>
          </cell>
          <cell r="G460">
            <v>83116.549943133345</v>
          </cell>
        </row>
        <row r="461">
          <cell r="A461" t="str">
            <v>Marrakech</v>
          </cell>
          <cell r="B461" t="str">
            <v>Motorola V66</v>
          </cell>
          <cell r="C461">
            <v>39</v>
          </cell>
          <cell r="D461">
            <v>0</v>
          </cell>
          <cell r="E461">
            <v>0</v>
          </cell>
          <cell r="F461">
            <v>39</v>
          </cell>
          <cell r="G461">
            <v>82438.98</v>
          </cell>
        </row>
        <row r="462">
          <cell r="A462" t="str">
            <v>Rabat</v>
          </cell>
          <cell r="B462" t="str">
            <v>Sagem MC922</v>
          </cell>
          <cell r="C462">
            <v>62</v>
          </cell>
          <cell r="D462">
            <v>0</v>
          </cell>
          <cell r="E462">
            <v>0</v>
          </cell>
          <cell r="F462">
            <v>62</v>
          </cell>
          <cell r="G462">
            <v>81716</v>
          </cell>
        </row>
        <row r="463">
          <cell r="A463" t="str">
            <v>Fes</v>
          </cell>
          <cell r="B463" t="str">
            <v>Nokia 7250</v>
          </cell>
          <cell r="C463">
            <v>24</v>
          </cell>
          <cell r="D463">
            <v>0</v>
          </cell>
          <cell r="E463">
            <v>7</v>
          </cell>
          <cell r="F463">
            <v>17</v>
          </cell>
          <cell r="G463">
            <v>81659.429542168669</v>
          </cell>
        </row>
        <row r="464">
          <cell r="A464" t="str">
            <v>CNMD</v>
          </cell>
          <cell r="B464" t="str">
            <v>Nokia 7250 i</v>
          </cell>
          <cell r="C464">
            <v>17</v>
          </cell>
          <cell r="D464">
            <v>0</v>
          </cell>
          <cell r="E464">
            <v>0</v>
          </cell>
          <cell r="F464">
            <v>17</v>
          </cell>
          <cell r="G464">
            <v>81651</v>
          </cell>
        </row>
        <row r="465">
          <cell r="A465" t="str">
            <v>Oujda</v>
          </cell>
          <cell r="B465" t="str">
            <v>LG 5600</v>
          </cell>
          <cell r="C465">
            <v>107</v>
          </cell>
          <cell r="D465">
            <v>0</v>
          </cell>
          <cell r="E465">
            <v>59</v>
          </cell>
          <cell r="F465">
            <v>48</v>
          </cell>
          <cell r="G465">
            <v>79272</v>
          </cell>
        </row>
        <row r="466">
          <cell r="A466" t="str">
            <v>Settat</v>
          </cell>
          <cell r="B466" t="str">
            <v>Sagem MyC2</v>
          </cell>
          <cell r="C466">
            <v>269</v>
          </cell>
          <cell r="D466">
            <v>0</v>
          </cell>
          <cell r="E466">
            <v>187</v>
          </cell>
          <cell r="F466">
            <v>82</v>
          </cell>
          <cell r="G466">
            <v>78515</v>
          </cell>
        </row>
        <row r="467">
          <cell r="A467" t="str">
            <v>Fes</v>
          </cell>
          <cell r="B467" t="str">
            <v>LG G 1600</v>
          </cell>
          <cell r="C467">
            <v>0</v>
          </cell>
          <cell r="D467">
            <v>900</v>
          </cell>
          <cell r="E467">
            <v>811</v>
          </cell>
          <cell r="F467">
            <v>89</v>
          </cell>
          <cell r="G467">
            <v>77712.809737499992</v>
          </cell>
        </row>
        <row r="468">
          <cell r="A468" t="str">
            <v>Rabat</v>
          </cell>
          <cell r="B468" t="str">
            <v>Sagem MW930 (WAP)</v>
          </cell>
          <cell r="C468">
            <v>60</v>
          </cell>
          <cell r="D468">
            <v>0</v>
          </cell>
          <cell r="E468">
            <v>0</v>
          </cell>
          <cell r="F468">
            <v>60</v>
          </cell>
          <cell r="G468">
            <v>77160</v>
          </cell>
        </row>
        <row r="469">
          <cell r="A469" t="str">
            <v>Settat</v>
          </cell>
          <cell r="B469" t="str">
            <v>Bird S1186</v>
          </cell>
          <cell r="C469">
            <v>0</v>
          </cell>
          <cell r="D469">
            <v>1300</v>
          </cell>
          <cell r="E469">
            <v>1142</v>
          </cell>
          <cell r="F469">
            <v>158</v>
          </cell>
          <cell r="G469">
            <v>77133.453095999997</v>
          </cell>
        </row>
        <row r="470">
          <cell r="A470" t="str">
            <v>Casablanca</v>
          </cell>
          <cell r="B470" t="str">
            <v>Nokia 5100</v>
          </cell>
          <cell r="C470">
            <v>30</v>
          </cell>
          <cell r="D470">
            <v>0</v>
          </cell>
          <cell r="E470">
            <v>1</v>
          </cell>
          <cell r="F470">
            <v>29</v>
          </cell>
          <cell r="G470">
            <v>76935.55</v>
          </cell>
        </row>
        <row r="471">
          <cell r="A471" t="str">
            <v>Agadir</v>
          </cell>
          <cell r="B471" t="str">
            <v>Motorola C550</v>
          </cell>
          <cell r="C471">
            <v>59</v>
          </cell>
          <cell r="D471">
            <v>0</v>
          </cell>
          <cell r="E471">
            <v>0</v>
          </cell>
          <cell r="F471">
            <v>59</v>
          </cell>
          <cell r="G471">
            <v>76691.740000000005</v>
          </cell>
        </row>
        <row r="472">
          <cell r="A472" t="str">
            <v>Oujda</v>
          </cell>
          <cell r="B472" t="str">
            <v>Philips Fisio 825</v>
          </cell>
          <cell r="C472">
            <v>42</v>
          </cell>
          <cell r="D472">
            <v>0</v>
          </cell>
          <cell r="E472">
            <v>2</v>
          </cell>
          <cell r="F472">
            <v>40</v>
          </cell>
          <cell r="G472">
            <v>75800</v>
          </cell>
        </row>
        <row r="473">
          <cell r="A473" t="str">
            <v>Fes</v>
          </cell>
          <cell r="B473" t="str">
            <v>Samsung V 200</v>
          </cell>
          <cell r="C473">
            <v>23</v>
          </cell>
          <cell r="D473">
            <v>0</v>
          </cell>
          <cell r="E473">
            <v>3</v>
          </cell>
          <cell r="F473">
            <v>20</v>
          </cell>
          <cell r="G473">
            <v>75426.2</v>
          </cell>
        </row>
        <row r="474">
          <cell r="A474" t="str">
            <v>Casablanca</v>
          </cell>
          <cell r="B474" t="str">
            <v>Sony Ericsson P800</v>
          </cell>
          <cell r="C474">
            <v>17</v>
          </cell>
          <cell r="D474">
            <v>0</v>
          </cell>
          <cell r="E474">
            <v>1</v>
          </cell>
          <cell r="F474">
            <v>16</v>
          </cell>
          <cell r="G474">
            <v>75253.279999999999</v>
          </cell>
        </row>
        <row r="475">
          <cell r="A475" t="str">
            <v>Agadir</v>
          </cell>
          <cell r="B475" t="str">
            <v>LG F2300</v>
          </cell>
          <cell r="C475">
            <v>0</v>
          </cell>
          <cell r="D475">
            <v>80</v>
          </cell>
          <cell r="E475">
            <v>37</v>
          </cell>
          <cell r="F475">
            <v>43</v>
          </cell>
          <cell r="G475">
            <v>74971.484700000001</v>
          </cell>
        </row>
        <row r="476">
          <cell r="A476" t="str">
            <v>Marrakech</v>
          </cell>
          <cell r="B476" t="str">
            <v>Nokia 7610</v>
          </cell>
          <cell r="C476">
            <v>62</v>
          </cell>
          <cell r="D476">
            <v>150</v>
          </cell>
          <cell r="E476">
            <v>193</v>
          </cell>
          <cell r="F476">
            <v>19</v>
          </cell>
          <cell r="G476">
            <v>74611.112416635049</v>
          </cell>
        </row>
        <row r="477">
          <cell r="A477" t="str">
            <v>Marrakech</v>
          </cell>
          <cell r="B477" t="str">
            <v>Qtek 2020</v>
          </cell>
          <cell r="C477">
            <v>12</v>
          </cell>
          <cell r="D477">
            <v>25</v>
          </cell>
          <cell r="E477">
            <v>24</v>
          </cell>
          <cell r="F477">
            <v>13</v>
          </cell>
          <cell r="G477">
            <v>74349.320597014928</v>
          </cell>
        </row>
        <row r="478">
          <cell r="A478" t="str">
            <v>Casablanca</v>
          </cell>
          <cell r="B478" t="str">
            <v>LG 8000</v>
          </cell>
          <cell r="C478">
            <v>20</v>
          </cell>
          <cell r="D478">
            <v>0</v>
          </cell>
          <cell r="E478">
            <v>0</v>
          </cell>
          <cell r="F478">
            <v>20</v>
          </cell>
          <cell r="G478">
            <v>74283.199999999997</v>
          </cell>
        </row>
        <row r="479">
          <cell r="A479" t="str">
            <v>Marrakech</v>
          </cell>
          <cell r="B479" t="str">
            <v>Motorola V66i</v>
          </cell>
          <cell r="C479">
            <v>35</v>
          </cell>
          <cell r="D479">
            <v>0</v>
          </cell>
          <cell r="E479">
            <v>0</v>
          </cell>
          <cell r="F479">
            <v>35</v>
          </cell>
          <cell r="G479">
            <v>73990</v>
          </cell>
        </row>
        <row r="480">
          <cell r="A480" t="str">
            <v>Settat</v>
          </cell>
          <cell r="B480" t="str">
            <v>Nokia 3200</v>
          </cell>
          <cell r="C480">
            <v>127</v>
          </cell>
          <cell r="D480">
            <v>0</v>
          </cell>
          <cell r="E480">
            <v>75</v>
          </cell>
          <cell r="F480">
            <v>52</v>
          </cell>
          <cell r="G480">
            <v>73746.063608247408</v>
          </cell>
        </row>
        <row r="481">
          <cell r="A481" t="str">
            <v>Casablanca</v>
          </cell>
          <cell r="B481" t="str">
            <v>Sagem MyC2</v>
          </cell>
          <cell r="C481">
            <v>582</v>
          </cell>
          <cell r="D481">
            <v>0</v>
          </cell>
          <cell r="E481">
            <v>505</v>
          </cell>
          <cell r="F481">
            <v>77</v>
          </cell>
          <cell r="G481">
            <v>73727.5</v>
          </cell>
        </row>
        <row r="482">
          <cell r="A482" t="str">
            <v>Rabat</v>
          </cell>
          <cell r="B482" t="str">
            <v>Philips Savvy C12 / C14</v>
          </cell>
          <cell r="C482">
            <v>79</v>
          </cell>
          <cell r="D482">
            <v>0</v>
          </cell>
          <cell r="E482">
            <v>0</v>
          </cell>
          <cell r="F482">
            <v>79</v>
          </cell>
          <cell r="G482">
            <v>73470</v>
          </cell>
        </row>
        <row r="483">
          <cell r="A483" t="str">
            <v>Settat</v>
          </cell>
          <cell r="B483" t="str">
            <v>Motorola C200</v>
          </cell>
          <cell r="C483">
            <v>1696</v>
          </cell>
          <cell r="D483">
            <v>600</v>
          </cell>
          <cell r="E483">
            <v>2159</v>
          </cell>
          <cell r="F483">
            <v>137</v>
          </cell>
          <cell r="G483">
            <v>73464.305433608184</v>
          </cell>
        </row>
        <row r="484">
          <cell r="A484" t="str">
            <v>Settat</v>
          </cell>
          <cell r="B484" t="str">
            <v>Siemens M55</v>
          </cell>
          <cell r="C484">
            <v>43</v>
          </cell>
          <cell r="D484">
            <v>0</v>
          </cell>
          <cell r="E484">
            <v>0</v>
          </cell>
          <cell r="F484">
            <v>43</v>
          </cell>
          <cell r="G484">
            <v>73100</v>
          </cell>
        </row>
        <row r="485">
          <cell r="A485" t="str">
            <v>CNMD</v>
          </cell>
          <cell r="B485" t="str">
            <v>Nokia 5140</v>
          </cell>
          <cell r="C485">
            <v>0</v>
          </cell>
          <cell r="D485">
            <v>1000</v>
          </cell>
          <cell r="E485">
            <v>963</v>
          </cell>
          <cell r="F485">
            <v>37</v>
          </cell>
          <cell r="G485">
            <v>72309.075024999984</v>
          </cell>
        </row>
        <row r="486">
          <cell r="A486" t="str">
            <v>Marrakech</v>
          </cell>
          <cell r="B486" t="str">
            <v>LG F2300</v>
          </cell>
          <cell r="C486">
            <v>0</v>
          </cell>
          <cell r="D486">
            <v>80</v>
          </cell>
          <cell r="E486">
            <v>39</v>
          </cell>
          <cell r="F486">
            <v>41</v>
          </cell>
          <cell r="G486">
            <v>71484.438899999994</v>
          </cell>
        </row>
        <row r="487">
          <cell r="A487" t="str">
            <v>Oujda</v>
          </cell>
          <cell r="B487" t="str">
            <v>Samsung A 800</v>
          </cell>
          <cell r="C487">
            <v>46</v>
          </cell>
          <cell r="D487">
            <v>0</v>
          </cell>
          <cell r="E487">
            <v>0</v>
          </cell>
          <cell r="F487">
            <v>46</v>
          </cell>
          <cell r="G487">
            <v>70863.460000000006</v>
          </cell>
        </row>
        <row r="488">
          <cell r="A488" t="str">
            <v>Rabat</v>
          </cell>
          <cell r="B488" t="str">
            <v>Siemens A35</v>
          </cell>
          <cell r="C488">
            <v>102</v>
          </cell>
          <cell r="D488">
            <v>0</v>
          </cell>
          <cell r="E488">
            <v>0</v>
          </cell>
          <cell r="F488">
            <v>102</v>
          </cell>
          <cell r="G488">
            <v>70176</v>
          </cell>
        </row>
        <row r="489">
          <cell r="A489" t="str">
            <v>Fes</v>
          </cell>
          <cell r="B489" t="str">
            <v>Panasonic GD55</v>
          </cell>
          <cell r="C489">
            <v>58</v>
          </cell>
          <cell r="D489">
            <v>0</v>
          </cell>
          <cell r="E489">
            <v>1</v>
          </cell>
          <cell r="F489">
            <v>57</v>
          </cell>
          <cell r="G489">
            <v>69931.02</v>
          </cell>
        </row>
        <row r="490">
          <cell r="A490" t="str">
            <v>Fes</v>
          </cell>
          <cell r="B490" t="str">
            <v>LG F2300</v>
          </cell>
          <cell r="C490">
            <v>0</v>
          </cell>
          <cell r="D490">
            <v>80</v>
          </cell>
          <cell r="E490">
            <v>40</v>
          </cell>
          <cell r="F490">
            <v>40</v>
          </cell>
          <cell r="G490">
            <v>69740.915999999997</v>
          </cell>
        </row>
        <row r="491">
          <cell r="A491" t="str">
            <v>Fes</v>
          </cell>
          <cell r="B491" t="str">
            <v>LG T5100</v>
          </cell>
          <cell r="C491">
            <v>0</v>
          </cell>
          <cell r="D491">
            <v>50</v>
          </cell>
          <cell r="E491">
            <v>25</v>
          </cell>
          <cell r="F491">
            <v>25</v>
          </cell>
          <cell r="G491">
            <v>69477.5</v>
          </cell>
        </row>
        <row r="492">
          <cell r="A492" t="str">
            <v>Oujda</v>
          </cell>
          <cell r="B492" t="str">
            <v>Sony Ericsson  P910</v>
          </cell>
          <cell r="C492">
            <v>10</v>
          </cell>
          <cell r="D492">
            <v>16</v>
          </cell>
          <cell r="E492">
            <v>15</v>
          </cell>
          <cell r="F492">
            <v>11</v>
          </cell>
          <cell r="G492">
            <v>69179.723730930724</v>
          </cell>
        </row>
        <row r="493">
          <cell r="A493" t="str">
            <v>Casablanca</v>
          </cell>
          <cell r="B493" t="str">
            <v>Motorola T190</v>
          </cell>
          <cell r="C493">
            <v>103</v>
          </cell>
          <cell r="D493">
            <v>0</v>
          </cell>
          <cell r="E493">
            <v>0</v>
          </cell>
          <cell r="F493">
            <v>103</v>
          </cell>
          <cell r="G493">
            <v>68898.759999999995</v>
          </cell>
        </row>
        <row r="494">
          <cell r="A494" t="str">
            <v>Rabat</v>
          </cell>
          <cell r="B494" t="str">
            <v>Sony J70</v>
          </cell>
          <cell r="C494">
            <v>61</v>
          </cell>
          <cell r="D494">
            <v>0</v>
          </cell>
          <cell r="E494">
            <v>0</v>
          </cell>
          <cell r="F494">
            <v>61</v>
          </cell>
          <cell r="G494">
            <v>68822.03</v>
          </cell>
        </row>
        <row r="495">
          <cell r="A495" t="str">
            <v>Casablanca</v>
          </cell>
          <cell r="B495" t="str">
            <v>Philips Fisio 350</v>
          </cell>
          <cell r="C495">
            <v>360</v>
          </cell>
          <cell r="D495">
            <v>0</v>
          </cell>
          <cell r="E495">
            <v>293</v>
          </cell>
          <cell r="F495">
            <v>67</v>
          </cell>
          <cell r="G495">
            <v>68785.55</v>
          </cell>
        </row>
        <row r="496">
          <cell r="A496" t="str">
            <v>Casablanca</v>
          </cell>
          <cell r="B496" t="str">
            <v>Nokia 3310</v>
          </cell>
          <cell r="C496">
            <v>87</v>
          </cell>
          <cell r="D496">
            <v>0</v>
          </cell>
          <cell r="E496">
            <v>1</v>
          </cell>
          <cell r="F496">
            <v>86</v>
          </cell>
          <cell r="G496">
            <v>68558.34</v>
          </cell>
        </row>
        <row r="497">
          <cell r="A497" t="str">
            <v>Settat</v>
          </cell>
          <cell r="B497" t="str">
            <v>LG 3100</v>
          </cell>
          <cell r="C497">
            <v>265</v>
          </cell>
          <cell r="D497">
            <v>0</v>
          </cell>
          <cell r="E497">
            <v>198</v>
          </cell>
          <cell r="F497">
            <v>67</v>
          </cell>
          <cell r="G497">
            <v>67877.7</v>
          </cell>
        </row>
        <row r="498">
          <cell r="A498" t="str">
            <v>Oujda</v>
          </cell>
          <cell r="B498" t="str">
            <v>Philips Fisio 639</v>
          </cell>
          <cell r="C498">
            <v>0</v>
          </cell>
          <cell r="D498">
            <v>50</v>
          </cell>
          <cell r="E498">
            <v>2</v>
          </cell>
          <cell r="F498">
            <v>48</v>
          </cell>
          <cell r="G498">
            <v>67461.943499999994</v>
          </cell>
        </row>
        <row r="499">
          <cell r="A499" t="str">
            <v>Rabat</v>
          </cell>
          <cell r="B499" t="str">
            <v>Ericsson T28</v>
          </cell>
          <cell r="C499">
            <v>18</v>
          </cell>
          <cell r="D499">
            <v>0</v>
          </cell>
          <cell r="E499">
            <v>0</v>
          </cell>
          <cell r="F499">
            <v>18</v>
          </cell>
          <cell r="G499">
            <v>67428</v>
          </cell>
        </row>
        <row r="500">
          <cell r="A500" t="str">
            <v>Rabat</v>
          </cell>
          <cell r="B500" t="str">
            <v>sagem MyX3</v>
          </cell>
          <cell r="C500">
            <v>66</v>
          </cell>
          <cell r="D500">
            <v>0</v>
          </cell>
          <cell r="E500">
            <v>5</v>
          </cell>
          <cell r="F500">
            <v>61</v>
          </cell>
          <cell r="G500">
            <v>67176.86</v>
          </cell>
        </row>
        <row r="501">
          <cell r="A501" t="str">
            <v>Rabat</v>
          </cell>
          <cell r="B501" t="str">
            <v>LG 3100</v>
          </cell>
          <cell r="C501">
            <v>272</v>
          </cell>
          <cell r="D501">
            <v>0</v>
          </cell>
          <cell r="E501">
            <v>206</v>
          </cell>
          <cell r="F501">
            <v>66</v>
          </cell>
          <cell r="G501">
            <v>66864.600000000006</v>
          </cell>
        </row>
        <row r="502">
          <cell r="A502" t="str">
            <v>Casablanca</v>
          </cell>
          <cell r="B502" t="str">
            <v>Sagem MyX 5-2</v>
          </cell>
          <cell r="C502">
            <v>110</v>
          </cell>
          <cell r="D502">
            <v>0</v>
          </cell>
          <cell r="E502">
            <v>68</v>
          </cell>
          <cell r="F502">
            <v>42</v>
          </cell>
          <cell r="G502">
            <v>66764.88</v>
          </cell>
        </row>
        <row r="503">
          <cell r="A503" t="str">
            <v>Settat</v>
          </cell>
          <cell r="B503" t="str">
            <v>Philips Fisio 350</v>
          </cell>
          <cell r="C503">
            <v>444</v>
          </cell>
          <cell r="D503">
            <v>0</v>
          </cell>
          <cell r="E503">
            <v>379</v>
          </cell>
          <cell r="F503">
            <v>65</v>
          </cell>
          <cell r="G503">
            <v>66732.25</v>
          </cell>
        </row>
        <row r="504">
          <cell r="A504" t="str">
            <v>Casablanca</v>
          </cell>
          <cell r="B504" t="str">
            <v>Nokia 3410</v>
          </cell>
          <cell r="C504">
            <v>81</v>
          </cell>
          <cell r="D504">
            <v>0</v>
          </cell>
          <cell r="E504">
            <v>3</v>
          </cell>
          <cell r="F504">
            <v>78</v>
          </cell>
          <cell r="G504">
            <v>66684.539999999994</v>
          </cell>
        </row>
        <row r="505">
          <cell r="A505" t="str">
            <v>Fes</v>
          </cell>
          <cell r="B505" t="str">
            <v>Nokia 5140</v>
          </cell>
          <cell r="C505">
            <v>0</v>
          </cell>
          <cell r="D505">
            <v>75</v>
          </cell>
          <cell r="E505">
            <v>41</v>
          </cell>
          <cell r="F505">
            <v>34</v>
          </cell>
          <cell r="G505">
            <v>66446.177049999984</v>
          </cell>
        </row>
        <row r="506">
          <cell r="A506" t="str">
            <v>Marrakech</v>
          </cell>
          <cell r="B506" t="str">
            <v>Nokia 5140</v>
          </cell>
          <cell r="C506">
            <v>0</v>
          </cell>
          <cell r="D506">
            <v>65</v>
          </cell>
          <cell r="E506">
            <v>31</v>
          </cell>
          <cell r="F506">
            <v>34</v>
          </cell>
          <cell r="G506">
            <v>66446.177049999984</v>
          </cell>
        </row>
        <row r="507">
          <cell r="A507" t="str">
            <v>Agadir</v>
          </cell>
          <cell r="B507" t="str">
            <v>Nokia 6600</v>
          </cell>
          <cell r="C507">
            <v>7</v>
          </cell>
          <cell r="D507">
            <v>70</v>
          </cell>
          <cell r="E507">
            <v>50</v>
          </cell>
          <cell r="F507">
            <v>27</v>
          </cell>
          <cell r="G507">
            <v>66406.10659322032</v>
          </cell>
        </row>
        <row r="508">
          <cell r="A508" t="str">
            <v>Settat</v>
          </cell>
          <cell r="B508" t="str">
            <v>Motorola C550</v>
          </cell>
          <cell r="C508">
            <v>51</v>
          </cell>
          <cell r="D508">
            <v>0</v>
          </cell>
          <cell r="E508">
            <v>0</v>
          </cell>
          <cell r="F508">
            <v>51</v>
          </cell>
          <cell r="G508">
            <v>66292.86</v>
          </cell>
        </row>
        <row r="509">
          <cell r="A509" t="str">
            <v>Casablanca</v>
          </cell>
          <cell r="B509" t="str">
            <v>LG C1100</v>
          </cell>
          <cell r="C509">
            <v>653</v>
          </cell>
          <cell r="D509">
            <v>476</v>
          </cell>
          <cell r="E509">
            <v>1067</v>
          </cell>
          <cell r="F509">
            <v>62</v>
          </cell>
          <cell r="G509">
            <v>66147.900532049665</v>
          </cell>
        </row>
        <row r="510">
          <cell r="A510" t="str">
            <v>CNMD</v>
          </cell>
          <cell r="B510" t="str">
            <v>Nokia 5510</v>
          </cell>
          <cell r="C510">
            <v>24</v>
          </cell>
          <cell r="D510">
            <v>0</v>
          </cell>
          <cell r="E510">
            <v>1</v>
          </cell>
          <cell r="F510">
            <v>23</v>
          </cell>
          <cell r="G510">
            <v>65095.970799999996</v>
          </cell>
        </row>
        <row r="511">
          <cell r="A511" t="str">
            <v>Oujda</v>
          </cell>
          <cell r="B511" t="str">
            <v>Sagem MyX7</v>
          </cell>
          <cell r="C511">
            <v>32</v>
          </cell>
          <cell r="D511">
            <v>0</v>
          </cell>
          <cell r="E511">
            <v>0</v>
          </cell>
          <cell r="F511">
            <v>32</v>
          </cell>
          <cell r="G511">
            <v>64971.519999999997</v>
          </cell>
        </row>
        <row r="512">
          <cell r="A512" t="str">
            <v>CNMD</v>
          </cell>
          <cell r="B512" t="str">
            <v>Motorola T190</v>
          </cell>
          <cell r="C512">
            <v>100</v>
          </cell>
          <cell r="D512">
            <v>0</v>
          </cell>
          <cell r="E512">
            <v>3</v>
          </cell>
          <cell r="F512">
            <v>97</v>
          </cell>
          <cell r="G512">
            <v>64885.24</v>
          </cell>
        </row>
        <row r="513">
          <cell r="A513" t="str">
            <v>Casablanca</v>
          </cell>
          <cell r="B513" t="str">
            <v>Siemens A52</v>
          </cell>
          <cell r="C513">
            <v>59</v>
          </cell>
          <cell r="D513">
            <v>1200</v>
          </cell>
          <cell r="E513">
            <v>1153</v>
          </cell>
          <cell r="F513">
            <v>106</v>
          </cell>
          <cell r="G513">
            <v>64660</v>
          </cell>
        </row>
        <row r="514">
          <cell r="A514" t="str">
            <v>Oujda</v>
          </cell>
          <cell r="B514" t="str">
            <v>LG F2300</v>
          </cell>
          <cell r="C514">
            <v>0</v>
          </cell>
          <cell r="D514">
            <v>55</v>
          </cell>
          <cell r="E514">
            <v>18</v>
          </cell>
          <cell r="F514">
            <v>37</v>
          </cell>
          <cell r="G514">
            <v>64510.347299999994</v>
          </cell>
        </row>
        <row r="515">
          <cell r="A515" t="str">
            <v>Settat</v>
          </cell>
          <cell r="B515" t="str">
            <v>LG 7100</v>
          </cell>
          <cell r="C515">
            <v>35</v>
          </cell>
          <cell r="D515">
            <v>0</v>
          </cell>
          <cell r="E515">
            <v>8</v>
          </cell>
          <cell r="F515">
            <v>27</v>
          </cell>
          <cell r="G515">
            <v>64319.4</v>
          </cell>
        </row>
        <row r="516">
          <cell r="A516" t="str">
            <v>Marrakech</v>
          </cell>
          <cell r="B516" t="str">
            <v>LG 5300i</v>
          </cell>
          <cell r="C516">
            <v>357</v>
          </cell>
          <cell r="D516">
            <v>100</v>
          </cell>
          <cell r="E516">
            <v>412</v>
          </cell>
          <cell r="F516">
            <v>45</v>
          </cell>
          <cell r="G516">
            <v>64286.114565587734</v>
          </cell>
        </row>
        <row r="517">
          <cell r="A517" t="str">
            <v>Marrakech</v>
          </cell>
          <cell r="B517" t="str">
            <v>Samsung V 200</v>
          </cell>
          <cell r="C517">
            <v>20</v>
          </cell>
          <cell r="D517">
            <v>0</v>
          </cell>
          <cell r="E517">
            <v>3</v>
          </cell>
          <cell r="F517">
            <v>17</v>
          </cell>
          <cell r="G517">
            <v>64112.27</v>
          </cell>
        </row>
        <row r="518">
          <cell r="A518" t="str">
            <v>Casablanca</v>
          </cell>
          <cell r="B518" t="str">
            <v>Nokia 6510</v>
          </cell>
          <cell r="C518">
            <v>35</v>
          </cell>
          <cell r="D518">
            <v>0</v>
          </cell>
          <cell r="E518">
            <v>0</v>
          </cell>
          <cell r="F518">
            <v>35</v>
          </cell>
          <cell r="G518">
            <v>64018.5</v>
          </cell>
        </row>
        <row r="519">
          <cell r="A519" t="str">
            <v>Rabat</v>
          </cell>
          <cell r="B519" t="str">
            <v>Sony Ericsson T68i</v>
          </cell>
          <cell r="C519">
            <v>16</v>
          </cell>
          <cell r="D519">
            <v>0</v>
          </cell>
          <cell r="E519">
            <v>1</v>
          </cell>
          <cell r="F519">
            <v>15</v>
          </cell>
          <cell r="G519">
            <v>63955.05</v>
          </cell>
        </row>
        <row r="520">
          <cell r="A520" t="str">
            <v>Rabat</v>
          </cell>
          <cell r="B520" t="str">
            <v>Alcatel OT 300</v>
          </cell>
          <cell r="C520">
            <v>92</v>
          </cell>
          <cell r="D520">
            <v>0</v>
          </cell>
          <cell r="E520">
            <v>2</v>
          </cell>
          <cell r="F520">
            <v>90</v>
          </cell>
          <cell r="G520">
            <v>63557.1</v>
          </cell>
        </row>
        <row r="521">
          <cell r="A521" t="str">
            <v>Marrakech</v>
          </cell>
          <cell r="B521" t="str">
            <v>Samsung D410</v>
          </cell>
          <cell r="C521">
            <v>59</v>
          </cell>
          <cell r="D521">
            <v>0</v>
          </cell>
          <cell r="E521">
            <v>40</v>
          </cell>
          <cell r="F521">
            <v>19</v>
          </cell>
          <cell r="G521">
            <v>63375.45</v>
          </cell>
        </row>
        <row r="522">
          <cell r="A522" t="str">
            <v>Casablanca</v>
          </cell>
          <cell r="B522" t="str">
            <v>Motorola C200</v>
          </cell>
          <cell r="C522">
            <v>3472</v>
          </cell>
          <cell r="D522">
            <v>1000</v>
          </cell>
          <cell r="E522">
            <v>4354</v>
          </cell>
          <cell r="F522">
            <v>118</v>
          </cell>
          <cell r="G522">
            <v>63275.825117998291</v>
          </cell>
        </row>
        <row r="523">
          <cell r="A523" t="str">
            <v>Settat</v>
          </cell>
          <cell r="B523" t="str">
            <v>Philips Fisio 639</v>
          </cell>
          <cell r="C523">
            <v>0</v>
          </cell>
          <cell r="D523">
            <v>50</v>
          </cell>
          <cell r="E523">
            <v>5</v>
          </cell>
          <cell r="F523">
            <v>45</v>
          </cell>
          <cell r="G523">
            <v>63245.572031249998</v>
          </cell>
        </row>
        <row r="524">
          <cell r="A524" t="str">
            <v>Agadir</v>
          </cell>
          <cell r="B524" t="str">
            <v>Siemens M55</v>
          </cell>
          <cell r="C524">
            <v>38</v>
          </cell>
          <cell r="D524">
            <v>0</v>
          </cell>
          <cell r="E524">
            <v>1</v>
          </cell>
          <cell r="F524">
            <v>37</v>
          </cell>
          <cell r="G524">
            <v>62900</v>
          </cell>
        </row>
        <row r="525">
          <cell r="A525" t="str">
            <v>Settat</v>
          </cell>
          <cell r="B525" t="str">
            <v>Nokia 7610</v>
          </cell>
          <cell r="C525">
            <v>59</v>
          </cell>
          <cell r="D525">
            <v>50</v>
          </cell>
          <cell r="E525">
            <v>93</v>
          </cell>
          <cell r="F525">
            <v>16</v>
          </cell>
          <cell r="G525">
            <v>62830.410456113728</v>
          </cell>
        </row>
        <row r="526">
          <cell r="A526" t="str">
            <v>Casablanca</v>
          </cell>
          <cell r="B526" t="str">
            <v>Alcatel OT320</v>
          </cell>
          <cell r="C526">
            <v>354</v>
          </cell>
          <cell r="D526">
            <v>0</v>
          </cell>
          <cell r="E526">
            <v>222</v>
          </cell>
          <cell r="F526">
            <v>132</v>
          </cell>
          <cell r="G526">
            <v>62773.919999999998</v>
          </cell>
        </row>
        <row r="527">
          <cell r="A527" t="str">
            <v>Casablanca</v>
          </cell>
          <cell r="B527" t="str">
            <v>Sony Ericsson P900</v>
          </cell>
          <cell r="C527">
            <v>14</v>
          </cell>
          <cell r="D527">
            <v>0</v>
          </cell>
          <cell r="E527">
            <v>3</v>
          </cell>
          <cell r="F527">
            <v>11</v>
          </cell>
          <cell r="G527">
            <v>62193.56</v>
          </cell>
        </row>
        <row r="528">
          <cell r="A528" t="str">
            <v>Agadir</v>
          </cell>
          <cell r="B528" t="str">
            <v>Samsung X460</v>
          </cell>
          <cell r="C528">
            <v>0</v>
          </cell>
          <cell r="D528">
            <v>100</v>
          </cell>
          <cell r="E528">
            <v>54</v>
          </cell>
          <cell r="F528">
            <v>46</v>
          </cell>
          <cell r="G528">
            <v>62190.495225000006</v>
          </cell>
        </row>
        <row r="529">
          <cell r="A529" t="str">
            <v>Fes</v>
          </cell>
          <cell r="B529" t="str">
            <v>Samsung X460</v>
          </cell>
          <cell r="C529">
            <v>0</v>
          </cell>
          <cell r="D529">
            <v>120</v>
          </cell>
          <cell r="E529">
            <v>74</v>
          </cell>
          <cell r="F529">
            <v>46</v>
          </cell>
          <cell r="G529">
            <v>62190.495225000006</v>
          </cell>
        </row>
        <row r="530">
          <cell r="A530" t="str">
            <v>Fes</v>
          </cell>
          <cell r="B530" t="str">
            <v>Nokia 3510i</v>
          </cell>
          <cell r="C530">
            <v>36</v>
          </cell>
          <cell r="D530">
            <v>0</v>
          </cell>
          <cell r="E530">
            <v>2</v>
          </cell>
          <cell r="F530">
            <v>34</v>
          </cell>
          <cell r="G530">
            <v>61789.22</v>
          </cell>
        </row>
        <row r="531">
          <cell r="A531" t="str">
            <v>Oujda</v>
          </cell>
          <cell r="B531" t="str">
            <v>Siemens M65</v>
          </cell>
          <cell r="C531">
            <v>0</v>
          </cell>
          <cell r="D531">
            <v>50</v>
          </cell>
          <cell r="E531">
            <v>0</v>
          </cell>
          <cell r="F531">
            <v>50</v>
          </cell>
          <cell r="G531">
            <v>60900</v>
          </cell>
        </row>
        <row r="532">
          <cell r="A532" t="str">
            <v>Rabat</v>
          </cell>
          <cell r="B532" t="str">
            <v>Siemens C62</v>
          </cell>
          <cell r="C532">
            <v>42</v>
          </cell>
          <cell r="D532">
            <v>0</v>
          </cell>
          <cell r="E532">
            <v>0</v>
          </cell>
          <cell r="F532">
            <v>42</v>
          </cell>
          <cell r="G532">
            <v>60900</v>
          </cell>
        </row>
        <row r="533">
          <cell r="A533" t="str">
            <v>Settat</v>
          </cell>
          <cell r="B533" t="str">
            <v>Siemens M65</v>
          </cell>
          <cell r="C533">
            <v>0</v>
          </cell>
          <cell r="D533">
            <v>50</v>
          </cell>
          <cell r="E533">
            <v>0</v>
          </cell>
          <cell r="F533">
            <v>50</v>
          </cell>
          <cell r="G533">
            <v>60900</v>
          </cell>
        </row>
        <row r="534">
          <cell r="A534" t="str">
            <v>Rabat</v>
          </cell>
          <cell r="B534" t="str">
            <v>Nokia 6510</v>
          </cell>
          <cell r="C534">
            <v>33</v>
          </cell>
          <cell r="D534">
            <v>0</v>
          </cell>
          <cell r="E534">
            <v>0</v>
          </cell>
          <cell r="F534">
            <v>33</v>
          </cell>
          <cell r="G534">
            <v>60360.3</v>
          </cell>
        </row>
        <row r="535">
          <cell r="A535" t="str">
            <v>Fes</v>
          </cell>
          <cell r="B535" t="str">
            <v>LG 7050</v>
          </cell>
          <cell r="C535">
            <v>100</v>
          </cell>
          <cell r="D535">
            <v>0</v>
          </cell>
          <cell r="E535">
            <v>66</v>
          </cell>
          <cell r="F535">
            <v>34</v>
          </cell>
          <cell r="G535">
            <v>59894.400000000001</v>
          </cell>
        </row>
        <row r="536">
          <cell r="A536" t="str">
            <v>Settat</v>
          </cell>
          <cell r="B536" t="str">
            <v>Motorola T720i</v>
          </cell>
          <cell r="C536">
            <v>23</v>
          </cell>
          <cell r="D536">
            <v>0</v>
          </cell>
          <cell r="E536">
            <v>1</v>
          </cell>
          <cell r="F536">
            <v>22</v>
          </cell>
          <cell r="G536">
            <v>59591.839999999997</v>
          </cell>
        </row>
        <row r="537">
          <cell r="A537" t="str">
            <v>Oujda</v>
          </cell>
          <cell r="B537" t="str">
            <v>Nokia 8310</v>
          </cell>
          <cell r="C537">
            <v>19</v>
          </cell>
          <cell r="D537">
            <v>0</v>
          </cell>
          <cell r="E537">
            <v>0</v>
          </cell>
          <cell r="F537">
            <v>19</v>
          </cell>
          <cell r="G537">
            <v>59520.92</v>
          </cell>
        </row>
        <row r="538">
          <cell r="A538" t="str">
            <v>Settat</v>
          </cell>
          <cell r="B538" t="str">
            <v>Sagem MyX 5-2</v>
          </cell>
          <cell r="C538">
            <v>50</v>
          </cell>
          <cell r="D538">
            <v>0</v>
          </cell>
          <cell r="E538">
            <v>13</v>
          </cell>
          <cell r="F538">
            <v>37</v>
          </cell>
          <cell r="G538">
            <v>58816.68</v>
          </cell>
        </row>
        <row r="539">
          <cell r="A539" t="str">
            <v>CNMD</v>
          </cell>
          <cell r="B539" t="str">
            <v>Ericsson R320s WAP</v>
          </cell>
          <cell r="C539">
            <v>25</v>
          </cell>
          <cell r="D539">
            <v>0</v>
          </cell>
          <cell r="E539">
            <v>8</v>
          </cell>
          <cell r="F539">
            <v>17</v>
          </cell>
          <cell r="G539">
            <v>57851</v>
          </cell>
        </row>
        <row r="540">
          <cell r="A540" t="str">
            <v>Agadir</v>
          </cell>
          <cell r="B540" t="str">
            <v>LG 5400</v>
          </cell>
          <cell r="C540">
            <v>27</v>
          </cell>
          <cell r="D540">
            <v>0</v>
          </cell>
          <cell r="E540">
            <v>1</v>
          </cell>
          <cell r="F540">
            <v>26</v>
          </cell>
          <cell r="G540">
            <v>57677.1</v>
          </cell>
        </row>
        <row r="541">
          <cell r="A541" t="str">
            <v>Rabat</v>
          </cell>
          <cell r="B541" t="str">
            <v>Panasonic GD55</v>
          </cell>
          <cell r="C541">
            <v>49</v>
          </cell>
          <cell r="D541">
            <v>0</v>
          </cell>
          <cell r="E541">
            <v>2</v>
          </cell>
          <cell r="F541">
            <v>47</v>
          </cell>
          <cell r="G541">
            <v>57662.42</v>
          </cell>
        </row>
        <row r="542">
          <cell r="A542" t="str">
            <v>Oujda</v>
          </cell>
          <cell r="B542" t="str">
            <v>Qtek 2020</v>
          </cell>
          <cell r="C542">
            <v>16</v>
          </cell>
          <cell r="D542">
            <v>5</v>
          </cell>
          <cell r="E542">
            <v>11</v>
          </cell>
          <cell r="F542">
            <v>10</v>
          </cell>
          <cell r="G542">
            <v>57191.785074626867</v>
          </cell>
        </row>
        <row r="543">
          <cell r="A543" t="str">
            <v>Rabat</v>
          </cell>
          <cell r="B543" t="str">
            <v>Sagem MyX7</v>
          </cell>
          <cell r="C543">
            <v>41</v>
          </cell>
          <cell r="D543">
            <v>0</v>
          </cell>
          <cell r="E543">
            <v>13</v>
          </cell>
          <cell r="F543">
            <v>28</v>
          </cell>
          <cell r="G543">
            <v>56850.080000000002</v>
          </cell>
        </row>
        <row r="544">
          <cell r="A544" t="str">
            <v>CNMD</v>
          </cell>
          <cell r="B544" t="str">
            <v>Nokia 3100</v>
          </cell>
          <cell r="C544">
            <v>75</v>
          </cell>
          <cell r="D544">
            <v>0</v>
          </cell>
          <cell r="E544">
            <v>38</v>
          </cell>
          <cell r="F544">
            <v>37</v>
          </cell>
          <cell r="G544">
            <v>56245.919999999998</v>
          </cell>
        </row>
        <row r="545">
          <cell r="A545" t="str">
            <v>Oujda</v>
          </cell>
          <cell r="B545" t="str">
            <v>Motorola C550</v>
          </cell>
          <cell r="C545">
            <v>43</v>
          </cell>
          <cell r="D545">
            <v>0</v>
          </cell>
          <cell r="E545">
            <v>0</v>
          </cell>
          <cell r="F545">
            <v>43</v>
          </cell>
          <cell r="G545">
            <v>55893.98</v>
          </cell>
        </row>
        <row r="546">
          <cell r="A546" t="str">
            <v>Rabat</v>
          </cell>
          <cell r="B546" t="str">
            <v>Philips Azalis</v>
          </cell>
          <cell r="C546">
            <v>74</v>
          </cell>
          <cell r="D546">
            <v>0</v>
          </cell>
          <cell r="E546">
            <v>0</v>
          </cell>
          <cell r="F546">
            <v>74</v>
          </cell>
          <cell r="G546">
            <v>55130</v>
          </cell>
        </row>
        <row r="547">
          <cell r="A547" t="str">
            <v>Marrakech</v>
          </cell>
          <cell r="B547" t="str">
            <v>Sagem MyX7</v>
          </cell>
          <cell r="C547">
            <v>41</v>
          </cell>
          <cell r="D547">
            <v>0</v>
          </cell>
          <cell r="E547">
            <v>14</v>
          </cell>
          <cell r="F547">
            <v>27</v>
          </cell>
          <cell r="G547">
            <v>54819.72</v>
          </cell>
        </row>
        <row r="548">
          <cell r="A548" t="str">
            <v>Settat</v>
          </cell>
          <cell r="B548" t="str">
            <v>Sagem MyX7</v>
          </cell>
          <cell r="C548">
            <v>30</v>
          </cell>
          <cell r="D548">
            <v>0</v>
          </cell>
          <cell r="E548">
            <v>3</v>
          </cell>
          <cell r="F548">
            <v>27</v>
          </cell>
          <cell r="G548">
            <v>54819.72</v>
          </cell>
        </row>
        <row r="549">
          <cell r="A549" t="str">
            <v>Settat</v>
          </cell>
          <cell r="B549" t="str">
            <v>Philips Fisio 355</v>
          </cell>
          <cell r="C549">
            <v>219</v>
          </cell>
          <cell r="D549">
            <v>0</v>
          </cell>
          <cell r="E549">
            <v>171</v>
          </cell>
          <cell r="F549">
            <v>48</v>
          </cell>
          <cell r="G549">
            <v>54528</v>
          </cell>
        </row>
        <row r="550">
          <cell r="A550" t="str">
            <v>Agadir</v>
          </cell>
          <cell r="B550" t="str">
            <v>LG 5600</v>
          </cell>
          <cell r="C550">
            <v>103</v>
          </cell>
          <cell r="D550">
            <v>50</v>
          </cell>
          <cell r="E550">
            <v>120</v>
          </cell>
          <cell r="F550">
            <v>33</v>
          </cell>
          <cell r="G550">
            <v>54499.5</v>
          </cell>
        </row>
        <row r="551">
          <cell r="A551" t="str">
            <v>Rabat</v>
          </cell>
          <cell r="B551" t="str">
            <v>Siemens C25</v>
          </cell>
          <cell r="C551">
            <v>60</v>
          </cell>
          <cell r="D551">
            <v>0</v>
          </cell>
          <cell r="E551">
            <v>0</v>
          </cell>
          <cell r="F551">
            <v>60</v>
          </cell>
          <cell r="G551">
            <v>54420</v>
          </cell>
        </row>
        <row r="552">
          <cell r="A552" t="str">
            <v>Oujda</v>
          </cell>
          <cell r="B552" t="str">
            <v>Nokia 7210</v>
          </cell>
          <cell r="C552">
            <v>13</v>
          </cell>
          <cell r="D552">
            <v>0</v>
          </cell>
          <cell r="E552">
            <v>0</v>
          </cell>
          <cell r="F552">
            <v>13</v>
          </cell>
          <cell r="G552">
            <v>54288.65</v>
          </cell>
        </row>
        <row r="553">
          <cell r="A553" t="str">
            <v>CNMD</v>
          </cell>
          <cell r="B553" t="str">
            <v>Nokia NGAGE</v>
          </cell>
          <cell r="C553">
            <v>29</v>
          </cell>
          <cell r="D553">
            <v>0</v>
          </cell>
          <cell r="E553">
            <v>1</v>
          </cell>
          <cell r="F553">
            <v>28</v>
          </cell>
          <cell r="G553">
            <v>53718</v>
          </cell>
        </row>
        <row r="554">
          <cell r="A554" t="str">
            <v>Casablanca</v>
          </cell>
          <cell r="B554" t="str">
            <v>Alcatel OT 331</v>
          </cell>
          <cell r="C554">
            <v>3697</v>
          </cell>
          <cell r="D554">
            <v>0</v>
          </cell>
          <cell r="E554">
            <v>3614</v>
          </cell>
          <cell r="F554">
            <v>83</v>
          </cell>
          <cell r="G554">
            <v>53429.867345103812</v>
          </cell>
        </row>
        <row r="555">
          <cell r="A555" t="str">
            <v>Oujda</v>
          </cell>
          <cell r="B555" t="str">
            <v>Nokia 6220</v>
          </cell>
          <cell r="C555">
            <v>111</v>
          </cell>
          <cell r="D555">
            <v>0</v>
          </cell>
          <cell r="E555">
            <v>85</v>
          </cell>
          <cell r="F555">
            <v>26</v>
          </cell>
          <cell r="G555">
            <v>53328.08</v>
          </cell>
        </row>
        <row r="556">
          <cell r="A556" t="str">
            <v>Fes</v>
          </cell>
          <cell r="B556" t="str">
            <v>Motorola C550</v>
          </cell>
          <cell r="C556">
            <v>43</v>
          </cell>
          <cell r="D556">
            <v>0</v>
          </cell>
          <cell r="E556">
            <v>2</v>
          </cell>
          <cell r="F556">
            <v>41</v>
          </cell>
          <cell r="G556">
            <v>53294.26</v>
          </cell>
        </row>
        <row r="557">
          <cell r="A557" t="str">
            <v>Oujda</v>
          </cell>
          <cell r="B557" t="str">
            <v>Alcatel OT735</v>
          </cell>
          <cell r="C557">
            <v>39</v>
          </cell>
          <cell r="D557">
            <v>0</v>
          </cell>
          <cell r="E557">
            <v>2</v>
          </cell>
          <cell r="F557">
            <v>37</v>
          </cell>
          <cell r="G557">
            <v>53170.85</v>
          </cell>
        </row>
        <row r="558">
          <cell r="A558" t="str">
            <v>Marrakech</v>
          </cell>
          <cell r="B558" t="str">
            <v>LG T5100</v>
          </cell>
          <cell r="C558">
            <v>0</v>
          </cell>
          <cell r="D558">
            <v>40</v>
          </cell>
          <cell r="E558">
            <v>21</v>
          </cell>
          <cell r="F558">
            <v>19</v>
          </cell>
          <cell r="G558">
            <v>52802.9</v>
          </cell>
        </row>
        <row r="559">
          <cell r="A559" t="str">
            <v>Agadir</v>
          </cell>
          <cell r="B559" t="str">
            <v>Sony Ericsson K700</v>
          </cell>
          <cell r="C559">
            <v>53</v>
          </cell>
          <cell r="D559">
            <v>0</v>
          </cell>
          <cell r="E559">
            <v>37</v>
          </cell>
          <cell r="F559">
            <v>16</v>
          </cell>
          <cell r="G559">
            <v>52768.32</v>
          </cell>
        </row>
        <row r="560">
          <cell r="A560" t="str">
            <v>Casablanca</v>
          </cell>
          <cell r="B560" t="str">
            <v>Nokia 2600</v>
          </cell>
          <cell r="C560">
            <v>0</v>
          </cell>
          <cell r="D560">
            <v>1120</v>
          </cell>
          <cell r="E560">
            <v>1055</v>
          </cell>
          <cell r="F560">
            <v>65</v>
          </cell>
          <cell r="G560">
            <v>52742.966441878307</v>
          </cell>
        </row>
        <row r="561">
          <cell r="A561" t="str">
            <v>Rabat</v>
          </cell>
          <cell r="B561" t="str">
            <v>Alcatel OT 332</v>
          </cell>
          <cell r="C561">
            <v>703</v>
          </cell>
          <cell r="D561">
            <v>0</v>
          </cell>
          <cell r="E561">
            <v>638</v>
          </cell>
          <cell r="F561">
            <v>65</v>
          </cell>
          <cell r="G561">
            <v>51245.705044902272</v>
          </cell>
        </row>
        <row r="562">
          <cell r="A562" t="str">
            <v>Fes</v>
          </cell>
          <cell r="B562" t="str">
            <v>Sony Ericsson T68i James Bond</v>
          </cell>
          <cell r="C562">
            <v>12</v>
          </cell>
          <cell r="D562">
            <v>0</v>
          </cell>
          <cell r="E562">
            <v>0</v>
          </cell>
          <cell r="F562">
            <v>12</v>
          </cell>
          <cell r="G562">
            <v>51168</v>
          </cell>
        </row>
        <row r="563">
          <cell r="A563" t="str">
            <v>Casablanca</v>
          </cell>
          <cell r="B563" t="str">
            <v>Nokia 6100</v>
          </cell>
          <cell r="C563">
            <v>28</v>
          </cell>
          <cell r="D563">
            <v>0</v>
          </cell>
          <cell r="E563">
            <v>5</v>
          </cell>
          <cell r="F563">
            <v>23</v>
          </cell>
          <cell r="G563">
            <v>51164.88</v>
          </cell>
        </row>
        <row r="564">
          <cell r="A564" t="str">
            <v>Rabat</v>
          </cell>
          <cell r="B564" t="str">
            <v>Nokia 6210</v>
          </cell>
          <cell r="C564">
            <v>20</v>
          </cell>
          <cell r="D564">
            <v>0</v>
          </cell>
          <cell r="E564">
            <v>0</v>
          </cell>
          <cell r="F564">
            <v>20</v>
          </cell>
          <cell r="G564">
            <v>51080</v>
          </cell>
        </row>
        <row r="565">
          <cell r="A565" t="str">
            <v>Oujda</v>
          </cell>
          <cell r="B565" t="str">
            <v>Nokia 7610</v>
          </cell>
          <cell r="C565">
            <v>99</v>
          </cell>
          <cell r="D565">
            <v>35</v>
          </cell>
          <cell r="E565">
            <v>121</v>
          </cell>
          <cell r="F565">
            <v>13</v>
          </cell>
          <cell r="G565">
            <v>51049.708495592407</v>
          </cell>
        </row>
        <row r="566">
          <cell r="A566" t="str">
            <v>Settat</v>
          </cell>
          <cell r="B566" t="str">
            <v>LG 5400</v>
          </cell>
          <cell r="C566">
            <v>24</v>
          </cell>
          <cell r="D566">
            <v>0</v>
          </cell>
          <cell r="E566">
            <v>1</v>
          </cell>
          <cell r="F566">
            <v>23</v>
          </cell>
          <cell r="G566">
            <v>51022.05</v>
          </cell>
        </row>
        <row r="567">
          <cell r="A567" t="str">
            <v>CNMD</v>
          </cell>
          <cell r="B567" t="str">
            <v>Sony Ericsson P900</v>
          </cell>
          <cell r="C567">
            <v>14</v>
          </cell>
          <cell r="D567">
            <v>0</v>
          </cell>
          <cell r="E567">
            <v>5</v>
          </cell>
          <cell r="F567">
            <v>9</v>
          </cell>
          <cell r="G567">
            <v>50885.64</v>
          </cell>
        </row>
        <row r="568">
          <cell r="A568" t="str">
            <v>Fes</v>
          </cell>
          <cell r="B568" t="str">
            <v>Sagem MyX7</v>
          </cell>
          <cell r="C568">
            <v>32</v>
          </cell>
          <cell r="D568">
            <v>0</v>
          </cell>
          <cell r="E568">
            <v>7</v>
          </cell>
          <cell r="F568">
            <v>25</v>
          </cell>
          <cell r="G568">
            <v>50759</v>
          </cell>
        </row>
        <row r="569">
          <cell r="A569" t="str">
            <v>Settat</v>
          </cell>
          <cell r="B569" t="str">
            <v>LG C1100</v>
          </cell>
          <cell r="C569">
            <v>267</v>
          </cell>
          <cell r="D569">
            <v>250</v>
          </cell>
          <cell r="E569">
            <v>470</v>
          </cell>
          <cell r="F569">
            <v>47</v>
          </cell>
          <cell r="G569">
            <v>50144.376209779584</v>
          </cell>
        </row>
        <row r="570">
          <cell r="A570" t="str">
            <v>Casablanca</v>
          </cell>
          <cell r="B570" t="str">
            <v>Philips Fisio 355</v>
          </cell>
          <cell r="C570">
            <v>437</v>
          </cell>
          <cell r="D570">
            <v>0</v>
          </cell>
          <cell r="E570">
            <v>393</v>
          </cell>
          <cell r="F570">
            <v>44</v>
          </cell>
          <cell r="G570">
            <v>49984</v>
          </cell>
        </row>
        <row r="571">
          <cell r="A571" t="str">
            <v>Oujda</v>
          </cell>
          <cell r="B571" t="str">
            <v>Motorola V3 Razor</v>
          </cell>
          <cell r="C571">
            <v>0</v>
          </cell>
          <cell r="D571">
            <v>12</v>
          </cell>
          <cell r="E571">
            <v>2</v>
          </cell>
          <cell r="F571">
            <v>10</v>
          </cell>
          <cell r="G571">
            <v>49483.77</v>
          </cell>
        </row>
        <row r="572">
          <cell r="A572" t="str">
            <v>Settat</v>
          </cell>
          <cell r="B572" t="str">
            <v>Motorola V3 Razor</v>
          </cell>
          <cell r="C572">
            <v>0</v>
          </cell>
          <cell r="D572">
            <v>15</v>
          </cell>
          <cell r="E572">
            <v>5</v>
          </cell>
          <cell r="F572">
            <v>10</v>
          </cell>
          <cell r="G572">
            <v>49483.77</v>
          </cell>
        </row>
        <row r="573">
          <cell r="A573" t="str">
            <v>Rabat</v>
          </cell>
          <cell r="B573" t="str">
            <v>Siemens A40</v>
          </cell>
          <cell r="C573">
            <v>77</v>
          </cell>
          <cell r="D573">
            <v>0</v>
          </cell>
          <cell r="E573">
            <v>3</v>
          </cell>
          <cell r="F573">
            <v>74</v>
          </cell>
          <cell r="G573">
            <v>48840</v>
          </cell>
        </row>
        <row r="574">
          <cell r="A574" t="str">
            <v>Rabat</v>
          </cell>
          <cell r="B574" t="str">
            <v>LG 8000</v>
          </cell>
          <cell r="C574">
            <v>13</v>
          </cell>
          <cell r="D574">
            <v>0</v>
          </cell>
          <cell r="E574">
            <v>0</v>
          </cell>
          <cell r="F574">
            <v>13</v>
          </cell>
          <cell r="G574">
            <v>48284.08</v>
          </cell>
        </row>
        <row r="575">
          <cell r="A575" t="str">
            <v>Agadir</v>
          </cell>
          <cell r="B575" t="str">
            <v>Nokia 5100</v>
          </cell>
          <cell r="C575">
            <v>19</v>
          </cell>
          <cell r="D575">
            <v>0</v>
          </cell>
          <cell r="E575">
            <v>1</v>
          </cell>
          <cell r="F575">
            <v>18</v>
          </cell>
          <cell r="G575">
            <v>47753.1</v>
          </cell>
        </row>
        <row r="576">
          <cell r="A576" t="str">
            <v>Marrakech</v>
          </cell>
          <cell r="B576" t="str">
            <v>Sagem MyX 5-2</v>
          </cell>
          <cell r="C576">
            <v>59</v>
          </cell>
          <cell r="D576">
            <v>0</v>
          </cell>
          <cell r="E576">
            <v>29</v>
          </cell>
          <cell r="F576">
            <v>30</v>
          </cell>
          <cell r="G576">
            <v>47689.2</v>
          </cell>
        </row>
        <row r="577">
          <cell r="A577" t="str">
            <v>Agadir</v>
          </cell>
          <cell r="B577" t="str">
            <v>LG T5100</v>
          </cell>
          <cell r="C577">
            <v>0</v>
          </cell>
          <cell r="D577">
            <v>40</v>
          </cell>
          <cell r="E577">
            <v>23</v>
          </cell>
          <cell r="F577">
            <v>17</v>
          </cell>
          <cell r="G577">
            <v>47244.7</v>
          </cell>
        </row>
        <row r="578">
          <cell r="A578" t="str">
            <v>Agadir</v>
          </cell>
          <cell r="B578" t="str">
            <v>Sony Ericsson T68i James Bond</v>
          </cell>
          <cell r="C578">
            <v>11</v>
          </cell>
          <cell r="D578">
            <v>0</v>
          </cell>
          <cell r="E578">
            <v>0</v>
          </cell>
          <cell r="F578">
            <v>11</v>
          </cell>
          <cell r="G578">
            <v>46904</v>
          </cell>
        </row>
        <row r="579">
          <cell r="A579" t="str">
            <v>Oujda</v>
          </cell>
          <cell r="B579" t="str">
            <v>LG 5400</v>
          </cell>
          <cell r="C579">
            <v>22</v>
          </cell>
          <cell r="D579">
            <v>0</v>
          </cell>
          <cell r="E579">
            <v>1</v>
          </cell>
          <cell r="F579">
            <v>21</v>
          </cell>
          <cell r="G579">
            <v>46585.35</v>
          </cell>
        </row>
        <row r="580">
          <cell r="A580" t="str">
            <v>Oujda</v>
          </cell>
          <cell r="B580" t="str">
            <v>Sagem MyX 5-2</v>
          </cell>
          <cell r="C580">
            <v>41</v>
          </cell>
          <cell r="D580">
            <v>0</v>
          </cell>
          <cell r="E580">
            <v>12</v>
          </cell>
          <cell r="F580">
            <v>29</v>
          </cell>
          <cell r="G580">
            <v>46099.56</v>
          </cell>
        </row>
        <row r="581">
          <cell r="A581" t="str">
            <v>Fes</v>
          </cell>
          <cell r="B581" t="str">
            <v>Nokia 5100</v>
          </cell>
          <cell r="C581">
            <v>18</v>
          </cell>
          <cell r="D581">
            <v>0</v>
          </cell>
          <cell r="E581">
            <v>1</v>
          </cell>
          <cell r="F581">
            <v>17</v>
          </cell>
          <cell r="G581">
            <v>45100.15</v>
          </cell>
        </row>
        <row r="582">
          <cell r="A582" t="str">
            <v>Settat</v>
          </cell>
          <cell r="B582" t="str">
            <v>Nokia 5140</v>
          </cell>
          <cell r="C582">
            <v>0</v>
          </cell>
          <cell r="D582">
            <v>45</v>
          </cell>
          <cell r="E582">
            <v>22</v>
          </cell>
          <cell r="F582">
            <v>23</v>
          </cell>
          <cell r="G582">
            <v>44948.884474999992</v>
          </cell>
        </row>
        <row r="583">
          <cell r="A583" t="str">
            <v>Settat</v>
          </cell>
          <cell r="B583" t="str">
            <v>LG 5600</v>
          </cell>
          <cell r="C583">
            <v>87</v>
          </cell>
          <cell r="D583">
            <v>0</v>
          </cell>
          <cell r="E583">
            <v>60</v>
          </cell>
          <cell r="F583">
            <v>27</v>
          </cell>
          <cell r="G583">
            <v>44590.5</v>
          </cell>
        </row>
        <row r="584">
          <cell r="A584" t="str">
            <v>Fes</v>
          </cell>
          <cell r="B584" t="str">
            <v>Alcatel OT 331</v>
          </cell>
          <cell r="C584">
            <v>1280</v>
          </cell>
          <cell r="D584">
            <v>0</v>
          </cell>
          <cell r="E584">
            <v>1212</v>
          </cell>
          <cell r="F584">
            <v>68</v>
          </cell>
          <cell r="G584">
            <v>43773.867222494693</v>
          </cell>
        </row>
        <row r="585">
          <cell r="A585" t="str">
            <v>Settat</v>
          </cell>
          <cell r="B585" t="str">
            <v>Telit GLOBALSTAR</v>
          </cell>
          <cell r="C585">
            <v>4</v>
          </cell>
          <cell r="D585">
            <v>0</v>
          </cell>
          <cell r="E585">
            <v>0</v>
          </cell>
          <cell r="F585">
            <v>4</v>
          </cell>
          <cell r="G585">
            <v>43600</v>
          </cell>
        </row>
        <row r="586">
          <cell r="A586" t="str">
            <v>Settat</v>
          </cell>
          <cell r="B586" t="str">
            <v>LG F2300</v>
          </cell>
          <cell r="C586">
            <v>0</v>
          </cell>
          <cell r="D586">
            <v>55</v>
          </cell>
          <cell r="E586">
            <v>30</v>
          </cell>
          <cell r="F586">
            <v>25</v>
          </cell>
          <cell r="G586">
            <v>43588.072499999995</v>
          </cell>
        </row>
        <row r="587">
          <cell r="A587" t="str">
            <v>Casablanca</v>
          </cell>
          <cell r="B587" t="str">
            <v>Siemens C62</v>
          </cell>
          <cell r="C587">
            <v>31</v>
          </cell>
          <cell r="D587">
            <v>0</v>
          </cell>
          <cell r="E587">
            <v>1</v>
          </cell>
          <cell r="F587">
            <v>30</v>
          </cell>
          <cell r="G587">
            <v>43500</v>
          </cell>
        </row>
        <row r="588">
          <cell r="A588" t="str">
            <v>Oujda</v>
          </cell>
          <cell r="B588" t="str">
            <v>Motorola T720i</v>
          </cell>
          <cell r="C588">
            <v>16</v>
          </cell>
          <cell r="D588">
            <v>0</v>
          </cell>
          <cell r="E588">
            <v>0</v>
          </cell>
          <cell r="F588">
            <v>16</v>
          </cell>
          <cell r="G588">
            <v>43339.519999999997</v>
          </cell>
        </row>
        <row r="589">
          <cell r="A589" t="str">
            <v>Agadir</v>
          </cell>
          <cell r="B589" t="str">
            <v>Nokia 7610</v>
          </cell>
          <cell r="C589">
            <v>66</v>
          </cell>
          <cell r="D589">
            <v>160</v>
          </cell>
          <cell r="E589">
            <v>215</v>
          </cell>
          <cell r="F589">
            <v>11</v>
          </cell>
          <cell r="G589">
            <v>43195.907188578189</v>
          </cell>
        </row>
        <row r="590">
          <cell r="A590" t="str">
            <v>Marrakech</v>
          </cell>
          <cell r="B590" t="str">
            <v>Sony Ericsson T68i James Bond</v>
          </cell>
          <cell r="C590">
            <v>10</v>
          </cell>
          <cell r="D590">
            <v>0</v>
          </cell>
          <cell r="E590">
            <v>0</v>
          </cell>
          <cell r="F590">
            <v>10</v>
          </cell>
          <cell r="G590">
            <v>42640</v>
          </cell>
        </row>
        <row r="591">
          <cell r="A591" t="str">
            <v>CNMD</v>
          </cell>
          <cell r="B591" t="str">
            <v>Ericsson T68s</v>
          </cell>
          <cell r="C591">
            <v>10</v>
          </cell>
          <cell r="D591">
            <v>0</v>
          </cell>
          <cell r="E591">
            <v>0</v>
          </cell>
          <cell r="F591">
            <v>10</v>
          </cell>
          <cell r="G591">
            <v>42569</v>
          </cell>
        </row>
        <row r="592">
          <cell r="A592" t="str">
            <v>Oujda</v>
          </cell>
          <cell r="B592" t="str">
            <v>Nokia 5100</v>
          </cell>
          <cell r="C592">
            <v>16</v>
          </cell>
          <cell r="D592">
            <v>0</v>
          </cell>
          <cell r="E592">
            <v>0</v>
          </cell>
          <cell r="F592">
            <v>16</v>
          </cell>
          <cell r="G592">
            <v>42447.199999999997</v>
          </cell>
        </row>
        <row r="593">
          <cell r="A593" t="str">
            <v>Rabat</v>
          </cell>
          <cell r="B593" t="str">
            <v>Sony Ericsson P800</v>
          </cell>
          <cell r="C593">
            <v>9</v>
          </cell>
          <cell r="D593">
            <v>0</v>
          </cell>
          <cell r="E593">
            <v>0</v>
          </cell>
          <cell r="F593">
            <v>9</v>
          </cell>
          <cell r="G593">
            <v>42329.97</v>
          </cell>
        </row>
        <row r="594">
          <cell r="A594" t="str">
            <v>CNMD</v>
          </cell>
          <cell r="B594" t="str">
            <v>sagem MyX5</v>
          </cell>
          <cell r="C594">
            <v>23</v>
          </cell>
          <cell r="D594">
            <v>0</v>
          </cell>
          <cell r="E594">
            <v>2</v>
          </cell>
          <cell r="F594">
            <v>21</v>
          </cell>
          <cell r="G594">
            <v>42220.29</v>
          </cell>
        </row>
        <row r="595">
          <cell r="A595" t="str">
            <v>Settat</v>
          </cell>
          <cell r="B595" t="str">
            <v>Samsung X460</v>
          </cell>
          <cell r="C595">
            <v>0</v>
          </cell>
          <cell r="D595">
            <v>60</v>
          </cell>
          <cell r="E595">
            <v>29</v>
          </cell>
          <cell r="F595">
            <v>31</v>
          </cell>
          <cell r="G595">
            <v>41910.9859125</v>
          </cell>
        </row>
        <row r="596">
          <cell r="A596" t="str">
            <v>Rabat</v>
          </cell>
          <cell r="B596" t="str">
            <v>Sagem MC926</v>
          </cell>
          <cell r="C596">
            <v>80</v>
          </cell>
          <cell r="D596">
            <v>0</v>
          </cell>
          <cell r="E596">
            <v>0</v>
          </cell>
          <cell r="F596">
            <v>80</v>
          </cell>
          <cell r="G596">
            <v>41611.199999999997</v>
          </cell>
        </row>
        <row r="597">
          <cell r="A597" t="str">
            <v>Settat</v>
          </cell>
          <cell r="B597" t="str">
            <v>Sagem My-X6</v>
          </cell>
          <cell r="C597">
            <v>17</v>
          </cell>
          <cell r="D597">
            <v>0</v>
          </cell>
          <cell r="E597">
            <v>0</v>
          </cell>
          <cell r="F597">
            <v>17</v>
          </cell>
          <cell r="G597">
            <v>40990.910000000003</v>
          </cell>
        </row>
        <row r="598">
          <cell r="A598" t="str">
            <v>Marrakech</v>
          </cell>
          <cell r="B598" t="str">
            <v>Siemens M55</v>
          </cell>
          <cell r="C598">
            <v>25</v>
          </cell>
          <cell r="D598">
            <v>0</v>
          </cell>
          <cell r="E598">
            <v>1</v>
          </cell>
          <cell r="F598">
            <v>24</v>
          </cell>
          <cell r="G598">
            <v>40800</v>
          </cell>
        </row>
        <row r="599">
          <cell r="A599" t="str">
            <v>Oujda</v>
          </cell>
          <cell r="B599" t="str">
            <v>sagem MyX5</v>
          </cell>
          <cell r="C599">
            <v>20</v>
          </cell>
          <cell r="D599">
            <v>0</v>
          </cell>
          <cell r="E599">
            <v>0</v>
          </cell>
          <cell r="F599">
            <v>20</v>
          </cell>
          <cell r="G599">
            <v>40209.800000000003</v>
          </cell>
        </row>
        <row r="600">
          <cell r="A600" t="str">
            <v>Casablanca</v>
          </cell>
          <cell r="B600" t="str">
            <v>LG G 1600</v>
          </cell>
          <cell r="C600">
            <v>0</v>
          </cell>
          <cell r="D600">
            <v>1120</v>
          </cell>
          <cell r="E600">
            <v>1074</v>
          </cell>
          <cell r="F600">
            <v>46</v>
          </cell>
          <cell r="G600">
            <v>40166.171324999996</v>
          </cell>
        </row>
        <row r="601">
          <cell r="A601" t="str">
            <v>Fes</v>
          </cell>
          <cell r="B601" t="str">
            <v>LG G1500</v>
          </cell>
          <cell r="C601">
            <v>515</v>
          </cell>
          <cell r="D601">
            <v>900</v>
          </cell>
          <cell r="E601">
            <v>1358</v>
          </cell>
          <cell r="F601">
            <v>57</v>
          </cell>
          <cell r="G601">
            <v>39612.15</v>
          </cell>
        </row>
        <row r="602">
          <cell r="A602" t="str">
            <v>Rabat</v>
          </cell>
          <cell r="B602" t="str">
            <v>Philips Fisio 735</v>
          </cell>
          <cell r="C602">
            <v>36</v>
          </cell>
          <cell r="D602">
            <v>0</v>
          </cell>
          <cell r="E602">
            <v>0</v>
          </cell>
          <cell r="F602">
            <v>36</v>
          </cell>
          <cell r="G602">
            <v>39600</v>
          </cell>
        </row>
        <row r="603">
          <cell r="A603" t="str">
            <v>Rabat</v>
          </cell>
          <cell r="B603" t="str">
            <v>Alcatel OT735</v>
          </cell>
          <cell r="C603">
            <v>36</v>
          </cell>
          <cell r="D603">
            <v>0</v>
          </cell>
          <cell r="E603">
            <v>9</v>
          </cell>
          <cell r="F603">
            <v>27</v>
          </cell>
          <cell r="G603">
            <v>38800.35</v>
          </cell>
        </row>
        <row r="604">
          <cell r="A604" t="str">
            <v>Rabat</v>
          </cell>
          <cell r="B604" t="str">
            <v>Alcatel OT525</v>
          </cell>
          <cell r="C604">
            <v>29</v>
          </cell>
          <cell r="D604">
            <v>0</v>
          </cell>
          <cell r="E604">
            <v>0</v>
          </cell>
          <cell r="F604">
            <v>29</v>
          </cell>
          <cell r="G604">
            <v>38751.83</v>
          </cell>
        </row>
        <row r="605">
          <cell r="A605" t="str">
            <v>Rabat</v>
          </cell>
          <cell r="B605" t="str">
            <v>Motorola T2288 WAP</v>
          </cell>
          <cell r="C605">
            <v>60</v>
          </cell>
          <cell r="D605">
            <v>0</v>
          </cell>
          <cell r="E605">
            <v>0</v>
          </cell>
          <cell r="F605">
            <v>60</v>
          </cell>
          <cell r="G605">
            <v>38640</v>
          </cell>
        </row>
        <row r="606">
          <cell r="A606" t="str">
            <v>Rabat</v>
          </cell>
          <cell r="B606" t="str">
            <v>Xelibri 1</v>
          </cell>
          <cell r="C606">
            <v>90</v>
          </cell>
          <cell r="D606">
            <v>0</v>
          </cell>
          <cell r="E606">
            <v>10</v>
          </cell>
          <cell r="F606">
            <v>80</v>
          </cell>
          <cell r="G606">
            <v>38400</v>
          </cell>
        </row>
        <row r="607">
          <cell r="A607" t="str">
            <v>Rabat</v>
          </cell>
          <cell r="B607" t="str">
            <v>Nokia 3100</v>
          </cell>
          <cell r="C607">
            <v>28</v>
          </cell>
          <cell r="D607">
            <v>0</v>
          </cell>
          <cell r="E607">
            <v>3</v>
          </cell>
          <cell r="F607">
            <v>25</v>
          </cell>
          <cell r="G607">
            <v>38004</v>
          </cell>
        </row>
        <row r="608">
          <cell r="A608" t="str">
            <v>Rabat</v>
          </cell>
          <cell r="B608" t="str">
            <v>Siemens C35I</v>
          </cell>
          <cell r="C608">
            <v>32</v>
          </cell>
          <cell r="D608">
            <v>0</v>
          </cell>
          <cell r="E608">
            <v>0</v>
          </cell>
          <cell r="F608">
            <v>32</v>
          </cell>
          <cell r="G608">
            <v>37952</v>
          </cell>
        </row>
        <row r="609">
          <cell r="A609" t="str">
            <v>Agadir</v>
          </cell>
          <cell r="B609" t="str">
            <v>Samsung V 200</v>
          </cell>
          <cell r="C609">
            <v>11</v>
          </cell>
          <cell r="D609">
            <v>0</v>
          </cell>
          <cell r="E609">
            <v>1</v>
          </cell>
          <cell r="F609">
            <v>10</v>
          </cell>
          <cell r="G609">
            <v>37713.1</v>
          </cell>
        </row>
        <row r="610">
          <cell r="A610" t="str">
            <v>CNMD</v>
          </cell>
          <cell r="B610" t="str">
            <v>Panasonic X300</v>
          </cell>
          <cell r="C610">
            <v>0</v>
          </cell>
          <cell r="D610">
            <v>965</v>
          </cell>
          <cell r="E610">
            <v>948</v>
          </cell>
          <cell r="F610">
            <v>17</v>
          </cell>
          <cell r="G610">
            <v>37564.39</v>
          </cell>
        </row>
        <row r="611">
          <cell r="A611" t="str">
            <v>Agadir</v>
          </cell>
          <cell r="B611" t="str">
            <v>LG 5300i</v>
          </cell>
          <cell r="C611">
            <v>323</v>
          </cell>
          <cell r="D611">
            <v>150</v>
          </cell>
          <cell r="E611">
            <v>447</v>
          </cell>
          <cell r="F611">
            <v>26</v>
          </cell>
          <cell r="G611">
            <v>37143.088415672915</v>
          </cell>
        </row>
        <row r="612">
          <cell r="A612" t="str">
            <v>Agadir</v>
          </cell>
          <cell r="B612" t="str">
            <v>Nokia 7650</v>
          </cell>
          <cell r="C612">
            <v>8</v>
          </cell>
          <cell r="D612">
            <v>0</v>
          </cell>
          <cell r="E612">
            <v>0</v>
          </cell>
          <cell r="F612">
            <v>8</v>
          </cell>
          <cell r="G612">
            <v>36946.080000000002</v>
          </cell>
        </row>
        <row r="613">
          <cell r="A613" t="str">
            <v>Fes</v>
          </cell>
          <cell r="B613" t="str">
            <v>Nokia 7650</v>
          </cell>
          <cell r="C613">
            <v>10</v>
          </cell>
          <cell r="D613">
            <v>0</v>
          </cell>
          <cell r="E613">
            <v>2</v>
          </cell>
          <cell r="F613">
            <v>8</v>
          </cell>
          <cell r="G613">
            <v>36946.080000000002</v>
          </cell>
        </row>
        <row r="614">
          <cell r="A614" t="str">
            <v>Rabat</v>
          </cell>
          <cell r="B614" t="str">
            <v>Siemens S35i</v>
          </cell>
          <cell r="C614">
            <v>31</v>
          </cell>
          <cell r="D614">
            <v>0</v>
          </cell>
          <cell r="E614">
            <v>0</v>
          </cell>
          <cell r="F614">
            <v>31</v>
          </cell>
          <cell r="G614">
            <v>36766</v>
          </cell>
        </row>
        <row r="615">
          <cell r="A615" t="str">
            <v>Rabat</v>
          </cell>
          <cell r="B615" t="str">
            <v>Sagem MC820</v>
          </cell>
          <cell r="C615">
            <v>55</v>
          </cell>
          <cell r="D615">
            <v>0</v>
          </cell>
          <cell r="E615">
            <v>0</v>
          </cell>
          <cell r="F615">
            <v>55</v>
          </cell>
          <cell r="G615">
            <v>36630</v>
          </cell>
        </row>
        <row r="616">
          <cell r="A616" t="str">
            <v>Rabat</v>
          </cell>
          <cell r="B616" t="str">
            <v>Motorola Talk About 180</v>
          </cell>
          <cell r="C616">
            <v>56</v>
          </cell>
          <cell r="D616">
            <v>0</v>
          </cell>
          <cell r="E616">
            <v>0</v>
          </cell>
          <cell r="F616">
            <v>56</v>
          </cell>
          <cell r="G616">
            <v>36456</v>
          </cell>
        </row>
        <row r="617">
          <cell r="A617" t="str">
            <v>Settat</v>
          </cell>
          <cell r="B617" t="str">
            <v>LG B1300</v>
          </cell>
          <cell r="C617">
            <v>923</v>
          </cell>
          <cell r="D617">
            <v>0</v>
          </cell>
          <cell r="E617">
            <v>874</v>
          </cell>
          <cell r="F617">
            <v>49</v>
          </cell>
          <cell r="G617">
            <v>36375.64</v>
          </cell>
        </row>
        <row r="618">
          <cell r="A618" t="str">
            <v>Settat</v>
          </cell>
          <cell r="B618" t="str">
            <v>Nokia 3510i</v>
          </cell>
          <cell r="C618">
            <v>20</v>
          </cell>
          <cell r="D618">
            <v>0</v>
          </cell>
          <cell r="E618">
            <v>0</v>
          </cell>
          <cell r="F618">
            <v>20</v>
          </cell>
          <cell r="G618">
            <v>36346.6</v>
          </cell>
        </row>
        <row r="619">
          <cell r="A619" t="str">
            <v>Casablanca</v>
          </cell>
          <cell r="B619" t="str">
            <v>sagem MyX3</v>
          </cell>
          <cell r="C619">
            <v>65</v>
          </cell>
          <cell r="D619">
            <v>0</v>
          </cell>
          <cell r="E619">
            <v>32</v>
          </cell>
          <cell r="F619">
            <v>33</v>
          </cell>
          <cell r="G619">
            <v>36341.58</v>
          </cell>
        </row>
        <row r="620">
          <cell r="A620" t="str">
            <v>Casablanca</v>
          </cell>
          <cell r="B620" t="str">
            <v>Sagem My-X6</v>
          </cell>
          <cell r="C620">
            <v>16</v>
          </cell>
          <cell r="D620">
            <v>0</v>
          </cell>
          <cell r="E620">
            <v>1</v>
          </cell>
          <cell r="F620">
            <v>15</v>
          </cell>
          <cell r="G620">
            <v>36168.449999999997</v>
          </cell>
        </row>
        <row r="621">
          <cell r="A621" t="str">
            <v>Settat</v>
          </cell>
          <cell r="B621" t="str">
            <v>LG T5100</v>
          </cell>
          <cell r="C621">
            <v>0</v>
          </cell>
          <cell r="D621">
            <v>25</v>
          </cell>
          <cell r="E621">
            <v>12</v>
          </cell>
          <cell r="F621">
            <v>13</v>
          </cell>
          <cell r="G621">
            <v>36128.300000000003</v>
          </cell>
        </row>
        <row r="622">
          <cell r="A622" t="str">
            <v>CNMD</v>
          </cell>
          <cell r="B622" t="str">
            <v>Ericsson T66</v>
          </cell>
          <cell r="C622">
            <v>20</v>
          </cell>
          <cell r="D622">
            <v>0</v>
          </cell>
          <cell r="E622">
            <v>0</v>
          </cell>
          <cell r="F622">
            <v>20</v>
          </cell>
          <cell r="G622">
            <v>35780</v>
          </cell>
        </row>
        <row r="623">
          <cell r="A623" t="str">
            <v>Settat</v>
          </cell>
          <cell r="B623" t="str">
            <v>Sony Ericsson T230</v>
          </cell>
          <cell r="C623">
            <v>91</v>
          </cell>
          <cell r="D623">
            <v>0</v>
          </cell>
          <cell r="E623">
            <v>60</v>
          </cell>
          <cell r="F623">
            <v>31</v>
          </cell>
          <cell r="G623">
            <v>35757.582193087015</v>
          </cell>
        </row>
        <row r="624">
          <cell r="A624" t="str">
            <v>Rabat</v>
          </cell>
          <cell r="B624" t="str">
            <v>Motorola V3690</v>
          </cell>
          <cell r="C624">
            <v>9</v>
          </cell>
          <cell r="D624">
            <v>0</v>
          </cell>
          <cell r="E624">
            <v>0</v>
          </cell>
          <cell r="F624">
            <v>9</v>
          </cell>
          <cell r="G624">
            <v>35730</v>
          </cell>
        </row>
        <row r="625">
          <cell r="A625" t="str">
            <v>Agadir</v>
          </cell>
          <cell r="B625" t="str">
            <v>Nokia 2600</v>
          </cell>
          <cell r="C625">
            <v>0</v>
          </cell>
          <cell r="D625">
            <v>980</v>
          </cell>
          <cell r="E625">
            <v>936</v>
          </cell>
          <cell r="F625">
            <v>44</v>
          </cell>
          <cell r="G625">
            <v>35702.931129886849</v>
          </cell>
        </row>
        <row r="626">
          <cell r="A626" t="str">
            <v>Casablanca</v>
          </cell>
          <cell r="B626" t="str">
            <v>Motorola CD920 / CD930</v>
          </cell>
          <cell r="C626">
            <v>20</v>
          </cell>
          <cell r="D626">
            <v>0</v>
          </cell>
          <cell r="E626">
            <v>0</v>
          </cell>
          <cell r="F626">
            <v>20</v>
          </cell>
          <cell r="G626">
            <v>35600</v>
          </cell>
        </row>
        <row r="627">
          <cell r="A627" t="str">
            <v>Rabat</v>
          </cell>
          <cell r="B627" t="str">
            <v>Philips Fisio 822</v>
          </cell>
          <cell r="C627">
            <v>32</v>
          </cell>
          <cell r="D627">
            <v>0</v>
          </cell>
          <cell r="E627">
            <v>0</v>
          </cell>
          <cell r="F627">
            <v>32</v>
          </cell>
          <cell r="G627">
            <v>35358.400000000001</v>
          </cell>
        </row>
        <row r="628">
          <cell r="A628" t="str">
            <v>Casablanca</v>
          </cell>
          <cell r="B628" t="str">
            <v>Xelibri 1</v>
          </cell>
          <cell r="C628">
            <v>94</v>
          </cell>
          <cell r="D628">
            <v>0</v>
          </cell>
          <cell r="E628">
            <v>21</v>
          </cell>
          <cell r="F628">
            <v>73</v>
          </cell>
          <cell r="G628">
            <v>35040</v>
          </cell>
        </row>
        <row r="629">
          <cell r="A629" t="str">
            <v>Casablanca</v>
          </cell>
          <cell r="B629" t="str">
            <v>Alcatel OT 332</v>
          </cell>
          <cell r="C629">
            <v>1087</v>
          </cell>
          <cell r="D629">
            <v>0</v>
          </cell>
          <cell r="E629">
            <v>1043</v>
          </cell>
          <cell r="F629">
            <v>44</v>
          </cell>
          <cell r="G629">
            <v>34689.400338087689</v>
          </cell>
        </row>
        <row r="630">
          <cell r="A630" t="str">
            <v>Fes</v>
          </cell>
          <cell r="B630" t="str">
            <v>sagem MyX5</v>
          </cell>
          <cell r="C630">
            <v>18</v>
          </cell>
          <cell r="D630">
            <v>0</v>
          </cell>
          <cell r="E630">
            <v>1</v>
          </cell>
          <cell r="F630">
            <v>17</v>
          </cell>
          <cell r="G630">
            <v>34178.33</v>
          </cell>
        </row>
        <row r="631">
          <cell r="A631" t="str">
            <v>Settat</v>
          </cell>
          <cell r="B631" t="str">
            <v>Sony Ericsson T68i James Bond</v>
          </cell>
          <cell r="C631">
            <v>8</v>
          </cell>
          <cell r="D631">
            <v>0</v>
          </cell>
          <cell r="E631">
            <v>0</v>
          </cell>
          <cell r="F631">
            <v>8</v>
          </cell>
          <cell r="G631">
            <v>34112</v>
          </cell>
        </row>
        <row r="632">
          <cell r="A632" t="str">
            <v>CNMD</v>
          </cell>
          <cell r="B632" t="str">
            <v>Sony Ericsson T100</v>
          </cell>
          <cell r="C632">
            <v>38</v>
          </cell>
          <cell r="D632">
            <v>0</v>
          </cell>
          <cell r="E632">
            <v>0</v>
          </cell>
          <cell r="F632">
            <v>38</v>
          </cell>
          <cell r="G632">
            <v>34075.74</v>
          </cell>
        </row>
        <row r="633">
          <cell r="A633" t="str">
            <v>Settat</v>
          </cell>
          <cell r="B633" t="str">
            <v>Sony Ericsson T100</v>
          </cell>
          <cell r="C633">
            <v>38</v>
          </cell>
          <cell r="D633">
            <v>0</v>
          </cell>
          <cell r="E633">
            <v>0</v>
          </cell>
          <cell r="F633">
            <v>38</v>
          </cell>
          <cell r="G633">
            <v>34075.74</v>
          </cell>
        </row>
        <row r="634">
          <cell r="A634" t="str">
            <v>Settat</v>
          </cell>
          <cell r="B634" t="str">
            <v>Samsung V 200</v>
          </cell>
          <cell r="C634">
            <v>10</v>
          </cell>
          <cell r="D634">
            <v>0</v>
          </cell>
          <cell r="E634">
            <v>1</v>
          </cell>
          <cell r="F634">
            <v>9</v>
          </cell>
          <cell r="G634">
            <v>33941.79</v>
          </cell>
        </row>
        <row r="635">
          <cell r="A635" t="str">
            <v>Rabat</v>
          </cell>
          <cell r="B635" t="str">
            <v>Motorola CD930</v>
          </cell>
          <cell r="C635">
            <v>19</v>
          </cell>
          <cell r="D635">
            <v>0</v>
          </cell>
          <cell r="E635">
            <v>0</v>
          </cell>
          <cell r="F635">
            <v>19</v>
          </cell>
          <cell r="G635">
            <v>33820</v>
          </cell>
        </row>
        <row r="636">
          <cell r="A636" t="str">
            <v>Oujda</v>
          </cell>
          <cell r="B636" t="str">
            <v>Sagem My-X6</v>
          </cell>
          <cell r="C636">
            <v>14</v>
          </cell>
          <cell r="D636">
            <v>0</v>
          </cell>
          <cell r="E636">
            <v>0</v>
          </cell>
          <cell r="F636">
            <v>14</v>
          </cell>
          <cell r="G636">
            <v>33757.22</v>
          </cell>
        </row>
        <row r="637">
          <cell r="A637" t="str">
            <v>Rabat</v>
          </cell>
          <cell r="B637" t="str">
            <v>Samsung S500</v>
          </cell>
          <cell r="C637">
            <v>18</v>
          </cell>
          <cell r="D637">
            <v>0</v>
          </cell>
          <cell r="E637">
            <v>0</v>
          </cell>
          <cell r="F637">
            <v>18</v>
          </cell>
          <cell r="G637">
            <v>33735.599999999999</v>
          </cell>
        </row>
        <row r="638">
          <cell r="A638" t="str">
            <v>Marrakech</v>
          </cell>
          <cell r="B638" t="str">
            <v>Samsung X430</v>
          </cell>
          <cell r="C638">
            <v>140</v>
          </cell>
          <cell r="D638">
            <v>1500</v>
          </cell>
          <cell r="E638">
            <v>1607</v>
          </cell>
          <cell r="F638">
            <v>33</v>
          </cell>
          <cell r="G638">
            <v>33682.531837042014</v>
          </cell>
        </row>
        <row r="639">
          <cell r="A639" t="str">
            <v>Settat</v>
          </cell>
          <cell r="B639" t="str">
            <v>Sagem MyX-2</v>
          </cell>
          <cell r="C639">
            <v>41</v>
          </cell>
          <cell r="D639">
            <v>0</v>
          </cell>
          <cell r="E639">
            <v>1</v>
          </cell>
          <cell r="F639">
            <v>40</v>
          </cell>
          <cell r="G639">
            <v>33651.199999999997</v>
          </cell>
        </row>
        <row r="640">
          <cell r="A640" t="str">
            <v>Oujda</v>
          </cell>
          <cell r="B640" t="str">
            <v>Siemens SL55</v>
          </cell>
          <cell r="C640">
            <v>10</v>
          </cell>
          <cell r="D640">
            <v>0</v>
          </cell>
          <cell r="E640">
            <v>0</v>
          </cell>
          <cell r="F640">
            <v>10</v>
          </cell>
          <cell r="G640">
            <v>33500</v>
          </cell>
        </row>
        <row r="641">
          <cell r="A641" t="str">
            <v>Rabat</v>
          </cell>
          <cell r="B641" t="str">
            <v>Siemens SL55</v>
          </cell>
          <cell r="C641">
            <v>11</v>
          </cell>
          <cell r="D641">
            <v>0</v>
          </cell>
          <cell r="E641">
            <v>1</v>
          </cell>
          <cell r="F641">
            <v>10</v>
          </cell>
          <cell r="G641">
            <v>33500</v>
          </cell>
        </row>
        <row r="642">
          <cell r="A642" t="str">
            <v>Marrakech</v>
          </cell>
          <cell r="B642" t="str">
            <v>Alcatel OT735</v>
          </cell>
          <cell r="C642">
            <v>25</v>
          </cell>
          <cell r="D642">
            <v>0</v>
          </cell>
          <cell r="E642">
            <v>2</v>
          </cell>
          <cell r="F642">
            <v>23</v>
          </cell>
          <cell r="G642">
            <v>33052.15</v>
          </cell>
        </row>
        <row r="643">
          <cell r="A643" t="str">
            <v>Oujda</v>
          </cell>
          <cell r="B643" t="str">
            <v>Nokia 6510</v>
          </cell>
          <cell r="C643">
            <v>18</v>
          </cell>
          <cell r="D643">
            <v>0</v>
          </cell>
          <cell r="E643">
            <v>0</v>
          </cell>
          <cell r="F643">
            <v>18</v>
          </cell>
          <cell r="G643">
            <v>32923.800000000003</v>
          </cell>
        </row>
        <row r="644">
          <cell r="A644" t="str">
            <v>Marrakech</v>
          </cell>
          <cell r="B644" t="str">
            <v>Motorola T720i</v>
          </cell>
          <cell r="C644">
            <v>12</v>
          </cell>
          <cell r="D644">
            <v>0</v>
          </cell>
          <cell r="E644">
            <v>0</v>
          </cell>
          <cell r="F644">
            <v>12</v>
          </cell>
          <cell r="G644">
            <v>32504.639999999999</v>
          </cell>
        </row>
        <row r="645">
          <cell r="A645" t="str">
            <v>Fes</v>
          </cell>
          <cell r="B645" t="str">
            <v>Nokia 6600</v>
          </cell>
          <cell r="C645">
            <v>17</v>
          </cell>
          <cell r="D645">
            <v>70</v>
          </cell>
          <cell r="E645">
            <v>74</v>
          </cell>
          <cell r="F645">
            <v>13</v>
          </cell>
          <cell r="G645">
            <v>31973.310581920898</v>
          </cell>
        </row>
        <row r="646">
          <cell r="A646" t="str">
            <v>Fes</v>
          </cell>
          <cell r="B646" t="str">
            <v>LG 5600</v>
          </cell>
          <cell r="C646">
            <v>79</v>
          </cell>
          <cell r="D646">
            <v>70</v>
          </cell>
          <cell r="E646">
            <v>130</v>
          </cell>
          <cell r="F646">
            <v>19</v>
          </cell>
          <cell r="G646">
            <v>31378.5</v>
          </cell>
        </row>
        <row r="647">
          <cell r="A647" t="str">
            <v>CNMD</v>
          </cell>
          <cell r="B647" t="str">
            <v>Sagem My-X6</v>
          </cell>
          <cell r="C647">
            <v>15</v>
          </cell>
          <cell r="D647">
            <v>0</v>
          </cell>
          <cell r="E647">
            <v>2</v>
          </cell>
          <cell r="F647">
            <v>13</v>
          </cell>
          <cell r="G647">
            <v>31345.99</v>
          </cell>
        </row>
        <row r="648">
          <cell r="A648" t="str">
            <v>Casablanca</v>
          </cell>
          <cell r="B648" t="str">
            <v>Motorola Timeport ( triband )</v>
          </cell>
          <cell r="C648">
            <v>13</v>
          </cell>
          <cell r="D648">
            <v>0</v>
          </cell>
          <cell r="E648">
            <v>0</v>
          </cell>
          <cell r="F648">
            <v>13</v>
          </cell>
          <cell r="G648">
            <v>31343</v>
          </cell>
        </row>
        <row r="649">
          <cell r="A649" t="str">
            <v>Rabat</v>
          </cell>
          <cell r="B649" t="str">
            <v>Sagem MC810</v>
          </cell>
          <cell r="C649">
            <v>87</v>
          </cell>
          <cell r="D649">
            <v>0</v>
          </cell>
          <cell r="E649">
            <v>0</v>
          </cell>
          <cell r="F649">
            <v>87</v>
          </cell>
          <cell r="G649">
            <v>31233</v>
          </cell>
        </row>
        <row r="650">
          <cell r="A650" t="str">
            <v>Agadir</v>
          </cell>
          <cell r="B650" t="str">
            <v>Nokia 3510i</v>
          </cell>
          <cell r="C650">
            <v>18</v>
          </cell>
          <cell r="D650">
            <v>0</v>
          </cell>
          <cell r="E650">
            <v>1</v>
          </cell>
          <cell r="F650">
            <v>17</v>
          </cell>
          <cell r="G650">
            <v>30894.61</v>
          </cell>
        </row>
        <row r="651">
          <cell r="A651" t="str">
            <v>Fes</v>
          </cell>
          <cell r="B651" t="str">
            <v>Alcatel OT 332</v>
          </cell>
          <cell r="C651">
            <v>274</v>
          </cell>
          <cell r="D651">
            <v>0</v>
          </cell>
          <cell r="E651">
            <v>235</v>
          </cell>
          <cell r="F651">
            <v>39</v>
          </cell>
          <cell r="G651">
            <v>30747.423026941364</v>
          </cell>
        </row>
        <row r="652">
          <cell r="A652" t="str">
            <v>Agadir</v>
          </cell>
          <cell r="B652" t="str">
            <v>Samsung X430</v>
          </cell>
          <cell r="C652">
            <v>160</v>
          </cell>
          <cell r="D652">
            <v>850</v>
          </cell>
          <cell r="E652">
            <v>980</v>
          </cell>
          <cell r="F652">
            <v>30</v>
          </cell>
          <cell r="G652">
            <v>30620.483488220012</v>
          </cell>
        </row>
        <row r="653">
          <cell r="A653" t="str">
            <v>Oujda</v>
          </cell>
          <cell r="B653" t="str">
            <v>LG T5100</v>
          </cell>
          <cell r="C653">
            <v>0</v>
          </cell>
          <cell r="D653">
            <v>25</v>
          </cell>
          <cell r="E653">
            <v>14</v>
          </cell>
          <cell r="F653">
            <v>11</v>
          </cell>
          <cell r="G653">
            <v>30570.1</v>
          </cell>
        </row>
        <row r="654">
          <cell r="A654" t="str">
            <v>Fes</v>
          </cell>
          <cell r="B654" t="str">
            <v>Motorola V600</v>
          </cell>
          <cell r="C654">
            <v>15</v>
          </cell>
          <cell r="D654">
            <v>0</v>
          </cell>
          <cell r="E654">
            <v>5</v>
          </cell>
          <cell r="F654">
            <v>10</v>
          </cell>
          <cell r="G654">
            <v>30534.7</v>
          </cell>
        </row>
        <row r="655">
          <cell r="A655" t="str">
            <v>Settat</v>
          </cell>
          <cell r="B655" t="str">
            <v>Motorola V600</v>
          </cell>
          <cell r="C655">
            <v>15</v>
          </cell>
          <cell r="D655">
            <v>0</v>
          </cell>
          <cell r="E655">
            <v>5</v>
          </cell>
          <cell r="F655">
            <v>10</v>
          </cell>
          <cell r="G655">
            <v>30534.7</v>
          </cell>
        </row>
        <row r="656">
          <cell r="A656" t="str">
            <v>Fes</v>
          </cell>
          <cell r="B656" t="str">
            <v>Siemens C62</v>
          </cell>
          <cell r="C656">
            <v>21</v>
          </cell>
          <cell r="D656">
            <v>0</v>
          </cell>
          <cell r="E656">
            <v>0</v>
          </cell>
          <cell r="F656">
            <v>21</v>
          </cell>
          <cell r="G656">
            <v>30450</v>
          </cell>
        </row>
        <row r="657">
          <cell r="A657" t="str">
            <v>Agadir</v>
          </cell>
          <cell r="B657" t="str">
            <v>Ericsson R290</v>
          </cell>
          <cell r="C657">
            <v>2</v>
          </cell>
          <cell r="D657">
            <v>0</v>
          </cell>
          <cell r="E657">
            <v>0</v>
          </cell>
          <cell r="F657">
            <v>2</v>
          </cell>
          <cell r="G657">
            <v>30000</v>
          </cell>
        </row>
        <row r="658">
          <cell r="A658" t="str">
            <v>Agadir</v>
          </cell>
          <cell r="B658" t="str">
            <v>Samsung A 800</v>
          </cell>
          <cell r="C658">
            <v>19</v>
          </cell>
          <cell r="D658">
            <v>0</v>
          </cell>
          <cell r="E658">
            <v>0</v>
          </cell>
          <cell r="F658">
            <v>19</v>
          </cell>
          <cell r="G658">
            <v>29269.69</v>
          </cell>
        </row>
        <row r="659">
          <cell r="A659" t="str">
            <v>Settat</v>
          </cell>
          <cell r="B659" t="str">
            <v>Sony Ericsson T630</v>
          </cell>
          <cell r="C659">
            <v>97</v>
          </cell>
          <cell r="D659">
            <v>0</v>
          </cell>
          <cell r="E659">
            <v>78</v>
          </cell>
          <cell r="F659">
            <v>19</v>
          </cell>
          <cell r="G659">
            <v>29253.936482283068</v>
          </cell>
        </row>
        <row r="660">
          <cell r="A660" t="str">
            <v>Rabat</v>
          </cell>
          <cell r="B660" t="str">
            <v>Nokia 3410</v>
          </cell>
          <cell r="C660">
            <v>35</v>
          </cell>
          <cell r="D660">
            <v>0</v>
          </cell>
          <cell r="E660">
            <v>1</v>
          </cell>
          <cell r="F660">
            <v>34</v>
          </cell>
          <cell r="G660">
            <v>29067.62</v>
          </cell>
        </row>
        <row r="661">
          <cell r="A661" t="str">
            <v>Rabat</v>
          </cell>
          <cell r="B661" t="str">
            <v>Philips Ozeo (sans Baladeurs)</v>
          </cell>
          <cell r="C661">
            <v>49</v>
          </cell>
          <cell r="D661">
            <v>0</v>
          </cell>
          <cell r="E661">
            <v>0</v>
          </cell>
          <cell r="F661">
            <v>49</v>
          </cell>
          <cell r="G661">
            <v>28910</v>
          </cell>
        </row>
        <row r="662">
          <cell r="A662" t="str">
            <v>Rabat</v>
          </cell>
          <cell r="B662" t="str">
            <v>Sony Ericsson T230</v>
          </cell>
          <cell r="C662">
            <v>92</v>
          </cell>
          <cell r="D662">
            <v>0</v>
          </cell>
          <cell r="E662">
            <v>67</v>
          </cell>
          <cell r="F662">
            <v>25</v>
          </cell>
          <cell r="G662">
            <v>28836.759833134685</v>
          </cell>
        </row>
        <row r="663">
          <cell r="A663" t="str">
            <v>Fes</v>
          </cell>
          <cell r="B663" t="str">
            <v>Nokia 3310</v>
          </cell>
          <cell r="C663">
            <v>36</v>
          </cell>
          <cell r="D663">
            <v>0</v>
          </cell>
          <cell r="E663">
            <v>0</v>
          </cell>
          <cell r="F663">
            <v>36</v>
          </cell>
          <cell r="G663">
            <v>28698.84</v>
          </cell>
        </row>
        <row r="664">
          <cell r="A664" t="str">
            <v>Agadir</v>
          </cell>
          <cell r="B664" t="str">
            <v>Sagem MyX 5-2</v>
          </cell>
          <cell r="C664">
            <v>45</v>
          </cell>
          <cell r="D664">
            <v>0</v>
          </cell>
          <cell r="E664">
            <v>27</v>
          </cell>
          <cell r="F664">
            <v>18</v>
          </cell>
          <cell r="G664">
            <v>28613.52</v>
          </cell>
        </row>
        <row r="665">
          <cell r="A665" t="str">
            <v>Settat</v>
          </cell>
          <cell r="B665" t="str">
            <v>Qtek 2020</v>
          </cell>
          <cell r="C665">
            <v>5</v>
          </cell>
          <cell r="D665">
            <v>10</v>
          </cell>
          <cell r="E665">
            <v>10</v>
          </cell>
          <cell r="F665">
            <v>5</v>
          </cell>
          <cell r="G665">
            <v>28595.892537313433</v>
          </cell>
        </row>
        <row r="666">
          <cell r="A666" t="str">
            <v>Rabat</v>
          </cell>
          <cell r="B666" t="str">
            <v>Samsung SGH600</v>
          </cell>
          <cell r="C666">
            <v>13</v>
          </cell>
          <cell r="D666">
            <v>0</v>
          </cell>
          <cell r="E666">
            <v>0</v>
          </cell>
          <cell r="F666">
            <v>13</v>
          </cell>
          <cell r="G666">
            <v>28340</v>
          </cell>
        </row>
        <row r="667">
          <cell r="A667" t="str">
            <v>Casablanca</v>
          </cell>
          <cell r="B667" t="str">
            <v>Nokia 5510</v>
          </cell>
          <cell r="C667">
            <v>10</v>
          </cell>
          <cell r="D667">
            <v>0</v>
          </cell>
          <cell r="E667">
            <v>0</v>
          </cell>
          <cell r="F667">
            <v>10</v>
          </cell>
          <cell r="G667">
            <v>28302.595999999998</v>
          </cell>
        </row>
        <row r="668">
          <cell r="A668" t="str">
            <v>Marrakech</v>
          </cell>
          <cell r="B668" t="str">
            <v>Nokia 8310</v>
          </cell>
          <cell r="C668">
            <v>9</v>
          </cell>
          <cell r="D668">
            <v>0</v>
          </cell>
          <cell r="E668">
            <v>0</v>
          </cell>
          <cell r="F668">
            <v>9</v>
          </cell>
          <cell r="G668">
            <v>28194.12</v>
          </cell>
        </row>
        <row r="669">
          <cell r="A669" t="str">
            <v>Settat</v>
          </cell>
          <cell r="B669" t="str">
            <v>Motorola T190</v>
          </cell>
          <cell r="C669">
            <v>42</v>
          </cell>
          <cell r="D669">
            <v>0</v>
          </cell>
          <cell r="E669">
            <v>0</v>
          </cell>
          <cell r="F669">
            <v>42</v>
          </cell>
          <cell r="G669">
            <v>28094.639999999999</v>
          </cell>
        </row>
        <row r="670">
          <cell r="A670" t="str">
            <v>Rabat</v>
          </cell>
          <cell r="B670" t="str">
            <v>Alcatel One Touch Easy</v>
          </cell>
          <cell r="C670">
            <v>50</v>
          </cell>
          <cell r="D670">
            <v>0</v>
          </cell>
          <cell r="E670">
            <v>0</v>
          </cell>
          <cell r="F670">
            <v>50</v>
          </cell>
          <cell r="G670">
            <v>28050</v>
          </cell>
        </row>
        <row r="671">
          <cell r="A671" t="str">
            <v>Oujda</v>
          </cell>
          <cell r="B671" t="str">
            <v>Sony Ericsson T100</v>
          </cell>
          <cell r="C671">
            <v>32</v>
          </cell>
          <cell r="D671">
            <v>0</v>
          </cell>
          <cell r="E671">
            <v>1</v>
          </cell>
          <cell r="F671">
            <v>31</v>
          </cell>
          <cell r="G671">
            <v>27798.63</v>
          </cell>
        </row>
        <row r="672">
          <cell r="A672" t="str">
            <v>Marrakech</v>
          </cell>
          <cell r="B672" t="str">
            <v>Nokia 7650</v>
          </cell>
          <cell r="C672">
            <v>6</v>
          </cell>
          <cell r="D672">
            <v>0</v>
          </cell>
          <cell r="E672">
            <v>0</v>
          </cell>
          <cell r="F672">
            <v>6</v>
          </cell>
          <cell r="G672">
            <v>27709.56</v>
          </cell>
        </row>
        <row r="673">
          <cell r="A673" t="str">
            <v>Rabat</v>
          </cell>
          <cell r="B673" t="str">
            <v>Alcatel OT320</v>
          </cell>
          <cell r="C673">
            <v>247</v>
          </cell>
          <cell r="D673">
            <v>0</v>
          </cell>
          <cell r="E673">
            <v>189</v>
          </cell>
          <cell r="F673">
            <v>58</v>
          </cell>
          <cell r="G673">
            <v>27582.48</v>
          </cell>
        </row>
        <row r="674">
          <cell r="A674" t="str">
            <v>Fes</v>
          </cell>
          <cell r="B674" t="str">
            <v>Nokia 3410</v>
          </cell>
          <cell r="C674">
            <v>32</v>
          </cell>
          <cell r="D674">
            <v>0</v>
          </cell>
          <cell r="E674">
            <v>0</v>
          </cell>
          <cell r="F674">
            <v>32</v>
          </cell>
          <cell r="G674">
            <v>27357.759999999998</v>
          </cell>
        </row>
        <row r="675">
          <cell r="A675" t="str">
            <v>Marrakech</v>
          </cell>
          <cell r="B675" t="str">
            <v>Motorola T720i</v>
          </cell>
          <cell r="C675">
            <v>10</v>
          </cell>
          <cell r="D675">
            <v>0</v>
          </cell>
          <cell r="E675">
            <v>0</v>
          </cell>
          <cell r="F675">
            <v>10</v>
          </cell>
          <cell r="G675">
            <v>27087.200000000001</v>
          </cell>
        </row>
        <row r="676">
          <cell r="A676" t="str">
            <v>CNMD</v>
          </cell>
          <cell r="B676" t="str">
            <v>Sagem MC820</v>
          </cell>
          <cell r="C676">
            <v>40</v>
          </cell>
          <cell r="D676">
            <v>0</v>
          </cell>
          <cell r="E676">
            <v>0</v>
          </cell>
          <cell r="F676">
            <v>40</v>
          </cell>
          <cell r="G676">
            <v>26640</v>
          </cell>
        </row>
        <row r="677">
          <cell r="A677" t="str">
            <v>Oujda</v>
          </cell>
          <cell r="B677" t="str">
            <v>Samsung V 200</v>
          </cell>
          <cell r="C677">
            <v>8</v>
          </cell>
          <cell r="D677">
            <v>0</v>
          </cell>
          <cell r="E677">
            <v>1</v>
          </cell>
          <cell r="F677">
            <v>7</v>
          </cell>
          <cell r="G677">
            <v>26399.17</v>
          </cell>
        </row>
        <row r="678">
          <cell r="A678" t="str">
            <v>Rabat</v>
          </cell>
          <cell r="B678" t="str">
            <v>Samsung A 800</v>
          </cell>
          <cell r="C678">
            <v>25</v>
          </cell>
          <cell r="D678">
            <v>0</v>
          </cell>
          <cell r="E678">
            <v>8</v>
          </cell>
          <cell r="F678">
            <v>17</v>
          </cell>
          <cell r="G678">
            <v>26188.67</v>
          </cell>
        </row>
        <row r="679">
          <cell r="A679" t="str">
            <v>Marrakech</v>
          </cell>
          <cell r="B679" t="str">
            <v>Siemens C62</v>
          </cell>
          <cell r="C679">
            <v>18</v>
          </cell>
          <cell r="D679">
            <v>0</v>
          </cell>
          <cell r="E679">
            <v>0</v>
          </cell>
          <cell r="F679">
            <v>18</v>
          </cell>
          <cell r="G679">
            <v>26100</v>
          </cell>
        </row>
        <row r="680">
          <cell r="A680" t="str">
            <v>Casablanca</v>
          </cell>
          <cell r="B680" t="str">
            <v>Philips Azalis</v>
          </cell>
          <cell r="C680">
            <v>35</v>
          </cell>
          <cell r="D680">
            <v>0</v>
          </cell>
          <cell r="E680">
            <v>0</v>
          </cell>
          <cell r="F680">
            <v>35</v>
          </cell>
          <cell r="G680">
            <v>26075</v>
          </cell>
        </row>
        <row r="681">
          <cell r="A681" t="str">
            <v>Agadir</v>
          </cell>
          <cell r="B681" t="str">
            <v>Sony Ericsson T600</v>
          </cell>
          <cell r="C681">
            <v>13</v>
          </cell>
          <cell r="D681">
            <v>0</v>
          </cell>
          <cell r="E681">
            <v>0</v>
          </cell>
          <cell r="F681">
            <v>13</v>
          </cell>
          <cell r="G681">
            <v>25819.82</v>
          </cell>
        </row>
        <row r="682">
          <cell r="A682" t="str">
            <v>Marrakech</v>
          </cell>
          <cell r="B682" t="str">
            <v>Sony Ericsson T600</v>
          </cell>
          <cell r="C682">
            <v>14</v>
          </cell>
          <cell r="D682">
            <v>0</v>
          </cell>
          <cell r="E682">
            <v>1</v>
          </cell>
          <cell r="F682">
            <v>13</v>
          </cell>
          <cell r="G682">
            <v>25819.82</v>
          </cell>
        </row>
        <row r="683">
          <cell r="A683" t="str">
            <v>CNMD</v>
          </cell>
          <cell r="B683" t="str">
            <v>Nokia 7110 WAP</v>
          </cell>
          <cell r="C683">
            <v>8</v>
          </cell>
          <cell r="D683">
            <v>0</v>
          </cell>
          <cell r="E683">
            <v>0</v>
          </cell>
          <cell r="F683">
            <v>8</v>
          </cell>
          <cell r="G683">
            <v>25816</v>
          </cell>
        </row>
        <row r="684">
          <cell r="A684" t="str">
            <v>Agadir</v>
          </cell>
          <cell r="B684" t="str">
            <v>Siemens A52</v>
          </cell>
          <cell r="C684">
            <v>118</v>
          </cell>
          <cell r="D684">
            <v>900</v>
          </cell>
          <cell r="E684">
            <v>976</v>
          </cell>
          <cell r="F684">
            <v>42</v>
          </cell>
          <cell r="G684">
            <v>25620</v>
          </cell>
        </row>
        <row r="685">
          <cell r="A685" t="str">
            <v>Agadir</v>
          </cell>
          <cell r="B685" t="str">
            <v>Sony Ericsson T68i</v>
          </cell>
          <cell r="C685">
            <v>6</v>
          </cell>
          <cell r="D685">
            <v>0</v>
          </cell>
          <cell r="E685">
            <v>0</v>
          </cell>
          <cell r="F685">
            <v>6</v>
          </cell>
          <cell r="G685">
            <v>25582.02</v>
          </cell>
        </row>
        <row r="686">
          <cell r="A686" t="str">
            <v>Marrakech</v>
          </cell>
          <cell r="B686" t="str">
            <v>Nokia 3510i</v>
          </cell>
          <cell r="C686">
            <v>15</v>
          </cell>
          <cell r="D686">
            <v>0</v>
          </cell>
          <cell r="E686">
            <v>1</v>
          </cell>
          <cell r="F686">
            <v>14</v>
          </cell>
          <cell r="G686">
            <v>25442.62</v>
          </cell>
        </row>
        <row r="687">
          <cell r="A687" t="str">
            <v>Agadir</v>
          </cell>
          <cell r="B687" t="str">
            <v>LG G 1600</v>
          </cell>
          <cell r="C687">
            <v>0</v>
          </cell>
          <cell r="D687">
            <v>1000</v>
          </cell>
          <cell r="E687">
            <v>971</v>
          </cell>
          <cell r="F687">
            <v>29</v>
          </cell>
          <cell r="G687">
            <v>25322.151487499999</v>
          </cell>
        </row>
        <row r="688">
          <cell r="A688" t="str">
            <v>Oujda</v>
          </cell>
          <cell r="B688" t="str">
            <v>Siemens C62</v>
          </cell>
          <cell r="C688">
            <v>17</v>
          </cell>
          <cell r="D688">
            <v>0</v>
          </cell>
          <cell r="E688">
            <v>0</v>
          </cell>
          <cell r="F688">
            <v>17</v>
          </cell>
          <cell r="G688">
            <v>24650</v>
          </cell>
        </row>
        <row r="689">
          <cell r="A689" t="str">
            <v>Marrakech</v>
          </cell>
          <cell r="B689" t="str">
            <v>Nokia 6600</v>
          </cell>
          <cell r="C689">
            <v>10</v>
          </cell>
          <cell r="D689">
            <v>80</v>
          </cell>
          <cell r="E689">
            <v>80</v>
          </cell>
          <cell r="F689">
            <v>10</v>
          </cell>
          <cell r="G689">
            <v>24594.854293785305</v>
          </cell>
        </row>
        <row r="690">
          <cell r="A690" t="str">
            <v>Settat</v>
          </cell>
          <cell r="B690" t="str">
            <v>Alcatel OT735</v>
          </cell>
          <cell r="C690">
            <v>19</v>
          </cell>
          <cell r="D690">
            <v>0</v>
          </cell>
          <cell r="E690">
            <v>2</v>
          </cell>
          <cell r="F690">
            <v>17</v>
          </cell>
          <cell r="G690">
            <v>24429.85</v>
          </cell>
        </row>
        <row r="691">
          <cell r="A691" t="str">
            <v>Rabat</v>
          </cell>
          <cell r="B691" t="str">
            <v>Sagem MyX-2</v>
          </cell>
          <cell r="C691">
            <v>31</v>
          </cell>
          <cell r="D691">
            <v>0</v>
          </cell>
          <cell r="E691">
            <v>2</v>
          </cell>
          <cell r="F691">
            <v>29</v>
          </cell>
          <cell r="G691">
            <v>24397.119999999999</v>
          </cell>
        </row>
        <row r="692">
          <cell r="A692" t="str">
            <v>Settat</v>
          </cell>
          <cell r="B692" t="str">
            <v>Samsung S500</v>
          </cell>
          <cell r="C692">
            <v>13</v>
          </cell>
          <cell r="D692">
            <v>0</v>
          </cell>
          <cell r="E692">
            <v>0</v>
          </cell>
          <cell r="F692">
            <v>13</v>
          </cell>
          <cell r="G692">
            <v>24364.6</v>
          </cell>
        </row>
        <row r="693">
          <cell r="A693" t="str">
            <v>Marrakech</v>
          </cell>
          <cell r="B693" t="str">
            <v>Nokia 3100</v>
          </cell>
          <cell r="C693">
            <v>24</v>
          </cell>
          <cell r="D693">
            <v>0</v>
          </cell>
          <cell r="E693">
            <v>8</v>
          </cell>
          <cell r="F693">
            <v>16</v>
          </cell>
          <cell r="G693">
            <v>24322.560000000001</v>
          </cell>
        </row>
        <row r="694">
          <cell r="A694" t="str">
            <v>Rabat</v>
          </cell>
          <cell r="B694" t="str">
            <v>Alcatel OT 311</v>
          </cell>
          <cell r="C694">
            <v>43</v>
          </cell>
          <cell r="D694">
            <v>0</v>
          </cell>
          <cell r="E694">
            <v>14</v>
          </cell>
          <cell r="F694">
            <v>29</v>
          </cell>
          <cell r="G694">
            <v>24246.32</v>
          </cell>
        </row>
        <row r="695">
          <cell r="A695" t="str">
            <v>Marrakech</v>
          </cell>
          <cell r="B695" t="str">
            <v>Nokia 7250</v>
          </cell>
          <cell r="C695">
            <v>17</v>
          </cell>
          <cell r="D695">
            <v>0</v>
          </cell>
          <cell r="E695">
            <v>12</v>
          </cell>
          <cell r="F695">
            <v>5</v>
          </cell>
          <cell r="G695">
            <v>24017.479277108432</v>
          </cell>
        </row>
        <row r="696">
          <cell r="A696" t="str">
            <v>Fes</v>
          </cell>
          <cell r="B696" t="str">
            <v>Nokia 8210</v>
          </cell>
          <cell r="C696">
            <v>10</v>
          </cell>
          <cell r="D696">
            <v>0</v>
          </cell>
          <cell r="E696">
            <v>0</v>
          </cell>
          <cell r="F696">
            <v>10</v>
          </cell>
          <cell r="G696">
            <v>23989</v>
          </cell>
        </row>
        <row r="697">
          <cell r="A697" t="str">
            <v>Marrakech</v>
          </cell>
          <cell r="B697" t="str">
            <v>Nokia 5100</v>
          </cell>
          <cell r="C697">
            <v>10</v>
          </cell>
          <cell r="D697">
            <v>0</v>
          </cell>
          <cell r="E697">
            <v>1</v>
          </cell>
          <cell r="F697">
            <v>9</v>
          </cell>
          <cell r="G697">
            <v>23876.55</v>
          </cell>
        </row>
        <row r="698">
          <cell r="A698" t="str">
            <v>Oujda</v>
          </cell>
          <cell r="B698" t="str">
            <v>Siemens A50</v>
          </cell>
          <cell r="C698">
            <v>35</v>
          </cell>
          <cell r="D698">
            <v>0</v>
          </cell>
          <cell r="E698">
            <v>0</v>
          </cell>
          <cell r="F698">
            <v>35</v>
          </cell>
          <cell r="G698">
            <v>23800</v>
          </cell>
        </row>
        <row r="699">
          <cell r="A699" t="str">
            <v>CNMD</v>
          </cell>
          <cell r="B699" t="str">
            <v>LG G 1600</v>
          </cell>
          <cell r="C699">
            <v>0</v>
          </cell>
          <cell r="D699">
            <v>10000</v>
          </cell>
          <cell r="E699">
            <v>9973</v>
          </cell>
          <cell r="F699">
            <v>27</v>
          </cell>
          <cell r="G699">
            <v>23575.796212499998</v>
          </cell>
        </row>
        <row r="700">
          <cell r="A700" t="str">
            <v>Settat</v>
          </cell>
          <cell r="B700" t="str">
            <v>Samsung X430</v>
          </cell>
          <cell r="C700">
            <v>118</v>
          </cell>
          <cell r="D700">
            <v>200</v>
          </cell>
          <cell r="E700">
            <v>295</v>
          </cell>
          <cell r="F700">
            <v>23</v>
          </cell>
          <cell r="G700">
            <v>23475.704007635341</v>
          </cell>
        </row>
        <row r="701">
          <cell r="A701" t="str">
            <v>Fes</v>
          </cell>
          <cell r="B701" t="str">
            <v>Motorola T190</v>
          </cell>
          <cell r="C701">
            <v>35</v>
          </cell>
          <cell r="D701">
            <v>0</v>
          </cell>
          <cell r="E701">
            <v>0</v>
          </cell>
          <cell r="F701">
            <v>35</v>
          </cell>
          <cell r="G701">
            <v>23412.2</v>
          </cell>
        </row>
        <row r="702">
          <cell r="A702" t="str">
            <v>Agadir</v>
          </cell>
          <cell r="B702" t="str">
            <v>Samsung D410</v>
          </cell>
          <cell r="C702">
            <v>31</v>
          </cell>
          <cell r="D702">
            <v>0</v>
          </cell>
          <cell r="E702">
            <v>24</v>
          </cell>
          <cell r="F702">
            <v>7</v>
          </cell>
          <cell r="G702">
            <v>23348.85</v>
          </cell>
        </row>
        <row r="703">
          <cell r="A703" t="str">
            <v>Oujda</v>
          </cell>
          <cell r="B703" t="str">
            <v>Sony Ericsson S700</v>
          </cell>
          <cell r="C703">
            <v>0</v>
          </cell>
          <cell r="D703">
            <v>5</v>
          </cell>
          <cell r="E703">
            <v>1</v>
          </cell>
          <cell r="F703">
            <v>4</v>
          </cell>
          <cell r="G703">
            <v>23155.72</v>
          </cell>
        </row>
        <row r="704">
          <cell r="A704" t="str">
            <v>Casablanca</v>
          </cell>
          <cell r="B704" t="str">
            <v>Motorola CD930</v>
          </cell>
          <cell r="C704">
            <v>13</v>
          </cell>
          <cell r="D704">
            <v>0</v>
          </cell>
          <cell r="E704">
            <v>0</v>
          </cell>
          <cell r="F704">
            <v>13</v>
          </cell>
          <cell r="G704">
            <v>23140</v>
          </cell>
        </row>
        <row r="705">
          <cell r="A705" t="str">
            <v>Agadir</v>
          </cell>
          <cell r="B705" t="str">
            <v>Nokia 9500</v>
          </cell>
          <cell r="C705">
            <v>0</v>
          </cell>
          <cell r="D705">
            <v>4</v>
          </cell>
          <cell r="E705">
            <v>0</v>
          </cell>
          <cell r="F705">
            <v>4</v>
          </cell>
          <cell r="G705">
            <v>23045.298600000002</v>
          </cell>
        </row>
        <row r="706">
          <cell r="A706" t="str">
            <v>Fes</v>
          </cell>
          <cell r="B706" t="str">
            <v>Nokia 9500</v>
          </cell>
          <cell r="C706">
            <v>0</v>
          </cell>
          <cell r="D706">
            <v>4</v>
          </cell>
          <cell r="E706">
            <v>0</v>
          </cell>
          <cell r="F706">
            <v>4</v>
          </cell>
          <cell r="G706">
            <v>23045.298600000002</v>
          </cell>
        </row>
        <row r="707">
          <cell r="A707" t="str">
            <v>Settat</v>
          </cell>
          <cell r="B707" t="str">
            <v>Alcatel OT 331</v>
          </cell>
          <cell r="C707">
            <v>1744</v>
          </cell>
          <cell r="D707">
            <v>0</v>
          </cell>
          <cell r="E707">
            <v>1709</v>
          </cell>
          <cell r="F707">
            <v>35</v>
          </cell>
          <cell r="G707">
            <v>22530.666952754622</v>
          </cell>
        </row>
        <row r="708">
          <cell r="A708" t="str">
            <v>Agadir</v>
          </cell>
          <cell r="B708" t="str">
            <v>Sagem MyX7</v>
          </cell>
          <cell r="C708">
            <v>14</v>
          </cell>
          <cell r="D708">
            <v>0</v>
          </cell>
          <cell r="E708">
            <v>3</v>
          </cell>
          <cell r="F708">
            <v>11</v>
          </cell>
          <cell r="G708">
            <v>22333.96</v>
          </cell>
        </row>
        <row r="709">
          <cell r="A709" t="str">
            <v>Oujda</v>
          </cell>
          <cell r="B709" t="str">
            <v>LG 8000</v>
          </cell>
          <cell r="C709">
            <v>6</v>
          </cell>
          <cell r="D709">
            <v>0</v>
          </cell>
          <cell r="E709">
            <v>0</v>
          </cell>
          <cell r="F709">
            <v>6</v>
          </cell>
          <cell r="G709">
            <v>22284.959999999999</v>
          </cell>
        </row>
        <row r="710">
          <cell r="A710" t="str">
            <v>Agadir</v>
          </cell>
          <cell r="B710" t="str">
            <v>Sagem MyC2</v>
          </cell>
          <cell r="C710">
            <v>235</v>
          </cell>
          <cell r="D710">
            <v>0</v>
          </cell>
          <cell r="E710">
            <v>212</v>
          </cell>
          <cell r="F710">
            <v>23</v>
          </cell>
          <cell r="G710">
            <v>22022.5</v>
          </cell>
        </row>
        <row r="711">
          <cell r="A711" t="str">
            <v>Settat</v>
          </cell>
          <cell r="B711" t="str">
            <v>Siemens C62</v>
          </cell>
          <cell r="C711">
            <v>15</v>
          </cell>
          <cell r="D711">
            <v>0</v>
          </cell>
          <cell r="E711">
            <v>0</v>
          </cell>
          <cell r="F711">
            <v>15</v>
          </cell>
          <cell r="G711">
            <v>21750</v>
          </cell>
        </row>
        <row r="712">
          <cell r="A712" t="str">
            <v>Oujda</v>
          </cell>
          <cell r="B712" t="str">
            <v>Samsung X430</v>
          </cell>
          <cell r="C712">
            <v>128</v>
          </cell>
          <cell r="D712">
            <v>300</v>
          </cell>
          <cell r="E712">
            <v>407</v>
          </cell>
          <cell r="F712">
            <v>21</v>
          </cell>
          <cell r="G712">
            <v>21434.338441754007</v>
          </cell>
        </row>
        <row r="713">
          <cell r="A713" t="str">
            <v>Oujda</v>
          </cell>
          <cell r="B713" t="str">
            <v>Motorola V600</v>
          </cell>
          <cell r="C713">
            <v>10</v>
          </cell>
          <cell r="D713">
            <v>0</v>
          </cell>
          <cell r="E713">
            <v>3</v>
          </cell>
          <cell r="F713">
            <v>7</v>
          </cell>
          <cell r="G713">
            <v>21374.29</v>
          </cell>
        </row>
        <row r="714">
          <cell r="A714" t="str">
            <v>CNMD</v>
          </cell>
          <cell r="B714" t="str">
            <v>Nokia 7210</v>
          </cell>
          <cell r="C714">
            <v>16</v>
          </cell>
          <cell r="D714">
            <v>0</v>
          </cell>
          <cell r="E714">
            <v>11</v>
          </cell>
          <cell r="F714">
            <v>5</v>
          </cell>
          <cell r="G714">
            <v>20880.25</v>
          </cell>
        </row>
        <row r="715">
          <cell r="A715" t="str">
            <v>Rabat</v>
          </cell>
          <cell r="B715" t="str">
            <v>Ericsson A2628s</v>
          </cell>
          <cell r="C715">
            <v>30</v>
          </cell>
          <cell r="D715">
            <v>0</v>
          </cell>
          <cell r="E715">
            <v>0</v>
          </cell>
          <cell r="F715">
            <v>30</v>
          </cell>
          <cell r="G715">
            <v>20700</v>
          </cell>
        </row>
        <row r="716">
          <cell r="A716" t="str">
            <v>Marrakech</v>
          </cell>
          <cell r="B716" t="str">
            <v>Motorola C200</v>
          </cell>
          <cell r="C716">
            <v>1117</v>
          </cell>
          <cell r="D716">
            <v>1200</v>
          </cell>
          <cell r="E716">
            <v>2279</v>
          </cell>
          <cell r="F716">
            <v>38</v>
          </cell>
          <cell r="G716">
            <v>20376.96063121979</v>
          </cell>
        </row>
        <row r="717">
          <cell r="A717" t="str">
            <v>Rabat</v>
          </cell>
          <cell r="B717" t="str">
            <v>Nokia 6210</v>
          </cell>
          <cell r="C717">
            <v>20</v>
          </cell>
          <cell r="D717">
            <v>0</v>
          </cell>
          <cell r="E717">
            <v>0</v>
          </cell>
          <cell r="F717">
            <v>20</v>
          </cell>
          <cell r="G717">
            <v>20171.400000000001</v>
          </cell>
        </row>
        <row r="718">
          <cell r="A718" t="str">
            <v>Agadir</v>
          </cell>
          <cell r="B718" t="str">
            <v>Alcatel OT735</v>
          </cell>
          <cell r="C718">
            <v>17</v>
          </cell>
          <cell r="D718">
            <v>0</v>
          </cell>
          <cell r="E718">
            <v>3</v>
          </cell>
          <cell r="F718">
            <v>14</v>
          </cell>
          <cell r="G718">
            <v>20118.7</v>
          </cell>
        </row>
        <row r="719">
          <cell r="A719" t="str">
            <v>CNMD</v>
          </cell>
          <cell r="B719" t="str">
            <v>sagem MyX3</v>
          </cell>
          <cell r="C719">
            <v>20</v>
          </cell>
          <cell r="D719">
            <v>0</v>
          </cell>
          <cell r="E719">
            <v>2</v>
          </cell>
          <cell r="F719">
            <v>18</v>
          </cell>
          <cell r="G719">
            <v>19822.68</v>
          </cell>
        </row>
        <row r="720">
          <cell r="A720" t="str">
            <v>Casablanca</v>
          </cell>
          <cell r="B720" t="str">
            <v>Siemens A40</v>
          </cell>
          <cell r="C720">
            <v>30</v>
          </cell>
          <cell r="D720">
            <v>0</v>
          </cell>
          <cell r="E720">
            <v>0</v>
          </cell>
          <cell r="F720">
            <v>30</v>
          </cell>
          <cell r="G720">
            <v>19800</v>
          </cell>
        </row>
        <row r="721">
          <cell r="A721" t="str">
            <v>Agadir</v>
          </cell>
          <cell r="B721" t="str">
            <v>Nokia 9300</v>
          </cell>
          <cell r="C721">
            <v>0</v>
          </cell>
          <cell r="D721">
            <v>4</v>
          </cell>
          <cell r="E721">
            <v>0</v>
          </cell>
          <cell r="F721">
            <v>4</v>
          </cell>
          <cell r="G721">
            <v>19736</v>
          </cell>
        </row>
        <row r="722">
          <cell r="A722" t="str">
            <v>Fes</v>
          </cell>
          <cell r="B722" t="str">
            <v>Nokia 9300</v>
          </cell>
          <cell r="C722">
            <v>0</v>
          </cell>
          <cell r="D722">
            <v>4</v>
          </cell>
          <cell r="E722">
            <v>0</v>
          </cell>
          <cell r="F722">
            <v>4</v>
          </cell>
          <cell r="G722">
            <v>19736</v>
          </cell>
        </row>
        <row r="723">
          <cell r="A723" t="str">
            <v>Marrakech</v>
          </cell>
          <cell r="B723" t="str">
            <v>Nokia 9300</v>
          </cell>
          <cell r="C723">
            <v>0</v>
          </cell>
          <cell r="D723">
            <v>4</v>
          </cell>
          <cell r="E723">
            <v>0</v>
          </cell>
          <cell r="F723">
            <v>4</v>
          </cell>
          <cell r="G723">
            <v>19736</v>
          </cell>
        </row>
        <row r="724">
          <cell r="A724" t="str">
            <v>Rabat</v>
          </cell>
          <cell r="B724" t="str">
            <v>Siemens A50</v>
          </cell>
          <cell r="C724">
            <v>29</v>
          </cell>
          <cell r="D724">
            <v>0</v>
          </cell>
          <cell r="E724">
            <v>0</v>
          </cell>
          <cell r="F724">
            <v>29</v>
          </cell>
          <cell r="G724">
            <v>19720</v>
          </cell>
        </row>
        <row r="725">
          <cell r="A725" t="str">
            <v>Casablanca</v>
          </cell>
          <cell r="B725" t="str">
            <v>Motorola V50</v>
          </cell>
          <cell r="C725">
            <v>14</v>
          </cell>
          <cell r="D725">
            <v>0</v>
          </cell>
          <cell r="E725">
            <v>0</v>
          </cell>
          <cell r="F725">
            <v>14</v>
          </cell>
          <cell r="G725">
            <v>19656</v>
          </cell>
        </row>
        <row r="726">
          <cell r="A726" t="str">
            <v>Oujda</v>
          </cell>
          <cell r="B726" t="str">
            <v>Panasonic GD55</v>
          </cell>
          <cell r="C726">
            <v>17</v>
          </cell>
          <cell r="D726">
            <v>0</v>
          </cell>
          <cell r="E726">
            <v>1</v>
          </cell>
          <cell r="F726">
            <v>16</v>
          </cell>
          <cell r="G726">
            <v>19629.759999999998</v>
          </cell>
        </row>
        <row r="727">
          <cell r="A727" t="str">
            <v>Oujda</v>
          </cell>
          <cell r="B727" t="str">
            <v>Motorola T190</v>
          </cell>
          <cell r="C727">
            <v>30</v>
          </cell>
          <cell r="D727">
            <v>0</v>
          </cell>
          <cell r="E727">
            <v>1</v>
          </cell>
          <cell r="F727">
            <v>29</v>
          </cell>
          <cell r="G727">
            <v>19398.68</v>
          </cell>
        </row>
        <row r="728">
          <cell r="A728" t="str">
            <v>Fes</v>
          </cell>
          <cell r="B728" t="str">
            <v>Motorola V66</v>
          </cell>
          <cell r="C728">
            <v>9</v>
          </cell>
          <cell r="D728">
            <v>0</v>
          </cell>
          <cell r="E728">
            <v>0</v>
          </cell>
          <cell r="F728">
            <v>9</v>
          </cell>
          <cell r="G728">
            <v>19024.38</v>
          </cell>
        </row>
        <row r="729">
          <cell r="A729" t="str">
            <v>Fes</v>
          </cell>
          <cell r="B729" t="str">
            <v>Motorola T720i</v>
          </cell>
          <cell r="C729">
            <v>7</v>
          </cell>
          <cell r="D729">
            <v>0</v>
          </cell>
          <cell r="E729">
            <v>0</v>
          </cell>
          <cell r="F729">
            <v>7</v>
          </cell>
          <cell r="G729">
            <v>18961.04</v>
          </cell>
        </row>
        <row r="730">
          <cell r="A730" t="str">
            <v>Fes</v>
          </cell>
          <cell r="B730" t="str">
            <v>Nokia 8310</v>
          </cell>
          <cell r="C730">
            <v>6</v>
          </cell>
          <cell r="D730">
            <v>0</v>
          </cell>
          <cell r="E730">
            <v>0</v>
          </cell>
          <cell r="F730">
            <v>6</v>
          </cell>
          <cell r="G730">
            <v>18796.080000000002</v>
          </cell>
        </row>
        <row r="731">
          <cell r="A731" t="str">
            <v>Agadir</v>
          </cell>
          <cell r="B731" t="str">
            <v>Samsung E600</v>
          </cell>
          <cell r="C731">
            <v>58</v>
          </cell>
          <cell r="D731">
            <v>260</v>
          </cell>
          <cell r="E731">
            <v>309</v>
          </cell>
          <cell r="F731">
            <v>9</v>
          </cell>
          <cell r="G731">
            <v>18768.487049999996</v>
          </cell>
        </row>
        <row r="732">
          <cell r="A732" t="str">
            <v>Casablanca</v>
          </cell>
          <cell r="B732" t="str">
            <v>Ericsson T28</v>
          </cell>
          <cell r="C732">
            <v>5</v>
          </cell>
          <cell r="D732">
            <v>0</v>
          </cell>
          <cell r="E732">
            <v>0</v>
          </cell>
          <cell r="F732">
            <v>5</v>
          </cell>
          <cell r="G732">
            <v>18730</v>
          </cell>
        </row>
        <row r="733">
          <cell r="A733" t="str">
            <v>CNMD</v>
          </cell>
          <cell r="B733" t="str">
            <v>LG 8000</v>
          </cell>
          <cell r="C733">
            <v>7</v>
          </cell>
          <cell r="D733">
            <v>0</v>
          </cell>
          <cell r="E733">
            <v>2</v>
          </cell>
          <cell r="F733">
            <v>5</v>
          </cell>
          <cell r="G733">
            <v>18570.8</v>
          </cell>
        </row>
        <row r="734">
          <cell r="A734" t="str">
            <v>Fes</v>
          </cell>
          <cell r="B734" t="str">
            <v>Alcatel OT 311</v>
          </cell>
          <cell r="C734">
            <v>23</v>
          </cell>
          <cell r="D734">
            <v>0</v>
          </cell>
          <cell r="E734">
            <v>1</v>
          </cell>
          <cell r="F734">
            <v>22</v>
          </cell>
          <cell r="G734">
            <v>18393.759999999998</v>
          </cell>
        </row>
        <row r="735">
          <cell r="A735" t="str">
            <v>Casablanca</v>
          </cell>
          <cell r="B735" t="str">
            <v>Mitsubishi TRIUM Mystral</v>
          </cell>
          <cell r="C735">
            <v>20</v>
          </cell>
          <cell r="D735">
            <v>0</v>
          </cell>
          <cell r="E735">
            <v>0</v>
          </cell>
          <cell r="F735">
            <v>20</v>
          </cell>
          <cell r="G735">
            <v>18313.2</v>
          </cell>
        </row>
        <row r="736">
          <cell r="A736" t="str">
            <v>Casablanca</v>
          </cell>
          <cell r="B736" t="str">
            <v>Nokia 3100</v>
          </cell>
          <cell r="C736">
            <v>15</v>
          </cell>
          <cell r="D736">
            <v>0</v>
          </cell>
          <cell r="E736">
            <v>3</v>
          </cell>
          <cell r="F736">
            <v>12</v>
          </cell>
          <cell r="G736">
            <v>18241.919999999998</v>
          </cell>
        </row>
        <row r="737">
          <cell r="A737" t="str">
            <v>Rabat</v>
          </cell>
          <cell r="B737" t="str">
            <v>Xelibri 4</v>
          </cell>
          <cell r="C737">
            <v>42</v>
          </cell>
          <cell r="D737">
            <v>0</v>
          </cell>
          <cell r="E737">
            <v>1</v>
          </cell>
          <cell r="F737">
            <v>41</v>
          </cell>
          <cell r="G737">
            <v>18040</v>
          </cell>
        </row>
        <row r="738">
          <cell r="A738" t="str">
            <v>Rabat</v>
          </cell>
          <cell r="B738" t="str">
            <v>Mitsubishi TRIUM Mystral</v>
          </cell>
          <cell r="C738">
            <v>19</v>
          </cell>
          <cell r="D738">
            <v>0</v>
          </cell>
          <cell r="E738">
            <v>0</v>
          </cell>
          <cell r="F738">
            <v>19</v>
          </cell>
          <cell r="G738">
            <v>17397.54</v>
          </cell>
        </row>
        <row r="739">
          <cell r="A739" t="str">
            <v>Settat</v>
          </cell>
          <cell r="B739" t="str">
            <v>Sony Ericsson S700</v>
          </cell>
          <cell r="C739">
            <v>0</v>
          </cell>
          <cell r="D739">
            <v>5</v>
          </cell>
          <cell r="E739">
            <v>2</v>
          </cell>
          <cell r="F739">
            <v>3</v>
          </cell>
          <cell r="G739">
            <v>17366.79</v>
          </cell>
        </row>
        <row r="740">
          <cell r="A740" t="str">
            <v>Marrakech</v>
          </cell>
          <cell r="B740" t="str">
            <v>Nokia 9500</v>
          </cell>
          <cell r="C740">
            <v>0</v>
          </cell>
          <cell r="D740">
            <v>4</v>
          </cell>
          <cell r="E740">
            <v>1</v>
          </cell>
          <cell r="F740">
            <v>3</v>
          </cell>
          <cell r="G740">
            <v>17283.97395</v>
          </cell>
        </row>
        <row r="741">
          <cell r="A741" t="str">
            <v>Settat</v>
          </cell>
          <cell r="B741" t="str">
            <v>Nokia 3410</v>
          </cell>
          <cell r="C741">
            <v>20</v>
          </cell>
          <cell r="D741">
            <v>0</v>
          </cell>
          <cell r="E741">
            <v>0</v>
          </cell>
          <cell r="F741">
            <v>20</v>
          </cell>
          <cell r="G741">
            <v>17098.599999999999</v>
          </cell>
        </row>
        <row r="742">
          <cell r="A742" t="str">
            <v>Marrakech</v>
          </cell>
          <cell r="B742" t="str">
            <v>Siemens A52</v>
          </cell>
          <cell r="C742">
            <v>39</v>
          </cell>
          <cell r="D742">
            <v>950</v>
          </cell>
          <cell r="E742">
            <v>961</v>
          </cell>
          <cell r="F742">
            <v>28</v>
          </cell>
          <cell r="G742">
            <v>17080</v>
          </cell>
        </row>
        <row r="743">
          <cell r="A743" t="str">
            <v>Settat</v>
          </cell>
          <cell r="B743" t="str">
            <v>Alcatel OT 511</v>
          </cell>
          <cell r="C743">
            <v>16</v>
          </cell>
          <cell r="D743">
            <v>0</v>
          </cell>
          <cell r="E743">
            <v>1</v>
          </cell>
          <cell r="F743">
            <v>15</v>
          </cell>
          <cell r="G743">
            <v>17026.650000000001</v>
          </cell>
        </row>
        <row r="744">
          <cell r="A744" t="str">
            <v>Casablanca</v>
          </cell>
          <cell r="B744" t="str">
            <v>Ericsson R320s WAP</v>
          </cell>
          <cell r="C744">
            <v>5</v>
          </cell>
          <cell r="D744">
            <v>0</v>
          </cell>
          <cell r="E744">
            <v>0</v>
          </cell>
          <cell r="F744">
            <v>5</v>
          </cell>
          <cell r="G744">
            <v>17015</v>
          </cell>
        </row>
        <row r="745">
          <cell r="A745" t="str">
            <v>Rabat</v>
          </cell>
          <cell r="B745" t="str">
            <v>Sony Ericsson P900</v>
          </cell>
          <cell r="C745">
            <v>7</v>
          </cell>
          <cell r="D745">
            <v>0</v>
          </cell>
          <cell r="E745">
            <v>4</v>
          </cell>
          <cell r="F745">
            <v>3</v>
          </cell>
          <cell r="G745">
            <v>16961.88</v>
          </cell>
        </row>
        <row r="746">
          <cell r="A746" t="str">
            <v>Casablanca</v>
          </cell>
          <cell r="B746" t="str">
            <v>Motorola C333 ou C330</v>
          </cell>
          <cell r="C746">
            <v>16</v>
          </cell>
          <cell r="D746">
            <v>0</v>
          </cell>
          <cell r="E746">
            <v>0</v>
          </cell>
          <cell r="F746">
            <v>16</v>
          </cell>
          <cell r="G746">
            <v>16866.240000000002</v>
          </cell>
        </row>
        <row r="747">
          <cell r="A747" t="str">
            <v>Marrakech</v>
          </cell>
          <cell r="B747" t="str">
            <v>Siemens SL55</v>
          </cell>
          <cell r="C747">
            <v>5</v>
          </cell>
          <cell r="D747">
            <v>0</v>
          </cell>
          <cell r="E747">
            <v>0</v>
          </cell>
          <cell r="F747">
            <v>5</v>
          </cell>
          <cell r="G747">
            <v>16750</v>
          </cell>
        </row>
        <row r="748">
          <cell r="A748" t="str">
            <v>Settat</v>
          </cell>
          <cell r="B748" t="str">
            <v>Siemens SL55</v>
          </cell>
          <cell r="C748">
            <v>5</v>
          </cell>
          <cell r="D748">
            <v>0</v>
          </cell>
          <cell r="E748">
            <v>0</v>
          </cell>
          <cell r="F748">
            <v>5</v>
          </cell>
          <cell r="G748">
            <v>16750</v>
          </cell>
        </row>
        <row r="749">
          <cell r="A749" t="str">
            <v>Settat</v>
          </cell>
          <cell r="B749" t="str">
            <v>Nokia 7210</v>
          </cell>
          <cell r="C749">
            <v>4</v>
          </cell>
          <cell r="D749">
            <v>0</v>
          </cell>
          <cell r="E749">
            <v>0</v>
          </cell>
          <cell r="F749">
            <v>4</v>
          </cell>
          <cell r="G749">
            <v>16704.2</v>
          </cell>
        </row>
        <row r="750">
          <cell r="A750" t="str">
            <v>Agadir</v>
          </cell>
          <cell r="B750" t="str">
            <v>Philips Fisio 822</v>
          </cell>
          <cell r="C750">
            <v>15</v>
          </cell>
          <cell r="D750">
            <v>0</v>
          </cell>
          <cell r="E750">
            <v>0</v>
          </cell>
          <cell r="F750">
            <v>15</v>
          </cell>
          <cell r="G750">
            <v>16574.25</v>
          </cell>
        </row>
        <row r="751">
          <cell r="A751" t="str">
            <v>CNMD</v>
          </cell>
          <cell r="B751" t="str">
            <v>Alcatel OT 302</v>
          </cell>
          <cell r="C751">
            <v>19</v>
          </cell>
          <cell r="D751">
            <v>0</v>
          </cell>
          <cell r="E751">
            <v>4</v>
          </cell>
          <cell r="F751">
            <v>15</v>
          </cell>
          <cell r="G751">
            <v>16470</v>
          </cell>
        </row>
        <row r="752">
          <cell r="A752" t="str">
            <v>Agadir</v>
          </cell>
          <cell r="B752" t="str">
            <v>Motorola T720i</v>
          </cell>
          <cell r="C752">
            <v>7</v>
          </cell>
          <cell r="D752">
            <v>0</v>
          </cell>
          <cell r="E752">
            <v>1</v>
          </cell>
          <cell r="F752">
            <v>6</v>
          </cell>
          <cell r="G752">
            <v>16252.32</v>
          </cell>
        </row>
        <row r="753">
          <cell r="A753" t="str">
            <v>Agadir</v>
          </cell>
          <cell r="B753" t="str">
            <v>Nokia 3410</v>
          </cell>
          <cell r="C753">
            <v>21</v>
          </cell>
          <cell r="D753">
            <v>0</v>
          </cell>
          <cell r="E753">
            <v>2</v>
          </cell>
          <cell r="F753">
            <v>19</v>
          </cell>
          <cell r="G753">
            <v>16243.67</v>
          </cell>
        </row>
        <row r="754">
          <cell r="A754" t="str">
            <v>Fes</v>
          </cell>
          <cell r="B754" t="str">
            <v>Sony Ericsson T100</v>
          </cell>
          <cell r="C754">
            <v>20</v>
          </cell>
          <cell r="D754">
            <v>0</v>
          </cell>
          <cell r="E754">
            <v>2</v>
          </cell>
          <cell r="F754">
            <v>18</v>
          </cell>
          <cell r="G754">
            <v>16141.14</v>
          </cell>
        </row>
        <row r="755">
          <cell r="A755" t="str">
            <v>Rabat</v>
          </cell>
          <cell r="B755" t="str">
            <v>Nokia 7110 WAP</v>
          </cell>
          <cell r="C755">
            <v>5</v>
          </cell>
          <cell r="D755">
            <v>0</v>
          </cell>
          <cell r="E755">
            <v>0</v>
          </cell>
          <cell r="F755">
            <v>5</v>
          </cell>
          <cell r="G755">
            <v>16135</v>
          </cell>
        </row>
        <row r="756">
          <cell r="A756" t="str">
            <v>Casablanca</v>
          </cell>
          <cell r="B756" t="str">
            <v>Mitsubishi TRIUM 110</v>
          </cell>
          <cell r="C756">
            <v>14</v>
          </cell>
          <cell r="D756">
            <v>0</v>
          </cell>
          <cell r="E756">
            <v>0</v>
          </cell>
          <cell r="F756">
            <v>14</v>
          </cell>
          <cell r="G756">
            <v>16084.88</v>
          </cell>
        </row>
        <row r="757">
          <cell r="A757" t="str">
            <v>CNMD</v>
          </cell>
          <cell r="B757" t="str">
            <v>Motorola V3690</v>
          </cell>
          <cell r="C757">
            <v>4</v>
          </cell>
          <cell r="D757">
            <v>0</v>
          </cell>
          <cell r="E757">
            <v>0</v>
          </cell>
          <cell r="F757">
            <v>4</v>
          </cell>
          <cell r="G757">
            <v>15880</v>
          </cell>
        </row>
        <row r="758">
          <cell r="A758" t="str">
            <v>Fes</v>
          </cell>
          <cell r="B758" t="str">
            <v>Alcatel OT735</v>
          </cell>
          <cell r="C758">
            <v>12</v>
          </cell>
          <cell r="D758">
            <v>0</v>
          </cell>
          <cell r="E758">
            <v>1</v>
          </cell>
          <cell r="F758">
            <v>11</v>
          </cell>
          <cell r="G758">
            <v>15807.55</v>
          </cell>
        </row>
        <row r="759">
          <cell r="A759" t="str">
            <v>Casablanca</v>
          </cell>
          <cell r="B759" t="str">
            <v>Sony J70</v>
          </cell>
          <cell r="C759">
            <v>14</v>
          </cell>
          <cell r="D759">
            <v>0</v>
          </cell>
          <cell r="E759">
            <v>0</v>
          </cell>
          <cell r="F759">
            <v>14</v>
          </cell>
          <cell r="G759">
            <v>15795.22</v>
          </cell>
        </row>
        <row r="760">
          <cell r="A760" t="str">
            <v>Fes</v>
          </cell>
          <cell r="B760" t="str">
            <v>Siemens A50</v>
          </cell>
          <cell r="C760">
            <v>23</v>
          </cell>
          <cell r="D760">
            <v>0</v>
          </cell>
          <cell r="E760">
            <v>0</v>
          </cell>
          <cell r="F760">
            <v>23</v>
          </cell>
          <cell r="G760">
            <v>15640</v>
          </cell>
        </row>
        <row r="761">
          <cell r="A761" t="str">
            <v>Settat</v>
          </cell>
          <cell r="B761" t="str">
            <v>Samsung A 800</v>
          </cell>
          <cell r="C761">
            <v>12</v>
          </cell>
          <cell r="D761">
            <v>0</v>
          </cell>
          <cell r="E761">
            <v>2</v>
          </cell>
          <cell r="F761">
            <v>10</v>
          </cell>
          <cell r="G761">
            <v>15405.1</v>
          </cell>
        </row>
        <row r="762">
          <cell r="A762" t="str">
            <v>Marrakech</v>
          </cell>
          <cell r="B762" t="str">
            <v>Motorola V600</v>
          </cell>
          <cell r="C762">
            <v>9</v>
          </cell>
          <cell r="D762">
            <v>0</v>
          </cell>
          <cell r="E762">
            <v>4</v>
          </cell>
          <cell r="F762">
            <v>5</v>
          </cell>
          <cell r="G762">
            <v>15267.35</v>
          </cell>
        </row>
        <row r="763">
          <cell r="A763" t="str">
            <v>Rabat</v>
          </cell>
          <cell r="B763" t="str">
            <v>Motorola V600</v>
          </cell>
          <cell r="C763">
            <v>28</v>
          </cell>
          <cell r="D763">
            <v>0</v>
          </cell>
          <cell r="E763">
            <v>23</v>
          </cell>
          <cell r="F763">
            <v>5</v>
          </cell>
          <cell r="G763">
            <v>15267.35</v>
          </cell>
        </row>
        <row r="764">
          <cell r="A764" t="str">
            <v>Marrakech</v>
          </cell>
          <cell r="B764" t="str">
            <v>Samsung SGH600</v>
          </cell>
          <cell r="C764">
            <v>7</v>
          </cell>
          <cell r="D764">
            <v>0</v>
          </cell>
          <cell r="E764">
            <v>0</v>
          </cell>
          <cell r="F764">
            <v>7</v>
          </cell>
          <cell r="G764">
            <v>15260</v>
          </cell>
        </row>
        <row r="765">
          <cell r="A765" t="str">
            <v>Agadir</v>
          </cell>
          <cell r="B765" t="str">
            <v>LG 8000</v>
          </cell>
          <cell r="C765">
            <v>4</v>
          </cell>
          <cell r="D765">
            <v>0</v>
          </cell>
          <cell r="E765">
            <v>0</v>
          </cell>
          <cell r="F765">
            <v>4</v>
          </cell>
          <cell r="G765">
            <v>14856.64</v>
          </cell>
        </row>
        <row r="766">
          <cell r="A766" t="str">
            <v>Settat</v>
          </cell>
          <cell r="B766" t="str">
            <v>LG G 1600</v>
          </cell>
          <cell r="C766">
            <v>0</v>
          </cell>
          <cell r="D766">
            <v>840</v>
          </cell>
          <cell r="E766">
            <v>823</v>
          </cell>
          <cell r="F766">
            <v>17</v>
          </cell>
          <cell r="G766">
            <v>14844.0198375</v>
          </cell>
        </row>
        <row r="767">
          <cell r="A767" t="str">
            <v>Agadir</v>
          </cell>
          <cell r="B767" t="str">
            <v>Panasonic GD55</v>
          </cell>
          <cell r="C767">
            <v>12</v>
          </cell>
          <cell r="D767">
            <v>0</v>
          </cell>
          <cell r="E767">
            <v>0</v>
          </cell>
          <cell r="F767">
            <v>12</v>
          </cell>
          <cell r="G767">
            <v>14722.32</v>
          </cell>
        </row>
        <row r="768">
          <cell r="A768" t="str">
            <v>Agadir</v>
          </cell>
          <cell r="B768" t="str">
            <v>Motorola T191</v>
          </cell>
          <cell r="C768">
            <v>22</v>
          </cell>
          <cell r="D768">
            <v>0</v>
          </cell>
          <cell r="E768">
            <v>0</v>
          </cell>
          <cell r="F768">
            <v>22</v>
          </cell>
          <cell r="G768">
            <v>14718</v>
          </cell>
        </row>
        <row r="769">
          <cell r="A769" t="str">
            <v>Fes</v>
          </cell>
          <cell r="B769" t="str">
            <v>Siemens A52</v>
          </cell>
          <cell r="C769">
            <v>87</v>
          </cell>
          <cell r="D769">
            <v>900</v>
          </cell>
          <cell r="E769">
            <v>963</v>
          </cell>
          <cell r="F769">
            <v>24</v>
          </cell>
          <cell r="G769">
            <v>14640</v>
          </cell>
        </row>
        <row r="770">
          <cell r="A770" t="str">
            <v>Settat</v>
          </cell>
          <cell r="B770" t="str">
            <v>Siemens A52</v>
          </cell>
          <cell r="C770">
            <v>70</v>
          </cell>
          <cell r="D770">
            <v>800</v>
          </cell>
          <cell r="E770">
            <v>846</v>
          </cell>
          <cell r="F770">
            <v>24</v>
          </cell>
          <cell r="G770">
            <v>14640</v>
          </cell>
        </row>
        <row r="771">
          <cell r="A771" t="str">
            <v>Rabat</v>
          </cell>
          <cell r="B771" t="str">
            <v>Bosch 909</v>
          </cell>
          <cell r="C771">
            <v>16</v>
          </cell>
          <cell r="D771">
            <v>0</v>
          </cell>
          <cell r="E771">
            <v>0</v>
          </cell>
          <cell r="F771">
            <v>16</v>
          </cell>
          <cell r="G771">
            <v>14512</v>
          </cell>
        </row>
        <row r="772">
          <cell r="A772" t="str">
            <v>Agadir</v>
          </cell>
          <cell r="B772" t="str">
            <v>Sagem My-X6</v>
          </cell>
          <cell r="C772">
            <v>6</v>
          </cell>
          <cell r="D772">
            <v>0</v>
          </cell>
          <cell r="E772">
            <v>0</v>
          </cell>
          <cell r="F772">
            <v>6</v>
          </cell>
          <cell r="G772">
            <v>14467.38</v>
          </cell>
        </row>
        <row r="773">
          <cell r="A773" t="str">
            <v>Agadir</v>
          </cell>
          <cell r="B773" t="str">
            <v>Sony Ericsson P800</v>
          </cell>
          <cell r="C773">
            <v>3</v>
          </cell>
          <cell r="D773">
            <v>0</v>
          </cell>
          <cell r="E773">
            <v>0</v>
          </cell>
          <cell r="F773">
            <v>3</v>
          </cell>
          <cell r="G773">
            <v>14109.99</v>
          </cell>
        </row>
        <row r="774">
          <cell r="A774" t="str">
            <v>Rabat</v>
          </cell>
          <cell r="B774" t="str">
            <v>Nokia 3210</v>
          </cell>
          <cell r="C774">
            <v>11</v>
          </cell>
          <cell r="D774">
            <v>0</v>
          </cell>
          <cell r="E774">
            <v>0</v>
          </cell>
          <cell r="F774">
            <v>11</v>
          </cell>
          <cell r="G774">
            <v>14058</v>
          </cell>
        </row>
        <row r="775">
          <cell r="A775" t="str">
            <v>Fes</v>
          </cell>
          <cell r="B775" t="str">
            <v>Samsung A 800</v>
          </cell>
          <cell r="C775">
            <v>9</v>
          </cell>
          <cell r="D775">
            <v>0</v>
          </cell>
          <cell r="E775">
            <v>0</v>
          </cell>
          <cell r="F775">
            <v>9</v>
          </cell>
          <cell r="G775">
            <v>13864.59</v>
          </cell>
        </row>
        <row r="776">
          <cell r="A776" t="str">
            <v>Casablanca</v>
          </cell>
          <cell r="B776" t="str">
            <v>Alcatel OT 511</v>
          </cell>
          <cell r="C776">
            <v>12</v>
          </cell>
          <cell r="D776">
            <v>0</v>
          </cell>
          <cell r="E776">
            <v>0</v>
          </cell>
          <cell r="F776">
            <v>12</v>
          </cell>
          <cell r="G776">
            <v>13621.32</v>
          </cell>
        </row>
        <row r="777">
          <cell r="A777" t="str">
            <v>Oujda</v>
          </cell>
          <cell r="B777" t="str">
            <v>Motorola C350</v>
          </cell>
          <cell r="C777">
            <v>11</v>
          </cell>
          <cell r="D777">
            <v>0</v>
          </cell>
          <cell r="E777">
            <v>1</v>
          </cell>
          <cell r="F777">
            <v>10</v>
          </cell>
          <cell r="G777">
            <v>13578.6</v>
          </cell>
        </row>
        <row r="778">
          <cell r="A778" t="str">
            <v>Oujda</v>
          </cell>
          <cell r="B778" t="str">
            <v>Motorola T720i</v>
          </cell>
          <cell r="C778">
            <v>5</v>
          </cell>
          <cell r="D778">
            <v>0</v>
          </cell>
          <cell r="E778">
            <v>0</v>
          </cell>
          <cell r="F778">
            <v>5</v>
          </cell>
          <cell r="G778">
            <v>13543.6</v>
          </cell>
        </row>
        <row r="779">
          <cell r="A779" t="str">
            <v>Casablanca</v>
          </cell>
          <cell r="B779" t="str">
            <v>Panasonic GD55</v>
          </cell>
          <cell r="C779">
            <v>11</v>
          </cell>
          <cell r="D779">
            <v>0</v>
          </cell>
          <cell r="E779">
            <v>0</v>
          </cell>
          <cell r="F779">
            <v>11</v>
          </cell>
          <cell r="G779">
            <v>13495.46</v>
          </cell>
        </row>
        <row r="780">
          <cell r="A780" t="str">
            <v>Marrakech</v>
          </cell>
          <cell r="B780" t="str">
            <v>Panasonic GD55</v>
          </cell>
          <cell r="C780">
            <v>11</v>
          </cell>
          <cell r="D780">
            <v>0</v>
          </cell>
          <cell r="E780">
            <v>0</v>
          </cell>
          <cell r="F780">
            <v>11</v>
          </cell>
          <cell r="G780">
            <v>13495.46</v>
          </cell>
        </row>
        <row r="781">
          <cell r="A781" t="str">
            <v>Agadir</v>
          </cell>
          <cell r="B781" t="str">
            <v>Motorola T190</v>
          </cell>
          <cell r="C781">
            <v>20</v>
          </cell>
          <cell r="D781">
            <v>0</v>
          </cell>
          <cell r="E781">
            <v>0</v>
          </cell>
          <cell r="F781">
            <v>20</v>
          </cell>
          <cell r="G781">
            <v>13378.4</v>
          </cell>
        </row>
        <row r="782">
          <cell r="A782" t="str">
            <v>Oujda</v>
          </cell>
          <cell r="B782" t="str">
            <v>LG B1300</v>
          </cell>
          <cell r="C782">
            <v>719</v>
          </cell>
          <cell r="D782">
            <v>0</v>
          </cell>
          <cell r="E782">
            <v>701</v>
          </cell>
          <cell r="F782">
            <v>18</v>
          </cell>
          <cell r="G782">
            <v>13362.48</v>
          </cell>
        </row>
        <row r="783">
          <cell r="A783" t="str">
            <v>Fes</v>
          </cell>
          <cell r="B783" t="str">
            <v>Samsung D410</v>
          </cell>
          <cell r="C783">
            <v>36</v>
          </cell>
          <cell r="D783">
            <v>0</v>
          </cell>
          <cell r="E783">
            <v>32</v>
          </cell>
          <cell r="F783">
            <v>4</v>
          </cell>
          <cell r="G783">
            <v>13342.2</v>
          </cell>
        </row>
        <row r="784">
          <cell r="A784" t="str">
            <v>Oujda</v>
          </cell>
          <cell r="B784" t="str">
            <v>Samsung D410</v>
          </cell>
          <cell r="C784">
            <v>24</v>
          </cell>
          <cell r="D784">
            <v>0</v>
          </cell>
          <cell r="E784">
            <v>20</v>
          </cell>
          <cell r="F784">
            <v>4</v>
          </cell>
          <cell r="G784">
            <v>13342.2</v>
          </cell>
        </row>
        <row r="785">
          <cell r="A785" t="str">
            <v>Settat</v>
          </cell>
          <cell r="B785" t="str">
            <v>Samsung D410</v>
          </cell>
          <cell r="C785">
            <v>25</v>
          </cell>
          <cell r="D785">
            <v>0</v>
          </cell>
          <cell r="E785">
            <v>21</v>
          </cell>
          <cell r="F785">
            <v>4</v>
          </cell>
          <cell r="G785">
            <v>13342.2</v>
          </cell>
        </row>
        <row r="786">
          <cell r="A786" t="str">
            <v>Casablanca</v>
          </cell>
          <cell r="B786" t="str">
            <v>Xelibri 4</v>
          </cell>
          <cell r="C786">
            <v>32</v>
          </cell>
          <cell r="D786">
            <v>0</v>
          </cell>
          <cell r="E786">
            <v>2</v>
          </cell>
          <cell r="F786">
            <v>30</v>
          </cell>
          <cell r="G786">
            <v>13200</v>
          </cell>
        </row>
        <row r="787">
          <cell r="A787" t="str">
            <v>Rabat</v>
          </cell>
          <cell r="B787" t="str">
            <v>Telit GM 410</v>
          </cell>
          <cell r="C787">
            <v>29</v>
          </cell>
          <cell r="D787">
            <v>0</v>
          </cell>
          <cell r="E787">
            <v>0</v>
          </cell>
          <cell r="F787">
            <v>29</v>
          </cell>
          <cell r="G787">
            <v>13050</v>
          </cell>
        </row>
        <row r="788">
          <cell r="A788" t="str">
            <v>Marrakech</v>
          </cell>
          <cell r="B788" t="str">
            <v>Nokia 6510</v>
          </cell>
          <cell r="C788">
            <v>7</v>
          </cell>
          <cell r="D788">
            <v>0</v>
          </cell>
          <cell r="E788">
            <v>0</v>
          </cell>
          <cell r="F788">
            <v>7</v>
          </cell>
          <cell r="G788">
            <v>12803.7</v>
          </cell>
        </row>
        <row r="789">
          <cell r="A789" t="str">
            <v>Casablanca</v>
          </cell>
          <cell r="B789" t="str">
            <v>Nokia 6210</v>
          </cell>
          <cell r="C789">
            <v>5</v>
          </cell>
          <cell r="D789">
            <v>0</v>
          </cell>
          <cell r="E789">
            <v>0</v>
          </cell>
          <cell r="F789">
            <v>5</v>
          </cell>
          <cell r="G789">
            <v>12770</v>
          </cell>
        </row>
        <row r="790">
          <cell r="A790" t="str">
            <v>Casablanca</v>
          </cell>
          <cell r="B790" t="str">
            <v>Nokia 6610i</v>
          </cell>
          <cell r="C790">
            <v>7</v>
          </cell>
          <cell r="D790">
            <v>15</v>
          </cell>
          <cell r="E790">
            <v>14</v>
          </cell>
          <cell r="F790">
            <v>8</v>
          </cell>
          <cell r="G790">
            <v>12729.011891891892</v>
          </cell>
        </row>
        <row r="791">
          <cell r="A791" t="str">
            <v>Casablanca</v>
          </cell>
          <cell r="B791" t="str">
            <v>Motorola T191</v>
          </cell>
          <cell r="C791">
            <v>19</v>
          </cell>
          <cell r="D791">
            <v>0</v>
          </cell>
          <cell r="E791">
            <v>0</v>
          </cell>
          <cell r="F791">
            <v>19</v>
          </cell>
          <cell r="G791">
            <v>12711</v>
          </cell>
        </row>
        <row r="792">
          <cell r="A792" t="str">
            <v>Fes</v>
          </cell>
          <cell r="B792" t="str">
            <v>Nokia 7210</v>
          </cell>
          <cell r="C792">
            <v>3</v>
          </cell>
          <cell r="D792">
            <v>0</v>
          </cell>
          <cell r="E792">
            <v>0</v>
          </cell>
          <cell r="F792">
            <v>3</v>
          </cell>
          <cell r="G792">
            <v>12528.15</v>
          </cell>
        </row>
        <row r="793">
          <cell r="A793" t="str">
            <v>Fes</v>
          </cell>
          <cell r="B793" t="str">
            <v>Sagem MyC2</v>
          </cell>
          <cell r="C793">
            <v>265</v>
          </cell>
          <cell r="D793">
            <v>0</v>
          </cell>
          <cell r="E793">
            <v>252</v>
          </cell>
          <cell r="F793">
            <v>13</v>
          </cell>
          <cell r="G793">
            <v>12447.5</v>
          </cell>
        </row>
        <row r="794">
          <cell r="A794" t="str">
            <v>Rabat</v>
          </cell>
          <cell r="B794" t="str">
            <v>Sagem MyC2</v>
          </cell>
          <cell r="C794">
            <v>275</v>
          </cell>
          <cell r="D794">
            <v>0</v>
          </cell>
          <cell r="E794">
            <v>262</v>
          </cell>
          <cell r="F794">
            <v>13</v>
          </cell>
          <cell r="G794">
            <v>12447.5</v>
          </cell>
        </row>
        <row r="795">
          <cell r="A795" t="str">
            <v>Fes</v>
          </cell>
          <cell r="B795" t="str">
            <v>Philips Fisio 120</v>
          </cell>
          <cell r="C795">
            <v>16</v>
          </cell>
          <cell r="D795">
            <v>0</v>
          </cell>
          <cell r="E795">
            <v>0</v>
          </cell>
          <cell r="F795">
            <v>16</v>
          </cell>
          <cell r="G795">
            <v>12384</v>
          </cell>
        </row>
        <row r="796">
          <cell r="A796" t="str">
            <v>Agadir</v>
          </cell>
          <cell r="B796" t="str">
            <v>Philips Fisio 350</v>
          </cell>
          <cell r="C796">
            <v>171</v>
          </cell>
          <cell r="D796">
            <v>0</v>
          </cell>
          <cell r="E796">
            <v>159</v>
          </cell>
          <cell r="F796">
            <v>12</v>
          </cell>
          <cell r="G796">
            <v>12319.8</v>
          </cell>
        </row>
        <row r="797">
          <cell r="A797" t="str">
            <v>Fes</v>
          </cell>
          <cell r="B797" t="str">
            <v>Philips Fisio 350</v>
          </cell>
          <cell r="C797">
            <v>296</v>
          </cell>
          <cell r="D797">
            <v>0</v>
          </cell>
          <cell r="E797">
            <v>284</v>
          </cell>
          <cell r="F797">
            <v>12</v>
          </cell>
          <cell r="G797">
            <v>12319.8</v>
          </cell>
        </row>
        <row r="798">
          <cell r="A798" t="str">
            <v>Marrakech</v>
          </cell>
          <cell r="B798" t="str">
            <v>Philips Fisio 350</v>
          </cell>
          <cell r="C798">
            <v>193</v>
          </cell>
          <cell r="D798">
            <v>0</v>
          </cell>
          <cell r="E798">
            <v>181</v>
          </cell>
          <cell r="F798">
            <v>12</v>
          </cell>
          <cell r="G798">
            <v>12319.8</v>
          </cell>
        </row>
        <row r="799">
          <cell r="A799" t="str">
            <v>Settat</v>
          </cell>
          <cell r="B799" t="str">
            <v>Nokia 6220</v>
          </cell>
          <cell r="C799">
            <v>33</v>
          </cell>
          <cell r="D799">
            <v>0</v>
          </cell>
          <cell r="E799">
            <v>27</v>
          </cell>
          <cell r="F799">
            <v>6</v>
          </cell>
          <cell r="G799">
            <v>12306.48</v>
          </cell>
        </row>
        <row r="800">
          <cell r="A800" t="str">
            <v>Settat</v>
          </cell>
          <cell r="B800" t="str">
            <v>Nokia 6600</v>
          </cell>
          <cell r="C800">
            <v>2</v>
          </cell>
          <cell r="D800">
            <v>30</v>
          </cell>
          <cell r="E800">
            <v>27</v>
          </cell>
          <cell r="F800">
            <v>5</v>
          </cell>
          <cell r="G800">
            <v>12297.427146892653</v>
          </cell>
        </row>
        <row r="801">
          <cell r="A801" t="str">
            <v>Oujda</v>
          </cell>
          <cell r="B801" t="str">
            <v>Nokia 3100</v>
          </cell>
          <cell r="C801">
            <v>9</v>
          </cell>
          <cell r="D801">
            <v>0</v>
          </cell>
          <cell r="E801">
            <v>1</v>
          </cell>
          <cell r="F801">
            <v>8</v>
          </cell>
          <cell r="G801">
            <v>12161.28</v>
          </cell>
        </row>
        <row r="802">
          <cell r="A802" t="str">
            <v>Fes</v>
          </cell>
          <cell r="B802" t="str">
            <v>Sagem My-X6</v>
          </cell>
          <cell r="C802">
            <v>5</v>
          </cell>
          <cell r="D802">
            <v>0</v>
          </cell>
          <cell r="E802">
            <v>0</v>
          </cell>
          <cell r="F802">
            <v>5</v>
          </cell>
          <cell r="G802">
            <v>12056.15</v>
          </cell>
        </row>
        <row r="803">
          <cell r="A803" t="str">
            <v>Oujda</v>
          </cell>
          <cell r="B803" t="str">
            <v>Nokia 8210</v>
          </cell>
          <cell r="C803">
            <v>5</v>
          </cell>
          <cell r="D803">
            <v>0</v>
          </cell>
          <cell r="E803">
            <v>0</v>
          </cell>
          <cell r="F803">
            <v>5</v>
          </cell>
          <cell r="G803">
            <v>11994.5</v>
          </cell>
        </row>
        <row r="804">
          <cell r="A804" t="str">
            <v>CNMD</v>
          </cell>
          <cell r="B804" t="str">
            <v>Siemens C25</v>
          </cell>
          <cell r="C804">
            <v>13</v>
          </cell>
          <cell r="D804">
            <v>0</v>
          </cell>
          <cell r="E804">
            <v>0</v>
          </cell>
          <cell r="F804">
            <v>13</v>
          </cell>
          <cell r="G804">
            <v>11791</v>
          </cell>
        </row>
        <row r="805">
          <cell r="A805" t="str">
            <v>Oujda</v>
          </cell>
          <cell r="B805" t="str">
            <v>Sony Ericsson P900</v>
          </cell>
          <cell r="C805">
            <v>2</v>
          </cell>
          <cell r="D805">
            <v>0</v>
          </cell>
          <cell r="E805">
            <v>0</v>
          </cell>
          <cell r="F805">
            <v>2</v>
          </cell>
          <cell r="G805">
            <v>11307.92</v>
          </cell>
        </row>
        <row r="806">
          <cell r="A806" t="str">
            <v>Rabat</v>
          </cell>
          <cell r="B806" t="str">
            <v>Motorola M3788</v>
          </cell>
          <cell r="C806">
            <v>9</v>
          </cell>
          <cell r="D806">
            <v>0</v>
          </cell>
          <cell r="E806">
            <v>0</v>
          </cell>
          <cell r="F806">
            <v>9</v>
          </cell>
          <cell r="G806">
            <v>11160</v>
          </cell>
        </row>
        <row r="807">
          <cell r="A807" t="str">
            <v>Oujda</v>
          </cell>
          <cell r="B807" t="str">
            <v>Nokia 3410</v>
          </cell>
          <cell r="C807">
            <v>13</v>
          </cell>
          <cell r="D807">
            <v>0</v>
          </cell>
          <cell r="E807">
            <v>0</v>
          </cell>
          <cell r="F807">
            <v>13</v>
          </cell>
          <cell r="G807">
            <v>11114.09</v>
          </cell>
        </row>
        <row r="808">
          <cell r="A808" t="str">
            <v>Oujda</v>
          </cell>
          <cell r="B808" t="str">
            <v>Alcatel OT 331</v>
          </cell>
          <cell r="C808">
            <v>2239</v>
          </cell>
          <cell r="D808">
            <v>0</v>
          </cell>
          <cell r="E808">
            <v>2222</v>
          </cell>
          <cell r="F808">
            <v>17</v>
          </cell>
          <cell r="G808">
            <v>10943.466805623673</v>
          </cell>
        </row>
        <row r="809">
          <cell r="A809" t="str">
            <v>Casablanca</v>
          </cell>
          <cell r="B809" t="str">
            <v>Telit GLOBALSTAR</v>
          </cell>
          <cell r="C809">
            <v>1</v>
          </cell>
          <cell r="D809">
            <v>0</v>
          </cell>
          <cell r="E809">
            <v>0</v>
          </cell>
          <cell r="F809">
            <v>1</v>
          </cell>
          <cell r="G809">
            <v>10900</v>
          </cell>
        </row>
        <row r="810">
          <cell r="A810" t="str">
            <v>Oujda</v>
          </cell>
          <cell r="B810" t="str">
            <v>Telit GLOBALSTAR</v>
          </cell>
          <cell r="C810">
            <v>1</v>
          </cell>
          <cell r="D810">
            <v>0</v>
          </cell>
          <cell r="E810">
            <v>0</v>
          </cell>
          <cell r="F810">
            <v>1</v>
          </cell>
          <cell r="G810">
            <v>10900</v>
          </cell>
        </row>
        <row r="811">
          <cell r="A811" t="str">
            <v>Agadir</v>
          </cell>
          <cell r="B811" t="str">
            <v>Siemens A50</v>
          </cell>
          <cell r="C811">
            <v>20</v>
          </cell>
          <cell r="D811">
            <v>0</v>
          </cell>
          <cell r="E811">
            <v>4</v>
          </cell>
          <cell r="F811">
            <v>16</v>
          </cell>
          <cell r="G811">
            <v>10880</v>
          </cell>
        </row>
        <row r="812">
          <cell r="A812" t="str">
            <v>Settat</v>
          </cell>
          <cell r="B812" t="str">
            <v>Alcatel OT 311</v>
          </cell>
          <cell r="C812">
            <v>13</v>
          </cell>
          <cell r="D812">
            <v>0</v>
          </cell>
          <cell r="E812">
            <v>0</v>
          </cell>
          <cell r="F812">
            <v>13</v>
          </cell>
          <cell r="G812">
            <v>10869.04</v>
          </cell>
        </row>
        <row r="813">
          <cell r="A813" t="str">
            <v>Rabat</v>
          </cell>
          <cell r="B813" t="str">
            <v>Sagem MC936</v>
          </cell>
          <cell r="C813">
            <v>20</v>
          </cell>
          <cell r="D813">
            <v>0</v>
          </cell>
          <cell r="E813">
            <v>0</v>
          </cell>
          <cell r="F813">
            <v>20</v>
          </cell>
          <cell r="G813">
            <v>10608</v>
          </cell>
        </row>
        <row r="814">
          <cell r="A814" t="str">
            <v>CNMD</v>
          </cell>
          <cell r="B814" t="str">
            <v>Alcatel One Touch View</v>
          </cell>
          <cell r="C814">
            <v>11</v>
          </cell>
          <cell r="D814">
            <v>0</v>
          </cell>
          <cell r="E814">
            <v>1</v>
          </cell>
          <cell r="F814">
            <v>10</v>
          </cell>
          <cell r="G814">
            <v>10560</v>
          </cell>
        </row>
        <row r="815">
          <cell r="A815" t="str">
            <v>Marrakech</v>
          </cell>
          <cell r="B815" t="str">
            <v>Sony Ericsson T230</v>
          </cell>
          <cell r="C815">
            <v>115</v>
          </cell>
          <cell r="D815">
            <v>0</v>
          </cell>
          <cell r="E815">
            <v>106</v>
          </cell>
          <cell r="F815">
            <v>9</v>
          </cell>
          <cell r="G815">
            <v>10381.233539928488</v>
          </cell>
        </row>
        <row r="816">
          <cell r="A816" t="str">
            <v>Casablanca</v>
          </cell>
          <cell r="B816" t="str">
            <v>Mitsubishi TRIUM Mars</v>
          </cell>
          <cell r="C816">
            <v>16</v>
          </cell>
          <cell r="D816">
            <v>0</v>
          </cell>
          <cell r="E816">
            <v>0</v>
          </cell>
          <cell r="F816">
            <v>16</v>
          </cell>
          <cell r="G816">
            <v>10270.24</v>
          </cell>
        </row>
        <row r="817">
          <cell r="A817" t="str">
            <v>Fes</v>
          </cell>
          <cell r="B817" t="str">
            <v>Nokia 6220</v>
          </cell>
          <cell r="C817">
            <v>80</v>
          </cell>
          <cell r="D817">
            <v>0</v>
          </cell>
          <cell r="E817">
            <v>75</v>
          </cell>
          <cell r="F817">
            <v>5</v>
          </cell>
          <cell r="G817">
            <v>10255.4</v>
          </cell>
        </row>
        <row r="818">
          <cell r="A818" t="str">
            <v>Settat</v>
          </cell>
          <cell r="B818" t="str">
            <v>Nokia 6210</v>
          </cell>
          <cell r="C818">
            <v>4</v>
          </cell>
          <cell r="D818">
            <v>0</v>
          </cell>
          <cell r="E818">
            <v>0</v>
          </cell>
          <cell r="F818">
            <v>4</v>
          </cell>
          <cell r="G818">
            <v>10216</v>
          </cell>
        </row>
        <row r="819">
          <cell r="A819" t="str">
            <v>Agadir</v>
          </cell>
          <cell r="B819" t="str">
            <v>Siemens C62</v>
          </cell>
          <cell r="C819">
            <v>8</v>
          </cell>
          <cell r="D819">
            <v>0</v>
          </cell>
          <cell r="E819">
            <v>1</v>
          </cell>
          <cell r="F819">
            <v>7</v>
          </cell>
          <cell r="G819">
            <v>10150</v>
          </cell>
        </row>
        <row r="820">
          <cell r="A820" t="str">
            <v>Fes</v>
          </cell>
          <cell r="B820" t="str">
            <v>Siemens SL55</v>
          </cell>
          <cell r="C820">
            <v>3</v>
          </cell>
          <cell r="D820">
            <v>0</v>
          </cell>
          <cell r="E820">
            <v>0</v>
          </cell>
          <cell r="F820">
            <v>3</v>
          </cell>
          <cell r="G820">
            <v>10050</v>
          </cell>
        </row>
        <row r="821">
          <cell r="A821" t="str">
            <v>Casablanca</v>
          </cell>
          <cell r="B821" t="str">
            <v>Alcatel OT 300</v>
          </cell>
          <cell r="C821">
            <v>14</v>
          </cell>
          <cell r="D821">
            <v>0</v>
          </cell>
          <cell r="E821">
            <v>0</v>
          </cell>
          <cell r="F821">
            <v>14</v>
          </cell>
          <cell r="G821">
            <v>9886.66</v>
          </cell>
        </row>
        <row r="822">
          <cell r="A822" t="str">
            <v>Casablanca</v>
          </cell>
          <cell r="B822" t="str">
            <v>Sagem MC926</v>
          </cell>
          <cell r="C822">
            <v>19</v>
          </cell>
          <cell r="D822">
            <v>0</v>
          </cell>
          <cell r="E822">
            <v>0</v>
          </cell>
          <cell r="F822">
            <v>19</v>
          </cell>
          <cell r="G822">
            <v>9882.66</v>
          </cell>
        </row>
        <row r="823">
          <cell r="A823" t="str">
            <v>Agadir</v>
          </cell>
          <cell r="B823" t="str">
            <v>Sony Ericsson T310</v>
          </cell>
          <cell r="C823">
            <v>7</v>
          </cell>
          <cell r="D823">
            <v>0</v>
          </cell>
          <cell r="E823">
            <v>1</v>
          </cell>
          <cell r="F823">
            <v>6</v>
          </cell>
          <cell r="G823">
            <v>9879.7800000000007</v>
          </cell>
        </row>
        <row r="824">
          <cell r="A824" t="str">
            <v>Oujda</v>
          </cell>
          <cell r="B824" t="str">
            <v>Nokia 9300</v>
          </cell>
          <cell r="C824">
            <v>0</v>
          </cell>
          <cell r="D824">
            <v>2</v>
          </cell>
          <cell r="E824">
            <v>0</v>
          </cell>
          <cell r="F824">
            <v>2</v>
          </cell>
          <cell r="G824">
            <v>9868</v>
          </cell>
        </row>
        <row r="825">
          <cell r="A825" t="str">
            <v>Settat</v>
          </cell>
          <cell r="B825" t="str">
            <v>Nokia 9300</v>
          </cell>
          <cell r="C825">
            <v>0</v>
          </cell>
          <cell r="D825">
            <v>2</v>
          </cell>
          <cell r="E825">
            <v>0</v>
          </cell>
          <cell r="F825">
            <v>2</v>
          </cell>
          <cell r="G825">
            <v>9868</v>
          </cell>
        </row>
        <row r="826">
          <cell r="A826" t="str">
            <v>Agadir</v>
          </cell>
          <cell r="B826" t="str">
            <v>Nokia 7200</v>
          </cell>
          <cell r="C826">
            <v>70</v>
          </cell>
          <cell r="D826">
            <v>0</v>
          </cell>
          <cell r="E826">
            <v>67</v>
          </cell>
          <cell r="F826">
            <v>3</v>
          </cell>
          <cell r="G826">
            <v>9845.0045454545452</v>
          </cell>
        </row>
        <row r="827">
          <cell r="A827" t="str">
            <v>Settat</v>
          </cell>
          <cell r="B827" t="str">
            <v>Nokia 2600</v>
          </cell>
          <cell r="C827">
            <v>0</v>
          </cell>
          <cell r="D827">
            <v>850</v>
          </cell>
          <cell r="E827">
            <v>838</v>
          </cell>
          <cell r="F827">
            <v>12</v>
          </cell>
          <cell r="G827">
            <v>9737.1630354236877</v>
          </cell>
        </row>
        <row r="828">
          <cell r="A828" t="str">
            <v>Casablanca</v>
          </cell>
          <cell r="B828" t="str">
            <v>Nokia 8210</v>
          </cell>
          <cell r="C828">
            <v>4</v>
          </cell>
          <cell r="D828">
            <v>0</v>
          </cell>
          <cell r="E828">
            <v>0</v>
          </cell>
          <cell r="F828">
            <v>4</v>
          </cell>
          <cell r="G828">
            <v>9595.6</v>
          </cell>
        </row>
        <row r="829">
          <cell r="A829" t="str">
            <v>Agadir</v>
          </cell>
          <cell r="B829" t="str">
            <v>Nokia 3310</v>
          </cell>
          <cell r="C829">
            <v>12</v>
          </cell>
          <cell r="D829">
            <v>0</v>
          </cell>
          <cell r="E829">
            <v>0</v>
          </cell>
          <cell r="F829">
            <v>12</v>
          </cell>
          <cell r="G829">
            <v>9566.2800000000007</v>
          </cell>
        </row>
        <row r="830">
          <cell r="A830" t="str">
            <v>Oujda</v>
          </cell>
          <cell r="B830" t="str">
            <v>Nokia 3310</v>
          </cell>
          <cell r="C830">
            <v>12</v>
          </cell>
          <cell r="D830">
            <v>0</v>
          </cell>
          <cell r="E830">
            <v>0</v>
          </cell>
          <cell r="F830">
            <v>12</v>
          </cell>
          <cell r="G830">
            <v>9566.2800000000007</v>
          </cell>
        </row>
        <row r="831">
          <cell r="A831" t="str">
            <v>Settat</v>
          </cell>
          <cell r="B831" t="str">
            <v>Alcatel OT 332</v>
          </cell>
          <cell r="C831">
            <v>786</v>
          </cell>
          <cell r="D831">
            <v>0</v>
          </cell>
          <cell r="E831">
            <v>774</v>
          </cell>
          <cell r="F831">
            <v>12</v>
          </cell>
          <cell r="G831">
            <v>9460.7455467511882</v>
          </cell>
        </row>
        <row r="832">
          <cell r="A832" t="str">
            <v>CNMD</v>
          </cell>
          <cell r="B832" t="str">
            <v>Sony Ericsson P800</v>
          </cell>
          <cell r="C832">
            <v>2</v>
          </cell>
          <cell r="D832">
            <v>0</v>
          </cell>
          <cell r="E832">
            <v>0</v>
          </cell>
          <cell r="F832">
            <v>2</v>
          </cell>
          <cell r="G832">
            <v>9406.66</v>
          </cell>
        </row>
        <row r="833">
          <cell r="A833" t="str">
            <v>Oujda</v>
          </cell>
          <cell r="B833" t="str">
            <v>Samsung S500</v>
          </cell>
          <cell r="C833">
            <v>5</v>
          </cell>
          <cell r="D833">
            <v>0</v>
          </cell>
          <cell r="E833">
            <v>0</v>
          </cell>
          <cell r="F833">
            <v>5</v>
          </cell>
          <cell r="G833">
            <v>9371</v>
          </cell>
        </row>
        <row r="834">
          <cell r="A834" t="str">
            <v>Rabat</v>
          </cell>
          <cell r="B834" t="str">
            <v>Motorola T191</v>
          </cell>
          <cell r="C834">
            <v>14</v>
          </cell>
          <cell r="D834">
            <v>0</v>
          </cell>
          <cell r="E834">
            <v>0</v>
          </cell>
          <cell r="F834">
            <v>14</v>
          </cell>
          <cell r="G834">
            <v>9366</v>
          </cell>
        </row>
        <row r="835">
          <cell r="A835" t="str">
            <v>CNMD</v>
          </cell>
          <cell r="B835" t="str">
            <v>Motorola V8088</v>
          </cell>
          <cell r="C835">
            <v>3</v>
          </cell>
          <cell r="D835">
            <v>0</v>
          </cell>
          <cell r="E835">
            <v>0</v>
          </cell>
          <cell r="F835">
            <v>3</v>
          </cell>
          <cell r="G835">
            <v>9271.89</v>
          </cell>
        </row>
        <row r="836">
          <cell r="A836" t="str">
            <v>CNMD</v>
          </cell>
          <cell r="B836" t="str">
            <v>Nokia 7650</v>
          </cell>
          <cell r="C836">
            <v>2</v>
          </cell>
          <cell r="D836">
            <v>0</v>
          </cell>
          <cell r="E836">
            <v>0</v>
          </cell>
          <cell r="F836">
            <v>2</v>
          </cell>
          <cell r="G836">
            <v>9236.52</v>
          </cell>
        </row>
        <row r="837">
          <cell r="A837" t="str">
            <v>Settat</v>
          </cell>
          <cell r="B837" t="str">
            <v>Nokia 7650</v>
          </cell>
          <cell r="C837">
            <v>2</v>
          </cell>
          <cell r="D837">
            <v>0</v>
          </cell>
          <cell r="E837">
            <v>0</v>
          </cell>
          <cell r="F837">
            <v>2</v>
          </cell>
          <cell r="G837">
            <v>9236.52</v>
          </cell>
        </row>
        <row r="838">
          <cell r="A838" t="str">
            <v>Agadir</v>
          </cell>
          <cell r="B838" t="str">
            <v>Motorola V600</v>
          </cell>
          <cell r="C838">
            <v>12</v>
          </cell>
          <cell r="D838">
            <v>0</v>
          </cell>
          <cell r="E838">
            <v>9</v>
          </cell>
          <cell r="F838">
            <v>3</v>
          </cell>
          <cell r="G838">
            <v>9160.41</v>
          </cell>
        </row>
        <row r="839">
          <cell r="A839" t="str">
            <v>Agadir</v>
          </cell>
          <cell r="B839" t="str">
            <v>Sony Ericsson T100</v>
          </cell>
          <cell r="C839">
            <v>10</v>
          </cell>
          <cell r="D839">
            <v>0</v>
          </cell>
          <cell r="E839">
            <v>0</v>
          </cell>
          <cell r="F839">
            <v>10</v>
          </cell>
          <cell r="G839">
            <v>8967.2999999999993</v>
          </cell>
        </row>
        <row r="840">
          <cell r="A840" t="str">
            <v>Casablanca</v>
          </cell>
          <cell r="B840" t="str">
            <v>Nokia 3210</v>
          </cell>
          <cell r="C840">
            <v>7</v>
          </cell>
          <cell r="D840">
            <v>0</v>
          </cell>
          <cell r="E840">
            <v>0</v>
          </cell>
          <cell r="F840">
            <v>7</v>
          </cell>
          <cell r="G840">
            <v>8946</v>
          </cell>
        </row>
        <row r="841">
          <cell r="A841" t="str">
            <v>Casablanca</v>
          </cell>
          <cell r="B841" t="str">
            <v>Ericsson T66</v>
          </cell>
          <cell r="C841">
            <v>5</v>
          </cell>
          <cell r="D841">
            <v>0</v>
          </cell>
          <cell r="E841">
            <v>0</v>
          </cell>
          <cell r="F841">
            <v>5</v>
          </cell>
          <cell r="G841">
            <v>8945</v>
          </cell>
        </row>
        <row r="842">
          <cell r="A842" t="str">
            <v>Oujda</v>
          </cell>
          <cell r="B842" t="str">
            <v>Nokia 6100</v>
          </cell>
          <cell r="C842">
            <v>6</v>
          </cell>
          <cell r="D842">
            <v>0</v>
          </cell>
          <cell r="E842">
            <v>2</v>
          </cell>
          <cell r="F842">
            <v>4</v>
          </cell>
          <cell r="G842">
            <v>8898.24</v>
          </cell>
        </row>
        <row r="843">
          <cell r="A843" t="str">
            <v>Agadir</v>
          </cell>
          <cell r="B843" t="str">
            <v>Alcatel OT320</v>
          </cell>
          <cell r="C843">
            <v>114</v>
          </cell>
          <cell r="D843">
            <v>0</v>
          </cell>
          <cell r="E843">
            <v>96</v>
          </cell>
          <cell r="F843">
            <v>18</v>
          </cell>
          <cell r="G843">
            <v>8560.08</v>
          </cell>
        </row>
        <row r="844">
          <cell r="A844" t="str">
            <v>Rabat</v>
          </cell>
          <cell r="B844" t="str">
            <v>Telit GM 710</v>
          </cell>
          <cell r="C844">
            <v>19</v>
          </cell>
          <cell r="D844">
            <v>0</v>
          </cell>
          <cell r="E844">
            <v>0</v>
          </cell>
          <cell r="F844">
            <v>19</v>
          </cell>
          <cell r="G844">
            <v>8550</v>
          </cell>
        </row>
        <row r="845">
          <cell r="A845" t="str">
            <v>Marrakech</v>
          </cell>
          <cell r="B845" t="str">
            <v>Nokia 3410</v>
          </cell>
          <cell r="C845">
            <v>10</v>
          </cell>
          <cell r="D845">
            <v>0</v>
          </cell>
          <cell r="E845">
            <v>0</v>
          </cell>
          <cell r="F845">
            <v>10</v>
          </cell>
          <cell r="G845">
            <v>8549.2999999999993</v>
          </cell>
        </row>
        <row r="846">
          <cell r="A846" t="str">
            <v>Fes</v>
          </cell>
          <cell r="B846" t="str">
            <v>Sony Ericsson T68i</v>
          </cell>
          <cell r="C846">
            <v>2</v>
          </cell>
          <cell r="D846">
            <v>0</v>
          </cell>
          <cell r="E846">
            <v>0</v>
          </cell>
          <cell r="F846">
            <v>2</v>
          </cell>
          <cell r="G846">
            <v>8527.34</v>
          </cell>
        </row>
        <row r="847">
          <cell r="A847" t="str">
            <v>Agadir</v>
          </cell>
          <cell r="B847" t="str">
            <v>Nokia 5510</v>
          </cell>
          <cell r="C847">
            <v>3</v>
          </cell>
          <cell r="D847">
            <v>0</v>
          </cell>
          <cell r="E847">
            <v>0</v>
          </cell>
          <cell r="F847">
            <v>3</v>
          </cell>
          <cell r="G847">
            <v>8490.7788</v>
          </cell>
        </row>
        <row r="848">
          <cell r="A848" t="str">
            <v>Rabat</v>
          </cell>
          <cell r="B848" t="str">
            <v>Motorola V50</v>
          </cell>
          <cell r="C848">
            <v>6</v>
          </cell>
          <cell r="D848">
            <v>0</v>
          </cell>
          <cell r="E848">
            <v>0</v>
          </cell>
          <cell r="F848">
            <v>6</v>
          </cell>
          <cell r="G848">
            <v>8424</v>
          </cell>
        </row>
        <row r="849">
          <cell r="A849" t="str">
            <v>Settat</v>
          </cell>
          <cell r="B849" t="str">
            <v>Xelibri 4</v>
          </cell>
          <cell r="C849">
            <v>30</v>
          </cell>
          <cell r="D849">
            <v>0</v>
          </cell>
          <cell r="E849">
            <v>11</v>
          </cell>
          <cell r="F849">
            <v>19</v>
          </cell>
          <cell r="G849">
            <v>8360</v>
          </cell>
        </row>
        <row r="850">
          <cell r="A850" t="str">
            <v>Agadir</v>
          </cell>
          <cell r="B850" t="str">
            <v>Nokia 7210</v>
          </cell>
          <cell r="C850">
            <v>2</v>
          </cell>
          <cell r="D850">
            <v>0</v>
          </cell>
          <cell r="E850">
            <v>0</v>
          </cell>
          <cell r="F850">
            <v>2</v>
          </cell>
          <cell r="G850">
            <v>8352.1</v>
          </cell>
        </row>
        <row r="851">
          <cell r="A851" t="str">
            <v>Casablanca</v>
          </cell>
          <cell r="B851" t="str">
            <v>Siemens C30</v>
          </cell>
          <cell r="C851">
            <v>12</v>
          </cell>
          <cell r="D851">
            <v>0</v>
          </cell>
          <cell r="E851">
            <v>0</v>
          </cell>
          <cell r="F851">
            <v>12</v>
          </cell>
          <cell r="G851">
            <v>8256</v>
          </cell>
        </row>
        <row r="852">
          <cell r="A852" t="str">
            <v>Settat</v>
          </cell>
          <cell r="B852" t="str">
            <v>Alcatel OT320</v>
          </cell>
          <cell r="C852">
            <v>134</v>
          </cell>
          <cell r="D852">
            <v>0</v>
          </cell>
          <cell r="E852">
            <v>117</v>
          </cell>
          <cell r="F852">
            <v>17</v>
          </cell>
          <cell r="G852">
            <v>8084.52</v>
          </cell>
        </row>
        <row r="853">
          <cell r="A853" t="str">
            <v>Marrakech</v>
          </cell>
          <cell r="B853" t="str">
            <v>sagem MyX5</v>
          </cell>
          <cell r="C853">
            <v>5</v>
          </cell>
          <cell r="D853">
            <v>0</v>
          </cell>
          <cell r="E853">
            <v>1</v>
          </cell>
          <cell r="F853">
            <v>4</v>
          </cell>
          <cell r="G853">
            <v>8041.96</v>
          </cell>
        </row>
        <row r="854">
          <cell r="A854" t="str">
            <v>CNMD</v>
          </cell>
          <cell r="B854" t="str">
            <v>Motorola Talk About 180</v>
          </cell>
          <cell r="C854">
            <v>23</v>
          </cell>
          <cell r="D854">
            <v>0</v>
          </cell>
          <cell r="E854">
            <v>11</v>
          </cell>
          <cell r="F854">
            <v>12</v>
          </cell>
          <cell r="G854">
            <v>7812</v>
          </cell>
        </row>
        <row r="855">
          <cell r="A855" t="str">
            <v>Casablanca</v>
          </cell>
          <cell r="B855" t="str">
            <v>Alcatel OT 302</v>
          </cell>
          <cell r="C855">
            <v>7</v>
          </cell>
          <cell r="D855">
            <v>0</v>
          </cell>
          <cell r="E855">
            <v>0</v>
          </cell>
          <cell r="F855">
            <v>7</v>
          </cell>
          <cell r="G855">
            <v>7686</v>
          </cell>
        </row>
        <row r="856">
          <cell r="A856" t="str">
            <v>Marrakech</v>
          </cell>
          <cell r="B856" t="str">
            <v>Nokia 6210</v>
          </cell>
          <cell r="C856">
            <v>4</v>
          </cell>
          <cell r="D856">
            <v>0</v>
          </cell>
          <cell r="E856">
            <v>1</v>
          </cell>
          <cell r="F856">
            <v>3</v>
          </cell>
          <cell r="G856">
            <v>7662</v>
          </cell>
        </row>
        <row r="857">
          <cell r="A857" t="str">
            <v>Fes</v>
          </cell>
          <cell r="B857" t="str">
            <v>Nokia 3100</v>
          </cell>
          <cell r="C857">
            <v>7</v>
          </cell>
          <cell r="D857">
            <v>0</v>
          </cell>
          <cell r="E857">
            <v>2</v>
          </cell>
          <cell r="F857">
            <v>5</v>
          </cell>
          <cell r="G857">
            <v>7600.8</v>
          </cell>
        </row>
        <row r="858">
          <cell r="A858" t="str">
            <v>Agadir</v>
          </cell>
          <cell r="B858" t="str">
            <v>Samsung S500</v>
          </cell>
          <cell r="C858">
            <v>4</v>
          </cell>
          <cell r="D858">
            <v>0</v>
          </cell>
          <cell r="E858">
            <v>0</v>
          </cell>
          <cell r="F858">
            <v>4</v>
          </cell>
          <cell r="G858">
            <v>7496.8</v>
          </cell>
        </row>
        <row r="859">
          <cell r="A859" t="str">
            <v>CNMD</v>
          </cell>
          <cell r="B859" t="str">
            <v>Ericsson T28</v>
          </cell>
          <cell r="C859">
            <v>2</v>
          </cell>
          <cell r="D859">
            <v>0</v>
          </cell>
          <cell r="E859">
            <v>0</v>
          </cell>
          <cell r="F859">
            <v>2</v>
          </cell>
          <cell r="G859">
            <v>7492</v>
          </cell>
        </row>
        <row r="860">
          <cell r="A860" t="str">
            <v>Fes</v>
          </cell>
          <cell r="B860" t="str">
            <v>Ericsson T28</v>
          </cell>
          <cell r="C860">
            <v>2</v>
          </cell>
          <cell r="D860">
            <v>0</v>
          </cell>
          <cell r="E860">
            <v>0</v>
          </cell>
          <cell r="F860">
            <v>2</v>
          </cell>
          <cell r="G860">
            <v>7492</v>
          </cell>
        </row>
        <row r="861">
          <cell r="A861" t="str">
            <v>Casablanca</v>
          </cell>
          <cell r="B861" t="str">
            <v>Siemens A50</v>
          </cell>
          <cell r="C861">
            <v>13</v>
          </cell>
          <cell r="D861">
            <v>0</v>
          </cell>
          <cell r="E861">
            <v>2</v>
          </cell>
          <cell r="F861">
            <v>11</v>
          </cell>
          <cell r="G861">
            <v>7480</v>
          </cell>
        </row>
        <row r="862">
          <cell r="A862" t="str">
            <v>Oujda</v>
          </cell>
          <cell r="B862" t="str">
            <v>LG C1100</v>
          </cell>
          <cell r="C862">
            <v>423</v>
          </cell>
          <cell r="D862">
            <v>0</v>
          </cell>
          <cell r="E862">
            <v>416</v>
          </cell>
          <cell r="F862">
            <v>7</v>
          </cell>
          <cell r="G862">
            <v>7468.3113503927034</v>
          </cell>
        </row>
        <row r="863">
          <cell r="A863" t="str">
            <v>Oujda</v>
          </cell>
          <cell r="B863" t="str">
            <v>Philips Azalis</v>
          </cell>
          <cell r="C863">
            <v>10</v>
          </cell>
          <cell r="D863">
            <v>0</v>
          </cell>
          <cell r="E863">
            <v>0</v>
          </cell>
          <cell r="F863">
            <v>10</v>
          </cell>
          <cell r="G863">
            <v>7450</v>
          </cell>
        </row>
        <row r="864">
          <cell r="A864" t="str">
            <v>Settat</v>
          </cell>
          <cell r="B864" t="str">
            <v>Panasonic GD55</v>
          </cell>
          <cell r="C864">
            <v>6</v>
          </cell>
          <cell r="D864">
            <v>0</v>
          </cell>
          <cell r="E864">
            <v>0</v>
          </cell>
          <cell r="F864">
            <v>6</v>
          </cell>
          <cell r="G864">
            <v>7361.16</v>
          </cell>
        </row>
        <row r="865">
          <cell r="A865" t="str">
            <v>Fes</v>
          </cell>
          <cell r="B865" t="str">
            <v>Nokia 6510</v>
          </cell>
          <cell r="C865">
            <v>4</v>
          </cell>
          <cell r="D865">
            <v>0</v>
          </cell>
          <cell r="E865">
            <v>0</v>
          </cell>
          <cell r="F865">
            <v>4</v>
          </cell>
          <cell r="G865">
            <v>7316.4</v>
          </cell>
        </row>
        <row r="866">
          <cell r="A866" t="str">
            <v>Rabat</v>
          </cell>
          <cell r="B866" t="str">
            <v>Sagem My-X6</v>
          </cell>
          <cell r="C866">
            <v>3</v>
          </cell>
          <cell r="D866">
            <v>0</v>
          </cell>
          <cell r="E866">
            <v>0</v>
          </cell>
          <cell r="F866">
            <v>3</v>
          </cell>
          <cell r="G866">
            <v>7233.69</v>
          </cell>
        </row>
        <row r="867">
          <cell r="A867" t="str">
            <v>Casablanca</v>
          </cell>
          <cell r="B867" t="str">
            <v>Samsung N100</v>
          </cell>
          <cell r="C867">
            <v>5</v>
          </cell>
          <cell r="D867">
            <v>0</v>
          </cell>
          <cell r="E867">
            <v>1</v>
          </cell>
          <cell r="F867">
            <v>4</v>
          </cell>
          <cell r="G867">
            <v>7208</v>
          </cell>
        </row>
        <row r="868">
          <cell r="A868" t="str">
            <v>Agadir</v>
          </cell>
          <cell r="B868" t="str">
            <v>Qtek 9090</v>
          </cell>
          <cell r="C868">
            <v>0</v>
          </cell>
          <cell r="D868">
            <v>4</v>
          </cell>
          <cell r="E868">
            <v>3</v>
          </cell>
          <cell r="F868">
            <v>1</v>
          </cell>
          <cell r="G868">
            <v>7195.374787499999</v>
          </cell>
        </row>
        <row r="869">
          <cell r="A869" t="str">
            <v>Casablanca</v>
          </cell>
          <cell r="B869" t="str">
            <v>Philips Fisio 120</v>
          </cell>
          <cell r="C869">
            <v>9</v>
          </cell>
          <cell r="D869">
            <v>0</v>
          </cell>
          <cell r="E869">
            <v>0</v>
          </cell>
          <cell r="F869">
            <v>9</v>
          </cell>
          <cell r="G869">
            <v>6966</v>
          </cell>
        </row>
        <row r="870">
          <cell r="A870" t="str">
            <v>Settat</v>
          </cell>
          <cell r="B870" t="str">
            <v>Siemens A50</v>
          </cell>
          <cell r="C870">
            <v>10</v>
          </cell>
          <cell r="D870">
            <v>0</v>
          </cell>
          <cell r="E870">
            <v>0</v>
          </cell>
          <cell r="F870">
            <v>10</v>
          </cell>
          <cell r="G870">
            <v>6800</v>
          </cell>
        </row>
        <row r="871">
          <cell r="A871" t="str">
            <v>Fes</v>
          </cell>
          <cell r="B871" t="str">
            <v>Telit GM 410</v>
          </cell>
          <cell r="C871">
            <v>15</v>
          </cell>
          <cell r="D871">
            <v>0</v>
          </cell>
          <cell r="E871">
            <v>0</v>
          </cell>
          <cell r="F871">
            <v>15</v>
          </cell>
          <cell r="G871">
            <v>6750</v>
          </cell>
        </row>
        <row r="872">
          <cell r="A872" t="str">
            <v>Agadir</v>
          </cell>
          <cell r="B872" t="str">
            <v>Sagem MyX-2</v>
          </cell>
          <cell r="C872">
            <v>8</v>
          </cell>
          <cell r="D872">
            <v>0</v>
          </cell>
          <cell r="E872">
            <v>0</v>
          </cell>
          <cell r="F872">
            <v>8</v>
          </cell>
          <cell r="G872">
            <v>6730.24</v>
          </cell>
        </row>
        <row r="873">
          <cell r="A873" t="str">
            <v>Settat</v>
          </cell>
          <cell r="B873" t="str">
            <v>Alcatel OT525</v>
          </cell>
          <cell r="C873">
            <v>5</v>
          </cell>
          <cell r="D873">
            <v>0</v>
          </cell>
          <cell r="E873">
            <v>0</v>
          </cell>
          <cell r="F873">
            <v>5</v>
          </cell>
          <cell r="G873">
            <v>6681.35</v>
          </cell>
        </row>
        <row r="874">
          <cell r="A874" t="str">
            <v>Agadir</v>
          </cell>
          <cell r="B874" t="str">
            <v>sagem MyX3</v>
          </cell>
          <cell r="C874">
            <v>7</v>
          </cell>
          <cell r="D874">
            <v>0</v>
          </cell>
          <cell r="E874">
            <v>1</v>
          </cell>
          <cell r="F874">
            <v>6</v>
          </cell>
          <cell r="G874">
            <v>6607.56</v>
          </cell>
        </row>
        <row r="875">
          <cell r="A875" t="str">
            <v>Rabat</v>
          </cell>
          <cell r="B875" t="str">
            <v>Alcatel OT 302</v>
          </cell>
          <cell r="C875">
            <v>7</v>
          </cell>
          <cell r="D875">
            <v>0</v>
          </cell>
          <cell r="E875">
            <v>1</v>
          </cell>
          <cell r="F875">
            <v>6</v>
          </cell>
          <cell r="G875">
            <v>6588</v>
          </cell>
        </row>
        <row r="876">
          <cell r="A876" t="str">
            <v>Settat</v>
          </cell>
          <cell r="B876" t="str">
            <v>Nokia 7200</v>
          </cell>
          <cell r="C876">
            <v>42</v>
          </cell>
          <cell r="D876">
            <v>0</v>
          </cell>
          <cell r="E876">
            <v>40</v>
          </cell>
          <cell r="F876">
            <v>2</v>
          </cell>
          <cell r="G876">
            <v>6563.3363636363638</v>
          </cell>
        </row>
        <row r="877">
          <cell r="A877" t="str">
            <v>Casablanca</v>
          </cell>
          <cell r="B877" t="str">
            <v>Samsung SGH600</v>
          </cell>
          <cell r="C877">
            <v>3</v>
          </cell>
          <cell r="D877">
            <v>0</v>
          </cell>
          <cell r="E877">
            <v>0</v>
          </cell>
          <cell r="F877">
            <v>3</v>
          </cell>
          <cell r="G877">
            <v>6540</v>
          </cell>
        </row>
        <row r="878">
          <cell r="A878" t="str">
            <v>Fes</v>
          </cell>
          <cell r="B878" t="str">
            <v>Nokia 3210</v>
          </cell>
          <cell r="C878">
            <v>5</v>
          </cell>
          <cell r="D878">
            <v>0</v>
          </cell>
          <cell r="E878">
            <v>0</v>
          </cell>
          <cell r="F878">
            <v>5</v>
          </cell>
          <cell r="G878">
            <v>6390</v>
          </cell>
        </row>
        <row r="879">
          <cell r="A879" t="str">
            <v>CNMD</v>
          </cell>
          <cell r="B879" t="str">
            <v>Nokia 8310</v>
          </cell>
          <cell r="C879">
            <v>17</v>
          </cell>
          <cell r="D879">
            <v>0</v>
          </cell>
          <cell r="E879">
            <v>15</v>
          </cell>
          <cell r="F879">
            <v>2</v>
          </cell>
          <cell r="G879">
            <v>6265.36</v>
          </cell>
        </row>
        <row r="880">
          <cell r="A880" t="str">
            <v>Settat</v>
          </cell>
          <cell r="B880" t="str">
            <v>Nokia 8310</v>
          </cell>
          <cell r="C880">
            <v>2</v>
          </cell>
          <cell r="D880">
            <v>0</v>
          </cell>
          <cell r="E880">
            <v>0</v>
          </cell>
          <cell r="F880">
            <v>2</v>
          </cell>
          <cell r="G880">
            <v>6265.36</v>
          </cell>
        </row>
        <row r="881">
          <cell r="A881" t="str">
            <v>Casablanca</v>
          </cell>
          <cell r="B881" t="str">
            <v>Motorola V8088</v>
          </cell>
          <cell r="C881">
            <v>2</v>
          </cell>
          <cell r="D881">
            <v>0</v>
          </cell>
          <cell r="E881">
            <v>0</v>
          </cell>
          <cell r="F881">
            <v>2</v>
          </cell>
          <cell r="G881">
            <v>6181.26</v>
          </cell>
        </row>
        <row r="882">
          <cell r="A882" t="str">
            <v>Fes</v>
          </cell>
          <cell r="B882" t="str">
            <v>LG B1300</v>
          </cell>
          <cell r="C882">
            <v>751</v>
          </cell>
          <cell r="D882">
            <v>0</v>
          </cell>
          <cell r="E882">
            <v>743</v>
          </cell>
          <cell r="F882">
            <v>8</v>
          </cell>
          <cell r="G882">
            <v>5938.88</v>
          </cell>
        </row>
        <row r="883">
          <cell r="A883" t="str">
            <v>Oujda</v>
          </cell>
          <cell r="B883" t="str">
            <v>Motorola C200</v>
          </cell>
          <cell r="C883">
            <v>1759</v>
          </cell>
          <cell r="D883">
            <v>600</v>
          </cell>
          <cell r="E883">
            <v>2348</v>
          </cell>
          <cell r="F883">
            <v>11</v>
          </cell>
          <cell r="G883">
            <v>5898.593866932044</v>
          </cell>
        </row>
        <row r="884">
          <cell r="A884" t="str">
            <v>Casablanca</v>
          </cell>
          <cell r="B884" t="str">
            <v>Telit GM 410</v>
          </cell>
          <cell r="C884">
            <v>13</v>
          </cell>
          <cell r="D884">
            <v>0</v>
          </cell>
          <cell r="E884">
            <v>0</v>
          </cell>
          <cell r="F884">
            <v>13</v>
          </cell>
          <cell r="G884">
            <v>5850</v>
          </cell>
        </row>
        <row r="885">
          <cell r="A885" t="str">
            <v>CNMD</v>
          </cell>
          <cell r="B885" t="str">
            <v>Motorola T2288 WAP</v>
          </cell>
          <cell r="C885">
            <v>12</v>
          </cell>
          <cell r="D885">
            <v>0</v>
          </cell>
          <cell r="E885">
            <v>3</v>
          </cell>
          <cell r="F885">
            <v>9</v>
          </cell>
          <cell r="G885">
            <v>5796</v>
          </cell>
        </row>
        <row r="886">
          <cell r="A886" t="str">
            <v>Fes</v>
          </cell>
          <cell r="B886" t="str">
            <v>Mitsubishi TRIUM 110</v>
          </cell>
          <cell r="C886">
            <v>5</v>
          </cell>
          <cell r="D886">
            <v>0</v>
          </cell>
          <cell r="E886">
            <v>0</v>
          </cell>
          <cell r="F886">
            <v>5</v>
          </cell>
          <cell r="G886">
            <v>5744.6</v>
          </cell>
        </row>
        <row r="887">
          <cell r="A887" t="str">
            <v>Rabat</v>
          </cell>
          <cell r="B887" t="str">
            <v>Ericsson A 1018</v>
          </cell>
          <cell r="C887">
            <v>6</v>
          </cell>
          <cell r="D887">
            <v>0</v>
          </cell>
          <cell r="E887">
            <v>0</v>
          </cell>
          <cell r="F887">
            <v>6</v>
          </cell>
          <cell r="G887">
            <v>5694</v>
          </cell>
        </row>
        <row r="888">
          <cell r="A888" t="str">
            <v>Settat</v>
          </cell>
          <cell r="B888" t="str">
            <v>Sony Ericsson P900</v>
          </cell>
          <cell r="C888">
            <v>1</v>
          </cell>
          <cell r="D888">
            <v>0</v>
          </cell>
          <cell r="E888">
            <v>0</v>
          </cell>
          <cell r="F888">
            <v>1</v>
          </cell>
          <cell r="G888">
            <v>5653.96</v>
          </cell>
        </row>
        <row r="889">
          <cell r="A889" t="str">
            <v>Fes</v>
          </cell>
          <cell r="B889" t="str">
            <v>Alcatel OT535</v>
          </cell>
          <cell r="C889">
            <v>710</v>
          </cell>
          <cell r="D889">
            <v>500</v>
          </cell>
          <cell r="E889">
            <v>1204</v>
          </cell>
          <cell r="F889">
            <v>6</v>
          </cell>
          <cell r="G889">
            <v>5530.3567043262601</v>
          </cell>
        </row>
        <row r="890">
          <cell r="A890" t="str">
            <v>Casablanca</v>
          </cell>
          <cell r="B890" t="str">
            <v>Philips Fisio 822</v>
          </cell>
          <cell r="C890">
            <v>5</v>
          </cell>
          <cell r="D890">
            <v>0</v>
          </cell>
          <cell r="E890">
            <v>0</v>
          </cell>
          <cell r="F890">
            <v>5</v>
          </cell>
          <cell r="G890">
            <v>5524.75</v>
          </cell>
        </row>
        <row r="891">
          <cell r="A891" t="str">
            <v>Oujda</v>
          </cell>
          <cell r="B891" t="str">
            <v>sagem MyX3</v>
          </cell>
          <cell r="C891">
            <v>5</v>
          </cell>
          <cell r="D891">
            <v>0</v>
          </cell>
          <cell r="E891">
            <v>0</v>
          </cell>
          <cell r="F891">
            <v>5</v>
          </cell>
          <cell r="G891">
            <v>5506.3</v>
          </cell>
        </row>
        <row r="892">
          <cell r="A892" t="str">
            <v>Settat</v>
          </cell>
          <cell r="B892" t="str">
            <v>sagem MyX3</v>
          </cell>
          <cell r="C892">
            <v>5</v>
          </cell>
          <cell r="D892">
            <v>0</v>
          </cell>
          <cell r="E892">
            <v>0</v>
          </cell>
          <cell r="F892">
            <v>5</v>
          </cell>
          <cell r="G892">
            <v>5506.3</v>
          </cell>
        </row>
        <row r="893">
          <cell r="A893" t="str">
            <v>Settat</v>
          </cell>
          <cell r="B893" t="str">
            <v>Nokia 6510</v>
          </cell>
          <cell r="C893">
            <v>3</v>
          </cell>
          <cell r="D893">
            <v>0</v>
          </cell>
          <cell r="E893">
            <v>0</v>
          </cell>
          <cell r="F893">
            <v>3</v>
          </cell>
          <cell r="G893">
            <v>5487.3</v>
          </cell>
        </row>
        <row r="894">
          <cell r="A894" t="str">
            <v>Oujda</v>
          </cell>
          <cell r="B894" t="str">
            <v>Nokia 3510i</v>
          </cell>
          <cell r="C894">
            <v>3</v>
          </cell>
          <cell r="D894">
            <v>0</v>
          </cell>
          <cell r="E894">
            <v>0</v>
          </cell>
          <cell r="F894">
            <v>3</v>
          </cell>
          <cell r="G894">
            <v>5451.99</v>
          </cell>
        </row>
        <row r="895">
          <cell r="A895" t="str">
            <v>Casablanca</v>
          </cell>
          <cell r="B895" t="str">
            <v>Siemens C25</v>
          </cell>
          <cell r="C895">
            <v>6</v>
          </cell>
          <cell r="D895">
            <v>0</v>
          </cell>
          <cell r="E895">
            <v>0</v>
          </cell>
          <cell r="F895">
            <v>6</v>
          </cell>
          <cell r="G895">
            <v>5442</v>
          </cell>
        </row>
        <row r="896">
          <cell r="A896" t="str">
            <v>Agadir</v>
          </cell>
          <cell r="B896" t="str">
            <v>Philips Fisio 120</v>
          </cell>
          <cell r="C896">
            <v>7</v>
          </cell>
          <cell r="D896">
            <v>0</v>
          </cell>
          <cell r="E896">
            <v>0</v>
          </cell>
          <cell r="F896">
            <v>7</v>
          </cell>
          <cell r="G896">
            <v>5418</v>
          </cell>
        </row>
        <row r="897">
          <cell r="A897" t="str">
            <v>Oujda</v>
          </cell>
          <cell r="B897" t="str">
            <v>Ericsson T66</v>
          </cell>
          <cell r="C897">
            <v>3</v>
          </cell>
          <cell r="D897">
            <v>0</v>
          </cell>
          <cell r="E897">
            <v>0</v>
          </cell>
          <cell r="F897">
            <v>3</v>
          </cell>
          <cell r="G897">
            <v>5367</v>
          </cell>
        </row>
        <row r="898">
          <cell r="A898" t="str">
            <v>Fes</v>
          </cell>
          <cell r="B898" t="str">
            <v>LG C1100</v>
          </cell>
          <cell r="C898">
            <v>615</v>
          </cell>
          <cell r="D898">
            <v>0</v>
          </cell>
          <cell r="E898">
            <v>610</v>
          </cell>
          <cell r="F898">
            <v>5</v>
          </cell>
          <cell r="G898">
            <v>5334.5081074233603</v>
          </cell>
        </row>
        <row r="899">
          <cell r="A899" t="str">
            <v>Agadir</v>
          </cell>
          <cell r="B899" t="str">
            <v>Xelibri 1</v>
          </cell>
          <cell r="C899">
            <v>47</v>
          </cell>
          <cell r="D899">
            <v>0</v>
          </cell>
          <cell r="E899">
            <v>36</v>
          </cell>
          <cell r="F899">
            <v>11</v>
          </cell>
          <cell r="G899">
            <v>5280</v>
          </cell>
        </row>
        <row r="900">
          <cell r="A900" t="str">
            <v>Casablanca</v>
          </cell>
          <cell r="B900" t="str">
            <v>Sagem MW930 (WAP)</v>
          </cell>
          <cell r="C900">
            <v>4</v>
          </cell>
          <cell r="D900">
            <v>0</v>
          </cell>
          <cell r="E900">
            <v>0</v>
          </cell>
          <cell r="F900">
            <v>4</v>
          </cell>
          <cell r="G900">
            <v>5144</v>
          </cell>
        </row>
        <row r="901">
          <cell r="A901" t="str">
            <v>Casablanca</v>
          </cell>
          <cell r="B901" t="str">
            <v>Nokia 6210</v>
          </cell>
          <cell r="C901">
            <v>5</v>
          </cell>
          <cell r="D901">
            <v>0</v>
          </cell>
          <cell r="E901">
            <v>0</v>
          </cell>
          <cell r="F901">
            <v>5</v>
          </cell>
          <cell r="G901">
            <v>5042.8500000000004</v>
          </cell>
        </row>
        <row r="902">
          <cell r="A902" t="str">
            <v>Casablanca</v>
          </cell>
          <cell r="B902" t="str">
            <v>Sagem MC810</v>
          </cell>
          <cell r="C902">
            <v>14</v>
          </cell>
          <cell r="D902">
            <v>0</v>
          </cell>
          <cell r="E902">
            <v>0</v>
          </cell>
          <cell r="F902">
            <v>14</v>
          </cell>
          <cell r="G902">
            <v>5026</v>
          </cell>
        </row>
        <row r="903">
          <cell r="A903" t="str">
            <v>Casablanca</v>
          </cell>
          <cell r="B903" t="str">
            <v>Telit GM 710</v>
          </cell>
          <cell r="C903">
            <v>11</v>
          </cell>
          <cell r="D903">
            <v>0</v>
          </cell>
          <cell r="E903">
            <v>0</v>
          </cell>
          <cell r="F903">
            <v>11</v>
          </cell>
          <cell r="G903">
            <v>4950</v>
          </cell>
        </row>
        <row r="904">
          <cell r="A904" t="str">
            <v>Marrakech</v>
          </cell>
          <cell r="B904" t="str">
            <v>Sony Ericsson T310</v>
          </cell>
          <cell r="C904">
            <v>3</v>
          </cell>
          <cell r="D904">
            <v>0</v>
          </cell>
          <cell r="E904">
            <v>0</v>
          </cell>
          <cell r="F904">
            <v>3</v>
          </cell>
          <cell r="G904">
            <v>4939.8900000000003</v>
          </cell>
        </row>
        <row r="905">
          <cell r="A905" t="str">
            <v>Marrakech</v>
          </cell>
          <cell r="B905" t="str">
            <v>Nokia 8210</v>
          </cell>
          <cell r="C905">
            <v>2</v>
          </cell>
          <cell r="D905">
            <v>0</v>
          </cell>
          <cell r="E905">
            <v>0</v>
          </cell>
          <cell r="F905">
            <v>2</v>
          </cell>
          <cell r="G905">
            <v>4797.8</v>
          </cell>
        </row>
        <row r="906">
          <cell r="A906" t="str">
            <v>Marrakech</v>
          </cell>
          <cell r="B906" t="str">
            <v>Sagem MyC2</v>
          </cell>
          <cell r="C906">
            <v>72</v>
          </cell>
          <cell r="D906">
            <v>0</v>
          </cell>
          <cell r="E906">
            <v>67</v>
          </cell>
          <cell r="F906">
            <v>5</v>
          </cell>
          <cell r="G906">
            <v>4787.5</v>
          </cell>
        </row>
        <row r="907">
          <cell r="A907" t="str">
            <v>Fes</v>
          </cell>
          <cell r="B907" t="str">
            <v>Sony Ericsson P800</v>
          </cell>
          <cell r="C907">
            <v>1</v>
          </cell>
          <cell r="D907">
            <v>0</v>
          </cell>
          <cell r="E907">
            <v>0</v>
          </cell>
          <cell r="F907">
            <v>1</v>
          </cell>
          <cell r="G907">
            <v>4703.33</v>
          </cell>
        </row>
        <row r="908">
          <cell r="A908" t="str">
            <v>Oujda</v>
          </cell>
          <cell r="B908" t="str">
            <v>Sony Ericsson P800</v>
          </cell>
          <cell r="C908">
            <v>1</v>
          </cell>
          <cell r="D908">
            <v>0</v>
          </cell>
          <cell r="E908">
            <v>0</v>
          </cell>
          <cell r="F908">
            <v>1</v>
          </cell>
          <cell r="G908">
            <v>4703.33</v>
          </cell>
        </row>
        <row r="909">
          <cell r="A909" t="str">
            <v>Oujda</v>
          </cell>
          <cell r="B909" t="str">
            <v>Motorola T191</v>
          </cell>
          <cell r="C909">
            <v>7</v>
          </cell>
          <cell r="D909">
            <v>0</v>
          </cell>
          <cell r="E909">
            <v>0</v>
          </cell>
          <cell r="F909">
            <v>7</v>
          </cell>
          <cell r="G909">
            <v>4683</v>
          </cell>
        </row>
        <row r="910">
          <cell r="A910" t="str">
            <v>Oujda</v>
          </cell>
          <cell r="B910" t="str">
            <v>Nokia 7650</v>
          </cell>
          <cell r="C910">
            <v>1</v>
          </cell>
          <cell r="D910">
            <v>0</v>
          </cell>
          <cell r="E910">
            <v>0</v>
          </cell>
          <cell r="F910">
            <v>1</v>
          </cell>
          <cell r="G910">
            <v>4618.26</v>
          </cell>
        </row>
        <row r="911">
          <cell r="A911" t="str">
            <v>Casablanca</v>
          </cell>
          <cell r="B911" t="str">
            <v>Motorola Talk About 180</v>
          </cell>
          <cell r="C911">
            <v>7</v>
          </cell>
          <cell r="D911">
            <v>0</v>
          </cell>
          <cell r="E911">
            <v>0</v>
          </cell>
          <cell r="F911">
            <v>7</v>
          </cell>
          <cell r="G911">
            <v>4557</v>
          </cell>
        </row>
        <row r="912">
          <cell r="A912" t="str">
            <v>Oujda</v>
          </cell>
          <cell r="B912" t="str">
            <v>Motorola Talk About 180</v>
          </cell>
          <cell r="C912">
            <v>7</v>
          </cell>
          <cell r="D912">
            <v>0</v>
          </cell>
          <cell r="E912">
            <v>0</v>
          </cell>
          <cell r="F912">
            <v>7</v>
          </cell>
          <cell r="G912">
            <v>4557</v>
          </cell>
        </row>
        <row r="913">
          <cell r="A913" t="str">
            <v>Fes</v>
          </cell>
          <cell r="B913" t="str">
            <v>Sony J70</v>
          </cell>
          <cell r="C913">
            <v>4</v>
          </cell>
          <cell r="D913">
            <v>0</v>
          </cell>
          <cell r="E913">
            <v>0</v>
          </cell>
          <cell r="F913">
            <v>4</v>
          </cell>
          <cell r="G913">
            <v>4512.92</v>
          </cell>
        </row>
        <row r="914">
          <cell r="A914" t="str">
            <v>Settat</v>
          </cell>
          <cell r="B914" t="str">
            <v>Sony J70</v>
          </cell>
          <cell r="C914">
            <v>4</v>
          </cell>
          <cell r="D914">
            <v>0</v>
          </cell>
          <cell r="E914">
            <v>0</v>
          </cell>
          <cell r="F914">
            <v>4</v>
          </cell>
          <cell r="G914">
            <v>4512.92</v>
          </cell>
        </row>
        <row r="915">
          <cell r="A915" t="str">
            <v>Fes</v>
          </cell>
          <cell r="B915" t="str">
            <v>Mitsubishi TRIUM Mars</v>
          </cell>
          <cell r="C915">
            <v>7</v>
          </cell>
          <cell r="D915">
            <v>0</v>
          </cell>
          <cell r="E915">
            <v>0</v>
          </cell>
          <cell r="F915">
            <v>7</v>
          </cell>
          <cell r="G915">
            <v>4493.2299999999996</v>
          </cell>
        </row>
        <row r="916">
          <cell r="A916" t="str">
            <v>Agadir</v>
          </cell>
          <cell r="B916" t="str">
            <v>LG B1300</v>
          </cell>
          <cell r="C916">
            <v>585</v>
          </cell>
          <cell r="D916">
            <v>0</v>
          </cell>
          <cell r="E916">
            <v>579</v>
          </cell>
          <cell r="F916">
            <v>6</v>
          </cell>
          <cell r="G916">
            <v>4454.16</v>
          </cell>
        </row>
        <row r="917">
          <cell r="A917" t="str">
            <v>Settat</v>
          </cell>
          <cell r="B917" t="str">
            <v>Nokia 6100</v>
          </cell>
          <cell r="C917">
            <v>2</v>
          </cell>
          <cell r="D917">
            <v>0</v>
          </cell>
          <cell r="E917">
            <v>0</v>
          </cell>
          <cell r="F917">
            <v>2</v>
          </cell>
          <cell r="G917">
            <v>4449.12</v>
          </cell>
        </row>
        <row r="918">
          <cell r="A918" t="str">
            <v>Marrakech</v>
          </cell>
          <cell r="B918" t="str">
            <v>sagem MyX3</v>
          </cell>
          <cell r="C918">
            <v>18</v>
          </cell>
          <cell r="D918">
            <v>0</v>
          </cell>
          <cell r="E918">
            <v>14</v>
          </cell>
          <cell r="F918">
            <v>4</v>
          </cell>
          <cell r="G918">
            <v>4405.04</v>
          </cell>
        </row>
        <row r="919">
          <cell r="A919" t="str">
            <v>Rabat</v>
          </cell>
          <cell r="B919" t="str">
            <v>XELIBIRI 2</v>
          </cell>
          <cell r="C919">
            <v>10</v>
          </cell>
          <cell r="D919">
            <v>0</v>
          </cell>
          <cell r="E919">
            <v>0</v>
          </cell>
          <cell r="F919">
            <v>10</v>
          </cell>
          <cell r="G919">
            <v>4400</v>
          </cell>
        </row>
        <row r="920">
          <cell r="A920" t="str">
            <v>CNMD</v>
          </cell>
          <cell r="B920" t="str">
            <v>Samsung SGH600</v>
          </cell>
          <cell r="C920">
            <v>2</v>
          </cell>
          <cell r="D920">
            <v>0</v>
          </cell>
          <cell r="E920">
            <v>0</v>
          </cell>
          <cell r="F920">
            <v>2</v>
          </cell>
          <cell r="G920">
            <v>4360</v>
          </cell>
        </row>
        <row r="921">
          <cell r="A921" t="str">
            <v>Fes</v>
          </cell>
          <cell r="B921" t="str">
            <v>Samsung SGH600</v>
          </cell>
          <cell r="C921">
            <v>2</v>
          </cell>
          <cell r="D921">
            <v>0</v>
          </cell>
          <cell r="E921">
            <v>0</v>
          </cell>
          <cell r="F921">
            <v>2</v>
          </cell>
          <cell r="G921">
            <v>4360</v>
          </cell>
        </row>
        <row r="922">
          <cell r="A922" t="str">
            <v>CNMD</v>
          </cell>
          <cell r="B922" t="str">
            <v>Sagem MC936</v>
          </cell>
          <cell r="C922">
            <v>8</v>
          </cell>
          <cell r="D922">
            <v>0</v>
          </cell>
          <cell r="E922">
            <v>0</v>
          </cell>
          <cell r="F922">
            <v>8</v>
          </cell>
          <cell r="G922">
            <v>4243.2</v>
          </cell>
        </row>
        <row r="923">
          <cell r="A923" t="str">
            <v>Fes</v>
          </cell>
          <cell r="B923" t="str">
            <v>Sagem MC936</v>
          </cell>
          <cell r="C923">
            <v>8</v>
          </cell>
          <cell r="D923">
            <v>0</v>
          </cell>
          <cell r="E923">
            <v>0</v>
          </cell>
          <cell r="F923">
            <v>8</v>
          </cell>
          <cell r="G923">
            <v>4243.2</v>
          </cell>
        </row>
        <row r="924">
          <cell r="A924" t="str">
            <v>Agadir</v>
          </cell>
          <cell r="B924" t="str">
            <v>Motorola C333 ou C330</v>
          </cell>
          <cell r="C924">
            <v>4</v>
          </cell>
          <cell r="D924">
            <v>0</v>
          </cell>
          <cell r="E924">
            <v>0</v>
          </cell>
          <cell r="F924">
            <v>4</v>
          </cell>
          <cell r="G924">
            <v>4216.5600000000004</v>
          </cell>
        </row>
        <row r="925">
          <cell r="A925" t="str">
            <v>Oujda</v>
          </cell>
          <cell r="B925" t="str">
            <v>Motorola C333 ou C330</v>
          </cell>
          <cell r="C925">
            <v>4</v>
          </cell>
          <cell r="D925">
            <v>0</v>
          </cell>
          <cell r="E925">
            <v>0</v>
          </cell>
          <cell r="F925">
            <v>4</v>
          </cell>
          <cell r="G925">
            <v>4216.5600000000004</v>
          </cell>
        </row>
        <row r="926">
          <cell r="A926" t="str">
            <v>Rabat</v>
          </cell>
          <cell r="B926" t="str">
            <v>Nokia 7210</v>
          </cell>
          <cell r="C926">
            <v>1</v>
          </cell>
          <cell r="D926">
            <v>0</v>
          </cell>
          <cell r="E926">
            <v>0</v>
          </cell>
          <cell r="F926">
            <v>1</v>
          </cell>
          <cell r="G926">
            <v>4176.05</v>
          </cell>
        </row>
        <row r="927">
          <cell r="A927" t="str">
            <v>Fes</v>
          </cell>
          <cell r="B927" t="str">
            <v>Panasonic G60</v>
          </cell>
          <cell r="C927">
            <v>735</v>
          </cell>
          <cell r="D927">
            <v>0</v>
          </cell>
          <cell r="E927">
            <v>732</v>
          </cell>
          <cell r="F927">
            <v>3</v>
          </cell>
          <cell r="G927">
            <v>4145.28</v>
          </cell>
        </row>
        <row r="928">
          <cell r="A928" t="str">
            <v>Agadir</v>
          </cell>
          <cell r="B928" t="str">
            <v>Siemens C30</v>
          </cell>
          <cell r="C928">
            <v>6</v>
          </cell>
          <cell r="D928">
            <v>0</v>
          </cell>
          <cell r="E928">
            <v>0</v>
          </cell>
          <cell r="F928">
            <v>6</v>
          </cell>
          <cell r="G928">
            <v>4128</v>
          </cell>
        </row>
        <row r="929">
          <cell r="A929" t="str">
            <v>Casablanca</v>
          </cell>
          <cell r="B929" t="str">
            <v>Siemens A35</v>
          </cell>
          <cell r="C929">
            <v>6</v>
          </cell>
          <cell r="D929">
            <v>0</v>
          </cell>
          <cell r="E929">
            <v>0</v>
          </cell>
          <cell r="F929">
            <v>6</v>
          </cell>
          <cell r="G929">
            <v>4128</v>
          </cell>
        </row>
        <row r="930">
          <cell r="A930" t="str">
            <v>Agadir</v>
          </cell>
          <cell r="B930" t="str">
            <v>Motorola C350</v>
          </cell>
          <cell r="C930">
            <v>3</v>
          </cell>
          <cell r="D930">
            <v>0</v>
          </cell>
          <cell r="E930">
            <v>0</v>
          </cell>
          <cell r="F930">
            <v>3</v>
          </cell>
          <cell r="G930">
            <v>4073.58</v>
          </cell>
        </row>
        <row r="931">
          <cell r="A931" t="str">
            <v>Fes</v>
          </cell>
          <cell r="B931" t="str">
            <v>Motorola C350</v>
          </cell>
          <cell r="C931">
            <v>3</v>
          </cell>
          <cell r="D931">
            <v>0</v>
          </cell>
          <cell r="E931">
            <v>0</v>
          </cell>
          <cell r="F931">
            <v>3</v>
          </cell>
          <cell r="G931">
            <v>4073.58</v>
          </cell>
        </row>
        <row r="932">
          <cell r="A932" t="str">
            <v>Settat</v>
          </cell>
          <cell r="B932" t="str">
            <v>Nokia 6210</v>
          </cell>
          <cell r="C932">
            <v>4</v>
          </cell>
          <cell r="D932">
            <v>0</v>
          </cell>
          <cell r="E932">
            <v>0</v>
          </cell>
          <cell r="F932">
            <v>4</v>
          </cell>
          <cell r="G932">
            <v>4034.28</v>
          </cell>
        </row>
        <row r="933">
          <cell r="A933" t="str">
            <v>Settat</v>
          </cell>
          <cell r="B933" t="str">
            <v>Nokia 3310</v>
          </cell>
          <cell r="C933">
            <v>5</v>
          </cell>
          <cell r="D933">
            <v>0</v>
          </cell>
          <cell r="E933">
            <v>0</v>
          </cell>
          <cell r="F933">
            <v>5</v>
          </cell>
          <cell r="G933">
            <v>3985.95</v>
          </cell>
        </row>
        <row r="934">
          <cell r="A934" t="str">
            <v>Casablanca</v>
          </cell>
          <cell r="B934" t="str">
            <v>Motorola V3690</v>
          </cell>
          <cell r="C934">
            <v>1</v>
          </cell>
          <cell r="D934">
            <v>0</v>
          </cell>
          <cell r="E934">
            <v>0</v>
          </cell>
          <cell r="F934">
            <v>1</v>
          </cell>
          <cell r="G934">
            <v>3970</v>
          </cell>
        </row>
        <row r="935">
          <cell r="A935" t="str">
            <v>Marrakech</v>
          </cell>
          <cell r="B935" t="str">
            <v>Motorola V3690</v>
          </cell>
          <cell r="C935">
            <v>1</v>
          </cell>
          <cell r="D935">
            <v>0</v>
          </cell>
          <cell r="E935">
            <v>0</v>
          </cell>
          <cell r="F935">
            <v>1</v>
          </cell>
          <cell r="G935">
            <v>3970</v>
          </cell>
        </row>
        <row r="936">
          <cell r="A936" t="str">
            <v>Casablanca</v>
          </cell>
          <cell r="B936" t="str">
            <v>Motorola T2288 WAP</v>
          </cell>
          <cell r="C936">
            <v>6</v>
          </cell>
          <cell r="D936">
            <v>0</v>
          </cell>
          <cell r="E936">
            <v>0</v>
          </cell>
          <cell r="F936">
            <v>6</v>
          </cell>
          <cell r="G936">
            <v>3864</v>
          </cell>
        </row>
        <row r="937">
          <cell r="A937" t="str">
            <v>Marrakech</v>
          </cell>
          <cell r="B937" t="str">
            <v>Sagem MW930 (WAP)</v>
          </cell>
          <cell r="C937">
            <v>3</v>
          </cell>
          <cell r="D937">
            <v>0</v>
          </cell>
          <cell r="E937">
            <v>0</v>
          </cell>
          <cell r="F937">
            <v>3</v>
          </cell>
          <cell r="G937">
            <v>3858</v>
          </cell>
        </row>
        <row r="938">
          <cell r="A938" t="str">
            <v>Settat</v>
          </cell>
          <cell r="B938" t="str">
            <v>Xelibri 1</v>
          </cell>
          <cell r="C938">
            <v>12</v>
          </cell>
          <cell r="D938">
            <v>0</v>
          </cell>
          <cell r="E938">
            <v>4</v>
          </cell>
          <cell r="F938">
            <v>8</v>
          </cell>
          <cell r="G938">
            <v>3840</v>
          </cell>
        </row>
        <row r="939">
          <cell r="A939" t="str">
            <v>Agadir</v>
          </cell>
          <cell r="B939" t="str">
            <v>Philips Azalis</v>
          </cell>
          <cell r="C939">
            <v>5</v>
          </cell>
          <cell r="D939">
            <v>0</v>
          </cell>
          <cell r="E939">
            <v>0</v>
          </cell>
          <cell r="F939">
            <v>5</v>
          </cell>
          <cell r="G939">
            <v>3725</v>
          </cell>
        </row>
        <row r="940">
          <cell r="A940" t="str">
            <v>Fes</v>
          </cell>
          <cell r="B940" t="str">
            <v>LG 8000</v>
          </cell>
          <cell r="C940">
            <v>1</v>
          </cell>
          <cell r="D940">
            <v>0</v>
          </cell>
          <cell r="E940">
            <v>0</v>
          </cell>
          <cell r="F940">
            <v>1</v>
          </cell>
          <cell r="G940">
            <v>3714.16</v>
          </cell>
        </row>
        <row r="941">
          <cell r="A941" t="str">
            <v>Settat</v>
          </cell>
          <cell r="B941" t="str">
            <v>LG 8000</v>
          </cell>
          <cell r="C941">
            <v>1</v>
          </cell>
          <cell r="D941">
            <v>0</v>
          </cell>
          <cell r="E941">
            <v>0</v>
          </cell>
          <cell r="F941">
            <v>1</v>
          </cell>
          <cell r="G941">
            <v>3714.16</v>
          </cell>
        </row>
        <row r="942">
          <cell r="A942" t="str">
            <v>Fes</v>
          </cell>
          <cell r="B942" t="str">
            <v>Alcatel OT 511</v>
          </cell>
          <cell r="C942">
            <v>3</v>
          </cell>
          <cell r="D942">
            <v>0</v>
          </cell>
          <cell r="E942">
            <v>0</v>
          </cell>
          <cell r="F942">
            <v>3</v>
          </cell>
          <cell r="G942">
            <v>3405.33</v>
          </cell>
        </row>
        <row r="943">
          <cell r="A943" t="str">
            <v>Oujda</v>
          </cell>
          <cell r="B943" t="str">
            <v>Ericsson R320s WAP</v>
          </cell>
          <cell r="C943">
            <v>1</v>
          </cell>
          <cell r="D943">
            <v>0</v>
          </cell>
          <cell r="E943">
            <v>0</v>
          </cell>
          <cell r="F943">
            <v>1</v>
          </cell>
          <cell r="G943">
            <v>3403</v>
          </cell>
        </row>
        <row r="944">
          <cell r="A944" t="str">
            <v>Fes</v>
          </cell>
          <cell r="B944" t="str">
            <v>Xelibri 1</v>
          </cell>
          <cell r="C944">
            <v>8</v>
          </cell>
          <cell r="D944">
            <v>0</v>
          </cell>
          <cell r="E944">
            <v>1</v>
          </cell>
          <cell r="F944">
            <v>7</v>
          </cell>
          <cell r="G944">
            <v>3360</v>
          </cell>
        </row>
        <row r="945">
          <cell r="A945" t="str">
            <v>Fes</v>
          </cell>
          <cell r="B945" t="str">
            <v>Motorola T191</v>
          </cell>
          <cell r="C945">
            <v>5</v>
          </cell>
          <cell r="D945">
            <v>0</v>
          </cell>
          <cell r="E945">
            <v>0</v>
          </cell>
          <cell r="F945">
            <v>5</v>
          </cell>
          <cell r="G945">
            <v>3345</v>
          </cell>
        </row>
        <row r="946">
          <cell r="A946" t="str">
            <v>Settat</v>
          </cell>
          <cell r="B946" t="str">
            <v>Philips Fisio 822</v>
          </cell>
          <cell r="C946">
            <v>3</v>
          </cell>
          <cell r="D946">
            <v>0</v>
          </cell>
          <cell r="E946">
            <v>0</v>
          </cell>
          <cell r="F946">
            <v>3</v>
          </cell>
          <cell r="G946">
            <v>3314.85</v>
          </cell>
        </row>
        <row r="947">
          <cell r="A947" t="str">
            <v>Agadir</v>
          </cell>
          <cell r="B947" t="str">
            <v>Nokia 7110 WAP</v>
          </cell>
          <cell r="C947">
            <v>1</v>
          </cell>
          <cell r="D947">
            <v>0</v>
          </cell>
          <cell r="E947">
            <v>0</v>
          </cell>
          <cell r="F947">
            <v>1</v>
          </cell>
          <cell r="G947">
            <v>3227</v>
          </cell>
        </row>
        <row r="948">
          <cell r="A948" t="str">
            <v>Fes</v>
          </cell>
          <cell r="B948" t="str">
            <v>Nokia 6610i</v>
          </cell>
          <cell r="C948">
            <v>7</v>
          </cell>
          <cell r="D948">
            <v>0</v>
          </cell>
          <cell r="E948">
            <v>5</v>
          </cell>
          <cell r="F948">
            <v>2</v>
          </cell>
          <cell r="G948">
            <v>3182.2529729729731</v>
          </cell>
        </row>
        <row r="949">
          <cell r="A949" t="str">
            <v>Fes</v>
          </cell>
          <cell r="B949" t="str">
            <v>Sagem MyX 5-2</v>
          </cell>
          <cell r="C949">
            <v>20</v>
          </cell>
          <cell r="D949">
            <v>0</v>
          </cell>
          <cell r="E949">
            <v>18</v>
          </cell>
          <cell r="F949">
            <v>2</v>
          </cell>
          <cell r="G949">
            <v>3179.28</v>
          </cell>
        </row>
        <row r="950">
          <cell r="A950" t="str">
            <v>Agadir</v>
          </cell>
          <cell r="B950" t="str">
            <v>Nokia 8310</v>
          </cell>
          <cell r="C950">
            <v>1</v>
          </cell>
          <cell r="D950">
            <v>0</v>
          </cell>
          <cell r="E950">
            <v>0</v>
          </cell>
          <cell r="F950">
            <v>1</v>
          </cell>
          <cell r="G950">
            <v>3132.68</v>
          </cell>
        </row>
        <row r="951">
          <cell r="A951" t="str">
            <v>Settat</v>
          </cell>
          <cell r="B951" t="str">
            <v>Sagem MC926</v>
          </cell>
          <cell r="C951">
            <v>6</v>
          </cell>
          <cell r="D951">
            <v>0</v>
          </cell>
          <cell r="E951">
            <v>0</v>
          </cell>
          <cell r="F951">
            <v>6</v>
          </cell>
          <cell r="G951">
            <v>3120.84</v>
          </cell>
        </row>
        <row r="952">
          <cell r="A952" t="str">
            <v>Settat</v>
          </cell>
          <cell r="B952" t="str">
            <v>Philips Fisio 120</v>
          </cell>
          <cell r="C952">
            <v>4</v>
          </cell>
          <cell r="D952">
            <v>0</v>
          </cell>
          <cell r="E952">
            <v>0</v>
          </cell>
          <cell r="F952">
            <v>4</v>
          </cell>
          <cell r="G952">
            <v>3096</v>
          </cell>
        </row>
        <row r="953">
          <cell r="A953" t="str">
            <v>Rabat</v>
          </cell>
          <cell r="B953" t="str">
            <v>Motorola V8088</v>
          </cell>
          <cell r="C953">
            <v>1</v>
          </cell>
          <cell r="D953">
            <v>0</v>
          </cell>
          <cell r="E953">
            <v>0</v>
          </cell>
          <cell r="F953">
            <v>1</v>
          </cell>
          <cell r="G953">
            <v>3090.63</v>
          </cell>
        </row>
        <row r="954">
          <cell r="A954" t="str">
            <v>Casablanca</v>
          </cell>
          <cell r="B954" t="str">
            <v>XELIBIRI 2</v>
          </cell>
          <cell r="C954">
            <v>7</v>
          </cell>
          <cell r="D954">
            <v>0</v>
          </cell>
          <cell r="E954">
            <v>0</v>
          </cell>
          <cell r="F954">
            <v>7</v>
          </cell>
          <cell r="G954">
            <v>3080</v>
          </cell>
        </row>
        <row r="955">
          <cell r="A955" t="str">
            <v>Marrakech</v>
          </cell>
          <cell r="B955" t="str">
            <v>Nokia 6210</v>
          </cell>
          <cell r="C955">
            <v>4</v>
          </cell>
          <cell r="D955">
            <v>0</v>
          </cell>
          <cell r="E955">
            <v>1</v>
          </cell>
          <cell r="F955">
            <v>3</v>
          </cell>
          <cell r="G955">
            <v>3025.71</v>
          </cell>
        </row>
        <row r="956">
          <cell r="A956" t="str">
            <v>Marrakech</v>
          </cell>
          <cell r="B956" t="str">
            <v>SONY ERICSSON T 105</v>
          </cell>
          <cell r="C956">
            <v>4</v>
          </cell>
          <cell r="D956">
            <v>0</v>
          </cell>
          <cell r="E956">
            <v>0</v>
          </cell>
          <cell r="F956">
            <v>4</v>
          </cell>
          <cell r="G956">
            <v>2967.8220000000001</v>
          </cell>
        </row>
        <row r="957">
          <cell r="A957" t="str">
            <v>Settat</v>
          </cell>
          <cell r="B957" t="str">
            <v>Motorola V50</v>
          </cell>
          <cell r="C957">
            <v>2</v>
          </cell>
          <cell r="D957">
            <v>0</v>
          </cell>
          <cell r="E957">
            <v>0</v>
          </cell>
          <cell r="F957">
            <v>2</v>
          </cell>
          <cell r="G957">
            <v>2808</v>
          </cell>
        </row>
        <row r="958">
          <cell r="A958" t="str">
            <v>Rabat</v>
          </cell>
          <cell r="B958" t="str">
            <v>Motorola C350</v>
          </cell>
          <cell r="C958">
            <v>2</v>
          </cell>
          <cell r="D958">
            <v>0</v>
          </cell>
          <cell r="E958">
            <v>0</v>
          </cell>
          <cell r="F958">
            <v>2</v>
          </cell>
          <cell r="G958">
            <v>2715.72</v>
          </cell>
        </row>
        <row r="959">
          <cell r="A959" t="str">
            <v>Fes</v>
          </cell>
          <cell r="B959" t="str">
            <v>Motorola T720i</v>
          </cell>
          <cell r="C959">
            <v>1</v>
          </cell>
          <cell r="D959">
            <v>0</v>
          </cell>
          <cell r="E959">
            <v>0</v>
          </cell>
          <cell r="F959">
            <v>1</v>
          </cell>
          <cell r="G959">
            <v>2708.72</v>
          </cell>
        </row>
        <row r="960">
          <cell r="A960" t="str">
            <v>Settat</v>
          </cell>
          <cell r="B960" t="str">
            <v>Motorola T191</v>
          </cell>
          <cell r="C960">
            <v>4</v>
          </cell>
          <cell r="D960">
            <v>0</v>
          </cell>
          <cell r="E960">
            <v>0</v>
          </cell>
          <cell r="F960">
            <v>4</v>
          </cell>
          <cell r="G960">
            <v>2676</v>
          </cell>
        </row>
        <row r="961">
          <cell r="A961" t="str">
            <v>Casablanca</v>
          </cell>
          <cell r="B961" t="str">
            <v>Nokia 5210</v>
          </cell>
          <cell r="C961">
            <v>2</v>
          </cell>
          <cell r="D961">
            <v>0</v>
          </cell>
          <cell r="E961">
            <v>0</v>
          </cell>
          <cell r="F961">
            <v>2</v>
          </cell>
          <cell r="G961">
            <v>2653</v>
          </cell>
        </row>
        <row r="962">
          <cell r="A962" t="str">
            <v>Fes</v>
          </cell>
          <cell r="B962" t="str">
            <v>Nokia 5210</v>
          </cell>
          <cell r="C962">
            <v>2</v>
          </cell>
          <cell r="D962">
            <v>0</v>
          </cell>
          <cell r="E962">
            <v>0</v>
          </cell>
          <cell r="F962">
            <v>2</v>
          </cell>
          <cell r="G962">
            <v>2653</v>
          </cell>
        </row>
        <row r="963">
          <cell r="A963" t="str">
            <v>Oujda</v>
          </cell>
          <cell r="B963" t="str">
            <v>Nokia 5210</v>
          </cell>
          <cell r="C963">
            <v>2</v>
          </cell>
          <cell r="D963">
            <v>0</v>
          </cell>
          <cell r="E963">
            <v>0</v>
          </cell>
          <cell r="F963">
            <v>2</v>
          </cell>
          <cell r="G963">
            <v>2653</v>
          </cell>
        </row>
        <row r="964">
          <cell r="A964" t="str">
            <v>Settat</v>
          </cell>
          <cell r="B964" t="str">
            <v>Nokia 5210</v>
          </cell>
          <cell r="C964">
            <v>2</v>
          </cell>
          <cell r="D964">
            <v>0</v>
          </cell>
          <cell r="E964">
            <v>0</v>
          </cell>
          <cell r="F964">
            <v>2</v>
          </cell>
          <cell r="G964">
            <v>2653</v>
          </cell>
        </row>
        <row r="965">
          <cell r="A965" t="str">
            <v>Fes</v>
          </cell>
          <cell r="B965" t="str">
            <v>Siemens A40</v>
          </cell>
          <cell r="C965">
            <v>4</v>
          </cell>
          <cell r="D965">
            <v>0</v>
          </cell>
          <cell r="E965">
            <v>0</v>
          </cell>
          <cell r="F965">
            <v>4</v>
          </cell>
          <cell r="G965">
            <v>2640</v>
          </cell>
        </row>
        <row r="966">
          <cell r="A966" t="str">
            <v>Fes</v>
          </cell>
          <cell r="B966" t="str">
            <v>Sagem MC926</v>
          </cell>
          <cell r="C966">
            <v>15</v>
          </cell>
          <cell r="D966">
            <v>0</v>
          </cell>
          <cell r="E966">
            <v>10</v>
          </cell>
          <cell r="F966">
            <v>5</v>
          </cell>
          <cell r="G966">
            <v>2600.6999999999998</v>
          </cell>
        </row>
        <row r="967">
          <cell r="A967" t="str">
            <v>Oujda</v>
          </cell>
          <cell r="B967" t="str">
            <v>Nokia 6210</v>
          </cell>
          <cell r="C967">
            <v>1</v>
          </cell>
          <cell r="D967">
            <v>0</v>
          </cell>
          <cell r="E967">
            <v>0</v>
          </cell>
          <cell r="F967">
            <v>1</v>
          </cell>
          <cell r="G967">
            <v>2554</v>
          </cell>
        </row>
        <row r="968">
          <cell r="A968" t="str">
            <v>Agadir</v>
          </cell>
          <cell r="B968" t="str">
            <v>Alcatel OT 311</v>
          </cell>
          <cell r="C968">
            <v>4</v>
          </cell>
          <cell r="D968">
            <v>0</v>
          </cell>
          <cell r="E968">
            <v>1</v>
          </cell>
          <cell r="F968">
            <v>3</v>
          </cell>
          <cell r="G968">
            <v>2508.2399999999998</v>
          </cell>
        </row>
        <row r="969">
          <cell r="A969" t="str">
            <v>Marrakech</v>
          </cell>
          <cell r="B969" t="str">
            <v>Sagem My-X6</v>
          </cell>
          <cell r="C969">
            <v>1</v>
          </cell>
          <cell r="D969">
            <v>0</v>
          </cell>
          <cell r="E969">
            <v>0</v>
          </cell>
          <cell r="F969">
            <v>1</v>
          </cell>
          <cell r="G969">
            <v>2411.23</v>
          </cell>
        </row>
        <row r="970">
          <cell r="A970" t="str">
            <v>Settat</v>
          </cell>
          <cell r="B970" t="str">
            <v>Nokia 8210</v>
          </cell>
          <cell r="C970">
            <v>1</v>
          </cell>
          <cell r="D970">
            <v>0</v>
          </cell>
          <cell r="E970">
            <v>0</v>
          </cell>
          <cell r="F970">
            <v>1</v>
          </cell>
          <cell r="G970">
            <v>2398.9</v>
          </cell>
        </row>
        <row r="971">
          <cell r="A971" t="str">
            <v>Settat</v>
          </cell>
          <cell r="B971" t="str">
            <v>Siemens S35i</v>
          </cell>
          <cell r="C971">
            <v>2</v>
          </cell>
          <cell r="D971">
            <v>0</v>
          </cell>
          <cell r="E971">
            <v>0</v>
          </cell>
          <cell r="F971">
            <v>2</v>
          </cell>
          <cell r="G971">
            <v>2372</v>
          </cell>
        </row>
        <row r="972">
          <cell r="A972" t="str">
            <v>Marrakech</v>
          </cell>
          <cell r="B972" t="str">
            <v>Sony J70</v>
          </cell>
          <cell r="C972">
            <v>2</v>
          </cell>
          <cell r="D972">
            <v>0</v>
          </cell>
          <cell r="E972">
            <v>0</v>
          </cell>
          <cell r="F972">
            <v>2</v>
          </cell>
          <cell r="G972">
            <v>2256.46</v>
          </cell>
        </row>
        <row r="973">
          <cell r="A973" t="str">
            <v>Casablanca</v>
          </cell>
          <cell r="B973" t="str">
            <v>Alcatel One Touch Easy</v>
          </cell>
          <cell r="C973">
            <v>4</v>
          </cell>
          <cell r="D973">
            <v>0</v>
          </cell>
          <cell r="E973">
            <v>0</v>
          </cell>
          <cell r="F973">
            <v>4</v>
          </cell>
          <cell r="G973">
            <v>2244</v>
          </cell>
        </row>
        <row r="974">
          <cell r="A974" t="str">
            <v>Settat</v>
          </cell>
          <cell r="B974" t="str">
            <v>Philips Azalis</v>
          </cell>
          <cell r="C974">
            <v>3</v>
          </cell>
          <cell r="D974">
            <v>0</v>
          </cell>
          <cell r="E974">
            <v>0</v>
          </cell>
          <cell r="F974">
            <v>3</v>
          </cell>
          <cell r="G974">
            <v>2235</v>
          </cell>
        </row>
        <row r="975">
          <cell r="A975" t="str">
            <v>Marrakech</v>
          </cell>
          <cell r="B975" t="str">
            <v>XELIBIRI 2</v>
          </cell>
          <cell r="C975">
            <v>5</v>
          </cell>
          <cell r="D975">
            <v>0</v>
          </cell>
          <cell r="E975">
            <v>0</v>
          </cell>
          <cell r="F975">
            <v>5</v>
          </cell>
          <cell r="G975">
            <v>2200</v>
          </cell>
        </row>
        <row r="976">
          <cell r="A976" t="str">
            <v>Marrakech</v>
          </cell>
          <cell r="B976" t="str">
            <v>Xelibri 4</v>
          </cell>
          <cell r="C976">
            <v>6</v>
          </cell>
          <cell r="D976">
            <v>0</v>
          </cell>
          <cell r="E976">
            <v>1</v>
          </cell>
          <cell r="F976">
            <v>5</v>
          </cell>
          <cell r="G976">
            <v>2200</v>
          </cell>
        </row>
        <row r="977">
          <cell r="A977" t="str">
            <v>Agadir</v>
          </cell>
          <cell r="B977" t="str">
            <v>Samsung SGH600</v>
          </cell>
          <cell r="C977">
            <v>1</v>
          </cell>
          <cell r="D977">
            <v>0</v>
          </cell>
          <cell r="E977">
            <v>0</v>
          </cell>
          <cell r="F977">
            <v>1</v>
          </cell>
          <cell r="G977">
            <v>2180</v>
          </cell>
        </row>
        <row r="978">
          <cell r="A978" t="str">
            <v>Settat</v>
          </cell>
          <cell r="B978" t="str">
            <v>Motorola C333 ou C330</v>
          </cell>
          <cell r="C978">
            <v>2</v>
          </cell>
          <cell r="D978">
            <v>0</v>
          </cell>
          <cell r="E978">
            <v>0</v>
          </cell>
          <cell r="F978">
            <v>2</v>
          </cell>
          <cell r="G978">
            <v>2108.2800000000002</v>
          </cell>
        </row>
        <row r="979">
          <cell r="A979" t="str">
            <v>Agadir</v>
          </cell>
          <cell r="B979" t="str">
            <v>Sagem MC926</v>
          </cell>
          <cell r="C979">
            <v>4</v>
          </cell>
          <cell r="D979">
            <v>0</v>
          </cell>
          <cell r="E979">
            <v>0</v>
          </cell>
          <cell r="F979">
            <v>4</v>
          </cell>
          <cell r="G979">
            <v>2080.56</v>
          </cell>
        </row>
        <row r="980">
          <cell r="A980" t="str">
            <v>Casablanca</v>
          </cell>
          <cell r="B980" t="str">
            <v>Ericsson A2628s</v>
          </cell>
          <cell r="C980">
            <v>3</v>
          </cell>
          <cell r="D980">
            <v>0</v>
          </cell>
          <cell r="E980">
            <v>0</v>
          </cell>
          <cell r="F980">
            <v>3</v>
          </cell>
          <cell r="G980">
            <v>2070</v>
          </cell>
        </row>
        <row r="981">
          <cell r="A981" t="str">
            <v>Marrakech</v>
          </cell>
          <cell r="B981" t="str">
            <v>Nokia 6220</v>
          </cell>
          <cell r="C981">
            <v>65</v>
          </cell>
          <cell r="D981">
            <v>0</v>
          </cell>
          <cell r="E981">
            <v>64</v>
          </cell>
          <cell r="F981">
            <v>1</v>
          </cell>
          <cell r="G981">
            <v>2051.08</v>
          </cell>
        </row>
        <row r="982">
          <cell r="A982" t="str">
            <v>Fes</v>
          </cell>
          <cell r="B982" t="str">
            <v>LG 3100</v>
          </cell>
          <cell r="C982">
            <v>248</v>
          </cell>
          <cell r="D982">
            <v>0</v>
          </cell>
          <cell r="E982">
            <v>246</v>
          </cell>
          <cell r="F982">
            <v>2</v>
          </cell>
          <cell r="G982">
            <v>2026.2</v>
          </cell>
        </row>
        <row r="983">
          <cell r="A983" t="str">
            <v>Casablanca</v>
          </cell>
          <cell r="B983" t="str">
            <v>Sagem GPRS 959</v>
          </cell>
          <cell r="C983">
            <v>1</v>
          </cell>
          <cell r="D983">
            <v>0</v>
          </cell>
          <cell r="E983">
            <v>0</v>
          </cell>
          <cell r="F983">
            <v>1</v>
          </cell>
          <cell r="G983">
            <v>2010</v>
          </cell>
        </row>
        <row r="984">
          <cell r="A984" t="str">
            <v>Marrakech</v>
          </cell>
          <cell r="B984" t="str">
            <v>Motorola T191</v>
          </cell>
          <cell r="C984">
            <v>3</v>
          </cell>
          <cell r="D984">
            <v>0</v>
          </cell>
          <cell r="E984">
            <v>0</v>
          </cell>
          <cell r="F984">
            <v>3</v>
          </cell>
          <cell r="G984">
            <v>2007</v>
          </cell>
        </row>
        <row r="985">
          <cell r="A985" t="str">
            <v>Settat</v>
          </cell>
          <cell r="B985" t="str">
            <v>Siemens A40</v>
          </cell>
          <cell r="C985">
            <v>3</v>
          </cell>
          <cell r="D985">
            <v>0</v>
          </cell>
          <cell r="E985">
            <v>0</v>
          </cell>
          <cell r="F985">
            <v>3</v>
          </cell>
          <cell r="G985">
            <v>1980</v>
          </cell>
        </row>
        <row r="986">
          <cell r="A986" t="str">
            <v>Agadir</v>
          </cell>
          <cell r="B986" t="str">
            <v>Nokia NGAGE</v>
          </cell>
          <cell r="C986">
            <v>1</v>
          </cell>
          <cell r="D986">
            <v>0</v>
          </cell>
          <cell r="E986">
            <v>0</v>
          </cell>
          <cell r="F986">
            <v>1</v>
          </cell>
          <cell r="G986">
            <v>1918.5</v>
          </cell>
        </row>
        <row r="987">
          <cell r="A987" t="str">
            <v>Casablanca</v>
          </cell>
          <cell r="B987" t="str">
            <v>Nokia NGAGE</v>
          </cell>
          <cell r="C987">
            <v>1</v>
          </cell>
          <cell r="D987">
            <v>0</v>
          </cell>
          <cell r="E987">
            <v>0</v>
          </cell>
          <cell r="F987">
            <v>1</v>
          </cell>
          <cell r="G987">
            <v>1918.5</v>
          </cell>
        </row>
        <row r="988">
          <cell r="A988" t="str">
            <v>Marrakech</v>
          </cell>
          <cell r="B988" t="str">
            <v>Nokia NGAGE</v>
          </cell>
          <cell r="C988">
            <v>1</v>
          </cell>
          <cell r="D988">
            <v>0</v>
          </cell>
          <cell r="E988">
            <v>0</v>
          </cell>
          <cell r="F988">
            <v>1</v>
          </cell>
          <cell r="G988">
            <v>1918.5</v>
          </cell>
        </row>
        <row r="989">
          <cell r="A989" t="str">
            <v>Oujda</v>
          </cell>
          <cell r="B989" t="str">
            <v>Nokia NGAGE</v>
          </cell>
          <cell r="C989">
            <v>1</v>
          </cell>
          <cell r="D989">
            <v>0</v>
          </cell>
          <cell r="E989">
            <v>0</v>
          </cell>
          <cell r="F989">
            <v>1</v>
          </cell>
          <cell r="G989">
            <v>1918.5</v>
          </cell>
        </row>
        <row r="990">
          <cell r="A990" t="str">
            <v>Rabat</v>
          </cell>
          <cell r="B990" t="str">
            <v>Nokia NGAGE</v>
          </cell>
          <cell r="C990">
            <v>1</v>
          </cell>
          <cell r="D990">
            <v>0</v>
          </cell>
          <cell r="E990">
            <v>0</v>
          </cell>
          <cell r="F990">
            <v>1</v>
          </cell>
          <cell r="G990">
            <v>1918.5</v>
          </cell>
        </row>
        <row r="991">
          <cell r="A991" t="str">
            <v>Fes</v>
          </cell>
          <cell r="B991" t="str">
            <v>Samsung S500</v>
          </cell>
          <cell r="C991">
            <v>2</v>
          </cell>
          <cell r="D991">
            <v>0</v>
          </cell>
          <cell r="E991">
            <v>1</v>
          </cell>
          <cell r="F991">
            <v>1</v>
          </cell>
          <cell r="G991">
            <v>1874.2</v>
          </cell>
        </row>
        <row r="992">
          <cell r="A992" t="str">
            <v>Marrakech</v>
          </cell>
          <cell r="B992" t="str">
            <v>Mitsubishi TRIUM Mystral</v>
          </cell>
          <cell r="C992">
            <v>2</v>
          </cell>
          <cell r="D992">
            <v>0</v>
          </cell>
          <cell r="E992">
            <v>0</v>
          </cell>
          <cell r="F992">
            <v>2</v>
          </cell>
          <cell r="G992">
            <v>1831.32</v>
          </cell>
        </row>
        <row r="993">
          <cell r="A993" t="str">
            <v>Agadir</v>
          </cell>
          <cell r="B993" t="str">
            <v>Nokia 6510</v>
          </cell>
          <cell r="C993">
            <v>1</v>
          </cell>
          <cell r="D993">
            <v>0</v>
          </cell>
          <cell r="E993">
            <v>0</v>
          </cell>
          <cell r="F993">
            <v>1</v>
          </cell>
          <cell r="G993">
            <v>1829.1</v>
          </cell>
        </row>
        <row r="994">
          <cell r="A994" t="str">
            <v>Fes</v>
          </cell>
          <cell r="B994" t="str">
            <v>Bosch 909</v>
          </cell>
          <cell r="C994">
            <v>2</v>
          </cell>
          <cell r="D994">
            <v>0</v>
          </cell>
          <cell r="E994">
            <v>0</v>
          </cell>
          <cell r="F994">
            <v>2</v>
          </cell>
          <cell r="G994">
            <v>1814</v>
          </cell>
        </row>
        <row r="995">
          <cell r="A995" t="str">
            <v>Fes</v>
          </cell>
          <cell r="B995" t="str">
            <v>Xelibri 4</v>
          </cell>
          <cell r="C995">
            <v>4</v>
          </cell>
          <cell r="D995">
            <v>0</v>
          </cell>
          <cell r="E995">
            <v>0</v>
          </cell>
          <cell r="F995">
            <v>4</v>
          </cell>
          <cell r="G995">
            <v>1760</v>
          </cell>
        </row>
        <row r="996">
          <cell r="A996" t="str">
            <v>Fes</v>
          </cell>
          <cell r="B996" t="str">
            <v>Sagem MyX-2</v>
          </cell>
          <cell r="C996">
            <v>3</v>
          </cell>
          <cell r="D996">
            <v>0</v>
          </cell>
          <cell r="E996">
            <v>1</v>
          </cell>
          <cell r="F996">
            <v>2</v>
          </cell>
          <cell r="G996">
            <v>1682.56</v>
          </cell>
        </row>
        <row r="997">
          <cell r="A997" t="str">
            <v>Casablanca</v>
          </cell>
          <cell r="B997" t="str">
            <v>Alcatel OT 311</v>
          </cell>
          <cell r="C997">
            <v>30</v>
          </cell>
          <cell r="D997">
            <v>0</v>
          </cell>
          <cell r="E997">
            <v>28</v>
          </cell>
          <cell r="F997">
            <v>2</v>
          </cell>
          <cell r="G997">
            <v>1672.16</v>
          </cell>
        </row>
        <row r="998">
          <cell r="A998" t="str">
            <v>Oujda</v>
          </cell>
          <cell r="B998" t="str">
            <v>Alcatel OT 311</v>
          </cell>
          <cell r="C998">
            <v>3</v>
          </cell>
          <cell r="D998">
            <v>0</v>
          </cell>
          <cell r="E998">
            <v>1</v>
          </cell>
          <cell r="F998">
            <v>2</v>
          </cell>
          <cell r="G998">
            <v>1672.16</v>
          </cell>
        </row>
        <row r="999">
          <cell r="A999" t="str">
            <v>Marrakech</v>
          </cell>
          <cell r="B999" t="str">
            <v>Nokia 6610i</v>
          </cell>
          <cell r="C999">
            <v>1</v>
          </cell>
          <cell r="D999">
            <v>0</v>
          </cell>
          <cell r="E999">
            <v>0</v>
          </cell>
          <cell r="F999">
            <v>1</v>
          </cell>
          <cell r="G999">
            <v>1591.1264864864866</v>
          </cell>
        </row>
        <row r="1000">
          <cell r="A1000" t="str">
            <v>Settat</v>
          </cell>
          <cell r="B1000" t="str">
            <v>Nokia 6610i</v>
          </cell>
          <cell r="C1000">
            <v>2</v>
          </cell>
          <cell r="D1000">
            <v>0</v>
          </cell>
          <cell r="E1000">
            <v>1</v>
          </cell>
          <cell r="F1000">
            <v>1</v>
          </cell>
          <cell r="G1000">
            <v>1591.1264864864866</v>
          </cell>
        </row>
        <row r="1001">
          <cell r="A1001" t="str">
            <v>Agadir</v>
          </cell>
          <cell r="B1001" t="str">
            <v>Alcatel OT 332</v>
          </cell>
          <cell r="C1001">
            <v>237</v>
          </cell>
          <cell r="D1001">
            <v>0</v>
          </cell>
          <cell r="E1001">
            <v>235</v>
          </cell>
          <cell r="F1001">
            <v>2</v>
          </cell>
          <cell r="G1001">
            <v>1576.7909244585314</v>
          </cell>
        </row>
        <row r="1002">
          <cell r="A1002" t="str">
            <v>Marrakech</v>
          </cell>
          <cell r="B1002" t="str">
            <v>Sagem MC926</v>
          </cell>
          <cell r="C1002">
            <v>4</v>
          </cell>
          <cell r="D1002">
            <v>0</v>
          </cell>
          <cell r="E1002">
            <v>1</v>
          </cell>
          <cell r="F1002">
            <v>3</v>
          </cell>
          <cell r="G1002">
            <v>1560.42</v>
          </cell>
        </row>
        <row r="1003">
          <cell r="A1003" t="str">
            <v>Marrakech</v>
          </cell>
          <cell r="B1003" t="str">
            <v>Philips Fisio 120</v>
          </cell>
          <cell r="C1003">
            <v>2</v>
          </cell>
          <cell r="D1003">
            <v>0</v>
          </cell>
          <cell r="E1003">
            <v>0</v>
          </cell>
          <cell r="F1003">
            <v>2</v>
          </cell>
          <cell r="G1003">
            <v>1548</v>
          </cell>
        </row>
        <row r="1004">
          <cell r="A1004" t="str">
            <v>Settat</v>
          </cell>
          <cell r="B1004" t="str">
            <v>Nokia 3100</v>
          </cell>
          <cell r="C1004">
            <v>2</v>
          </cell>
          <cell r="D1004">
            <v>0</v>
          </cell>
          <cell r="E1004">
            <v>1</v>
          </cell>
          <cell r="F1004">
            <v>1</v>
          </cell>
          <cell r="G1004">
            <v>1520.16</v>
          </cell>
        </row>
        <row r="1005">
          <cell r="A1005" t="str">
            <v>Agadir</v>
          </cell>
          <cell r="B1005" t="str">
            <v>Sagem MC810</v>
          </cell>
          <cell r="C1005">
            <v>4</v>
          </cell>
          <cell r="D1005">
            <v>0</v>
          </cell>
          <cell r="E1005">
            <v>0</v>
          </cell>
          <cell r="F1005">
            <v>4</v>
          </cell>
          <cell r="G1005">
            <v>1436</v>
          </cell>
        </row>
        <row r="1006">
          <cell r="A1006" t="str">
            <v>Agadir</v>
          </cell>
          <cell r="B1006" t="str">
            <v>Motorola V50</v>
          </cell>
          <cell r="C1006">
            <v>1</v>
          </cell>
          <cell r="D1006">
            <v>0</v>
          </cell>
          <cell r="E1006">
            <v>0</v>
          </cell>
          <cell r="F1006">
            <v>1</v>
          </cell>
          <cell r="G1006">
            <v>1404</v>
          </cell>
        </row>
        <row r="1007">
          <cell r="A1007" t="str">
            <v>Oujda</v>
          </cell>
          <cell r="B1007" t="str">
            <v>Motorola V50</v>
          </cell>
          <cell r="C1007">
            <v>1</v>
          </cell>
          <cell r="D1007">
            <v>0</v>
          </cell>
          <cell r="E1007">
            <v>0</v>
          </cell>
          <cell r="F1007">
            <v>1</v>
          </cell>
          <cell r="G1007">
            <v>1404</v>
          </cell>
        </row>
        <row r="1008">
          <cell r="A1008" t="str">
            <v>Fes</v>
          </cell>
          <cell r="B1008" t="str">
            <v>Ericsson A2628s</v>
          </cell>
          <cell r="C1008">
            <v>2</v>
          </cell>
          <cell r="D1008">
            <v>0</v>
          </cell>
          <cell r="E1008">
            <v>0</v>
          </cell>
          <cell r="F1008">
            <v>2</v>
          </cell>
          <cell r="G1008">
            <v>1380</v>
          </cell>
        </row>
        <row r="1009">
          <cell r="A1009" t="str">
            <v>Fes</v>
          </cell>
          <cell r="B1009" t="str">
            <v>Siemens A35</v>
          </cell>
          <cell r="C1009">
            <v>2</v>
          </cell>
          <cell r="D1009">
            <v>0</v>
          </cell>
          <cell r="E1009">
            <v>0</v>
          </cell>
          <cell r="F1009">
            <v>2</v>
          </cell>
          <cell r="G1009">
            <v>1376</v>
          </cell>
        </row>
        <row r="1010">
          <cell r="A1010" t="str">
            <v>Oujda</v>
          </cell>
          <cell r="B1010" t="str">
            <v>Siemens C30</v>
          </cell>
          <cell r="C1010">
            <v>2</v>
          </cell>
          <cell r="D1010">
            <v>0</v>
          </cell>
          <cell r="E1010">
            <v>0</v>
          </cell>
          <cell r="F1010">
            <v>2</v>
          </cell>
          <cell r="G1010">
            <v>1376</v>
          </cell>
        </row>
        <row r="1011">
          <cell r="A1011" t="str">
            <v>Fes</v>
          </cell>
          <cell r="B1011" t="str">
            <v>Alcatel OT525</v>
          </cell>
          <cell r="C1011">
            <v>1</v>
          </cell>
          <cell r="D1011">
            <v>0</v>
          </cell>
          <cell r="E1011">
            <v>0</v>
          </cell>
          <cell r="F1011">
            <v>1</v>
          </cell>
          <cell r="G1011">
            <v>1336.27</v>
          </cell>
        </row>
        <row r="1012">
          <cell r="A1012" t="str">
            <v>Agadir</v>
          </cell>
          <cell r="B1012" t="str">
            <v>Nokia 5210</v>
          </cell>
          <cell r="C1012">
            <v>1</v>
          </cell>
          <cell r="D1012">
            <v>0</v>
          </cell>
          <cell r="E1012">
            <v>0</v>
          </cell>
          <cell r="F1012">
            <v>1</v>
          </cell>
          <cell r="G1012">
            <v>1326.5</v>
          </cell>
        </row>
        <row r="1013">
          <cell r="A1013" t="str">
            <v>Agadir</v>
          </cell>
          <cell r="B1013" t="str">
            <v>Xelibri 4</v>
          </cell>
          <cell r="C1013">
            <v>6</v>
          </cell>
          <cell r="D1013">
            <v>0</v>
          </cell>
          <cell r="E1013">
            <v>3</v>
          </cell>
          <cell r="F1013">
            <v>3</v>
          </cell>
          <cell r="G1013">
            <v>1320</v>
          </cell>
        </row>
        <row r="1014">
          <cell r="A1014" t="str">
            <v>Agadir</v>
          </cell>
          <cell r="B1014" t="str">
            <v>Siemens A40</v>
          </cell>
          <cell r="C1014">
            <v>2</v>
          </cell>
          <cell r="D1014">
            <v>0</v>
          </cell>
          <cell r="E1014">
            <v>0</v>
          </cell>
          <cell r="F1014">
            <v>2</v>
          </cell>
          <cell r="G1014">
            <v>1320</v>
          </cell>
        </row>
        <row r="1015">
          <cell r="A1015" t="str">
            <v>Marrakech</v>
          </cell>
          <cell r="B1015" t="str">
            <v>Siemens A40</v>
          </cell>
          <cell r="C1015">
            <v>2</v>
          </cell>
          <cell r="D1015">
            <v>0</v>
          </cell>
          <cell r="E1015">
            <v>0</v>
          </cell>
          <cell r="F1015">
            <v>2</v>
          </cell>
          <cell r="G1015">
            <v>1320</v>
          </cell>
        </row>
        <row r="1016">
          <cell r="A1016" t="str">
            <v>Oujda</v>
          </cell>
          <cell r="B1016" t="str">
            <v>Xelibri 4</v>
          </cell>
          <cell r="C1016">
            <v>3</v>
          </cell>
          <cell r="D1016">
            <v>0</v>
          </cell>
          <cell r="E1016">
            <v>0</v>
          </cell>
          <cell r="F1016">
            <v>3</v>
          </cell>
          <cell r="G1016">
            <v>1320</v>
          </cell>
        </row>
        <row r="1017">
          <cell r="A1017" t="str">
            <v>Settat</v>
          </cell>
          <cell r="B1017" t="str">
            <v>XELIBIRI 2</v>
          </cell>
          <cell r="C1017">
            <v>3</v>
          </cell>
          <cell r="D1017">
            <v>0</v>
          </cell>
          <cell r="E1017">
            <v>0</v>
          </cell>
          <cell r="F1017">
            <v>3</v>
          </cell>
          <cell r="G1017">
            <v>1320</v>
          </cell>
        </row>
        <row r="1018">
          <cell r="A1018" t="str">
            <v>Agadir</v>
          </cell>
          <cell r="B1018" t="str">
            <v>Mitsubishi TRIUM Mars</v>
          </cell>
          <cell r="C1018">
            <v>2</v>
          </cell>
          <cell r="D1018">
            <v>0</v>
          </cell>
          <cell r="E1018">
            <v>0</v>
          </cell>
          <cell r="F1018">
            <v>2</v>
          </cell>
          <cell r="G1018">
            <v>1283.78</v>
          </cell>
        </row>
        <row r="1019">
          <cell r="A1019" t="str">
            <v>Settat</v>
          </cell>
          <cell r="B1019" t="str">
            <v>Mitsubishi TRIUM Mars</v>
          </cell>
          <cell r="C1019">
            <v>2</v>
          </cell>
          <cell r="D1019">
            <v>0</v>
          </cell>
          <cell r="E1019">
            <v>0</v>
          </cell>
          <cell r="F1019">
            <v>2</v>
          </cell>
          <cell r="G1019">
            <v>1283.78</v>
          </cell>
        </row>
        <row r="1020">
          <cell r="A1020" t="str">
            <v>Rabat</v>
          </cell>
          <cell r="B1020" t="str">
            <v>GMPCS Thuraya HHT HUGHES 7101</v>
          </cell>
          <cell r="C1020">
            <v>1</v>
          </cell>
          <cell r="D1020">
            <v>0</v>
          </cell>
          <cell r="E1020">
            <v>0</v>
          </cell>
          <cell r="F1020">
            <v>1</v>
          </cell>
          <cell r="G1020">
            <v>1250.22</v>
          </cell>
        </row>
        <row r="1021">
          <cell r="A1021" t="str">
            <v>Settat</v>
          </cell>
          <cell r="B1021" t="str">
            <v>Siemens C35I</v>
          </cell>
          <cell r="C1021">
            <v>1</v>
          </cell>
          <cell r="D1021">
            <v>0</v>
          </cell>
          <cell r="E1021">
            <v>0</v>
          </cell>
          <cell r="F1021">
            <v>1</v>
          </cell>
          <cell r="G1021">
            <v>1186</v>
          </cell>
        </row>
        <row r="1022">
          <cell r="A1022" t="str">
            <v>Agadir</v>
          </cell>
          <cell r="B1022" t="str">
            <v>Mitsubishi TRIUM 110</v>
          </cell>
          <cell r="C1022">
            <v>1</v>
          </cell>
          <cell r="D1022">
            <v>0</v>
          </cell>
          <cell r="E1022">
            <v>0</v>
          </cell>
          <cell r="F1022">
            <v>1</v>
          </cell>
          <cell r="G1022">
            <v>1148.92</v>
          </cell>
        </row>
        <row r="1023">
          <cell r="A1023" t="str">
            <v>Oujda</v>
          </cell>
          <cell r="B1023" t="str">
            <v>Mitsubishi TRIUM 110</v>
          </cell>
          <cell r="C1023">
            <v>1</v>
          </cell>
          <cell r="D1023">
            <v>0</v>
          </cell>
          <cell r="E1023">
            <v>0</v>
          </cell>
          <cell r="F1023">
            <v>1</v>
          </cell>
          <cell r="G1023">
            <v>1148.92</v>
          </cell>
        </row>
        <row r="1024">
          <cell r="A1024" t="str">
            <v>Fes</v>
          </cell>
          <cell r="B1024" t="str">
            <v>Philips Fisio 355</v>
          </cell>
          <cell r="C1024">
            <v>185</v>
          </cell>
          <cell r="D1024">
            <v>0</v>
          </cell>
          <cell r="E1024">
            <v>184</v>
          </cell>
          <cell r="F1024">
            <v>1</v>
          </cell>
          <cell r="G1024">
            <v>1136</v>
          </cell>
        </row>
        <row r="1025">
          <cell r="A1025" t="str">
            <v>Fes</v>
          </cell>
          <cell r="B1025" t="str">
            <v>Sagem MC810</v>
          </cell>
          <cell r="C1025">
            <v>3</v>
          </cell>
          <cell r="D1025">
            <v>0</v>
          </cell>
          <cell r="E1025">
            <v>0</v>
          </cell>
          <cell r="F1025">
            <v>3</v>
          </cell>
          <cell r="G1025">
            <v>1077</v>
          </cell>
        </row>
        <row r="1026">
          <cell r="A1026" t="str">
            <v>Casablanca</v>
          </cell>
          <cell r="B1026" t="str">
            <v>Nokia 5110</v>
          </cell>
          <cell r="C1026">
            <v>1</v>
          </cell>
          <cell r="D1026">
            <v>0</v>
          </cell>
          <cell r="E1026">
            <v>0</v>
          </cell>
          <cell r="F1026">
            <v>1</v>
          </cell>
          <cell r="G1026">
            <v>1070</v>
          </cell>
        </row>
        <row r="1027">
          <cell r="A1027" t="str">
            <v>Casablanca</v>
          </cell>
          <cell r="B1027" t="str">
            <v>Sagem MC936</v>
          </cell>
          <cell r="C1027">
            <v>2</v>
          </cell>
          <cell r="D1027">
            <v>0</v>
          </cell>
          <cell r="E1027">
            <v>0</v>
          </cell>
          <cell r="F1027">
            <v>2</v>
          </cell>
          <cell r="G1027">
            <v>1060.8</v>
          </cell>
        </row>
        <row r="1028">
          <cell r="A1028" t="str">
            <v>Oujda</v>
          </cell>
          <cell r="B1028" t="str">
            <v>Nokia 6210</v>
          </cell>
          <cell r="C1028">
            <v>1</v>
          </cell>
          <cell r="D1028">
            <v>0</v>
          </cell>
          <cell r="E1028">
            <v>0</v>
          </cell>
          <cell r="F1028">
            <v>1</v>
          </cell>
          <cell r="G1028">
            <v>1008.57</v>
          </cell>
        </row>
        <row r="1029">
          <cell r="A1029" t="str">
            <v>Fes</v>
          </cell>
          <cell r="B1029" t="str">
            <v>Philips Savvy C12 / C14</v>
          </cell>
          <cell r="C1029">
            <v>1</v>
          </cell>
          <cell r="D1029">
            <v>0</v>
          </cell>
          <cell r="E1029">
            <v>0</v>
          </cell>
          <cell r="F1029">
            <v>1</v>
          </cell>
          <cell r="G1029">
            <v>930</v>
          </cell>
        </row>
        <row r="1030">
          <cell r="A1030" t="str">
            <v>Agadir</v>
          </cell>
          <cell r="B1030" t="str">
            <v>Mitsubishi TRIUM Mystral</v>
          </cell>
          <cell r="C1030">
            <v>1</v>
          </cell>
          <cell r="D1030">
            <v>0</v>
          </cell>
          <cell r="E1030">
            <v>0</v>
          </cell>
          <cell r="F1030">
            <v>1</v>
          </cell>
          <cell r="G1030">
            <v>915.66</v>
          </cell>
        </row>
        <row r="1031">
          <cell r="A1031" t="str">
            <v>Settat</v>
          </cell>
          <cell r="B1031" t="str">
            <v>Mitsubishi TRIUM Mystral</v>
          </cell>
          <cell r="C1031">
            <v>1</v>
          </cell>
          <cell r="D1031">
            <v>0</v>
          </cell>
          <cell r="E1031">
            <v>0</v>
          </cell>
          <cell r="F1031">
            <v>1</v>
          </cell>
          <cell r="G1031">
            <v>915.66</v>
          </cell>
        </row>
        <row r="1032">
          <cell r="A1032" t="str">
            <v>Fes</v>
          </cell>
          <cell r="B1032" t="str">
            <v>Siemens C25</v>
          </cell>
          <cell r="C1032">
            <v>1</v>
          </cell>
          <cell r="D1032">
            <v>0</v>
          </cell>
          <cell r="E1032">
            <v>0</v>
          </cell>
          <cell r="F1032">
            <v>1</v>
          </cell>
          <cell r="G1032">
            <v>907</v>
          </cell>
        </row>
        <row r="1033">
          <cell r="A1033" t="str">
            <v>Marrakech</v>
          </cell>
          <cell r="B1033" t="str">
            <v>Nokia 3310</v>
          </cell>
          <cell r="C1033">
            <v>1</v>
          </cell>
          <cell r="D1033">
            <v>0</v>
          </cell>
          <cell r="E1033">
            <v>0</v>
          </cell>
          <cell r="F1033">
            <v>1</v>
          </cell>
          <cell r="G1033">
            <v>797.19</v>
          </cell>
        </row>
        <row r="1034">
          <cell r="A1034" t="str">
            <v>Oujda</v>
          </cell>
          <cell r="B1034" t="str">
            <v>Alcatel OT 332</v>
          </cell>
          <cell r="C1034">
            <v>259</v>
          </cell>
          <cell r="D1034">
            <v>0</v>
          </cell>
          <cell r="E1034">
            <v>258</v>
          </cell>
          <cell r="F1034">
            <v>1</v>
          </cell>
          <cell r="G1034">
            <v>788.39546222926572</v>
          </cell>
        </row>
        <row r="1035">
          <cell r="A1035" t="str">
            <v>Oujda</v>
          </cell>
          <cell r="B1035" t="str">
            <v>Philips Fisio 120</v>
          </cell>
          <cell r="C1035">
            <v>1</v>
          </cell>
          <cell r="D1035">
            <v>0</v>
          </cell>
          <cell r="E1035">
            <v>0</v>
          </cell>
          <cell r="F1035">
            <v>1</v>
          </cell>
          <cell r="G1035">
            <v>774</v>
          </cell>
        </row>
        <row r="1036">
          <cell r="A1036" t="str">
            <v>Fes</v>
          </cell>
          <cell r="B1036" t="str">
            <v>Philips Azalis</v>
          </cell>
          <cell r="C1036">
            <v>1</v>
          </cell>
          <cell r="D1036">
            <v>0</v>
          </cell>
          <cell r="E1036">
            <v>0</v>
          </cell>
          <cell r="F1036">
            <v>1</v>
          </cell>
          <cell r="G1036">
            <v>745</v>
          </cell>
        </row>
        <row r="1037">
          <cell r="A1037" t="str">
            <v>Oujda</v>
          </cell>
          <cell r="B1037" t="str">
            <v>Sagem MC810</v>
          </cell>
          <cell r="C1037">
            <v>2</v>
          </cell>
          <cell r="D1037">
            <v>0</v>
          </cell>
          <cell r="E1037">
            <v>0</v>
          </cell>
          <cell r="F1037">
            <v>2</v>
          </cell>
          <cell r="G1037">
            <v>718</v>
          </cell>
        </row>
        <row r="1038">
          <cell r="A1038" t="str">
            <v>Casablanca</v>
          </cell>
          <cell r="B1038" t="str">
            <v>Philips Ozeo + Baladeurs</v>
          </cell>
          <cell r="C1038">
            <v>1</v>
          </cell>
          <cell r="D1038">
            <v>0</v>
          </cell>
          <cell r="E1038">
            <v>0</v>
          </cell>
          <cell r="F1038">
            <v>1</v>
          </cell>
          <cell r="G1038">
            <v>690</v>
          </cell>
        </row>
        <row r="1039">
          <cell r="A1039" t="str">
            <v>Settat</v>
          </cell>
          <cell r="B1039" t="str">
            <v>Siemens A35</v>
          </cell>
          <cell r="C1039">
            <v>1</v>
          </cell>
          <cell r="D1039">
            <v>0</v>
          </cell>
          <cell r="E1039">
            <v>0</v>
          </cell>
          <cell r="F1039">
            <v>1</v>
          </cell>
          <cell r="G1039">
            <v>688</v>
          </cell>
        </row>
        <row r="1040">
          <cell r="A1040" t="str">
            <v>Marrakech</v>
          </cell>
          <cell r="B1040" t="str">
            <v>Motorola T190</v>
          </cell>
          <cell r="C1040">
            <v>1</v>
          </cell>
          <cell r="D1040">
            <v>0</v>
          </cell>
          <cell r="E1040">
            <v>0</v>
          </cell>
          <cell r="F1040">
            <v>1</v>
          </cell>
          <cell r="G1040">
            <v>668.92</v>
          </cell>
        </row>
        <row r="1041">
          <cell r="A1041" t="str">
            <v>Oujda</v>
          </cell>
          <cell r="B1041" t="str">
            <v>Siemens A40</v>
          </cell>
          <cell r="C1041">
            <v>1</v>
          </cell>
          <cell r="D1041">
            <v>0</v>
          </cell>
          <cell r="E1041">
            <v>0</v>
          </cell>
          <cell r="F1041">
            <v>1</v>
          </cell>
          <cell r="G1041">
            <v>660</v>
          </cell>
        </row>
        <row r="1042">
          <cell r="A1042" t="str">
            <v>Agadir</v>
          </cell>
          <cell r="B1042" t="str">
            <v>Motorola Talk About 180</v>
          </cell>
          <cell r="C1042">
            <v>1</v>
          </cell>
          <cell r="D1042">
            <v>0</v>
          </cell>
          <cell r="E1042">
            <v>0</v>
          </cell>
          <cell r="F1042">
            <v>1</v>
          </cell>
          <cell r="G1042">
            <v>651</v>
          </cell>
        </row>
        <row r="1043">
          <cell r="A1043" t="str">
            <v>Fes</v>
          </cell>
          <cell r="B1043" t="str">
            <v>Motorola Talk About 180</v>
          </cell>
          <cell r="C1043">
            <v>1</v>
          </cell>
          <cell r="D1043">
            <v>0</v>
          </cell>
          <cell r="E1043">
            <v>0</v>
          </cell>
          <cell r="F1043">
            <v>1</v>
          </cell>
          <cell r="G1043">
            <v>651</v>
          </cell>
        </row>
        <row r="1044">
          <cell r="A1044" t="str">
            <v>Marrakech</v>
          </cell>
          <cell r="B1044" t="str">
            <v>Motorola Talk About 180</v>
          </cell>
          <cell r="C1044">
            <v>1</v>
          </cell>
          <cell r="D1044">
            <v>0</v>
          </cell>
          <cell r="E1044">
            <v>0</v>
          </cell>
          <cell r="F1044">
            <v>1</v>
          </cell>
          <cell r="G1044">
            <v>651</v>
          </cell>
        </row>
        <row r="1045">
          <cell r="A1045" t="str">
            <v>Marrakech</v>
          </cell>
          <cell r="B1045" t="str">
            <v>Sagem MC936</v>
          </cell>
          <cell r="C1045">
            <v>1</v>
          </cell>
          <cell r="D1045">
            <v>0</v>
          </cell>
          <cell r="E1045">
            <v>0</v>
          </cell>
          <cell r="F1045">
            <v>1</v>
          </cell>
          <cell r="G1045">
            <v>530.4</v>
          </cell>
        </row>
        <row r="1046">
          <cell r="A1046" t="str">
            <v>Oujda</v>
          </cell>
          <cell r="B1046" t="str">
            <v>Sagem MC936</v>
          </cell>
          <cell r="C1046">
            <v>1</v>
          </cell>
          <cell r="D1046">
            <v>0</v>
          </cell>
          <cell r="E1046">
            <v>0</v>
          </cell>
          <cell r="F1046">
            <v>1</v>
          </cell>
          <cell r="G1046">
            <v>530.4</v>
          </cell>
        </row>
        <row r="1047">
          <cell r="A1047" t="str">
            <v>Fes</v>
          </cell>
          <cell r="B1047" t="str">
            <v>Alcatel OT320</v>
          </cell>
          <cell r="C1047">
            <v>186</v>
          </cell>
          <cell r="D1047">
            <v>0</v>
          </cell>
          <cell r="E1047">
            <v>185</v>
          </cell>
          <cell r="F1047">
            <v>1</v>
          </cell>
          <cell r="G1047">
            <v>475.56</v>
          </cell>
        </row>
        <row r="1048">
          <cell r="A1048" t="str">
            <v>CNMD</v>
          </cell>
          <cell r="B1048" t="str">
            <v>Telit GM 710</v>
          </cell>
          <cell r="C1048">
            <v>1</v>
          </cell>
          <cell r="D1048">
            <v>0</v>
          </cell>
          <cell r="E1048">
            <v>0</v>
          </cell>
          <cell r="F1048">
            <v>1</v>
          </cell>
          <cell r="G1048">
            <v>450</v>
          </cell>
        </row>
        <row r="1049">
          <cell r="A1049" t="str">
            <v>Agadir</v>
          </cell>
          <cell r="B1049" t="str">
            <v>XELIBIRI 2</v>
          </cell>
          <cell r="C1049">
            <v>1</v>
          </cell>
          <cell r="D1049">
            <v>0</v>
          </cell>
          <cell r="E1049">
            <v>0</v>
          </cell>
          <cell r="F1049">
            <v>1</v>
          </cell>
          <cell r="G1049">
            <v>440</v>
          </cell>
        </row>
        <row r="1050">
          <cell r="A1050" t="str">
            <v>Fes</v>
          </cell>
          <cell r="B1050" t="str">
            <v>XELIBIRI 2</v>
          </cell>
          <cell r="C1050">
            <v>1</v>
          </cell>
          <cell r="D1050">
            <v>0</v>
          </cell>
          <cell r="E1050">
            <v>0</v>
          </cell>
          <cell r="F1050">
            <v>1</v>
          </cell>
          <cell r="G1050">
            <v>440</v>
          </cell>
        </row>
        <row r="1051">
          <cell r="A1051" t="str">
            <v>Oujda</v>
          </cell>
          <cell r="B1051" t="str">
            <v>XELIBIRI 2</v>
          </cell>
          <cell r="C1051">
            <v>1</v>
          </cell>
          <cell r="D1051">
            <v>0</v>
          </cell>
          <cell r="E1051">
            <v>0</v>
          </cell>
          <cell r="F1051">
            <v>1</v>
          </cell>
          <cell r="G1051">
            <v>440</v>
          </cell>
        </row>
        <row r="1052">
          <cell r="A1052" t="str">
            <v>Agadir</v>
          </cell>
          <cell r="B1052" t="str">
            <v>Alcatel One Touch Club</v>
          </cell>
          <cell r="C1052">
            <v>0</v>
          </cell>
          <cell r="D1052">
            <v>0</v>
          </cell>
          <cell r="E1052">
            <v>0</v>
          </cell>
          <cell r="F1052">
            <v>0</v>
          </cell>
          <cell r="G1052">
            <v>0</v>
          </cell>
        </row>
        <row r="1053">
          <cell r="A1053" t="str">
            <v>Agadir</v>
          </cell>
          <cell r="B1053" t="str">
            <v>Alcatel One Touch Easy</v>
          </cell>
          <cell r="C1053">
            <v>0</v>
          </cell>
          <cell r="D1053">
            <v>0</v>
          </cell>
          <cell r="E1053">
            <v>0</v>
          </cell>
          <cell r="F1053">
            <v>0</v>
          </cell>
          <cell r="G1053">
            <v>0</v>
          </cell>
        </row>
        <row r="1054">
          <cell r="A1054" t="str">
            <v>Agadir</v>
          </cell>
          <cell r="B1054" t="str">
            <v>Alcatel One Touch View</v>
          </cell>
          <cell r="C1054">
            <v>0</v>
          </cell>
          <cell r="D1054">
            <v>0</v>
          </cell>
          <cell r="E1054">
            <v>0</v>
          </cell>
          <cell r="F1054">
            <v>0</v>
          </cell>
          <cell r="G1054">
            <v>0</v>
          </cell>
        </row>
        <row r="1055">
          <cell r="A1055" t="str">
            <v>Agadir</v>
          </cell>
          <cell r="B1055" t="str">
            <v>Alcatel OT 300</v>
          </cell>
          <cell r="C1055">
            <v>0</v>
          </cell>
          <cell r="D1055">
            <v>0</v>
          </cell>
          <cell r="E1055">
            <v>0</v>
          </cell>
          <cell r="F1055">
            <v>0</v>
          </cell>
          <cell r="G1055">
            <v>0</v>
          </cell>
        </row>
        <row r="1056">
          <cell r="A1056" t="str">
            <v>Agadir</v>
          </cell>
          <cell r="B1056" t="str">
            <v>Alcatel OT 302</v>
          </cell>
          <cell r="C1056">
            <v>0</v>
          </cell>
          <cell r="D1056">
            <v>0</v>
          </cell>
          <cell r="E1056">
            <v>0</v>
          </cell>
          <cell r="F1056">
            <v>0</v>
          </cell>
          <cell r="G1056">
            <v>0</v>
          </cell>
        </row>
        <row r="1057">
          <cell r="A1057" t="str">
            <v>Agadir</v>
          </cell>
          <cell r="B1057" t="str">
            <v>Alcatel OT 511</v>
          </cell>
          <cell r="C1057">
            <v>0</v>
          </cell>
          <cell r="D1057">
            <v>0</v>
          </cell>
          <cell r="E1057">
            <v>0</v>
          </cell>
          <cell r="F1057">
            <v>0</v>
          </cell>
          <cell r="G1057">
            <v>0</v>
          </cell>
        </row>
        <row r="1058">
          <cell r="A1058" t="str">
            <v>Agadir</v>
          </cell>
          <cell r="B1058" t="str">
            <v>Alcatel OT525</v>
          </cell>
          <cell r="C1058">
            <v>0</v>
          </cell>
          <cell r="D1058">
            <v>0</v>
          </cell>
          <cell r="E1058">
            <v>0</v>
          </cell>
          <cell r="F1058">
            <v>0</v>
          </cell>
          <cell r="G1058">
            <v>0</v>
          </cell>
        </row>
        <row r="1059">
          <cell r="A1059" t="str">
            <v>Agadir</v>
          </cell>
          <cell r="B1059" t="str">
            <v>Black Berry 7730</v>
          </cell>
          <cell r="C1059">
            <v>0</v>
          </cell>
          <cell r="D1059">
            <v>0</v>
          </cell>
          <cell r="E1059">
            <v>0</v>
          </cell>
          <cell r="F1059">
            <v>0</v>
          </cell>
          <cell r="G1059">
            <v>0</v>
          </cell>
        </row>
        <row r="1060">
          <cell r="A1060" t="str">
            <v>Agadir</v>
          </cell>
          <cell r="B1060" t="str">
            <v>Bosch 909</v>
          </cell>
          <cell r="C1060">
            <v>0</v>
          </cell>
          <cell r="D1060">
            <v>0</v>
          </cell>
          <cell r="E1060">
            <v>0</v>
          </cell>
          <cell r="F1060">
            <v>0</v>
          </cell>
          <cell r="G1060">
            <v>0</v>
          </cell>
        </row>
        <row r="1061">
          <cell r="A1061" t="str">
            <v>Agadir</v>
          </cell>
          <cell r="B1061" t="str">
            <v>Ericsson A 1018</v>
          </cell>
          <cell r="C1061">
            <v>0</v>
          </cell>
          <cell r="D1061">
            <v>0</v>
          </cell>
          <cell r="E1061">
            <v>0</v>
          </cell>
          <cell r="F1061">
            <v>0</v>
          </cell>
          <cell r="G1061">
            <v>0</v>
          </cell>
        </row>
        <row r="1062">
          <cell r="A1062" t="str">
            <v>Agadir</v>
          </cell>
          <cell r="B1062" t="str">
            <v>Ericsson A2628s</v>
          </cell>
          <cell r="C1062">
            <v>0</v>
          </cell>
          <cell r="D1062">
            <v>0</v>
          </cell>
          <cell r="E1062">
            <v>0</v>
          </cell>
          <cell r="F1062">
            <v>0</v>
          </cell>
          <cell r="G1062">
            <v>0</v>
          </cell>
        </row>
        <row r="1063">
          <cell r="A1063" t="str">
            <v>Agadir</v>
          </cell>
          <cell r="B1063" t="str">
            <v>Ericsson R320s WAP</v>
          </cell>
          <cell r="C1063">
            <v>0</v>
          </cell>
          <cell r="D1063">
            <v>0</v>
          </cell>
          <cell r="E1063">
            <v>0</v>
          </cell>
          <cell r="F1063">
            <v>0</v>
          </cell>
          <cell r="G1063">
            <v>0</v>
          </cell>
        </row>
        <row r="1064">
          <cell r="A1064" t="str">
            <v>Agadir</v>
          </cell>
          <cell r="B1064" t="str">
            <v>Ericsson T28</v>
          </cell>
          <cell r="C1064">
            <v>0</v>
          </cell>
          <cell r="D1064">
            <v>0</v>
          </cell>
          <cell r="E1064">
            <v>0</v>
          </cell>
          <cell r="F1064">
            <v>0</v>
          </cell>
          <cell r="G1064">
            <v>0</v>
          </cell>
        </row>
        <row r="1065">
          <cell r="A1065" t="str">
            <v>Agadir</v>
          </cell>
          <cell r="B1065" t="str">
            <v>Ericsson T66</v>
          </cell>
          <cell r="C1065">
            <v>0</v>
          </cell>
          <cell r="D1065">
            <v>0</v>
          </cell>
          <cell r="E1065">
            <v>0</v>
          </cell>
          <cell r="F1065">
            <v>0</v>
          </cell>
          <cell r="G1065">
            <v>0</v>
          </cell>
        </row>
        <row r="1066">
          <cell r="A1066" t="str">
            <v>Agadir</v>
          </cell>
          <cell r="B1066" t="str">
            <v>Ericsson T68s</v>
          </cell>
          <cell r="C1066">
            <v>0</v>
          </cell>
          <cell r="D1066">
            <v>0</v>
          </cell>
          <cell r="E1066">
            <v>0</v>
          </cell>
          <cell r="F1066">
            <v>0</v>
          </cell>
          <cell r="G1066">
            <v>0</v>
          </cell>
        </row>
        <row r="1067">
          <cell r="A1067" t="str">
            <v>Agadir</v>
          </cell>
          <cell r="B1067" t="str">
            <v>GMPCS Thuraya HHT HUGHES 7101</v>
          </cell>
          <cell r="C1067">
            <v>0</v>
          </cell>
          <cell r="D1067">
            <v>0</v>
          </cell>
          <cell r="E1067">
            <v>0</v>
          </cell>
          <cell r="F1067">
            <v>0</v>
          </cell>
          <cell r="G1067">
            <v>0</v>
          </cell>
        </row>
        <row r="1068">
          <cell r="A1068" t="str">
            <v>Agadir</v>
          </cell>
          <cell r="B1068" t="str">
            <v>Motorola CD920 / CD930</v>
          </cell>
          <cell r="C1068">
            <v>0</v>
          </cell>
          <cell r="D1068">
            <v>0</v>
          </cell>
          <cell r="E1068">
            <v>0</v>
          </cell>
          <cell r="F1068">
            <v>0</v>
          </cell>
          <cell r="G1068">
            <v>0</v>
          </cell>
        </row>
        <row r="1069">
          <cell r="A1069" t="str">
            <v>Agadir</v>
          </cell>
          <cell r="B1069" t="str">
            <v>Motorola CD930</v>
          </cell>
          <cell r="C1069">
            <v>0</v>
          </cell>
          <cell r="D1069">
            <v>0</v>
          </cell>
          <cell r="E1069">
            <v>0</v>
          </cell>
          <cell r="F1069">
            <v>0</v>
          </cell>
          <cell r="G1069">
            <v>0</v>
          </cell>
        </row>
        <row r="1070">
          <cell r="A1070" t="str">
            <v>Agadir</v>
          </cell>
          <cell r="B1070" t="str">
            <v>Motorola M3788</v>
          </cell>
          <cell r="C1070">
            <v>0</v>
          </cell>
          <cell r="D1070">
            <v>0</v>
          </cell>
          <cell r="E1070">
            <v>0</v>
          </cell>
          <cell r="F1070">
            <v>0</v>
          </cell>
          <cell r="G1070">
            <v>0</v>
          </cell>
        </row>
        <row r="1071">
          <cell r="A1071" t="str">
            <v>Agadir</v>
          </cell>
          <cell r="B1071" t="str">
            <v>Motorola T2288 WAP</v>
          </cell>
          <cell r="C1071">
            <v>0</v>
          </cell>
          <cell r="D1071">
            <v>0</v>
          </cell>
          <cell r="E1071">
            <v>0</v>
          </cell>
          <cell r="F1071">
            <v>0</v>
          </cell>
          <cell r="G1071">
            <v>0</v>
          </cell>
        </row>
        <row r="1072">
          <cell r="A1072" t="str">
            <v>Agadir</v>
          </cell>
          <cell r="B1072" t="str">
            <v>Motorola Timeport ( triband )</v>
          </cell>
          <cell r="C1072">
            <v>0</v>
          </cell>
          <cell r="D1072">
            <v>0</v>
          </cell>
          <cell r="E1072">
            <v>0</v>
          </cell>
          <cell r="F1072">
            <v>0</v>
          </cell>
          <cell r="G1072">
            <v>0</v>
          </cell>
        </row>
        <row r="1073">
          <cell r="A1073" t="str">
            <v>Agadir</v>
          </cell>
          <cell r="B1073" t="str">
            <v>Motorola Timeport WAP7089</v>
          </cell>
          <cell r="C1073">
            <v>0</v>
          </cell>
          <cell r="D1073">
            <v>0</v>
          </cell>
          <cell r="E1073">
            <v>0</v>
          </cell>
          <cell r="F1073">
            <v>0</v>
          </cell>
          <cell r="G1073">
            <v>0</v>
          </cell>
        </row>
        <row r="1074">
          <cell r="A1074" t="str">
            <v>Agadir</v>
          </cell>
          <cell r="B1074" t="str">
            <v>Motorola Timeport WAP7389</v>
          </cell>
          <cell r="C1074">
            <v>0</v>
          </cell>
          <cell r="D1074">
            <v>0</v>
          </cell>
          <cell r="E1074">
            <v>0</v>
          </cell>
          <cell r="F1074">
            <v>0</v>
          </cell>
          <cell r="G1074">
            <v>0</v>
          </cell>
        </row>
        <row r="1075">
          <cell r="A1075" t="str">
            <v>Agadir</v>
          </cell>
          <cell r="B1075" t="str">
            <v>Motorola V3690</v>
          </cell>
          <cell r="C1075">
            <v>0</v>
          </cell>
          <cell r="D1075">
            <v>0</v>
          </cell>
          <cell r="E1075">
            <v>0</v>
          </cell>
          <cell r="F1075">
            <v>0</v>
          </cell>
          <cell r="G1075">
            <v>0</v>
          </cell>
        </row>
        <row r="1076">
          <cell r="A1076" t="str">
            <v>Agadir</v>
          </cell>
          <cell r="B1076" t="str">
            <v>Motorola V8088</v>
          </cell>
          <cell r="C1076">
            <v>0</v>
          </cell>
          <cell r="D1076">
            <v>0</v>
          </cell>
          <cell r="E1076">
            <v>0</v>
          </cell>
          <cell r="F1076">
            <v>0</v>
          </cell>
          <cell r="G1076">
            <v>0</v>
          </cell>
        </row>
        <row r="1077">
          <cell r="A1077" t="str">
            <v>Agadir</v>
          </cell>
          <cell r="B1077" t="str">
            <v>Nokia 3210</v>
          </cell>
          <cell r="C1077">
            <v>0</v>
          </cell>
          <cell r="D1077">
            <v>0</v>
          </cell>
          <cell r="E1077">
            <v>0</v>
          </cell>
          <cell r="F1077">
            <v>0</v>
          </cell>
          <cell r="G1077">
            <v>0</v>
          </cell>
        </row>
        <row r="1078">
          <cell r="A1078" t="str">
            <v>Agadir</v>
          </cell>
          <cell r="B1078" t="str">
            <v>NOKIA 3660</v>
          </cell>
          <cell r="C1078">
            <v>0</v>
          </cell>
          <cell r="D1078">
            <v>0</v>
          </cell>
          <cell r="E1078">
            <v>0</v>
          </cell>
          <cell r="F1078">
            <v>0</v>
          </cell>
          <cell r="G1078">
            <v>0</v>
          </cell>
        </row>
        <row r="1079">
          <cell r="A1079" t="str">
            <v>Agadir</v>
          </cell>
          <cell r="B1079" t="str">
            <v>Nokia 5110</v>
          </cell>
          <cell r="C1079">
            <v>0</v>
          </cell>
          <cell r="D1079">
            <v>0</v>
          </cell>
          <cell r="E1079">
            <v>0</v>
          </cell>
          <cell r="F1079">
            <v>0</v>
          </cell>
          <cell r="G1079">
            <v>0</v>
          </cell>
        </row>
        <row r="1080">
          <cell r="A1080" t="str">
            <v>Agadir</v>
          </cell>
          <cell r="B1080" t="str">
            <v>Nokia 7250 i</v>
          </cell>
          <cell r="C1080">
            <v>0</v>
          </cell>
          <cell r="D1080">
            <v>0</v>
          </cell>
          <cell r="E1080">
            <v>0</v>
          </cell>
          <cell r="F1080">
            <v>0</v>
          </cell>
          <cell r="G1080">
            <v>0</v>
          </cell>
        </row>
        <row r="1081">
          <cell r="A1081" t="str">
            <v>Agadir</v>
          </cell>
          <cell r="B1081" t="str">
            <v>Nokia 7280</v>
          </cell>
          <cell r="C1081">
            <v>0</v>
          </cell>
          <cell r="D1081">
            <v>4</v>
          </cell>
          <cell r="E1081">
            <v>4</v>
          </cell>
          <cell r="F1081">
            <v>0</v>
          </cell>
          <cell r="G1081">
            <v>0</v>
          </cell>
        </row>
        <row r="1082">
          <cell r="A1082" t="str">
            <v>Agadir</v>
          </cell>
          <cell r="B1082" t="str">
            <v>Nokia 8210</v>
          </cell>
          <cell r="C1082">
            <v>0</v>
          </cell>
          <cell r="D1082">
            <v>0</v>
          </cell>
          <cell r="E1082">
            <v>0</v>
          </cell>
          <cell r="F1082">
            <v>0</v>
          </cell>
          <cell r="G1082">
            <v>0</v>
          </cell>
        </row>
        <row r="1083">
          <cell r="A1083" t="str">
            <v>Agadir</v>
          </cell>
          <cell r="B1083" t="str">
            <v>Philips Fisio 355</v>
          </cell>
          <cell r="C1083">
            <v>155</v>
          </cell>
          <cell r="D1083">
            <v>0</v>
          </cell>
          <cell r="E1083">
            <v>155</v>
          </cell>
          <cell r="F1083">
            <v>0</v>
          </cell>
          <cell r="G1083">
            <v>0</v>
          </cell>
        </row>
        <row r="1084">
          <cell r="A1084" t="str">
            <v>Agadir</v>
          </cell>
          <cell r="B1084" t="str">
            <v>Philips Fisio 735</v>
          </cell>
          <cell r="C1084">
            <v>0</v>
          </cell>
          <cell r="D1084">
            <v>0</v>
          </cell>
          <cell r="E1084">
            <v>0</v>
          </cell>
          <cell r="F1084">
            <v>0</v>
          </cell>
          <cell r="G1084">
            <v>0</v>
          </cell>
        </row>
        <row r="1085">
          <cell r="A1085" t="str">
            <v>Agadir</v>
          </cell>
          <cell r="B1085" t="str">
            <v>Philips Ozeo (sans Baladeurs)</v>
          </cell>
          <cell r="C1085">
            <v>0</v>
          </cell>
          <cell r="D1085">
            <v>0</v>
          </cell>
          <cell r="E1085">
            <v>0</v>
          </cell>
          <cell r="F1085">
            <v>0</v>
          </cell>
          <cell r="G1085">
            <v>0</v>
          </cell>
        </row>
        <row r="1086">
          <cell r="A1086" t="str">
            <v>Agadir</v>
          </cell>
          <cell r="B1086" t="str">
            <v>Philips Ozeo + Baladeurs</v>
          </cell>
          <cell r="C1086">
            <v>0</v>
          </cell>
          <cell r="D1086">
            <v>0</v>
          </cell>
          <cell r="E1086">
            <v>0</v>
          </cell>
          <cell r="F1086">
            <v>0</v>
          </cell>
          <cell r="G1086">
            <v>0</v>
          </cell>
        </row>
        <row r="1087">
          <cell r="A1087" t="str">
            <v>Agadir</v>
          </cell>
          <cell r="B1087" t="str">
            <v>Philips Savvy C12 / C14</v>
          </cell>
          <cell r="C1087">
            <v>0</v>
          </cell>
          <cell r="D1087">
            <v>0</v>
          </cell>
          <cell r="E1087">
            <v>0</v>
          </cell>
          <cell r="F1087">
            <v>0</v>
          </cell>
          <cell r="G1087">
            <v>0</v>
          </cell>
        </row>
        <row r="1088">
          <cell r="A1088" t="str">
            <v>Agadir</v>
          </cell>
          <cell r="B1088" t="str">
            <v>Philips Savvy C14 VOGUE</v>
          </cell>
          <cell r="C1088">
            <v>0</v>
          </cell>
          <cell r="D1088">
            <v>0</v>
          </cell>
          <cell r="E1088">
            <v>0</v>
          </cell>
          <cell r="F1088">
            <v>0</v>
          </cell>
          <cell r="G1088">
            <v>0</v>
          </cell>
        </row>
        <row r="1089">
          <cell r="A1089" t="str">
            <v>Agadir</v>
          </cell>
          <cell r="B1089" t="str">
            <v>Sagem 959</v>
          </cell>
          <cell r="C1089">
            <v>0</v>
          </cell>
          <cell r="D1089">
            <v>0</v>
          </cell>
          <cell r="E1089">
            <v>0</v>
          </cell>
          <cell r="F1089">
            <v>0</v>
          </cell>
          <cell r="G1089">
            <v>0</v>
          </cell>
        </row>
        <row r="1090">
          <cell r="A1090" t="str">
            <v>Agadir</v>
          </cell>
          <cell r="B1090" t="str">
            <v>Sagem GPRS 959</v>
          </cell>
          <cell r="C1090">
            <v>0</v>
          </cell>
          <cell r="D1090">
            <v>0</v>
          </cell>
          <cell r="E1090">
            <v>0</v>
          </cell>
          <cell r="F1090">
            <v>0</v>
          </cell>
          <cell r="G1090">
            <v>0</v>
          </cell>
        </row>
        <row r="1091">
          <cell r="A1091" t="str">
            <v>Agadir</v>
          </cell>
          <cell r="B1091" t="str">
            <v>Sagem MC820</v>
          </cell>
          <cell r="C1091">
            <v>0</v>
          </cell>
          <cell r="D1091">
            <v>0</v>
          </cell>
          <cell r="E1091">
            <v>0</v>
          </cell>
          <cell r="F1091">
            <v>0</v>
          </cell>
          <cell r="G1091">
            <v>0</v>
          </cell>
        </row>
        <row r="1092">
          <cell r="A1092" t="str">
            <v>Agadir</v>
          </cell>
          <cell r="B1092" t="str">
            <v>Sagem MC936</v>
          </cell>
          <cell r="C1092">
            <v>0</v>
          </cell>
          <cell r="D1092">
            <v>0</v>
          </cell>
          <cell r="E1092">
            <v>0</v>
          </cell>
          <cell r="F1092">
            <v>0</v>
          </cell>
          <cell r="G1092">
            <v>0</v>
          </cell>
        </row>
        <row r="1093">
          <cell r="A1093" t="str">
            <v>Agadir</v>
          </cell>
          <cell r="B1093" t="str">
            <v>Sagem MW930 (WAP)</v>
          </cell>
          <cell r="C1093">
            <v>0</v>
          </cell>
          <cell r="D1093">
            <v>0</v>
          </cell>
          <cell r="E1093">
            <v>0</v>
          </cell>
          <cell r="F1093">
            <v>0</v>
          </cell>
          <cell r="G1093">
            <v>0</v>
          </cell>
        </row>
        <row r="1094">
          <cell r="A1094" t="str">
            <v>Agadir</v>
          </cell>
          <cell r="B1094" t="str">
            <v>Samsung N100</v>
          </cell>
          <cell r="C1094">
            <v>0</v>
          </cell>
          <cell r="D1094">
            <v>0</v>
          </cell>
          <cell r="E1094">
            <v>0</v>
          </cell>
          <cell r="F1094">
            <v>0</v>
          </cell>
          <cell r="G1094">
            <v>0</v>
          </cell>
        </row>
        <row r="1095">
          <cell r="A1095" t="str">
            <v>Agadir</v>
          </cell>
          <cell r="B1095" t="str">
            <v>Samsung SGH600 (rechange: Sans Batterie/Sans Chargeur)</v>
          </cell>
          <cell r="C1095">
            <v>0</v>
          </cell>
          <cell r="D1095">
            <v>0</v>
          </cell>
          <cell r="E1095">
            <v>0</v>
          </cell>
          <cell r="F1095">
            <v>0</v>
          </cell>
          <cell r="G1095">
            <v>0</v>
          </cell>
        </row>
        <row r="1096">
          <cell r="A1096" t="str">
            <v>Agadir</v>
          </cell>
          <cell r="B1096" t="str">
            <v>Siemens A35</v>
          </cell>
          <cell r="C1096">
            <v>0</v>
          </cell>
          <cell r="D1096">
            <v>0</v>
          </cell>
          <cell r="E1096">
            <v>0</v>
          </cell>
          <cell r="F1096">
            <v>0</v>
          </cell>
          <cell r="G1096">
            <v>0</v>
          </cell>
        </row>
        <row r="1097">
          <cell r="A1097" t="str">
            <v>Agadir</v>
          </cell>
          <cell r="B1097" t="str">
            <v>Siemens C25</v>
          </cell>
          <cell r="C1097">
            <v>0</v>
          </cell>
          <cell r="D1097">
            <v>0</v>
          </cell>
          <cell r="E1097">
            <v>0</v>
          </cell>
          <cell r="F1097">
            <v>0</v>
          </cell>
          <cell r="G1097">
            <v>0</v>
          </cell>
        </row>
        <row r="1098">
          <cell r="A1098" t="str">
            <v>Agadir</v>
          </cell>
          <cell r="B1098" t="str">
            <v>Siemens S25</v>
          </cell>
          <cell r="C1098">
            <v>0</v>
          </cell>
          <cell r="D1098">
            <v>0</v>
          </cell>
          <cell r="E1098">
            <v>0</v>
          </cell>
          <cell r="F1098">
            <v>0</v>
          </cell>
          <cell r="G1098">
            <v>0</v>
          </cell>
        </row>
        <row r="1099">
          <cell r="A1099" t="str">
            <v>Agadir</v>
          </cell>
          <cell r="B1099" t="str">
            <v>Siemens S35i</v>
          </cell>
          <cell r="C1099">
            <v>0</v>
          </cell>
          <cell r="D1099">
            <v>0</v>
          </cell>
          <cell r="E1099">
            <v>0</v>
          </cell>
          <cell r="F1099">
            <v>0</v>
          </cell>
          <cell r="G1099">
            <v>0</v>
          </cell>
        </row>
        <row r="1100">
          <cell r="A1100" t="str">
            <v>Agadir</v>
          </cell>
          <cell r="B1100" t="str">
            <v>Siemens SL55</v>
          </cell>
          <cell r="C1100">
            <v>1</v>
          </cell>
          <cell r="D1100">
            <v>0</v>
          </cell>
          <cell r="E1100">
            <v>1</v>
          </cell>
          <cell r="F1100">
            <v>0</v>
          </cell>
          <cell r="G1100">
            <v>0</v>
          </cell>
        </row>
        <row r="1101">
          <cell r="A1101" t="str">
            <v>Agadir</v>
          </cell>
          <cell r="B1101" t="str">
            <v>Siemens SL55 avec caméra</v>
          </cell>
          <cell r="C1101">
            <v>0</v>
          </cell>
          <cell r="D1101">
            <v>0</v>
          </cell>
          <cell r="E1101">
            <v>0</v>
          </cell>
          <cell r="F1101">
            <v>0</v>
          </cell>
          <cell r="G1101">
            <v>0</v>
          </cell>
        </row>
        <row r="1102">
          <cell r="A1102" t="str">
            <v>Agadir</v>
          </cell>
          <cell r="B1102" t="str">
            <v>Sony Ericsson P900</v>
          </cell>
          <cell r="C1102">
            <v>0</v>
          </cell>
          <cell r="D1102">
            <v>0</v>
          </cell>
          <cell r="E1102">
            <v>0</v>
          </cell>
          <cell r="F1102">
            <v>0</v>
          </cell>
          <cell r="G1102">
            <v>0</v>
          </cell>
        </row>
        <row r="1103">
          <cell r="A1103" t="str">
            <v>Agadir</v>
          </cell>
          <cell r="B1103" t="str">
            <v>SONY ERICSSON T 105</v>
          </cell>
          <cell r="C1103">
            <v>0</v>
          </cell>
          <cell r="D1103">
            <v>0</v>
          </cell>
          <cell r="E1103">
            <v>0</v>
          </cell>
          <cell r="F1103">
            <v>0</v>
          </cell>
          <cell r="G1103">
            <v>0</v>
          </cell>
        </row>
        <row r="1104">
          <cell r="A1104" t="str">
            <v>Agadir</v>
          </cell>
          <cell r="B1104" t="str">
            <v>Sony J70</v>
          </cell>
          <cell r="C1104">
            <v>0</v>
          </cell>
          <cell r="D1104">
            <v>0</v>
          </cell>
          <cell r="E1104">
            <v>0</v>
          </cell>
          <cell r="F1104">
            <v>0</v>
          </cell>
          <cell r="G1104">
            <v>0</v>
          </cell>
        </row>
        <row r="1105">
          <cell r="A1105" t="str">
            <v>Agadir</v>
          </cell>
          <cell r="B1105" t="str">
            <v>Telit GLOBALSTAR</v>
          </cell>
          <cell r="C1105">
            <v>0</v>
          </cell>
          <cell r="D1105">
            <v>0</v>
          </cell>
          <cell r="E1105">
            <v>0</v>
          </cell>
          <cell r="F1105">
            <v>0</v>
          </cell>
          <cell r="G1105">
            <v>0</v>
          </cell>
        </row>
        <row r="1106">
          <cell r="A1106" t="str">
            <v>Agadir</v>
          </cell>
          <cell r="B1106" t="str">
            <v>Telit GM 410</v>
          </cell>
          <cell r="C1106">
            <v>0</v>
          </cell>
          <cell r="D1106">
            <v>0</v>
          </cell>
          <cell r="E1106">
            <v>0</v>
          </cell>
          <cell r="F1106">
            <v>0</v>
          </cell>
          <cell r="G1106">
            <v>0</v>
          </cell>
        </row>
        <row r="1107">
          <cell r="A1107" t="str">
            <v>Agadir</v>
          </cell>
          <cell r="B1107" t="str">
            <v>Telit GM 710</v>
          </cell>
          <cell r="C1107">
            <v>0</v>
          </cell>
          <cell r="D1107">
            <v>0</v>
          </cell>
          <cell r="E1107">
            <v>0</v>
          </cell>
          <cell r="F1107">
            <v>0</v>
          </cell>
          <cell r="G1107">
            <v>0</v>
          </cell>
        </row>
        <row r="1108">
          <cell r="A1108" t="str">
            <v>Casablanca</v>
          </cell>
          <cell r="B1108" t="str">
            <v>Bosch 909</v>
          </cell>
          <cell r="C1108">
            <v>0</v>
          </cell>
          <cell r="D1108">
            <v>0</v>
          </cell>
          <cell r="E1108">
            <v>0</v>
          </cell>
          <cell r="F1108">
            <v>0</v>
          </cell>
          <cell r="G1108">
            <v>0</v>
          </cell>
        </row>
        <row r="1109">
          <cell r="A1109" t="str">
            <v>Casablanca</v>
          </cell>
          <cell r="B1109" t="str">
            <v>Ericsson A 1018</v>
          </cell>
          <cell r="C1109">
            <v>0</v>
          </cell>
          <cell r="D1109">
            <v>0</v>
          </cell>
          <cell r="E1109">
            <v>0</v>
          </cell>
          <cell r="F1109">
            <v>0</v>
          </cell>
          <cell r="G1109">
            <v>0</v>
          </cell>
        </row>
        <row r="1110">
          <cell r="A1110" t="str">
            <v>Casablanca</v>
          </cell>
          <cell r="B1110" t="str">
            <v>Ericsson R290</v>
          </cell>
          <cell r="C1110">
            <v>0</v>
          </cell>
          <cell r="D1110">
            <v>0</v>
          </cell>
          <cell r="E1110">
            <v>0</v>
          </cell>
          <cell r="F1110">
            <v>0</v>
          </cell>
          <cell r="G1110">
            <v>0</v>
          </cell>
        </row>
        <row r="1111">
          <cell r="A1111" t="str">
            <v>Casablanca</v>
          </cell>
          <cell r="B1111" t="str">
            <v>Ericsson T68s</v>
          </cell>
          <cell r="C1111">
            <v>0</v>
          </cell>
          <cell r="D1111">
            <v>0</v>
          </cell>
          <cell r="E1111">
            <v>0</v>
          </cell>
          <cell r="F1111">
            <v>0</v>
          </cell>
          <cell r="G1111">
            <v>0</v>
          </cell>
        </row>
        <row r="1112">
          <cell r="A1112" t="str">
            <v>Casablanca</v>
          </cell>
          <cell r="B1112" t="str">
            <v>GMPCS Thuraya HHT HUGHES 7101</v>
          </cell>
          <cell r="C1112">
            <v>0</v>
          </cell>
          <cell r="D1112">
            <v>0</v>
          </cell>
          <cell r="E1112">
            <v>0</v>
          </cell>
          <cell r="F1112">
            <v>0</v>
          </cell>
          <cell r="G1112">
            <v>0</v>
          </cell>
        </row>
        <row r="1113">
          <cell r="A1113" t="str">
            <v>Casablanca</v>
          </cell>
          <cell r="B1113" t="str">
            <v>Motorola M3788</v>
          </cell>
          <cell r="C1113">
            <v>0</v>
          </cell>
          <cell r="D1113">
            <v>0</v>
          </cell>
          <cell r="E1113">
            <v>0</v>
          </cell>
          <cell r="F1113">
            <v>0</v>
          </cell>
          <cell r="G1113">
            <v>0</v>
          </cell>
        </row>
        <row r="1114">
          <cell r="A1114" t="str">
            <v>Casablanca</v>
          </cell>
          <cell r="B1114" t="str">
            <v>Motorola Timeport WAP7089</v>
          </cell>
          <cell r="C1114">
            <v>0</v>
          </cell>
          <cell r="D1114">
            <v>0</v>
          </cell>
          <cell r="E1114">
            <v>0</v>
          </cell>
          <cell r="F1114">
            <v>0</v>
          </cell>
          <cell r="G1114">
            <v>0</v>
          </cell>
        </row>
        <row r="1115">
          <cell r="A1115" t="str">
            <v>Casablanca</v>
          </cell>
          <cell r="B1115" t="str">
            <v>Motorola Timeport WAP7389</v>
          </cell>
          <cell r="C1115">
            <v>0</v>
          </cell>
          <cell r="D1115">
            <v>0</v>
          </cell>
          <cell r="E1115">
            <v>0</v>
          </cell>
          <cell r="F1115">
            <v>0</v>
          </cell>
          <cell r="G1115">
            <v>0</v>
          </cell>
        </row>
        <row r="1116">
          <cell r="A1116" t="str">
            <v>Casablanca</v>
          </cell>
          <cell r="B1116" t="str">
            <v>Nokia 7110 WAP</v>
          </cell>
          <cell r="C1116">
            <v>0</v>
          </cell>
          <cell r="D1116">
            <v>0</v>
          </cell>
          <cell r="E1116">
            <v>0</v>
          </cell>
          <cell r="F1116">
            <v>0</v>
          </cell>
          <cell r="G1116">
            <v>0</v>
          </cell>
        </row>
        <row r="1117">
          <cell r="A1117" t="str">
            <v>Casablanca</v>
          </cell>
          <cell r="B1117" t="str">
            <v>Philips Fisio 735</v>
          </cell>
          <cell r="C1117">
            <v>0</v>
          </cell>
          <cell r="D1117">
            <v>0</v>
          </cell>
          <cell r="E1117">
            <v>0</v>
          </cell>
          <cell r="F1117">
            <v>0</v>
          </cell>
          <cell r="G1117">
            <v>0</v>
          </cell>
        </row>
        <row r="1118">
          <cell r="A1118" t="str">
            <v>Casablanca</v>
          </cell>
          <cell r="B1118" t="str">
            <v>Philips Ozeo (sans Baladeurs)</v>
          </cell>
          <cell r="C1118">
            <v>0</v>
          </cell>
          <cell r="D1118">
            <v>0</v>
          </cell>
          <cell r="E1118">
            <v>0</v>
          </cell>
          <cell r="F1118">
            <v>0</v>
          </cell>
          <cell r="G1118">
            <v>0</v>
          </cell>
        </row>
        <row r="1119">
          <cell r="A1119" t="str">
            <v>Casablanca</v>
          </cell>
          <cell r="B1119" t="str">
            <v>Philips Savvy C12 / C14</v>
          </cell>
          <cell r="C1119">
            <v>0</v>
          </cell>
          <cell r="D1119">
            <v>0</v>
          </cell>
          <cell r="E1119">
            <v>0</v>
          </cell>
          <cell r="F1119">
            <v>0</v>
          </cell>
          <cell r="G1119">
            <v>0</v>
          </cell>
        </row>
        <row r="1120">
          <cell r="A1120" t="str">
            <v>Casablanca</v>
          </cell>
          <cell r="B1120" t="str">
            <v>Philips Savvy C14 VOGUE</v>
          </cell>
          <cell r="C1120">
            <v>0</v>
          </cell>
          <cell r="D1120">
            <v>0</v>
          </cell>
          <cell r="E1120">
            <v>0</v>
          </cell>
          <cell r="F1120">
            <v>0</v>
          </cell>
          <cell r="G1120">
            <v>0</v>
          </cell>
        </row>
        <row r="1121">
          <cell r="A1121" t="str">
            <v>Casablanca</v>
          </cell>
          <cell r="B1121" t="str">
            <v>Sagem 959</v>
          </cell>
          <cell r="C1121">
            <v>0</v>
          </cell>
          <cell r="D1121">
            <v>0</v>
          </cell>
          <cell r="E1121">
            <v>0</v>
          </cell>
          <cell r="F1121">
            <v>0</v>
          </cell>
          <cell r="G1121">
            <v>0</v>
          </cell>
        </row>
        <row r="1122">
          <cell r="A1122" t="str">
            <v>Casablanca</v>
          </cell>
          <cell r="B1122" t="str">
            <v>Samsung SGH600 (rechange: Sans Batterie/Sans Chargeur)</v>
          </cell>
          <cell r="C1122">
            <v>0</v>
          </cell>
          <cell r="D1122">
            <v>0</v>
          </cell>
          <cell r="E1122">
            <v>0</v>
          </cell>
          <cell r="F1122">
            <v>0</v>
          </cell>
          <cell r="G1122">
            <v>0</v>
          </cell>
        </row>
        <row r="1123">
          <cell r="A1123" t="str">
            <v>Casablanca</v>
          </cell>
          <cell r="B1123" t="str">
            <v>Siemens SL55 avec caméra</v>
          </cell>
          <cell r="C1123">
            <v>0</v>
          </cell>
          <cell r="D1123">
            <v>0</v>
          </cell>
          <cell r="E1123">
            <v>0</v>
          </cell>
          <cell r="F1123">
            <v>0</v>
          </cell>
          <cell r="G1123">
            <v>0</v>
          </cell>
        </row>
        <row r="1124">
          <cell r="A1124" t="str">
            <v>Casablanca</v>
          </cell>
          <cell r="B1124" t="str">
            <v>SONY ERICSSON T 105</v>
          </cell>
          <cell r="C1124">
            <v>0</v>
          </cell>
          <cell r="D1124">
            <v>0</v>
          </cell>
          <cell r="E1124">
            <v>0</v>
          </cell>
          <cell r="F1124">
            <v>0</v>
          </cell>
          <cell r="G1124">
            <v>0</v>
          </cell>
        </row>
        <row r="1125">
          <cell r="A1125" t="str">
            <v>CNMD</v>
          </cell>
          <cell r="B1125" t="str">
            <v>NOKIA 3660</v>
          </cell>
          <cell r="C1125">
            <v>100</v>
          </cell>
          <cell r="D1125">
            <v>0</v>
          </cell>
          <cell r="E1125">
            <v>0</v>
          </cell>
          <cell r="F1125">
            <v>100</v>
          </cell>
          <cell r="G1125">
            <v>0</v>
          </cell>
        </row>
        <row r="1126">
          <cell r="A1126" t="str">
            <v>CNMD</v>
          </cell>
          <cell r="B1126" t="str">
            <v>Alcatel OT525</v>
          </cell>
          <cell r="C1126">
            <v>0</v>
          </cell>
          <cell r="D1126">
            <v>0</v>
          </cell>
          <cell r="E1126">
            <v>0</v>
          </cell>
          <cell r="F1126">
            <v>0</v>
          </cell>
          <cell r="G1126">
            <v>0</v>
          </cell>
        </row>
        <row r="1127">
          <cell r="A1127" t="str">
            <v>CNMD</v>
          </cell>
          <cell r="B1127" t="str">
            <v>Bosch 909</v>
          </cell>
          <cell r="C1127">
            <v>0</v>
          </cell>
          <cell r="D1127">
            <v>0</v>
          </cell>
          <cell r="E1127">
            <v>0</v>
          </cell>
          <cell r="F1127">
            <v>0</v>
          </cell>
          <cell r="G1127">
            <v>0</v>
          </cell>
        </row>
        <row r="1128">
          <cell r="A1128" t="str">
            <v>CNMD</v>
          </cell>
          <cell r="B1128" t="str">
            <v>Ericsson A2628s</v>
          </cell>
          <cell r="C1128">
            <v>0</v>
          </cell>
          <cell r="D1128">
            <v>0</v>
          </cell>
          <cell r="E1128">
            <v>0</v>
          </cell>
          <cell r="F1128">
            <v>0</v>
          </cell>
          <cell r="G1128">
            <v>0</v>
          </cell>
        </row>
        <row r="1129">
          <cell r="A1129" t="str">
            <v>CNMD</v>
          </cell>
          <cell r="B1129" t="str">
            <v>Ericsson R290</v>
          </cell>
          <cell r="C1129">
            <v>0</v>
          </cell>
          <cell r="D1129">
            <v>0</v>
          </cell>
          <cell r="E1129">
            <v>0</v>
          </cell>
          <cell r="F1129">
            <v>0</v>
          </cell>
          <cell r="G1129">
            <v>0</v>
          </cell>
        </row>
        <row r="1130">
          <cell r="A1130" t="str">
            <v>CNMD</v>
          </cell>
          <cell r="B1130" t="str">
            <v>Motorola CD930</v>
          </cell>
          <cell r="C1130">
            <v>0</v>
          </cell>
          <cell r="D1130">
            <v>0</v>
          </cell>
          <cell r="E1130">
            <v>0</v>
          </cell>
          <cell r="F1130">
            <v>0</v>
          </cell>
          <cell r="G1130">
            <v>0</v>
          </cell>
        </row>
        <row r="1131">
          <cell r="A1131" t="str">
            <v>CNMD</v>
          </cell>
          <cell r="B1131" t="str">
            <v>Motorola M3788</v>
          </cell>
          <cell r="C1131">
            <v>0</v>
          </cell>
          <cell r="D1131">
            <v>0</v>
          </cell>
          <cell r="E1131">
            <v>0</v>
          </cell>
          <cell r="F1131">
            <v>0</v>
          </cell>
          <cell r="G1131">
            <v>0</v>
          </cell>
        </row>
        <row r="1132">
          <cell r="A1132" t="str">
            <v>CNMD</v>
          </cell>
          <cell r="B1132" t="str">
            <v>Motorola T191</v>
          </cell>
          <cell r="C1132">
            <v>0</v>
          </cell>
          <cell r="D1132">
            <v>0</v>
          </cell>
          <cell r="E1132">
            <v>0</v>
          </cell>
          <cell r="F1132">
            <v>0</v>
          </cell>
          <cell r="G1132">
            <v>0</v>
          </cell>
        </row>
        <row r="1133">
          <cell r="A1133" t="str">
            <v>CNMD</v>
          </cell>
          <cell r="B1133" t="str">
            <v>Motorola Timeport ( triband )</v>
          </cell>
          <cell r="C1133">
            <v>0</v>
          </cell>
          <cell r="D1133">
            <v>0</v>
          </cell>
          <cell r="E1133">
            <v>0</v>
          </cell>
          <cell r="F1133">
            <v>0</v>
          </cell>
          <cell r="G1133">
            <v>0</v>
          </cell>
        </row>
        <row r="1134">
          <cell r="A1134" t="str">
            <v>CNMD</v>
          </cell>
          <cell r="B1134" t="str">
            <v>Motorola Timeport WAP7089</v>
          </cell>
          <cell r="C1134">
            <v>0</v>
          </cell>
          <cell r="D1134">
            <v>0</v>
          </cell>
          <cell r="E1134">
            <v>0</v>
          </cell>
          <cell r="F1134">
            <v>0</v>
          </cell>
          <cell r="G1134">
            <v>0</v>
          </cell>
        </row>
        <row r="1135">
          <cell r="A1135" t="str">
            <v>CNMD</v>
          </cell>
          <cell r="B1135" t="str">
            <v>Motorola Timeport WAP7389</v>
          </cell>
          <cell r="C1135">
            <v>0</v>
          </cell>
          <cell r="D1135">
            <v>0</v>
          </cell>
          <cell r="E1135">
            <v>0</v>
          </cell>
          <cell r="F1135">
            <v>0</v>
          </cell>
          <cell r="G1135">
            <v>0</v>
          </cell>
        </row>
        <row r="1136">
          <cell r="A1136" t="str">
            <v>CNMD</v>
          </cell>
          <cell r="B1136" t="str">
            <v>Motorola V66i</v>
          </cell>
          <cell r="C1136">
            <v>0</v>
          </cell>
          <cell r="D1136">
            <v>0</v>
          </cell>
          <cell r="E1136">
            <v>0</v>
          </cell>
          <cell r="F1136">
            <v>0</v>
          </cell>
          <cell r="G1136">
            <v>0</v>
          </cell>
        </row>
        <row r="1137">
          <cell r="A1137" t="str">
            <v>CNMD</v>
          </cell>
          <cell r="B1137" t="str">
            <v>Nokia 5110</v>
          </cell>
          <cell r="C1137">
            <v>0</v>
          </cell>
          <cell r="D1137">
            <v>0</v>
          </cell>
          <cell r="E1137">
            <v>0</v>
          </cell>
          <cell r="F1137">
            <v>0</v>
          </cell>
          <cell r="G1137">
            <v>0</v>
          </cell>
        </row>
        <row r="1138">
          <cell r="A1138" t="str">
            <v>CNMD</v>
          </cell>
          <cell r="B1138" t="str">
            <v>Philips Fisio 735</v>
          </cell>
          <cell r="C1138">
            <v>0</v>
          </cell>
          <cell r="D1138">
            <v>0</v>
          </cell>
          <cell r="E1138">
            <v>0</v>
          </cell>
          <cell r="F1138">
            <v>0</v>
          </cell>
          <cell r="G1138">
            <v>0</v>
          </cell>
        </row>
        <row r="1139">
          <cell r="A1139" t="str">
            <v>CNMD</v>
          </cell>
          <cell r="B1139" t="str">
            <v>Philips Ozeo (sans Baladeurs)</v>
          </cell>
          <cell r="C1139">
            <v>0</v>
          </cell>
          <cell r="D1139">
            <v>0</v>
          </cell>
          <cell r="E1139">
            <v>0</v>
          </cell>
          <cell r="F1139">
            <v>0</v>
          </cell>
          <cell r="G1139">
            <v>0</v>
          </cell>
        </row>
        <row r="1140">
          <cell r="A1140" t="str">
            <v>CNMD</v>
          </cell>
          <cell r="B1140" t="str">
            <v>Philips Ozeo + Baladeurs</v>
          </cell>
          <cell r="C1140">
            <v>0</v>
          </cell>
          <cell r="D1140">
            <v>0</v>
          </cell>
          <cell r="E1140">
            <v>0</v>
          </cell>
          <cell r="F1140">
            <v>0</v>
          </cell>
          <cell r="G1140">
            <v>0</v>
          </cell>
        </row>
        <row r="1141">
          <cell r="A1141" t="str">
            <v>CNMD</v>
          </cell>
          <cell r="B1141" t="str">
            <v>Philips Savvy C12 / C14</v>
          </cell>
          <cell r="C1141">
            <v>0</v>
          </cell>
          <cell r="D1141">
            <v>0</v>
          </cell>
          <cell r="E1141">
            <v>0</v>
          </cell>
          <cell r="F1141">
            <v>0</v>
          </cell>
          <cell r="G1141">
            <v>0</v>
          </cell>
        </row>
        <row r="1142">
          <cell r="A1142" t="str">
            <v>CNMD</v>
          </cell>
          <cell r="B1142" t="str">
            <v>Philips Savvy C14 VOGUE</v>
          </cell>
          <cell r="C1142">
            <v>0</v>
          </cell>
          <cell r="D1142">
            <v>0</v>
          </cell>
          <cell r="E1142">
            <v>0</v>
          </cell>
          <cell r="F1142">
            <v>0</v>
          </cell>
          <cell r="G1142">
            <v>0</v>
          </cell>
        </row>
        <row r="1143">
          <cell r="A1143" t="str">
            <v>CNMD</v>
          </cell>
          <cell r="B1143" t="str">
            <v>Sagem 959</v>
          </cell>
          <cell r="C1143">
            <v>0</v>
          </cell>
          <cell r="D1143">
            <v>0</v>
          </cell>
          <cell r="E1143">
            <v>0</v>
          </cell>
          <cell r="F1143">
            <v>0</v>
          </cell>
          <cell r="G1143">
            <v>0</v>
          </cell>
        </row>
        <row r="1144">
          <cell r="A1144" t="str">
            <v>CNMD</v>
          </cell>
          <cell r="B1144" t="str">
            <v>Sagem MW930 (WAP)</v>
          </cell>
          <cell r="C1144">
            <v>0</v>
          </cell>
          <cell r="D1144">
            <v>0</v>
          </cell>
          <cell r="E1144">
            <v>0</v>
          </cell>
          <cell r="F1144">
            <v>0</v>
          </cell>
          <cell r="G1144">
            <v>0</v>
          </cell>
        </row>
        <row r="1145">
          <cell r="A1145" t="str">
            <v>CNMD</v>
          </cell>
          <cell r="B1145" t="str">
            <v>Samsung N100</v>
          </cell>
          <cell r="C1145">
            <v>0</v>
          </cell>
          <cell r="D1145">
            <v>0</v>
          </cell>
          <cell r="E1145">
            <v>0</v>
          </cell>
          <cell r="F1145">
            <v>0</v>
          </cell>
          <cell r="G1145">
            <v>0</v>
          </cell>
        </row>
        <row r="1146">
          <cell r="A1146" t="str">
            <v>CNMD</v>
          </cell>
          <cell r="B1146" t="str">
            <v>Samsung SGH600 (rechange: Sans Batterie/Sans Chargeur)</v>
          </cell>
          <cell r="C1146">
            <v>0</v>
          </cell>
          <cell r="D1146">
            <v>0</v>
          </cell>
          <cell r="E1146">
            <v>0</v>
          </cell>
          <cell r="F1146">
            <v>0</v>
          </cell>
          <cell r="G1146">
            <v>0</v>
          </cell>
        </row>
        <row r="1147">
          <cell r="A1147" t="str">
            <v>CNMD</v>
          </cell>
          <cell r="B1147" t="str">
            <v>Siemens A50</v>
          </cell>
          <cell r="C1147">
            <v>0</v>
          </cell>
          <cell r="D1147">
            <v>0</v>
          </cell>
          <cell r="E1147">
            <v>0</v>
          </cell>
          <cell r="F1147">
            <v>0</v>
          </cell>
          <cell r="G1147">
            <v>0</v>
          </cell>
        </row>
        <row r="1148">
          <cell r="A1148" t="str">
            <v>CNMD</v>
          </cell>
          <cell r="B1148" t="str">
            <v>Siemens S25</v>
          </cell>
          <cell r="C1148">
            <v>0</v>
          </cell>
          <cell r="D1148">
            <v>0</v>
          </cell>
          <cell r="E1148">
            <v>0</v>
          </cell>
          <cell r="F1148">
            <v>0</v>
          </cell>
          <cell r="G1148">
            <v>0</v>
          </cell>
        </row>
        <row r="1149">
          <cell r="A1149" t="str">
            <v>CNMD</v>
          </cell>
          <cell r="B1149" t="str">
            <v>Siemens S35i</v>
          </cell>
          <cell r="C1149">
            <v>0</v>
          </cell>
          <cell r="D1149">
            <v>0</v>
          </cell>
          <cell r="E1149">
            <v>0</v>
          </cell>
          <cell r="F1149">
            <v>0</v>
          </cell>
          <cell r="G1149">
            <v>0</v>
          </cell>
        </row>
        <row r="1150">
          <cell r="A1150" t="str">
            <v>CNMD</v>
          </cell>
          <cell r="B1150" t="str">
            <v>Siemens SL55 avec caméra</v>
          </cell>
          <cell r="C1150">
            <v>0</v>
          </cell>
          <cell r="D1150">
            <v>0</v>
          </cell>
          <cell r="E1150">
            <v>0</v>
          </cell>
          <cell r="F1150">
            <v>0</v>
          </cell>
          <cell r="G1150">
            <v>0</v>
          </cell>
        </row>
        <row r="1151">
          <cell r="A1151" t="str">
            <v>CNMD</v>
          </cell>
          <cell r="B1151" t="str">
            <v>SONY ERICSSON T 105</v>
          </cell>
          <cell r="C1151">
            <v>0</v>
          </cell>
          <cell r="D1151">
            <v>0</v>
          </cell>
          <cell r="E1151">
            <v>0</v>
          </cell>
          <cell r="F1151">
            <v>0</v>
          </cell>
          <cell r="G1151">
            <v>0</v>
          </cell>
        </row>
        <row r="1152">
          <cell r="A1152" t="str">
            <v>CNMD</v>
          </cell>
          <cell r="B1152" t="str">
            <v>Telit GLOBALSTAR</v>
          </cell>
          <cell r="C1152">
            <v>0</v>
          </cell>
          <cell r="D1152">
            <v>0</v>
          </cell>
          <cell r="E1152">
            <v>0</v>
          </cell>
          <cell r="F1152">
            <v>0</v>
          </cell>
          <cell r="G1152">
            <v>0</v>
          </cell>
        </row>
        <row r="1153">
          <cell r="A1153" t="str">
            <v>Fes</v>
          </cell>
          <cell r="B1153" t="str">
            <v>Ericsson A 1018</v>
          </cell>
          <cell r="C1153">
            <v>0</v>
          </cell>
          <cell r="D1153">
            <v>0</v>
          </cell>
          <cell r="E1153">
            <v>0</v>
          </cell>
          <cell r="F1153">
            <v>0</v>
          </cell>
          <cell r="G1153">
            <v>0</v>
          </cell>
        </row>
        <row r="1154">
          <cell r="A1154" t="str">
            <v>Fes</v>
          </cell>
          <cell r="B1154" t="str">
            <v>Ericsson R290</v>
          </cell>
          <cell r="C1154">
            <v>0</v>
          </cell>
          <cell r="D1154">
            <v>0</v>
          </cell>
          <cell r="E1154">
            <v>0</v>
          </cell>
          <cell r="F1154">
            <v>0</v>
          </cell>
          <cell r="G1154">
            <v>0</v>
          </cell>
        </row>
        <row r="1155">
          <cell r="A1155" t="str">
            <v>Fes</v>
          </cell>
          <cell r="B1155" t="str">
            <v>Ericsson R320s WAP</v>
          </cell>
          <cell r="C1155">
            <v>0</v>
          </cell>
          <cell r="D1155">
            <v>0</v>
          </cell>
          <cell r="E1155">
            <v>0</v>
          </cell>
          <cell r="F1155">
            <v>0</v>
          </cell>
          <cell r="G1155">
            <v>0</v>
          </cell>
        </row>
        <row r="1156">
          <cell r="A1156" t="str">
            <v>Fes</v>
          </cell>
          <cell r="B1156" t="str">
            <v>Ericsson T66</v>
          </cell>
          <cell r="C1156">
            <v>0</v>
          </cell>
          <cell r="D1156">
            <v>0</v>
          </cell>
          <cell r="E1156">
            <v>0</v>
          </cell>
          <cell r="F1156">
            <v>0</v>
          </cell>
          <cell r="G1156">
            <v>0</v>
          </cell>
        </row>
        <row r="1157">
          <cell r="A1157" t="str">
            <v>Fes</v>
          </cell>
          <cell r="B1157" t="str">
            <v>Ericsson T68s</v>
          </cell>
          <cell r="C1157">
            <v>0</v>
          </cell>
          <cell r="D1157">
            <v>0</v>
          </cell>
          <cell r="E1157">
            <v>0</v>
          </cell>
          <cell r="F1157">
            <v>0</v>
          </cell>
          <cell r="G1157">
            <v>0</v>
          </cell>
        </row>
        <row r="1158">
          <cell r="A1158" t="str">
            <v>Fes</v>
          </cell>
          <cell r="B1158" t="str">
            <v>GMPCS Thuraya HHT HUGHES 7101</v>
          </cell>
          <cell r="C1158">
            <v>0</v>
          </cell>
          <cell r="D1158">
            <v>0</v>
          </cell>
          <cell r="E1158">
            <v>0</v>
          </cell>
          <cell r="F1158">
            <v>0</v>
          </cell>
          <cell r="G1158">
            <v>0</v>
          </cell>
        </row>
        <row r="1159">
          <cell r="A1159" t="str">
            <v>Fes</v>
          </cell>
          <cell r="B1159" t="str">
            <v>Mitsubishi TRIUM Mystral</v>
          </cell>
          <cell r="C1159">
            <v>0</v>
          </cell>
          <cell r="D1159">
            <v>0</v>
          </cell>
          <cell r="E1159">
            <v>0</v>
          </cell>
          <cell r="F1159">
            <v>0</v>
          </cell>
          <cell r="G1159">
            <v>0</v>
          </cell>
        </row>
        <row r="1160">
          <cell r="A1160" t="str">
            <v>Fes</v>
          </cell>
          <cell r="B1160" t="str">
            <v>Motorola C333 ou C330</v>
          </cell>
          <cell r="C1160">
            <v>0</v>
          </cell>
          <cell r="D1160">
            <v>0</v>
          </cell>
          <cell r="E1160">
            <v>0</v>
          </cell>
          <cell r="F1160">
            <v>0</v>
          </cell>
          <cell r="G1160">
            <v>0</v>
          </cell>
        </row>
        <row r="1161">
          <cell r="A1161" t="str">
            <v>Fes</v>
          </cell>
          <cell r="B1161" t="str">
            <v>Motorola CD920 / CD930</v>
          </cell>
          <cell r="C1161">
            <v>0</v>
          </cell>
          <cell r="D1161">
            <v>0</v>
          </cell>
          <cell r="E1161">
            <v>0</v>
          </cell>
          <cell r="F1161">
            <v>0</v>
          </cell>
          <cell r="G1161">
            <v>0</v>
          </cell>
        </row>
        <row r="1162">
          <cell r="A1162" t="str">
            <v>Fes</v>
          </cell>
          <cell r="B1162" t="str">
            <v>Motorola CD930</v>
          </cell>
          <cell r="C1162">
            <v>0</v>
          </cell>
          <cell r="D1162">
            <v>0</v>
          </cell>
          <cell r="E1162">
            <v>0</v>
          </cell>
          <cell r="F1162">
            <v>0</v>
          </cell>
          <cell r="G1162">
            <v>0</v>
          </cell>
        </row>
        <row r="1163">
          <cell r="A1163" t="str">
            <v>Fes</v>
          </cell>
          <cell r="B1163" t="str">
            <v>Motorola M3788</v>
          </cell>
          <cell r="C1163">
            <v>0</v>
          </cell>
          <cell r="D1163">
            <v>0</v>
          </cell>
          <cell r="E1163">
            <v>0</v>
          </cell>
          <cell r="F1163">
            <v>0</v>
          </cell>
          <cell r="G1163">
            <v>0</v>
          </cell>
        </row>
        <row r="1164">
          <cell r="A1164" t="str">
            <v>Fes</v>
          </cell>
          <cell r="B1164" t="str">
            <v>Motorola T2288 WAP</v>
          </cell>
          <cell r="C1164">
            <v>0</v>
          </cell>
          <cell r="D1164">
            <v>0</v>
          </cell>
          <cell r="E1164">
            <v>0</v>
          </cell>
          <cell r="F1164">
            <v>0</v>
          </cell>
          <cell r="G1164">
            <v>0</v>
          </cell>
        </row>
        <row r="1165">
          <cell r="A1165" t="str">
            <v>Fes</v>
          </cell>
          <cell r="B1165" t="str">
            <v>Motorola Timeport ( triband )</v>
          </cell>
          <cell r="C1165">
            <v>0</v>
          </cell>
          <cell r="D1165">
            <v>0</v>
          </cell>
          <cell r="E1165">
            <v>0</v>
          </cell>
          <cell r="F1165">
            <v>0</v>
          </cell>
          <cell r="G1165">
            <v>0</v>
          </cell>
        </row>
        <row r="1166">
          <cell r="A1166" t="str">
            <v>Fes</v>
          </cell>
          <cell r="B1166" t="str">
            <v>Motorola Timeport WAP7089</v>
          </cell>
          <cell r="C1166">
            <v>0</v>
          </cell>
          <cell r="D1166">
            <v>0</v>
          </cell>
          <cell r="E1166">
            <v>0</v>
          </cell>
          <cell r="F1166">
            <v>0</v>
          </cell>
          <cell r="G1166">
            <v>0</v>
          </cell>
        </row>
        <row r="1167">
          <cell r="A1167" t="str">
            <v>Fes</v>
          </cell>
          <cell r="B1167" t="str">
            <v>Motorola Timeport WAP7389</v>
          </cell>
          <cell r="C1167">
            <v>0</v>
          </cell>
          <cell r="D1167">
            <v>0</v>
          </cell>
          <cell r="E1167">
            <v>0</v>
          </cell>
          <cell r="F1167">
            <v>0</v>
          </cell>
          <cell r="G1167">
            <v>0</v>
          </cell>
        </row>
        <row r="1168">
          <cell r="A1168" t="str">
            <v>Fes</v>
          </cell>
          <cell r="B1168" t="str">
            <v>Motorola V3690</v>
          </cell>
          <cell r="C1168">
            <v>0</v>
          </cell>
          <cell r="D1168">
            <v>0</v>
          </cell>
          <cell r="E1168">
            <v>0</v>
          </cell>
          <cell r="F1168">
            <v>0</v>
          </cell>
          <cell r="G1168">
            <v>0</v>
          </cell>
        </row>
        <row r="1169">
          <cell r="A1169" t="str">
            <v>Fes</v>
          </cell>
          <cell r="B1169" t="str">
            <v>Motorola V50</v>
          </cell>
          <cell r="C1169">
            <v>0</v>
          </cell>
          <cell r="D1169">
            <v>0</v>
          </cell>
          <cell r="E1169">
            <v>0</v>
          </cell>
          <cell r="F1169">
            <v>0</v>
          </cell>
          <cell r="G1169">
            <v>0</v>
          </cell>
        </row>
        <row r="1170">
          <cell r="A1170" t="str">
            <v>Fes</v>
          </cell>
          <cell r="B1170" t="str">
            <v>Motorola V8088</v>
          </cell>
          <cell r="C1170">
            <v>0</v>
          </cell>
          <cell r="D1170">
            <v>0</v>
          </cell>
          <cell r="E1170">
            <v>0</v>
          </cell>
          <cell r="F1170">
            <v>0</v>
          </cell>
          <cell r="G1170">
            <v>0</v>
          </cell>
        </row>
        <row r="1171">
          <cell r="A1171" t="str">
            <v>Fes</v>
          </cell>
          <cell r="B1171" t="str">
            <v>Nokia 5110</v>
          </cell>
          <cell r="C1171">
            <v>0</v>
          </cell>
          <cell r="D1171">
            <v>0</v>
          </cell>
          <cell r="E1171">
            <v>0</v>
          </cell>
          <cell r="F1171">
            <v>0</v>
          </cell>
          <cell r="G1171">
            <v>0</v>
          </cell>
        </row>
        <row r="1172">
          <cell r="A1172" t="str">
            <v>Fes</v>
          </cell>
          <cell r="B1172" t="str">
            <v>Nokia 5510</v>
          </cell>
          <cell r="C1172">
            <v>0</v>
          </cell>
          <cell r="D1172">
            <v>0</v>
          </cell>
          <cell r="E1172">
            <v>0</v>
          </cell>
          <cell r="F1172">
            <v>0</v>
          </cell>
          <cell r="G1172">
            <v>0</v>
          </cell>
        </row>
        <row r="1173">
          <cell r="A1173" t="str">
            <v>Fes</v>
          </cell>
          <cell r="B1173" t="str">
            <v>Nokia 6100</v>
          </cell>
          <cell r="C1173">
            <v>4</v>
          </cell>
          <cell r="D1173">
            <v>0</v>
          </cell>
          <cell r="E1173">
            <v>4</v>
          </cell>
          <cell r="F1173">
            <v>0</v>
          </cell>
          <cell r="G1173">
            <v>0</v>
          </cell>
        </row>
        <row r="1174">
          <cell r="A1174" t="str">
            <v>Fes</v>
          </cell>
          <cell r="B1174" t="str">
            <v>Nokia 6210</v>
          </cell>
          <cell r="C1174">
            <v>0</v>
          </cell>
          <cell r="D1174">
            <v>0</v>
          </cell>
          <cell r="E1174">
            <v>0</v>
          </cell>
          <cell r="F1174">
            <v>0</v>
          </cell>
          <cell r="G1174">
            <v>0</v>
          </cell>
        </row>
        <row r="1175">
          <cell r="A1175" t="str">
            <v>Fes</v>
          </cell>
          <cell r="B1175" t="str">
            <v>Nokia 6210</v>
          </cell>
          <cell r="C1175">
            <v>0</v>
          </cell>
          <cell r="D1175">
            <v>0</v>
          </cell>
          <cell r="E1175">
            <v>0</v>
          </cell>
          <cell r="F1175">
            <v>0</v>
          </cell>
          <cell r="G1175">
            <v>0</v>
          </cell>
        </row>
        <row r="1176">
          <cell r="A1176" t="str">
            <v>Fes</v>
          </cell>
          <cell r="B1176" t="str">
            <v>Nokia 7110 WAP</v>
          </cell>
          <cell r="C1176">
            <v>0</v>
          </cell>
          <cell r="D1176">
            <v>0</v>
          </cell>
          <cell r="E1176">
            <v>0</v>
          </cell>
          <cell r="F1176">
            <v>0</v>
          </cell>
          <cell r="G1176">
            <v>0</v>
          </cell>
        </row>
        <row r="1177">
          <cell r="A1177" t="str">
            <v>Fes</v>
          </cell>
          <cell r="B1177" t="str">
            <v>Nokia 7250 i</v>
          </cell>
          <cell r="C1177">
            <v>0</v>
          </cell>
          <cell r="D1177">
            <v>0</v>
          </cell>
          <cell r="E1177">
            <v>0</v>
          </cell>
          <cell r="F1177">
            <v>0</v>
          </cell>
          <cell r="G1177">
            <v>0</v>
          </cell>
        </row>
        <row r="1178">
          <cell r="A1178" t="str">
            <v>Fes</v>
          </cell>
          <cell r="B1178" t="str">
            <v>Nokia NGAGE</v>
          </cell>
          <cell r="C1178">
            <v>1</v>
          </cell>
          <cell r="D1178">
            <v>0</v>
          </cell>
          <cell r="E1178">
            <v>1</v>
          </cell>
          <cell r="F1178">
            <v>0</v>
          </cell>
          <cell r="G1178">
            <v>0</v>
          </cell>
        </row>
        <row r="1179">
          <cell r="A1179" t="str">
            <v>Fes</v>
          </cell>
          <cell r="B1179" t="str">
            <v>Philips Fisio 735</v>
          </cell>
          <cell r="C1179">
            <v>0</v>
          </cell>
          <cell r="D1179">
            <v>0</v>
          </cell>
          <cell r="E1179">
            <v>0</v>
          </cell>
          <cell r="F1179">
            <v>0</v>
          </cell>
          <cell r="G1179">
            <v>0</v>
          </cell>
        </row>
        <row r="1180">
          <cell r="A1180" t="str">
            <v>Fes</v>
          </cell>
          <cell r="B1180" t="str">
            <v>Philips Ozeo (sans Baladeurs)</v>
          </cell>
          <cell r="C1180">
            <v>0</v>
          </cell>
          <cell r="D1180">
            <v>0</v>
          </cell>
          <cell r="E1180">
            <v>0</v>
          </cell>
          <cell r="F1180">
            <v>0</v>
          </cell>
          <cell r="G1180">
            <v>0</v>
          </cell>
        </row>
        <row r="1181">
          <cell r="A1181" t="str">
            <v>Fes</v>
          </cell>
          <cell r="B1181" t="str">
            <v>Philips Ozeo + Baladeurs</v>
          </cell>
          <cell r="C1181">
            <v>0</v>
          </cell>
          <cell r="D1181">
            <v>0</v>
          </cell>
          <cell r="E1181">
            <v>0</v>
          </cell>
          <cell r="F1181">
            <v>0</v>
          </cell>
          <cell r="G1181">
            <v>0</v>
          </cell>
        </row>
        <row r="1182">
          <cell r="A1182" t="str">
            <v>Fes</v>
          </cell>
          <cell r="B1182" t="str">
            <v>Philips Savvy C14 VOGUE</v>
          </cell>
          <cell r="C1182">
            <v>0</v>
          </cell>
          <cell r="D1182">
            <v>0</v>
          </cell>
          <cell r="E1182">
            <v>0</v>
          </cell>
          <cell r="F1182">
            <v>0</v>
          </cell>
          <cell r="G1182">
            <v>0</v>
          </cell>
        </row>
        <row r="1183">
          <cell r="A1183" t="str">
            <v>Fes</v>
          </cell>
          <cell r="B1183" t="str">
            <v>Sagem 959</v>
          </cell>
          <cell r="C1183">
            <v>0</v>
          </cell>
          <cell r="D1183">
            <v>0</v>
          </cell>
          <cell r="E1183">
            <v>0</v>
          </cell>
          <cell r="F1183">
            <v>0</v>
          </cell>
          <cell r="G1183">
            <v>0</v>
          </cell>
        </row>
        <row r="1184">
          <cell r="A1184" t="str">
            <v>Fes</v>
          </cell>
          <cell r="B1184" t="str">
            <v>Sagem GPRS 959</v>
          </cell>
          <cell r="C1184">
            <v>0</v>
          </cell>
          <cell r="D1184">
            <v>0</v>
          </cell>
          <cell r="E1184">
            <v>0</v>
          </cell>
          <cell r="F1184">
            <v>0</v>
          </cell>
          <cell r="G1184">
            <v>0</v>
          </cell>
        </row>
        <row r="1185">
          <cell r="A1185" t="str">
            <v>Fes</v>
          </cell>
          <cell r="B1185" t="str">
            <v>Sagem MW930 (WAP)</v>
          </cell>
          <cell r="C1185">
            <v>0</v>
          </cell>
          <cell r="D1185">
            <v>0</v>
          </cell>
          <cell r="E1185">
            <v>0</v>
          </cell>
          <cell r="F1185">
            <v>0</v>
          </cell>
          <cell r="G1185">
            <v>0</v>
          </cell>
        </row>
        <row r="1186">
          <cell r="A1186" t="str">
            <v>Fes</v>
          </cell>
          <cell r="B1186" t="str">
            <v>Samsung N100</v>
          </cell>
          <cell r="C1186">
            <v>0</v>
          </cell>
          <cell r="D1186">
            <v>0</v>
          </cell>
          <cell r="E1186">
            <v>0</v>
          </cell>
          <cell r="F1186">
            <v>0</v>
          </cell>
          <cell r="G1186">
            <v>0</v>
          </cell>
        </row>
        <row r="1187">
          <cell r="A1187" t="str">
            <v>Fes</v>
          </cell>
          <cell r="B1187" t="str">
            <v>Samsung SGH600 (rechange: Sans Batterie/Sans Chargeur)</v>
          </cell>
          <cell r="C1187">
            <v>0</v>
          </cell>
          <cell r="D1187">
            <v>0</v>
          </cell>
          <cell r="E1187">
            <v>0</v>
          </cell>
          <cell r="F1187">
            <v>0</v>
          </cell>
          <cell r="G1187">
            <v>0</v>
          </cell>
        </row>
        <row r="1188">
          <cell r="A1188" t="str">
            <v>Fes</v>
          </cell>
          <cell r="B1188" t="str">
            <v>Siemens C30</v>
          </cell>
          <cell r="C1188">
            <v>0</v>
          </cell>
          <cell r="D1188">
            <v>0</v>
          </cell>
          <cell r="E1188">
            <v>0</v>
          </cell>
          <cell r="F1188">
            <v>0</v>
          </cell>
          <cell r="G1188">
            <v>0</v>
          </cell>
        </row>
        <row r="1189">
          <cell r="A1189" t="str">
            <v>Fes</v>
          </cell>
          <cell r="B1189" t="str">
            <v>Siemens SL55 avec caméra</v>
          </cell>
          <cell r="C1189">
            <v>0</v>
          </cell>
          <cell r="D1189">
            <v>0</v>
          </cell>
          <cell r="E1189">
            <v>0</v>
          </cell>
          <cell r="F1189">
            <v>0</v>
          </cell>
          <cell r="G1189">
            <v>0</v>
          </cell>
        </row>
        <row r="1190">
          <cell r="A1190" t="str">
            <v>Fes</v>
          </cell>
          <cell r="B1190" t="str">
            <v>SONY ERICSSON T 105</v>
          </cell>
          <cell r="C1190">
            <v>0</v>
          </cell>
          <cell r="D1190">
            <v>0</v>
          </cell>
          <cell r="E1190">
            <v>0</v>
          </cell>
          <cell r="F1190">
            <v>0</v>
          </cell>
          <cell r="G1190">
            <v>0</v>
          </cell>
        </row>
        <row r="1191">
          <cell r="A1191" t="str">
            <v>Fes</v>
          </cell>
          <cell r="B1191" t="str">
            <v>Telit GLOBALSTAR</v>
          </cell>
          <cell r="C1191">
            <v>0</v>
          </cell>
          <cell r="D1191">
            <v>0</v>
          </cell>
          <cell r="E1191">
            <v>0</v>
          </cell>
          <cell r="F1191">
            <v>0</v>
          </cell>
          <cell r="G1191">
            <v>0</v>
          </cell>
        </row>
        <row r="1192">
          <cell r="A1192" t="str">
            <v>Fes</v>
          </cell>
          <cell r="B1192" t="str">
            <v>Telit GM 710</v>
          </cell>
          <cell r="C1192">
            <v>0</v>
          </cell>
          <cell r="D1192">
            <v>0</v>
          </cell>
          <cell r="E1192">
            <v>0</v>
          </cell>
          <cell r="F1192">
            <v>0</v>
          </cell>
          <cell r="G1192">
            <v>0</v>
          </cell>
        </row>
        <row r="1193">
          <cell r="A1193" t="str">
            <v>Marrakech</v>
          </cell>
          <cell r="B1193" t="str">
            <v>Alcatel One Touch Club</v>
          </cell>
          <cell r="C1193">
            <v>0</v>
          </cell>
          <cell r="D1193">
            <v>0</v>
          </cell>
          <cell r="E1193">
            <v>0</v>
          </cell>
          <cell r="F1193">
            <v>0</v>
          </cell>
          <cell r="G1193">
            <v>0</v>
          </cell>
        </row>
        <row r="1194">
          <cell r="A1194" t="str">
            <v>Marrakech</v>
          </cell>
          <cell r="B1194" t="str">
            <v>Alcatel One Touch Easy</v>
          </cell>
          <cell r="C1194">
            <v>0</v>
          </cell>
          <cell r="D1194">
            <v>0</v>
          </cell>
          <cell r="E1194">
            <v>0</v>
          </cell>
          <cell r="F1194">
            <v>0</v>
          </cell>
          <cell r="G1194">
            <v>0</v>
          </cell>
        </row>
        <row r="1195">
          <cell r="A1195" t="str">
            <v>Marrakech</v>
          </cell>
          <cell r="B1195" t="str">
            <v>Alcatel One Touch View</v>
          </cell>
          <cell r="C1195">
            <v>0</v>
          </cell>
          <cell r="D1195">
            <v>0</v>
          </cell>
          <cell r="E1195">
            <v>0</v>
          </cell>
          <cell r="F1195">
            <v>0</v>
          </cell>
          <cell r="G1195">
            <v>0</v>
          </cell>
        </row>
        <row r="1196">
          <cell r="A1196" t="str">
            <v>Marrakech</v>
          </cell>
          <cell r="B1196" t="str">
            <v>Alcatel OT 300</v>
          </cell>
          <cell r="C1196">
            <v>0</v>
          </cell>
          <cell r="D1196">
            <v>0</v>
          </cell>
          <cell r="E1196">
            <v>0</v>
          </cell>
          <cell r="F1196">
            <v>0</v>
          </cell>
          <cell r="G1196">
            <v>0</v>
          </cell>
        </row>
        <row r="1197">
          <cell r="A1197" t="str">
            <v>Marrakech</v>
          </cell>
          <cell r="B1197" t="str">
            <v>Alcatel OT 302</v>
          </cell>
          <cell r="C1197">
            <v>0</v>
          </cell>
          <cell r="D1197">
            <v>0</v>
          </cell>
          <cell r="E1197">
            <v>0</v>
          </cell>
          <cell r="F1197">
            <v>0</v>
          </cell>
          <cell r="G1197">
            <v>0</v>
          </cell>
        </row>
        <row r="1198">
          <cell r="A1198" t="str">
            <v>Marrakech</v>
          </cell>
          <cell r="B1198" t="str">
            <v>Alcatel OT 511</v>
          </cell>
          <cell r="C1198">
            <v>0</v>
          </cell>
          <cell r="D1198">
            <v>0</v>
          </cell>
          <cell r="E1198">
            <v>0</v>
          </cell>
          <cell r="F1198">
            <v>0</v>
          </cell>
          <cell r="G1198">
            <v>0</v>
          </cell>
        </row>
        <row r="1199">
          <cell r="A1199" t="str">
            <v>Marrakech</v>
          </cell>
          <cell r="B1199" t="str">
            <v>Bosch 909</v>
          </cell>
          <cell r="C1199">
            <v>0</v>
          </cell>
          <cell r="D1199">
            <v>0</v>
          </cell>
          <cell r="E1199">
            <v>0</v>
          </cell>
          <cell r="F1199">
            <v>0</v>
          </cell>
          <cell r="G1199">
            <v>0</v>
          </cell>
        </row>
        <row r="1200">
          <cell r="A1200" t="str">
            <v>Marrakech</v>
          </cell>
          <cell r="B1200" t="str">
            <v>Ericsson A 1018</v>
          </cell>
          <cell r="C1200">
            <v>0</v>
          </cell>
          <cell r="D1200">
            <v>0</v>
          </cell>
          <cell r="E1200">
            <v>0</v>
          </cell>
          <cell r="F1200">
            <v>0</v>
          </cell>
          <cell r="G1200">
            <v>0</v>
          </cell>
        </row>
        <row r="1201">
          <cell r="A1201" t="str">
            <v>Marrakech</v>
          </cell>
          <cell r="B1201" t="str">
            <v>Ericsson A2628s</v>
          </cell>
          <cell r="C1201">
            <v>0</v>
          </cell>
          <cell r="D1201">
            <v>0</v>
          </cell>
          <cell r="E1201">
            <v>0</v>
          </cell>
          <cell r="F1201">
            <v>0</v>
          </cell>
          <cell r="G1201">
            <v>0</v>
          </cell>
        </row>
        <row r="1202">
          <cell r="A1202" t="str">
            <v>Marrakech</v>
          </cell>
          <cell r="B1202" t="str">
            <v>Ericsson R290</v>
          </cell>
          <cell r="C1202">
            <v>0</v>
          </cell>
          <cell r="D1202">
            <v>0</v>
          </cell>
          <cell r="E1202">
            <v>0</v>
          </cell>
          <cell r="F1202">
            <v>0</v>
          </cell>
          <cell r="G1202">
            <v>0</v>
          </cell>
        </row>
        <row r="1203">
          <cell r="A1203" t="str">
            <v>Marrakech</v>
          </cell>
          <cell r="B1203" t="str">
            <v>Ericsson R320s WAP</v>
          </cell>
          <cell r="C1203">
            <v>0</v>
          </cell>
          <cell r="D1203">
            <v>0</v>
          </cell>
          <cell r="E1203">
            <v>0</v>
          </cell>
          <cell r="F1203">
            <v>0</v>
          </cell>
          <cell r="G1203">
            <v>0</v>
          </cell>
        </row>
        <row r="1204">
          <cell r="A1204" t="str">
            <v>Marrakech</v>
          </cell>
          <cell r="B1204" t="str">
            <v>Ericsson T28</v>
          </cell>
          <cell r="C1204">
            <v>0</v>
          </cell>
          <cell r="D1204">
            <v>0</v>
          </cell>
          <cell r="E1204">
            <v>0</v>
          </cell>
          <cell r="F1204">
            <v>0</v>
          </cell>
          <cell r="G1204">
            <v>0</v>
          </cell>
        </row>
        <row r="1205">
          <cell r="A1205" t="str">
            <v>Marrakech</v>
          </cell>
          <cell r="B1205" t="str">
            <v>Ericsson T66</v>
          </cell>
          <cell r="C1205">
            <v>0</v>
          </cell>
          <cell r="D1205">
            <v>0</v>
          </cell>
          <cell r="E1205">
            <v>0</v>
          </cell>
          <cell r="F1205">
            <v>0</v>
          </cell>
          <cell r="G1205">
            <v>0</v>
          </cell>
        </row>
        <row r="1206">
          <cell r="A1206" t="str">
            <v>Marrakech</v>
          </cell>
          <cell r="B1206" t="str">
            <v>Ericsson T68s</v>
          </cell>
          <cell r="C1206">
            <v>0</v>
          </cell>
          <cell r="D1206">
            <v>0</v>
          </cell>
          <cell r="E1206">
            <v>0</v>
          </cell>
          <cell r="F1206">
            <v>0</v>
          </cell>
          <cell r="G1206">
            <v>0</v>
          </cell>
        </row>
        <row r="1207">
          <cell r="A1207" t="str">
            <v>Marrakech</v>
          </cell>
          <cell r="B1207" t="str">
            <v>GMPCS Thuraya HHT HUGHES 7101</v>
          </cell>
          <cell r="C1207">
            <v>0</v>
          </cell>
          <cell r="D1207">
            <v>0</v>
          </cell>
          <cell r="E1207">
            <v>0</v>
          </cell>
          <cell r="F1207">
            <v>0</v>
          </cell>
          <cell r="G1207">
            <v>0</v>
          </cell>
        </row>
        <row r="1208">
          <cell r="A1208" t="str">
            <v>Marrakech</v>
          </cell>
          <cell r="B1208" t="str">
            <v>LG 8000</v>
          </cell>
          <cell r="C1208">
            <v>0</v>
          </cell>
          <cell r="D1208">
            <v>0</v>
          </cell>
          <cell r="E1208">
            <v>0</v>
          </cell>
          <cell r="F1208">
            <v>0</v>
          </cell>
          <cell r="G1208">
            <v>0</v>
          </cell>
        </row>
        <row r="1209">
          <cell r="A1209" t="str">
            <v>Marrakech</v>
          </cell>
          <cell r="B1209" t="str">
            <v>LG G 1600</v>
          </cell>
          <cell r="C1209">
            <v>0</v>
          </cell>
          <cell r="D1209">
            <v>900</v>
          </cell>
          <cell r="E1209">
            <v>900</v>
          </cell>
          <cell r="F1209">
            <v>0</v>
          </cell>
          <cell r="G1209">
            <v>0</v>
          </cell>
        </row>
        <row r="1210">
          <cell r="A1210" t="str">
            <v>Marrakech</v>
          </cell>
          <cell r="B1210" t="str">
            <v>Mitsubishi TRIUM 110</v>
          </cell>
          <cell r="C1210">
            <v>0</v>
          </cell>
          <cell r="D1210">
            <v>0</v>
          </cell>
          <cell r="E1210">
            <v>0</v>
          </cell>
          <cell r="F1210">
            <v>0</v>
          </cell>
          <cell r="G1210">
            <v>0</v>
          </cell>
        </row>
        <row r="1211">
          <cell r="A1211" t="str">
            <v>Marrakech</v>
          </cell>
          <cell r="B1211" t="str">
            <v>Mitsubishi TRIUM Mars</v>
          </cell>
          <cell r="C1211">
            <v>0</v>
          </cell>
          <cell r="D1211">
            <v>0</v>
          </cell>
          <cell r="E1211">
            <v>0</v>
          </cell>
          <cell r="F1211">
            <v>0</v>
          </cell>
          <cell r="G1211">
            <v>0</v>
          </cell>
        </row>
        <row r="1212">
          <cell r="A1212" t="str">
            <v>Marrakech</v>
          </cell>
          <cell r="B1212" t="str">
            <v>Motorola C333 ou C330</v>
          </cell>
          <cell r="C1212">
            <v>1</v>
          </cell>
          <cell r="D1212">
            <v>0</v>
          </cell>
          <cell r="E1212">
            <v>1</v>
          </cell>
          <cell r="F1212">
            <v>0</v>
          </cell>
          <cell r="G1212">
            <v>0</v>
          </cell>
        </row>
        <row r="1213">
          <cell r="A1213" t="str">
            <v>Marrakech</v>
          </cell>
          <cell r="B1213" t="str">
            <v>Motorola C350</v>
          </cell>
          <cell r="C1213">
            <v>0</v>
          </cell>
          <cell r="D1213">
            <v>0</v>
          </cell>
          <cell r="E1213">
            <v>0</v>
          </cell>
          <cell r="F1213">
            <v>0</v>
          </cell>
          <cell r="G1213">
            <v>0</v>
          </cell>
        </row>
        <row r="1214">
          <cell r="A1214" t="str">
            <v>Marrakech</v>
          </cell>
          <cell r="B1214" t="str">
            <v>Motorola CD920 / CD930</v>
          </cell>
          <cell r="C1214">
            <v>0</v>
          </cell>
          <cell r="D1214">
            <v>0</v>
          </cell>
          <cell r="E1214">
            <v>0</v>
          </cell>
          <cell r="F1214">
            <v>0</v>
          </cell>
          <cell r="G1214">
            <v>0</v>
          </cell>
        </row>
        <row r="1215">
          <cell r="A1215" t="str">
            <v>Marrakech</v>
          </cell>
          <cell r="B1215" t="str">
            <v>Motorola CD930</v>
          </cell>
          <cell r="C1215">
            <v>0</v>
          </cell>
          <cell r="D1215">
            <v>0</v>
          </cell>
          <cell r="E1215">
            <v>0</v>
          </cell>
          <cell r="F1215">
            <v>0</v>
          </cell>
          <cell r="G1215">
            <v>0</v>
          </cell>
        </row>
        <row r="1216">
          <cell r="A1216" t="str">
            <v>Marrakech</v>
          </cell>
          <cell r="B1216" t="str">
            <v>Motorola M3788</v>
          </cell>
          <cell r="C1216">
            <v>0</v>
          </cell>
          <cell r="D1216">
            <v>0</v>
          </cell>
          <cell r="E1216">
            <v>0</v>
          </cell>
          <cell r="F1216">
            <v>0</v>
          </cell>
          <cell r="G1216">
            <v>0</v>
          </cell>
        </row>
        <row r="1217">
          <cell r="A1217" t="str">
            <v>Marrakech</v>
          </cell>
          <cell r="B1217" t="str">
            <v>Motorola T2288 WAP</v>
          </cell>
          <cell r="C1217">
            <v>0</v>
          </cell>
          <cell r="D1217">
            <v>0</v>
          </cell>
          <cell r="E1217">
            <v>0</v>
          </cell>
          <cell r="F1217">
            <v>0</v>
          </cell>
          <cell r="G1217">
            <v>0</v>
          </cell>
        </row>
        <row r="1218">
          <cell r="A1218" t="str">
            <v>Marrakech</v>
          </cell>
          <cell r="B1218" t="str">
            <v>Motorola Timeport ( triband )</v>
          </cell>
          <cell r="C1218">
            <v>0</v>
          </cell>
          <cell r="D1218">
            <v>0</v>
          </cell>
          <cell r="E1218">
            <v>0</v>
          </cell>
          <cell r="F1218">
            <v>0</v>
          </cell>
          <cell r="G1218">
            <v>0</v>
          </cell>
        </row>
        <row r="1219">
          <cell r="A1219" t="str">
            <v>Marrakech</v>
          </cell>
          <cell r="B1219" t="str">
            <v>Motorola Timeport WAP7089</v>
          </cell>
          <cell r="C1219">
            <v>0</v>
          </cell>
          <cell r="D1219">
            <v>0</v>
          </cell>
          <cell r="E1219">
            <v>0</v>
          </cell>
          <cell r="F1219">
            <v>0</v>
          </cell>
          <cell r="G1219">
            <v>0</v>
          </cell>
        </row>
        <row r="1220">
          <cell r="A1220" t="str">
            <v>Marrakech</v>
          </cell>
          <cell r="B1220" t="str">
            <v>Motorola Timeport WAP7389</v>
          </cell>
          <cell r="C1220">
            <v>0</v>
          </cell>
          <cell r="D1220">
            <v>0</v>
          </cell>
          <cell r="E1220">
            <v>0</v>
          </cell>
          <cell r="F1220">
            <v>0</v>
          </cell>
          <cell r="G1220">
            <v>0</v>
          </cell>
        </row>
        <row r="1221">
          <cell r="A1221" t="str">
            <v>Marrakech</v>
          </cell>
          <cell r="B1221" t="str">
            <v>Motorola V50</v>
          </cell>
          <cell r="C1221">
            <v>0</v>
          </cell>
          <cell r="D1221">
            <v>0</v>
          </cell>
          <cell r="E1221">
            <v>0</v>
          </cell>
          <cell r="F1221">
            <v>0</v>
          </cell>
          <cell r="G1221">
            <v>0</v>
          </cell>
        </row>
        <row r="1222">
          <cell r="A1222" t="str">
            <v>Marrakech</v>
          </cell>
          <cell r="B1222" t="str">
            <v>Motorola V8088</v>
          </cell>
          <cell r="C1222">
            <v>0</v>
          </cell>
          <cell r="D1222">
            <v>0</v>
          </cell>
          <cell r="E1222">
            <v>0</v>
          </cell>
          <cell r="F1222">
            <v>0</v>
          </cell>
          <cell r="G1222">
            <v>0</v>
          </cell>
        </row>
        <row r="1223">
          <cell r="A1223" t="str">
            <v>Marrakech</v>
          </cell>
          <cell r="B1223" t="str">
            <v>Nokia 3210</v>
          </cell>
          <cell r="C1223">
            <v>0</v>
          </cell>
          <cell r="D1223">
            <v>0</v>
          </cell>
          <cell r="E1223">
            <v>0</v>
          </cell>
          <cell r="F1223">
            <v>0</v>
          </cell>
          <cell r="G1223">
            <v>0</v>
          </cell>
        </row>
        <row r="1224">
          <cell r="A1224" t="str">
            <v>Marrakech</v>
          </cell>
          <cell r="B1224" t="str">
            <v>Nokia 5110</v>
          </cell>
          <cell r="C1224">
            <v>0</v>
          </cell>
          <cell r="D1224">
            <v>0</v>
          </cell>
          <cell r="E1224">
            <v>0</v>
          </cell>
          <cell r="F1224">
            <v>0</v>
          </cell>
          <cell r="G1224">
            <v>0</v>
          </cell>
        </row>
        <row r="1225">
          <cell r="A1225" t="str">
            <v>Marrakech</v>
          </cell>
          <cell r="B1225" t="str">
            <v>Nokia 5210</v>
          </cell>
          <cell r="C1225">
            <v>0</v>
          </cell>
          <cell r="D1225">
            <v>0</v>
          </cell>
          <cell r="E1225">
            <v>0</v>
          </cell>
          <cell r="F1225">
            <v>0</v>
          </cell>
          <cell r="G1225">
            <v>0</v>
          </cell>
        </row>
        <row r="1226">
          <cell r="A1226" t="str">
            <v>Marrakech</v>
          </cell>
          <cell r="B1226" t="str">
            <v>Nokia 5510</v>
          </cell>
          <cell r="C1226">
            <v>0</v>
          </cell>
          <cell r="D1226">
            <v>0</v>
          </cell>
          <cell r="E1226">
            <v>0</v>
          </cell>
          <cell r="F1226">
            <v>0</v>
          </cell>
          <cell r="G1226">
            <v>0</v>
          </cell>
        </row>
        <row r="1227">
          <cell r="A1227" t="str">
            <v>Marrakech</v>
          </cell>
          <cell r="B1227" t="str">
            <v>Nokia 7110 WAP</v>
          </cell>
          <cell r="C1227">
            <v>0</v>
          </cell>
          <cell r="D1227">
            <v>0</v>
          </cell>
          <cell r="E1227">
            <v>0</v>
          </cell>
          <cell r="F1227">
            <v>0</v>
          </cell>
          <cell r="G1227">
            <v>0</v>
          </cell>
        </row>
        <row r="1228">
          <cell r="A1228" t="str">
            <v>Marrakech</v>
          </cell>
          <cell r="B1228" t="str">
            <v>Philips Azalis</v>
          </cell>
          <cell r="C1228">
            <v>0</v>
          </cell>
          <cell r="D1228">
            <v>0</v>
          </cell>
          <cell r="E1228">
            <v>0</v>
          </cell>
          <cell r="F1228">
            <v>0</v>
          </cell>
          <cell r="G1228">
            <v>0</v>
          </cell>
        </row>
        <row r="1229">
          <cell r="A1229" t="str">
            <v>Marrakech</v>
          </cell>
          <cell r="B1229" t="str">
            <v>Philips Fisio 735</v>
          </cell>
          <cell r="C1229">
            <v>0</v>
          </cell>
          <cell r="D1229">
            <v>0</v>
          </cell>
          <cell r="E1229">
            <v>0</v>
          </cell>
          <cell r="F1229">
            <v>0</v>
          </cell>
          <cell r="G1229">
            <v>0</v>
          </cell>
        </row>
        <row r="1230">
          <cell r="A1230" t="str">
            <v>Marrakech</v>
          </cell>
          <cell r="B1230" t="str">
            <v>Philips Fisio 822</v>
          </cell>
          <cell r="C1230">
            <v>0</v>
          </cell>
          <cell r="D1230">
            <v>0</v>
          </cell>
          <cell r="E1230">
            <v>0</v>
          </cell>
          <cell r="F1230">
            <v>0</v>
          </cell>
          <cell r="G1230">
            <v>0</v>
          </cell>
        </row>
        <row r="1231">
          <cell r="A1231" t="str">
            <v>Marrakech</v>
          </cell>
          <cell r="B1231" t="str">
            <v>Philips Ozeo (sans Baladeurs)</v>
          </cell>
          <cell r="C1231">
            <v>0</v>
          </cell>
          <cell r="D1231">
            <v>0</v>
          </cell>
          <cell r="E1231">
            <v>0</v>
          </cell>
          <cell r="F1231">
            <v>0</v>
          </cell>
          <cell r="G1231">
            <v>0</v>
          </cell>
        </row>
        <row r="1232">
          <cell r="A1232" t="str">
            <v>Marrakech</v>
          </cell>
          <cell r="B1232" t="str">
            <v>Philips Ozeo + Baladeurs</v>
          </cell>
          <cell r="C1232">
            <v>0</v>
          </cell>
          <cell r="D1232">
            <v>0</v>
          </cell>
          <cell r="E1232">
            <v>0</v>
          </cell>
          <cell r="F1232">
            <v>0</v>
          </cell>
          <cell r="G1232">
            <v>0</v>
          </cell>
        </row>
        <row r="1233">
          <cell r="A1233" t="str">
            <v>Marrakech</v>
          </cell>
          <cell r="B1233" t="str">
            <v>Philips Savvy C12 / C14</v>
          </cell>
          <cell r="C1233">
            <v>0</v>
          </cell>
          <cell r="D1233">
            <v>0</v>
          </cell>
          <cell r="E1233">
            <v>0</v>
          </cell>
          <cell r="F1233">
            <v>0</v>
          </cell>
          <cell r="G1233">
            <v>0</v>
          </cell>
        </row>
        <row r="1234">
          <cell r="A1234" t="str">
            <v>Marrakech</v>
          </cell>
          <cell r="B1234" t="str">
            <v>Philips Savvy C14 VOGUE</v>
          </cell>
          <cell r="C1234">
            <v>0</v>
          </cell>
          <cell r="D1234">
            <v>0</v>
          </cell>
          <cell r="E1234">
            <v>0</v>
          </cell>
          <cell r="F1234">
            <v>0</v>
          </cell>
          <cell r="G1234">
            <v>0</v>
          </cell>
        </row>
        <row r="1235">
          <cell r="A1235" t="str">
            <v>Marrakech</v>
          </cell>
          <cell r="B1235" t="str">
            <v>Sagem 959</v>
          </cell>
          <cell r="C1235">
            <v>0</v>
          </cell>
          <cell r="D1235">
            <v>0</v>
          </cell>
          <cell r="E1235">
            <v>0</v>
          </cell>
          <cell r="F1235">
            <v>0</v>
          </cell>
          <cell r="G1235">
            <v>0</v>
          </cell>
        </row>
        <row r="1236">
          <cell r="A1236" t="str">
            <v>Marrakech</v>
          </cell>
          <cell r="B1236" t="str">
            <v>Sagem GPRS 959</v>
          </cell>
          <cell r="C1236">
            <v>0</v>
          </cell>
          <cell r="D1236">
            <v>0</v>
          </cell>
          <cell r="E1236">
            <v>0</v>
          </cell>
          <cell r="F1236">
            <v>0</v>
          </cell>
          <cell r="G1236">
            <v>0</v>
          </cell>
        </row>
        <row r="1237">
          <cell r="A1237" t="str">
            <v>Marrakech</v>
          </cell>
          <cell r="B1237" t="str">
            <v>Sagem MC810</v>
          </cell>
          <cell r="C1237">
            <v>0</v>
          </cell>
          <cell r="D1237">
            <v>0</v>
          </cell>
          <cell r="E1237">
            <v>0</v>
          </cell>
          <cell r="F1237">
            <v>0</v>
          </cell>
          <cell r="G1237">
            <v>0</v>
          </cell>
        </row>
        <row r="1238">
          <cell r="A1238" t="str">
            <v>Marrakech</v>
          </cell>
          <cell r="B1238" t="str">
            <v>Sagem MyX-2</v>
          </cell>
          <cell r="C1238">
            <v>1</v>
          </cell>
          <cell r="D1238">
            <v>0</v>
          </cell>
          <cell r="E1238">
            <v>1</v>
          </cell>
          <cell r="F1238">
            <v>0</v>
          </cell>
          <cell r="G1238">
            <v>0</v>
          </cell>
        </row>
        <row r="1239">
          <cell r="A1239" t="str">
            <v>Marrakech</v>
          </cell>
          <cell r="B1239" t="str">
            <v>Samsung N100</v>
          </cell>
          <cell r="C1239">
            <v>0</v>
          </cell>
          <cell r="D1239">
            <v>0</v>
          </cell>
          <cell r="E1239">
            <v>0</v>
          </cell>
          <cell r="F1239">
            <v>0</v>
          </cell>
          <cell r="G1239">
            <v>0</v>
          </cell>
        </row>
        <row r="1240">
          <cell r="A1240" t="str">
            <v>Marrakech</v>
          </cell>
          <cell r="B1240" t="str">
            <v>Samsung S500</v>
          </cell>
          <cell r="C1240">
            <v>0</v>
          </cell>
          <cell r="D1240">
            <v>0</v>
          </cell>
          <cell r="E1240">
            <v>0</v>
          </cell>
          <cell r="F1240">
            <v>0</v>
          </cell>
          <cell r="G1240">
            <v>0</v>
          </cell>
        </row>
        <row r="1241">
          <cell r="A1241" t="str">
            <v>Marrakech</v>
          </cell>
          <cell r="B1241" t="str">
            <v>Samsung SGH600 (rechange: Sans Batterie/Sans Chargeur)</v>
          </cell>
          <cell r="C1241">
            <v>0</v>
          </cell>
          <cell r="D1241">
            <v>0</v>
          </cell>
          <cell r="E1241">
            <v>0</v>
          </cell>
          <cell r="F1241">
            <v>0</v>
          </cell>
          <cell r="G1241">
            <v>0</v>
          </cell>
        </row>
        <row r="1242">
          <cell r="A1242" t="str">
            <v>Marrakech</v>
          </cell>
          <cell r="B1242" t="str">
            <v>Siemens A35</v>
          </cell>
          <cell r="C1242">
            <v>0</v>
          </cell>
          <cell r="D1242">
            <v>0</v>
          </cell>
          <cell r="E1242">
            <v>0</v>
          </cell>
          <cell r="F1242">
            <v>0</v>
          </cell>
          <cell r="G1242">
            <v>0</v>
          </cell>
        </row>
        <row r="1243">
          <cell r="A1243" t="str">
            <v>Marrakech</v>
          </cell>
          <cell r="B1243" t="str">
            <v>Siemens A50</v>
          </cell>
          <cell r="C1243">
            <v>1</v>
          </cell>
          <cell r="D1243">
            <v>0</v>
          </cell>
          <cell r="E1243">
            <v>1</v>
          </cell>
          <cell r="F1243">
            <v>0</v>
          </cell>
          <cell r="G1243">
            <v>0</v>
          </cell>
        </row>
        <row r="1244">
          <cell r="A1244" t="str">
            <v>Marrakech</v>
          </cell>
          <cell r="B1244" t="str">
            <v>Siemens C25</v>
          </cell>
          <cell r="C1244">
            <v>0</v>
          </cell>
          <cell r="D1244">
            <v>0</v>
          </cell>
          <cell r="E1244">
            <v>0</v>
          </cell>
          <cell r="F1244">
            <v>0</v>
          </cell>
          <cell r="G1244">
            <v>0</v>
          </cell>
        </row>
        <row r="1245">
          <cell r="A1245" t="str">
            <v>Marrakech</v>
          </cell>
          <cell r="B1245" t="str">
            <v>Siemens C30</v>
          </cell>
          <cell r="C1245">
            <v>0</v>
          </cell>
          <cell r="D1245">
            <v>0</v>
          </cell>
          <cell r="E1245">
            <v>0</v>
          </cell>
          <cell r="F1245">
            <v>0</v>
          </cell>
          <cell r="G1245">
            <v>0</v>
          </cell>
        </row>
        <row r="1246">
          <cell r="A1246" t="str">
            <v>Marrakech</v>
          </cell>
          <cell r="B1246" t="str">
            <v>Siemens SL55 avec caméra</v>
          </cell>
          <cell r="C1246">
            <v>0</v>
          </cell>
          <cell r="D1246">
            <v>0</v>
          </cell>
          <cell r="E1246">
            <v>0</v>
          </cell>
          <cell r="F1246">
            <v>0</v>
          </cell>
          <cell r="G1246">
            <v>0</v>
          </cell>
        </row>
        <row r="1247">
          <cell r="A1247" t="str">
            <v>Marrakech</v>
          </cell>
          <cell r="B1247" t="str">
            <v>Sony Ericsson P800</v>
          </cell>
          <cell r="C1247">
            <v>0</v>
          </cell>
          <cell r="D1247">
            <v>0</v>
          </cell>
          <cell r="E1247">
            <v>0</v>
          </cell>
          <cell r="F1247">
            <v>0</v>
          </cell>
          <cell r="G1247">
            <v>0</v>
          </cell>
        </row>
        <row r="1248">
          <cell r="A1248" t="str">
            <v>Marrakech</v>
          </cell>
          <cell r="B1248" t="str">
            <v>Sony Ericsson P900</v>
          </cell>
          <cell r="C1248">
            <v>0</v>
          </cell>
          <cell r="D1248">
            <v>0</v>
          </cell>
          <cell r="E1248">
            <v>0</v>
          </cell>
          <cell r="F1248">
            <v>0</v>
          </cell>
          <cell r="G1248">
            <v>0</v>
          </cell>
        </row>
        <row r="1249">
          <cell r="A1249" t="str">
            <v>Marrakech</v>
          </cell>
          <cell r="B1249" t="str">
            <v>Sony Ericsson T100</v>
          </cell>
          <cell r="C1249">
            <v>0</v>
          </cell>
          <cell r="D1249">
            <v>0</v>
          </cell>
          <cell r="E1249">
            <v>0</v>
          </cell>
          <cell r="F1249">
            <v>0</v>
          </cell>
          <cell r="G1249">
            <v>0</v>
          </cell>
        </row>
        <row r="1250">
          <cell r="A1250" t="str">
            <v>Marrakech</v>
          </cell>
          <cell r="B1250" t="str">
            <v>Sony Ericsson T68i</v>
          </cell>
          <cell r="C1250">
            <v>1</v>
          </cell>
          <cell r="D1250">
            <v>0</v>
          </cell>
          <cell r="E1250">
            <v>1</v>
          </cell>
          <cell r="F1250">
            <v>0</v>
          </cell>
          <cell r="G1250">
            <v>0</v>
          </cell>
        </row>
        <row r="1251">
          <cell r="A1251" t="str">
            <v>Marrakech</v>
          </cell>
          <cell r="B1251" t="str">
            <v>Telit GLOBALSTAR</v>
          </cell>
          <cell r="C1251">
            <v>0</v>
          </cell>
          <cell r="D1251">
            <v>0</v>
          </cell>
          <cell r="E1251">
            <v>0</v>
          </cell>
          <cell r="F1251">
            <v>0</v>
          </cell>
          <cell r="G1251">
            <v>0</v>
          </cell>
        </row>
        <row r="1252">
          <cell r="A1252" t="str">
            <v>Marrakech</v>
          </cell>
          <cell r="B1252" t="str">
            <v>Telit GM 410</v>
          </cell>
          <cell r="C1252">
            <v>0</v>
          </cell>
          <cell r="D1252">
            <v>0</v>
          </cell>
          <cell r="E1252">
            <v>0</v>
          </cell>
          <cell r="F1252">
            <v>0</v>
          </cell>
          <cell r="G1252">
            <v>0</v>
          </cell>
        </row>
        <row r="1253">
          <cell r="A1253" t="str">
            <v>Marrakech</v>
          </cell>
          <cell r="B1253" t="str">
            <v>Telit GM 710</v>
          </cell>
          <cell r="C1253">
            <v>0</v>
          </cell>
          <cell r="D1253">
            <v>0</v>
          </cell>
          <cell r="E1253">
            <v>0</v>
          </cell>
          <cell r="F1253">
            <v>0</v>
          </cell>
          <cell r="G1253">
            <v>0</v>
          </cell>
        </row>
        <row r="1254">
          <cell r="A1254" t="str">
            <v>Oujda</v>
          </cell>
          <cell r="B1254" t="str">
            <v>Alcatel OT525</v>
          </cell>
          <cell r="C1254">
            <v>0</v>
          </cell>
          <cell r="D1254">
            <v>0</v>
          </cell>
          <cell r="E1254">
            <v>0</v>
          </cell>
          <cell r="F1254">
            <v>0</v>
          </cell>
          <cell r="G1254">
            <v>0</v>
          </cell>
        </row>
        <row r="1255">
          <cell r="A1255" t="str">
            <v>Oujda</v>
          </cell>
          <cell r="B1255" t="str">
            <v>Bosch 909</v>
          </cell>
          <cell r="C1255">
            <v>0</v>
          </cell>
          <cell r="D1255">
            <v>0</v>
          </cell>
          <cell r="E1255">
            <v>0</v>
          </cell>
          <cell r="F1255">
            <v>0</v>
          </cell>
          <cell r="G1255">
            <v>0</v>
          </cell>
        </row>
        <row r="1256">
          <cell r="A1256" t="str">
            <v>Oujda</v>
          </cell>
          <cell r="B1256" t="str">
            <v>Ericsson A 1018</v>
          </cell>
          <cell r="C1256">
            <v>0</v>
          </cell>
          <cell r="D1256">
            <v>0</v>
          </cell>
          <cell r="E1256">
            <v>0</v>
          </cell>
          <cell r="F1256">
            <v>0</v>
          </cell>
          <cell r="G1256">
            <v>0</v>
          </cell>
        </row>
        <row r="1257">
          <cell r="A1257" t="str">
            <v>Oujda</v>
          </cell>
          <cell r="B1257" t="str">
            <v>Ericsson A2628s</v>
          </cell>
          <cell r="C1257">
            <v>0</v>
          </cell>
          <cell r="D1257">
            <v>0</v>
          </cell>
          <cell r="E1257">
            <v>0</v>
          </cell>
          <cell r="F1257">
            <v>0</v>
          </cell>
          <cell r="G1257">
            <v>0</v>
          </cell>
        </row>
        <row r="1258">
          <cell r="A1258" t="str">
            <v>Oujda</v>
          </cell>
          <cell r="B1258" t="str">
            <v>Ericsson R290</v>
          </cell>
          <cell r="C1258">
            <v>0</v>
          </cell>
          <cell r="D1258">
            <v>0</v>
          </cell>
          <cell r="E1258">
            <v>0</v>
          </cell>
          <cell r="F1258">
            <v>0</v>
          </cell>
          <cell r="G1258">
            <v>0</v>
          </cell>
        </row>
        <row r="1259">
          <cell r="A1259" t="str">
            <v>Oujda</v>
          </cell>
          <cell r="B1259" t="str">
            <v>Ericsson T28</v>
          </cell>
          <cell r="C1259">
            <v>0</v>
          </cell>
          <cell r="D1259">
            <v>0</v>
          </cell>
          <cell r="E1259">
            <v>0</v>
          </cell>
          <cell r="F1259">
            <v>0</v>
          </cell>
          <cell r="G1259">
            <v>0</v>
          </cell>
        </row>
        <row r="1260">
          <cell r="A1260" t="str">
            <v>Oujda</v>
          </cell>
          <cell r="B1260" t="str">
            <v>Ericsson T68s</v>
          </cell>
          <cell r="C1260">
            <v>0</v>
          </cell>
          <cell r="D1260">
            <v>0</v>
          </cell>
          <cell r="E1260">
            <v>0</v>
          </cell>
          <cell r="F1260">
            <v>0</v>
          </cell>
          <cell r="G1260">
            <v>0</v>
          </cell>
        </row>
        <row r="1261">
          <cell r="A1261" t="str">
            <v>Oujda</v>
          </cell>
          <cell r="B1261" t="str">
            <v>GMPCS Thuraya HHT HUGHES 7101</v>
          </cell>
          <cell r="C1261">
            <v>0</v>
          </cell>
          <cell r="D1261">
            <v>0</v>
          </cell>
          <cell r="E1261">
            <v>0</v>
          </cell>
          <cell r="F1261">
            <v>0</v>
          </cell>
          <cell r="G1261">
            <v>0</v>
          </cell>
        </row>
        <row r="1262">
          <cell r="A1262" t="str">
            <v>Oujda</v>
          </cell>
          <cell r="B1262" t="str">
            <v>LG 3100</v>
          </cell>
          <cell r="C1262">
            <v>88</v>
          </cell>
          <cell r="D1262">
            <v>0</v>
          </cell>
          <cell r="E1262">
            <v>88</v>
          </cell>
          <cell r="F1262">
            <v>0</v>
          </cell>
          <cell r="G1262">
            <v>0</v>
          </cell>
        </row>
        <row r="1263">
          <cell r="A1263" t="str">
            <v>Oujda</v>
          </cell>
          <cell r="B1263" t="str">
            <v>Mitsubishi TRIUM Mars</v>
          </cell>
          <cell r="C1263">
            <v>0</v>
          </cell>
          <cell r="D1263">
            <v>0</v>
          </cell>
          <cell r="E1263">
            <v>0</v>
          </cell>
          <cell r="F1263">
            <v>0</v>
          </cell>
          <cell r="G1263">
            <v>0</v>
          </cell>
        </row>
        <row r="1264">
          <cell r="A1264" t="str">
            <v>Oujda</v>
          </cell>
          <cell r="B1264" t="str">
            <v>Mitsubishi TRIUM Mystral</v>
          </cell>
          <cell r="C1264">
            <v>0</v>
          </cell>
          <cell r="D1264">
            <v>0</v>
          </cell>
          <cell r="E1264">
            <v>0</v>
          </cell>
          <cell r="F1264">
            <v>0</v>
          </cell>
          <cell r="G1264">
            <v>0</v>
          </cell>
        </row>
        <row r="1265">
          <cell r="A1265" t="str">
            <v>Oujda</v>
          </cell>
          <cell r="B1265" t="str">
            <v>Motorola CD920 / CD930</v>
          </cell>
          <cell r="C1265">
            <v>0</v>
          </cell>
          <cell r="D1265">
            <v>0</v>
          </cell>
          <cell r="E1265">
            <v>0</v>
          </cell>
          <cell r="F1265">
            <v>0</v>
          </cell>
          <cell r="G1265">
            <v>0</v>
          </cell>
        </row>
        <row r="1266">
          <cell r="A1266" t="str">
            <v>Oujda</v>
          </cell>
          <cell r="B1266" t="str">
            <v>Motorola CD930</v>
          </cell>
          <cell r="C1266">
            <v>0</v>
          </cell>
          <cell r="D1266">
            <v>0</v>
          </cell>
          <cell r="E1266">
            <v>0</v>
          </cell>
          <cell r="F1266">
            <v>0</v>
          </cell>
          <cell r="G1266">
            <v>0</v>
          </cell>
        </row>
        <row r="1267">
          <cell r="A1267" t="str">
            <v>Oujda</v>
          </cell>
          <cell r="B1267" t="str">
            <v>Motorola M3788</v>
          </cell>
          <cell r="C1267">
            <v>0</v>
          </cell>
          <cell r="D1267">
            <v>0</v>
          </cell>
          <cell r="E1267">
            <v>0</v>
          </cell>
          <cell r="F1267">
            <v>0</v>
          </cell>
          <cell r="G1267">
            <v>0</v>
          </cell>
        </row>
        <row r="1268">
          <cell r="A1268" t="str">
            <v>Oujda</v>
          </cell>
          <cell r="B1268" t="str">
            <v>Motorola T2288 WAP</v>
          </cell>
          <cell r="C1268">
            <v>0</v>
          </cell>
          <cell r="D1268">
            <v>0</v>
          </cell>
          <cell r="E1268">
            <v>0</v>
          </cell>
          <cell r="F1268">
            <v>0</v>
          </cell>
          <cell r="G1268">
            <v>0</v>
          </cell>
        </row>
        <row r="1269">
          <cell r="A1269" t="str">
            <v>Oujda</v>
          </cell>
          <cell r="B1269" t="str">
            <v>Motorola Timeport ( triband )</v>
          </cell>
          <cell r="C1269">
            <v>0</v>
          </cell>
          <cell r="D1269">
            <v>0</v>
          </cell>
          <cell r="E1269">
            <v>0</v>
          </cell>
          <cell r="F1269">
            <v>0</v>
          </cell>
          <cell r="G1269">
            <v>0</v>
          </cell>
        </row>
        <row r="1270">
          <cell r="A1270" t="str">
            <v>Oujda</v>
          </cell>
          <cell r="B1270" t="str">
            <v>Motorola Timeport WAP7089</v>
          </cell>
          <cell r="C1270">
            <v>0</v>
          </cell>
          <cell r="D1270">
            <v>0</v>
          </cell>
          <cell r="E1270">
            <v>0</v>
          </cell>
          <cell r="F1270">
            <v>0</v>
          </cell>
          <cell r="G1270">
            <v>0</v>
          </cell>
        </row>
        <row r="1271">
          <cell r="A1271" t="str">
            <v>Oujda</v>
          </cell>
          <cell r="B1271" t="str">
            <v>Motorola Timeport WAP7389</v>
          </cell>
          <cell r="C1271">
            <v>0</v>
          </cell>
          <cell r="D1271">
            <v>0</v>
          </cell>
          <cell r="E1271">
            <v>0</v>
          </cell>
          <cell r="F1271">
            <v>0</v>
          </cell>
          <cell r="G1271">
            <v>0</v>
          </cell>
        </row>
        <row r="1272">
          <cell r="A1272" t="str">
            <v>Oujda</v>
          </cell>
          <cell r="B1272" t="str">
            <v>Motorola V3690</v>
          </cell>
          <cell r="C1272">
            <v>0</v>
          </cell>
          <cell r="D1272">
            <v>0</v>
          </cell>
          <cell r="E1272">
            <v>0</v>
          </cell>
          <cell r="F1272">
            <v>0</v>
          </cell>
          <cell r="G1272">
            <v>0</v>
          </cell>
        </row>
        <row r="1273">
          <cell r="A1273" t="str">
            <v>Oujda</v>
          </cell>
          <cell r="B1273" t="str">
            <v>Motorola V66i</v>
          </cell>
          <cell r="C1273">
            <v>0</v>
          </cell>
          <cell r="D1273">
            <v>0</v>
          </cell>
          <cell r="E1273">
            <v>0</v>
          </cell>
          <cell r="F1273">
            <v>0</v>
          </cell>
          <cell r="G1273">
            <v>0</v>
          </cell>
        </row>
        <row r="1274">
          <cell r="A1274" t="str">
            <v>Oujda</v>
          </cell>
          <cell r="B1274" t="str">
            <v>Motorola V8088</v>
          </cell>
          <cell r="C1274">
            <v>0</v>
          </cell>
          <cell r="D1274">
            <v>0</v>
          </cell>
          <cell r="E1274">
            <v>0</v>
          </cell>
          <cell r="F1274">
            <v>0</v>
          </cell>
          <cell r="G1274">
            <v>0</v>
          </cell>
        </row>
        <row r="1275">
          <cell r="A1275" t="str">
            <v>Oujda</v>
          </cell>
          <cell r="B1275" t="str">
            <v>Nokia 3210</v>
          </cell>
          <cell r="C1275">
            <v>1</v>
          </cell>
          <cell r="D1275">
            <v>0</v>
          </cell>
          <cell r="E1275">
            <v>1</v>
          </cell>
          <cell r="F1275">
            <v>0</v>
          </cell>
          <cell r="G1275">
            <v>0</v>
          </cell>
        </row>
        <row r="1276">
          <cell r="A1276" t="str">
            <v>Oujda</v>
          </cell>
          <cell r="B1276" t="str">
            <v>NOKIA 3660</v>
          </cell>
          <cell r="C1276">
            <v>0</v>
          </cell>
          <cell r="D1276">
            <v>0</v>
          </cell>
          <cell r="E1276">
            <v>0</v>
          </cell>
          <cell r="F1276">
            <v>0</v>
          </cell>
          <cell r="G1276">
            <v>0</v>
          </cell>
        </row>
        <row r="1277">
          <cell r="A1277" t="str">
            <v>Oujda</v>
          </cell>
          <cell r="B1277" t="str">
            <v>Nokia 5110</v>
          </cell>
          <cell r="C1277">
            <v>0</v>
          </cell>
          <cell r="D1277">
            <v>0</v>
          </cell>
          <cell r="E1277">
            <v>0</v>
          </cell>
          <cell r="F1277">
            <v>0</v>
          </cell>
          <cell r="G1277">
            <v>0</v>
          </cell>
        </row>
        <row r="1278">
          <cell r="A1278" t="str">
            <v>Oujda</v>
          </cell>
          <cell r="B1278" t="str">
            <v>Nokia 5510</v>
          </cell>
          <cell r="C1278">
            <v>0</v>
          </cell>
          <cell r="D1278">
            <v>0</v>
          </cell>
          <cell r="E1278">
            <v>0</v>
          </cell>
          <cell r="F1278">
            <v>0</v>
          </cell>
          <cell r="G1278">
            <v>0</v>
          </cell>
        </row>
        <row r="1279">
          <cell r="A1279" t="str">
            <v>Oujda</v>
          </cell>
          <cell r="B1279" t="str">
            <v>Nokia 7110 WAP</v>
          </cell>
          <cell r="C1279">
            <v>0</v>
          </cell>
          <cell r="D1279">
            <v>0</v>
          </cell>
          <cell r="E1279">
            <v>0</v>
          </cell>
          <cell r="F1279">
            <v>0</v>
          </cell>
          <cell r="G1279">
            <v>0</v>
          </cell>
        </row>
        <row r="1280">
          <cell r="A1280" t="str">
            <v>Oujda</v>
          </cell>
          <cell r="B1280" t="str">
            <v>Nokia 7250 i</v>
          </cell>
          <cell r="C1280">
            <v>0</v>
          </cell>
          <cell r="D1280">
            <v>0</v>
          </cell>
          <cell r="E1280">
            <v>0</v>
          </cell>
          <cell r="F1280">
            <v>0</v>
          </cell>
          <cell r="G1280">
            <v>0</v>
          </cell>
        </row>
        <row r="1281">
          <cell r="A1281" t="str">
            <v>Oujda</v>
          </cell>
          <cell r="B1281" t="str">
            <v>Nokia 9500</v>
          </cell>
          <cell r="C1281">
            <v>0</v>
          </cell>
          <cell r="D1281">
            <v>0</v>
          </cell>
          <cell r="E1281">
            <v>0</v>
          </cell>
          <cell r="F1281">
            <v>0</v>
          </cell>
          <cell r="G1281">
            <v>0</v>
          </cell>
        </row>
        <row r="1282">
          <cell r="A1282" t="str">
            <v>Oujda</v>
          </cell>
          <cell r="B1282" t="str">
            <v>Philips Fisio 735</v>
          </cell>
          <cell r="C1282">
            <v>0</v>
          </cell>
          <cell r="D1282">
            <v>0</v>
          </cell>
          <cell r="E1282">
            <v>0</v>
          </cell>
          <cell r="F1282">
            <v>0</v>
          </cell>
          <cell r="G1282">
            <v>0</v>
          </cell>
        </row>
        <row r="1283">
          <cell r="A1283" t="str">
            <v>Oujda</v>
          </cell>
          <cell r="B1283" t="str">
            <v>Philips Fisio 822</v>
          </cell>
          <cell r="C1283">
            <v>0</v>
          </cell>
          <cell r="D1283">
            <v>0</v>
          </cell>
          <cell r="E1283">
            <v>0</v>
          </cell>
          <cell r="F1283">
            <v>0</v>
          </cell>
          <cell r="G1283">
            <v>0</v>
          </cell>
        </row>
        <row r="1284">
          <cell r="A1284" t="str">
            <v>Oujda</v>
          </cell>
          <cell r="B1284" t="str">
            <v>Philips Ozeo (sans Baladeurs)</v>
          </cell>
          <cell r="C1284">
            <v>0</v>
          </cell>
          <cell r="D1284">
            <v>0</v>
          </cell>
          <cell r="E1284">
            <v>0</v>
          </cell>
          <cell r="F1284">
            <v>0</v>
          </cell>
          <cell r="G1284">
            <v>0</v>
          </cell>
        </row>
        <row r="1285">
          <cell r="A1285" t="str">
            <v>Oujda</v>
          </cell>
          <cell r="B1285" t="str">
            <v>Philips Ozeo + Baladeurs</v>
          </cell>
          <cell r="C1285">
            <v>0</v>
          </cell>
          <cell r="D1285">
            <v>0</v>
          </cell>
          <cell r="E1285">
            <v>0</v>
          </cell>
          <cell r="F1285">
            <v>0</v>
          </cell>
          <cell r="G1285">
            <v>0</v>
          </cell>
        </row>
        <row r="1286">
          <cell r="A1286" t="str">
            <v>Oujda</v>
          </cell>
          <cell r="B1286" t="str">
            <v>Philips Savvy C12 / C14</v>
          </cell>
          <cell r="C1286">
            <v>0</v>
          </cell>
          <cell r="D1286">
            <v>0</v>
          </cell>
          <cell r="E1286">
            <v>0</v>
          </cell>
          <cell r="F1286">
            <v>0</v>
          </cell>
          <cell r="G1286">
            <v>0</v>
          </cell>
        </row>
        <row r="1287">
          <cell r="A1287" t="str">
            <v>Oujda</v>
          </cell>
          <cell r="B1287" t="str">
            <v>Philips Savvy C14 VOGUE</v>
          </cell>
          <cell r="C1287">
            <v>0</v>
          </cell>
          <cell r="D1287">
            <v>0</v>
          </cell>
          <cell r="E1287">
            <v>0</v>
          </cell>
          <cell r="F1287">
            <v>0</v>
          </cell>
          <cell r="G1287">
            <v>0</v>
          </cell>
        </row>
        <row r="1288">
          <cell r="A1288" t="str">
            <v>Oujda</v>
          </cell>
          <cell r="B1288" t="str">
            <v>Sagem 959</v>
          </cell>
          <cell r="C1288">
            <v>0</v>
          </cell>
          <cell r="D1288">
            <v>0</v>
          </cell>
          <cell r="E1288">
            <v>0</v>
          </cell>
          <cell r="F1288">
            <v>0</v>
          </cell>
          <cell r="G1288">
            <v>0</v>
          </cell>
        </row>
        <row r="1289">
          <cell r="A1289" t="str">
            <v>Oujda</v>
          </cell>
          <cell r="B1289" t="str">
            <v>Sagem GPRS 959</v>
          </cell>
          <cell r="C1289">
            <v>0</v>
          </cell>
          <cell r="D1289">
            <v>0</v>
          </cell>
          <cell r="E1289">
            <v>0</v>
          </cell>
          <cell r="F1289">
            <v>0</v>
          </cell>
          <cell r="G1289">
            <v>0</v>
          </cell>
        </row>
        <row r="1290">
          <cell r="A1290" t="str">
            <v>Oujda</v>
          </cell>
          <cell r="B1290" t="str">
            <v>Sagem MC926</v>
          </cell>
          <cell r="C1290">
            <v>0</v>
          </cell>
          <cell r="D1290">
            <v>0</v>
          </cell>
          <cell r="E1290">
            <v>0</v>
          </cell>
          <cell r="F1290">
            <v>0</v>
          </cell>
          <cell r="G1290">
            <v>0</v>
          </cell>
        </row>
        <row r="1291">
          <cell r="A1291" t="str">
            <v>Oujda</v>
          </cell>
          <cell r="B1291" t="str">
            <v>Sagem MW930 (WAP)</v>
          </cell>
          <cell r="C1291">
            <v>0</v>
          </cell>
          <cell r="D1291">
            <v>0</v>
          </cell>
          <cell r="E1291">
            <v>0</v>
          </cell>
          <cell r="F1291">
            <v>0</v>
          </cell>
          <cell r="G1291">
            <v>0</v>
          </cell>
        </row>
        <row r="1292">
          <cell r="A1292" t="str">
            <v>Oujda</v>
          </cell>
          <cell r="B1292" t="str">
            <v>Sagem MyX-2</v>
          </cell>
          <cell r="C1292">
            <v>1</v>
          </cell>
          <cell r="D1292">
            <v>0</v>
          </cell>
          <cell r="E1292">
            <v>1</v>
          </cell>
          <cell r="F1292">
            <v>0</v>
          </cell>
          <cell r="G1292">
            <v>0</v>
          </cell>
        </row>
        <row r="1293">
          <cell r="A1293" t="str">
            <v>Oujda</v>
          </cell>
          <cell r="B1293" t="str">
            <v>Samsung N100</v>
          </cell>
          <cell r="C1293">
            <v>0</v>
          </cell>
          <cell r="D1293">
            <v>0</v>
          </cell>
          <cell r="E1293">
            <v>0</v>
          </cell>
          <cell r="F1293">
            <v>0</v>
          </cell>
          <cell r="G1293">
            <v>0</v>
          </cell>
        </row>
        <row r="1294">
          <cell r="A1294" t="str">
            <v>Oujda</v>
          </cell>
          <cell r="B1294" t="str">
            <v>Samsung SGH600</v>
          </cell>
          <cell r="C1294">
            <v>0</v>
          </cell>
          <cell r="D1294">
            <v>0</v>
          </cell>
          <cell r="E1294">
            <v>0</v>
          </cell>
          <cell r="F1294">
            <v>0</v>
          </cell>
          <cell r="G1294">
            <v>0</v>
          </cell>
        </row>
        <row r="1295">
          <cell r="A1295" t="str">
            <v>Oujda</v>
          </cell>
          <cell r="B1295" t="str">
            <v>Samsung SGH600 (rechange: Sans Batterie/Sans Chargeur)</v>
          </cell>
          <cell r="C1295">
            <v>0</v>
          </cell>
          <cell r="D1295">
            <v>0</v>
          </cell>
          <cell r="E1295">
            <v>0</v>
          </cell>
          <cell r="F1295">
            <v>0</v>
          </cell>
          <cell r="G1295">
            <v>0</v>
          </cell>
        </row>
        <row r="1296">
          <cell r="A1296" t="str">
            <v>Oujda</v>
          </cell>
          <cell r="B1296" t="str">
            <v>Samsung X100</v>
          </cell>
          <cell r="C1296">
            <v>141</v>
          </cell>
          <cell r="D1296">
            <v>0</v>
          </cell>
          <cell r="E1296">
            <v>141</v>
          </cell>
          <cell r="F1296">
            <v>0</v>
          </cell>
          <cell r="G1296">
            <v>0</v>
          </cell>
        </row>
        <row r="1297">
          <cell r="A1297" t="str">
            <v>Oujda</v>
          </cell>
          <cell r="B1297" t="str">
            <v>Siemens A35</v>
          </cell>
          <cell r="C1297">
            <v>0</v>
          </cell>
          <cell r="D1297">
            <v>0</v>
          </cell>
          <cell r="E1297">
            <v>0</v>
          </cell>
          <cell r="F1297">
            <v>0</v>
          </cell>
          <cell r="G1297">
            <v>0</v>
          </cell>
        </row>
        <row r="1298">
          <cell r="A1298" t="str">
            <v>Oujda</v>
          </cell>
          <cell r="B1298" t="str">
            <v>Siemens A52</v>
          </cell>
          <cell r="C1298">
            <v>41</v>
          </cell>
          <cell r="D1298">
            <v>900</v>
          </cell>
          <cell r="E1298">
            <v>941</v>
          </cell>
          <cell r="F1298">
            <v>0</v>
          </cell>
          <cell r="G1298">
            <v>0</v>
          </cell>
        </row>
        <row r="1299">
          <cell r="A1299" t="str">
            <v>Oujda</v>
          </cell>
          <cell r="B1299" t="str">
            <v>Siemens C25</v>
          </cell>
          <cell r="C1299">
            <v>0</v>
          </cell>
          <cell r="D1299">
            <v>0</v>
          </cell>
          <cell r="E1299">
            <v>0</v>
          </cell>
          <cell r="F1299">
            <v>0</v>
          </cell>
          <cell r="G1299">
            <v>0</v>
          </cell>
        </row>
        <row r="1300">
          <cell r="A1300" t="str">
            <v>Oujda</v>
          </cell>
          <cell r="B1300" t="str">
            <v>Siemens SL55 avec caméra</v>
          </cell>
          <cell r="C1300">
            <v>0</v>
          </cell>
          <cell r="D1300">
            <v>0</v>
          </cell>
          <cell r="E1300">
            <v>0</v>
          </cell>
          <cell r="F1300">
            <v>0</v>
          </cell>
          <cell r="G1300">
            <v>0</v>
          </cell>
        </row>
        <row r="1301">
          <cell r="A1301" t="str">
            <v>Oujda</v>
          </cell>
          <cell r="B1301" t="str">
            <v>SONY ERICSSON T 105</v>
          </cell>
          <cell r="C1301">
            <v>0</v>
          </cell>
          <cell r="D1301">
            <v>0</v>
          </cell>
          <cell r="E1301">
            <v>0</v>
          </cell>
          <cell r="F1301">
            <v>0</v>
          </cell>
          <cell r="G1301">
            <v>0</v>
          </cell>
        </row>
        <row r="1302">
          <cell r="A1302" t="str">
            <v>Oujda</v>
          </cell>
          <cell r="B1302" t="str">
            <v>Sony J70</v>
          </cell>
          <cell r="C1302">
            <v>0</v>
          </cell>
          <cell r="D1302">
            <v>0</v>
          </cell>
          <cell r="E1302">
            <v>0</v>
          </cell>
          <cell r="F1302">
            <v>0</v>
          </cell>
          <cell r="G1302">
            <v>0</v>
          </cell>
        </row>
        <row r="1303">
          <cell r="A1303" t="str">
            <v>Oujda</v>
          </cell>
          <cell r="B1303" t="str">
            <v>Telit GM 410</v>
          </cell>
          <cell r="C1303">
            <v>0</v>
          </cell>
          <cell r="D1303">
            <v>0</v>
          </cell>
          <cell r="E1303">
            <v>0</v>
          </cell>
          <cell r="F1303">
            <v>0</v>
          </cell>
          <cell r="G1303">
            <v>0</v>
          </cell>
        </row>
        <row r="1304">
          <cell r="A1304" t="str">
            <v>Oujda</v>
          </cell>
          <cell r="B1304" t="str">
            <v>Telit GM 710</v>
          </cell>
          <cell r="C1304">
            <v>0</v>
          </cell>
          <cell r="D1304">
            <v>0</v>
          </cell>
          <cell r="E1304">
            <v>0</v>
          </cell>
          <cell r="F1304">
            <v>0</v>
          </cell>
          <cell r="G1304">
            <v>0</v>
          </cell>
        </row>
        <row r="1305">
          <cell r="A1305" t="str">
            <v>Rabat</v>
          </cell>
          <cell r="B1305" t="str">
            <v>Ericsson R290</v>
          </cell>
          <cell r="C1305">
            <v>0</v>
          </cell>
          <cell r="D1305">
            <v>0</v>
          </cell>
          <cell r="E1305">
            <v>0</v>
          </cell>
          <cell r="F1305">
            <v>0</v>
          </cell>
          <cell r="G1305">
            <v>0</v>
          </cell>
        </row>
        <row r="1306">
          <cell r="A1306" t="str">
            <v>Rabat</v>
          </cell>
          <cell r="B1306" t="str">
            <v>Ericsson R320s WAP</v>
          </cell>
          <cell r="C1306">
            <v>0</v>
          </cell>
          <cell r="D1306">
            <v>0</v>
          </cell>
          <cell r="E1306">
            <v>0</v>
          </cell>
          <cell r="F1306">
            <v>0</v>
          </cell>
          <cell r="G1306">
            <v>0</v>
          </cell>
        </row>
        <row r="1307">
          <cell r="A1307" t="str">
            <v>Rabat</v>
          </cell>
          <cell r="B1307" t="str">
            <v>Ericsson T66</v>
          </cell>
          <cell r="C1307">
            <v>0</v>
          </cell>
          <cell r="D1307">
            <v>0</v>
          </cell>
          <cell r="E1307">
            <v>0</v>
          </cell>
          <cell r="F1307">
            <v>0</v>
          </cell>
          <cell r="G1307">
            <v>0</v>
          </cell>
        </row>
        <row r="1308">
          <cell r="A1308" t="str">
            <v>Rabat</v>
          </cell>
          <cell r="B1308" t="str">
            <v>Ericsson T68s</v>
          </cell>
          <cell r="C1308">
            <v>0</v>
          </cell>
          <cell r="D1308">
            <v>0</v>
          </cell>
          <cell r="E1308">
            <v>0</v>
          </cell>
          <cell r="F1308">
            <v>0</v>
          </cell>
          <cell r="G1308">
            <v>0</v>
          </cell>
        </row>
        <row r="1309">
          <cell r="A1309" t="str">
            <v>Rabat</v>
          </cell>
          <cell r="B1309" t="str">
            <v>Motorola CD920 / CD930</v>
          </cell>
          <cell r="C1309">
            <v>0</v>
          </cell>
          <cell r="D1309">
            <v>0</v>
          </cell>
          <cell r="E1309">
            <v>0</v>
          </cell>
          <cell r="F1309">
            <v>0</v>
          </cell>
          <cell r="G1309">
            <v>0</v>
          </cell>
        </row>
        <row r="1310">
          <cell r="A1310" t="str">
            <v>Rabat</v>
          </cell>
          <cell r="B1310" t="str">
            <v>Motorola Timeport WAP7089</v>
          </cell>
          <cell r="C1310">
            <v>0</v>
          </cell>
          <cell r="D1310">
            <v>0</v>
          </cell>
          <cell r="E1310">
            <v>0</v>
          </cell>
          <cell r="F1310">
            <v>0</v>
          </cell>
          <cell r="G1310">
            <v>0</v>
          </cell>
        </row>
        <row r="1311">
          <cell r="A1311" t="str">
            <v>Rabat</v>
          </cell>
          <cell r="B1311" t="str">
            <v>Motorola Timeport WAP7389</v>
          </cell>
          <cell r="C1311">
            <v>0</v>
          </cell>
          <cell r="D1311">
            <v>0</v>
          </cell>
          <cell r="E1311">
            <v>0</v>
          </cell>
          <cell r="F1311">
            <v>0</v>
          </cell>
          <cell r="G1311">
            <v>0</v>
          </cell>
        </row>
        <row r="1312">
          <cell r="A1312" t="str">
            <v>Rabat</v>
          </cell>
          <cell r="B1312" t="str">
            <v>Motorola V66i</v>
          </cell>
          <cell r="C1312">
            <v>0</v>
          </cell>
          <cell r="D1312">
            <v>0</v>
          </cell>
          <cell r="E1312">
            <v>0</v>
          </cell>
          <cell r="F1312">
            <v>0</v>
          </cell>
          <cell r="G1312">
            <v>0</v>
          </cell>
        </row>
        <row r="1313">
          <cell r="A1313" t="str">
            <v>Rabat</v>
          </cell>
          <cell r="B1313" t="str">
            <v>Nokia 5510</v>
          </cell>
          <cell r="C1313">
            <v>0</v>
          </cell>
          <cell r="D1313">
            <v>0</v>
          </cell>
          <cell r="E1313">
            <v>0</v>
          </cell>
          <cell r="F1313">
            <v>0</v>
          </cell>
          <cell r="G1313">
            <v>0</v>
          </cell>
        </row>
        <row r="1314">
          <cell r="A1314" t="str">
            <v>Rabat</v>
          </cell>
          <cell r="B1314" t="str">
            <v>Nokia 7250 i</v>
          </cell>
          <cell r="C1314">
            <v>0</v>
          </cell>
          <cell r="D1314">
            <v>0</v>
          </cell>
          <cell r="E1314">
            <v>0</v>
          </cell>
          <cell r="F1314">
            <v>0</v>
          </cell>
          <cell r="G1314">
            <v>0</v>
          </cell>
        </row>
        <row r="1315">
          <cell r="A1315" t="str">
            <v>Rabat</v>
          </cell>
          <cell r="B1315" t="str">
            <v>Nokia 7650</v>
          </cell>
          <cell r="C1315">
            <v>1</v>
          </cell>
          <cell r="D1315">
            <v>0</v>
          </cell>
          <cell r="E1315">
            <v>1</v>
          </cell>
          <cell r="F1315">
            <v>0</v>
          </cell>
          <cell r="G1315">
            <v>0</v>
          </cell>
        </row>
        <row r="1316">
          <cell r="A1316" t="str">
            <v>Rabat</v>
          </cell>
          <cell r="B1316" t="str">
            <v>Philips Ozeo + Baladeurs</v>
          </cell>
          <cell r="C1316">
            <v>0</v>
          </cell>
          <cell r="D1316">
            <v>0</v>
          </cell>
          <cell r="E1316">
            <v>0</v>
          </cell>
          <cell r="F1316">
            <v>0</v>
          </cell>
          <cell r="G1316">
            <v>0</v>
          </cell>
        </row>
        <row r="1317">
          <cell r="A1317" t="str">
            <v>Rabat</v>
          </cell>
          <cell r="B1317" t="str">
            <v>Philips Savvy C14 VOGUE</v>
          </cell>
          <cell r="C1317">
            <v>0</v>
          </cell>
          <cell r="D1317">
            <v>0</v>
          </cell>
          <cell r="E1317">
            <v>0</v>
          </cell>
          <cell r="F1317">
            <v>0</v>
          </cell>
          <cell r="G1317">
            <v>0</v>
          </cell>
        </row>
        <row r="1318">
          <cell r="A1318" t="str">
            <v>Rabat</v>
          </cell>
          <cell r="B1318" t="str">
            <v>Sagem 959</v>
          </cell>
          <cell r="C1318">
            <v>0</v>
          </cell>
          <cell r="D1318">
            <v>0</v>
          </cell>
          <cell r="E1318">
            <v>0</v>
          </cell>
          <cell r="F1318">
            <v>0</v>
          </cell>
          <cell r="G1318">
            <v>0</v>
          </cell>
        </row>
        <row r="1319">
          <cell r="A1319" t="str">
            <v>Rabat</v>
          </cell>
          <cell r="B1319" t="str">
            <v>Sagem GPRS 959</v>
          </cell>
          <cell r="C1319">
            <v>0</v>
          </cell>
          <cell r="D1319">
            <v>0</v>
          </cell>
          <cell r="E1319">
            <v>0</v>
          </cell>
          <cell r="F1319">
            <v>0</v>
          </cell>
          <cell r="G1319">
            <v>0</v>
          </cell>
        </row>
        <row r="1320">
          <cell r="A1320" t="str">
            <v>Rabat</v>
          </cell>
          <cell r="B1320" t="str">
            <v>Samsung SGH600 (rechange: Sans Batterie/Sans Chargeur)</v>
          </cell>
          <cell r="C1320">
            <v>0</v>
          </cell>
          <cell r="D1320">
            <v>0</v>
          </cell>
          <cell r="E1320">
            <v>0</v>
          </cell>
          <cell r="F1320">
            <v>0</v>
          </cell>
          <cell r="G1320">
            <v>0</v>
          </cell>
        </row>
        <row r="1321">
          <cell r="A1321" t="str">
            <v>Rabat</v>
          </cell>
          <cell r="B1321" t="str">
            <v>Siemens SL55 avec caméra</v>
          </cell>
          <cell r="C1321">
            <v>0</v>
          </cell>
          <cell r="D1321">
            <v>0</v>
          </cell>
          <cell r="E1321">
            <v>0</v>
          </cell>
          <cell r="F1321">
            <v>0</v>
          </cell>
          <cell r="G1321">
            <v>0</v>
          </cell>
        </row>
        <row r="1322">
          <cell r="A1322" t="str">
            <v>Rabat</v>
          </cell>
          <cell r="B1322" t="str">
            <v>SONY ERICSSON T 105</v>
          </cell>
          <cell r="C1322">
            <v>0</v>
          </cell>
          <cell r="D1322">
            <v>0</v>
          </cell>
          <cell r="E1322">
            <v>0</v>
          </cell>
          <cell r="F1322">
            <v>0</v>
          </cell>
          <cell r="G1322">
            <v>0</v>
          </cell>
        </row>
        <row r="1323">
          <cell r="A1323" t="str">
            <v>Rabat</v>
          </cell>
          <cell r="B1323" t="str">
            <v>Telit GLOBALSTAR</v>
          </cell>
          <cell r="C1323">
            <v>0</v>
          </cell>
          <cell r="D1323">
            <v>0</v>
          </cell>
          <cell r="E1323">
            <v>0</v>
          </cell>
          <cell r="F1323">
            <v>0</v>
          </cell>
          <cell r="G1323">
            <v>0</v>
          </cell>
        </row>
        <row r="1324">
          <cell r="A1324" t="str">
            <v>Settat</v>
          </cell>
          <cell r="B1324" t="str">
            <v>Bosch 909</v>
          </cell>
          <cell r="C1324">
            <v>0</v>
          </cell>
          <cell r="D1324">
            <v>0</v>
          </cell>
          <cell r="E1324">
            <v>0</v>
          </cell>
          <cell r="F1324">
            <v>0</v>
          </cell>
          <cell r="G1324">
            <v>0</v>
          </cell>
        </row>
        <row r="1325">
          <cell r="A1325" t="str">
            <v>Settat</v>
          </cell>
          <cell r="B1325" t="str">
            <v>Ericsson A 1018</v>
          </cell>
          <cell r="C1325">
            <v>0</v>
          </cell>
          <cell r="D1325">
            <v>0</v>
          </cell>
          <cell r="E1325">
            <v>0</v>
          </cell>
          <cell r="F1325">
            <v>0</v>
          </cell>
          <cell r="G1325">
            <v>0</v>
          </cell>
        </row>
        <row r="1326">
          <cell r="A1326" t="str">
            <v>Settat</v>
          </cell>
          <cell r="B1326" t="str">
            <v>Ericsson A2628s</v>
          </cell>
          <cell r="C1326">
            <v>0</v>
          </cell>
          <cell r="D1326">
            <v>0</v>
          </cell>
          <cell r="E1326">
            <v>0</v>
          </cell>
          <cell r="F1326">
            <v>0</v>
          </cell>
          <cell r="G1326">
            <v>0</v>
          </cell>
        </row>
        <row r="1327">
          <cell r="A1327" t="str">
            <v>Settat</v>
          </cell>
          <cell r="B1327" t="str">
            <v>Ericsson R290</v>
          </cell>
          <cell r="C1327">
            <v>0</v>
          </cell>
          <cell r="D1327">
            <v>0</v>
          </cell>
          <cell r="E1327">
            <v>0</v>
          </cell>
          <cell r="F1327">
            <v>0</v>
          </cell>
          <cell r="G1327">
            <v>0</v>
          </cell>
        </row>
        <row r="1328">
          <cell r="A1328" t="str">
            <v>Settat</v>
          </cell>
          <cell r="B1328" t="str">
            <v>Ericsson R320s WAP</v>
          </cell>
          <cell r="C1328">
            <v>0</v>
          </cell>
          <cell r="D1328">
            <v>0</v>
          </cell>
          <cell r="E1328">
            <v>0</v>
          </cell>
          <cell r="F1328">
            <v>0</v>
          </cell>
          <cell r="G1328">
            <v>0</v>
          </cell>
        </row>
        <row r="1329">
          <cell r="A1329" t="str">
            <v>Settat</v>
          </cell>
          <cell r="B1329" t="str">
            <v>Ericsson T28</v>
          </cell>
          <cell r="C1329">
            <v>0</v>
          </cell>
          <cell r="D1329">
            <v>0</v>
          </cell>
          <cell r="E1329">
            <v>0</v>
          </cell>
          <cell r="F1329">
            <v>0</v>
          </cell>
          <cell r="G1329">
            <v>0</v>
          </cell>
        </row>
        <row r="1330">
          <cell r="A1330" t="str">
            <v>Settat</v>
          </cell>
          <cell r="B1330" t="str">
            <v>Ericsson T66</v>
          </cell>
          <cell r="C1330">
            <v>0</v>
          </cell>
          <cell r="D1330">
            <v>0</v>
          </cell>
          <cell r="E1330">
            <v>0</v>
          </cell>
          <cell r="F1330">
            <v>0</v>
          </cell>
          <cell r="G1330">
            <v>0</v>
          </cell>
        </row>
        <row r="1331">
          <cell r="A1331" t="str">
            <v>Settat</v>
          </cell>
          <cell r="B1331" t="str">
            <v>Ericsson T68s</v>
          </cell>
          <cell r="C1331">
            <v>0</v>
          </cell>
          <cell r="D1331">
            <v>0</v>
          </cell>
          <cell r="E1331">
            <v>0</v>
          </cell>
          <cell r="F1331">
            <v>0</v>
          </cell>
          <cell r="G1331">
            <v>0</v>
          </cell>
        </row>
        <row r="1332">
          <cell r="A1332" t="str">
            <v>Settat</v>
          </cell>
          <cell r="B1332" t="str">
            <v>GMPCS Thuraya HHT HUGHES 7101</v>
          </cell>
          <cell r="C1332">
            <v>0</v>
          </cell>
          <cell r="D1332">
            <v>0</v>
          </cell>
          <cell r="E1332">
            <v>0</v>
          </cell>
          <cell r="F1332">
            <v>0</v>
          </cell>
          <cell r="G1332">
            <v>0</v>
          </cell>
        </row>
        <row r="1333">
          <cell r="A1333" t="str">
            <v>Settat</v>
          </cell>
          <cell r="B1333" t="str">
            <v>Mitsubishi TRIUM 110</v>
          </cell>
          <cell r="C1333">
            <v>0</v>
          </cell>
          <cell r="D1333">
            <v>0</v>
          </cell>
          <cell r="E1333">
            <v>0</v>
          </cell>
          <cell r="F1333">
            <v>0</v>
          </cell>
          <cell r="G1333">
            <v>0</v>
          </cell>
        </row>
        <row r="1334">
          <cell r="A1334" t="str">
            <v>Settat</v>
          </cell>
          <cell r="B1334" t="str">
            <v>Motorola C350</v>
          </cell>
          <cell r="C1334">
            <v>0</v>
          </cell>
          <cell r="D1334">
            <v>0</v>
          </cell>
          <cell r="E1334">
            <v>0</v>
          </cell>
          <cell r="F1334">
            <v>0</v>
          </cell>
          <cell r="G1334">
            <v>0</v>
          </cell>
        </row>
        <row r="1335">
          <cell r="A1335" t="str">
            <v>Settat</v>
          </cell>
          <cell r="B1335" t="str">
            <v>Motorola CD920 / CD930</v>
          </cell>
          <cell r="C1335">
            <v>0</v>
          </cell>
          <cell r="D1335">
            <v>0</v>
          </cell>
          <cell r="E1335">
            <v>0</v>
          </cell>
          <cell r="F1335">
            <v>0</v>
          </cell>
          <cell r="G1335">
            <v>0</v>
          </cell>
        </row>
        <row r="1336">
          <cell r="A1336" t="str">
            <v>Settat</v>
          </cell>
          <cell r="B1336" t="str">
            <v>Motorola CD930</v>
          </cell>
          <cell r="C1336">
            <v>0</v>
          </cell>
          <cell r="D1336">
            <v>0</v>
          </cell>
          <cell r="E1336">
            <v>0</v>
          </cell>
          <cell r="F1336">
            <v>0</v>
          </cell>
          <cell r="G1336">
            <v>0</v>
          </cell>
        </row>
        <row r="1337">
          <cell r="A1337" t="str">
            <v>Settat</v>
          </cell>
          <cell r="B1337" t="str">
            <v>Motorola M3788</v>
          </cell>
          <cell r="C1337">
            <v>0</v>
          </cell>
          <cell r="D1337">
            <v>0</v>
          </cell>
          <cell r="E1337">
            <v>0</v>
          </cell>
          <cell r="F1337">
            <v>0</v>
          </cell>
          <cell r="G1337">
            <v>0</v>
          </cell>
        </row>
        <row r="1338">
          <cell r="A1338" t="str">
            <v>Settat</v>
          </cell>
          <cell r="B1338" t="str">
            <v>Motorola T2288 WAP</v>
          </cell>
          <cell r="C1338">
            <v>0</v>
          </cell>
          <cell r="D1338">
            <v>0</v>
          </cell>
          <cell r="E1338">
            <v>0</v>
          </cell>
          <cell r="F1338">
            <v>0</v>
          </cell>
          <cell r="G1338">
            <v>0</v>
          </cell>
        </row>
        <row r="1339">
          <cell r="A1339" t="str">
            <v>Settat</v>
          </cell>
          <cell r="B1339" t="str">
            <v>Motorola T720i</v>
          </cell>
          <cell r="C1339">
            <v>0</v>
          </cell>
          <cell r="D1339">
            <v>0</v>
          </cell>
          <cell r="E1339">
            <v>0</v>
          </cell>
          <cell r="F1339">
            <v>0</v>
          </cell>
          <cell r="G1339">
            <v>0</v>
          </cell>
        </row>
        <row r="1340">
          <cell r="A1340" t="str">
            <v>Settat</v>
          </cell>
          <cell r="B1340" t="str">
            <v>Motorola Talk About 180</v>
          </cell>
          <cell r="C1340">
            <v>0</v>
          </cell>
          <cell r="D1340">
            <v>0</v>
          </cell>
          <cell r="E1340">
            <v>0</v>
          </cell>
          <cell r="F1340">
            <v>0</v>
          </cell>
          <cell r="G1340">
            <v>0</v>
          </cell>
        </row>
        <row r="1341">
          <cell r="A1341" t="str">
            <v>Settat</v>
          </cell>
          <cell r="B1341" t="str">
            <v>Motorola Timeport ( triband )</v>
          </cell>
          <cell r="C1341">
            <v>0</v>
          </cell>
          <cell r="D1341">
            <v>0</v>
          </cell>
          <cell r="E1341">
            <v>0</v>
          </cell>
          <cell r="F1341">
            <v>0</v>
          </cell>
          <cell r="G1341">
            <v>0</v>
          </cell>
        </row>
        <row r="1342">
          <cell r="A1342" t="str">
            <v>Settat</v>
          </cell>
          <cell r="B1342" t="str">
            <v>Motorola Timeport WAP7089</v>
          </cell>
          <cell r="C1342">
            <v>0</v>
          </cell>
          <cell r="D1342">
            <v>0</v>
          </cell>
          <cell r="E1342">
            <v>0</v>
          </cell>
          <cell r="F1342">
            <v>0</v>
          </cell>
          <cell r="G1342">
            <v>0</v>
          </cell>
        </row>
        <row r="1343">
          <cell r="A1343" t="str">
            <v>Settat</v>
          </cell>
          <cell r="B1343" t="str">
            <v>Motorola Timeport WAP7389</v>
          </cell>
          <cell r="C1343">
            <v>0</v>
          </cell>
          <cell r="D1343">
            <v>0</v>
          </cell>
          <cell r="E1343">
            <v>0</v>
          </cell>
          <cell r="F1343">
            <v>0</v>
          </cell>
          <cell r="G1343">
            <v>0</v>
          </cell>
        </row>
        <row r="1344">
          <cell r="A1344" t="str">
            <v>Settat</v>
          </cell>
          <cell r="B1344" t="str">
            <v>Motorola V3690</v>
          </cell>
          <cell r="C1344">
            <v>0</v>
          </cell>
          <cell r="D1344">
            <v>0</v>
          </cell>
          <cell r="E1344">
            <v>0</v>
          </cell>
          <cell r="F1344">
            <v>0</v>
          </cell>
          <cell r="G1344">
            <v>0</v>
          </cell>
        </row>
        <row r="1345">
          <cell r="A1345" t="str">
            <v>Settat</v>
          </cell>
          <cell r="B1345" t="str">
            <v>Motorola V66i</v>
          </cell>
          <cell r="C1345">
            <v>0</v>
          </cell>
          <cell r="D1345">
            <v>0</v>
          </cell>
          <cell r="E1345">
            <v>0</v>
          </cell>
          <cell r="F1345">
            <v>0</v>
          </cell>
          <cell r="G1345">
            <v>0</v>
          </cell>
        </row>
        <row r="1346">
          <cell r="A1346" t="str">
            <v>Settat</v>
          </cell>
          <cell r="B1346" t="str">
            <v>Motorola V8088</v>
          </cell>
          <cell r="C1346">
            <v>0</v>
          </cell>
          <cell r="D1346">
            <v>0</v>
          </cell>
          <cell r="E1346">
            <v>0</v>
          </cell>
          <cell r="F1346">
            <v>0</v>
          </cell>
          <cell r="G1346">
            <v>0</v>
          </cell>
        </row>
        <row r="1347">
          <cell r="A1347" t="str">
            <v>Settat</v>
          </cell>
          <cell r="B1347" t="str">
            <v>Nokia 3210</v>
          </cell>
          <cell r="C1347">
            <v>0</v>
          </cell>
          <cell r="D1347">
            <v>0</v>
          </cell>
          <cell r="E1347">
            <v>0</v>
          </cell>
          <cell r="F1347">
            <v>0</v>
          </cell>
          <cell r="G1347">
            <v>0</v>
          </cell>
        </row>
        <row r="1348">
          <cell r="A1348" t="str">
            <v>Settat</v>
          </cell>
          <cell r="B1348" t="str">
            <v>Nokia 5110</v>
          </cell>
          <cell r="C1348">
            <v>0</v>
          </cell>
          <cell r="D1348">
            <v>0</v>
          </cell>
          <cell r="E1348">
            <v>0</v>
          </cell>
          <cell r="F1348">
            <v>0</v>
          </cell>
          <cell r="G1348">
            <v>0</v>
          </cell>
        </row>
        <row r="1349">
          <cell r="A1349" t="str">
            <v>Settat</v>
          </cell>
          <cell r="B1349" t="str">
            <v>Nokia 5510</v>
          </cell>
          <cell r="C1349">
            <v>0</v>
          </cell>
          <cell r="D1349">
            <v>0</v>
          </cell>
          <cell r="E1349">
            <v>0</v>
          </cell>
          <cell r="F1349">
            <v>0</v>
          </cell>
          <cell r="G1349">
            <v>0</v>
          </cell>
        </row>
        <row r="1350">
          <cell r="A1350" t="str">
            <v>Settat</v>
          </cell>
          <cell r="B1350" t="str">
            <v>Nokia 7110 WAP</v>
          </cell>
          <cell r="C1350">
            <v>0</v>
          </cell>
          <cell r="D1350">
            <v>0</v>
          </cell>
          <cell r="E1350">
            <v>0</v>
          </cell>
          <cell r="F1350">
            <v>0</v>
          </cell>
          <cell r="G1350">
            <v>0</v>
          </cell>
        </row>
        <row r="1351">
          <cell r="A1351" t="str">
            <v>Settat</v>
          </cell>
          <cell r="B1351" t="str">
            <v>Nokia 7250 i</v>
          </cell>
          <cell r="C1351">
            <v>0</v>
          </cell>
          <cell r="D1351">
            <v>0</v>
          </cell>
          <cell r="E1351">
            <v>0</v>
          </cell>
          <cell r="F1351">
            <v>0</v>
          </cell>
          <cell r="G1351">
            <v>0</v>
          </cell>
        </row>
        <row r="1352">
          <cell r="A1352" t="str">
            <v>Settat</v>
          </cell>
          <cell r="B1352" t="str">
            <v>Nokia 9500</v>
          </cell>
          <cell r="C1352">
            <v>0</v>
          </cell>
          <cell r="D1352">
            <v>0</v>
          </cell>
          <cell r="E1352">
            <v>0</v>
          </cell>
          <cell r="F1352">
            <v>0</v>
          </cell>
          <cell r="G1352">
            <v>0</v>
          </cell>
        </row>
        <row r="1353">
          <cell r="A1353" t="str">
            <v>Settat</v>
          </cell>
          <cell r="B1353" t="str">
            <v>Nokia NGAGE</v>
          </cell>
          <cell r="C1353">
            <v>0</v>
          </cell>
          <cell r="D1353">
            <v>0</v>
          </cell>
          <cell r="E1353">
            <v>0</v>
          </cell>
          <cell r="F1353">
            <v>0</v>
          </cell>
          <cell r="G1353">
            <v>0</v>
          </cell>
        </row>
        <row r="1354">
          <cell r="A1354" t="str">
            <v>Settat</v>
          </cell>
          <cell r="B1354" t="str">
            <v>Philips Fisio 735</v>
          </cell>
          <cell r="C1354">
            <v>0</v>
          </cell>
          <cell r="D1354">
            <v>0</v>
          </cell>
          <cell r="E1354">
            <v>0</v>
          </cell>
          <cell r="F1354">
            <v>0</v>
          </cell>
          <cell r="G1354">
            <v>0</v>
          </cell>
        </row>
        <row r="1355">
          <cell r="A1355" t="str">
            <v>Settat</v>
          </cell>
          <cell r="B1355" t="str">
            <v>Philips Ozeo (sans Baladeurs)</v>
          </cell>
          <cell r="C1355">
            <v>0</v>
          </cell>
          <cell r="D1355">
            <v>0</v>
          </cell>
          <cell r="E1355">
            <v>0</v>
          </cell>
          <cell r="F1355">
            <v>0</v>
          </cell>
          <cell r="G1355">
            <v>0</v>
          </cell>
        </row>
        <row r="1356">
          <cell r="A1356" t="str">
            <v>Settat</v>
          </cell>
          <cell r="B1356" t="str">
            <v>Philips Ozeo + Baladeurs</v>
          </cell>
          <cell r="C1356">
            <v>0</v>
          </cell>
          <cell r="D1356">
            <v>0</v>
          </cell>
          <cell r="E1356">
            <v>0</v>
          </cell>
          <cell r="F1356">
            <v>0</v>
          </cell>
          <cell r="G1356">
            <v>0</v>
          </cell>
        </row>
        <row r="1357">
          <cell r="A1357" t="str">
            <v>Settat</v>
          </cell>
          <cell r="B1357" t="str">
            <v>Philips Savvy C12 / C14</v>
          </cell>
          <cell r="C1357">
            <v>0</v>
          </cell>
          <cell r="D1357">
            <v>0</v>
          </cell>
          <cell r="E1357">
            <v>0</v>
          </cell>
          <cell r="F1357">
            <v>0</v>
          </cell>
          <cell r="G1357">
            <v>0</v>
          </cell>
        </row>
        <row r="1358">
          <cell r="A1358" t="str">
            <v>Settat</v>
          </cell>
          <cell r="B1358" t="str">
            <v>Philips Savvy C14 VOGUE</v>
          </cell>
          <cell r="C1358">
            <v>0</v>
          </cell>
          <cell r="D1358">
            <v>0</v>
          </cell>
          <cell r="E1358">
            <v>0</v>
          </cell>
          <cell r="F1358">
            <v>0</v>
          </cell>
          <cell r="G1358">
            <v>0</v>
          </cell>
        </row>
        <row r="1359">
          <cell r="A1359" t="str">
            <v>Settat</v>
          </cell>
          <cell r="B1359" t="str">
            <v>Sagem 959</v>
          </cell>
          <cell r="C1359">
            <v>0</v>
          </cell>
          <cell r="D1359">
            <v>0</v>
          </cell>
          <cell r="E1359">
            <v>0</v>
          </cell>
          <cell r="F1359">
            <v>0</v>
          </cell>
          <cell r="G1359">
            <v>0</v>
          </cell>
        </row>
        <row r="1360">
          <cell r="A1360" t="str">
            <v>Settat</v>
          </cell>
          <cell r="B1360" t="str">
            <v>Sagem GPRS 959</v>
          </cell>
          <cell r="C1360">
            <v>0</v>
          </cell>
          <cell r="D1360">
            <v>0</v>
          </cell>
          <cell r="E1360">
            <v>0</v>
          </cell>
          <cell r="F1360">
            <v>0</v>
          </cell>
          <cell r="G1360">
            <v>0</v>
          </cell>
        </row>
        <row r="1361">
          <cell r="A1361" t="str">
            <v>Settat</v>
          </cell>
          <cell r="B1361" t="str">
            <v>Sagem MC810</v>
          </cell>
          <cell r="C1361">
            <v>0</v>
          </cell>
          <cell r="D1361">
            <v>0</v>
          </cell>
          <cell r="E1361">
            <v>0</v>
          </cell>
          <cell r="F1361">
            <v>0</v>
          </cell>
          <cell r="G1361">
            <v>0</v>
          </cell>
        </row>
        <row r="1362">
          <cell r="A1362" t="str">
            <v>Settat</v>
          </cell>
          <cell r="B1362" t="str">
            <v>Sagem MC936</v>
          </cell>
          <cell r="C1362">
            <v>0</v>
          </cell>
          <cell r="D1362">
            <v>0</v>
          </cell>
          <cell r="E1362">
            <v>0</v>
          </cell>
          <cell r="F1362">
            <v>0</v>
          </cell>
          <cell r="G1362">
            <v>0</v>
          </cell>
        </row>
        <row r="1363">
          <cell r="A1363" t="str">
            <v>Settat</v>
          </cell>
          <cell r="B1363" t="str">
            <v>Sagem MW930 (WAP)</v>
          </cell>
          <cell r="C1363">
            <v>0</v>
          </cell>
          <cell r="D1363">
            <v>0</v>
          </cell>
          <cell r="E1363">
            <v>0</v>
          </cell>
          <cell r="F1363">
            <v>0</v>
          </cell>
          <cell r="G1363">
            <v>0</v>
          </cell>
        </row>
        <row r="1364">
          <cell r="A1364" t="str">
            <v>Settat</v>
          </cell>
          <cell r="B1364" t="str">
            <v>Samsung N100</v>
          </cell>
          <cell r="C1364">
            <v>0</v>
          </cell>
          <cell r="D1364">
            <v>0</v>
          </cell>
          <cell r="E1364">
            <v>0</v>
          </cell>
          <cell r="F1364">
            <v>0</v>
          </cell>
          <cell r="G1364">
            <v>0</v>
          </cell>
        </row>
        <row r="1365">
          <cell r="A1365" t="str">
            <v>Settat</v>
          </cell>
          <cell r="B1365" t="str">
            <v>Samsung SGH600</v>
          </cell>
          <cell r="C1365">
            <v>0</v>
          </cell>
          <cell r="D1365">
            <v>0</v>
          </cell>
          <cell r="E1365">
            <v>0</v>
          </cell>
          <cell r="F1365">
            <v>0</v>
          </cell>
          <cell r="G1365">
            <v>0</v>
          </cell>
        </row>
        <row r="1366">
          <cell r="A1366" t="str">
            <v>Settat</v>
          </cell>
          <cell r="B1366" t="str">
            <v>Samsung SGH600 (rechange: Sans Batterie/Sans Chargeur)</v>
          </cell>
          <cell r="C1366">
            <v>0</v>
          </cell>
          <cell r="D1366">
            <v>0</v>
          </cell>
          <cell r="E1366">
            <v>0</v>
          </cell>
          <cell r="F1366">
            <v>0</v>
          </cell>
          <cell r="G1366">
            <v>0</v>
          </cell>
        </row>
        <row r="1367">
          <cell r="A1367" t="str">
            <v>Settat</v>
          </cell>
          <cell r="B1367" t="str">
            <v>Siemens C25</v>
          </cell>
          <cell r="C1367">
            <v>0</v>
          </cell>
          <cell r="D1367">
            <v>0</v>
          </cell>
          <cell r="E1367">
            <v>0</v>
          </cell>
          <cell r="F1367">
            <v>0</v>
          </cell>
          <cell r="G1367">
            <v>0</v>
          </cell>
        </row>
        <row r="1368">
          <cell r="A1368" t="str">
            <v>Settat</v>
          </cell>
          <cell r="B1368" t="str">
            <v>Siemens C30</v>
          </cell>
          <cell r="C1368">
            <v>0</v>
          </cell>
          <cell r="D1368">
            <v>0</v>
          </cell>
          <cell r="E1368">
            <v>0</v>
          </cell>
          <cell r="F1368">
            <v>0</v>
          </cell>
          <cell r="G1368">
            <v>0</v>
          </cell>
        </row>
        <row r="1369">
          <cell r="A1369" t="str">
            <v>Settat</v>
          </cell>
          <cell r="B1369" t="str">
            <v>Siemens SL55 avec caméra</v>
          </cell>
          <cell r="C1369">
            <v>0</v>
          </cell>
          <cell r="D1369">
            <v>0</v>
          </cell>
          <cell r="E1369">
            <v>0</v>
          </cell>
          <cell r="F1369">
            <v>0</v>
          </cell>
          <cell r="G1369">
            <v>0</v>
          </cell>
        </row>
        <row r="1370">
          <cell r="A1370" t="str">
            <v>Settat</v>
          </cell>
          <cell r="B1370" t="str">
            <v>Sony Ericsson P800</v>
          </cell>
          <cell r="C1370">
            <v>0</v>
          </cell>
          <cell r="D1370">
            <v>0</v>
          </cell>
          <cell r="E1370">
            <v>0</v>
          </cell>
          <cell r="F1370">
            <v>0</v>
          </cell>
          <cell r="G1370">
            <v>0</v>
          </cell>
        </row>
        <row r="1371">
          <cell r="A1371" t="str">
            <v>Settat</v>
          </cell>
          <cell r="B1371" t="str">
            <v>SONY ERICSSON T 105</v>
          </cell>
          <cell r="C1371">
            <v>0</v>
          </cell>
          <cell r="D1371">
            <v>0</v>
          </cell>
          <cell r="E1371">
            <v>0</v>
          </cell>
          <cell r="F1371">
            <v>0</v>
          </cell>
          <cell r="G1371">
            <v>0</v>
          </cell>
        </row>
        <row r="1372">
          <cell r="A1372" t="str">
            <v>Settat</v>
          </cell>
          <cell r="B1372" t="str">
            <v>Sony Ericsson T68i</v>
          </cell>
          <cell r="C1372">
            <v>0</v>
          </cell>
          <cell r="D1372">
            <v>0</v>
          </cell>
          <cell r="E1372">
            <v>0</v>
          </cell>
          <cell r="F1372">
            <v>0</v>
          </cell>
          <cell r="G1372">
            <v>0</v>
          </cell>
        </row>
        <row r="1373">
          <cell r="A1373" t="str">
            <v>Settat</v>
          </cell>
          <cell r="B1373" t="str">
            <v>Telit GM 410</v>
          </cell>
          <cell r="C1373">
            <v>0</v>
          </cell>
          <cell r="D1373">
            <v>0</v>
          </cell>
          <cell r="E1373">
            <v>0</v>
          </cell>
          <cell r="F1373">
            <v>0</v>
          </cell>
          <cell r="G1373">
            <v>0</v>
          </cell>
        </row>
        <row r="1374">
          <cell r="A1374" t="str">
            <v>Settat</v>
          </cell>
          <cell r="B1374" t="str">
            <v>Telit GM 710</v>
          </cell>
          <cell r="C1374">
            <v>0</v>
          </cell>
          <cell r="D1374">
            <v>0</v>
          </cell>
          <cell r="E1374">
            <v>0</v>
          </cell>
          <cell r="F1374">
            <v>0</v>
          </cell>
          <cell r="G1374">
            <v>0</v>
          </cell>
        </row>
        <row r="1375">
          <cell r="A1375" t="str">
            <v>Casablanca</v>
          </cell>
          <cell r="B1375" t="str">
            <v>NOKIA 3660</v>
          </cell>
          <cell r="C1375">
            <v>0</v>
          </cell>
          <cell r="D1375">
            <v>0</v>
          </cell>
          <cell r="E1375">
            <v>1</v>
          </cell>
          <cell r="F1375">
            <v>-1</v>
          </cell>
          <cell r="G1375">
            <v>0</v>
          </cell>
        </row>
        <row r="1376">
          <cell r="A1376" t="str">
            <v>Fes</v>
          </cell>
          <cell r="B1376" t="str">
            <v>NOKIA 3660</v>
          </cell>
          <cell r="C1376">
            <v>0</v>
          </cell>
          <cell r="D1376">
            <v>0</v>
          </cell>
          <cell r="E1376">
            <v>1</v>
          </cell>
          <cell r="F1376">
            <v>-1</v>
          </cell>
          <cell r="G1376">
            <v>0</v>
          </cell>
        </row>
        <row r="1377">
          <cell r="A1377" t="str">
            <v>Marrakech</v>
          </cell>
          <cell r="B1377" t="str">
            <v>NOKIA 3660</v>
          </cell>
          <cell r="C1377">
            <v>0</v>
          </cell>
          <cell r="D1377">
            <v>0</v>
          </cell>
          <cell r="E1377">
            <v>2</v>
          </cell>
          <cell r="F1377">
            <v>-2</v>
          </cell>
          <cell r="G1377">
            <v>0</v>
          </cell>
        </row>
        <row r="1378">
          <cell r="A1378" t="str">
            <v>Rabat</v>
          </cell>
          <cell r="B1378" t="str">
            <v>NOKIA 3660</v>
          </cell>
          <cell r="C1378">
            <v>0</v>
          </cell>
          <cell r="D1378">
            <v>0</v>
          </cell>
          <cell r="E1378">
            <v>4</v>
          </cell>
          <cell r="F1378">
            <v>-4</v>
          </cell>
          <cell r="G1378">
            <v>0</v>
          </cell>
        </row>
        <row r="1379">
          <cell r="A1379" t="str">
            <v>Settat</v>
          </cell>
          <cell r="B1379" t="str">
            <v>NOKIA 3660</v>
          </cell>
          <cell r="C1379">
            <v>0</v>
          </cell>
          <cell r="D1379">
            <v>0</v>
          </cell>
          <cell r="E1379">
            <v>1</v>
          </cell>
          <cell r="F1379">
            <v>-1</v>
          </cell>
          <cell r="G1379">
            <v>0</v>
          </cell>
        </row>
        <row r="1380">
          <cell r="A1380" t="str">
            <v>Marrakech</v>
          </cell>
          <cell r="B1380" t="str">
            <v>Xelibri 1</v>
          </cell>
          <cell r="C1380">
            <v>6</v>
          </cell>
          <cell r="D1380">
            <v>0</v>
          </cell>
          <cell r="E1380">
            <v>7</v>
          </cell>
          <cell r="F1380">
            <v>-1</v>
          </cell>
          <cell r="G1380">
            <v>-480</v>
          </cell>
        </row>
        <row r="1381">
          <cell r="A1381" t="str">
            <v>CNMD</v>
          </cell>
          <cell r="B1381" t="str">
            <v>Alcatel One Touch Easy</v>
          </cell>
          <cell r="C1381">
            <v>0</v>
          </cell>
          <cell r="D1381">
            <v>0</v>
          </cell>
          <cell r="E1381">
            <v>1</v>
          </cell>
          <cell r="F1381">
            <v>-1</v>
          </cell>
          <cell r="G1381">
            <v>-561</v>
          </cell>
        </row>
        <row r="1382">
          <cell r="A1382" t="str">
            <v>CNMD</v>
          </cell>
          <cell r="B1382" t="str">
            <v>Siemens A35</v>
          </cell>
          <cell r="C1382">
            <v>0</v>
          </cell>
          <cell r="D1382">
            <v>0</v>
          </cell>
          <cell r="E1382">
            <v>1</v>
          </cell>
          <cell r="F1382">
            <v>-1</v>
          </cell>
          <cell r="G1382">
            <v>-688</v>
          </cell>
        </row>
        <row r="1383">
          <cell r="A1383" t="str">
            <v>CNMD</v>
          </cell>
          <cell r="B1383" t="str">
            <v>Alcatel One Touch Club</v>
          </cell>
          <cell r="C1383">
            <v>0</v>
          </cell>
          <cell r="D1383">
            <v>0</v>
          </cell>
          <cell r="E1383">
            <v>1</v>
          </cell>
          <cell r="F1383">
            <v>-1</v>
          </cell>
          <cell r="G1383">
            <v>-853</v>
          </cell>
        </row>
        <row r="1384">
          <cell r="A1384" t="str">
            <v>Agadir</v>
          </cell>
          <cell r="B1384" t="str">
            <v>Nokia 6210</v>
          </cell>
          <cell r="C1384">
            <v>0</v>
          </cell>
          <cell r="D1384">
            <v>0</v>
          </cell>
          <cell r="E1384">
            <v>1</v>
          </cell>
          <cell r="F1384">
            <v>-1</v>
          </cell>
          <cell r="G1384">
            <v>-1008.57</v>
          </cell>
        </row>
        <row r="1385">
          <cell r="A1385" t="str">
            <v>Marrakech</v>
          </cell>
          <cell r="B1385" t="str">
            <v>LG 3100</v>
          </cell>
          <cell r="C1385">
            <v>76</v>
          </cell>
          <cell r="D1385">
            <v>0</v>
          </cell>
          <cell r="E1385">
            <v>77</v>
          </cell>
          <cell r="F1385">
            <v>-1</v>
          </cell>
          <cell r="G1385">
            <v>-1013.1</v>
          </cell>
        </row>
        <row r="1386">
          <cell r="A1386" t="str">
            <v>Rabat</v>
          </cell>
          <cell r="B1386" t="str">
            <v>Nokia 5110</v>
          </cell>
          <cell r="C1386">
            <v>0</v>
          </cell>
          <cell r="D1386">
            <v>0</v>
          </cell>
          <cell r="E1386">
            <v>1</v>
          </cell>
          <cell r="F1386">
            <v>-1</v>
          </cell>
          <cell r="G1386">
            <v>-1070</v>
          </cell>
        </row>
        <row r="1387">
          <cell r="A1387" t="str">
            <v>Oujda</v>
          </cell>
          <cell r="B1387" t="str">
            <v>Alcatel OT 511</v>
          </cell>
          <cell r="C1387">
            <v>0</v>
          </cell>
          <cell r="D1387">
            <v>0</v>
          </cell>
          <cell r="E1387">
            <v>1</v>
          </cell>
          <cell r="F1387">
            <v>-1</v>
          </cell>
          <cell r="G1387">
            <v>-1135.1099999999999</v>
          </cell>
        </row>
        <row r="1388">
          <cell r="A1388" t="str">
            <v>Oujda</v>
          </cell>
          <cell r="B1388" t="str">
            <v>Philips Fisio 355</v>
          </cell>
          <cell r="C1388">
            <v>344</v>
          </cell>
          <cell r="D1388">
            <v>0</v>
          </cell>
          <cell r="E1388">
            <v>345</v>
          </cell>
          <cell r="F1388">
            <v>-1</v>
          </cell>
          <cell r="G1388">
            <v>-1136</v>
          </cell>
        </row>
        <row r="1389">
          <cell r="A1389" t="str">
            <v>CNMD</v>
          </cell>
          <cell r="B1389" t="str">
            <v>Nokia 5210</v>
          </cell>
          <cell r="C1389">
            <v>0</v>
          </cell>
          <cell r="D1389">
            <v>0</v>
          </cell>
          <cell r="E1389">
            <v>1</v>
          </cell>
          <cell r="F1389">
            <v>-1</v>
          </cell>
          <cell r="G1389">
            <v>-1326.5</v>
          </cell>
        </row>
        <row r="1390">
          <cell r="A1390" t="str">
            <v>CNMD</v>
          </cell>
          <cell r="B1390" t="str">
            <v>Telit GM 410</v>
          </cell>
          <cell r="C1390">
            <v>0</v>
          </cell>
          <cell r="D1390">
            <v>0</v>
          </cell>
          <cell r="E1390">
            <v>3</v>
          </cell>
          <cell r="F1390">
            <v>-3</v>
          </cell>
          <cell r="G1390">
            <v>-1350</v>
          </cell>
        </row>
        <row r="1391">
          <cell r="A1391" t="str">
            <v>Casablanca</v>
          </cell>
          <cell r="B1391" t="str">
            <v>Motorola C350</v>
          </cell>
          <cell r="C1391">
            <v>1</v>
          </cell>
          <cell r="D1391">
            <v>0</v>
          </cell>
          <cell r="E1391">
            <v>2</v>
          </cell>
          <cell r="F1391">
            <v>-1</v>
          </cell>
          <cell r="G1391">
            <v>-1357.86</v>
          </cell>
        </row>
        <row r="1392">
          <cell r="A1392" t="str">
            <v>CNMD</v>
          </cell>
          <cell r="B1392" t="str">
            <v>Sagem MC810</v>
          </cell>
          <cell r="C1392">
            <v>0</v>
          </cell>
          <cell r="D1392">
            <v>0</v>
          </cell>
          <cell r="E1392">
            <v>4</v>
          </cell>
          <cell r="F1392">
            <v>-4</v>
          </cell>
          <cell r="G1392">
            <v>-1436</v>
          </cell>
        </row>
        <row r="1393">
          <cell r="A1393" t="str">
            <v>Agadir</v>
          </cell>
          <cell r="B1393" t="str">
            <v>Nokia 6100 sans caméra</v>
          </cell>
          <cell r="C1393">
            <v>6</v>
          </cell>
          <cell r="D1393">
            <v>200</v>
          </cell>
          <cell r="E1393">
            <v>207</v>
          </cell>
          <cell r="F1393">
            <v>-1</v>
          </cell>
          <cell r="G1393">
            <v>-1458.0039374999999</v>
          </cell>
        </row>
        <row r="1394">
          <cell r="A1394" t="str">
            <v>CNMD</v>
          </cell>
          <cell r="B1394" t="str">
            <v>Bird S1186</v>
          </cell>
          <cell r="C1394">
            <v>0</v>
          </cell>
          <cell r="D1394">
            <v>14998</v>
          </cell>
          <cell r="E1394">
            <v>15001</v>
          </cell>
          <cell r="F1394">
            <v>-3</v>
          </cell>
          <cell r="G1394">
            <v>-1464.5592360000001</v>
          </cell>
        </row>
        <row r="1395">
          <cell r="A1395" t="str">
            <v>CNMD</v>
          </cell>
          <cell r="B1395" t="str">
            <v>Sony Ericsson T630</v>
          </cell>
          <cell r="C1395">
            <v>84</v>
          </cell>
          <cell r="D1395">
            <v>2000</v>
          </cell>
          <cell r="E1395">
            <v>2085</v>
          </cell>
          <cell r="F1395">
            <v>-1</v>
          </cell>
          <cell r="G1395">
            <v>-1539.6808674885826</v>
          </cell>
        </row>
        <row r="1396">
          <cell r="A1396" t="str">
            <v>Marrakech</v>
          </cell>
          <cell r="B1396" t="str">
            <v>Samsung A 800</v>
          </cell>
          <cell r="C1396">
            <v>0</v>
          </cell>
          <cell r="D1396">
            <v>0</v>
          </cell>
          <cell r="E1396">
            <v>1</v>
          </cell>
          <cell r="F1396">
            <v>-1</v>
          </cell>
          <cell r="G1396">
            <v>-1540.51</v>
          </cell>
        </row>
        <row r="1397">
          <cell r="A1397" t="str">
            <v>Oujda</v>
          </cell>
          <cell r="B1397" t="str">
            <v>Nokia 6610i</v>
          </cell>
          <cell r="C1397">
            <v>3</v>
          </cell>
          <cell r="D1397">
            <v>0</v>
          </cell>
          <cell r="E1397">
            <v>4</v>
          </cell>
          <cell r="F1397">
            <v>-1</v>
          </cell>
          <cell r="G1397">
            <v>-1591.1264864864866</v>
          </cell>
        </row>
        <row r="1398">
          <cell r="A1398" t="str">
            <v>Rabat</v>
          </cell>
          <cell r="B1398" t="str">
            <v>Nokia 6610i</v>
          </cell>
          <cell r="C1398">
            <v>6</v>
          </cell>
          <cell r="D1398">
            <v>0</v>
          </cell>
          <cell r="E1398">
            <v>7</v>
          </cell>
          <cell r="F1398">
            <v>-1</v>
          </cell>
          <cell r="G1398">
            <v>-1591.1264864864866</v>
          </cell>
        </row>
        <row r="1399">
          <cell r="A1399" t="str">
            <v>CNMD</v>
          </cell>
          <cell r="B1399" t="str">
            <v>Motorola CD920 / CD930</v>
          </cell>
          <cell r="C1399">
            <v>0</v>
          </cell>
          <cell r="D1399">
            <v>0</v>
          </cell>
          <cell r="E1399">
            <v>1</v>
          </cell>
          <cell r="F1399">
            <v>-1</v>
          </cell>
          <cell r="G1399">
            <v>-1780</v>
          </cell>
        </row>
        <row r="1400">
          <cell r="A1400" t="str">
            <v>Casablanca</v>
          </cell>
          <cell r="B1400" t="str">
            <v>Sony Ericsson T100</v>
          </cell>
          <cell r="C1400">
            <v>0</v>
          </cell>
          <cell r="D1400">
            <v>0</v>
          </cell>
          <cell r="E1400">
            <v>2</v>
          </cell>
          <cell r="F1400">
            <v>-2</v>
          </cell>
          <cell r="G1400">
            <v>-1793.46</v>
          </cell>
        </row>
        <row r="1401">
          <cell r="A1401" t="str">
            <v>CNMD</v>
          </cell>
          <cell r="B1401" t="str">
            <v>Mitsubishi TRIUM Mars</v>
          </cell>
          <cell r="C1401">
            <v>0</v>
          </cell>
          <cell r="D1401">
            <v>0</v>
          </cell>
          <cell r="E1401">
            <v>3</v>
          </cell>
          <cell r="F1401">
            <v>-3</v>
          </cell>
          <cell r="G1401">
            <v>-1925.67</v>
          </cell>
        </row>
        <row r="1402">
          <cell r="A1402" t="str">
            <v>Fes</v>
          </cell>
          <cell r="B1402" t="str">
            <v>sagem MyX3</v>
          </cell>
          <cell r="C1402">
            <v>1</v>
          </cell>
          <cell r="D1402">
            <v>0</v>
          </cell>
          <cell r="E1402">
            <v>3</v>
          </cell>
          <cell r="F1402">
            <v>-2</v>
          </cell>
          <cell r="G1402">
            <v>-2202.52</v>
          </cell>
        </row>
        <row r="1403">
          <cell r="A1403" t="str">
            <v>CNMD</v>
          </cell>
          <cell r="B1403" t="str">
            <v>Alcatel OT 511</v>
          </cell>
          <cell r="C1403">
            <v>0</v>
          </cell>
          <cell r="D1403">
            <v>0</v>
          </cell>
          <cell r="E1403">
            <v>2</v>
          </cell>
          <cell r="F1403">
            <v>-2</v>
          </cell>
          <cell r="G1403">
            <v>-2270.2199999999998</v>
          </cell>
        </row>
        <row r="1404">
          <cell r="A1404" t="str">
            <v>CNMD</v>
          </cell>
          <cell r="B1404" t="str">
            <v>GMPCS Thuraya HHT HUGHES 7101</v>
          </cell>
          <cell r="C1404">
            <v>0</v>
          </cell>
          <cell r="D1404">
            <v>0</v>
          </cell>
          <cell r="E1404">
            <v>2</v>
          </cell>
          <cell r="F1404">
            <v>-2</v>
          </cell>
          <cell r="G1404">
            <v>-2500.44</v>
          </cell>
        </row>
        <row r="1405">
          <cell r="A1405" t="str">
            <v>Agadir</v>
          </cell>
          <cell r="B1405" t="str">
            <v>Nokia 6210</v>
          </cell>
          <cell r="C1405">
            <v>0</v>
          </cell>
          <cell r="D1405">
            <v>0</v>
          </cell>
          <cell r="E1405">
            <v>1</v>
          </cell>
          <cell r="F1405">
            <v>-1</v>
          </cell>
          <cell r="G1405">
            <v>-2554</v>
          </cell>
        </row>
        <row r="1406">
          <cell r="A1406" t="str">
            <v>CNMD</v>
          </cell>
          <cell r="B1406" t="str">
            <v>Ericsson A 1018</v>
          </cell>
          <cell r="C1406">
            <v>0</v>
          </cell>
          <cell r="D1406">
            <v>0</v>
          </cell>
          <cell r="E1406">
            <v>3</v>
          </cell>
          <cell r="F1406">
            <v>-3</v>
          </cell>
          <cell r="G1406">
            <v>-2847</v>
          </cell>
        </row>
        <row r="1407">
          <cell r="A1407" t="str">
            <v>Oujda</v>
          </cell>
          <cell r="B1407" t="str">
            <v>LG 5300i</v>
          </cell>
          <cell r="C1407">
            <v>106</v>
          </cell>
          <cell r="D1407">
            <v>0</v>
          </cell>
          <cell r="E1407">
            <v>108</v>
          </cell>
          <cell r="F1407">
            <v>-2</v>
          </cell>
          <cell r="G1407">
            <v>-2857.1606473594547</v>
          </cell>
        </row>
        <row r="1408">
          <cell r="A1408" t="str">
            <v>CNMD</v>
          </cell>
          <cell r="B1408" t="str">
            <v>Xelibri 1</v>
          </cell>
          <cell r="C1408">
            <v>0</v>
          </cell>
          <cell r="D1408">
            <v>0</v>
          </cell>
          <cell r="E1408">
            <v>6</v>
          </cell>
          <cell r="F1408">
            <v>-6</v>
          </cell>
          <cell r="G1408">
            <v>-2880</v>
          </cell>
        </row>
        <row r="1409">
          <cell r="A1409" t="str">
            <v>Agadir</v>
          </cell>
          <cell r="B1409" t="str">
            <v>Nokia 3100</v>
          </cell>
          <cell r="C1409">
            <v>8</v>
          </cell>
          <cell r="D1409">
            <v>0</v>
          </cell>
          <cell r="E1409">
            <v>10</v>
          </cell>
          <cell r="F1409">
            <v>-2</v>
          </cell>
          <cell r="G1409">
            <v>-3040.32</v>
          </cell>
        </row>
        <row r="1410">
          <cell r="A1410" t="str">
            <v>CNMD</v>
          </cell>
          <cell r="B1410" t="str">
            <v>Philips Fisio 636</v>
          </cell>
          <cell r="C1410">
            <v>0</v>
          </cell>
          <cell r="D1410">
            <v>4804</v>
          </cell>
          <cell r="E1410">
            <v>4807</v>
          </cell>
          <cell r="F1410">
            <v>-3</v>
          </cell>
          <cell r="G1410">
            <v>-3121.9090875000002</v>
          </cell>
        </row>
        <row r="1411">
          <cell r="A1411" t="str">
            <v>Settat</v>
          </cell>
          <cell r="B1411" t="str">
            <v>Siemens S25</v>
          </cell>
          <cell r="C1411">
            <v>0</v>
          </cell>
          <cell r="D1411">
            <v>0</v>
          </cell>
          <cell r="E1411">
            <v>3</v>
          </cell>
          <cell r="F1411">
            <v>-3</v>
          </cell>
          <cell r="G1411">
            <v>-3150</v>
          </cell>
        </row>
        <row r="1412">
          <cell r="A1412" t="str">
            <v>Agadir</v>
          </cell>
          <cell r="B1412" t="str">
            <v>Nokia 6610i</v>
          </cell>
          <cell r="C1412">
            <v>0</v>
          </cell>
          <cell r="D1412">
            <v>0</v>
          </cell>
          <cell r="E1412">
            <v>2</v>
          </cell>
          <cell r="F1412">
            <v>-2</v>
          </cell>
          <cell r="G1412">
            <v>-3182.2529729729731</v>
          </cell>
        </row>
        <row r="1413">
          <cell r="A1413" t="str">
            <v>CNMD</v>
          </cell>
          <cell r="B1413" t="str">
            <v>Alcatel OT 311</v>
          </cell>
          <cell r="C1413">
            <v>0</v>
          </cell>
          <cell r="D1413">
            <v>0</v>
          </cell>
          <cell r="E1413">
            <v>4</v>
          </cell>
          <cell r="F1413">
            <v>-4</v>
          </cell>
          <cell r="G1413">
            <v>-3344.32</v>
          </cell>
        </row>
        <row r="1414">
          <cell r="A1414" t="str">
            <v>Oujda</v>
          </cell>
          <cell r="B1414" t="str">
            <v>Xelibri 1</v>
          </cell>
          <cell r="C1414">
            <v>3</v>
          </cell>
          <cell r="D1414">
            <v>0</v>
          </cell>
          <cell r="E1414">
            <v>10</v>
          </cell>
          <cell r="F1414">
            <v>-7</v>
          </cell>
          <cell r="G1414">
            <v>-3360</v>
          </cell>
        </row>
        <row r="1415">
          <cell r="A1415" t="str">
            <v>CNMD</v>
          </cell>
          <cell r="B1415" t="str">
            <v>Alcatel OT 300</v>
          </cell>
          <cell r="C1415">
            <v>0</v>
          </cell>
          <cell r="D1415">
            <v>0</v>
          </cell>
          <cell r="E1415">
            <v>5</v>
          </cell>
          <cell r="F1415">
            <v>-5</v>
          </cell>
          <cell r="G1415">
            <v>-3530.95</v>
          </cell>
        </row>
        <row r="1416">
          <cell r="A1416" t="str">
            <v>CNMD</v>
          </cell>
          <cell r="B1416" t="str">
            <v>Nokia 3210</v>
          </cell>
          <cell r="C1416">
            <v>0</v>
          </cell>
          <cell r="D1416">
            <v>0</v>
          </cell>
          <cell r="E1416">
            <v>3</v>
          </cell>
          <cell r="F1416">
            <v>-3</v>
          </cell>
          <cell r="G1416">
            <v>-3834</v>
          </cell>
        </row>
        <row r="1417">
          <cell r="A1417" t="str">
            <v>Marrakech</v>
          </cell>
          <cell r="B1417" t="str">
            <v>Nokia 7210</v>
          </cell>
          <cell r="C1417">
            <v>2</v>
          </cell>
          <cell r="D1417">
            <v>0</v>
          </cell>
          <cell r="E1417">
            <v>3</v>
          </cell>
          <cell r="F1417">
            <v>-1</v>
          </cell>
          <cell r="G1417">
            <v>-4176.05</v>
          </cell>
        </row>
        <row r="1418">
          <cell r="A1418" t="str">
            <v>Marrakech</v>
          </cell>
          <cell r="B1418" t="str">
            <v>Alcatel OT 311</v>
          </cell>
          <cell r="C1418">
            <v>1</v>
          </cell>
          <cell r="D1418">
            <v>0</v>
          </cell>
          <cell r="E1418">
            <v>6</v>
          </cell>
          <cell r="F1418">
            <v>-5</v>
          </cell>
          <cell r="G1418">
            <v>-4180.3999999999996</v>
          </cell>
        </row>
        <row r="1419">
          <cell r="A1419" t="str">
            <v>Marrakech</v>
          </cell>
          <cell r="B1419" t="str">
            <v>Nokia 6100</v>
          </cell>
          <cell r="C1419">
            <v>0</v>
          </cell>
          <cell r="D1419">
            <v>0</v>
          </cell>
          <cell r="E1419">
            <v>2</v>
          </cell>
          <cell r="F1419">
            <v>-2</v>
          </cell>
          <cell r="G1419">
            <v>-4449.12</v>
          </cell>
        </row>
        <row r="1420">
          <cell r="A1420" t="str">
            <v>CNMD</v>
          </cell>
          <cell r="B1420" t="str">
            <v>Philips Fisio 120</v>
          </cell>
          <cell r="C1420">
            <v>0</v>
          </cell>
          <cell r="D1420">
            <v>0</v>
          </cell>
          <cell r="E1420">
            <v>6</v>
          </cell>
          <cell r="F1420">
            <v>-6</v>
          </cell>
          <cell r="G1420">
            <v>-4644</v>
          </cell>
        </row>
        <row r="1421">
          <cell r="A1421" t="str">
            <v>Oujda</v>
          </cell>
          <cell r="B1421" t="str">
            <v>Philips Fisio 350</v>
          </cell>
          <cell r="C1421">
            <v>4</v>
          </cell>
          <cell r="D1421">
            <v>0</v>
          </cell>
          <cell r="E1421">
            <v>9</v>
          </cell>
          <cell r="F1421">
            <v>-5</v>
          </cell>
          <cell r="G1421">
            <v>-5133.25</v>
          </cell>
        </row>
        <row r="1422">
          <cell r="A1422" t="str">
            <v>CNMD</v>
          </cell>
          <cell r="B1422" t="str">
            <v>Sony J70</v>
          </cell>
          <cell r="C1422">
            <v>0</v>
          </cell>
          <cell r="D1422">
            <v>0</v>
          </cell>
          <cell r="E1422">
            <v>5</v>
          </cell>
          <cell r="F1422">
            <v>-5</v>
          </cell>
          <cell r="G1422">
            <v>-5641.15</v>
          </cell>
        </row>
        <row r="1423">
          <cell r="A1423" t="str">
            <v>Fes</v>
          </cell>
          <cell r="B1423" t="str">
            <v>Sony Ericsson P900</v>
          </cell>
          <cell r="C1423">
            <v>0</v>
          </cell>
          <cell r="D1423">
            <v>0</v>
          </cell>
          <cell r="E1423">
            <v>1</v>
          </cell>
          <cell r="F1423">
            <v>-1</v>
          </cell>
          <cell r="G1423">
            <v>-5653.96</v>
          </cell>
        </row>
        <row r="1424">
          <cell r="A1424" t="str">
            <v>Marrakech</v>
          </cell>
          <cell r="B1424" t="str">
            <v>Philips Fisio 355</v>
          </cell>
          <cell r="C1424">
            <v>200</v>
          </cell>
          <cell r="D1424">
            <v>0</v>
          </cell>
          <cell r="E1424">
            <v>205</v>
          </cell>
          <cell r="F1424">
            <v>-5</v>
          </cell>
          <cell r="G1424">
            <v>-5680</v>
          </cell>
        </row>
        <row r="1425">
          <cell r="A1425" t="str">
            <v>Settat</v>
          </cell>
          <cell r="B1425" t="str">
            <v>Sony Ericsson  P910</v>
          </cell>
          <cell r="C1425">
            <v>5</v>
          </cell>
          <cell r="D1425">
            <v>16</v>
          </cell>
          <cell r="E1425">
            <v>22</v>
          </cell>
          <cell r="F1425">
            <v>-1</v>
          </cell>
          <cell r="G1425">
            <v>-6289.0657937209753</v>
          </cell>
        </row>
        <row r="1426">
          <cell r="A1426" t="str">
            <v>CNMD</v>
          </cell>
          <cell r="B1426" t="str">
            <v>Mitsubishi TRIUM Mystral</v>
          </cell>
          <cell r="C1426">
            <v>4</v>
          </cell>
          <cell r="D1426">
            <v>0</v>
          </cell>
          <cell r="E1426">
            <v>11</v>
          </cell>
          <cell r="F1426">
            <v>-7</v>
          </cell>
          <cell r="G1426">
            <v>-6409.62</v>
          </cell>
        </row>
        <row r="1427">
          <cell r="A1427" t="str">
            <v>CNMD</v>
          </cell>
          <cell r="B1427" t="str">
            <v>XELIBIRI 2</v>
          </cell>
          <cell r="C1427">
            <v>0</v>
          </cell>
          <cell r="D1427">
            <v>0</v>
          </cell>
          <cell r="E1427">
            <v>15</v>
          </cell>
          <cell r="F1427">
            <v>-15</v>
          </cell>
          <cell r="G1427">
            <v>-6600</v>
          </cell>
        </row>
        <row r="1428">
          <cell r="A1428" t="str">
            <v>Marrakech</v>
          </cell>
          <cell r="B1428" t="str">
            <v>LG 5600</v>
          </cell>
          <cell r="C1428">
            <v>57</v>
          </cell>
          <cell r="D1428">
            <v>0</v>
          </cell>
          <cell r="E1428">
            <v>61</v>
          </cell>
          <cell r="F1428">
            <v>-4</v>
          </cell>
          <cell r="G1428">
            <v>-6606</v>
          </cell>
        </row>
        <row r="1429">
          <cell r="A1429" t="str">
            <v>Marrakech</v>
          </cell>
          <cell r="B1429" t="str">
            <v>Alcatel OT525</v>
          </cell>
          <cell r="C1429">
            <v>0</v>
          </cell>
          <cell r="D1429">
            <v>0</v>
          </cell>
          <cell r="E1429">
            <v>5</v>
          </cell>
          <cell r="F1429">
            <v>-5</v>
          </cell>
          <cell r="G1429">
            <v>-6681.35</v>
          </cell>
        </row>
        <row r="1430">
          <cell r="A1430" t="str">
            <v>CNMD</v>
          </cell>
          <cell r="B1430" t="str">
            <v>Siemens C35I</v>
          </cell>
          <cell r="C1430">
            <v>0</v>
          </cell>
          <cell r="D1430">
            <v>0</v>
          </cell>
          <cell r="E1430">
            <v>6</v>
          </cell>
          <cell r="F1430">
            <v>-6</v>
          </cell>
          <cell r="G1430">
            <v>-7116</v>
          </cell>
        </row>
        <row r="1431">
          <cell r="A1431" t="str">
            <v>Marrakech</v>
          </cell>
          <cell r="B1431" t="str">
            <v>Alcatel OT320</v>
          </cell>
          <cell r="C1431">
            <v>111</v>
          </cell>
          <cell r="D1431">
            <v>0</v>
          </cell>
          <cell r="E1431">
            <v>126</v>
          </cell>
          <cell r="F1431">
            <v>-15</v>
          </cell>
          <cell r="G1431">
            <v>-7133.4</v>
          </cell>
        </row>
        <row r="1432">
          <cell r="A1432" t="str">
            <v>CNMD</v>
          </cell>
          <cell r="B1432" t="str">
            <v>Nokia 3310</v>
          </cell>
          <cell r="C1432">
            <v>2</v>
          </cell>
          <cell r="D1432">
            <v>0</v>
          </cell>
          <cell r="E1432">
            <v>11</v>
          </cell>
          <cell r="F1432">
            <v>-9</v>
          </cell>
          <cell r="G1432">
            <v>-7174.71</v>
          </cell>
        </row>
        <row r="1433">
          <cell r="A1433" t="str">
            <v>CNMD</v>
          </cell>
          <cell r="B1433" t="str">
            <v>Siemens C30</v>
          </cell>
          <cell r="C1433">
            <v>0</v>
          </cell>
          <cell r="D1433">
            <v>0</v>
          </cell>
          <cell r="E1433">
            <v>11</v>
          </cell>
          <cell r="F1433">
            <v>-11</v>
          </cell>
          <cell r="G1433">
            <v>-7568</v>
          </cell>
        </row>
        <row r="1434">
          <cell r="A1434" t="str">
            <v>Fes</v>
          </cell>
          <cell r="B1434" t="str">
            <v>Sony Ericsson T230</v>
          </cell>
          <cell r="C1434">
            <v>149</v>
          </cell>
          <cell r="D1434">
            <v>0</v>
          </cell>
          <cell r="E1434">
            <v>156</v>
          </cell>
          <cell r="F1434">
            <v>-7</v>
          </cell>
          <cell r="G1434">
            <v>-8074.2927532777121</v>
          </cell>
        </row>
        <row r="1435">
          <cell r="A1435" t="str">
            <v>Oujda</v>
          </cell>
          <cell r="B1435" t="str">
            <v>Sony Ericsson T230</v>
          </cell>
          <cell r="C1435">
            <v>167</v>
          </cell>
          <cell r="D1435">
            <v>0</v>
          </cell>
          <cell r="E1435">
            <v>174</v>
          </cell>
          <cell r="F1435">
            <v>-7</v>
          </cell>
          <cell r="G1435">
            <v>-8074.2927532777121</v>
          </cell>
        </row>
        <row r="1436">
          <cell r="A1436" t="str">
            <v>Agadir</v>
          </cell>
          <cell r="B1436" t="str">
            <v>Panasonic G60</v>
          </cell>
          <cell r="C1436">
            <v>745</v>
          </cell>
          <cell r="D1436">
            <v>0</v>
          </cell>
          <cell r="E1436">
            <v>751</v>
          </cell>
          <cell r="F1436">
            <v>-6</v>
          </cell>
          <cell r="G1436">
            <v>-8290.56</v>
          </cell>
        </row>
        <row r="1437">
          <cell r="A1437" t="str">
            <v>CNMD</v>
          </cell>
          <cell r="B1437" t="str">
            <v>Nokia 6100</v>
          </cell>
          <cell r="C1437">
            <v>0</v>
          </cell>
          <cell r="D1437">
            <v>0</v>
          </cell>
          <cell r="E1437">
            <v>4</v>
          </cell>
          <cell r="F1437">
            <v>-4</v>
          </cell>
          <cell r="G1437">
            <v>-8898.24</v>
          </cell>
        </row>
        <row r="1438">
          <cell r="A1438" t="str">
            <v>CNMD</v>
          </cell>
          <cell r="B1438" t="str">
            <v>Nokia 3410</v>
          </cell>
          <cell r="C1438">
            <v>0</v>
          </cell>
          <cell r="D1438">
            <v>0</v>
          </cell>
          <cell r="E1438">
            <v>11</v>
          </cell>
          <cell r="F1438">
            <v>-11</v>
          </cell>
          <cell r="G1438">
            <v>-9404.23</v>
          </cell>
        </row>
        <row r="1439">
          <cell r="A1439" t="str">
            <v>CNMD</v>
          </cell>
          <cell r="B1439" t="str">
            <v>Motorola C333 ou C330</v>
          </cell>
          <cell r="C1439">
            <v>0</v>
          </cell>
          <cell r="D1439">
            <v>0</v>
          </cell>
          <cell r="E1439">
            <v>9</v>
          </cell>
          <cell r="F1439">
            <v>-9</v>
          </cell>
          <cell r="G1439">
            <v>-9487.26</v>
          </cell>
        </row>
        <row r="1440">
          <cell r="A1440" t="str">
            <v>Agadir</v>
          </cell>
          <cell r="B1440" t="str">
            <v>Sony Ericsson T230</v>
          </cell>
          <cell r="C1440">
            <v>140</v>
          </cell>
          <cell r="D1440">
            <v>0</v>
          </cell>
          <cell r="E1440">
            <v>149</v>
          </cell>
          <cell r="F1440">
            <v>-9</v>
          </cell>
          <cell r="G1440">
            <v>-10381.233539928488</v>
          </cell>
        </row>
        <row r="1441">
          <cell r="A1441" t="str">
            <v>Oujda</v>
          </cell>
          <cell r="B1441" t="str">
            <v>Panasonic G60</v>
          </cell>
          <cell r="C1441">
            <v>613</v>
          </cell>
          <cell r="D1441">
            <v>0</v>
          </cell>
          <cell r="E1441">
            <v>621</v>
          </cell>
          <cell r="F1441">
            <v>-8</v>
          </cell>
          <cell r="G1441">
            <v>-11054.08</v>
          </cell>
        </row>
        <row r="1442">
          <cell r="A1442" t="str">
            <v>Fes</v>
          </cell>
          <cell r="B1442" t="str">
            <v>Nokia 7610</v>
          </cell>
          <cell r="C1442">
            <v>41</v>
          </cell>
          <cell r="D1442">
            <v>150</v>
          </cell>
          <cell r="E1442">
            <v>194</v>
          </cell>
          <cell r="F1442">
            <v>-3</v>
          </cell>
          <cell r="G1442">
            <v>-11780.701960521325</v>
          </cell>
        </row>
        <row r="1443">
          <cell r="A1443" t="str">
            <v>CNMD</v>
          </cell>
          <cell r="B1443" t="str">
            <v>Nokia 6210</v>
          </cell>
          <cell r="C1443">
            <v>2</v>
          </cell>
          <cell r="D1443">
            <v>0</v>
          </cell>
          <cell r="E1443">
            <v>14</v>
          </cell>
          <cell r="F1443">
            <v>-12</v>
          </cell>
          <cell r="G1443">
            <v>-12102.84</v>
          </cell>
        </row>
        <row r="1444">
          <cell r="A1444" t="str">
            <v>CNMD</v>
          </cell>
          <cell r="B1444" t="str">
            <v>Siemens A40</v>
          </cell>
          <cell r="C1444">
            <v>0</v>
          </cell>
          <cell r="D1444">
            <v>0</v>
          </cell>
          <cell r="E1444">
            <v>19</v>
          </cell>
          <cell r="F1444">
            <v>-19</v>
          </cell>
          <cell r="G1444">
            <v>-12540</v>
          </cell>
        </row>
        <row r="1445">
          <cell r="A1445" t="str">
            <v>Fes</v>
          </cell>
          <cell r="B1445" t="str">
            <v>Sony Ericsson  P910</v>
          </cell>
          <cell r="C1445">
            <v>10</v>
          </cell>
          <cell r="D1445">
            <v>35</v>
          </cell>
          <cell r="E1445">
            <v>47</v>
          </cell>
          <cell r="F1445">
            <v>-2</v>
          </cell>
          <cell r="G1445">
            <v>-12578.131587441951</v>
          </cell>
        </row>
        <row r="1446">
          <cell r="A1446" t="str">
            <v>CNMD</v>
          </cell>
          <cell r="B1446" t="str">
            <v>Mitsubishi TRIUM 110</v>
          </cell>
          <cell r="C1446">
            <v>1</v>
          </cell>
          <cell r="D1446">
            <v>0</v>
          </cell>
          <cell r="E1446">
            <v>13</v>
          </cell>
          <cell r="F1446">
            <v>-12</v>
          </cell>
          <cell r="G1446">
            <v>-13787.04</v>
          </cell>
        </row>
        <row r="1447">
          <cell r="A1447" t="str">
            <v>CNMD</v>
          </cell>
          <cell r="B1447" t="str">
            <v>Motorola V50</v>
          </cell>
          <cell r="C1447">
            <v>0</v>
          </cell>
          <cell r="D1447">
            <v>0</v>
          </cell>
          <cell r="E1447">
            <v>10</v>
          </cell>
          <cell r="F1447">
            <v>-10</v>
          </cell>
          <cell r="G1447">
            <v>-14040</v>
          </cell>
        </row>
        <row r="1448">
          <cell r="A1448" t="str">
            <v>CNMD</v>
          </cell>
          <cell r="B1448" t="str">
            <v>Nokia 6610i</v>
          </cell>
          <cell r="C1448">
            <v>15</v>
          </cell>
          <cell r="D1448">
            <v>0</v>
          </cell>
          <cell r="E1448">
            <v>24</v>
          </cell>
          <cell r="F1448">
            <v>-9</v>
          </cell>
          <cell r="G1448">
            <v>-14320.138378378379</v>
          </cell>
        </row>
        <row r="1449">
          <cell r="A1449" t="str">
            <v>Rabat</v>
          </cell>
          <cell r="B1449" t="str">
            <v>Nokia 6220</v>
          </cell>
          <cell r="C1449">
            <v>221</v>
          </cell>
          <cell r="D1449">
            <v>19</v>
          </cell>
          <cell r="E1449">
            <v>247</v>
          </cell>
          <cell r="F1449">
            <v>-7</v>
          </cell>
          <cell r="G1449">
            <v>-14357.56</v>
          </cell>
        </row>
        <row r="1450">
          <cell r="A1450" t="str">
            <v>CNMD</v>
          </cell>
          <cell r="B1450" t="str">
            <v>Nokia 6510</v>
          </cell>
          <cell r="C1450">
            <v>0</v>
          </cell>
          <cell r="D1450">
            <v>0</v>
          </cell>
          <cell r="E1450">
            <v>8</v>
          </cell>
          <cell r="F1450">
            <v>-8</v>
          </cell>
          <cell r="G1450">
            <v>-14632.8</v>
          </cell>
        </row>
        <row r="1451">
          <cell r="A1451" t="str">
            <v>CNMD</v>
          </cell>
          <cell r="B1451" t="str">
            <v>Motorola C350</v>
          </cell>
          <cell r="C1451">
            <v>0</v>
          </cell>
          <cell r="D1451">
            <v>0</v>
          </cell>
          <cell r="E1451">
            <v>12</v>
          </cell>
          <cell r="F1451">
            <v>-12</v>
          </cell>
          <cell r="G1451">
            <v>-16294.32</v>
          </cell>
        </row>
        <row r="1452">
          <cell r="A1452" t="str">
            <v>CNMD</v>
          </cell>
          <cell r="B1452" t="str">
            <v>Motorola C550</v>
          </cell>
          <cell r="C1452">
            <v>0</v>
          </cell>
          <cell r="D1452">
            <v>0</v>
          </cell>
          <cell r="E1452">
            <v>13</v>
          </cell>
          <cell r="F1452">
            <v>-13</v>
          </cell>
          <cell r="G1452">
            <v>-16898.18</v>
          </cell>
        </row>
        <row r="1453">
          <cell r="A1453" t="str">
            <v>CNMD</v>
          </cell>
          <cell r="B1453" t="str">
            <v>Samsung X100</v>
          </cell>
          <cell r="C1453">
            <v>126</v>
          </cell>
          <cell r="D1453">
            <v>0</v>
          </cell>
          <cell r="E1453">
            <v>139</v>
          </cell>
          <cell r="F1453">
            <v>-13</v>
          </cell>
          <cell r="G1453">
            <v>-18130.993707865167</v>
          </cell>
        </row>
        <row r="1454">
          <cell r="A1454" t="str">
            <v>CNMD</v>
          </cell>
          <cell r="B1454" t="str">
            <v>Samsung A 800</v>
          </cell>
          <cell r="C1454">
            <v>0</v>
          </cell>
          <cell r="D1454">
            <v>0</v>
          </cell>
          <cell r="E1454">
            <v>12</v>
          </cell>
          <cell r="F1454">
            <v>-12</v>
          </cell>
          <cell r="G1454">
            <v>-18486.12</v>
          </cell>
        </row>
        <row r="1455">
          <cell r="A1455" t="str">
            <v>Marrakech</v>
          </cell>
          <cell r="B1455" t="str">
            <v>Alcatel OT 332</v>
          </cell>
          <cell r="C1455">
            <v>514</v>
          </cell>
          <cell r="D1455">
            <v>0</v>
          </cell>
          <cell r="E1455">
            <v>538</v>
          </cell>
          <cell r="F1455">
            <v>-24</v>
          </cell>
          <cell r="G1455">
            <v>-18921.491093502376</v>
          </cell>
        </row>
        <row r="1456">
          <cell r="A1456" t="str">
            <v>CNMD</v>
          </cell>
          <cell r="B1456" t="str">
            <v>Nokia 8210</v>
          </cell>
          <cell r="C1456">
            <v>9</v>
          </cell>
          <cell r="D1456">
            <v>0</v>
          </cell>
          <cell r="E1456">
            <v>17</v>
          </cell>
          <cell r="F1456">
            <v>-8</v>
          </cell>
          <cell r="G1456">
            <v>-19191.2</v>
          </cell>
        </row>
        <row r="1457">
          <cell r="A1457" t="str">
            <v>Agadir</v>
          </cell>
          <cell r="B1457" t="str">
            <v>LG 3100</v>
          </cell>
          <cell r="C1457">
            <v>223</v>
          </cell>
          <cell r="D1457">
            <v>0</v>
          </cell>
          <cell r="E1457">
            <v>242</v>
          </cell>
          <cell r="F1457">
            <v>-19</v>
          </cell>
          <cell r="G1457">
            <v>-19248.900000000001</v>
          </cell>
        </row>
        <row r="1458">
          <cell r="A1458" t="str">
            <v>Oujda</v>
          </cell>
          <cell r="B1458" t="str">
            <v>Sagem MyC2</v>
          </cell>
          <cell r="C1458">
            <v>442</v>
          </cell>
          <cell r="D1458">
            <v>0</v>
          </cell>
          <cell r="E1458">
            <v>464</v>
          </cell>
          <cell r="F1458">
            <v>-22</v>
          </cell>
          <cell r="G1458">
            <v>-21065</v>
          </cell>
        </row>
        <row r="1459">
          <cell r="A1459" t="str">
            <v>Marrakech</v>
          </cell>
          <cell r="B1459" t="str">
            <v>Alcatel OT 331</v>
          </cell>
          <cell r="C1459">
            <v>2030</v>
          </cell>
          <cell r="D1459">
            <v>0</v>
          </cell>
          <cell r="E1459">
            <v>2065</v>
          </cell>
          <cell r="F1459">
            <v>-35</v>
          </cell>
          <cell r="G1459">
            <v>-22530.666952754622</v>
          </cell>
        </row>
        <row r="1460">
          <cell r="A1460" t="str">
            <v>Fes</v>
          </cell>
          <cell r="B1460" t="str">
            <v>Samsung E600</v>
          </cell>
          <cell r="C1460">
            <v>48</v>
          </cell>
          <cell r="D1460">
            <v>250</v>
          </cell>
          <cell r="E1460">
            <v>309</v>
          </cell>
          <cell r="F1460">
            <v>-11</v>
          </cell>
          <cell r="G1460">
            <v>-22939.261949999996</v>
          </cell>
        </row>
        <row r="1461">
          <cell r="A1461" t="str">
            <v>CNMD</v>
          </cell>
          <cell r="B1461" t="str">
            <v>Nokia 3510i</v>
          </cell>
          <cell r="C1461">
            <v>0</v>
          </cell>
          <cell r="D1461">
            <v>0</v>
          </cell>
          <cell r="E1461">
            <v>13</v>
          </cell>
          <cell r="F1461">
            <v>-13</v>
          </cell>
          <cell r="G1461">
            <v>-23625.29</v>
          </cell>
        </row>
        <row r="1462">
          <cell r="A1462" t="str">
            <v>CNMD</v>
          </cell>
          <cell r="B1462" t="str">
            <v>Philips Azalis</v>
          </cell>
          <cell r="C1462">
            <v>0</v>
          </cell>
          <cell r="D1462">
            <v>0</v>
          </cell>
          <cell r="E1462">
            <v>32</v>
          </cell>
          <cell r="F1462">
            <v>-32</v>
          </cell>
          <cell r="G1462">
            <v>-23840</v>
          </cell>
        </row>
        <row r="1463">
          <cell r="A1463" t="str">
            <v>Oujda</v>
          </cell>
          <cell r="B1463" t="str">
            <v>Sony Ericsson T610</v>
          </cell>
          <cell r="C1463">
            <v>11</v>
          </cell>
          <cell r="D1463">
            <v>0</v>
          </cell>
          <cell r="E1463">
            <v>28</v>
          </cell>
          <cell r="F1463">
            <v>-17</v>
          </cell>
          <cell r="G1463">
            <v>-23893.806993464055</v>
          </cell>
        </row>
        <row r="1464">
          <cell r="A1464" t="str">
            <v>Fes</v>
          </cell>
          <cell r="B1464" t="str">
            <v>Motorola C200</v>
          </cell>
          <cell r="C1464">
            <v>1364</v>
          </cell>
          <cell r="D1464">
            <v>700</v>
          </cell>
          <cell r="E1464">
            <v>2111</v>
          </cell>
          <cell r="F1464">
            <v>-47</v>
          </cell>
          <cell r="G1464">
            <v>-25203.08288598237</v>
          </cell>
        </row>
        <row r="1465">
          <cell r="A1465" t="str">
            <v>Oujda</v>
          </cell>
          <cell r="B1465" t="str">
            <v>Alcatel OT535</v>
          </cell>
          <cell r="C1465">
            <v>618</v>
          </cell>
          <cell r="D1465">
            <v>0</v>
          </cell>
          <cell r="E1465">
            <v>648</v>
          </cell>
          <cell r="F1465">
            <v>-30</v>
          </cell>
          <cell r="G1465">
            <v>-27651.7835216313</v>
          </cell>
        </row>
        <row r="1466">
          <cell r="A1466" t="str">
            <v>CNMD</v>
          </cell>
          <cell r="B1466" t="str">
            <v>Sagem MyX7</v>
          </cell>
          <cell r="C1466">
            <v>0</v>
          </cell>
          <cell r="D1466">
            <v>0</v>
          </cell>
          <cell r="E1466">
            <v>14</v>
          </cell>
          <cell r="F1466">
            <v>-14</v>
          </cell>
          <cell r="G1466">
            <v>-28425.040000000001</v>
          </cell>
        </row>
        <row r="1467">
          <cell r="A1467" t="str">
            <v>CNMD</v>
          </cell>
          <cell r="B1467" t="str">
            <v>Xelibri 4</v>
          </cell>
          <cell r="C1467">
            <v>0</v>
          </cell>
          <cell r="D1467">
            <v>0</v>
          </cell>
          <cell r="E1467">
            <v>69</v>
          </cell>
          <cell r="F1467">
            <v>-69</v>
          </cell>
          <cell r="G1467">
            <v>-30360</v>
          </cell>
        </row>
        <row r="1468">
          <cell r="A1468" t="str">
            <v>CNMD</v>
          </cell>
          <cell r="B1468" t="str">
            <v>Nokia 6210</v>
          </cell>
          <cell r="C1468">
            <v>2</v>
          </cell>
          <cell r="D1468">
            <v>0</v>
          </cell>
          <cell r="E1468">
            <v>14</v>
          </cell>
          <cell r="F1468">
            <v>-12</v>
          </cell>
          <cell r="G1468">
            <v>-30648</v>
          </cell>
        </row>
        <row r="1469">
          <cell r="A1469" t="str">
            <v>Agadir</v>
          </cell>
          <cell r="B1469" t="str">
            <v>Sony Ericsson  P910</v>
          </cell>
          <cell r="C1469">
            <v>6</v>
          </cell>
          <cell r="D1469">
            <v>35</v>
          </cell>
          <cell r="E1469">
            <v>46</v>
          </cell>
          <cell r="F1469">
            <v>-5</v>
          </cell>
          <cell r="G1469">
            <v>-31445.328968604877</v>
          </cell>
        </row>
        <row r="1470">
          <cell r="A1470" t="str">
            <v>Agadir</v>
          </cell>
          <cell r="B1470" t="str">
            <v>Alcatel OT 331</v>
          </cell>
          <cell r="C1470">
            <v>2414</v>
          </cell>
          <cell r="D1470">
            <v>0</v>
          </cell>
          <cell r="E1470">
            <v>2465</v>
          </cell>
          <cell r="F1470">
            <v>-51</v>
          </cell>
          <cell r="G1470">
            <v>-32830.400416871016</v>
          </cell>
        </row>
        <row r="1471">
          <cell r="A1471" t="str">
            <v>CNMD</v>
          </cell>
          <cell r="B1471" t="str">
            <v>Sagem MyX-2</v>
          </cell>
          <cell r="C1471">
            <v>0</v>
          </cell>
          <cell r="D1471">
            <v>0</v>
          </cell>
          <cell r="E1471">
            <v>40</v>
          </cell>
          <cell r="F1471">
            <v>-40</v>
          </cell>
          <cell r="G1471">
            <v>-33651.199999999997</v>
          </cell>
        </row>
        <row r="1472">
          <cell r="A1472" t="str">
            <v>CNMD</v>
          </cell>
          <cell r="B1472" t="str">
            <v>Panasonic GD55</v>
          </cell>
          <cell r="C1472">
            <v>2</v>
          </cell>
          <cell r="D1472">
            <v>0</v>
          </cell>
          <cell r="E1472">
            <v>30</v>
          </cell>
          <cell r="F1472">
            <v>-28</v>
          </cell>
          <cell r="G1472">
            <v>-34352.080000000002</v>
          </cell>
        </row>
        <row r="1473">
          <cell r="A1473" t="str">
            <v>CNMD</v>
          </cell>
          <cell r="B1473" t="str">
            <v>Nokia 2600</v>
          </cell>
          <cell r="C1473">
            <v>0</v>
          </cell>
          <cell r="D1473">
            <v>10000</v>
          </cell>
          <cell r="E1473">
            <v>10043</v>
          </cell>
          <cell r="F1473">
            <v>-43</v>
          </cell>
          <cell r="G1473">
            <v>-34891.500876934879</v>
          </cell>
        </row>
        <row r="1474">
          <cell r="A1474" t="str">
            <v>Marrakech</v>
          </cell>
          <cell r="B1474" t="str">
            <v>Panasonic G60</v>
          </cell>
          <cell r="C1474">
            <v>758</v>
          </cell>
          <cell r="D1474">
            <v>0</v>
          </cell>
          <cell r="E1474">
            <v>788</v>
          </cell>
          <cell r="F1474">
            <v>-30</v>
          </cell>
          <cell r="G1474">
            <v>-41452.800000000003</v>
          </cell>
        </row>
        <row r="1475">
          <cell r="A1475" t="str">
            <v>CNMD</v>
          </cell>
          <cell r="B1475" t="str">
            <v>LG 7050</v>
          </cell>
          <cell r="C1475">
            <v>50</v>
          </cell>
          <cell r="D1475">
            <v>0</v>
          </cell>
          <cell r="E1475">
            <v>76</v>
          </cell>
          <cell r="F1475">
            <v>-26</v>
          </cell>
          <cell r="G1475">
            <v>-45801.599999999999</v>
          </cell>
        </row>
        <row r="1476">
          <cell r="A1476" t="str">
            <v>CNMD</v>
          </cell>
          <cell r="B1476" t="str">
            <v>Sagem MyX 5-2</v>
          </cell>
          <cell r="C1476">
            <v>10</v>
          </cell>
          <cell r="D1476">
            <v>0</v>
          </cell>
          <cell r="E1476">
            <v>41</v>
          </cell>
          <cell r="F1476">
            <v>-31</v>
          </cell>
          <cell r="G1476">
            <v>-49278.84</v>
          </cell>
        </row>
        <row r="1477">
          <cell r="A1477" t="str">
            <v>CNMD</v>
          </cell>
          <cell r="B1477" t="str">
            <v>LG 7100</v>
          </cell>
          <cell r="C1477">
            <v>1</v>
          </cell>
          <cell r="D1477">
            <v>0</v>
          </cell>
          <cell r="E1477">
            <v>22</v>
          </cell>
          <cell r="F1477">
            <v>-21</v>
          </cell>
          <cell r="G1477">
            <v>-50026.2</v>
          </cell>
        </row>
        <row r="1478">
          <cell r="A1478" t="str">
            <v>CNMD</v>
          </cell>
          <cell r="B1478" t="str">
            <v>Philips Fisio 822</v>
          </cell>
          <cell r="C1478">
            <v>0</v>
          </cell>
          <cell r="D1478">
            <v>0</v>
          </cell>
          <cell r="E1478">
            <v>46</v>
          </cell>
          <cell r="F1478">
            <v>-46</v>
          </cell>
          <cell r="G1478">
            <v>-50827.7</v>
          </cell>
        </row>
        <row r="1479">
          <cell r="A1479" t="str">
            <v>CNMD</v>
          </cell>
          <cell r="B1479" t="str">
            <v>Siemens C62</v>
          </cell>
          <cell r="C1479">
            <v>0</v>
          </cell>
          <cell r="D1479">
            <v>0</v>
          </cell>
          <cell r="E1479">
            <v>37</v>
          </cell>
          <cell r="F1479">
            <v>-37</v>
          </cell>
          <cell r="G1479">
            <v>-53650</v>
          </cell>
        </row>
        <row r="1480">
          <cell r="A1480" t="str">
            <v>CNMD</v>
          </cell>
          <cell r="B1480" t="str">
            <v>Motorola V66</v>
          </cell>
          <cell r="C1480">
            <v>6</v>
          </cell>
          <cell r="D1480">
            <v>0</v>
          </cell>
          <cell r="E1480">
            <v>32</v>
          </cell>
          <cell r="F1480">
            <v>-26</v>
          </cell>
          <cell r="G1480">
            <v>-54959.32</v>
          </cell>
        </row>
        <row r="1481">
          <cell r="A1481" t="str">
            <v>Marrakech</v>
          </cell>
          <cell r="B1481" t="str">
            <v>Alcatel OT535</v>
          </cell>
          <cell r="C1481">
            <v>815</v>
          </cell>
          <cell r="D1481">
            <v>300</v>
          </cell>
          <cell r="E1481">
            <v>1175</v>
          </cell>
          <cell r="F1481">
            <v>-60</v>
          </cell>
          <cell r="G1481">
            <v>-55303.567043262599</v>
          </cell>
        </row>
        <row r="1482">
          <cell r="A1482" t="str">
            <v>CNMD</v>
          </cell>
          <cell r="B1482" t="str">
            <v>Sony Ericsson T230</v>
          </cell>
          <cell r="C1482">
            <v>0</v>
          </cell>
          <cell r="D1482">
            <v>0</v>
          </cell>
          <cell r="E1482">
            <v>48</v>
          </cell>
          <cell r="F1482">
            <v>-48</v>
          </cell>
          <cell r="G1482">
            <v>-55366.578879618595</v>
          </cell>
        </row>
        <row r="1483">
          <cell r="A1483" t="str">
            <v>Casablanca</v>
          </cell>
          <cell r="B1483" t="str">
            <v>Nokia 6220</v>
          </cell>
          <cell r="C1483">
            <v>192</v>
          </cell>
          <cell r="D1483">
            <v>110</v>
          </cell>
          <cell r="E1483">
            <v>330</v>
          </cell>
          <cell r="F1483">
            <v>-28</v>
          </cell>
          <cell r="G1483">
            <v>-57430.239999999998</v>
          </cell>
        </row>
        <row r="1484">
          <cell r="A1484" t="str">
            <v>CNMD</v>
          </cell>
          <cell r="B1484" t="str">
            <v>Motorola T720i</v>
          </cell>
          <cell r="C1484">
            <v>25</v>
          </cell>
          <cell r="D1484">
            <v>0</v>
          </cell>
          <cell r="E1484">
            <v>47</v>
          </cell>
          <cell r="F1484">
            <v>-22</v>
          </cell>
          <cell r="G1484">
            <v>-59591.839999999997</v>
          </cell>
        </row>
        <row r="1485">
          <cell r="A1485" t="str">
            <v>CNMD</v>
          </cell>
          <cell r="B1485" t="str">
            <v>Motorola V600</v>
          </cell>
          <cell r="C1485">
            <v>1</v>
          </cell>
          <cell r="D1485">
            <v>0</v>
          </cell>
          <cell r="E1485">
            <v>23</v>
          </cell>
          <cell r="F1485">
            <v>-22</v>
          </cell>
          <cell r="G1485">
            <v>-67176.34</v>
          </cell>
        </row>
        <row r="1486">
          <cell r="A1486" t="str">
            <v>Settat</v>
          </cell>
          <cell r="B1486" t="str">
            <v>Sony Ericsson T610</v>
          </cell>
          <cell r="C1486">
            <v>5</v>
          </cell>
          <cell r="D1486">
            <v>0</v>
          </cell>
          <cell r="E1486">
            <v>60</v>
          </cell>
          <cell r="F1486">
            <v>-55</v>
          </cell>
          <cell r="G1486">
            <v>-77303.493214148417</v>
          </cell>
        </row>
        <row r="1487">
          <cell r="A1487" t="str">
            <v>Rabat</v>
          </cell>
          <cell r="B1487" t="str">
            <v>Samsung D410</v>
          </cell>
          <cell r="C1487">
            <v>74</v>
          </cell>
          <cell r="D1487">
            <v>0</v>
          </cell>
          <cell r="E1487">
            <v>98</v>
          </cell>
          <cell r="F1487">
            <v>-24</v>
          </cell>
          <cell r="G1487">
            <v>-80053.2</v>
          </cell>
        </row>
        <row r="1488">
          <cell r="A1488" t="str">
            <v>Casablanca</v>
          </cell>
          <cell r="B1488" t="str">
            <v>Nokia 7250</v>
          </cell>
          <cell r="C1488">
            <v>7</v>
          </cell>
          <cell r="D1488">
            <v>0</v>
          </cell>
          <cell r="E1488">
            <v>25</v>
          </cell>
          <cell r="F1488">
            <v>-18</v>
          </cell>
          <cell r="G1488">
            <v>-86462.925397590356</v>
          </cell>
        </row>
        <row r="1489">
          <cell r="A1489" t="str">
            <v>CNMD</v>
          </cell>
          <cell r="B1489" t="str">
            <v>Sony Ericsson T68i</v>
          </cell>
          <cell r="C1489">
            <v>0</v>
          </cell>
          <cell r="D1489">
            <v>0</v>
          </cell>
          <cell r="E1489">
            <v>21</v>
          </cell>
          <cell r="F1489">
            <v>-21</v>
          </cell>
          <cell r="G1489">
            <v>-89537.07</v>
          </cell>
        </row>
        <row r="1490">
          <cell r="A1490" t="str">
            <v>CNMD</v>
          </cell>
          <cell r="B1490" t="str">
            <v>Sony Ericsson T600</v>
          </cell>
          <cell r="C1490">
            <v>5</v>
          </cell>
          <cell r="D1490">
            <v>0</v>
          </cell>
          <cell r="E1490">
            <v>63</v>
          </cell>
          <cell r="F1490">
            <v>-58</v>
          </cell>
          <cell r="G1490">
            <v>-115196.12</v>
          </cell>
        </row>
        <row r="1491">
          <cell r="A1491" t="str">
            <v>Agadir</v>
          </cell>
          <cell r="B1491" t="str">
            <v>Alcatel OT535</v>
          </cell>
          <cell r="C1491">
            <v>760</v>
          </cell>
          <cell r="D1491">
            <v>300</v>
          </cell>
          <cell r="E1491">
            <v>1185</v>
          </cell>
          <cell r="F1491">
            <v>-125</v>
          </cell>
          <cell r="G1491">
            <v>-115215.76467346375</v>
          </cell>
        </row>
        <row r="1492">
          <cell r="A1492" t="str">
            <v>Agadir</v>
          </cell>
          <cell r="B1492" t="str">
            <v>Nokia 6220</v>
          </cell>
          <cell r="C1492">
            <v>64</v>
          </cell>
          <cell r="D1492">
            <v>0</v>
          </cell>
          <cell r="E1492">
            <v>121</v>
          </cell>
          <cell r="F1492">
            <v>-57</v>
          </cell>
          <cell r="G1492">
            <v>-116911.56</v>
          </cell>
        </row>
        <row r="1493">
          <cell r="A1493" t="str">
            <v>Rabat</v>
          </cell>
          <cell r="B1493" t="str">
            <v>Sony Ericsson  P910</v>
          </cell>
          <cell r="C1493">
            <v>33</v>
          </cell>
          <cell r="D1493">
            <v>150</v>
          </cell>
          <cell r="E1493">
            <v>202</v>
          </cell>
          <cell r="F1493">
            <v>-19</v>
          </cell>
          <cell r="G1493">
            <v>-119492.25008069853</v>
          </cell>
        </row>
        <row r="1494">
          <cell r="A1494" t="str">
            <v>CNMD</v>
          </cell>
          <cell r="B1494" t="str">
            <v>Philips Fisio 825</v>
          </cell>
          <cell r="C1494">
            <v>0</v>
          </cell>
          <cell r="D1494">
            <v>0</v>
          </cell>
          <cell r="E1494">
            <v>65</v>
          </cell>
          <cell r="F1494">
            <v>-65</v>
          </cell>
          <cell r="G1494">
            <v>-123175</v>
          </cell>
        </row>
        <row r="1495">
          <cell r="A1495" t="str">
            <v>Agadir</v>
          </cell>
          <cell r="B1495" t="str">
            <v>LG C1100</v>
          </cell>
          <cell r="C1495">
            <v>485</v>
          </cell>
          <cell r="D1495">
            <v>0</v>
          </cell>
          <cell r="E1495">
            <v>612</v>
          </cell>
          <cell r="F1495">
            <v>-127</v>
          </cell>
          <cell r="G1495">
            <v>-135496.50592855335</v>
          </cell>
        </row>
        <row r="1496">
          <cell r="A1496" t="str">
            <v>CNMD</v>
          </cell>
          <cell r="B1496" t="str">
            <v>Samsung X430</v>
          </cell>
          <cell r="C1496">
            <v>220</v>
          </cell>
          <cell r="D1496">
            <v>9999</v>
          </cell>
          <cell r="E1496">
            <v>10357</v>
          </cell>
          <cell r="F1496">
            <v>-138</v>
          </cell>
          <cell r="G1496">
            <v>-140854.22404581207</v>
          </cell>
        </row>
        <row r="1497">
          <cell r="A1497" t="str">
            <v>CNMD</v>
          </cell>
          <cell r="B1497" t="str">
            <v>Nokia 7200</v>
          </cell>
          <cell r="C1497">
            <v>119</v>
          </cell>
          <cell r="D1497">
            <v>0</v>
          </cell>
          <cell r="E1497">
            <v>162</v>
          </cell>
          <cell r="F1497">
            <v>-43</v>
          </cell>
          <cell r="G1497">
            <v>-141111.73181818181</v>
          </cell>
        </row>
        <row r="1498">
          <cell r="A1498" t="str">
            <v>CNMD</v>
          </cell>
          <cell r="B1498" t="str">
            <v>Siemens SL55</v>
          </cell>
          <cell r="C1498">
            <v>4</v>
          </cell>
          <cell r="D1498">
            <v>0</v>
          </cell>
          <cell r="E1498">
            <v>47</v>
          </cell>
          <cell r="F1498">
            <v>-43</v>
          </cell>
          <cell r="G1498">
            <v>-144050</v>
          </cell>
        </row>
        <row r="1499">
          <cell r="A1499" t="str">
            <v>CNMD</v>
          </cell>
          <cell r="B1499" t="str">
            <v>Nokia 7250</v>
          </cell>
          <cell r="C1499">
            <v>2</v>
          </cell>
          <cell r="D1499">
            <v>0</v>
          </cell>
          <cell r="E1499">
            <v>32</v>
          </cell>
          <cell r="F1499">
            <v>-30</v>
          </cell>
          <cell r="G1499">
            <v>-144104.87566265059</v>
          </cell>
        </row>
        <row r="1500">
          <cell r="A1500" t="str">
            <v>Marrakech</v>
          </cell>
          <cell r="B1500" t="str">
            <v>LG B1300</v>
          </cell>
          <cell r="C1500">
            <v>535</v>
          </cell>
          <cell r="D1500">
            <v>0</v>
          </cell>
          <cell r="E1500">
            <v>731</v>
          </cell>
          <cell r="F1500">
            <v>-196</v>
          </cell>
          <cell r="G1500">
            <v>-145502.56</v>
          </cell>
        </row>
        <row r="1501">
          <cell r="A1501" t="str">
            <v>CNMD</v>
          </cell>
          <cell r="B1501" t="str">
            <v>LG 5400</v>
          </cell>
          <cell r="C1501">
            <v>0</v>
          </cell>
          <cell r="D1501">
            <v>0</v>
          </cell>
          <cell r="E1501">
            <v>68</v>
          </cell>
          <cell r="F1501">
            <v>-68</v>
          </cell>
          <cell r="G1501">
            <v>-150847.79999999999</v>
          </cell>
        </row>
        <row r="1502">
          <cell r="A1502" t="str">
            <v>CNMD</v>
          </cell>
          <cell r="B1502" t="str">
            <v>LG B1300</v>
          </cell>
          <cell r="C1502">
            <v>0</v>
          </cell>
          <cell r="D1502">
            <v>0</v>
          </cell>
          <cell r="E1502">
            <v>209</v>
          </cell>
          <cell r="F1502">
            <v>-209</v>
          </cell>
          <cell r="G1502">
            <v>-155153.24</v>
          </cell>
        </row>
        <row r="1503">
          <cell r="A1503" t="str">
            <v>Oujda</v>
          </cell>
          <cell r="B1503" t="str">
            <v>Alcatel OT320</v>
          </cell>
          <cell r="C1503">
            <v>43</v>
          </cell>
          <cell r="D1503">
            <v>0</v>
          </cell>
          <cell r="E1503">
            <v>398</v>
          </cell>
          <cell r="F1503">
            <v>-355</v>
          </cell>
          <cell r="G1503">
            <v>-168823.8</v>
          </cell>
        </row>
        <row r="1504">
          <cell r="A1504" t="str">
            <v>CNMD</v>
          </cell>
          <cell r="B1504" t="str">
            <v>Motorola T720i</v>
          </cell>
          <cell r="C1504">
            <v>19</v>
          </cell>
          <cell r="D1504">
            <v>0</v>
          </cell>
          <cell r="E1504">
            <v>82</v>
          </cell>
          <cell r="F1504">
            <v>-63</v>
          </cell>
          <cell r="G1504">
            <v>-170649.36</v>
          </cell>
        </row>
        <row r="1505">
          <cell r="A1505" t="str">
            <v>Casablanca</v>
          </cell>
          <cell r="B1505" t="str">
            <v>Samsung D410</v>
          </cell>
          <cell r="C1505">
            <v>78</v>
          </cell>
          <cell r="D1505">
            <v>0</v>
          </cell>
          <cell r="E1505">
            <v>130</v>
          </cell>
          <cell r="F1505">
            <v>-52</v>
          </cell>
          <cell r="G1505">
            <v>-173448.6</v>
          </cell>
        </row>
        <row r="1506">
          <cell r="A1506" t="str">
            <v>CNMD</v>
          </cell>
          <cell r="B1506" t="str">
            <v>Sagem MyC2</v>
          </cell>
          <cell r="C1506">
            <v>0</v>
          </cell>
          <cell r="D1506">
            <v>0</v>
          </cell>
          <cell r="E1506">
            <v>187</v>
          </cell>
          <cell r="F1506">
            <v>-187</v>
          </cell>
          <cell r="G1506">
            <v>-179052.5</v>
          </cell>
        </row>
        <row r="1507">
          <cell r="A1507" t="str">
            <v>Marrakech</v>
          </cell>
          <cell r="B1507" t="str">
            <v>Sony Ericsson T610</v>
          </cell>
          <cell r="C1507">
            <v>8</v>
          </cell>
          <cell r="D1507">
            <v>0</v>
          </cell>
          <cell r="E1507">
            <v>144</v>
          </cell>
          <cell r="F1507">
            <v>-136</v>
          </cell>
          <cell r="G1507">
            <v>-191150.45594771244</v>
          </cell>
        </row>
        <row r="1508">
          <cell r="A1508" t="str">
            <v>Agadir</v>
          </cell>
          <cell r="B1508" t="str">
            <v>Motorola C200</v>
          </cell>
          <cell r="C1508">
            <v>1380</v>
          </cell>
          <cell r="D1508">
            <v>1200</v>
          </cell>
          <cell r="E1508">
            <v>2939</v>
          </cell>
          <cell r="F1508">
            <v>-359</v>
          </cell>
          <cell r="G1508">
            <v>-192508.65438441854</v>
          </cell>
        </row>
        <row r="1509">
          <cell r="A1509" t="str">
            <v>CNMD</v>
          </cell>
          <cell r="B1509" t="str">
            <v>Samsung S500</v>
          </cell>
          <cell r="C1509">
            <v>0</v>
          </cell>
          <cell r="D1509">
            <v>0</v>
          </cell>
          <cell r="E1509">
            <v>107</v>
          </cell>
          <cell r="F1509">
            <v>-107</v>
          </cell>
          <cell r="G1509">
            <v>-200539.4</v>
          </cell>
        </row>
        <row r="1510">
          <cell r="A1510" t="str">
            <v>CNMD</v>
          </cell>
          <cell r="B1510" t="str">
            <v>Philips Fisio 350</v>
          </cell>
          <cell r="C1510">
            <v>0</v>
          </cell>
          <cell r="D1510">
            <v>0</v>
          </cell>
          <cell r="E1510">
            <v>202</v>
          </cell>
          <cell r="F1510">
            <v>-202</v>
          </cell>
          <cell r="G1510">
            <v>-207383.3</v>
          </cell>
        </row>
        <row r="1511">
          <cell r="A1511" t="str">
            <v>CNMD</v>
          </cell>
          <cell r="B1511" t="str">
            <v>LG 3100</v>
          </cell>
          <cell r="C1511">
            <v>0</v>
          </cell>
          <cell r="D1511">
            <v>0</v>
          </cell>
          <cell r="E1511">
            <v>218</v>
          </cell>
          <cell r="F1511">
            <v>-218</v>
          </cell>
          <cell r="G1511">
            <v>-220855.8</v>
          </cell>
        </row>
        <row r="1512">
          <cell r="A1512" t="str">
            <v>CNMD</v>
          </cell>
          <cell r="B1512" t="str">
            <v>Philips 755</v>
          </cell>
          <cell r="C1512">
            <v>139</v>
          </cell>
          <cell r="D1512">
            <v>0</v>
          </cell>
          <cell r="E1512">
            <v>276</v>
          </cell>
          <cell r="F1512">
            <v>-137</v>
          </cell>
          <cell r="G1512">
            <v>-229905.18</v>
          </cell>
        </row>
        <row r="1513">
          <cell r="A1513" t="str">
            <v>Casablanca</v>
          </cell>
          <cell r="B1513" t="str">
            <v>Nokia 6100 sans caméra</v>
          </cell>
          <cell r="C1513">
            <v>3</v>
          </cell>
          <cell r="D1513">
            <v>350</v>
          </cell>
          <cell r="E1513">
            <v>514</v>
          </cell>
          <cell r="F1513">
            <v>-161</v>
          </cell>
          <cell r="G1513">
            <v>-234738.63393749998</v>
          </cell>
        </row>
        <row r="1514">
          <cell r="A1514" t="str">
            <v>Agadir</v>
          </cell>
          <cell r="B1514" t="str">
            <v>Sony Ericsson T610</v>
          </cell>
          <cell r="C1514">
            <v>18</v>
          </cell>
          <cell r="D1514">
            <v>0</v>
          </cell>
          <cell r="E1514">
            <v>216</v>
          </cell>
          <cell r="F1514">
            <v>-198</v>
          </cell>
          <cell r="G1514">
            <v>-278292.57557093428</v>
          </cell>
        </row>
        <row r="1515">
          <cell r="A1515" t="str">
            <v>Fes</v>
          </cell>
          <cell r="B1515" t="str">
            <v>Sony Ericsson T610</v>
          </cell>
          <cell r="C1515">
            <v>1</v>
          </cell>
          <cell r="D1515">
            <v>0</v>
          </cell>
          <cell r="E1515">
            <v>206</v>
          </cell>
          <cell r="F1515">
            <v>-205</v>
          </cell>
          <cell r="G1515">
            <v>-288131.20198000775</v>
          </cell>
        </row>
        <row r="1516">
          <cell r="A1516" t="str">
            <v>CNMD</v>
          </cell>
          <cell r="B1516" t="str">
            <v>Samsung E700</v>
          </cell>
          <cell r="C1516">
            <v>961</v>
          </cell>
          <cell r="D1516">
            <v>1600</v>
          </cell>
          <cell r="E1516">
            <v>2672</v>
          </cell>
          <cell r="F1516">
            <v>-111</v>
          </cell>
          <cell r="G1516">
            <v>-290354.27831083018</v>
          </cell>
        </row>
        <row r="1517">
          <cell r="A1517" t="str">
            <v>CNMD</v>
          </cell>
          <cell r="B1517" t="str">
            <v>Nokia 5100</v>
          </cell>
          <cell r="C1517">
            <v>0</v>
          </cell>
          <cell r="D1517">
            <v>0</v>
          </cell>
          <cell r="E1517">
            <v>112</v>
          </cell>
          <cell r="F1517">
            <v>-112</v>
          </cell>
          <cell r="G1517">
            <v>-297130.40000000002</v>
          </cell>
        </row>
        <row r="1518">
          <cell r="A1518" t="str">
            <v>Casablanca</v>
          </cell>
          <cell r="B1518" t="str">
            <v>Alcatel OT535</v>
          </cell>
          <cell r="C1518">
            <v>676</v>
          </cell>
          <cell r="D1518">
            <v>400</v>
          </cell>
          <cell r="E1518">
            <v>1465</v>
          </cell>
          <cell r="F1518">
            <v>-389</v>
          </cell>
          <cell r="G1518">
            <v>-358551.45966381917</v>
          </cell>
        </row>
        <row r="1519">
          <cell r="A1519" t="str">
            <v>CNMD</v>
          </cell>
          <cell r="B1519" t="str">
            <v>Sony Ericsson K700</v>
          </cell>
          <cell r="C1519">
            <v>220</v>
          </cell>
          <cell r="D1519">
            <v>0</v>
          </cell>
          <cell r="E1519">
            <v>342</v>
          </cell>
          <cell r="F1519">
            <v>-122</v>
          </cell>
          <cell r="G1519">
            <v>-402358.44</v>
          </cell>
        </row>
        <row r="1520">
          <cell r="A1520" t="str">
            <v>Marrakech</v>
          </cell>
          <cell r="B1520" t="str">
            <v>LG C1100</v>
          </cell>
          <cell r="C1520">
            <v>170</v>
          </cell>
          <cell r="D1520">
            <v>0</v>
          </cell>
          <cell r="E1520">
            <v>665</v>
          </cell>
          <cell r="F1520">
            <v>-495</v>
          </cell>
          <cell r="G1520">
            <v>-528116.30263491266</v>
          </cell>
        </row>
        <row r="1521">
          <cell r="A1521" t="str">
            <v>CNMD</v>
          </cell>
          <cell r="B1521" t="str">
            <v>Sony Ericsson T310</v>
          </cell>
          <cell r="C1521">
            <v>6</v>
          </cell>
          <cell r="D1521">
            <v>0</v>
          </cell>
          <cell r="E1521">
            <v>340</v>
          </cell>
          <cell r="F1521">
            <v>-334</v>
          </cell>
          <cell r="G1521">
            <v>-549974.42000000004</v>
          </cell>
        </row>
        <row r="1522">
          <cell r="A1522" t="str">
            <v>CNMD</v>
          </cell>
          <cell r="B1522" t="str">
            <v>Siemens M55</v>
          </cell>
          <cell r="C1522">
            <v>0</v>
          </cell>
          <cell r="D1522">
            <v>0</v>
          </cell>
          <cell r="E1522">
            <v>327</v>
          </cell>
          <cell r="F1522">
            <v>-327</v>
          </cell>
          <cell r="G1522">
            <v>-555900</v>
          </cell>
        </row>
        <row r="1523">
          <cell r="A1523" t="str">
            <v>Rabat</v>
          </cell>
          <cell r="B1523" t="str">
            <v>Sony Ericsson T610</v>
          </cell>
          <cell r="C1523">
            <v>25</v>
          </cell>
          <cell r="D1523">
            <v>50</v>
          </cell>
          <cell r="E1523">
            <v>484</v>
          </cell>
          <cell r="F1523">
            <v>-409</v>
          </cell>
          <cell r="G1523">
            <v>-574856.88590157637</v>
          </cell>
        </row>
        <row r="1524">
          <cell r="A1524" t="str">
            <v>Casablanca</v>
          </cell>
          <cell r="B1524" t="str">
            <v>Sony Ericsson T610</v>
          </cell>
          <cell r="C1524">
            <v>51</v>
          </cell>
          <cell r="D1524">
            <v>149</v>
          </cell>
          <cell r="E1524">
            <v>642</v>
          </cell>
          <cell r="F1524">
            <v>-442</v>
          </cell>
          <cell r="G1524">
            <v>-621238.98183006549</v>
          </cell>
        </row>
        <row r="1525">
          <cell r="A1525" t="str">
            <v>CNMD</v>
          </cell>
          <cell r="B1525" t="str">
            <v>Nokia 3200</v>
          </cell>
          <cell r="C1525">
            <v>200</v>
          </cell>
          <cell r="D1525">
            <v>0</v>
          </cell>
          <cell r="E1525">
            <v>1253</v>
          </cell>
          <cell r="F1525">
            <v>-1053</v>
          </cell>
          <cell r="G1525">
            <v>-1493357.7880670102</v>
          </cell>
        </row>
        <row r="1526">
          <cell r="A1526" t="str">
            <v>CNMD</v>
          </cell>
          <cell r="B1526" t="str">
            <v>Samsung A 200</v>
          </cell>
          <cell r="C1526">
            <v>0</v>
          </cell>
          <cell r="D1526">
            <v>0</v>
          </cell>
          <cell r="E1526">
            <v>716</v>
          </cell>
          <cell r="F1526">
            <v>-716</v>
          </cell>
          <cell r="G1526">
            <v>-1665172.56</v>
          </cell>
        </row>
        <row r="1527">
          <cell r="A1527" t="str">
            <v>CNMD</v>
          </cell>
          <cell r="B1527" t="str">
            <v>LG G1500</v>
          </cell>
          <cell r="C1527">
            <v>175</v>
          </cell>
          <cell r="D1527">
            <v>10000</v>
          </cell>
          <cell r="E1527">
            <v>13085</v>
          </cell>
          <cell r="F1527">
            <v>-2910</v>
          </cell>
          <cell r="G1527">
            <v>-2022304.5</v>
          </cell>
        </row>
        <row r="1528">
          <cell r="A1528" t="str">
            <v>Casablanca</v>
          </cell>
          <cell r="B1528" t="str">
            <v>Mobile Connect Card</v>
          </cell>
          <cell r="C1528">
            <v>0</v>
          </cell>
          <cell r="D1528">
            <v>0</v>
          </cell>
          <cell r="E1528">
            <v>3</v>
          </cell>
          <cell r="F1528">
            <v>-3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ctual  2004  ytd"/>
      <sheetName val="bilan "/>
      <sheetName val="conso (sans coûts réseaux)"/>
      <sheetName val="CFS BUDGET "/>
      <sheetName val="SV161"/>
      <sheetName val="SI2"/>
      <sheetName val="National"/>
    </sheetNames>
    <sheetDataSet>
      <sheetData sheetId="0"/>
      <sheetData sheetId="1"/>
      <sheetData sheetId="2"/>
      <sheetData sheetId="3"/>
      <sheetData sheetId="4" refreshError="1">
        <row r="19">
          <cell r="C19">
            <v>1618726.8620863413</v>
          </cell>
          <cell r="S19">
            <v>1817766.5461624633</v>
          </cell>
        </row>
        <row r="21">
          <cell r="C21">
            <v>-644362.9524853396</v>
          </cell>
          <cell r="S21">
            <v>-757353.4016955304</v>
          </cell>
        </row>
        <row r="22">
          <cell r="C22">
            <v>-5702.8772886362185</v>
          </cell>
          <cell r="S22">
            <v>4164.1428724974394</v>
          </cell>
        </row>
        <row r="23">
          <cell r="C23">
            <v>-888291.42299999995</v>
          </cell>
          <cell r="S23">
            <v>0</v>
          </cell>
        </row>
        <row r="24">
          <cell r="C24">
            <v>-226300.93804751296</v>
          </cell>
          <cell r="S24">
            <v>-207316.04749241582</v>
          </cell>
        </row>
        <row r="30">
          <cell r="C30">
            <v>2536.6248751399985</v>
          </cell>
          <cell r="S30">
            <v>2000</v>
          </cell>
        </row>
        <row r="31">
          <cell r="C31">
            <v>-2653749.9999343902</v>
          </cell>
          <cell r="S31">
            <v>-3000000</v>
          </cell>
        </row>
      </sheetData>
      <sheetData sheetId="5"/>
      <sheetData sheetId="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aggregation"/>
      <sheetName val="company"/>
      <sheetName val="graphs"/>
      <sheetName val="datastream"/>
      <sheetName val="charts"/>
      <sheetName val="analysts"/>
      <sheetName val="definitions"/>
      <sheetName val="data"/>
      <sheetName val="overview"/>
      <sheetName val="SV161"/>
    </sheetNames>
    <sheetDataSet>
      <sheetData sheetId="0"/>
      <sheetData sheetId="1"/>
      <sheetData sheetId="2"/>
      <sheetData sheetId="3"/>
      <sheetData sheetId="4"/>
      <sheetData sheetId="5"/>
      <sheetData sheetId="6"/>
      <sheetData sheetId="7"/>
      <sheetData sheetId="8"/>
      <sheetData sheetId="9" refreshError="1">
        <row r="6">
          <cell r="B6" t="str">
            <v>BT.L</v>
          </cell>
          <cell r="C6" t="str">
            <v>BT Group</v>
          </cell>
          <cell r="D6" t="str">
            <v>HOWARD Stephen</v>
          </cell>
          <cell r="E6" t="str">
            <v>GBP</v>
          </cell>
          <cell r="F6">
            <v>2.1324999999999998</v>
          </cell>
          <cell r="G6">
            <v>0</v>
          </cell>
          <cell r="H6" t="str">
            <v>GBP</v>
          </cell>
          <cell r="I6" t="str">
            <v>UNITED KINGDOM</v>
          </cell>
          <cell r="J6">
            <v>8554.4144369999995</v>
          </cell>
          <cell r="K6">
            <v>26533.511190387268</v>
          </cell>
          <cell r="L6">
            <v>38737.96268367939</v>
          </cell>
          <cell r="M6">
            <v>38594.364155515555</v>
          </cell>
          <cell r="N6">
            <v>38406.560706974997</v>
          </cell>
          <cell r="O6">
            <v>38063.242408062637</v>
          </cell>
          <cell r="P6">
            <v>0</v>
          </cell>
          <cell r="Q6">
            <v>0</v>
          </cell>
          <cell r="R6">
            <v>0</v>
          </cell>
          <cell r="S6">
            <v>0</v>
          </cell>
          <cell r="T6">
            <v>0</v>
          </cell>
          <cell r="U6">
            <v>0</v>
          </cell>
          <cell r="V6">
            <v>0</v>
          </cell>
          <cell r="W6">
            <v>0</v>
          </cell>
          <cell r="X6">
            <v>0.25876580049711123</v>
          </cell>
          <cell r="Y6">
            <v>0.2656076588118701</v>
          </cell>
          <cell r="Z6">
            <v>0.27105893652484681</v>
          </cell>
          <cell r="AA6">
            <v>0.27917662401201104</v>
          </cell>
          <cell r="AB6">
            <v>0.35442666194439931</v>
          </cell>
          <cell r="AC6">
            <v>0.32196577245043589</v>
          </cell>
          <cell r="AD6">
            <v>0.31988744844911954</v>
          </cell>
          <cell r="AE6">
            <v>0.3279529218170279</v>
          </cell>
          <cell r="AF6">
            <v>0.13131620347323092</v>
          </cell>
          <cell r="AG6">
            <v>0.14258029229836788</v>
          </cell>
          <cell r="AH6">
            <v>0.15587278874612912</v>
          </cell>
          <cell r="AI6">
            <v>0.17122390928450343</v>
          </cell>
          <cell r="AJ6">
            <v>4.2336395614704943</v>
          </cell>
          <cell r="AK6">
            <v>4.5967942279373704</v>
          </cell>
          <cell r="AL6">
            <v>5.0253448358859156</v>
          </cell>
          <cell r="AM6">
            <v>5.5202655654317727</v>
          </cell>
          <cell r="AN6">
            <v>11.986642690901951</v>
          </cell>
          <cell r="AO6">
            <v>11.677875574292264</v>
          </cell>
          <cell r="AP6">
            <v>11.44302132573212</v>
          </cell>
          <cell r="AQ6">
            <v>11.110289775015852</v>
          </cell>
          <cell r="AR6">
            <v>14.195723604369949</v>
          </cell>
          <cell r="AS6">
            <v>15.697157572071031</v>
          </cell>
          <cell r="AT6">
            <v>15.120203078006819</v>
          </cell>
          <cell r="AU6">
            <v>14.299144941817671</v>
          </cell>
          <cell r="AV6">
            <v>7.0443749672060703</v>
          </cell>
          <cell r="AW6">
            <v>6.3705801219657587</v>
          </cell>
          <cell r="AX6">
            <v>6.6136677850217236</v>
          </cell>
          <cell r="AY6">
            <v>6.9934251598185604</v>
          </cell>
          <cell r="AZ6">
            <v>1.435523734712556</v>
          </cell>
          <cell r="BA6">
            <v>1.3993927129813644</v>
          </cell>
          <cell r="BB6">
            <v>1.3713170359002891</v>
          </cell>
          <cell r="BC6">
            <v>1.3327823901626203</v>
          </cell>
          <cell r="BD6">
            <v>4.6700908923042777</v>
          </cell>
          <cell r="BE6">
            <v>4.6243221195524518</v>
          </cell>
          <cell r="BF6">
            <v>4.5426170719786052</v>
          </cell>
          <cell r="BG6">
            <v>4.3806246294880493</v>
          </cell>
          <cell r="BH6">
            <v>12.776741412015031</v>
          </cell>
          <cell r="BI6">
            <v>14.012766923512691</v>
          </cell>
          <cell r="BJ6">
            <v>14.035178209929281</v>
          </cell>
          <cell r="BK6">
            <v>13.567629938130272</v>
          </cell>
          <cell r="BL6">
            <v>5539.9736551052201</v>
          </cell>
          <cell r="BM6">
            <v>6487.4014306236322</v>
          </cell>
          <cell r="BN6">
            <v>7269.1206921778758</v>
          </cell>
          <cell r="BO6">
            <v>8124.2311903741911</v>
          </cell>
          <cell r="BP6">
            <v>14.945900000000002</v>
          </cell>
          <cell r="BQ6">
            <v>14.334349999999999</v>
          </cell>
          <cell r="BR6">
            <v>13.866600000000002</v>
          </cell>
          <cell r="BS6">
            <v>13.780825</v>
          </cell>
          <cell r="BT6">
            <v>26985.247089234745</v>
          </cell>
          <cell r="BU6">
            <v>27579.366247585651</v>
          </cell>
          <cell r="BV6">
            <v>28007.061606844651</v>
          </cell>
          <cell r="BW6">
            <v>28559.232691706202</v>
          </cell>
          <cell r="BX6">
            <v>8294.9055119065633</v>
          </cell>
          <cell r="BY6">
            <v>8345.9506404910153</v>
          </cell>
          <cell r="BZ6">
            <v>8454.7211658865272</v>
          </cell>
          <cell r="CA6">
            <v>8688.9988591674828</v>
          </cell>
          <cell r="CB6">
            <v>4127.2947090314774</v>
          </cell>
          <cell r="CC6">
            <v>4126.3217949630362</v>
          </cell>
          <cell r="CD6">
            <v>4122.4654919023769</v>
          </cell>
          <cell r="CE6">
            <v>4211.6743060358813</v>
          </cell>
          <cell r="CF6">
            <v>3003.4102002428172</v>
          </cell>
          <cell r="CG6">
            <v>3065.340742555898</v>
          </cell>
          <cell r="CH6">
            <v>3129.2179213473473</v>
          </cell>
          <cell r="CI6">
            <v>3250.1942995628428</v>
          </cell>
          <cell r="CJ6">
            <v>-774.54799187248443</v>
          </cell>
          <cell r="CK6">
            <v>-790.677366638536</v>
          </cell>
          <cell r="CL6">
            <v>-810.46744146133119</v>
          </cell>
          <cell r="CM6">
            <v>-862.00175664157507</v>
          </cell>
          <cell r="CN6">
            <v>2213.5898995743501</v>
          </cell>
          <cell r="CO6">
            <v>2272.1179911180316</v>
          </cell>
          <cell r="CP6">
            <v>2318.7504798860159</v>
          </cell>
          <cell r="CQ6">
            <v>2388.1925429212679</v>
          </cell>
          <cell r="CR6">
            <v>3077.7006307915203</v>
          </cell>
          <cell r="CS6">
            <v>3083.3972663342943</v>
          </cell>
          <cell r="CT6">
            <v>3071.9915479534507</v>
          </cell>
          <cell r="CU6">
            <v>3111.8614772951469</v>
          </cell>
          <cell r="CV6">
            <v>-9.4825000000000007E-2</v>
          </cell>
          <cell r="CW6">
            <v>2.2016443147111886</v>
          </cell>
          <cell r="CX6">
            <v>1.5507802297539683</v>
          </cell>
          <cell r="CY6">
            <v>1.9715423653247797</v>
          </cell>
          <cell r="CZ6">
            <v>1.907632435605052</v>
          </cell>
          <cell r="DA6">
            <v>-1.8704249999999998</v>
          </cell>
          <cell r="DB6">
            <v>0.6153792651547576</v>
          </cell>
          <cell r="DC6">
            <v>1.303273049181513</v>
          </cell>
          <cell r="DD6">
            <v>2.7709688904493817</v>
          </cell>
          <cell r="DE6">
            <v>1.5592376734552715</v>
          </cell>
          <cell r="DF6">
            <v>1.7215750000000001</v>
          </cell>
          <cell r="DG6">
            <v>-2.3572682278100388E-2</v>
          </cell>
          <cell r="DH6">
            <v>-9.3456188156878284E-2</v>
          </cell>
          <cell r="DI6">
            <v>2.163967516738083</v>
          </cell>
          <cell r="DJ6">
            <v>0.67688416936837825</v>
          </cell>
          <cell r="DK6">
            <v>9.2681750000000012</v>
          </cell>
          <cell r="DL6">
            <v>2.6440349928835474</v>
          </cell>
          <cell r="DM6">
            <v>2.0523797157663495</v>
          </cell>
          <cell r="DN6">
            <v>2.9948053332010716</v>
          </cell>
          <cell r="DO6">
            <v>2.5630020950161878</v>
          </cell>
          <cell r="DP6">
            <v>30.738668000618976</v>
          </cell>
          <cell r="DQ6">
            <v>30.261575141240368</v>
          </cell>
          <cell r="DR6">
            <v>30.187819359886994</v>
          </cell>
          <cell r="DS6">
            <v>30.424482873767221</v>
          </cell>
          <cell r="DT6">
            <v>15.294633750742953</v>
          </cell>
          <cell r="DU6">
            <v>14.961626594027564</v>
          </cell>
          <cell r="DV6">
            <v>14.719378811574032</v>
          </cell>
          <cell r="DW6">
            <v>14.747154979618834</v>
          </cell>
          <cell r="DX6">
            <v>8.2029632423021983</v>
          </cell>
          <cell r="DY6">
            <v>8.238470640408341</v>
          </cell>
          <cell r="DZ6">
            <v>8.2791637067679247</v>
          </cell>
          <cell r="EA6">
            <v>8.3622433722276277</v>
          </cell>
          <cell r="EB6">
            <v>11.405123031166577</v>
          </cell>
          <cell r="EC6">
            <v>11.180087456158354</v>
          </cell>
          <cell r="ED6">
            <v>10.968632093852667</v>
          </cell>
          <cell r="EE6">
            <v>10.896166262193917</v>
          </cell>
          <cell r="EF6">
            <v>12204.451493292123</v>
          </cell>
          <cell r="EG6">
            <v>12060.852965128288</v>
          </cell>
          <cell r="EH6">
            <v>11873.049516587726</v>
          </cell>
          <cell r="EI6">
            <v>11529.731217675368</v>
          </cell>
          <cell r="EJ6">
            <v>24198.007860597238</v>
          </cell>
          <cell r="EK6">
            <v>22313.149607260679</v>
          </cell>
          <cell r="EL6">
            <v>21854.902845141096</v>
          </cell>
          <cell r="EM6">
            <v>21773.675363583716</v>
          </cell>
          <cell r="EN6">
            <v>-1162.792533578425</v>
          </cell>
          <cell r="EO6">
            <v>-1063.890062515494</v>
          </cell>
          <cell r="EP6">
            <v>-981.61152539446459</v>
          </cell>
          <cell r="EQ6">
            <v>-949.84396167609941</v>
          </cell>
          <cell r="ER6">
            <v>23257.440408371738</v>
          </cell>
          <cell r="ES6">
            <v>23961.882571396825</v>
          </cell>
          <cell r="ET6">
            <v>24560.702903839883</v>
          </cell>
          <cell r="EU6">
            <v>25128.20233268927</v>
          </cell>
          <cell r="EV6">
            <v>6453.5827121998955</v>
          </cell>
          <cell r="EW6">
            <v>3764.8952115087595</v>
          </cell>
          <cell r="EX6">
            <v>2712.7326363754946</v>
          </cell>
          <cell r="EY6">
            <v>2119.7129555341567</v>
          </cell>
          <cell r="EZ6">
            <v>220.29800596696745</v>
          </cell>
          <cell r="FA6">
            <v>185.91192627906918</v>
          </cell>
          <cell r="FB6">
            <v>163.33542968084194</v>
          </cell>
          <cell r="FC6">
            <v>141.91781286746377</v>
          </cell>
          <cell r="FD6">
            <v>1.4713189289225501</v>
          </cell>
          <cell r="FE6">
            <v>1.4451143416322332</v>
          </cell>
          <cell r="FF6">
            <v>1.4043100042723604</v>
          </cell>
          <cell r="FG6">
            <v>1.3269343689130215</v>
          </cell>
          <cell r="FH6">
            <v>1.5636350605344369</v>
          </cell>
          <cell r="FI6">
            <v>0.9124095013880239</v>
          </cell>
          <cell r="FJ6">
            <v>0.65803646912364111</v>
          </cell>
          <cell r="FK6">
            <v>0.5032946048312259</v>
          </cell>
          <cell r="FL6">
            <v>7.1336074771476934</v>
          </cell>
          <cell r="FM6">
            <v>7.8447491282676287</v>
          </cell>
          <cell r="FN6">
            <v>8.6131029915209716</v>
          </cell>
          <cell r="FO6">
            <v>9.1478171254937823</v>
          </cell>
          <cell r="FP6">
            <v>-4488.4449662391917</v>
          </cell>
          <cell r="FQ6">
            <v>-4801.0446217826138</v>
          </cell>
          <cell r="FR6">
            <v>-4907.8039171969549</v>
          </cell>
          <cell r="FS6">
            <v>-5021.5518934779921</v>
          </cell>
          <cell r="FT6">
            <v>3031.9125537948876</v>
          </cell>
          <cell r="FU6">
            <v>2754.2286520698653</v>
          </cell>
          <cell r="FV6">
            <v>2736.4498072282413</v>
          </cell>
          <cell r="FW6">
            <v>2805.4452090479153</v>
          </cell>
          <cell r="FX6">
            <v>16.632958562124013</v>
          </cell>
          <cell r="FY6">
            <v>17.408103502751466</v>
          </cell>
          <cell r="FZ6">
            <v>17.523451714040345</v>
          </cell>
          <cell r="GA6">
            <v>17.582937005644013</v>
          </cell>
          <cell r="GB6">
            <v>0.73484459178589967</v>
          </cell>
          <cell r="GC6">
            <v>0.75612146332350272</v>
          </cell>
          <cell r="GD6">
            <v>0.78140004339205316</v>
          </cell>
          <cell r="GE6">
            <v>0.80806731268183851</v>
          </cell>
          <cell r="GF6">
            <v>-1123.333226803436</v>
          </cell>
          <cell r="GG6">
            <v>-1219.690910868838</v>
          </cell>
          <cell r="GH6">
            <v>-1333.400434385338</v>
          </cell>
          <cell r="GI6">
            <v>-1464.7202815429343</v>
          </cell>
          <cell r="GJ6">
            <v>7.1007459045142426E-2</v>
          </cell>
          <cell r="GK6">
            <v>1</v>
          </cell>
          <cell r="GP6">
            <v>27010.860137359996</v>
          </cell>
          <cell r="GQ6">
            <v>8453.0127761243875</v>
          </cell>
          <cell r="GR6">
            <v>4057.4427883479752</v>
          </cell>
          <cell r="GS6">
            <v>2025.8322238605613</v>
          </cell>
        </row>
        <row r="7">
          <cell r="B7" t="str">
            <v>BCOM.BR</v>
          </cell>
          <cell r="C7" t="str">
            <v>Belgacom</v>
          </cell>
          <cell r="D7" t="str">
            <v>Bluestone Jakob</v>
          </cell>
          <cell r="E7" t="str">
            <v>EUR</v>
          </cell>
          <cell r="F7">
            <v>30.4</v>
          </cell>
          <cell r="G7">
            <v>-1</v>
          </cell>
          <cell r="H7" t="str">
            <v>EUR</v>
          </cell>
          <cell r="I7" t="str">
            <v>BELGIUM</v>
          </cell>
          <cell r="J7">
            <v>361.77513499999998</v>
          </cell>
          <cell r="K7">
            <v>10997.964103999999</v>
          </cell>
          <cell r="L7">
            <v>12699.251699999999</v>
          </cell>
          <cell r="M7">
            <v>12239.489457999998</v>
          </cell>
          <cell r="N7">
            <v>11782.111596999997</v>
          </cell>
          <cell r="O7">
            <v>11047.415083</v>
          </cell>
          <cell r="P7">
            <v>1809.2875959999999</v>
          </cell>
          <cell r="Q7">
            <v>1745.547309</v>
          </cell>
          <cell r="R7">
            <v>1682.1375869999999</v>
          </cell>
          <cell r="S7">
            <v>1580.281101</v>
          </cell>
          <cell r="T7">
            <v>0</v>
          </cell>
          <cell r="U7">
            <v>0</v>
          </cell>
          <cell r="V7">
            <v>0</v>
          </cell>
          <cell r="W7">
            <v>0</v>
          </cell>
          <cell r="X7">
            <v>2.54302275362291</v>
          </cell>
          <cell r="Y7">
            <v>2.6148508243939985</v>
          </cell>
          <cell r="Z7">
            <v>2.7427069773603985</v>
          </cell>
          <cell r="AA7">
            <v>2.8796013661911841</v>
          </cell>
          <cell r="AB7">
            <v>3.5629867154911024</v>
          </cell>
          <cell r="AC7">
            <v>2.9834116764271266</v>
          </cell>
          <cell r="AD7">
            <v>2.9753181904002339</v>
          </cell>
          <cell r="AE7">
            <v>2.98818638268216</v>
          </cell>
          <cell r="AF7">
            <v>1.913584083107315</v>
          </cell>
          <cell r="AG7">
            <v>1.982988687157839</v>
          </cell>
          <cell r="AH7">
            <v>1.3713534872981252</v>
          </cell>
          <cell r="AI7">
            <v>1.4398006844776661</v>
          </cell>
          <cell r="AJ7">
            <v>6.2946844839056411</v>
          </cell>
          <cell r="AK7">
            <v>6.5229891024928914</v>
          </cell>
          <cell r="AL7">
            <v>4.5110312082175179</v>
          </cell>
          <cell r="AM7">
            <v>4.736186462097586</v>
          </cell>
          <cell r="AN7">
            <v>11.954277623623589</v>
          </cell>
          <cell r="AO7">
            <v>11.625902218358982</v>
          </cell>
          <cell r="AP7">
            <v>11.083940155086193</v>
          </cell>
          <cell r="AQ7">
            <v>10.557016799936351</v>
          </cell>
          <cell r="AR7">
            <v>9.9988692841584239</v>
          </cell>
          <cell r="AS7">
            <v>11.812764567834485</v>
          </cell>
          <cell r="AT7">
            <v>11.670951843784776</v>
          </cell>
          <cell r="AU7">
            <v>11.40427504734647</v>
          </cell>
          <cell r="AV7">
            <v>10.001130843707866</v>
          </cell>
          <cell r="AW7">
            <v>8.4654188632773195</v>
          </cell>
          <cell r="AX7">
            <v>8.5682814339820776</v>
          </cell>
          <cell r="AY7">
            <v>8.7686415475631527</v>
          </cell>
          <cell r="AZ7">
            <v>2.292076834220738</v>
          </cell>
          <cell r="BA7">
            <v>2.1655923607460958</v>
          </cell>
          <cell r="BB7">
            <v>2.0360565930363395</v>
          </cell>
          <cell r="BC7">
            <v>1.8561491580098268</v>
          </cell>
          <cell r="BD7">
            <v>5.3970470463238414</v>
          </cell>
          <cell r="BE7">
            <v>5.1621776326528641</v>
          </cell>
          <cell r="BF7">
            <v>4.8486755421074585</v>
          </cell>
          <cell r="BG7">
            <v>4.4174516971855722</v>
          </cell>
          <cell r="BH7">
            <v>9.8520183863460034</v>
          </cell>
          <cell r="BI7">
            <v>11.339956881276599</v>
          </cell>
          <cell r="BJ7">
            <v>10.945888004577938</v>
          </cell>
          <cell r="BK7">
            <v>10.219138270459434</v>
          </cell>
          <cell r="BL7">
            <v>2630</v>
          </cell>
          <cell r="BM7">
            <v>3052.2844100000002</v>
          </cell>
          <cell r="BN7">
            <v>3732.0984039999998</v>
          </cell>
          <cell r="BO7">
            <v>4426.6748900000002</v>
          </cell>
          <cell r="BP7">
            <v>36.6571</v>
          </cell>
          <cell r="BQ7">
            <v>39.303600000000003</v>
          </cell>
          <cell r="BR7">
            <v>38.503500000000003</v>
          </cell>
          <cell r="BS7">
            <v>37.650500000000001</v>
          </cell>
          <cell r="BT7">
            <v>5540.5</v>
          </cell>
          <cell r="BU7">
            <v>5651.7974850000001</v>
          </cell>
          <cell r="BV7">
            <v>5786.7308979999998</v>
          </cell>
          <cell r="BW7">
            <v>5951.7927399999999</v>
          </cell>
          <cell r="BX7">
            <v>2353</v>
          </cell>
          <cell r="BY7">
            <v>2370.9934699999999</v>
          </cell>
          <cell r="BZ7">
            <v>2429.9649450000002</v>
          </cell>
          <cell r="CA7">
            <v>2500.857019</v>
          </cell>
          <cell r="CB7">
            <v>1611</v>
          </cell>
          <cell r="CC7">
            <v>1664.8688709999999</v>
          </cell>
          <cell r="CD7">
            <v>1724.338653</v>
          </cell>
          <cell r="CE7">
            <v>1787.5461</v>
          </cell>
          <cell r="CF7">
            <v>1624</v>
          </cell>
          <cell r="CG7">
            <v>1660.3363280000001</v>
          </cell>
          <cell r="CH7">
            <v>1730.409312</v>
          </cell>
          <cell r="CI7">
            <v>1805.4358030000001</v>
          </cell>
          <cell r="CJ7">
            <v>-508</v>
          </cell>
          <cell r="CK7">
            <v>-520.65591800000004</v>
          </cell>
          <cell r="CL7">
            <v>-554.47372499999994</v>
          </cell>
          <cell r="CM7">
            <v>-589.97522900000001</v>
          </cell>
          <cell r="CN7">
            <v>920.00239999999997</v>
          </cell>
          <cell r="CO7">
            <v>945.98801000000003</v>
          </cell>
          <cell r="CP7">
            <v>992.24318700000003</v>
          </cell>
          <cell r="CQ7">
            <v>1041.7681729999999</v>
          </cell>
          <cell r="CR7">
            <v>1063.4211</v>
          </cell>
          <cell r="CS7">
            <v>1098.9799419999999</v>
          </cell>
          <cell r="CT7">
            <v>1138.2359449999999</v>
          </cell>
          <cell r="CU7">
            <v>1179.9591800000001</v>
          </cell>
          <cell r="CV7">
            <v>1.5859999999999999</v>
          </cell>
          <cell r="CW7">
            <v>2.0087985741359233</v>
          </cell>
          <cell r="CX7">
            <v>2.3874424615905951</v>
          </cell>
          <cell r="CY7">
            <v>2.8524195251078481</v>
          </cell>
          <cell r="CZ7">
            <v>2.41563923641705</v>
          </cell>
          <cell r="DA7">
            <v>73.909800000000004</v>
          </cell>
          <cell r="DB7">
            <v>0.76470335741605311</v>
          </cell>
          <cell r="DC7">
            <v>2.487205289519423</v>
          </cell>
          <cell r="DD7">
            <v>2.9174113867720877</v>
          </cell>
          <cell r="DE7">
            <v>2.0521859745702358</v>
          </cell>
          <cell r="DF7">
            <v>184.62899999999999</v>
          </cell>
          <cell r="DG7">
            <v>3.3438157045313517</v>
          </cell>
          <cell r="DH7">
            <v>3.5720399988186387</v>
          </cell>
          <cell r="DI7">
            <v>3.6656051808634942</v>
          </cell>
          <cell r="DJ7">
            <v>3.5270653767142335</v>
          </cell>
          <cell r="DK7">
            <v>16.328899999999997</v>
          </cell>
          <cell r="DL7">
            <v>2.8245154577857647</v>
          </cell>
          <cell r="DM7">
            <v>4.8896155671148449</v>
          </cell>
          <cell r="DN7">
            <v>4.9912145176563456</v>
          </cell>
          <cell r="DO7">
            <v>4.2303129270745217</v>
          </cell>
          <cell r="DP7">
            <v>42.469091237252954</v>
          </cell>
          <cell r="DQ7">
            <v>41.951139903591219</v>
          </cell>
          <cell r="DR7">
            <v>41.992015661897128</v>
          </cell>
          <cell r="DS7">
            <v>42.018550178882748</v>
          </cell>
          <cell r="DT7">
            <v>29.076798122913093</v>
          </cell>
          <cell r="DU7">
            <v>29.45733415640953</v>
          </cell>
          <cell r="DV7">
            <v>29.798148270484859</v>
          </cell>
          <cell r="DW7">
            <v>30.033742404813644</v>
          </cell>
          <cell r="DX7">
            <v>16.605042866167313</v>
          </cell>
          <cell r="DY7">
            <v>16.737825665386524</v>
          </cell>
          <cell r="DZ7">
            <v>17.146869354905331</v>
          </cell>
          <cell r="EA7">
            <v>17.503434990244635</v>
          </cell>
          <cell r="EB7">
            <v>19.193594440934934</v>
          </cell>
          <cell r="EC7">
            <v>19.444786281120614</v>
          </cell>
          <cell r="ED7">
            <v>19.669757676020414</v>
          </cell>
          <cell r="EE7">
            <v>19.825273351168477</v>
          </cell>
          <cell r="EF7">
            <v>-108</v>
          </cell>
          <cell r="EG7">
            <v>-504.02195499999999</v>
          </cell>
          <cell r="EH7">
            <v>-897.990094</v>
          </cell>
          <cell r="EI7">
            <v>-1530.8301220000001</v>
          </cell>
          <cell r="EJ7">
            <v>2991</v>
          </cell>
          <cell r="EK7">
            <v>3210.2844100000002</v>
          </cell>
          <cell r="EL7">
            <v>3890.0984039999998</v>
          </cell>
          <cell r="EM7">
            <v>4584.6748900000002</v>
          </cell>
          <cell r="EN7">
            <v>-8.1300000000000008</v>
          </cell>
          <cell r="EO7">
            <v>-0.53254299999999999</v>
          </cell>
          <cell r="EP7">
            <v>10.070658999999999</v>
          </cell>
          <cell r="EQ7">
            <v>21.889703000000001</v>
          </cell>
          <cell r="ER7">
            <v>2668</v>
          </cell>
          <cell r="ES7">
            <v>2732.8887920000002</v>
          </cell>
          <cell r="ET7">
            <v>2826.3575799999999</v>
          </cell>
          <cell r="EU7">
            <v>2942.8769179999999</v>
          </cell>
          <cell r="EV7">
            <v>406</v>
          </cell>
          <cell r="EW7">
            <v>599.02195500000005</v>
          </cell>
          <cell r="EX7">
            <v>992.990094</v>
          </cell>
          <cell r="EY7">
            <v>1625.8301220000001</v>
          </cell>
          <cell r="EZ7">
            <v>-4.1064638783269958</v>
          </cell>
          <cell r="FA7">
            <v>-16.512942022987957</v>
          </cell>
          <cell r="FB7">
            <v>-24.061265186297053</v>
          </cell>
          <cell r="FC7">
            <v>-34.581941525866156</v>
          </cell>
          <cell r="FD7">
            <v>-4.5898852528686786E-2</v>
          </cell>
          <cell r="FE7">
            <v>-0.21257838175319818</v>
          </cell>
          <cell r="FF7">
            <v>-0.36954857964010668</v>
          </cell>
          <cell r="FG7">
            <v>-0.61212220865474443</v>
          </cell>
          <cell r="FH7">
            <v>0.25201738050900063</v>
          </cell>
          <cell r="FI7">
            <v>0.35980128251193672</v>
          </cell>
          <cell r="FJ7">
            <v>0.57586721278468034</v>
          </cell>
          <cell r="FK7">
            <v>0.90953185598961617</v>
          </cell>
          <cell r="FL7">
            <v>289.42189421894216</v>
          </cell>
          <cell r="FM7">
            <v>4452.2103755001945</v>
          </cell>
          <cell r="FN7">
            <v>-241.29155251905564</v>
          </cell>
          <cell r="FO7">
            <v>-114.24810190435201</v>
          </cell>
          <cell r="FP7">
            <v>-556</v>
          </cell>
          <cell r="FQ7">
            <v>-771.01338999999996</v>
          </cell>
          <cell r="FR7">
            <v>-799.09508000000005</v>
          </cell>
          <cell r="FS7">
            <v>-829.83025799999996</v>
          </cell>
          <cell r="FT7">
            <v>1289</v>
          </cell>
          <cell r="FU7">
            <v>1079.3241619999999</v>
          </cell>
          <cell r="FV7">
            <v>1076.3961400000003</v>
          </cell>
          <cell r="FW7">
            <v>1081.051532</v>
          </cell>
          <cell r="FX7">
            <v>10.035195379478386</v>
          </cell>
          <cell r="FY7">
            <v>13.641914666020627</v>
          </cell>
          <cell r="FZ7">
            <v>13.809093494846666</v>
          </cell>
          <cell r="GA7">
            <v>13.942526130370595</v>
          </cell>
          <cell r="GB7">
            <v>4.6334309999999999</v>
          </cell>
          <cell r="GC7">
            <v>4.6058599999999998</v>
          </cell>
          <cell r="GD7">
            <v>4.7334230000000002</v>
          </cell>
          <cell r="GE7">
            <v>4.8929159999999996</v>
          </cell>
          <cell r="GF7">
            <v>-692.28714000000002</v>
          </cell>
          <cell r="GG7">
            <v>-717.39599999999996</v>
          </cell>
          <cell r="GH7">
            <v>-496.12159300000002</v>
          </cell>
          <cell r="GI7">
            <v>-520.88408700000002</v>
          </cell>
          <cell r="GJ7">
            <v>2.2518703583776601E-2</v>
          </cell>
          <cell r="GK7">
            <v>1</v>
          </cell>
          <cell r="GP7">
            <v>5453.999566869451</v>
          </cell>
          <cell r="GQ7">
            <v>1353.000233454354</v>
          </cell>
          <cell r="GR7">
            <v>565.99995081316388</v>
          </cell>
          <cell r="GS7">
            <v>790.8631475067674</v>
          </cell>
        </row>
        <row r="8">
          <cell r="B8" t="str">
            <v>DTEGn.DE</v>
          </cell>
          <cell r="C8" t="str">
            <v>Deutsche Telekom</v>
          </cell>
          <cell r="D8" t="str">
            <v>SCRUTON Steve S</v>
          </cell>
          <cell r="E8" t="str">
            <v>EUR</v>
          </cell>
          <cell r="F8">
            <v>14.75</v>
          </cell>
          <cell r="G8">
            <v>-1</v>
          </cell>
          <cell r="H8" t="str">
            <v>EUR</v>
          </cell>
          <cell r="I8" t="str">
            <v>GERMANY</v>
          </cell>
          <cell r="J8">
            <v>4197.7524249999997</v>
          </cell>
          <cell r="K8">
            <v>61916.848268749993</v>
          </cell>
          <cell r="L8">
            <v>98785.107838750002</v>
          </cell>
          <cell r="M8">
            <v>99845.79632275</v>
          </cell>
          <cell r="N8">
            <v>95034.814824749978</v>
          </cell>
          <cell r="O8">
            <v>89206.698603750003</v>
          </cell>
          <cell r="P8">
            <v>4304.7297200000003</v>
          </cell>
          <cell r="Q8">
            <v>4351.3463170000005</v>
          </cell>
          <cell r="R8">
            <v>4139.9066830000002</v>
          </cell>
          <cell r="S8">
            <v>3883.7646119999999</v>
          </cell>
          <cell r="T8">
            <v>2393.4701500000001</v>
          </cell>
          <cell r="U8">
            <v>2419.389416</v>
          </cell>
          <cell r="V8">
            <v>2301.8269930000001</v>
          </cell>
          <cell r="W8">
            <v>2159.4095969999998</v>
          </cell>
          <cell r="X8">
            <v>1.1946273844389479</v>
          </cell>
          <cell r="Y8">
            <v>1.370790414110713</v>
          </cell>
          <cell r="Z8">
            <v>1.6237442252207146</v>
          </cell>
          <cell r="AA8">
            <v>1.8747649954606365</v>
          </cell>
          <cell r="AB8">
            <v>2.7702920093006678</v>
          </cell>
          <cell r="AC8">
            <v>2.5079251578301456</v>
          </cell>
          <cell r="AD8">
            <v>2.4744476577843915</v>
          </cell>
          <cell r="AE8">
            <v>2.482227685926476</v>
          </cell>
          <cell r="AF8">
            <v>0.49967215491513894</v>
          </cell>
          <cell r="AG8">
            <v>0.64588373145898437</v>
          </cell>
          <cell r="AH8">
            <v>0.66671869053830635</v>
          </cell>
          <cell r="AI8">
            <v>0.5824008672926918</v>
          </cell>
          <cell r="AJ8">
            <v>3.3876078299331454</v>
          </cell>
          <cell r="AK8">
            <v>4.3788727556541316</v>
          </cell>
          <cell r="AL8">
            <v>4.5201267155139417</v>
          </cell>
          <cell r="AM8">
            <v>3.9484804562216396</v>
          </cell>
          <cell r="AN8">
            <v>12.346946162570417</v>
          </cell>
          <cell r="AO8">
            <v>10.760215309478159</v>
          </cell>
          <cell r="AP8">
            <v>9.0839430070921665</v>
          </cell>
          <cell r="AQ8">
            <v>7.8676527648607353</v>
          </cell>
          <cell r="AR8">
            <v>7.7292453183276812</v>
          </cell>
          <cell r="AS8">
            <v>8.324523761709937</v>
          </cell>
          <cell r="AT8">
            <v>8.1341120128497693</v>
          </cell>
          <cell r="AU8">
            <v>7.7737548284114864</v>
          </cell>
          <cell r="AV8">
            <v>12.937873735599874</v>
          </cell>
          <cell r="AW8">
            <v>12.012699208087676</v>
          </cell>
          <cell r="AX8">
            <v>12.293904957544987</v>
          </cell>
          <cell r="AY8">
            <v>12.863796480244067</v>
          </cell>
          <cell r="AZ8">
            <v>1.7057926317654464</v>
          </cell>
          <cell r="BA8">
            <v>1.6873079333407408</v>
          </cell>
          <cell r="BB8">
            <v>1.5368012497709191</v>
          </cell>
          <cell r="BC8">
            <v>1.3769522812683939</v>
          </cell>
          <cell r="BD8">
            <v>5.1014825366014254</v>
          </cell>
          <cell r="BE8">
            <v>5.0245410030322892</v>
          </cell>
          <cell r="BF8">
            <v>4.490216212438261</v>
          </cell>
          <cell r="BG8">
            <v>3.9643833415398912</v>
          </cell>
          <cell r="BH8">
            <v>8.4947207703800842</v>
          </cell>
          <cell r="BI8">
            <v>9.4841495140910386</v>
          </cell>
          <cell r="BJ8">
            <v>9.1492951964936129</v>
          </cell>
          <cell r="BK8">
            <v>8.5612864975996583</v>
          </cell>
          <cell r="BL8">
            <v>37941</v>
          </cell>
          <cell r="BM8">
            <v>35517.951086000001</v>
          </cell>
          <cell r="BN8">
            <v>36987.932906000002</v>
          </cell>
          <cell r="BO8">
            <v>39886.206854999997</v>
          </cell>
          <cell r="BP8">
            <v>8.2521000000000004</v>
          </cell>
          <cell r="BQ8">
            <v>9.0865000000000009</v>
          </cell>
          <cell r="BR8">
            <v>10.2913</v>
          </cell>
          <cell r="BS8">
            <v>11.6355</v>
          </cell>
          <cell r="BT8">
            <v>57911.557359999999</v>
          </cell>
          <cell r="BU8">
            <v>59174.614395999997</v>
          </cell>
          <cell r="BV8">
            <v>61839.365916000002</v>
          </cell>
          <cell r="BW8">
            <v>64785.613719000001</v>
          </cell>
          <cell r="BX8">
            <v>19364</v>
          </cell>
          <cell r="BY8">
            <v>19871.625340999999</v>
          </cell>
          <cell r="BZ8">
            <v>21164.863857</v>
          </cell>
          <cell r="CA8">
            <v>22502.036488000002</v>
          </cell>
          <cell r="CB8">
            <v>6917</v>
          </cell>
          <cell r="CC8">
            <v>7454.9318249999997</v>
          </cell>
          <cell r="CD8">
            <v>8654.8435150000005</v>
          </cell>
          <cell r="CE8">
            <v>9683.9464220000009</v>
          </cell>
          <cell r="CF8">
            <v>8175</v>
          </cell>
          <cell r="CG8">
            <v>9382.2478250000004</v>
          </cell>
          <cell r="CH8">
            <v>10990.695108</v>
          </cell>
          <cell r="CI8">
            <v>12535.844002</v>
          </cell>
          <cell r="CJ8">
            <v>-1608</v>
          </cell>
          <cell r="CK8">
            <v>-1609.0367389999999</v>
          </cell>
          <cell r="CL8">
            <v>-2136.9932880000001</v>
          </cell>
          <cell r="CM8">
            <v>-2607.7954009999999</v>
          </cell>
          <cell r="CN8">
            <v>5014.75</v>
          </cell>
          <cell r="CO8">
            <v>5754.2387849999996</v>
          </cell>
          <cell r="CP8">
            <v>6816.0762590000004</v>
          </cell>
          <cell r="CQ8">
            <v>7869.7993059999999</v>
          </cell>
          <cell r="CR8">
            <v>7476.3</v>
          </cell>
          <cell r="CS8">
            <v>7915.7843970000004</v>
          </cell>
          <cell r="CT8">
            <v>8732.3856049999995</v>
          </cell>
          <cell r="CU8">
            <v>9474.009231</v>
          </cell>
          <cell r="CV8">
            <v>3.6942000000000004</v>
          </cell>
          <cell r="CW8">
            <v>2.1810103087857868</v>
          </cell>
          <cell r="CX8">
            <v>4.5032004808131632</v>
          </cell>
          <cell r="CY8">
            <v>4.7643564246794767</v>
          </cell>
          <cell r="CZ8">
            <v>3.8096621650599332</v>
          </cell>
          <cell r="DA8">
            <v>5.8835999999999995</v>
          </cell>
          <cell r="DB8">
            <v>2.6214900898574598</v>
          </cell>
          <cell r="DC8">
            <v>6.5079654724152505</v>
          </cell>
          <cell r="DD8">
            <v>6.3178891205470649</v>
          </cell>
          <cell r="DE8">
            <v>5.1337729316463907</v>
          </cell>
          <cell r="DF8">
            <v>31.953500000000002</v>
          </cell>
          <cell r="DG8">
            <v>7.7769527974555359</v>
          </cell>
          <cell r="DH8">
            <v>16.095542094377251</v>
          </cell>
          <cell r="DI8">
            <v>11.890485428378071</v>
          </cell>
          <cell r="DJ8">
            <v>11.869458035861285</v>
          </cell>
          <cell r="DK8">
            <v>45.025100000000002</v>
          </cell>
          <cell r="DL8">
            <v>14.746274191136138</v>
          </cell>
          <cell r="DM8">
            <v>18.45313539590974</v>
          </cell>
          <cell r="DN8">
            <v>15.459378782751372</v>
          </cell>
          <cell r="DO8">
            <v>16.208560999763606</v>
          </cell>
          <cell r="DP8">
            <v>33.437194374908792</v>
          </cell>
          <cell r="DQ8">
            <v>33.5813347392818</v>
          </cell>
          <cell r="DR8">
            <v>34.225551222096072</v>
          </cell>
          <cell r="DS8">
            <v>34.733076058521178</v>
          </cell>
          <cell r="DT8">
            <v>11.944075268087385</v>
          </cell>
          <cell r="DU8">
            <v>12.598192486918727</v>
          </cell>
          <cell r="DV8">
            <v>13.995686059841519</v>
          </cell>
          <cell r="DW8">
            <v>14.947680304462319</v>
          </cell>
          <cell r="DX8">
            <v>8.6593250615355242</v>
          </cell>
          <cell r="DY8">
            <v>9.7241677765609005</v>
          </cell>
          <cell r="DZ8">
            <v>11.022228572425325</v>
          </cell>
          <cell r="EA8">
            <v>12.147448876743425</v>
          </cell>
          <cell r="EB8">
            <v>12.909858309498587</v>
          </cell>
          <cell r="EC8">
            <v>13.376993627752444</v>
          </cell>
          <cell r="ED8">
            <v>14.121078823579312</v>
          </cell>
          <cell r="EE8">
            <v>14.623631215554125</v>
          </cell>
          <cell r="EF8">
            <v>34957</v>
          </cell>
          <cell r="EG8">
            <v>35996.991153000003</v>
          </cell>
          <cell r="EH8">
            <v>31279.886866000001</v>
          </cell>
          <cell r="EI8">
            <v>25565.495320000002</v>
          </cell>
          <cell r="EJ8">
            <v>81043</v>
          </cell>
          <cell r="EK8">
            <v>74014.942238999996</v>
          </cell>
          <cell r="EL8">
            <v>70767.819772000003</v>
          </cell>
          <cell r="EM8">
            <v>67951.702174999999</v>
          </cell>
          <cell r="EN8">
            <v>-3371</v>
          </cell>
          <cell r="EO8">
            <v>-2857.6840000000002</v>
          </cell>
          <cell r="EP8">
            <v>-2549.1484070000001</v>
          </cell>
          <cell r="EQ8">
            <v>-2233.1024200000002</v>
          </cell>
          <cell r="ER8">
            <v>44152</v>
          </cell>
          <cell r="ES8">
            <v>44659.246173</v>
          </cell>
          <cell r="ET8">
            <v>45374.977744999997</v>
          </cell>
          <cell r="EU8">
            <v>46611.351476999997</v>
          </cell>
          <cell r="EV8">
            <v>8145</v>
          </cell>
          <cell r="EW8">
            <v>2500</v>
          </cell>
          <cell r="EX8">
            <v>2500</v>
          </cell>
          <cell r="EY8">
            <v>2500</v>
          </cell>
          <cell r="EZ8">
            <v>92.135157217785505</v>
          </cell>
          <cell r="FA8">
            <v>101.34872663639887</v>
          </cell>
          <cell r="FB8">
            <v>84.567815523764864</v>
          </cell>
          <cell r="FC8">
            <v>64.096080665026179</v>
          </cell>
          <cell r="FD8">
            <v>1.8052571782689526</v>
          </cell>
          <cell r="FE8">
            <v>1.8114769444011936</v>
          </cell>
          <cell r="FF8">
            <v>1.4779158078852743</v>
          </cell>
          <cell r="FG8">
            <v>1.1361414036295647</v>
          </cell>
          <cell r="FH8">
            <v>1.1775336128379355</v>
          </cell>
          <cell r="FI8">
            <v>0.33534847248586341</v>
          </cell>
          <cell r="FJ8">
            <v>0.28885559810147532</v>
          </cell>
          <cell r="FK8">
            <v>0.25815921433853628</v>
          </cell>
          <cell r="FL8">
            <v>5.7442895283298725</v>
          </cell>
          <cell r="FM8">
            <v>6.9537518287536333</v>
          </cell>
          <cell r="FN8">
            <v>8.3027193704693545</v>
          </cell>
          <cell r="FO8">
            <v>10.076580584243869</v>
          </cell>
          <cell r="FP8">
            <v>-6127</v>
          </cell>
          <cell r="FQ8">
            <v>-7734.9396889999998</v>
          </cell>
          <cell r="FR8">
            <v>-8640.7519130000001</v>
          </cell>
          <cell r="FS8">
            <v>-9474.4637989999992</v>
          </cell>
          <cell r="FT8">
            <v>11629</v>
          </cell>
          <cell r="FU8">
            <v>10527.648913000001</v>
          </cell>
          <cell r="FV8">
            <v>10387.118655999999</v>
          </cell>
          <cell r="FW8">
            <v>10419.777288000003</v>
          </cell>
          <cell r="FX8">
            <v>10.579926148268239</v>
          </cell>
          <cell r="FY8">
            <v>13.071381652337147</v>
          </cell>
          <cell r="FZ8">
            <v>13.972898630198173</v>
          </cell>
          <cell r="GA8">
            <v>14.624332865154869</v>
          </cell>
          <cell r="GB8">
            <v>2.9446029999999999</v>
          </cell>
          <cell r="GC8">
            <v>3.106776</v>
          </cell>
          <cell r="GD8">
            <v>3.3709349999999998</v>
          </cell>
          <cell r="GE8">
            <v>3.6823440000000001</v>
          </cell>
          <cell r="GF8">
            <v>-2097.5</v>
          </cell>
          <cell r="GG8">
            <v>-2711.26</v>
          </cell>
          <cell r="GH8">
            <v>-2798.72</v>
          </cell>
          <cell r="GI8">
            <v>-2444.7746529999999</v>
          </cell>
          <cell r="GJ8">
            <v>0.18370030050628761</v>
          </cell>
          <cell r="GK8">
            <v>1</v>
          </cell>
          <cell r="GP8">
            <v>55848.405561738262</v>
          </cell>
          <cell r="GQ8">
            <v>18288.006830141781</v>
          </cell>
          <cell r="GR8">
            <v>5241.998128128469</v>
          </cell>
          <cell r="GS8">
            <v>3457.8497101536218</v>
          </cell>
        </row>
        <row r="9">
          <cell r="B9" t="str">
            <v>FTE.PA</v>
          </cell>
          <cell r="C9" t="str">
            <v>France Telecom</v>
          </cell>
          <cell r="D9" t="str">
            <v>Cote-Colisson Nicolas</v>
          </cell>
          <cell r="E9" t="str">
            <v>EUR</v>
          </cell>
          <cell r="F9">
            <v>23.72</v>
          </cell>
          <cell r="G9">
            <v>-1</v>
          </cell>
          <cell r="H9" t="str">
            <v>EUR</v>
          </cell>
          <cell r="I9" t="str">
            <v>FRANCE</v>
          </cell>
          <cell r="J9">
            <v>2467.1147679999999</v>
          </cell>
          <cell r="K9">
            <v>58519.962296959995</v>
          </cell>
          <cell r="L9">
            <v>98638.37043096</v>
          </cell>
          <cell r="M9">
            <v>92361.245542959994</v>
          </cell>
          <cell r="N9">
            <v>88197.976599960006</v>
          </cell>
          <cell r="O9">
            <v>82492.578217959992</v>
          </cell>
          <cell r="P9">
            <v>1393.5442499999999</v>
          </cell>
          <cell r="Q9">
            <v>1308.210595</v>
          </cell>
          <cell r="R9">
            <v>1251.6135119999999</v>
          </cell>
          <cell r="S9">
            <v>1174.0521269999999</v>
          </cell>
          <cell r="T9">
            <v>2394.1634779999999</v>
          </cell>
          <cell r="U9">
            <v>2247.556924</v>
          </cell>
          <cell r="V9">
            <v>2150.3209240000001</v>
          </cell>
          <cell r="W9">
            <v>2017.067434</v>
          </cell>
          <cell r="X9">
            <v>2.0843446225927664</v>
          </cell>
          <cell r="Y9">
            <v>2.2618798470100194</v>
          </cell>
          <cell r="Z9">
            <v>2.6722739430336873</v>
          </cell>
          <cell r="AA9">
            <v>3.0257167395789351</v>
          </cell>
          <cell r="AB9">
            <v>4.4140994895134931</v>
          </cell>
          <cell r="AC9">
            <v>4.1494013937984748</v>
          </cell>
          <cell r="AD9">
            <v>4.1741533468863752</v>
          </cell>
          <cell r="AE9">
            <v>4.2596948915025097</v>
          </cell>
          <cell r="AF9">
            <v>0.50577622743167006</v>
          </cell>
          <cell r="AG9">
            <v>1.0537004738159794</v>
          </cell>
          <cell r="AH9">
            <v>1.0537004738159794</v>
          </cell>
          <cell r="AI9">
            <v>1.0537004738159794</v>
          </cell>
          <cell r="AJ9">
            <v>2.1322775186832637</v>
          </cell>
          <cell r="AK9">
            <v>4.4422448305901323</v>
          </cell>
          <cell r="AL9">
            <v>4.4422448305901323</v>
          </cell>
          <cell r="AM9">
            <v>4.4422448305901323</v>
          </cell>
          <cell r="AN9">
            <v>11.380075896707581</v>
          </cell>
          <cell r="AO9">
            <v>10.486852354847885</v>
          </cell>
          <cell r="AP9">
            <v>8.8763354751990633</v>
          </cell>
          <cell r="AQ9">
            <v>7.8394648414117327</v>
          </cell>
          <cell r="AR9">
            <v>7.4962424243821948</v>
          </cell>
          <cell r="AS9">
            <v>8.0563003932530286</v>
          </cell>
          <cell r="AT9">
            <v>7.5615076347194794</v>
          </cell>
          <cell r="AU9">
            <v>7.1165391451742561</v>
          </cell>
          <cell r="AV9">
            <v>13.340016816257318</v>
          </cell>
          <cell r="AW9">
            <v>12.41264539784884</v>
          </cell>
          <cell r="AX9">
            <v>13.22487588861766</v>
          </cell>
          <cell r="AY9">
            <v>14.051774037919859</v>
          </cell>
          <cell r="AZ9">
            <v>2.0917015592798522</v>
          </cell>
          <cell r="BA9">
            <v>1.8673527731154889</v>
          </cell>
          <cell r="BB9">
            <v>1.7220359057508892</v>
          </cell>
          <cell r="BC9">
            <v>1.5488838905327351</v>
          </cell>
          <cell r="BD9">
            <v>5.4015676912361501</v>
          </cell>
          <cell r="BE9">
            <v>4.8007617718895323</v>
          </cell>
          <cell r="BF9">
            <v>4.3440485997076843</v>
          </cell>
          <cell r="BG9">
            <v>3.8512486086066589</v>
          </cell>
          <cell r="BH9">
            <v>9.0576267126139616</v>
          </cell>
          <cell r="BI9">
            <v>9.0222525475642996</v>
          </cell>
          <cell r="BJ9">
            <v>8.5644774277002398</v>
          </cell>
          <cell r="BK9">
            <v>7.8495910472859256</v>
          </cell>
          <cell r="BL9">
            <v>20186.191999999999</v>
          </cell>
          <cell r="BM9">
            <v>21681.964938000001</v>
          </cell>
          <cell r="BN9">
            <v>24282.530396999999</v>
          </cell>
          <cell r="BO9">
            <v>27986.288665</v>
          </cell>
          <cell r="BP9">
            <v>13.697999999999999</v>
          </cell>
          <cell r="BQ9">
            <v>15.211600000000001</v>
          </cell>
          <cell r="BR9">
            <v>18.252800000000001</v>
          </cell>
          <cell r="BS9">
            <v>20.860500000000002</v>
          </cell>
          <cell r="BT9">
            <v>47157</v>
          </cell>
          <cell r="BU9">
            <v>49461.058923999997</v>
          </cell>
          <cell r="BV9">
            <v>51217.269224999996</v>
          </cell>
          <cell r="BW9">
            <v>53259.368712000003</v>
          </cell>
          <cell r="BX9">
            <v>18261.063467</v>
          </cell>
          <cell r="BY9">
            <v>19238.872898000001</v>
          </cell>
          <cell r="BZ9">
            <v>20303.174464</v>
          </cell>
          <cell r="CA9">
            <v>21419.696986999999</v>
          </cell>
          <cell r="CB9">
            <v>9035.7999999999993</v>
          </cell>
          <cell r="CC9">
            <v>10628.018948999999</v>
          </cell>
          <cell r="CD9">
            <v>11926.231644</v>
          </cell>
          <cell r="CE9">
            <v>13128.444271</v>
          </cell>
          <cell r="CF9">
            <v>7611</v>
          </cell>
          <cell r="CG9">
            <v>9310.8471699999991</v>
          </cell>
          <cell r="CH9">
            <v>11021.295721</v>
          </cell>
          <cell r="CI9">
            <v>12497.246359000001</v>
          </cell>
          <cell r="CJ9">
            <v>-2250.6826000000001</v>
          </cell>
          <cell r="CK9">
            <v>-3297.2742320000002</v>
          </cell>
          <cell r="CL9">
            <v>-3903.1302620000001</v>
          </cell>
          <cell r="CM9">
            <v>-4425.8880920000001</v>
          </cell>
          <cell r="CN9">
            <v>5142.3173999999999</v>
          </cell>
          <cell r="CO9">
            <v>5580.3171739999998</v>
          </cell>
          <cell r="CP9">
            <v>6592.806509</v>
          </cell>
          <cell r="CQ9">
            <v>7464.7904520000002</v>
          </cell>
          <cell r="CR9">
            <v>7623.1869049999996</v>
          </cell>
          <cell r="CS9">
            <v>8006.3140810000004</v>
          </cell>
          <cell r="CT9">
            <v>8844.4960680000004</v>
          </cell>
          <cell r="CU9">
            <v>9620.8824860000004</v>
          </cell>
          <cell r="CV9">
            <v>2.2463000000000002</v>
          </cell>
          <cell r="CW9">
            <v>4.8859319379943571</v>
          </cell>
          <cell r="CX9">
            <v>3.5506928869002223</v>
          </cell>
          <cell r="CY9">
            <v>3.9871307430096721</v>
          </cell>
          <cell r="CZ9">
            <v>4.1397702574694506</v>
          </cell>
          <cell r="DA9">
            <v>5.5369999999999999</v>
          </cell>
          <cell r="DB9">
            <v>5.3546138359741491</v>
          </cell>
          <cell r="DC9">
            <v>5.5320369942806593</v>
          </cell>
          <cell r="DD9">
            <v>5.4992509914138452</v>
          </cell>
          <cell r="DE9">
            <v>5.4619390963929675</v>
          </cell>
          <cell r="DF9">
            <v>14.7113</v>
          </cell>
          <cell r="DG9">
            <v>17.621228325106799</v>
          </cell>
          <cell r="DH9">
            <v>12.215001697208592</v>
          </cell>
          <cell r="DI9">
            <v>10.080406476129667</v>
          </cell>
          <cell r="DJ9">
            <v>13.261476388946349</v>
          </cell>
          <cell r="DK9">
            <v>-31.114199999999997</v>
          </cell>
          <cell r="DL9">
            <v>8.5175561897443259</v>
          </cell>
          <cell r="DM9">
            <v>18.143938837695899</v>
          </cell>
          <cell r="DN9">
            <v>13.226293564199622</v>
          </cell>
          <cell r="DO9">
            <v>13.22775953865991</v>
          </cell>
          <cell r="DP9">
            <v>38.723971980829994</v>
          </cell>
          <cell r="DQ9">
            <v>38.897009721449209</v>
          </cell>
          <cell r="DR9">
            <v>39.641267039847733</v>
          </cell>
          <cell r="DS9">
            <v>40.217707241005797</v>
          </cell>
          <cell r="DT9">
            <v>19.161100154802043</v>
          </cell>
          <cell r="DU9">
            <v>21.487649436156662</v>
          </cell>
          <cell r="DV9">
            <v>23.285567201186527</v>
          </cell>
          <cell r="DW9">
            <v>24.650018557283421</v>
          </cell>
          <cell r="DX9">
            <v>10.904674597620714</v>
          </cell>
          <cell r="DY9">
            <v>11.282243638524815</v>
          </cell>
          <cell r="DZ9">
            <v>12.872233543021348</v>
          </cell>
          <cell r="EA9">
            <v>14.015919888885371</v>
          </cell>
          <cell r="EB9">
            <v>16.16554680111118</v>
          </cell>
          <cell r="EC9">
            <v>16.187106089463633</v>
          </cell>
          <cell r="ED9">
            <v>17.26858187059074</v>
          </cell>
          <cell r="EE9">
            <v>18.064206765245221</v>
          </cell>
          <cell r="EF9">
            <v>41119.027362000001</v>
          </cell>
          <cell r="EG9">
            <v>34780.629574999999</v>
          </cell>
          <cell r="EH9">
            <v>30576.721715</v>
          </cell>
          <cell r="EI9">
            <v>24815.631227999998</v>
          </cell>
          <cell r="EJ9">
            <v>63305.219362000003</v>
          </cell>
          <cell r="EK9">
            <v>58462.594512999996</v>
          </cell>
          <cell r="EL9">
            <v>56859.252112000002</v>
          </cell>
          <cell r="EM9">
            <v>54801.919891999998</v>
          </cell>
          <cell r="EN9">
            <v>-3217</v>
          </cell>
          <cell r="EO9">
            <v>-3089.7717790000002</v>
          </cell>
          <cell r="EP9">
            <v>-2677.7759219999998</v>
          </cell>
          <cell r="EQ9">
            <v>-2404.5219109999998</v>
          </cell>
          <cell r="ER9">
            <v>28318.227362000001</v>
          </cell>
          <cell r="ES9">
            <v>27180.122620999999</v>
          </cell>
          <cell r="ET9">
            <v>26673.108637000001</v>
          </cell>
          <cell r="EU9">
            <v>26634.508642000001</v>
          </cell>
          <cell r="EV9">
            <v>2000</v>
          </cell>
          <cell r="EW9">
            <v>2000</v>
          </cell>
          <cell r="EX9">
            <v>2000</v>
          </cell>
          <cell r="EY9">
            <v>2000</v>
          </cell>
          <cell r="EZ9">
            <v>203.69878262329024</v>
          </cell>
          <cell r="FA9">
            <v>160.41271939354152</v>
          </cell>
          <cell r="FB9">
            <v>125.92065660001242</v>
          </cell>
          <cell r="FC9">
            <v>88.670675576339406</v>
          </cell>
          <cell r="FD9">
            <v>2.2517323504355136</v>
          </cell>
          <cell r="FE9">
            <v>1.8078309347641492</v>
          </cell>
          <cell r="FF9">
            <v>1.5060069433583527</v>
          </cell>
          <cell r="FG9">
            <v>1.1585425901711426</v>
          </cell>
          <cell r="FH9">
            <v>0.22134177383297551</v>
          </cell>
          <cell r="FI9">
            <v>0.18818182481582627</v>
          </cell>
          <cell r="FJ9">
            <v>0.16769756446967768</v>
          </cell>
          <cell r="FK9">
            <v>0.15234097496364349</v>
          </cell>
          <cell r="FL9">
            <v>5.676426318619832</v>
          </cell>
          <cell r="FM9">
            <v>6.226632345068098</v>
          </cell>
          <cell r="FN9">
            <v>7.5821036021698909</v>
          </cell>
          <cell r="FO9">
            <v>8.9080897491559607</v>
          </cell>
          <cell r="FP9">
            <v>-5120.2908289999996</v>
          </cell>
          <cell r="FQ9">
            <v>-5704.5492089999998</v>
          </cell>
          <cell r="FR9">
            <v>-6101.928836</v>
          </cell>
          <cell r="FS9">
            <v>-6484.6527210000004</v>
          </cell>
          <cell r="FT9">
            <v>10890.090038</v>
          </cell>
          <cell r="FU9">
            <v>10237.049457000001</v>
          </cell>
          <cell r="FV9">
            <v>10298.115366000002</v>
          </cell>
          <cell r="FW9">
            <v>10509.156173999998</v>
          </cell>
          <cell r="FX9">
            <v>10.857965580931781</v>
          </cell>
          <cell r="FY9">
            <v>11.533415040234775</v>
          </cell>
          <cell r="FZ9">
            <v>11.913811353732909</v>
          </cell>
          <cell r="GA9">
            <v>12.175609433273149</v>
          </cell>
          <cell r="GB9">
            <v>4.8389680000000004</v>
          </cell>
          <cell r="GC9">
            <v>4.7788009999999996</v>
          </cell>
          <cell r="GD9">
            <v>5.0783769999999997</v>
          </cell>
          <cell r="GE9">
            <v>5.3808439999999997</v>
          </cell>
          <cell r="GF9">
            <v>-1247.808</v>
          </cell>
          <cell r="GG9">
            <v>-2599.6</v>
          </cell>
          <cell r="GH9">
            <v>-2599.6</v>
          </cell>
          <cell r="GI9">
            <v>-2599.6</v>
          </cell>
          <cell r="GJ9">
            <v>0.16992992380502314</v>
          </cell>
          <cell r="GK9">
            <v>1</v>
          </cell>
          <cell r="GP9">
            <v>46120.984329017287</v>
          </cell>
          <cell r="GQ9">
            <v>17302.996548130042</v>
          </cell>
          <cell r="GR9">
            <v>7876.9920661695915</v>
          </cell>
          <cell r="GS9">
            <v>7464.9890107975807</v>
          </cell>
        </row>
        <row r="10">
          <cell r="B10" t="str">
            <v>KPN.AS</v>
          </cell>
          <cell r="C10" t="str">
            <v>KPN</v>
          </cell>
          <cell r="D10" t="str">
            <v>Bluestone Jakob</v>
          </cell>
          <cell r="E10" t="str">
            <v>EUR</v>
          </cell>
          <cell r="F10">
            <v>6.64</v>
          </cell>
          <cell r="G10">
            <v>-1</v>
          </cell>
          <cell r="H10" t="str">
            <v>EUR</v>
          </cell>
          <cell r="I10" t="str">
            <v>NETHERLANDS</v>
          </cell>
          <cell r="J10">
            <v>2329.3999680000002</v>
          </cell>
          <cell r="K10">
            <v>15467.215787520001</v>
          </cell>
          <cell r="L10">
            <v>21918.196540520003</v>
          </cell>
          <cell r="M10">
            <v>19676.58865152</v>
          </cell>
          <cell r="N10">
            <v>18646.659280520002</v>
          </cell>
          <cell r="O10">
            <v>17848.30037252</v>
          </cell>
          <cell r="P10">
            <v>141.53107199999999</v>
          </cell>
          <cell r="Q10">
            <v>127.413477</v>
          </cell>
          <cell r="R10">
            <v>120.92700499999999</v>
          </cell>
          <cell r="S10">
            <v>115.898959</v>
          </cell>
          <cell r="T10">
            <v>1573.5503189999999</v>
          </cell>
          <cell r="U10">
            <v>1416.590113</v>
          </cell>
          <cell r="V10">
            <v>1344.4731609999999</v>
          </cell>
          <cell r="W10">
            <v>1288.571066</v>
          </cell>
          <cell r="X10">
            <v>0.5849200217727486</v>
          </cell>
          <cell r="Y10">
            <v>0.47792012762661801</v>
          </cell>
          <cell r="Z10">
            <v>0.61160790657313158</v>
          </cell>
          <cell r="AA10">
            <v>0.67878520379545215</v>
          </cell>
          <cell r="AB10">
            <v>1.2313282559468122</v>
          </cell>
          <cell r="AC10">
            <v>0.97957299662846054</v>
          </cell>
          <cell r="AD10">
            <v>0.91675485289609138</v>
          </cell>
          <cell r="AE10">
            <v>0.85469128545982687</v>
          </cell>
          <cell r="AF10">
            <v>0.37338227180743222</v>
          </cell>
          <cell r="AG10">
            <v>0.3850000001373744</v>
          </cell>
          <cell r="AH10">
            <v>0.42350000023697087</v>
          </cell>
          <cell r="AI10">
            <v>0.46585000038945645</v>
          </cell>
          <cell r="AJ10">
            <v>5.6232269850516898</v>
          </cell>
          <cell r="AK10">
            <v>5.7981927731532288</v>
          </cell>
          <cell r="AL10">
            <v>6.3780120517616101</v>
          </cell>
          <cell r="AM10">
            <v>7.0158132588773556</v>
          </cell>
          <cell r="AN10">
            <v>11.351979335355617</v>
          </cell>
          <cell r="AO10">
            <v>13.893534957346672</v>
          </cell>
          <cell r="AP10">
            <v>10.856628779055912</v>
          </cell>
          <cell r="AQ10">
            <v>9.7821814071258455</v>
          </cell>
          <cell r="AR10">
            <v>6.2622014354986666</v>
          </cell>
          <cell r="AS10">
            <v>7.9714122218009109</v>
          </cell>
          <cell r="AT10">
            <v>7.7865058294841552</v>
          </cell>
          <cell r="AU10">
            <v>8.2178910143122881</v>
          </cell>
          <cell r="AV10">
            <v>15.968825185521501</v>
          </cell>
          <cell r="AW10">
            <v>12.544828597185241</v>
          </cell>
          <cell r="AX10">
            <v>12.842731025942719</v>
          </cell>
          <cell r="AY10">
            <v>12.168572183038188</v>
          </cell>
          <cell r="AZ10">
            <v>1.8189374722423239</v>
          </cell>
          <cell r="BA10">
            <v>1.6439648666761175</v>
          </cell>
          <cell r="BB10">
            <v>1.542151505092628</v>
          </cell>
          <cell r="BC10">
            <v>1.4489381524899081</v>
          </cell>
          <cell r="BD10">
            <v>4.5339337719227117</v>
          </cell>
          <cell r="BE10">
            <v>4.4561719958298118</v>
          </cell>
          <cell r="BF10">
            <v>4.066130844216552</v>
          </cell>
          <cell r="BG10">
            <v>3.8197915241325182</v>
          </cell>
          <cell r="BH10">
            <v>7.641645843509087</v>
          </cell>
          <cell r="BI10">
            <v>8.623209487962745</v>
          </cell>
          <cell r="BJ10">
            <v>8.731799452848902</v>
          </cell>
          <cell r="BK10">
            <v>8.9648602756891353</v>
          </cell>
          <cell r="BL10">
            <v>6965</v>
          </cell>
          <cell r="BM10">
            <v>5912.7180429999999</v>
          </cell>
          <cell r="BN10">
            <v>6404.3234769999999</v>
          </cell>
          <cell r="BO10">
            <v>6937.266603</v>
          </cell>
          <cell r="BP10">
            <v>10.976099999999999</v>
          </cell>
          <cell r="BQ10">
            <v>8.9293999999999993</v>
          </cell>
          <cell r="BR10">
            <v>10.588799999999999</v>
          </cell>
          <cell r="BS10">
            <v>11.930399999999999</v>
          </cell>
          <cell r="BT10">
            <v>12050</v>
          </cell>
          <cell r="BU10">
            <v>11968.983674999999</v>
          </cell>
          <cell r="BV10">
            <v>12091.327745000001</v>
          </cell>
          <cell r="BW10">
            <v>12318.19339</v>
          </cell>
          <cell r="BX10">
            <v>4834.2560000000003</v>
          </cell>
          <cell r="BY10">
            <v>4415.5810570000003</v>
          </cell>
          <cell r="BZ10">
            <v>4585.8483150000002</v>
          </cell>
          <cell r="CA10">
            <v>4672.5849459999999</v>
          </cell>
          <cell r="CB10">
            <v>2774.2559999999999</v>
          </cell>
          <cell r="CC10">
            <v>1934.63733</v>
          </cell>
          <cell r="CD10">
            <v>2213.081917</v>
          </cell>
          <cell r="CE10">
            <v>2397.2503860000002</v>
          </cell>
          <cell r="CF10">
            <v>2168.2559999999999</v>
          </cell>
          <cell r="CG10">
            <v>1699.430734</v>
          </cell>
          <cell r="CH10">
            <v>2174.8693709999998</v>
          </cell>
          <cell r="CI10">
            <v>2413.7743999999998</v>
          </cell>
          <cell r="CJ10">
            <v>-268</v>
          </cell>
          <cell r="CK10">
            <v>-517.89370199999996</v>
          </cell>
          <cell r="CL10">
            <v>-696.76305100000002</v>
          </cell>
          <cell r="CM10">
            <v>-795.68029799999999</v>
          </cell>
          <cell r="CN10">
            <v>1362.51268</v>
          </cell>
          <cell r="CO10">
            <v>1113.26713</v>
          </cell>
          <cell r="CP10">
            <v>1424.6794379999999</v>
          </cell>
          <cell r="CQ10">
            <v>1581.1622319999999</v>
          </cell>
          <cell r="CR10">
            <v>1826.855992</v>
          </cell>
          <cell r="CS10">
            <v>1440.2040850000001</v>
          </cell>
          <cell r="CT10">
            <v>1621.948707</v>
          </cell>
          <cell r="CU10">
            <v>1742.429742</v>
          </cell>
          <cell r="CV10">
            <v>-6.6398000000000001</v>
          </cell>
          <cell r="CW10">
            <v>-0.67233464730290393</v>
          </cell>
          <cell r="CX10">
            <v>1.0221759284002161</v>
          </cell>
          <cell r="CY10">
            <v>1.8762674355081685</v>
          </cell>
          <cell r="CZ10">
            <v>0.73645347733784661</v>
          </cell>
          <cell r="DA10">
            <v>-14.331799999999999</v>
          </cell>
          <cell r="DB10">
            <v>-8.6605869238203326</v>
          </cell>
          <cell r="DC10">
            <v>3.8560555406422736</v>
          </cell>
          <cell r="DD10">
            <v>1.8913977315012858</v>
          </cell>
          <cell r="DE10">
            <v>-1.1274230412449384</v>
          </cell>
          <cell r="DF10">
            <v>-19.023499999999999</v>
          </cell>
          <cell r="DG10">
            <v>-30.264642844784333</v>
          </cell>
          <cell r="DH10">
            <v>14.39259868928508</v>
          </cell>
          <cell r="DI10">
            <v>8.3218098519215431</v>
          </cell>
          <cell r="DJ10">
            <v>-4.7520535402268678</v>
          </cell>
          <cell r="DK10">
            <v>7.1464999999999996</v>
          </cell>
          <cell r="DL10">
            <v>-18.293081133013757</v>
          </cell>
          <cell r="DM10">
            <v>27.972828767521406</v>
          </cell>
          <cell r="DN10">
            <v>10.98371955305781</v>
          </cell>
          <cell r="DO10">
            <v>5.0861044873643948</v>
          </cell>
          <cell r="DP10">
            <v>40.118307053941912</v>
          </cell>
          <cell r="DQ10">
            <v>36.891862975993241</v>
          </cell>
          <cell r="DR10">
            <v>37.926755536804784</v>
          </cell>
          <cell r="DS10">
            <v>37.93238828181768</v>
          </cell>
          <cell r="DT10">
            <v>23.022871369294602</v>
          </cell>
          <cell r="DU10">
            <v>16.163756109392473</v>
          </cell>
          <cell r="DV10">
            <v>18.303051275035966</v>
          </cell>
          <cell r="DW10">
            <v>19.4610549623787</v>
          </cell>
          <cell r="DX10">
            <v>11.307159170124482</v>
          </cell>
          <cell r="DY10">
            <v>9.3012670100412684</v>
          </cell>
          <cell r="DZ10">
            <v>11.782655040420458</v>
          </cell>
          <cell r="EA10">
            <v>12.835991301156215</v>
          </cell>
          <cell r="EB10">
            <v>15.160630639004149</v>
          </cell>
          <cell r="EC10">
            <v>12.032801815982094</v>
          </cell>
          <cell r="ED10">
            <v>13.414148894199872</v>
          </cell>
          <cell r="EE10">
            <v>14.145172809305926</v>
          </cell>
          <cell r="EF10">
            <v>7883</v>
          </cell>
          <cell r="EG10">
            <v>5498.5495000000001</v>
          </cell>
          <cell r="EH10">
            <v>4402.9896490000001</v>
          </cell>
          <cell r="EI10">
            <v>3553.7566919999999</v>
          </cell>
          <cell r="EJ10">
            <v>16421</v>
          </cell>
          <cell r="EK10">
            <v>11661.267544</v>
          </cell>
          <cell r="EL10">
            <v>11057.313125999999</v>
          </cell>
          <cell r="EM10">
            <v>10741.023295000001</v>
          </cell>
          <cell r="EN10">
            <v>-627</v>
          </cell>
          <cell r="EO10">
            <v>-503.20659699999999</v>
          </cell>
          <cell r="EP10">
            <v>-306.21254599999997</v>
          </cell>
          <cell r="EQ10">
            <v>-251.475987</v>
          </cell>
          <cell r="ER10">
            <v>8806</v>
          </cell>
          <cell r="ES10">
            <v>8410.9263210000008</v>
          </cell>
          <cell r="ET10">
            <v>8047.7564620000003</v>
          </cell>
          <cell r="EU10">
            <v>7909.4086980000002</v>
          </cell>
          <cell r="EV10">
            <v>1573</v>
          </cell>
          <cell r="EW10">
            <v>250</v>
          </cell>
          <cell r="EX10">
            <v>250</v>
          </cell>
          <cell r="EY10">
            <v>250</v>
          </cell>
          <cell r="EZ10">
            <v>113.18018664752333</v>
          </cell>
          <cell r="FA10">
            <v>92.995293535257787</v>
          </cell>
          <cell r="FB10">
            <v>68.750269482991641</v>
          </cell>
          <cell r="FC10">
            <v>51.227045108273458</v>
          </cell>
          <cell r="FD10">
            <v>1.6306542309716323</v>
          </cell>
          <cell r="FE10">
            <v>1.2452606868767984</v>
          </cell>
          <cell r="FF10">
            <v>0.96012544387875154</v>
          </cell>
          <cell r="FG10">
            <v>0.76055475354005475</v>
          </cell>
          <cell r="FH10">
            <v>0.56699886383953035</v>
          </cell>
          <cell r="FI10">
            <v>0.12922318623925239</v>
          </cell>
          <cell r="FJ10">
            <v>0.11296463907621364</v>
          </cell>
          <cell r="FK10">
            <v>0.10428614443447627</v>
          </cell>
          <cell r="FL10">
            <v>7.7101371610845302</v>
          </cell>
          <cell r="FM10">
            <v>8.7748870609500376</v>
          </cell>
          <cell r="FN10">
            <v>14.97603012973871</v>
          </cell>
          <cell r="FO10">
            <v>18.58064064780865</v>
          </cell>
          <cell r="FP10">
            <v>-1698</v>
          </cell>
          <cell r="FQ10">
            <v>-1615.870048</v>
          </cell>
          <cell r="FR10">
            <v>-1753.5965389999999</v>
          </cell>
          <cell r="FS10">
            <v>-1885.986795</v>
          </cell>
          <cell r="FT10">
            <v>2868.2560000000003</v>
          </cell>
          <cell r="FU10">
            <v>2281.8173070000003</v>
          </cell>
          <cell r="FV10">
            <v>2135.4887250000002</v>
          </cell>
          <cell r="FW10">
            <v>1990.9178529999997</v>
          </cell>
          <cell r="FX10">
            <v>14.091286307053942</v>
          </cell>
          <cell r="FY10">
            <v>13.500478335308616</v>
          </cell>
          <cell r="FZ10">
            <v>14.502927850294572</v>
          </cell>
          <cell r="GA10">
            <v>15.31057952484378</v>
          </cell>
          <cell r="GB10">
            <v>1.3675550000000001</v>
          </cell>
          <cell r="GC10">
            <v>1.4330780000000001</v>
          </cell>
          <cell r="GD10">
            <v>1.5203249999999999</v>
          </cell>
          <cell r="GE10">
            <v>1.545676</v>
          </cell>
          <cell r="GF10">
            <v>-869.75665200000003</v>
          </cell>
          <cell r="GG10">
            <v>-896.81898799999999</v>
          </cell>
          <cell r="GH10">
            <v>-986.50088700000003</v>
          </cell>
          <cell r="GI10">
            <v>-1085.1509759999999</v>
          </cell>
          <cell r="GJ10">
            <v>3.6201776953520497E-2</v>
          </cell>
          <cell r="GK10">
            <v>1</v>
          </cell>
          <cell r="GP10">
            <v>12906.998913884074</v>
          </cell>
          <cell r="GQ10">
            <v>5642.9993860032082</v>
          </cell>
          <cell r="GR10">
            <v>3426.0013707680619</v>
          </cell>
          <cell r="GS10">
            <v>1271.6352657342986</v>
          </cell>
        </row>
        <row r="11">
          <cell r="B11" t="str">
            <v>OTEr.AT</v>
          </cell>
          <cell r="C11" t="str">
            <v>OTE</v>
          </cell>
          <cell r="D11" t="str">
            <v>HASKINS Andrew</v>
          </cell>
          <cell r="E11" t="str">
            <v>EUR</v>
          </cell>
          <cell r="F11">
            <v>14.04</v>
          </cell>
          <cell r="G11">
            <v>-1</v>
          </cell>
          <cell r="H11" t="str">
            <v>EUR</v>
          </cell>
          <cell r="I11" t="str">
            <v>GREECE</v>
          </cell>
          <cell r="J11">
            <v>491.259299</v>
          </cell>
          <cell r="K11">
            <v>6897.2805579599999</v>
          </cell>
          <cell r="L11">
            <v>11376.61379096</v>
          </cell>
          <cell r="M11">
            <v>11332.647502960001</v>
          </cell>
          <cell r="N11">
            <v>10587.334627960001</v>
          </cell>
          <cell r="O11">
            <v>9780.4117739600006</v>
          </cell>
          <cell r="P11">
            <v>2165.9332330000002</v>
          </cell>
          <cell r="Q11">
            <v>2157.5405300000002</v>
          </cell>
          <cell r="R11">
            <v>2015.2681319999999</v>
          </cell>
          <cell r="S11">
            <v>1861.235036</v>
          </cell>
          <cell r="T11">
            <v>0</v>
          </cell>
          <cell r="U11">
            <v>0</v>
          </cell>
          <cell r="V11">
            <v>0</v>
          </cell>
          <cell r="W11">
            <v>0</v>
          </cell>
          <cell r="X11">
            <v>0.37208455976728494</v>
          </cell>
          <cell r="Y11">
            <v>0.45116367965179222</v>
          </cell>
          <cell r="Z11">
            <v>0.86320525609022625</v>
          </cell>
          <cell r="AA11">
            <v>1.0109598780337794</v>
          </cell>
          <cell r="AB11">
            <v>1.1279175806502135</v>
          </cell>
          <cell r="AC11">
            <v>1.3340092133299244</v>
          </cell>
          <cell r="AD11">
            <v>1.6090484100943201</v>
          </cell>
          <cell r="AE11">
            <v>1.6707608500658628</v>
          </cell>
          <cell r="AF11">
            <v>0.3494690082192215</v>
          </cell>
          <cell r="AG11">
            <v>0.3494690082192215</v>
          </cell>
          <cell r="AH11">
            <v>0.32899742422992789</v>
          </cell>
          <cell r="AI11">
            <v>0.48512408922360167</v>
          </cell>
          <cell r="AJ11">
            <v>2.4890955001369055</v>
          </cell>
          <cell r="AK11">
            <v>2.4890955001369055</v>
          </cell>
          <cell r="AL11">
            <v>2.3432864973641587</v>
          </cell>
          <cell r="AM11">
            <v>3.4552997807948835</v>
          </cell>
          <cell r="AN11">
            <v>37.733358268833086</v>
          </cell>
          <cell r="AO11">
            <v>31.119526312127036</v>
          </cell>
          <cell r="AP11">
            <v>16.264961202382292</v>
          </cell>
          <cell r="AQ11">
            <v>13.887791499012266</v>
          </cell>
          <cell r="AR11">
            <v>20.621646850875997</v>
          </cell>
          <cell r="AS11">
            <v>15.768071235308796</v>
          </cell>
          <cell r="AT11">
            <v>12.544297599676085</v>
          </cell>
          <cell r="AU11">
            <v>11.495483307451339</v>
          </cell>
          <cell r="AV11">
            <v>4.8492732284255977</v>
          </cell>
          <cell r="AW11">
            <v>6.3419297457303525</v>
          </cell>
          <cell r="AX11">
            <v>7.9717496500228258</v>
          </cell>
          <cell r="AY11">
            <v>8.6990687842746279</v>
          </cell>
          <cell r="AZ11">
            <v>2.1955369455892857</v>
          </cell>
          <cell r="BA11">
            <v>2.1307439142840261</v>
          </cell>
          <cell r="BB11">
            <v>1.9208347470893361</v>
          </cell>
          <cell r="BC11">
            <v>1.7039895962051199</v>
          </cell>
          <cell r="BD11">
            <v>6.8878209063147056</v>
          </cell>
          <cell r="BE11">
            <v>7.0885768755282266</v>
          </cell>
          <cell r="BF11">
            <v>5.4530765893265851</v>
          </cell>
          <cell r="BG11">
            <v>4.725394996801632</v>
          </cell>
          <cell r="BH11">
            <v>20.531697872153046</v>
          </cell>
          <cell r="BI11">
            <v>17.292658588198179</v>
          </cell>
          <cell r="BJ11">
            <v>13.393890529974119</v>
          </cell>
          <cell r="BK11">
            <v>11.916043102455905</v>
          </cell>
          <cell r="BL11">
            <v>4412.1000000000004</v>
          </cell>
          <cell r="BM11">
            <v>4601.6174799999999</v>
          </cell>
          <cell r="BN11">
            <v>5009.4072589999996</v>
          </cell>
          <cell r="BO11">
            <v>5419.9203779999998</v>
          </cell>
          <cell r="BP11">
            <v>6.0278</v>
          </cell>
          <cell r="BQ11">
            <v>6.3357999999999999</v>
          </cell>
          <cell r="BR11">
            <v>9.6771999999999991</v>
          </cell>
          <cell r="BS11">
            <v>11.0284</v>
          </cell>
          <cell r="BT11">
            <v>5181.7</v>
          </cell>
          <cell r="BU11">
            <v>5318.634223</v>
          </cell>
          <cell r="BV11">
            <v>5511.8404350000001</v>
          </cell>
          <cell r="BW11">
            <v>5739.713315</v>
          </cell>
          <cell r="BX11">
            <v>1651.7</v>
          </cell>
          <cell r="BY11">
            <v>1598.719701</v>
          </cell>
          <cell r="BZ11">
            <v>1941.5341880000001</v>
          </cell>
          <cell r="CA11">
            <v>2069.755392</v>
          </cell>
          <cell r="CB11">
            <v>648.6</v>
          </cell>
          <cell r="CC11">
            <v>647.55154700000003</v>
          </cell>
          <cell r="CD11">
            <v>966.76288199999999</v>
          </cell>
          <cell r="CE11">
            <v>1067.8441849999999</v>
          </cell>
          <cell r="CF11">
            <v>560.6</v>
          </cell>
          <cell r="CG11">
            <v>586.45750799999996</v>
          </cell>
          <cell r="CH11">
            <v>906.78895699999998</v>
          </cell>
          <cell r="CI11">
            <v>1028.9766770000001</v>
          </cell>
          <cell r="CJ11">
            <v>-213.9</v>
          </cell>
          <cell r="CK11">
            <v>-205.26012800000001</v>
          </cell>
          <cell r="CL11">
            <v>-317.37613499999998</v>
          </cell>
          <cell r="CM11">
            <v>-360.14183700000001</v>
          </cell>
          <cell r="CN11">
            <v>182.79</v>
          </cell>
          <cell r="CO11">
            <v>221.638353</v>
          </cell>
          <cell r="CP11">
            <v>424.05760900000001</v>
          </cell>
          <cell r="CQ11">
            <v>496.643441</v>
          </cell>
          <cell r="CR11">
            <v>434.59</v>
          </cell>
          <cell r="CS11">
            <v>433.90850499999999</v>
          </cell>
          <cell r="CT11">
            <v>641.39587300000005</v>
          </cell>
          <cell r="CU11">
            <v>707.09871999999996</v>
          </cell>
          <cell r="CV11">
            <v>4.8523999999999994</v>
          </cell>
          <cell r="CW11">
            <v>2.6426505393982751</v>
          </cell>
          <cell r="CX11">
            <v>3.6326283007862372</v>
          </cell>
          <cell r="CY11">
            <v>4.1342430479847536</v>
          </cell>
          <cell r="CZ11">
            <v>3.4679819172567079</v>
          </cell>
          <cell r="DA11">
            <v>-13.095899999999999</v>
          </cell>
          <cell r="DB11">
            <v>-3.2076223890537108</v>
          </cell>
          <cell r="DC11">
            <v>21.443063895789209</v>
          </cell>
          <cell r="DD11">
            <v>6.6041177535010291</v>
          </cell>
          <cell r="DE11">
            <v>7.8108867029911551</v>
          </cell>
          <cell r="DF11">
            <v>-32.204500000000003</v>
          </cell>
          <cell r="DG11">
            <v>-0.16164862781374723</v>
          </cell>
          <cell r="DH11">
            <v>49.295123527826263</v>
          </cell>
          <cell r="DI11">
            <v>10.455645834362912</v>
          </cell>
          <cell r="DJ11">
            <v>18.080173035202705</v>
          </cell>
          <cell r="DK11">
            <v>-60.908099999999997</v>
          </cell>
          <cell r="DL11">
            <v>21.252996881667485</v>
          </cell>
          <cell r="DM11">
            <v>91.328623074545249</v>
          </cell>
          <cell r="DN11">
            <v>17.116974311855813</v>
          </cell>
          <cell r="DO11">
            <v>39.53958396644569</v>
          </cell>
          <cell r="DP11">
            <v>31.875639268965784</v>
          </cell>
          <cell r="DQ11">
            <v>30.058839054704439</v>
          </cell>
          <cell r="DR11">
            <v>35.224789449116194</v>
          </cell>
          <cell r="DS11">
            <v>36.060257340570679</v>
          </cell>
          <cell r="DT11">
            <v>12.517127583611556</v>
          </cell>
          <cell r="DU11">
            <v>12.175147224821668</v>
          </cell>
          <cell r="DV11">
            <v>17.539747265923893</v>
          </cell>
          <cell r="DW11">
            <v>18.604486433308907</v>
          </cell>
          <cell r="DX11">
            <v>3.5276067699789646</v>
          </cell>
          <cell r="DY11">
            <v>4.1672042804061054</v>
          </cell>
          <cell r="DZ11">
            <v>7.6935755670147588</v>
          </cell>
          <cell r="EA11">
            <v>8.6527569190971008</v>
          </cell>
          <cell r="EB11">
            <v>8.3870158442210094</v>
          </cell>
          <cell r="EC11">
            <v>8.1582693377107613</v>
          </cell>
          <cell r="ED11">
            <v>11.636691601722685</v>
          </cell>
          <cell r="EE11">
            <v>12.31940832571008</v>
          </cell>
          <cell r="EF11">
            <v>2313.4</v>
          </cell>
          <cell r="EG11">
            <v>2277.826415</v>
          </cell>
          <cell r="EH11">
            <v>1674.785938</v>
          </cell>
          <cell r="EI11">
            <v>1021.89618</v>
          </cell>
          <cell r="EJ11">
            <v>7592.7</v>
          </cell>
          <cell r="EK11">
            <v>6929.4438950000003</v>
          </cell>
          <cell r="EL11">
            <v>6734.1931969999996</v>
          </cell>
          <cell r="EM11">
            <v>6491.8165580000004</v>
          </cell>
          <cell r="EN11">
            <v>-114.6</v>
          </cell>
          <cell r="EO11">
            <v>-81.094038999999995</v>
          </cell>
          <cell r="EP11">
            <v>-79.973924999999994</v>
          </cell>
          <cell r="EQ11">
            <v>-58.867508000000001</v>
          </cell>
          <cell r="ER11">
            <v>6744.2</v>
          </cell>
          <cell r="ES11">
            <v>6551.1469880000004</v>
          </cell>
          <cell r="ET11">
            <v>6430.0737410000002</v>
          </cell>
          <cell r="EU11">
            <v>6331.9992849999999</v>
          </cell>
          <cell r="EV11">
            <v>867.2</v>
          </cell>
          <cell r="EW11">
            <v>50</v>
          </cell>
          <cell r="EX11">
            <v>50</v>
          </cell>
          <cell r="EY11">
            <v>50</v>
          </cell>
          <cell r="EZ11">
            <v>52.433081752453475</v>
          </cell>
          <cell r="FA11">
            <v>49.500559855314179</v>
          </cell>
          <cell r="FB11">
            <v>33.432816527165897</v>
          </cell>
          <cell r="FC11">
            <v>18.854450042254847</v>
          </cell>
          <cell r="FD11">
            <v>1.400617545559121</v>
          </cell>
          <cell r="FE11">
            <v>1.4247816009117911</v>
          </cell>
          <cell r="FF11">
            <v>0.86260955297687492</v>
          </cell>
          <cell r="FG11">
            <v>0.49372799508087956</v>
          </cell>
          <cell r="FH11">
            <v>1.3370336108541474</v>
          </cell>
          <cell r="FI11">
            <v>7.7213930275731396E-2</v>
          </cell>
          <cell r="FJ11">
            <v>5.1718990179434716E-2</v>
          </cell>
          <cell r="FK11">
            <v>4.6823310649952175E-2</v>
          </cell>
          <cell r="FL11">
            <v>14.412739965095987</v>
          </cell>
          <cell r="FM11">
            <v>19.714392336531667</v>
          </cell>
          <cell r="FN11">
            <v>24.277090164075357</v>
          </cell>
          <cell r="FO11">
            <v>35.159555114852154</v>
          </cell>
          <cell r="FP11">
            <v>-883.7</v>
          </cell>
          <cell r="FQ11">
            <v>-738.11514199999999</v>
          </cell>
          <cell r="FR11">
            <v>-833.69805899999994</v>
          </cell>
          <cell r="FS11">
            <v>-888.83675100000005</v>
          </cell>
          <cell r="FT11">
            <v>554.09999999999991</v>
          </cell>
          <cell r="FU11">
            <v>655.3444310000001</v>
          </cell>
          <cell r="FV11">
            <v>790.45999400000017</v>
          </cell>
          <cell r="FW11">
            <v>820.77680399999986</v>
          </cell>
          <cell r="FX11">
            <v>17.054248605669954</v>
          </cell>
          <cell r="FY11">
            <v>13.877907580259633</v>
          </cell>
          <cell r="FZ11">
            <v>15.125584073625308</v>
          </cell>
          <cell r="GA11">
            <v>15.485734255701237</v>
          </cell>
          <cell r="GB11">
            <v>2.3768739999999999</v>
          </cell>
          <cell r="GC11">
            <v>2.3502010000000002</v>
          </cell>
          <cell r="GD11">
            <v>2.810988</v>
          </cell>
          <cell r="GE11">
            <v>3.014297</v>
          </cell>
          <cell r="GF11">
            <v>-171.6799</v>
          </cell>
          <cell r="GG11">
            <v>-171.6799</v>
          </cell>
          <cell r="GH11">
            <v>-161.62304399999999</v>
          </cell>
          <cell r="GI11">
            <v>-238.32172</v>
          </cell>
          <cell r="GJ11">
            <v>2.0850259384943566E-2</v>
          </cell>
          <cell r="GK11">
            <v>1</v>
          </cell>
          <cell r="GP11">
            <v>4941.899279367949</v>
          </cell>
          <cell r="GQ11">
            <v>1900.6007771785223</v>
          </cell>
          <cell r="GR11">
            <v>956.70066597340542</v>
          </cell>
          <cell r="GS11">
            <v>467.59047270662205</v>
          </cell>
        </row>
        <row r="12">
          <cell r="B12" t="str">
            <v>PTCO.IN</v>
          </cell>
          <cell r="C12" t="str">
            <v>Portugal Telecom</v>
          </cell>
          <cell r="D12" t="str">
            <v>SCRUTON Steve S</v>
          </cell>
          <cell r="E12" t="str">
            <v>EUR</v>
          </cell>
          <cell r="F12">
            <v>8.9600000000000009</v>
          </cell>
          <cell r="G12">
            <v>-1</v>
          </cell>
          <cell r="H12" t="str">
            <v>EUR</v>
          </cell>
          <cell r="I12" t="str">
            <v>PORTUGAL</v>
          </cell>
          <cell r="J12">
            <v>1166.48505</v>
          </cell>
          <cell r="K12">
            <v>10451.706048000002</v>
          </cell>
          <cell r="L12">
            <v>14245.418295000001</v>
          </cell>
          <cell r="M12">
            <v>14837.806322</v>
          </cell>
          <cell r="N12">
            <v>14078.318513000002</v>
          </cell>
          <cell r="O12">
            <v>13609.871798</v>
          </cell>
          <cell r="P12">
            <v>1277.6000590000001</v>
          </cell>
          <cell r="Q12">
            <v>1333.0039999999999</v>
          </cell>
          <cell r="R12">
            <v>1261.971812</v>
          </cell>
          <cell r="S12">
            <v>1218.15966</v>
          </cell>
          <cell r="T12">
            <v>606.78781200000003</v>
          </cell>
          <cell r="U12">
            <v>633.10155299999997</v>
          </cell>
          <cell r="V12">
            <v>599.36527799999999</v>
          </cell>
          <cell r="W12">
            <v>578.55698299999995</v>
          </cell>
          <cell r="X12">
            <v>0.6545047448314919</v>
          </cell>
          <cell r="Y12">
            <v>0.70965583828099632</v>
          </cell>
          <cell r="Z12">
            <v>0.74396313008897974</v>
          </cell>
          <cell r="AA12">
            <v>0.81874215361782821</v>
          </cell>
          <cell r="AB12">
            <v>1.0240165529768255</v>
          </cell>
          <cell r="AC12">
            <v>1.0388871790512875</v>
          </cell>
          <cell r="AD12">
            <v>0.98318795255884328</v>
          </cell>
          <cell r="AE12">
            <v>0.98203641872649827</v>
          </cell>
          <cell r="AF12">
            <v>0.35000000042863816</v>
          </cell>
          <cell r="AG12">
            <v>0.37345000006643891</v>
          </cell>
          <cell r="AH12">
            <v>0.41379331608236214</v>
          </cell>
          <cell r="AI12">
            <v>0.45517264794778123</v>
          </cell>
          <cell r="AJ12">
            <v>3.9062500047839075</v>
          </cell>
          <cell r="AK12">
            <v>4.1679687507415055</v>
          </cell>
          <cell r="AL12">
            <v>4.6182289741335047</v>
          </cell>
          <cell r="AM12">
            <v>5.0800518744172001</v>
          </cell>
          <cell r="AN12">
            <v>13.689740327714254</v>
          </cell>
          <cell r="AO12">
            <v>12.62583849335174</v>
          </cell>
          <cell r="AP12">
            <v>12.043607589704566</v>
          </cell>
          <cell r="AQ12">
            <v>10.943616327079139</v>
          </cell>
          <cell r="AR12">
            <v>11.293150033613831</v>
          </cell>
          <cell r="AS12">
            <v>11.554845351439917</v>
          </cell>
          <cell r="AT12">
            <v>12.472826487989444</v>
          </cell>
          <cell r="AU12">
            <v>11.876275640837035</v>
          </cell>
          <cell r="AV12">
            <v>8.8549253044856435</v>
          </cell>
          <cell r="AW12">
            <v>8.6543780516749553</v>
          </cell>
          <cell r="AX12">
            <v>8.0174289361191526</v>
          </cell>
          <cell r="AY12">
            <v>8.4201481191751828</v>
          </cell>
          <cell r="AZ12">
            <v>2.3652091675106681</v>
          </cell>
          <cell r="BA12">
            <v>2.3797511484772738</v>
          </cell>
          <cell r="BB12">
            <v>2.2323296502799357</v>
          </cell>
          <cell r="BC12">
            <v>2.107255680109593</v>
          </cell>
          <cell r="BD12">
            <v>6.1246907842125635</v>
          </cell>
          <cell r="BE12">
            <v>6.0958139862542522</v>
          </cell>
          <cell r="BF12">
            <v>5.7916042305601811</v>
          </cell>
          <cell r="BG12">
            <v>5.4393758859349521</v>
          </cell>
          <cell r="BH12">
            <v>11.92584202176643</v>
          </cell>
          <cell r="BI12">
            <v>12.243966541491364</v>
          </cell>
          <cell r="BJ12">
            <v>12.275383279925785</v>
          </cell>
          <cell r="BK12">
            <v>11.880843174290165</v>
          </cell>
          <cell r="BL12">
            <v>3285.8</v>
          </cell>
          <cell r="BM12">
            <v>3394.4264579999999</v>
          </cell>
          <cell r="BN12">
            <v>3893.4512420000001</v>
          </cell>
          <cell r="BO12">
            <v>4430.8756739999999</v>
          </cell>
          <cell r="BP12">
            <v>11.9396</v>
          </cell>
          <cell r="BQ12">
            <v>13.8573</v>
          </cell>
          <cell r="BR12">
            <v>14.902299999999999</v>
          </cell>
          <cell r="BS12">
            <v>15.934400000000002</v>
          </cell>
          <cell r="BT12">
            <v>6022.9</v>
          </cell>
          <cell r="BU12">
            <v>6235.0243350000001</v>
          </cell>
          <cell r="BV12">
            <v>6306.5589399999999</v>
          </cell>
          <cell r="BW12">
            <v>6458.5763969999998</v>
          </cell>
          <cell r="BX12">
            <v>2325.9</v>
          </cell>
          <cell r="BY12">
            <v>2434.0976209999999</v>
          </cell>
          <cell r="BZ12">
            <v>2430.8150129999999</v>
          </cell>
          <cell r="CA12">
            <v>2502.1017270000002</v>
          </cell>
          <cell r="CB12">
            <v>1271.4000000000001</v>
          </cell>
          <cell r="CC12">
            <v>1524.737014</v>
          </cell>
          <cell r="CD12">
            <v>1559.434023</v>
          </cell>
          <cell r="CE12">
            <v>1630.344024</v>
          </cell>
          <cell r="CF12">
            <v>1193.2</v>
          </cell>
          <cell r="CG12">
            <v>1299.84869</v>
          </cell>
          <cell r="CH12">
            <v>1354.080692</v>
          </cell>
          <cell r="CI12">
            <v>1473.6227879999999</v>
          </cell>
          <cell r="CJ12">
            <v>-348.3</v>
          </cell>
          <cell r="CK12">
            <v>-376.49838999999997</v>
          </cell>
          <cell r="CL12">
            <v>-372.37218999999999</v>
          </cell>
          <cell r="CM12">
            <v>-405.24626699999999</v>
          </cell>
          <cell r="CN12">
            <v>763.47</v>
          </cell>
          <cell r="CO12">
            <v>827.80292599999996</v>
          </cell>
          <cell r="CP12">
            <v>867.82186899999999</v>
          </cell>
          <cell r="CQ12">
            <v>955.05048199999999</v>
          </cell>
          <cell r="CR12">
            <v>992.16250000000002</v>
          </cell>
          <cell r="CS12">
            <v>1105.4343349999999</v>
          </cell>
          <cell r="CT12">
            <v>1130.5896660000001</v>
          </cell>
          <cell r="CU12">
            <v>1181.999417</v>
          </cell>
          <cell r="CV12">
            <v>4.2745999999999995</v>
          </cell>
          <cell r="CW12">
            <v>3.5219634229357979</v>
          </cell>
          <cell r="CX12">
            <v>1.1473027394367108</v>
          </cell>
          <cell r="CY12">
            <v>2.4104659679911009</v>
          </cell>
          <cell r="CZ12">
            <v>2.3553111566750147</v>
          </cell>
          <cell r="DA12">
            <v>2.5619999999999998</v>
          </cell>
          <cell r="DB12">
            <v>4.6518603981254358</v>
          </cell>
          <cell r="DC12">
            <v>-0.1348593405490135</v>
          </cell>
          <cell r="DD12">
            <v>2.9326260377181796</v>
          </cell>
          <cell r="DE12">
            <v>2.4640004925859529</v>
          </cell>
          <cell r="DF12">
            <v>5.6593999999999998</v>
          </cell>
          <cell r="DG12">
            <v>19.925830895076288</v>
          </cell>
          <cell r="DH12">
            <v>2.2756061328225883</v>
          </cell>
          <cell r="DI12">
            <v>4.5471626214480807</v>
          </cell>
          <cell r="DJ12">
            <v>8.6423162740629067</v>
          </cell>
          <cell r="DK12">
            <v>17.743100000000002</v>
          </cell>
          <cell r="DL12">
            <v>8.4263855816207496</v>
          </cell>
          <cell r="DM12">
            <v>4.8343563115165864</v>
          </cell>
          <cell r="DN12">
            <v>10.051442135298387</v>
          </cell>
          <cell r="DO12">
            <v>7.7485539929751184</v>
          </cell>
          <cell r="DP12">
            <v>38.61760945723821</v>
          </cell>
          <cell r="DQ12">
            <v>39.039103782423325</v>
          </cell>
          <cell r="DR12">
            <v>38.544236819580092</v>
          </cell>
          <cell r="DS12">
            <v>38.740762254700947</v>
          </cell>
          <cell r="DT12">
            <v>21.109432333261388</v>
          </cell>
          <cell r="DU12">
            <v>24.454387538489051</v>
          </cell>
          <cell r="DV12">
            <v>24.727177496259156</v>
          </cell>
          <cell r="DW12">
            <v>25.243086460311794</v>
          </cell>
          <cell r="DX12">
            <v>12.676119477328198</v>
          </cell>
          <cell r="DY12">
            <v>13.276659103849351</v>
          </cell>
          <cell r="DZ12">
            <v>13.760624094000777</v>
          </cell>
          <cell r="EA12">
            <v>14.787321900281611</v>
          </cell>
          <cell r="EB12">
            <v>16.473169071377576</v>
          </cell>
          <cell r="EC12">
            <v>17.729430962998798</v>
          </cell>
          <cell r="ED12">
            <v>17.927203674084748</v>
          </cell>
          <cell r="EE12">
            <v>18.301237677532733</v>
          </cell>
          <cell r="EF12">
            <v>3122.9</v>
          </cell>
          <cell r="EG12">
            <v>3686.197827</v>
          </cell>
          <cell r="EH12">
            <v>2964.0059310000001</v>
          </cell>
          <cell r="EI12">
            <v>2518.5630729999998</v>
          </cell>
          <cell r="EJ12">
            <v>8348.7999999999993</v>
          </cell>
          <cell r="EK12">
            <v>9848.0264580000003</v>
          </cell>
          <cell r="EL12">
            <v>9347.0512419999995</v>
          </cell>
          <cell r="EM12">
            <v>8884.4756739999993</v>
          </cell>
          <cell r="EN12">
            <v>-209.60931299999999</v>
          </cell>
          <cell r="EO12">
            <v>-246.74400499999999</v>
          </cell>
          <cell r="EP12">
            <v>-255.791935</v>
          </cell>
          <cell r="EQ12">
            <v>-211.62617800000001</v>
          </cell>
          <cell r="ER12">
            <v>4062.9</v>
          </cell>
          <cell r="ES12">
            <v>3935.0922609999998</v>
          </cell>
          <cell r="ET12">
            <v>3975.280045</v>
          </cell>
          <cell r="EU12">
            <v>4049.8470010000001</v>
          </cell>
          <cell r="EV12">
            <v>1940.1</v>
          </cell>
          <cell r="EW12">
            <v>2767.4021729999999</v>
          </cell>
          <cell r="EX12">
            <v>2489.5940690000002</v>
          </cell>
          <cell r="EY12">
            <v>1935.0369270000001</v>
          </cell>
          <cell r="EZ12">
            <v>95.042303244263181</v>
          </cell>
          <cell r="FA12">
            <v>108.59560142516423</v>
          </cell>
          <cell r="FB12">
            <v>76.127983805890437</v>
          </cell>
          <cell r="FC12">
            <v>56.841203822953396</v>
          </cell>
          <cell r="FD12">
            <v>1.3426630551614429</v>
          </cell>
          <cell r="FE12">
            <v>1.5144001601240626</v>
          </cell>
          <cell r="FF12">
            <v>1.219346562839416</v>
          </cell>
          <cell r="FG12">
            <v>1.0065790074889307</v>
          </cell>
          <cell r="FH12">
            <v>1.5259556394525717</v>
          </cell>
          <cell r="FI12">
            <v>1.8150029464687738</v>
          </cell>
          <cell r="FJ12">
            <v>1.5964728435324129</v>
          </cell>
          <cell r="FK12">
            <v>1.1868887170527636</v>
          </cell>
          <cell r="FL12">
            <v>11.096358108859411</v>
          </cell>
          <cell r="FM12">
            <v>9.864870358248421</v>
          </cell>
          <cell r="FN12">
            <v>9.5030948219692704</v>
          </cell>
          <cell r="FO12">
            <v>11.823214645023736</v>
          </cell>
          <cell r="FP12">
            <v>-783.1</v>
          </cell>
          <cell r="FQ12">
            <v>-845.75286800000003</v>
          </cell>
          <cell r="FR12">
            <v>-911.56877499999996</v>
          </cell>
          <cell r="FS12">
            <v>-951.324659</v>
          </cell>
          <cell r="FT12">
            <v>1194.5</v>
          </cell>
          <cell r="FU12">
            <v>1211.8463630000001</v>
          </cell>
          <cell r="FV12">
            <v>1146.8740479999999</v>
          </cell>
          <cell r="FW12">
            <v>1145.5308010000003</v>
          </cell>
          <cell r="FX12">
            <v>13.002042205582029</v>
          </cell>
          <cell r="FY12">
            <v>13.564547988247748</v>
          </cell>
          <cell r="FZ12">
            <v>14.454297243117496</v>
          </cell>
          <cell r="GA12">
            <v>14.729633908826859</v>
          </cell>
          <cell r="GB12">
            <v>1.4610099999999999</v>
          </cell>
          <cell r="GC12">
            <v>1.5241629999999999</v>
          </cell>
          <cell r="GD12">
            <v>1.525952</v>
          </cell>
          <cell r="GE12">
            <v>1.602816</v>
          </cell>
          <cell r="GF12">
            <v>-408.269768</v>
          </cell>
          <cell r="GG12">
            <v>-435.62384200000002</v>
          </cell>
          <cell r="GH12">
            <v>-482.683717</v>
          </cell>
          <cell r="GI12">
            <v>-530.952089</v>
          </cell>
          <cell r="GJ12">
            <v>2.7299191158681135E-2</v>
          </cell>
          <cell r="GK12">
            <v>1</v>
          </cell>
          <cell r="GP12">
            <v>5775.9991407303405</v>
          </cell>
          <cell r="GQ12">
            <v>2267.7989898792925</v>
          </cell>
          <cell r="GR12">
            <v>1203.3004162431359</v>
          </cell>
          <cell r="GS12">
            <v>648.42016220058758</v>
          </cell>
        </row>
        <row r="13">
          <cell r="B13" t="str">
            <v>SCMN.VX</v>
          </cell>
          <cell r="C13" t="str">
            <v>Swisscom</v>
          </cell>
          <cell r="D13" t="str">
            <v>Cote-Colisson Nicolas</v>
          </cell>
          <cell r="E13" t="str">
            <v>CHF</v>
          </cell>
          <cell r="F13">
            <v>416.5</v>
          </cell>
          <cell r="G13">
            <v>-1</v>
          </cell>
          <cell r="H13" t="str">
            <v>CHF</v>
          </cell>
          <cell r="I13" t="str">
            <v>SWITZERLAND</v>
          </cell>
          <cell r="J13">
            <v>61.482761000000004</v>
          </cell>
          <cell r="K13">
            <v>16528.407764771418</v>
          </cell>
          <cell r="L13">
            <v>17321.733985987274</v>
          </cell>
          <cell r="M13">
            <v>17524.12713895355</v>
          </cell>
          <cell r="N13">
            <v>16431.629647063601</v>
          </cell>
          <cell r="O13">
            <v>15218.319136392844</v>
          </cell>
          <cell r="P13">
            <v>2179.5411882415283</v>
          </cell>
          <cell r="Q13">
            <v>2203.8100882002836</v>
          </cell>
          <cell r="R13">
            <v>2072.8090551235641</v>
          </cell>
          <cell r="S13">
            <v>1927.3213703261874</v>
          </cell>
          <cell r="T13">
            <v>72.72407904033723</v>
          </cell>
          <cell r="U13">
            <v>73.533852304555836</v>
          </cell>
          <cell r="V13">
            <v>69.162781182314419</v>
          </cell>
          <cell r="W13">
            <v>64.308338313343683</v>
          </cell>
          <cell r="X13">
            <v>18.975936227292483</v>
          </cell>
          <cell r="Y13">
            <v>20.769983816140876</v>
          </cell>
          <cell r="Z13">
            <v>19.293151241154064</v>
          </cell>
          <cell r="AA13">
            <v>20.745211519879621</v>
          </cell>
          <cell r="AB13">
            <v>27.888794053689498</v>
          </cell>
          <cell r="AC13">
            <v>25.108388592515769</v>
          </cell>
          <cell r="AD13">
            <v>25.06755840238462</v>
          </cell>
          <cell r="AE13">
            <v>24.705274803806343</v>
          </cell>
          <cell r="AF13">
            <v>9.5532398374808984</v>
          </cell>
          <cell r="AG13">
            <v>9.4136155629330993</v>
          </cell>
          <cell r="AH13">
            <v>8.9830978648311053</v>
          </cell>
          <cell r="AI13">
            <v>10.372605754690776</v>
          </cell>
          <cell r="AJ13">
            <v>3.5536366845656651</v>
          </cell>
          <cell r="AK13">
            <v>3.5016989176373978</v>
          </cell>
          <cell r="AL13">
            <v>3.3415539289888718</v>
          </cell>
          <cell r="AM13">
            <v>3.858426350795547</v>
          </cell>
          <cell r="AN13">
            <v>14.166887473756134</v>
          </cell>
          <cell r="AO13">
            <v>12.943195123354434</v>
          </cell>
          <cell r="AP13">
            <v>13.933957697267521</v>
          </cell>
          <cell r="AQ13">
            <v>12.958650866664437</v>
          </cell>
          <cell r="AR13">
            <v>11.431768909333163</v>
          </cell>
          <cell r="AS13">
            <v>11.957134331152531</v>
          </cell>
          <cell r="AT13">
            <v>11.811293044564207</v>
          </cell>
          <cell r="AU13">
            <v>11.671806677881783</v>
          </cell>
          <cell r="AV13">
            <v>8.7475526135205257</v>
          </cell>
          <cell r="AW13">
            <v>8.3632078749391408</v>
          </cell>
          <cell r="AX13">
            <v>8.4664735370376736</v>
          </cell>
          <cell r="AY13">
            <v>8.567653899674438</v>
          </cell>
          <cell r="AZ13">
            <v>2.6684573377249685</v>
          </cell>
          <cell r="BA13">
            <v>2.7198019803779396</v>
          </cell>
          <cell r="BB13">
            <v>2.4929790918895698</v>
          </cell>
          <cell r="BC13">
            <v>2.2727086552755931</v>
          </cell>
          <cell r="BD13">
            <v>6.1187130518695865</v>
          </cell>
          <cell r="BE13">
            <v>6.4813809552662249</v>
          </cell>
          <cell r="BF13">
            <v>6.034067901040066</v>
          </cell>
          <cell r="BG13">
            <v>5.476539759064428</v>
          </cell>
          <cell r="BH13">
            <v>10.102021010402533</v>
          </cell>
          <cell r="BI13">
            <v>11.351785908193886</v>
          </cell>
          <cell r="BJ13">
            <v>10.66142461086006</v>
          </cell>
          <cell r="BK13">
            <v>10.018982917628637</v>
          </cell>
          <cell r="BL13">
            <v>4809.8939052907781</v>
          </cell>
          <cell r="BM13">
            <v>4319.1957555319723</v>
          </cell>
          <cell r="BN13">
            <v>5072.3584370632507</v>
          </cell>
          <cell r="BO13">
            <v>5922.4124288807416</v>
          </cell>
          <cell r="BP13">
            <v>29.887499999999999</v>
          </cell>
          <cell r="BQ13">
            <v>35.093000000000004</v>
          </cell>
          <cell r="BR13">
            <v>34.383599999999994</v>
          </cell>
          <cell r="BS13">
            <v>38.832299999999996</v>
          </cell>
          <cell r="BT13">
            <v>6491.2913319255713</v>
          </cell>
          <cell r="BU13">
            <v>6443.162871922912</v>
          </cell>
          <cell r="BV13">
            <v>6591.1622365870462</v>
          </cell>
          <cell r="BW13">
            <v>6696.1152724379626</v>
          </cell>
          <cell r="BX13">
            <v>2830.9439973973904</v>
          </cell>
          <cell r="BY13">
            <v>2703.7644076012721</v>
          </cell>
          <cell r="BZ13">
            <v>2723.1429802490875</v>
          </cell>
          <cell r="CA13">
            <v>2778.820168557058</v>
          </cell>
          <cell r="CB13">
            <v>1738.1970326017265</v>
          </cell>
          <cell r="CC13">
            <v>1719.0803816550767</v>
          </cell>
          <cell r="CD13">
            <v>1598.8301320793028</v>
          </cell>
          <cell r="CE13">
            <v>1804.3152780956552</v>
          </cell>
          <cell r="CF13">
            <v>1776.9240366700903</v>
          </cell>
          <cell r="CG13">
            <v>1881.1668011937902</v>
          </cell>
          <cell r="CH13">
            <v>1755.7635816381842</v>
          </cell>
          <cell r="CI13">
            <v>1883.2790281498349</v>
          </cell>
          <cell r="CJ13">
            <v>-383.0326609884907</v>
          </cell>
          <cell r="CK13">
            <v>-391.1723278761321</v>
          </cell>
          <cell r="CL13">
            <v>-347.02322954946442</v>
          </cell>
          <cell r="CM13">
            <v>-395.48859576946626</v>
          </cell>
          <cell r="CN13">
            <v>1166.6929518138654</v>
          </cell>
          <cell r="CO13">
            <v>1276.9959509416574</v>
          </cell>
          <cell r="CP13">
            <v>1186.1962066967287</v>
          </cell>
          <cell r="CQ13">
            <v>1275.4728817712055</v>
          </cell>
          <cell r="CR13">
            <v>1439.9662452850739</v>
          </cell>
          <cell r="CS13">
            <v>1439.6583901298332</v>
          </cell>
          <cell r="CT13">
            <v>1344.6606928616993</v>
          </cell>
          <cell r="CU13">
            <v>1425.4090697536581</v>
          </cell>
          <cell r="CV13">
            <v>-32.216799999999999</v>
          </cell>
          <cell r="CW13">
            <v>-0.74143121209108642</v>
          </cell>
          <cell r="CX13">
            <v>2.2969986574305636</v>
          </cell>
          <cell r="CY13">
            <v>1.5923297300790153</v>
          </cell>
          <cell r="CZ13">
            <v>1.0409157131806808</v>
          </cell>
          <cell r="DA13">
            <v>-5.4945000000000004</v>
          </cell>
          <cell r="DB13">
            <v>-4.4924798905608867</v>
          </cell>
          <cell r="DC13">
            <v>0.71672563605524431</v>
          </cell>
          <cell r="DD13">
            <v>2.0445929101702092</v>
          </cell>
          <cell r="DE13">
            <v>-0.61754484497924977</v>
          </cell>
          <cell r="DF13">
            <v>-0.8468</v>
          </cell>
          <cell r="DG13">
            <v>-1.0997976977348856</v>
          </cell>
          <cell r="DH13">
            <v>-6.9950335574186937</v>
          </cell>
          <cell r="DI13">
            <v>12.852218750037949</v>
          </cell>
          <cell r="DJ13">
            <v>1.2522013558991887</v>
          </cell>
          <cell r="DK13">
            <v>-11.277699999999999</v>
          </cell>
          <cell r="DL13">
            <v>9.4543297751394704</v>
          </cell>
          <cell r="DM13">
            <v>-7.1104175528491567</v>
          </cell>
          <cell r="DN13">
            <v>7.5262991544283295</v>
          </cell>
          <cell r="DO13">
            <v>3.016048000743865</v>
          </cell>
          <cell r="DP13">
            <v>43.611414934871227</v>
          </cell>
          <cell r="DQ13">
            <v>41.963309966652368</v>
          </cell>
          <cell r="DR13">
            <v>41.315065272299407</v>
          </cell>
          <cell r="DS13">
            <v>41.498989421448961</v>
          </cell>
          <cell r="DT13">
            <v>26.777368996718703</v>
          </cell>
          <cell r="DU13">
            <v>26.680691080249392</v>
          </cell>
          <cell r="DV13">
            <v>24.257180671480317</v>
          </cell>
          <cell r="DW13">
            <v>26.945702167381135</v>
          </cell>
          <cell r="DX13">
            <v>17.973202744357163</v>
          </cell>
          <cell r="DY13">
            <v>19.819395789393539</v>
          </cell>
          <cell r="DZ13">
            <v>17.996768462354677</v>
          </cell>
          <cell r="EA13">
            <v>19.047952878308553</v>
          </cell>
          <cell r="EB13">
            <v>22.183047588744156</v>
          </cell>
          <cell r="EC13">
            <v>22.343970170354833</v>
          </cell>
          <cell r="ED13">
            <v>20.400964876840519</v>
          </cell>
          <cell r="EE13">
            <v>21.287104713098618</v>
          </cell>
          <cell r="EF13">
            <v>-1313.4908879853374</v>
          </cell>
          <cell r="EG13">
            <v>-1134.556861713593</v>
          </cell>
          <cell r="EH13">
            <v>-2100.4243916490709</v>
          </cell>
          <cell r="EI13">
            <v>-3173.1016603914154</v>
          </cell>
          <cell r="EJ13">
            <v>5866.4956662893028</v>
          </cell>
          <cell r="EK13">
            <v>4631.5935883501061</v>
          </cell>
          <cell r="EL13">
            <v>5384.7562698813845</v>
          </cell>
          <cell r="EM13">
            <v>6234.8102616988754</v>
          </cell>
          <cell r="EN13">
            <v>-84.553958882594202</v>
          </cell>
          <cell r="EO13">
            <v>16.731474775031163</v>
          </cell>
          <cell r="EP13">
            <v>27.788748949774075</v>
          </cell>
          <cell r="EQ13">
            <v>56.764774899474425</v>
          </cell>
          <cell r="ER13">
            <v>3995.3359197195273</v>
          </cell>
          <cell r="ES13">
            <v>4084.1633505741597</v>
          </cell>
          <cell r="ET13">
            <v>3898.0195618456128</v>
          </cell>
          <cell r="EU13">
            <v>3784.6704876310232</v>
          </cell>
          <cell r="EV13">
            <v>2370.0926489838616</v>
          </cell>
          <cell r="EW13">
            <v>1446.9546945317272</v>
          </cell>
          <cell r="EX13">
            <v>2412.8222244672052</v>
          </cell>
          <cell r="EY13">
            <v>3485.4994932095497</v>
          </cell>
          <cell r="EZ13">
            <v>-27.308105206655934</v>
          </cell>
          <cell r="FA13">
            <v>-26.267780529754102</v>
          </cell>
          <cell r="FB13">
            <v>-41.409226451771737</v>
          </cell>
          <cell r="FC13">
            <v>-53.577856971218907</v>
          </cell>
          <cell r="FD13">
            <v>-0.4639762881896945</v>
          </cell>
          <cell r="FE13">
            <v>-0.41962119869761511</v>
          </cell>
          <cell r="FF13">
            <v>-0.77132357973246923</v>
          </cell>
          <cell r="FG13">
            <v>-1.1418880920383898</v>
          </cell>
          <cell r="FH13">
            <v>1.363535090976606</v>
          </cell>
          <cell r="FI13">
            <v>0.84170275571328701</v>
          </cell>
          <cell r="FJ13">
            <v>1.5091173077463167</v>
          </cell>
          <cell r="FK13">
            <v>1.9317574569829514</v>
          </cell>
          <cell r="FL13">
            <v>33.480916030534345</v>
          </cell>
          <cell r="FM13">
            <v>-161.59749477889264</v>
          </cell>
          <cell r="FN13">
            <v>-97.994443188894508</v>
          </cell>
          <cell r="FO13">
            <v>-48.953249149285128</v>
          </cell>
          <cell r="FP13">
            <v>-733.23127702768704</v>
          </cell>
          <cell r="FQ13">
            <v>-768.85902479636661</v>
          </cell>
          <cell r="FR13">
            <v>-834.89704859226788</v>
          </cell>
          <cell r="FS13">
            <v>-864.38306658584406</v>
          </cell>
          <cell r="FT13">
            <v>1714.6800593812127</v>
          </cell>
          <cell r="FU13">
            <v>1543.7330549287735</v>
          </cell>
          <cell r="FV13">
            <v>1541.2227021073554</v>
          </cell>
          <cell r="FW13">
            <v>1518.9485062017475</v>
          </cell>
          <cell r="FX13">
            <v>11.295614994531171</v>
          </cell>
          <cell r="FY13">
            <v>11.93294411579738</v>
          </cell>
          <cell r="FZ13">
            <v>12.666916981011589</v>
          </cell>
          <cell r="GA13">
            <v>12.908724408370798</v>
          </cell>
          <cell r="GB13">
            <v>33.261183795216354</v>
          </cell>
          <cell r="GC13">
            <v>35.38373730689564</v>
          </cell>
          <cell r="GD13">
            <v>36.184214153787636</v>
          </cell>
          <cell r="GE13">
            <v>36.884881829444438</v>
          </cell>
          <cell r="GF13">
            <v>-587.35956170351699</v>
          </cell>
          <cell r="GG13">
            <v>-578.77507580169629</v>
          </cell>
          <cell r="GH13">
            <v>-552.30565906302115</v>
          </cell>
          <cell r="GI13">
            <v>-637.73644056287765</v>
          </cell>
          <cell r="GJ13">
            <v>3.224159193573041E-2</v>
          </cell>
          <cell r="GK13">
            <v>1</v>
          </cell>
          <cell r="GP13">
            <v>9576.5489559737089</v>
          </cell>
          <cell r="GQ13">
            <v>2995.5335905290067</v>
          </cell>
          <cell r="GR13">
            <v>1753.0417904835413</v>
          </cell>
          <cell r="GS13">
            <v>1314.99403398454</v>
          </cell>
        </row>
        <row r="14">
          <cell r="B14" t="str">
            <v>TDC.CO</v>
          </cell>
          <cell r="C14" t="str">
            <v>TDC</v>
          </cell>
          <cell r="D14" t="str">
            <v>Bluestone Jakob</v>
          </cell>
          <cell r="E14" t="str">
            <v>DKK</v>
          </cell>
          <cell r="F14">
            <v>257</v>
          </cell>
          <cell r="G14">
            <v>-1</v>
          </cell>
          <cell r="H14" t="str">
            <v>DKK</v>
          </cell>
          <cell r="I14" t="str">
            <v>DENMARK</v>
          </cell>
          <cell r="J14">
            <v>216.45954</v>
          </cell>
          <cell r="K14">
            <v>7468.6801058270839</v>
          </cell>
          <cell r="L14">
            <v>9516.1699582422589</v>
          </cell>
          <cell r="M14">
            <v>9283.1748867931565</v>
          </cell>
          <cell r="N14">
            <v>9033.1761127023219</v>
          </cell>
          <cell r="O14">
            <v>8802.0400085754336</v>
          </cell>
          <cell r="P14">
            <v>0</v>
          </cell>
          <cell r="Q14">
            <v>0</v>
          </cell>
          <cell r="R14">
            <v>0</v>
          </cell>
          <cell r="S14">
            <v>0</v>
          </cell>
          <cell r="T14">
            <v>650.1178197738376</v>
          </cell>
          <cell r="U14">
            <v>633.23564319642026</v>
          </cell>
          <cell r="V14">
            <v>615.12142530679751</v>
          </cell>
          <cell r="W14">
            <v>598.37394437660589</v>
          </cell>
          <cell r="X14">
            <v>2.2120112113495938</v>
          </cell>
          <cell r="Y14">
            <v>2.1630836774356696</v>
          </cell>
          <cell r="Z14">
            <v>2.8404173065323675</v>
          </cell>
          <cell r="AA14">
            <v>3.274338275188867</v>
          </cell>
          <cell r="AB14">
            <v>3.3975311276163094</v>
          </cell>
          <cell r="AC14">
            <v>3.2806722803506614</v>
          </cell>
          <cell r="AD14">
            <v>3.1085336708426854</v>
          </cell>
          <cell r="AE14">
            <v>3.0907327128164255</v>
          </cell>
          <cell r="AF14">
            <v>1.6862677997018587</v>
          </cell>
          <cell r="AG14">
            <v>1.6309582158716376</v>
          </cell>
          <cell r="AH14">
            <v>1.6936873780205468</v>
          </cell>
          <cell r="AI14">
            <v>1.7564165401694558</v>
          </cell>
          <cell r="AJ14">
            <v>4.8871922089084485</v>
          </cell>
          <cell r="AK14">
            <v>4.7268923044562507</v>
          </cell>
          <cell r="AL14">
            <v>4.9086958546276458</v>
          </cell>
          <cell r="AM14">
            <v>5.0904994047990391</v>
          </cell>
          <cell r="AN14">
            <v>15.59839103297443</v>
          </cell>
          <cell r="AO14">
            <v>15.951216406412257</v>
          </cell>
          <cell r="AP14">
            <v>12.147445998375954</v>
          </cell>
          <cell r="AQ14">
            <v>10.537645455084876</v>
          </cell>
          <cell r="AR14">
            <v>11.09435333762943</v>
          </cell>
          <cell r="AS14">
            <v>10.922127766505854</v>
          </cell>
          <cell r="AT14">
            <v>11.458936096457764</v>
          </cell>
          <cell r="AU14">
            <v>11.407021050795711</v>
          </cell>
          <cell r="AV14">
            <v>9.013594299437317</v>
          </cell>
          <cell r="AW14">
            <v>9.1557251606837262</v>
          </cell>
          <cell r="AX14">
            <v>8.7268136551448645</v>
          </cell>
          <cell r="AY14">
            <v>8.7665306791929147</v>
          </cell>
          <cell r="AZ14">
            <v>1.6268412013540745</v>
          </cell>
          <cell r="BA14">
            <v>1.5046132787797772</v>
          </cell>
          <cell r="BB14">
            <v>1.4051201276496117</v>
          </cell>
          <cell r="BC14">
            <v>1.3228725058854232</v>
          </cell>
          <cell r="BD14">
            <v>5.7014744778796667</v>
          </cell>
          <cell r="BE14">
            <v>5.3789913430512355</v>
          </cell>
          <cell r="BF14">
            <v>4.8946352320252631</v>
          </cell>
          <cell r="BG14">
            <v>4.5261260817992435</v>
          </cell>
          <cell r="BH14">
            <v>12.939634654240756</v>
          </cell>
          <cell r="BI14">
            <v>13.072448872707284</v>
          </cell>
          <cell r="BJ14">
            <v>13.424810693585506</v>
          </cell>
          <cell r="BK14">
            <v>13.156645054230797</v>
          </cell>
          <cell r="BL14">
            <v>4831.8767790813972</v>
          </cell>
          <cell r="BM14">
            <v>4903.0244132826401</v>
          </cell>
          <cell r="BN14">
            <v>5150.1709975045742</v>
          </cell>
          <cell r="BO14">
            <v>5477.6655892806539</v>
          </cell>
          <cell r="BP14">
            <v>6.8040000000000003</v>
          </cell>
          <cell r="BQ14">
            <v>6.09</v>
          </cell>
          <cell r="BR14">
            <v>8.0245999999999995</v>
          </cell>
          <cell r="BS14">
            <v>9.2042000000000002</v>
          </cell>
          <cell r="BT14">
            <v>5849.4768575578437</v>
          </cell>
          <cell r="BU14">
            <v>6169.807895302969</v>
          </cell>
          <cell r="BV14">
            <v>6428.7571823573526</v>
          </cell>
          <cell r="BW14">
            <v>6653.7326684282889</v>
          </cell>
          <cell r="BX14">
            <v>1669.0717454165028</v>
          </cell>
          <cell r="BY14">
            <v>1725.8207523954241</v>
          </cell>
          <cell r="BZ14">
            <v>1845.5259042796222</v>
          </cell>
          <cell r="CA14">
            <v>1944.7182534244409</v>
          </cell>
          <cell r="CB14">
            <v>1221.1934199089856</v>
          </cell>
          <cell r="CC14">
            <v>688.28092720089126</v>
          </cell>
          <cell r="CD14">
            <v>888.20756195207207</v>
          </cell>
          <cell r="CE14">
            <v>1014.3446482847876</v>
          </cell>
          <cell r="CF14">
            <v>683.63202442574266</v>
          </cell>
          <cell r="CG14">
            <v>667.35149880630581</v>
          </cell>
          <cell r="CH14">
            <v>876.80196407319511</v>
          </cell>
          <cell r="CI14">
            <v>1010.9824401948608</v>
          </cell>
          <cell r="CJ14">
            <v>-228.39646503398927</v>
          </cell>
          <cell r="CK14">
            <v>-200.20544961504049</v>
          </cell>
          <cell r="CL14">
            <v>-263.04058923538412</v>
          </cell>
          <cell r="CM14">
            <v>-303.29473208530948</v>
          </cell>
          <cell r="CN14">
            <v>478.81092928357589</v>
          </cell>
          <cell r="CO14">
            <v>468.22009779923343</v>
          </cell>
          <cell r="CP14">
            <v>614.83542358003524</v>
          </cell>
          <cell r="CQ14">
            <v>708.76175685177554</v>
          </cell>
          <cell r="CR14">
            <v>543.76402696958814</v>
          </cell>
          <cell r="CS14">
            <v>481.79664905404957</v>
          </cell>
          <cell r="CT14">
            <v>621.74529333959924</v>
          </cell>
          <cell r="CU14">
            <v>710.04125379935135</v>
          </cell>
          <cell r="CV14">
            <v>5.2070999999999996</v>
          </cell>
          <cell r="CW14">
            <v>5.4762339529771822</v>
          </cell>
          <cell r="CX14">
            <v>4.1970397044536867</v>
          </cell>
          <cell r="CY14">
            <v>3.499517553538098</v>
          </cell>
          <cell r="CZ14">
            <v>4.3877268015276769</v>
          </cell>
          <cell r="DA14">
            <v>6.6739000000000006</v>
          </cell>
          <cell r="DB14">
            <v>3.4000340090089907</v>
          </cell>
          <cell r="DC14">
            <v>6.9361288950807136</v>
          </cell>
          <cell r="DD14">
            <v>5.3747470525772485</v>
          </cell>
          <cell r="DE14">
            <v>5.2270095675525994</v>
          </cell>
          <cell r="DF14">
            <v>314.92469999999997</v>
          </cell>
          <cell r="DG14">
            <v>-43.63866395118734</v>
          </cell>
          <cell r="DH14">
            <v>29.047243189527961</v>
          </cell>
          <cell r="DI14">
            <v>14.201307412368308</v>
          </cell>
          <cell r="DJ14">
            <v>-5.9987355425284647</v>
          </cell>
          <cell r="DK14">
            <v>20.259</v>
          </cell>
          <cell r="DL14">
            <v>-2.2119026188873789</v>
          </cell>
          <cell r="DM14">
            <v>31.313334577036585</v>
          </cell>
          <cell r="DN14">
            <v>15.276662610756929</v>
          </cell>
          <cell r="DO14">
            <v>13.96690133406733</v>
          </cell>
          <cell r="DP14">
            <v>28.533692602954243</v>
          </cell>
          <cell r="DQ14">
            <v>27.972033840944693</v>
          </cell>
          <cell r="DR14">
            <v>28.707351233366833</v>
          </cell>
          <cell r="DS14">
            <v>29.227478023757339</v>
          </cell>
          <cell r="DT14">
            <v>20.876968139999338</v>
          </cell>
          <cell r="DU14">
            <v>11.155629784273748</v>
          </cell>
          <cell r="DV14">
            <v>13.816162856323286</v>
          </cell>
          <cell r="DW14">
            <v>15.244746052059091</v>
          </cell>
          <cell r="DX14">
            <v>8.1855342100366801</v>
          </cell>
          <cell r="DY14">
            <v>7.5888926485974721</v>
          </cell>
          <cell r="DZ14">
            <v>9.5638302418288266</v>
          </cell>
          <cell r="EA14">
            <v>10.652092474571806</v>
          </cell>
          <cell r="EB14">
            <v>9.2959428716606567</v>
          </cell>
          <cell r="EC14">
            <v>7.8089408492092263</v>
          </cell>
          <cell r="ED14">
            <v>9.6713139990086265</v>
          </cell>
          <cell r="EE14">
            <v>10.671322236441364</v>
          </cell>
          <cell r="EF14">
            <v>2697.6076721890113</v>
          </cell>
          <cell r="EG14">
            <v>2447.7304241624934</v>
          </cell>
          <cell r="EH14">
            <v>2179.6174321820358</v>
          </cell>
          <cell r="EI14">
            <v>1931.7338471249561</v>
          </cell>
          <cell r="EJ14">
            <v>8905.6094022452453</v>
          </cell>
          <cell r="EK14">
            <v>7485.0109303574227</v>
          </cell>
          <cell r="EL14">
            <v>7464.0445223303868</v>
          </cell>
          <cell r="EM14">
            <v>7543.6555291836421</v>
          </cell>
          <cell r="EN14">
            <v>-120.83048350022945</v>
          </cell>
          <cell r="EO14">
            <v>-84.298304185817031</v>
          </cell>
          <cell r="EP14">
            <v>-74.774473670108421</v>
          </cell>
          <cell r="EQ14">
            <v>-66.731083881158355</v>
          </cell>
          <cell r="ER14">
            <v>3519.7919843616837</v>
          </cell>
          <cell r="ES14">
            <v>3297.7346492520792</v>
          </cell>
          <cell r="ET14">
            <v>3250.0298535036482</v>
          </cell>
          <cell r="EU14">
            <v>3292.0611884239311</v>
          </cell>
          <cell r="EV14">
            <v>1376.1249509748354</v>
          </cell>
          <cell r="EW14">
            <v>134.25609277803272</v>
          </cell>
          <cell r="EX14">
            <v>134.25609277803272</v>
          </cell>
          <cell r="EY14">
            <v>134.25609277803272</v>
          </cell>
          <cell r="EZ14">
            <v>55.829397054737427</v>
          </cell>
          <cell r="FA14">
            <v>49.922868373476142</v>
          </cell>
          <cell r="FB14">
            <v>42.321263376267147</v>
          </cell>
          <cell r="FC14">
            <v>35.265640365216932</v>
          </cell>
          <cell r="FD14">
            <v>1.6162323037323036</v>
          </cell>
          <cell r="FE14">
            <v>1.4182993342530301</v>
          </cell>
          <cell r="FF14">
            <v>1.1810278182103449</v>
          </cell>
          <cell r="FG14">
            <v>0.99332324552586437</v>
          </cell>
          <cell r="FH14">
            <v>1.1268689533861038</v>
          </cell>
          <cell r="FI14">
            <v>0.19506002196519803</v>
          </cell>
          <cell r="FJ14">
            <v>0.15115396280005688</v>
          </cell>
          <cell r="FK14">
            <v>0.13235747140289436</v>
          </cell>
          <cell r="FL14">
            <v>13.813333333333334</v>
          </cell>
          <cell r="FM14">
            <v>20.472781381120463</v>
          </cell>
          <cell r="FN14">
            <v>24.681228950159539</v>
          </cell>
          <cell r="FO14">
            <v>29.142614510619925</v>
          </cell>
          <cell r="FP14">
            <v>-705.24725536300593</v>
          </cell>
          <cell r="FQ14">
            <v>-815.48249008492826</v>
          </cell>
          <cell r="FR14">
            <v>-909.61354657911909</v>
          </cell>
          <cell r="FS14">
            <v>-972.40494005993583</v>
          </cell>
          <cell r="FT14">
            <v>735.42802501950769</v>
          </cell>
          <cell r="FU14">
            <v>710.13281269545519</v>
          </cell>
          <cell r="FV14">
            <v>672.87176846511909</v>
          </cell>
          <cell r="FW14">
            <v>669.01858127919559</v>
          </cell>
          <cell r="FX14">
            <v>12.056586811721257</v>
          </cell>
          <cell r="FY14">
            <v>13.217307636202893</v>
          </cell>
          <cell r="FZ14">
            <v>14.149135218163181</v>
          </cell>
          <cell r="GA14">
            <v>14.614427547922997</v>
          </cell>
          <cell r="GB14">
            <v>6.3251015052503465</v>
          </cell>
          <cell r="GC14">
            <v>7.4441226821529298</v>
          </cell>
          <cell r="GD14">
            <v>7.7723582878130246</v>
          </cell>
          <cell r="GE14">
            <v>8.1034994638330211</v>
          </cell>
          <cell r="GF14">
            <v>-365.00875224027646</v>
          </cell>
          <cell r="GG14">
            <v>-353.03646516679538</v>
          </cell>
          <cell r="GH14">
            <v>-366.61479075013369</v>
          </cell>
          <cell r="GI14">
            <v>-380.19311633347195</v>
          </cell>
          <cell r="GJ14">
            <v>1.7079557469238848E-2</v>
          </cell>
          <cell r="GK14">
            <v>1</v>
          </cell>
          <cell r="GP14">
            <v>5559.9639734940356</v>
          </cell>
          <cell r="GQ14">
            <v>1564.6486585908106</v>
          </cell>
          <cell r="GR14">
            <v>294.31687723314269</v>
          </cell>
          <cell r="GS14">
            <v>398.14976782076673</v>
          </cell>
        </row>
        <row r="16">
          <cell r="B16" t="str">
            <v>TLIT.MI</v>
          </cell>
          <cell r="C16" t="str">
            <v>Telecom Italia</v>
          </cell>
          <cell r="D16" t="str">
            <v>SCRUTON Steve S</v>
          </cell>
          <cell r="E16" t="str">
            <v>EUR</v>
          </cell>
          <cell r="F16">
            <v>2.6619999999999999</v>
          </cell>
          <cell r="G16">
            <v>-1</v>
          </cell>
          <cell r="H16" t="str">
            <v>EUR</v>
          </cell>
          <cell r="I16" t="str">
            <v>ITALY</v>
          </cell>
          <cell r="J16">
            <v>11217.996104</v>
          </cell>
          <cell r="K16">
            <v>46567.291809845156</v>
          </cell>
          <cell r="L16">
            <v>77210.616445845153</v>
          </cell>
          <cell r="M16">
            <v>88073.333443845157</v>
          </cell>
          <cell r="N16">
            <v>85543.649641845157</v>
          </cell>
          <cell r="O16">
            <v>83213.813254845154</v>
          </cell>
          <cell r="P16">
            <v>1504.186729</v>
          </cell>
          <cell r="Q16">
            <v>1719.2420870000001</v>
          </cell>
          <cell r="R16">
            <v>1669.1605050000001</v>
          </cell>
          <cell r="S16">
            <v>1623.0354150000001</v>
          </cell>
          <cell r="T16">
            <v>385.86209300000002</v>
          </cell>
          <cell r="U16">
            <v>441.02925299999998</v>
          </cell>
          <cell r="V16">
            <v>428.18205499999999</v>
          </cell>
          <cell r="W16">
            <v>416.34979800000002</v>
          </cell>
          <cell r="X16">
            <v>0.30284776073229414</v>
          </cell>
          <cell r="Y16">
            <v>0.33571807451930991</v>
          </cell>
          <cell r="Z16">
            <v>0.39116915180914741</v>
          </cell>
          <cell r="AA16">
            <v>0.42340128575248792</v>
          </cell>
          <cell r="AB16">
            <v>0.48834925143596747</v>
          </cell>
          <cell r="AC16">
            <v>0.51122199008030611</v>
          </cell>
          <cell r="AD16">
            <v>0.56817150575826236</v>
          </cell>
          <cell r="AE16">
            <v>0.57219171922436607</v>
          </cell>
          <cell r="AF16">
            <v>0.16274730077228416</v>
          </cell>
          <cell r="AG16">
            <v>0.19700747241407671</v>
          </cell>
          <cell r="AH16">
            <v>0.20655543445712005</v>
          </cell>
          <cell r="AI16">
            <v>0.21658079459785845</v>
          </cell>
          <cell r="AJ16">
            <v>3.9205599360493939</v>
          </cell>
          <cell r="AK16">
            <v>4.745882726065596</v>
          </cell>
          <cell r="AL16">
            <v>4.9758918093452786</v>
          </cell>
          <cell r="AM16">
            <v>5.2174013466815756</v>
          </cell>
          <cell r="AN16">
            <v>13.706965824738187</v>
          </cell>
          <cell r="AO16">
            <v>12.364910386191548</v>
          </cell>
          <cell r="AP16">
            <v>10.61209424939876</v>
          </cell>
          <cell r="AQ16">
            <v>9.8042307525790289</v>
          </cell>
          <cell r="AR16">
            <v>13.084986539484992</v>
          </cell>
          <cell r="AS16">
            <v>13.652409002537572</v>
          </cell>
          <cell r="AT16">
            <v>11.224243099012572</v>
          </cell>
          <cell r="AU16">
            <v>10.676200320696399</v>
          </cell>
          <cell r="AV16">
            <v>7.6423464172654674</v>
          </cell>
          <cell r="AW16">
            <v>7.3247146332499273</v>
          </cell>
          <cell r="AX16">
            <v>8.9092867214179705</v>
          </cell>
          <cell r="AY16">
            <v>9.3666282943515515</v>
          </cell>
          <cell r="AZ16">
            <v>2.471767981747452</v>
          </cell>
          <cell r="BA16">
            <v>2.9188937460013427</v>
          </cell>
          <cell r="BB16">
            <v>2.7502649687138279</v>
          </cell>
          <cell r="BC16">
            <v>2.586243953463478</v>
          </cell>
          <cell r="BD16">
            <v>5.5678190019574938</v>
          </cell>
          <cell r="BE16">
            <v>6.4637811810615933</v>
          </cell>
          <cell r="BF16">
            <v>6.1910146816219296</v>
          </cell>
          <cell r="BG16">
            <v>5.8689904188235094</v>
          </cell>
          <cell r="BH16">
            <v>14.093900743998168</v>
          </cell>
          <cell r="BI16">
            <v>15.357468124755574</v>
          </cell>
          <cell r="BJ16">
            <v>13.421252299387715</v>
          </cell>
          <cell r="BK16">
            <v>12.963986517046306</v>
          </cell>
          <cell r="BL16">
            <v>19861</v>
          </cell>
          <cell r="BM16">
            <v>22829.552956</v>
          </cell>
          <cell r="BN16">
            <v>24984.966355</v>
          </cell>
          <cell r="BO16">
            <v>27388.877507000001</v>
          </cell>
          <cell r="BP16">
            <v>10.7173</v>
          </cell>
          <cell r="BQ16">
            <v>9.8869000000000007</v>
          </cell>
          <cell r="BR16">
            <v>9.5490000000000013</v>
          </cell>
          <cell r="BS16">
            <v>9.9702999999999999</v>
          </cell>
          <cell r="BT16">
            <v>31237</v>
          </cell>
          <cell r="BU16">
            <v>30173.531860999999</v>
          </cell>
          <cell r="BV16">
            <v>31103.784768000001</v>
          </cell>
          <cell r="BW16">
            <v>32175.546759000001</v>
          </cell>
          <cell r="BX16">
            <v>13867.3</v>
          </cell>
          <cell r="BY16">
            <v>13625.667543</v>
          </cell>
          <cell r="BZ16">
            <v>13817.387624000001</v>
          </cell>
          <cell r="CA16">
            <v>14178.556671</v>
          </cell>
          <cell r="CB16">
            <v>7221.3</v>
          </cell>
          <cell r="CC16">
            <v>8550.1310850000009</v>
          </cell>
          <cell r="CD16">
            <v>8984.7600010000006</v>
          </cell>
          <cell r="CE16">
            <v>9361.3835830000007</v>
          </cell>
          <cell r="CF16">
            <v>6951.3</v>
          </cell>
          <cell r="CG16">
            <v>6330.7914719999999</v>
          </cell>
          <cell r="CH16">
            <v>6880.8483990000004</v>
          </cell>
          <cell r="CI16">
            <v>7436.1748639999996</v>
          </cell>
          <cell r="CJ16">
            <v>-3054</v>
          </cell>
          <cell r="CK16">
            <v>-2736.6980079999998</v>
          </cell>
          <cell r="CL16">
            <v>-2408.2969400000002</v>
          </cell>
          <cell r="CM16">
            <v>-2602.6612030000001</v>
          </cell>
          <cell r="CN16">
            <v>3397.3449999999998</v>
          </cell>
          <cell r="CO16">
            <v>3766.0840520000002</v>
          </cell>
          <cell r="CP16">
            <v>4388.1340209999998</v>
          </cell>
          <cell r="CQ16">
            <v>4749.7139740000002</v>
          </cell>
          <cell r="CR16">
            <v>5703.9449999999997</v>
          </cell>
          <cell r="CS16">
            <v>5557.5852050000003</v>
          </cell>
          <cell r="CT16">
            <v>5840.0940010000004</v>
          </cell>
          <cell r="CU16">
            <v>6084.8993289999999</v>
          </cell>
          <cell r="CV16">
            <v>1.2545000000000002</v>
          </cell>
          <cell r="CW16">
            <v>-3.4045143227582741</v>
          </cell>
          <cell r="CX16">
            <v>3.0830096764455277</v>
          </cell>
          <cell r="CY16">
            <v>3.445760697594082</v>
          </cell>
          <cell r="CZ16">
            <v>0.99166664643679781</v>
          </cell>
          <cell r="DA16">
            <v>3.7816000000000001</v>
          </cell>
          <cell r="DB16">
            <v>-1.7424621736026467</v>
          </cell>
          <cell r="DC16">
            <v>1.4070509235233288</v>
          </cell>
          <cell r="DD16">
            <v>2.6138735977318248</v>
          </cell>
          <cell r="DE16">
            <v>0.7426500359444077</v>
          </cell>
          <cell r="DF16">
            <v>6.3677000000000001</v>
          </cell>
          <cell r="DG16">
            <v>18.401549374766319</v>
          </cell>
          <cell r="DH16">
            <v>5.0833011994692754</v>
          </cell>
          <cell r="DI16">
            <v>4.1918045886376802</v>
          </cell>
          <cell r="DJ16">
            <v>9.0372486633955731</v>
          </cell>
          <cell r="DK16">
            <v>19.362099999999998</v>
          </cell>
          <cell r="DL16">
            <v>10.853741730674997</v>
          </cell>
          <cell r="DM16">
            <v>16.517155762088123</v>
          </cell>
          <cell r="DN16">
            <v>8.2399478062796589</v>
          </cell>
          <cell r="DO16">
            <v>11.817368801266539</v>
          </cell>
          <cell r="DP16">
            <v>44.393827832378271</v>
          </cell>
          <cell r="DQ16">
            <v>45.157681923909927</v>
          </cell>
          <cell r="DR16">
            <v>44.423492919149567</v>
          </cell>
          <cell r="DS16">
            <v>44.066249370056276</v>
          </cell>
          <cell r="DT16">
            <v>23.117776995230017</v>
          </cell>
          <cell r="DU16">
            <v>28.336527272935015</v>
          </cell>
          <cell r="DV16">
            <v>28.886388161493599</v>
          </cell>
          <cell r="DW16">
            <v>29.094714856341881</v>
          </cell>
          <cell r="DX16">
            <v>10.876028427825975</v>
          </cell>
          <cell r="DY16">
            <v>12.481416061431485</v>
          </cell>
          <cell r="DZ16">
            <v>14.108038792483455</v>
          </cell>
          <cell r="EA16">
            <v>14.761874940544503</v>
          </cell>
          <cell r="EB16">
            <v>18.260220251624677</v>
          </cell>
          <cell r="EC16">
            <v>18.418742726579215</v>
          </cell>
          <cell r="ED16">
            <v>18.776152306096105</v>
          </cell>
          <cell r="EE16">
            <v>18.911564656777617</v>
          </cell>
          <cell r="EF16">
            <v>29525</v>
          </cell>
          <cell r="EG16">
            <v>40227.828800000003</v>
          </cell>
          <cell r="EH16">
            <v>37735.379381999999</v>
          </cell>
          <cell r="EI16">
            <v>35439.835828000003</v>
          </cell>
          <cell r="EJ16">
            <v>59264</v>
          </cell>
          <cell r="EK16">
            <v>70594.552956</v>
          </cell>
          <cell r="EL16">
            <v>67720.345736999996</v>
          </cell>
          <cell r="EM16">
            <v>67828.713334999993</v>
          </cell>
          <cell r="EN16">
            <v>-1834</v>
          </cell>
          <cell r="EO16">
            <v>-2230.3396130000001</v>
          </cell>
          <cell r="EP16">
            <v>-2114.3698639999998</v>
          </cell>
          <cell r="EQ16">
            <v>-1944.03359</v>
          </cell>
          <cell r="ER16">
            <v>17717</v>
          </cell>
          <cell r="ES16">
            <v>16952.863686000001</v>
          </cell>
          <cell r="ET16">
            <v>17155.581009000001</v>
          </cell>
          <cell r="EU16">
            <v>17495.458912999999</v>
          </cell>
          <cell r="EV16">
            <v>9878</v>
          </cell>
          <cell r="EW16">
            <v>7537.1711999999998</v>
          </cell>
          <cell r="EX16">
            <v>5000</v>
          </cell>
          <cell r="EY16">
            <v>5000</v>
          </cell>
          <cell r="EZ16">
            <v>148.65817431146468</v>
          </cell>
          <cell r="FA16">
            <v>176.20944605236974</v>
          </cell>
          <cell r="FB16">
            <v>151.03234019143827</v>
          </cell>
          <cell r="FC16">
            <v>129.39499188655086</v>
          </cell>
          <cell r="FD16">
            <v>2.1291094877878174</v>
          </cell>
          <cell r="FE16">
            <v>2.9523565486277037</v>
          </cell>
          <cell r="FF16">
            <v>2.731006787162563</v>
          </cell>
          <cell r="FG16">
            <v>2.4995376222240302</v>
          </cell>
          <cell r="FH16">
            <v>1.3678977469430711</v>
          </cell>
          <cell r="FI16">
            <v>0.88152697602764285</v>
          </cell>
          <cell r="FJ16">
            <v>0.55649789192404719</v>
          </cell>
          <cell r="FK16">
            <v>0.53410908287957071</v>
          </cell>
          <cell r="FL16">
            <v>7.5612322791712101</v>
          </cell>
          <cell r="FM16">
            <v>6.1092344249189461</v>
          </cell>
          <cell r="FN16">
            <v>6.5349908070766949</v>
          </cell>
          <cell r="FO16">
            <v>7.2933702092050785</v>
          </cell>
          <cell r="FP16">
            <v>-5335</v>
          </cell>
          <cell r="FQ16">
            <v>-5154.0832419999997</v>
          </cell>
          <cell r="FR16">
            <v>-5035.3449460000002</v>
          </cell>
          <cell r="FS16">
            <v>-5157.0509910000001</v>
          </cell>
          <cell r="FT16">
            <v>5478.2999999999993</v>
          </cell>
          <cell r="FU16">
            <v>5734.8862930000005</v>
          </cell>
          <cell r="FV16">
            <v>6373.7457380000005</v>
          </cell>
          <cell r="FW16">
            <v>6418.8444770000006</v>
          </cell>
          <cell r="FX16">
            <v>17.079104907641579</v>
          </cell>
          <cell r="FY16">
            <v>17.081471488797682</v>
          </cell>
          <cell r="FZ16">
            <v>16.188849632152909</v>
          </cell>
          <cell r="GA16">
            <v>16.027858142169698</v>
          </cell>
          <cell r="GB16">
            <v>0.52785300000000002</v>
          </cell>
          <cell r="GC16">
            <v>0.52822400000000003</v>
          </cell>
          <cell r="GD16">
            <v>0.53011200000000003</v>
          </cell>
          <cell r="GE16">
            <v>0.55001100000000003</v>
          </cell>
          <cell r="GF16">
            <v>-1825.698586</v>
          </cell>
          <cell r="GG16">
            <v>-2210.0290580000001</v>
          </cell>
          <cell r="GH16">
            <v>-2317.1380589999999</v>
          </cell>
          <cell r="GI16">
            <v>-2429.6025100000002</v>
          </cell>
          <cell r="GJ16">
            <v>0.16204085115337397</v>
          </cell>
          <cell r="GK16">
            <v>1</v>
          </cell>
          <cell r="GP16">
            <v>30849.98691416184</v>
          </cell>
          <cell r="GQ16">
            <v>13362.002512969542</v>
          </cell>
          <cell r="GR16">
            <v>6788.9970357542752</v>
          </cell>
          <cell r="GS16">
            <v>2846.2510294306148</v>
          </cell>
        </row>
        <row r="17">
          <cell r="B17" t="str">
            <v>TEF.MC</v>
          </cell>
          <cell r="C17" t="str">
            <v>Telefonica</v>
          </cell>
          <cell r="D17" t="str">
            <v>SCRUTON Steve S</v>
          </cell>
          <cell r="E17" t="str">
            <v>EUR</v>
          </cell>
          <cell r="F17">
            <v>13.69</v>
          </cell>
          <cell r="G17">
            <v>-1</v>
          </cell>
          <cell r="H17" t="str">
            <v>EUR</v>
          </cell>
          <cell r="I17" t="str">
            <v>SPAIN</v>
          </cell>
          <cell r="J17">
            <v>4955.891361</v>
          </cell>
          <cell r="K17">
            <v>67846.152732089991</v>
          </cell>
          <cell r="L17">
            <v>96402.716472089989</v>
          </cell>
          <cell r="M17">
            <v>102809.12055309</v>
          </cell>
          <cell r="N17">
            <v>98386.693216089989</v>
          </cell>
          <cell r="O17">
            <v>94558.685066089995</v>
          </cell>
          <cell r="P17">
            <v>8547.5570040000002</v>
          </cell>
          <cell r="Q17">
            <v>9125.3006750000004</v>
          </cell>
          <cell r="R17">
            <v>8726.4764090000008</v>
          </cell>
          <cell r="S17">
            <v>8381.258178</v>
          </cell>
          <cell r="T17">
            <v>1779.693264</v>
          </cell>
          <cell r="U17">
            <v>1899.9857079999999</v>
          </cell>
          <cell r="V17">
            <v>1816.9462080000001</v>
          </cell>
          <cell r="W17">
            <v>1745.0680609999999</v>
          </cell>
          <cell r="X17">
            <v>0.70944755320273056</v>
          </cell>
          <cell r="Y17">
            <v>0.78601036589591211</v>
          </cell>
          <cell r="Z17">
            <v>0.91942953630052349</v>
          </cell>
          <cell r="AA17">
            <v>1.1203078505093971</v>
          </cell>
          <cell r="AB17">
            <v>1.7391422394418383</v>
          </cell>
          <cell r="AC17">
            <v>1.5039785574508682</v>
          </cell>
          <cell r="AD17">
            <v>1.5317237879218315</v>
          </cell>
          <cell r="AE17">
            <v>1.5261396019532314</v>
          </cell>
          <cell r="AF17">
            <v>0.5129453290693311</v>
          </cell>
          <cell r="AG17">
            <v>0.5417374422546386</v>
          </cell>
          <cell r="AH17">
            <v>0.6035585338974101</v>
          </cell>
          <cell r="AI17">
            <v>0.65724848382123358</v>
          </cell>
          <cell r="AJ17">
            <v>3.7468614249038064</v>
          </cell>
          <cell r="AK17">
            <v>3.9571763495590848</v>
          </cell>
          <cell r="AL17">
            <v>4.4087548129832737</v>
          </cell>
          <cell r="AM17">
            <v>4.8009385231646</v>
          </cell>
          <cell r="AN17">
            <v>19.296704792620474</v>
          </cell>
          <cell r="AO17">
            <v>17.417073099787725</v>
          </cell>
          <cell r="AP17">
            <v>14.889667407340397</v>
          </cell>
          <cell r="AQ17">
            <v>12.219855456493713</v>
          </cell>
          <cell r="AR17">
            <v>10.035240003239991</v>
          </cell>
          <cell r="AS17">
            <v>12.493700178446463</v>
          </cell>
          <cell r="AT17">
            <v>12.334765956314138</v>
          </cell>
          <cell r="AU17">
            <v>12.011165084178064</v>
          </cell>
          <cell r="AV17">
            <v>9.9648837464488995</v>
          </cell>
          <cell r="AW17">
            <v>8.0040339188317677</v>
          </cell>
          <cell r="AX17">
            <v>8.1071663908475085</v>
          </cell>
          <cell r="AY17">
            <v>8.3255870100167808</v>
          </cell>
          <cell r="AZ17">
            <v>3.1793098873121401</v>
          </cell>
          <cell r="BA17">
            <v>2.8747523537567798</v>
          </cell>
          <cell r="BB17">
            <v>2.5747999899651601</v>
          </cell>
          <cell r="BC17">
            <v>2.3770960390431588</v>
          </cell>
          <cell r="BD17">
            <v>7.2947255831900657</v>
          </cell>
          <cell r="BE17">
            <v>7.1045728002866779</v>
          </cell>
          <cell r="BF17">
            <v>6.3401001046312899</v>
          </cell>
          <cell r="BG17">
            <v>5.7365479992405914</v>
          </cell>
          <cell r="BH17">
            <v>11.184907352603549</v>
          </cell>
          <cell r="BI17">
            <v>13.793301271228138</v>
          </cell>
          <cell r="BJ17">
            <v>12.960869251789466</v>
          </cell>
          <cell r="BK17">
            <v>12.502169558993623</v>
          </cell>
          <cell r="BL17">
            <v>20000.7</v>
          </cell>
          <cell r="BM17">
            <v>12726.829669999999</v>
          </cell>
          <cell r="BN17">
            <v>13430.381074000001</v>
          </cell>
          <cell r="BO17">
            <v>16220.665896</v>
          </cell>
          <cell r="BP17">
            <v>12.636200000000001</v>
          </cell>
          <cell r="BQ17">
            <v>14.027800000000001</v>
          </cell>
          <cell r="BR17">
            <v>16.383099999999999</v>
          </cell>
          <cell r="BS17">
            <v>20.030200000000001</v>
          </cell>
          <cell r="BT17">
            <v>30321.9</v>
          </cell>
          <cell r="BU17">
            <v>35762.774633000001</v>
          </cell>
          <cell r="BV17">
            <v>38211.392573999998</v>
          </cell>
          <cell r="BW17">
            <v>39779.07645</v>
          </cell>
          <cell r="BX17">
            <v>13215.4</v>
          </cell>
          <cell r="BY17">
            <v>14470.837788999999</v>
          </cell>
          <cell r="BZ17">
            <v>15518.160848</v>
          </cell>
          <cell r="CA17">
            <v>16483.551619999998</v>
          </cell>
          <cell r="CB17">
            <v>6802.6</v>
          </cell>
          <cell r="CC17">
            <v>8202.9310110000006</v>
          </cell>
          <cell r="CD17">
            <v>9165.6587490000002</v>
          </cell>
          <cell r="CE17">
            <v>10527.027579</v>
          </cell>
          <cell r="CF17">
            <v>5995.3</v>
          </cell>
          <cell r="CG17">
            <v>6727.1408920000003</v>
          </cell>
          <cell r="CH17">
            <v>7735.4696329999997</v>
          </cell>
          <cell r="CI17">
            <v>9303.9029310000005</v>
          </cell>
          <cell r="CJ17">
            <v>-1138.7</v>
          </cell>
          <cell r="CK17">
            <v>-2416.8193120000001</v>
          </cell>
          <cell r="CL17">
            <v>-2707.4143720000002</v>
          </cell>
          <cell r="CM17">
            <v>-3256.3660260000001</v>
          </cell>
          <cell r="CN17">
            <v>3515.9450000000002</v>
          </cell>
          <cell r="CO17">
            <v>3895.3819819999999</v>
          </cell>
          <cell r="CP17">
            <v>4556.5928960000001</v>
          </cell>
          <cell r="CQ17">
            <v>5552.123998</v>
          </cell>
          <cell r="CR17">
            <v>4702.88</v>
          </cell>
          <cell r="CS17">
            <v>5331.9051570000001</v>
          </cell>
          <cell r="CT17">
            <v>5957.6781870000004</v>
          </cell>
          <cell r="CU17">
            <v>6842.5679270000001</v>
          </cell>
          <cell r="CV17">
            <v>6.7672999999999996</v>
          </cell>
          <cell r="CW17">
            <v>17.943712738977439</v>
          </cell>
          <cell r="CX17">
            <v>6.8468343581500051</v>
          </cell>
          <cell r="CY17">
            <v>4.1026609353847334</v>
          </cell>
          <cell r="CZ17">
            <v>9.4710864445045786</v>
          </cell>
          <cell r="DA17">
            <v>4.8681999999999999</v>
          </cell>
          <cell r="DB17">
            <v>9.499809230140599</v>
          </cell>
          <cell r="DC17">
            <v>7.237473560764542</v>
          </cell>
          <cell r="DD17">
            <v>6.2210385718770311</v>
          </cell>
          <cell r="DE17">
            <v>7.644082372505153</v>
          </cell>
          <cell r="DF17">
            <v>45.109300000000005</v>
          </cell>
          <cell r="DG17">
            <v>20.585232278834582</v>
          </cell>
          <cell r="DH17">
            <v>11.736387112228513</v>
          </cell>
          <cell r="DI17">
            <v>14.852929476002259</v>
          </cell>
          <cell r="DJ17">
            <v>15.667214048259567</v>
          </cell>
          <cell r="DK17">
            <v>15.661</v>
          </cell>
          <cell r="DL17">
            <v>10.791891852688252</v>
          </cell>
          <cell r="DM17">
            <v>16.974225302046392</v>
          </cell>
          <cell r="DN17">
            <v>21.848146734239208</v>
          </cell>
          <cell r="DO17">
            <v>16.449875357318049</v>
          </cell>
          <cell r="DP17">
            <v>43.583680442188644</v>
          </cell>
          <cell r="DQ17">
            <v>40.463409054528661</v>
          </cell>
          <cell r="DR17">
            <v>40.611345995693831</v>
          </cell>
          <cell r="DS17">
            <v>41.437743384311268</v>
          </cell>
          <cell r="DT17">
            <v>22.434609968372694</v>
          </cell>
          <cell r="DU17">
            <v>22.937065412790339</v>
          </cell>
          <cell r="DV17">
            <v>23.986717393902431</v>
          </cell>
          <cell r="DW17">
            <v>26.463730479594883</v>
          </cell>
          <cell r="DX17">
            <v>11.595398045636982</v>
          </cell>
          <cell r="DY17">
            <v>10.892281211328461</v>
          </cell>
          <cell r="DZ17">
            <v>11.924697293289494</v>
          </cell>
          <cell r="EA17">
            <v>13.957397942555803</v>
          </cell>
          <cell r="EB17">
            <v>15.509846018884041</v>
          </cell>
          <cell r="EC17">
            <v>14.909092517894289</v>
          </cell>
          <cell r="ED17">
            <v>15.591366306429135</v>
          </cell>
          <cell r="EE17">
            <v>17.201424813370696</v>
          </cell>
          <cell r="EF17">
            <v>21788.7</v>
          </cell>
          <cell r="EG17">
            <v>27737.652854</v>
          </cell>
          <cell r="EH17">
            <v>23631.010283</v>
          </cell>
          <cell r="EI17">
            <v>20076.342217000001</v>
          </cell>
          <cell r="EJ17">
            <v>44932.800000000003</v>
          </cell>
          <cell r="EK17">
            <v>43765.029670000004</v>
          </cell>
          <cell r="EL17">
            <v>42468.581074000002</v>
          </cell>
          <cell r="EM17">
            <v>40622.759887</v>
          </cell>
          <cell r="EN17">
            <v>-1183.8</v>
          </cell>
          <cell r="EO17">
            <v>-1444.8086020000001</v>
          </cell>
          <cell r="EP17">
            <v>-1530.489086</v>
          </cell>
          <cell r="EQ17">
            <v>-1362.289808</v>
          </cell>
          <cell r="ER17">
            <v>23348.1</v>
          </cell>
          <cell r="ES17">
            <v>25697.824025000002</v>
          </cell>
          <cell r="ET17">
            <v>24565.011713</v>
          </cell>
          <cell r="EU17">
            <v>24272.291197999999</v>
          </cell>
          <cell r="EV17">
            <v>3143.4</v>
          </cell>
          <cell r="EW17">
            <v>3300.5471459999999</v>
          </cell>
          <cell r="EX17">
            <v>5407.1897170000002</v>
          </cell>
          <cell r="EY17">
            <v>4325.7517740000003</v>
          </cell>
          <cell r="EZ17">
            <v>108.93968711095111</v>
          </cell>
          <cell r="FA17">
            <v>217.94628806405643</v>
          </cell>
          <cell r="FB17">
            <v>175.95189706677417</v>
          </cell>
          <cell r="FC17">
            <v>123.77014819071519</v>
          </cell>
          <cell r="FD17">
            <v>1.6487355660819953</v>
          </cell>
          <cell r="FE17">
            <v>1.9167966125005398</v>
          </cell>
          <cell r="FF17">
            <v>1.5227970965416042</v>
          </cell>
          <cell r="FG17">
            <v>1.2179621649402765</v>
          </cell>
          <cell r="FH17">
            <v>0.46208802516684794</v>
          </cell>
          <cell r="FI17">
            <v>0.40236192911704588</v>
          </cell>
          <cell r="FJ17">
            <v>0.58994010851537981</v>
          </cell>
          <cell r="FK17">
            <v>0.41091863221003538</v>
          </cell>
          <cell r="FL17">
            <v>11.163541138705863</v>
          </cell>
          <cell r="FM17">
            <v>10.015747254666469</v>
          </cell>
          <cell r="FN17">
            <v>10.139347604599644</v>
          </cell>
          <cell r="FO17">
            <v>12.099886179284987</v>
          </cell>
          <cell r="FP17">
            <v>-3457.7</v>
          </cell>
          <cell r="FQ17">
            <v>-4600.4641369999999</v>
          </cell>
          <cell r="FR17">
            <v>-5219.6897879999997</v>
          </cell>
          <cell r="FS17">
            <v>-5663.8035250000003</v>
          </cell>
          <cell r="FT17">
            <v>8619</v>
          </cell>
          <cell r="FU17">
            <v>7453.5543399999997</v>
          </cell>
          <cell r="FV17">
            <v>7591.0566880000006</v>
          </cell>
          <cell r="FW17">
            <v>7563.3820689999984</v>
          </cell>
          <cell r="FX17">
            <v>11.403309159386449</v>
          </cell>
          <cell r="FY17">
            <v>12.863834487704805</v>
          </cell>
          <cell r="FZ17">
            <v>13.660035493057663</v>
          </cell>
          <cell r="GA17">
            <v>14.238147364027101</v>
          </cell>
          <cell r="GB17">
            <v>1.916129</v>
          </cell>
          <cell r="GC17">
            <v>2.066268</v>
          </cell>
          <cell r="GD17">
            <v>2.2616740000000002</v>
          </cell>
          <cell r="GE17">
            <v>2.410784</v>
          </cell>
          <cell r="GF17">
            <v>-2542.1013250000001</v>
          </cell>
          <cell r="GG17">
            <v>-2684.7919099999999</v>
          </cell>
          <cell r="GH17">
            <v>-2991.1705240000001</v>
          </cell>
          <cell r="GI17">
            <v>-3257.2520829999999</v>
          </cell>
          <cell r="GJ17">
            <v>0.18915234327282909</v>
          </cell>
          <cell r="GK17">
            <v>1</v>
          </cell>
          <cell r="GP17">
            <v>28399.987636664035</v>
          </cell>
          <cell r="GQ17">
            <v>12601.913640169279</v>
          </cell>
          <cell r="GR17">
            <v>4687.9145581985449</v>
          </cell>
          <cell r="GS17">
            <v>3039.8708294066282</v>
          </cell>
        </row>
        <row r="18">
          <cell r="B18" t="str">
            <v>TELA.VI</v>
          </cell>
          <cell r="C18" t="str">
            <v>Telekom Austria</v>
          </cell>
          <cell r="D18" t="str">
            <v>Cote-Colisson Nicolas</v>
          </cell>
          <cell r="E18" t="str">
            <v>EUR</v>
          </cell>
          <cell r="F18">
            <v>14.83</v>
          </cell>
          <cell r="G18">
            <v>-1</v>
          </cell>
          <cell r="H18" t="str">
            <v>EUR</v>
          </cell>
          <cell r="I18" t="str">
            <v>AUSTRIA</v>
          </cell>
          <cell r="J18">
            <v>500</v>
          </cell>
          <cell r="K18">
            <v>7415</v>
          </cell>
          <cell r="L18">
            <v>9559.2691070000001</v>
          </cell>
          <cell r="M18">
            <v>9186.8326429999997</v>
          </cell>
          <cell r="N18">
            <v>8658.8379619999996</v>
          </cell>
          <cell r="O18">
            <v>8138.9583560000001</v>
          </cell>
          <cell r="P18">
            <v>32.242956</v>
          </cell>
          <cell r="Q18">
            <v>30.779271999999999</v>
          </cell>
          <cell r="R18">
            <v>28.704242000000001</v>
          </cell>
          <cell r="S18">
            <v>26.661104000000002</v>
          </cell>
          <cell r="T18">
            <v>0</v>
          </cell>
          <cell r="U18">
            <v>0</v>
          </cell>
          <cell r="V18">
            <v>0</v>
          </cell>
          <cell r="W18">
            <v>0</v>
          </cell>
          <cell r="X18">
            <v>0.39654293400000001</v>
          </cell>
          <cell r="Y18">
            <v>0.61926928000000003</v>
          </cell>
          <cell r="Z18">
            <v>0.81360882600000006</v>
          </cell>
          <cell r="AA18">
            <v>1.006452532</v>
          </cell>
          <cell r="AB18">
            <v>1.7639777839999999</v>
          </cell>
          <cell r="AC18">
            <v>1.8322413780000004</v>
          </cell>
          <cell r="AD18">
            <v>1.9331986000000001</v>
          </cell>
          <cell r="AE18">
            <v>1.9152744319999999</v>
          </cell>
          <cell r="AF18">
            <v>0.20672486000000001</v>
          </cell>
          <cell r="AG18">
            <v>0.28277577400000004</v>
          </cell>
          <cell r="AH18">
            <v>0.37703436599999995</v>
          </cell>
          <cell r="AI18">
            <v>0.39588608399999997</v>
          </cell>
          <cell r="AJ18">
            <v>1.393963991908294</v>
          </cell>
          <cell r="AK18">
            <v>1.9067820229265005</v>
          </cell>
          <cell r="AL18">
            <v>2.5423760350640592</v>
          </cell>
          <cell r="AM18">
            <v>2.6694948347943357</v>
          </cell>
          <cell r="AN18">
            <v>37.398220289558857</v>
          </cell>
          <cell r="AO18">
            <v>23.947578991807895</v>
          </cell>
          <cell r="AP18">
            <v>18.22743255245857</v>
          </cell>
          <cell r="AQ18">
            <v>14.734922441429159</v>
          </cell>
          <cell r="AR18">
            <v>10.376852694765262</v>
          </cell>
          <cell r="AS18">
            <v>9.4351993600398352</v>
          </cell>
          <cell r="AT18">
            <v>8.5891924640323492</v>
          </cell>
          <cell r="AU18">
            <v>8.381625229312851</v>
          </cell>
          <cell r="AV18">
            <v>9.6368333387296037</v>
          </cell>
          <cell r="AW18">
            <v>10.598610181309175</v>
          </cell>
          <cell r="AX18">
            <v>11.642538040538124</v>
          </cell>
          <cell r="AY18">
            <v>11.93086033604467</v>
          </cell>
          <cell r="AZ18">
            <v>2.3868276331232692</v>
          </cell>
          <cell r="BA18">
            <v>2.300156634356592</v>
          </cell>
          <cell r="BB18">
            <v>2.1468762274966333</v>
          </cell>
          <cell r="BC18">
            <v>1.9943926991123491</v>
          </cell>
          <cell r="BD18">
            <v>6.1984014268918832</v>
          </cell>
          <cell r="BE18">
            <v>5.8080254375336002</v>
          </cell>
          <cell r="BF18">
            <v>5.3714072382843048</v>
          </cell>
          <cell r="BG18">
            <v>4.9594360694434529</v>
          </cell>
          <cell r="BH18">
            <v>10.838310089510742</v>
          </cell>
          <cell r="BI18">
            <v>10.027972027384262</v>
          </cell>
          <cell r="BJ18">
            <v>8.9580428642975409</v>
          </cell>
          <cell r="BK18">
            <v>8.4989996420523415</v>
          </cell>
          <cell r="BL18">
            <v>2553.1920369999998</v>
          </cell>
          <cell r="BM18">
            <v>2491.4387900000002</v>
          </cell>
          <cell r="BN18">
            <v>2534.7260209999999</v>
          </cell>
          <cell r="BO18">
            <v>2665.0092450000002</v>
          </cell>
          <cell r="BP18">
            <v>5.4136999999999995</v>
          </cell>
          <cell r="BQ18">
            <v>11.521599999999999</v>
          </cell>
          <cell r="BR18">
            <v>15.9726</v>
          </cell>
          <cell r="BS18">
            <v>21.523600000000002</v>
          </cell>
          <cell r="BT18">
            <v>4005.0102379999998</v>
          </cell>
          <cell r="BU18">
            <v>3994.0030630000001</v>
          </cell>
          <cell r="BV18">
            <v>4033.226439</v>
          </cell>
          <cell r="BW18">
            <v>4080.9206530000001</v>
          </cell>
          <cell r="BX18">
            <v>1542.215234</v>
          </cell>
          <cell r="BY18">
            <v>1581.748004</v>
          </cell>
          <cell r="BZ18">
            <v>1612.0241080000001</v>
          </cell>
          <cell r="CA18">
            <v>1641.1056100000001</v>
          </cell>
          <cell r="CB18">
            <v>421.22709200000003</v>
          </cell>
          <cell r="CC18">
            <v>539.81775600000003</v>
          </cell>
          <cell r="CD18">
            <v>642.36908600000004</v>
          </cell>
          <cell r="CE18">
            <v>740.75137800000005</v>
          </cell>
          <cell r="CF18">
            <v>309.354467</v>
          </cell>
          <cell r="CG18">
            <v>412.84618699999999</v>
          </cell>
          <cell r="CH18">
            <v>542.40588400000001</v>
          </cell>
          <cell r="CI18">
            <v>670.96835499999997</v>
          </cell>
          <cell r="CJ18">
            <v>-110.583</v>
          </cell>
          <cell r="CK18">
            <v>-103.211547</v>
          </cell>
          <cell r="CL18">
            <v>-135.601471</v>
          </cell>
          <cell r="CM18">
            <v>-167.74208899999999</v>
          </cell>
          <cell r="CN18">
            <v>198.271467</v>
          </cell>
          <cell r="CO18">
            <v>309.63463999999999</v>
          </cell>
          <cell r="CP18">
            <v>406.80441300000001</v>
          </cell>
          <cell r="CQ18">
            <v>503.22626600000001</v>
          </cell>
          <cell r="CR18">
            <v>271.36047600000001</v>
          </cell>
          <cell r="CS18">
            <v>404.863317</v>
          </cell>
          <cell r="CT18">
            <v>481.776815</v>
          </cell>
          <cell r="CU18">
            <v>555.56353300000001</v>
          </cell>
          <cell r="CV18">
            <v>2.0670999999999999</v>
          </cell>
          <cell r="CW18">
            <v>-0.27483512764992213</v>
          </cell>
          <cell r="CX18">
            <v>0.9820567330896921</v>
          </cell>
          <cell r="CY18">
            <v>1.1825325138904219</v>
          </cell>
          <cell r="CZ18">
            <v>0.62784528362523417</v>
          </cell>
          <cell r="DA18">
            <v>2.1469999999999998</v>
          </cell>
          <cell r="DB18">
            <v>2.5633756643335062</v>
          </cell>
          <cell r="DC18">
            <v>1.9140914939318066</v>
          </cell>
          <cell r="DD18">
            <v>1.8040364195347536</v>
          </cell>
          <cell r="DE18">
            <v>2.0932855504699432</v>
          </cell>
          <cell r="DF18">
            <v>13.906699999999999</v>
          </cell>
          <cell r="DG18">
            <v>28.153617431615743</v>
          </cell>
          <cell r="DH18">
            <v>18.997398447931005</v>
          </cell>
          <cell r="DI18">
            <v>15.315539639776503</v>
          </cell>
          <cell r="DJ18">
            <v>20.703183351733955</v>
          </cell>
          <cell r="DK18">
            <v>32.969000000000001</v>
          </cell>
          <cell r="DL18">
            <v>56.167019231264362</v>
          </cell>
          <cell r="DM18">
            <v>31.382074369973594</v>
          </cell>
          <cell r="DN18">
            <v>23.702263279036757</v>
          </cell>
          <cell r="DO18">
            <v>36.406278480494848</v>
          </cell>
          <cell r="DP18">
            <v>38.507148355509401</v>
          </cell>
          <cell r="DQ18">
            <v>39.603074385524074</v>
          </cell>
          <cell r="DR18">
            <v>39.968599144651201</v>
          </cell>
          <cell r="DS18">
            <v>40.214102393624756</v>
          </cell>
          <cell r="DT18">
            <v>10.517503501073449</v>
          </cell>
          <cell r="DU18">
            <v>13.5157071110138</v>
          </cell>
          <cell r="DV18">
            <v>15.926928371501733</v>
          </cell>
          <cell r="DW18">
            <v>18.151575122036562</v>
          </cell>
          <cell r="DX18">
            <v>4.9505857717610162</v>
          </cell>
          <cell r="DY18">
            <v>7.7524887967267935</v>
          </cell>
          <cell r="DZ18">
            <v>10.086327141623698</v>
          </cell>
          <cell r="EA18">
            <v>12.331194570765893</v>
          </cell>
          <cell r="EB18">
            <v>6.7755251516038699</v>
          </cell>
          <cell r="EC18">
            <v>10.136780333260351</v>
          </cell>
          <cell r="ED18">
            <v>11.945196291023322</v>
          </cell>
          <cell r="EE18">
            <v>13.613681329275284</v>
          </cell>
          <cell r="EF18">
            <v>2112.026151</v>
          </cell>
          <cell r="EG18">
            <v>1741.053371</v>
          </cell>
          <cell r="EH18">
            <v>1215.13372</v>
          </cell>
          <cell r="EI18">
            <v>697.29725199999996</v>
          </cell>
          <cell r="EJ18">
            <v>4675.2181870000004</v>
          </cell>
          <cell r="EK18">
            <v>4052.4921610000001</v>
          </cell>
          <cell r="EL18">
            <v>3624.8597410000002</v>
          </cell>
          <cell r="EM18">
            <v>3314.0092450000002</v>
          </cell>
          <cell r="EN18">
            <v>-164.31049999999999</v>
          </cell>
          <cell r="EO18">
            <v>-126.971569</v>
          </cell>
          <cell r="EP18">
            <v>-99.963201999999995</v>
          </cell>
          <cell r="EQ18">
            <v>-69.783023</v>
          </cell>
          <cell r="ER18">
            <v>3920.0551989999999</v>
          </cell>
          <cell r="ES18">
            <v>3440.5407190000001</v>
          </cell>
          <cell r="ET18">
            <v>2980.7090349999999</v>
          </cell>
          <cell r="EU18">
            <v>2596.0811079999999</v>
          </cell>
          <cell r="EV18">
            <v>10</v>
          </cell>
          <cell r="EW18">
            <v>-180</v>
          </cell>
          <cell r="EX18">
            <v>-125</v>
          </cell>
          <cell r="EY18">
            <v>-48.297252</v>
          </cell>
          <cell r="EZ18">
            <v>82.721006504533449</v>
          </cell>
          <cell r="FA18">
            <v>69.881442722500111</v>
          </cell>
          <cell r="FB18">
            <v>47.939450257452499</v>
          </cell>
          <cell r="FC18">
            <v>26.164909307847445</v>
          </cell>
          <cell r="FD18">
            <v>1.3694756117290436</v>
          </cell>
          <cell r="FE18">
            <v>1.1007147577219258</v>
          </cell>
          <cell r="FF18">
            <v>0.75379376398259179</v>
          </cell>
          <cell r="FG18">
            <v>0.42489480734880913</v>
          </cell>
          <cell r="FH18">
            <v>2.3740163417598978E-2</v>
          </cell>
          <cell r="FI18">
            <v>-0.33344586760869716</v>
          </cell>
          <cell r="FJ18">
            <v>-0.19459217874005846</v>
          </cell>
          <cell r="FK18">
            <v>-6.5200353903357836E-2</v>
          </cell>
          <cell r="FL18">
            <v>9.3859810176464684</v>
          </cell>
          <cell r="FM18">
            <v>12.457497504815429</v>
          </cell>
          <cell r="FN18">
            <v>16.126175189946398</v>
          </cell>
          <cell r="FO18">
            <v>23.517261641130109</v>
          </cell>
          <cell r="FP18">
            <v>-549.64334199999996</v>
          </cell>
          <cell r="FQ18">
            <v>-562.41576799999996</v>
          </cell>
          <cell r="FR18">
            <v>-509.82333699999998</v>
          </cell>
          <cell r="FS18">
            <v>-515.72630500000002</v>
          </cell>
          <cell r="FT18">
            <v>881.98889199999996</v>
          </cell>
          <cell r="FU18">
            <v>916.1206890000002</v>
          </cell>
          <cell r="FV18">
            <v>966.59930000000008</v>
          </cell>
          <cell r="FW18">
            <v>957.63721599999997</v>
          </cell>
          <cell r="FX18">
            <v>13.723893556748505</v>
          </cell>
          <cell r="FY18">
            <v>14.081505675600427</v>
          </cell>
          <cell r="FZ18">
            <v>12.640583034718125</v>
          </cell>
          <cell r="GA18">
            <v>12.637498958007797</v>
          </cell>
          <cell r="GB18">
            <v>2.678086</v>
          </cell>
          <cell r="GC18">
            <v>2.8677809999999999</v>
          </cell>
          <cell r="GD18">
            <v>2.9206029999999998</v>
          </cell>
          <cell r="GE18">
            <v>2.9781490000000002</v>
          </cell>
          <cell r="GF18">
            <v>-103.36243</v>
          </cell>
          <cell r="GG18">
            <v>-141.38788700000001</v>
          </cell>
          <cell r="GH18">
            <v>-188.51718299999999</v>
          </cell>
          <cell r="GI18">
            <v>-197.94304199999999</v>
          </cell>
          <cell r="GJ18">
            <v>1.6902303145190551E-2</v>
          </cell>
          <cell r="GK18">
            <v>1</v>
          </cell>
          <cell r="GP18">
            <v>3923.8993152543762</v>
          </cell>
          <cell r="GQ18">
            <v>1509.7998316152211</v>
          </cell>
          <cell r="GR18">
            <v>369.80010131098521</v>
          </cell>
          <cell r="GS18">
            <v>149.11104618369694</v>
          </cell>
        </row>
        <row r="19">
          <cell r="B19" t="str">
            <v>TEL.OL</v>
          </cell>
          <cell r="C19" t="str">
            <v>Telenor</v>
          </cell>
          <cell r="D19" t="str">
            <v>Bluestone Jakob</v>
          </cell>
          <cell r="E19" t="str">
            <v>NOK</v>
          </cell>
          <cell r="F19">
            <v>55</v>
          </cell>
          <cell r="G19">
            <v>-1</v>
          </cell>
          <cell r="H19" t="str">
            <v>NOK</v>
          </cell>
          <cell r="I19" t="str">
            <v>NORWAY</v>
          </cell>
          <cell r="J19">
            <v>1750.434718</v>
          </cell>
          <cell r="K19">
            <v>11858.207162096516</v>
          </cell>
          <cell r="L19">
            <v>13002.548977753242</v>
          </cell>
          <cell r="M19">
            <v>12890.564492432488</v>
          </cell>
          <cell r="N19">
            <v>12916.803145137872</v>
          </cell>
          <cell r="O19">
            <v>12797.385756657333</v>
          </cell>
          <cell r="P19">
            <v>1134.1677737533903</v>
          </cell>
          <cell r="Q19">
            <v>1124.9595694065799</v>
          </cell>
          <cell r="R19">
            <v>1127.1171082651601</v>
          </cell>
          <cell r="S19">
            <v>1117.2977147135475</v>
          </cell>
          <cell r="T19">
            <v>1711.3947858571964</v>
          </cell>
          <cell r="U19">
            <v>1697.5001281284406</v>
          </cell>
          <cell r="V19">
            <v>1700.7557317947133</v>
          </cell>
          <cell r="W19">
            <v>1685.9388244594033</v>
          </cell>
          <cell r="X19">
            <v>0.42739907131896521</v>
          </cell>
          <cell r="Y19">
            <v>0.49991702206922661</v>
          </cell>
          <cell r="Z19">
            <v>0.54681846040701265</v>
          </cell>
          <cell r="AA19">
            <v>0.58574247557310122</v>
          </cell>
          <cell r="AB19">
            <v>0.50487795965596749</v>
          </cell>
          <cell r="AC19">
            <v>0.34713871601142154</v>
          </cell>
          <cell r="AD19">
            <v>0.35869067014147804</v>
          </cell>
          <cell r="AE19">
            <v>0.40046020084978828</v>
          </cell>
          <cell r="AF19">
            <v>0.19015885314894521</v>
          </cell>
          <cell r="AG19">
            <v>0.24995851103461331</v>
          </cell>
          <cell r="AH19">
            <v>0.27340923020350633</v>
          </cell>
          <cell r="AI19">
            <v>0.29287123778655061</v>
          </cell>
          <cell r="AJ19">
            <v>2.8070066067907007</v>
          </cell>
          <cell r="AK19">
            <v>3.6897319282219168</v>
          </cell>
          <cell r="AL19">
            <v>4.0358968453478976</v>
          </cell>
          <cell r="AM19">
            <v>4.3231828852159762</v>
          </cell>
          <cell r="AN19">
            <v>15.850374962133186</v>
          </cell>
          <cell r="AO19">
            <v>13.551119965535008</v>
          </cell>
          <cell r="AP19">
            <v>12.388820110116061</v>
          </cell>
          <cell r="AQ19">
            <v>11.56555281780593</v>
          </cell>
          <cell r="AR19">
            <v>14.923829770246055</v>
          </cell>
          <cell r="AS19">
            <v>22.035564163052957</v>
          </cell>
          <cell r="AT19">
            <v>21.253347802549101</v>
          </cell>
          <cell r="AU19">
            <v>18.720923429134785</v>
          </cell>
          <cell r="AV19">
            <v>6.7006928877848804</v>
          </cell>
          <cell r="AW19">
            <v>4.5381184370886247</v>
          </cell>
          <cell r="AX19">
            <v>4.7051410878433995</v>
          </cell>
          <cell r="AY19">
            <v>5.3416168480435715</v>
          </cell>
          <cell r="AZ19">
            <v>1.7220267248480894</v>
          </cell>
          <cell r="BA19">
            <v>1.5836995304796038</v>
          </cell>
          <cell r="BB19">
            <v>1.5143121733657894</v>
          </cell>
          <cell r="BC19">
            <v>1.4305751283889603</v>
          </cell>
          <cell r="BD19">
            <v>4.9285467715579623</v>
          </cell>
          <cell r="BE19">
            <v>4.8099590121149873</v>
          </cell>
          <cell r="BF19">
            <v>4.4758091181165094</v>
          </cell>
          <cell r="BG19">
            <v>4.1429471468339907</v>
          </cell>
          <cell r="BH19">
            <v>14.712828334494779</v>
          </cell>
          <cell r="BI19">
            <v>21.214019549709818</v>
          </cell>
          <cell r="BJ19">
            <v>20.572593363607623</v>
          </cell>
          <cell r="BK19">
            <v>18.256435280861055</v>
          </cell>
          <cell r="BL19">
            <v>5105.3377936500219</v>
          </cell>
          <cell r="BM19">
            <v>5367.4728720092198</v>
          </cell>
          <cell r="BN19">
            <v>5793.8331412289708</v>
          </cell>
          <cell r="BO19">
            <v>6377.4319397026429</v>
          </cell>
          <cell r="BP19">
            <v>16.891999999999999</v>
          </cell>
          <cell r="BQ19">
            <v>16.2059</v>
          </cell>
          <cell r="BR19">
            <v>16.8978</v>
          </cell>
          <cell r="BS19">
            <v>16.911300000000001</v>
          </cell>
          <cell r="BT19">
            <v>7550.7242658503328</v>
          </cell>
          <cell r="BU19">
            <v>8139.5266237963333</v>
          </cell>
          <cell r="BV19">
            <v>8529.8152998587539</v>
          </cell>
          <cell r="BW19">
            <v>8945.6229894539592</v>
          </cell>
          <cell r="BX19">
            <v>2638.21154194769</v>
          </cell>
          <cell r="BY19">
            <v>2679.9738750298366</v>
          </cell>
          <cell r="BZ19">
            <v>2885.9146590624637</v>
          </cell>
          <cell r="CA19">
            <v>3088.9570402646823</v>
          </cell>
          <cell r="CB19">
            <v>1127.2660736684841</v>
          </cell>
          <cell r="CC19">
            <v>1355.2017533308303</v>
          </cell>
          <cell r="CD19">
            <v>1470.6542930505323</v>
          </cell>
          <cell r="CE19">
            <v>1566.3091211044127</v>
          </cell>
          <cell r="CF19">
            <v>1233.0704396301567</v>
          </cell>
          <cell r="CG19">
            <v>1313.9151769089383</v>
          </cell>
          <cell r="CH19">
            <v>1427.9400463403231</v>
          </cell>
          <cell r="CI19">
            <v>1522.5705289940454</v>
          </cell>
          <cell r="CJ19">
            <v>-184.63416132310508</v>
          </cell>
          <cell r="CK19">
            <v>-367.89624953450272</v>
          </cell>
          <cell r="CL19">
            <v>-399.82321297529046</v>
          </cell>
          <cell r="CM19">
            <v>-426.31974811833271</v>
          </cell>
          <cell r="CN19">
            <v>748.1341728776747</v>
          </cell>
          <cell r="CO19">
            <v>875.07211154914648</v>
          </cell>
          <cell r="CP19">
            <v>957.17001753974341</v>
          </cell>
          <cell r="CQ19">
            <v>1025.3039650504234</v>
          </cell>
          <cell r="CR19">
            <v>952.01758485559958</v>
          </cell>
          <cell r="CS19">
            <v>975.74526235878295</v>
          </cell>
          <cell r="CT19">
            <v>1058.8710910210175</v>
          </cell>
          <cell r="CU19">
            <v>1127.7425671409817</v>
          </cell>
          <cell r="CV19">
            <v>15.4003</v>
          </cell>
          <cell r="CW19">
            <v>7.7979586754210857</v>
          </cell>
          <cell r="CX19">
            <v>4.7949800289539155</v>
          </cell>
          <cell r="CY19">
            <v>4.8747560759268822</v>
          </cell>
          <cell r="CZ19">
            <v>5.8133977021360721</v>
          </cell>
          <cell r="DA19">
            <v>16.9542</v>
          </cell>
          <cell r="DB19">
            <v>1.5829789392595615</v>
          </cell>
          <cell r="DC19">
            <v>7.6844325219526297</v>
          </cell>
          <cell r="DD19">
            <v>7.0356335924424087</v>
          </cell>
          <cell r="DE19">
            <v>5.3984160184933501</v>
          </cell>
          <cell r="DF19">
            <v>21.058199999999999</v>
          </cell>
          <cell r="DG19">
            <v>20.220219962849654</v>
          </cell>
          <cell r="DH19">
            <v>8.5192141639384147</v>
          </cell>
          <cell r="DI19">
            <v>6.5042361420961043</v>
          </cell>
          <cell r="DJ19">
            <v>11.587876588863111</v>
          </cell>
          <cell r="DK19">
            <v>27.770899999999997</v>
          </cell>
          <cell r="DL19">
            <v>16.967269144144154</v>
          </cell>
          <cell r="DM19">
            <v>9.3818446396672925</v>
          </cell>
          <cell r="DN19">
            <v>7.1182701361465206</v>
          </cell>
          <cell r="DO19">
            <v>11.077061311337189</v>
          </cell>
          <cell r="DP19">
            <v>34.939847477672195</v>
          </cell>
          <cell r="DQ19">
            <v>32.925426734213175</v>
          </cell>
          <cell r="DR19">
            <v>33.83326083403297</v>
          </cell>
          <cell r="DS19">
            <v>34.530373612953163</v>
          </cell>
          <cell r="DT19">
            <v>14.92924432119408</v>
          </cell>
          <cell r="DU19">
            <v>16.649638436820478</v>
          </cell>
          <cell r="DV19">
            <v>17.241338075337751</v>
          </cell>
          <cell r="DW19">
            <v>17.50922348226549</v>
          </cell>
          <cell r="DX19">
            <v>9.908111414705763</v>
          </cell>
          <cell r="DY19">
            <v>10.750896851800045</v>
          </cell>
          <cell r="DZ19">
            <v>11.221462410277434</v>
          </cell>
          <cell r="EA19">
            <v>11.461515494886822</v>
          </cell>
          <cell r="EB19">
            <v>12.608294930875577</v>
          </cell>
          <cell r="EC19">
            <v>11.987739674026502</v>
          </cell>
          <cell r="ED19">
            <v>12.413763414531982</v>
          </cell>
          <cell r="EE19">
            <v>12.606640906625321</v>
          </cell>
          <cell r="EF19">
            <v>1721.5688277605334</v>
          </cell>
          <cell r="EG19">
            <v>1604.8978890578337</v>
          </cell>
          <cell r="EH19">
            <v>1632.2346065709103</v>
          </cell>
          <cell r="EI19">
            <v>1507.8197043066725</v>
          </cell>
          <cell r="EJ19">
            <v>8207.0438980118834</v>
          </cell>
          <cell r="EK19">
            <v>7033.9565386931727</v>
          </cell>
          <cell r="EL19">
            <v>7426.0677479230526</v>
          </cell>
          <cell r="EM19">
            <v>8008.4231991383822</v>
          </cell>
          <cell r="EN19">
            <v>-127.85207435182326</v>
          </cell>
          <cell r="EO19">
            <v>-95.486743592235953</v>
          </cell>
          <cell r="EP19">
            <v>-96.909731144365523</v>
          </cell>
          <cell r="EQ19">
            <v>-97.934076421352344</v>
          </cell>
          <cell r="ER19">
            <v>4618.3174641826718</v>
          </cell>
          <cell r="ES19">
            <v>4997.9793075106645</v>
          </cell>
          <cell r="ET19">
            <v>5440.9457856707486</v>
          </cell>
          <cell r="EU19">
            <v>5879.9557199121064</v>
          </cell>
          <cell r="EV19">
            <v>1380.1372766013292</v>
          </cell>
          <cell r="EW19">
            <v>61.585777626119103</v>
          </cell>
          <cell r="EX19">
            <v>0</v>
          </cell>
          <cell r="EY19">
            <v>123.17155525223821</v>
          </cell>
          <cell r="EZ19">
            <v>33.720958286086514</v>
          </cell>
          <cell r="FA19">
            <v>29.900437828520747</v>
          </cell>
          <cell r="FB19">
            <v>28.171929822347032</v>
          </cell>
          <cell r="FC19">
            <v>23.643054423203719</v>
          </cell>
          <cell r="FD19">
            <v>0.65255147299126948</v>
          </cell>
          <cell r="FE19">
            <v>0.59884833356443301</v>
          </cell>
          <cell r="FF19">
            <v>0.5655865815176836</v>
          </cell>
          <cell r="FG19">
            <v>0.48813229988380563</v>
          </cell>
          <cell r="FH19">
            <v>1.2243225524475525</v>
          </cell>
          <cell r="FI19">
            <v>4.5443991992153841E-2</v>
          </cell>
          <cell r="FJ19">
            <v>0</v>
          </cell>
          <cell r="FK19">
            <v>7.8638088479871263E-2</v>
          </cell>
          <cell r="FL19">
            <v>20.634874759152215</v>
          </cell>
          <cell r="FM19">
            <v>28.066449584607529</v>
          </cell>
          <cell r="FN19">
            <v>29.779410436742864</v>
          </cell>
          <cell r="FO19">
            <v>31.541187226545429</v>
          </cell>
          <cell r="FP19">
            <v>-1569.821471689776</v>
          </cell>
          <cell r="FQ19">
            <v>-1704.4339650269992</v>
          </cell>
          <cell r="FR19">
            <v>-1858.226844048844</v>
          </cell>
          <cell r="FS19">
            <v>-1961.6578534016269</v>
          </cell>
          <cell r="FT19">
            <v>883.75590893480876</v>
          </cell>
          <cell r="FU19">
            <v>607.6436604683347</v>
          </cell>
          <cell r="FV19">
            <v>627.86460203832917</v>
          </cell>
          <cell r="FW19">
            <v>700.97943874472253</v>
          </cell>
          <cell r="FX19">
            <v>20.790342971330695</v>
          </cell>
          <cell r="FY19">
            <v>20.94020996311993</v>
          </cell>
          <cell r="FZ19">
            <v>21.785077152603932</v>
          </cell>
          <cell r="GA19">
            <v>21.928689099845091</v>
          </cell>
          <cell r="GB19">
            <v>1.145696972510208</v>
          </cell>
          <cell r="GC19">
            <v>1.2210434762891071</v>
          </cell>
          <cell r="GD19">
            <v>1.316839044842538</v>
          </cell>
          <cell r="GE19">
            <v>1.4142638035572905</v>
          </cell>
          <cell r="GF19">
            <v>-332.86065848697729</v>
          </cell>
          <cell r="GG19">
            <v>-437.53605577457324</v>
          </cell>
          <cell r="GH19">
            <v>-478.58500876987171</v>
          </cell>
          <cell r="GI19">
            <v>-512.65198252521168</v>
          </cell>
          <cell r="GJ19">
            <v>2.3716577544246366E-2</v>
          </cell>
          <cell r="GK19">
            <v>1</v>
          </cell>
          <cell r="GP19">
            <v>6543.0716088695899</v>
          </cell>
          <cell r="GQ19">
            <v>2255.7646856185497</v>
          </cell>
          <cell r="GR19">
            <v>931.17696584657961</v>
          </cell>
          <cell r="GS19">
            <v>585.52782588028629</v>
          </cell>
        </row>
        <row r="20">
          <cell r="B20" t="str">
            <v>TLSN.ST</v>
          </cell>
          <cell r="C20" t="str">
            <v>TeliaSonera</v>
          </cell>
          <cell r="D20" t="str">
            <v>Bluestone Jakob</v>
          </cell>
          <cell r="E20" t="str">
            <v>SEK</v>
          </cell>
          <cell r="F20">
            <v>37.799999999999997</v>
          </cell>
          <cell r="G20">
            <v>-1</v>
          </cell>
          <cell r="H20" t="str">
            <v>SEK</v>
          </cell>
          <cell r="I20" t="str">
            <v>SWEDEN</v>
          </cell>
          <cell r="J20">
            <v>4675.2320689999997</v>
          </cell>
          <cell r="K20">
            <v>19256.520906810929</v>
          </cell>
          <cell r="L20">
            <v>15803.557836169888</v>
          </cell>
          <cell r="M20">
            <v>14870.401482380488</v>
          </cell>
          <cell r="N20">
            <v>14206.746619089261</v>
          </cell>
          <cell r="O20">
            <v>13651.787427131832</v>
          </cell>
          <cell r="P20">
            <v>877.26361591123839</v>
          </cell>
          <cell r="Q20">
            <v>825.79544425006338</v>
          </cell>
          <cell r="R20">
            <v>789.19160796514018</v>
          </cell>
          <cell r="S20">
            <v>758.58287360612746</v>
          </cell>
          <cell r="T20">
            <v>5099.7301265517835</v>
          </cell>
          <cell r="U20">
            <v>4800.5341028360463</v>
          </cell>
          <cell r="V20">
            <v>4587.7477939018354</v>
          </cell>
          <cell r="W20">
            <v>4409.8123570029429</v>
          </cell>
          <cell r="X20">
            <v>0.32327242777938642</v>
          </cell>
          <cell r="Y20">
            <v>0.31531048288113495</v>
          </cell>
          <cell r="Z20">
            <v>0.35179359467021842</v>
          </cell>
          <cell r="AA20">
            <v>0.37825094737203224</v>
          </cell>
          <cell r="AB20">
            <v>0.3912951890347876</v>
          </cell>
          <cell r="AC20">
            <v>0.31889935898710864</v>
          </cell>
          <cell r="AD20">
            <v>0.32126264500236523</v>
          </cell>
          <cell r="AE20">
            <v>0.31510933811244574</v>
          </cell>
          <cell r="AF20">
            <v>0.13075674233520676</v>
          </cell>
          <cell r="AG20">
            <v>0.16344592791900844</v>
          </cell>
          <cell r="AH20">
            <v>0.19068691590550987</v>
          </cell>
          <cell r="AI20">
            <v>0.21792790389201125</v>
          </cell>
          <cell r="AJ20">
            <v>3.174603127750395</v>
          </cell>
          <cell r="AK20">
            <v>3.9682539096879936</v>
          </cell>
          <cell r="AL20">
            <v>4.6296295613026599</v>
          </cell>
          <cell r="AM20">
            <v>5.2910052129173257</v>
          </cell>
          <cell r="AN20">
            <v>12.741072514721997</v>
          </cell>
          <cell r="AO20">
            <v>13.062798948870032</v>
          </cell>
          <cell r="AP20">
            <v>11.70810812575627</v>
          </cell>
          <cell r="AQ20">
            <v>10.889166234648638</v>
          </cell>
          <cell r="AR20">
            <v>8.6546689448751728</v>
          </cell>
          <cell r="AS20">
            <v>10.47902009670849</v>
          </cell>
          <cell r="AT20">
            <v>10.344151803296436</v>
          </cell>
          <cell r="AU20">
            <v>10.467768127231937</v>
          </cell>
          <cell r="AV20">
            <v>11.554456980034413</v>
          </cell>
          <cell r="AW20">
            <v>9.5428770130339267</v>
          </cell>
          <cell r="AX20">
            <v>9.6672981895076564</v>
          </cell>
          <cell r="AY20">
            <v>9.5531348024274294</v>
          </cell>
          <cell r="AZ20">
            <v>1.7700761843758004</v>
          </cell>
          <cell r="BA20">
            <v>1.6169816542945545</v>
          </cell>
          <cell r="BB20">
            <v>1.5415154607861159</v>
          </cell>
          <cell r="BC20">
            <v>1.4652222148361203</v>
          </cell>
          <cell r="BD20">
            <v>4.8031107537157229</v>
          </cell>
          <cell r="BE20">
            <v>4.6452824884936552</v>
          </cell>
          <cell r="BF20">
            <v>4.2625908294727974</v>
          </cell>
          <cell r="BG20">
            <v>3.9835156014883206</v>
          </cell>
          <cell r="BH20">
            <v>8.6386760568943952</v>
          </cell>
          <cell r="BI20">
            <v>9.9739198649958531</v>
          </cell>
          <cell r="BJ20">
            <v>9.4586952009468792</v>
          </cell>
          <cell r="BK20">
            <v>9.2666992983692928</v>
          </cell>
          <cell r="BL20">
            <v>14068.662935238754</v>
          </cell>
          <cell r="BM20">
            <v>15205.045281557686</v>
          </cell>
          <cell r="BN20">
            <v>16176.069891855223</v>
          </cell>
          <cell r="BO20">
            <v>17137.313225265181</v>
          </cell>
          <cell r="BP20">
            <v>12.078800000000001</v>
          </cell>
          <cell r="BQ20">
            <v>11.1808</v>
          </cell>
          <cell r="BR20">
            <v>12.404900000000001</v>
          </cell>
          <cell r="BS20">
            <v>13.4</v>
          </cell>
          <cell r="BT20">
            <v>8928.1794623675214</v>
          </cell>
          <cell r="BU20">
            <v>9196.3946794857384</v>
          </cell>
          <cell r="BV20">
            <v>9216.0909056626297</v>
          </cell>
          <cell r="BW20">
            <v>9317.212972135243</v>
          </cell>
          <cell r="BX20">
            <v>3290.2755415215306</v>
          </cell>
          <cell r="BY20">
            <v>3201.1834628387851</v>
          </cell>
          <cell r="BZ20">
            <v>3332.8900632121822</v>
          </cell>
          <cell r="CA20">
            <v>3427.0701543207847</v>
          </cell>
          <cell r="CB20">
            <v>1500.4336404408359</v>
          </cell>
          <cell r="CC20">
            <v>1927.0999750580149</v>
          </cell>
          <cell r="CD20">
            <v>2108.8836765406618</v>
          </cell>
          <cell r="CE20">
            <v>2234.7570203469654</v>
          </cell>
          <cell r="CF20">
            <v>2295.8705013862318</v>
          </cell>
          <cell r="CG20">
            <v>2281.097257695872</v>
          </cell>
          <cell r="CH20">
            <v>2515.5608528260504</v>
          </cell>
          <cell r="CI20">
            <v>2693.9956571408393</v>
          </cell>
          <cell r="CJ20">
            <v>-346.94122811645764</v>
          </cell>
          <cell r="CK20">
            <v>-576.48445611291595</v>
          </cell>
          <cell r="CL20">
            <v>-653.03065814836771</v>
          </cell>
          <cell r="CM20">
            <v>-713.88879861603675</v>
          </cell>
          <cell r="CN20">
            <v>1511.3736213776738</v>
          </cell>
          <cell r="CO20">
            <v>1474.1496812577575</v>
          </cell>
          <cell r="CP20">
            <v>1644.7166954709926</v>
          </cell>
          <cell r="CQ20">
            <v>1768.4109592833563</v>
          </cell>
          <cell r="CR20">
            <v>1459.2452659973619</v>
          </cell>
          <cell r="CS20">
            <v>1389.473333231897</v>
          </cell>
          <cell r="CT20">
            <v>1518.3962470656909</v>
          </cell>
          <cell r="CU20">
            <v>1609.0250546280224</v>
          </cell>
          <cell r="CV20">
            <v>0.39079999999999998</v>
          </cell>
          <cell r="CW20">
            <v>3.0041423142170203</v>
          </cell>
          <cell r="CX20">
            <v>0.21417334578764269</v>
          </cell>
          <cell r="CY20">
            <v>1.0972338218851547</v>
          </cell>
          <cell r="CZ20">
            <v>1.4318555755122873</v>
          </cell>
          <cell r="DA20">
            <v>-0.31029999999999996</v>
          </cell>
          <cell r="DB20">
            <v>-2.7077391409458187</v>
          </cell>
          <cell r="DC20">
            <v>4.1143096577351628</v>
          </cell>
          <cell r="DD20">
            <v>2.8257785082125793</v>
          </cell>
          <cell r="DE20">
            <v>1.3670735251830166</v>
          </cell>
          <cell r="DF20">
            <v>7.5529000000000002</v>
          </cell>
          <cell r="DG20">
            <v>28.436201583151785</v>
          </cell>
          <cell r="DH20">
            <v>9.4330187242711361</v>
          </cell>
          <cell r="DI20">
            <v>5.9687191477901536</v>
          </cell>
          <cell r="DJ20">
            <v>14.201332827214273</v>
          </cell>
          <cell r="DK20">
            <v>22.335899999999999</v>
          </cell>
          <cell r="DL20">
            <v>-2.4629211197946717</v>
          </cell>
          <cell r="DM20">
            <v>11.570535637039654</v>
          </cell>
          <cell r="DN20">
            <v>7.5207033620426529</v>
          </cell>
          <cell r="DO20">
            <v>5.3748865072869023</v>
          </cell>
          <cell r="DP20">
            <v>36.852703906659997</v>
          </cell>
          <cell r="DQ20">
            <v>34.809113510315271</v>
          </cell>
          <cell r="DR20">
            <v>36.163814976742032</v>
          </cell>
          <cell r="DS20">
            <v>36.782138227064657</v>
          </cell>
          <cell r="DT20">
            <v>16.805594542148235</v>
          </cell>
          <cell r="DU20">
            <v>20.954950741259161</v>
          </cell>
          <cell r="DV20">
            <v>22.88262668117676</v>
          </cell>
          <cell r="DW20">
            <v>23.985252103074146</v>
          </cell>
          <cell r="DX20">
            <v>16.92812770787312</v>
          </cell>
          <cell r="DY20">
            <v>16.029647841736516</v>
          </cell>
          <cell r="DZ20">
            <v>17.846142277746324</v>
          </cell>
          <cell r="EA20">
            <v>18.980042256972109</v>
          </cell>
          <cell r="EB20">
            <v>16.344264495893185</v>
          </cell>
          <cell r="EC20">
            <v>15.108891926217288</v>
          </cell>
          <cell r="ED20">
            <v>16.47549120997434</v>
          </cell>
          <cell r="EE20">
            <v>17.269381513979489</v>
          </cell>
          <cell r="EF20">
            <v>769.50343999950496</v>
          </cell>
          <cell r="EG20">
            <v>-411.38076584445764</v>
          </cell>
          <cell r="EH20">
            <v>-1251.218101784975</v>
          </cell>
          <cell r="EI20">
            <v>-1953.5039962822807</v>
          </cell>
          <cell r="EJ20">
            <v>16757.348489187745</v>
          </cell>
          <cell r="EK20">
            <v>16202.610276346057</v>
          </cell>
          <cell r="EL20">
            <v>17173.634886643591</v>
          </cell>
          <cell r="EM20">
            <v>18134.87822005355</v>
          </cell>
          <cell r="EN20">
            <v>-92.292468660376755</v>
          </cell>
          <cell r="EO20">
            <v>-32.606824572315702</v>
          </cell>
          <cell r="EP20">
            <v>-7.6098768910133998</v>
          </cell>
          <cell r="EQ20">
            <v>17.585243205725995</v>
          </cell>
          <cell r="ER20">
            <v>5180.3642798720566</v>
          </cell>
          <cell r="ES20">
            <v>5081.4575912476639</v>
          </cell>
          <cell r="ET20">
            <v>5035.333189153137</v>
          </cell>
          <cell r="EU20">
            <v>5082.4473083316252</v>
          </cell>
          <cell r="EV20">
            <v>1919.1821139494875</v>
          </cell>
          <cell r="EW20">
            <v>1408.9457606328276</v>
          </cell>
          <cell r="EX20">
            <v>2248.7830965733447</v>
          </cell>
          <cell r="EY20">
            <v>2951.0689910706506</v>
          </cell>
          <cell r="EZ20">
            <v>5.4696273806665481</v>
          </cell>
          <cell r="FA20">
            <v>-2.7055543619026539</v>
          </cell>
          <cell r="FB20">
            <v>-7.7349944093340808</v>
          </cell>
          <cell r="FC20">
            <v>-11.399126400994239</v>
          </cell>
          <cell r="FD20">
            <v>0.23387203603126244</v>
          </cell>
          <cell r="FE20">
            <v>-0.12850896258212216</v>
          </cell>
          <cell r="FF20">
            <v>-0.37541535365828194</v>
          </cell>
          <cell r="FG20">
            <v>-0.57002159521576767</v>
          </cell>
          <cell r="FH20">
            <v>1.2790849673202616</v>
          </cell>
          <cell r="FI20">
            <v>0.7311222971659328</v>
          </cell>
          <cell r="FJ20">
            <v>1.0663381397413862</v>
          </cell>
          <cell r="FK20">
            <v>1.3205323729612768</v>
          </cell>
          <cell r="FL20">
            <v>35.650531286894925</v>
          </cell>
          <cell r="FM20">
            <v>98.175259468740123</v>
          </cell>
          <cell r="FN20">
            <v>437.96898569384666</v>
          </cell>
          <cell r="FO20">
            <v>-194.88329585370101</v>
          </cell>
          <cell r="FP20">
            <v>-1113.9384971842169</v>
          </cell>
          <cell r="FQ20">
            <v>-1133.7704968057958</v>
          </cell>
          <cell r="FR20">
            <v>-1177.881984576994</v>
          </cell>
          <cell r="FS20">
            <v>-1239.9720729200778</v>
          </cell>
          <cell r="FT20">
            <v>1829.395816220856</v>
          </cell>
          <cell r="FU20">
            <v>1490.9285099200736</v>
          </cell>
          <cell r="FV20">
            <v>1501.9774204868204</v>
          </cell>
          <cell r="FW20">
            <v>1473.2092827846702</v>
          </cell>
          <cell r="FX20">
            <v>12.476658896469239</v>
          </cell>
          <cell r="FY20">
            <v>12.32842365209576</v>
          </cell>
          <cell r="FZ20">
            <v>12.780711438656379</v>
          </cell>
          <cell r="GA20">
            <v>13.308401091919134</v>
          </cell>
          <cell r="GB20">
            <v>0.59353624383744308</v>
          </cell>
          <cell r="GC20">
            <v>0.58724553687085412</v>
          </cell>
          <cell r="GD20">
            <v>0.61360010349723193</v>
          </cell>
          <cell r="GE20">
            <v>0.63327855765329966</v>
          </cell>
          <cell r="GF20">
            <v>-611.31811500352853</v>
          </cell>
          <cell r="GG20">
            <v>-764.14764375441064</v>
          </cell>
          <cell r="GH20">
            <v>-891.50558438014582</v>
          </cell>
          <cell r="GI20">
            <v>-1018.8635250058809</v>
          </cell>
          <cell r="GJ20">
            <v>2.7359161042015943E-2</v>
          </cell>
          <cell r="GK20">
            <v>1</v>
          </cell>
          <cell r="GP20">
            <v>8893.4239615258775</v>
          </cell>
          <cell r="GQ20">
            <v>3300.5170459150049</v>
          </cell>
          <cell r="GR20">
            <v>1395.0657215573322</v>
          </cell>
          <cell r="GS20">
            <v>1235.4293558780978</v>
          </cell>
        </row>
        <row r="21">
          <cell r="B21" t="str">
            <v>European wireline aggregate</v>
          </cell>
          <cell r="K21">
            <v>367724.74873501837</v>
          </cell>
          <cell r="L21">
            <v>535217.53406295716</v>
          </cell>
          <cell r="M21">
            <v>543525.49259620032</v>
          </cell>
          <cell r="N21">
            <v>521911.31249409314</v>
          </cell>
          <cell r="O21">
            <v>498429.50726294523</v>
          </cell>
          <cell r="P21">
            <v>25367.585196906151</v>
          </cell>
          <cell r="Q21">
            <v>26052.949363856929</v>
          </cell>
          <cell r="R21">
            <v>24885.283658353863</v>
          </cell>
          <cell r="S21">
            <v>23667.548150645856</v>
          </cell>
          <cell r="T21">
            <v>16667.493927223157</v>
          </cell>
          <cell r="U21">
            <v>16262.456693465461</v>
          </cell>
          <cell r="V21">
            <v>15613.902351185661</v>
          </cell>
          <cell r="W21">
            <v>14963.456403152297</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v>3.5293637863329943</v>
          </cell>
          <cell r="AK21">
            <v>4.3298074962693107</v>
          </cell>
          <cell r="AL21">
            <v>4.5263438323381626</v>
          </cell>
          <cell r="AM21">
            <v>4.7096766169660649</v>
          </cell>
          <cell r="AN21">
            <v>13.815925475070806</v>
          </cell>
          <cell r="AO21">
            <v>12.776689930419062</v>
          </cell>
          <cell r="AP21">
            <v>11.079088384271699</v>
          </cell>
          <cell r="AQ21">
            <v>9.8373625685894481</v>
          </cell>
          <cell r="AR21">
            <v>9.5827180002077004</v>
          </cell>
          <cell r="AS21">
            <v>10.675262617961728</v>
          </cell>
          <cell r="AT21">
            <v>10.159027638261458</v>
          </cell>
          <cell r="AU21">
            <v>9.7721170085860649</v>
          </cell>
          <cell r="AV21">
            <v>10.43545265527302</v>
          </cell>
          <cell r="AW21">
            <v>9.36745104815917</v>
          </cell>
          <cell r="AX21">
            <v>9.8434617525180066</v>
          </cell>
          <cell r="AY21">
            <v>10.233197158009581</v>
          </cell>
          <cell r="AZ21">
            <v>2.0969804478353833</v>
          </cell>
          <cell r="BA21">
            <v>2.0489621719582805</v>
          </cell>
          <cell r="BB21">
            <v>1.8987266276832167</v>
          </cell>
          <cell r="BC21">
            <v>1.7505909281476368</v>
          </cell>
          <cell r="BD21">
            <v>5.5671657515602995</v>
          </cell>
          <cell r="BE21">
            <v>5.5312308208164875</v>
          </cell>
          <cell r="BF21">
            <v>5.0648397209671563</v>
          </cell>
          <cell r="BG21">
            <v>4.6194161264651434</v>
          </cell>
          <cell r="BH21">
            <v>10.372551975648786</v>
          </cell>
          <cell r="BI21">
            <v>11.514331719153519</v>
          </cell>
          <cell r="BJ21">
            <v>10.908094388886324</v>
          </cell>
          <cell r="BK21">
            <v>10.367818500218823</v>
          </cell>
          <cell r="BL21">
            <v>152190.72910536616</v>
          </cell>
          <cell r="BM21">
            <v>148490.92358400516</v>
          </cell>
          <cell r="BN21">
            <v>160721.37029482989</v>
          </cell>
          <cell r="BO21">
            <v>178400.84008650339</v>
          </cell>
          <cell r="BP21">
            <v>12.608558440609935</v>
          </cell>
          <cell r="BQ21">
            <v>13.366595991164655</v>
          </cell>
          <cell r="BR21">
            <v>14.737806821331253</v>
          </cell>
          <cell r="BS21">
            <v>16.550556075743422</v>
          </cell>
          <cell r="BT21">
            <v>255232.48660493598</v>
          </cell>
          <cell r="BU21">
            <v>265268.68091309362</v>
          </cell>
          <cell r="BV21">
            <v>274874.3841713104</v>
          </cell>
          <cell r="BW21">
            <v>284720.7187291616</v>
          </cell>
          <cell r="BX21">
            <v>96138.243039189678</v>
          </cell>
          <cell r="BY21">
            <v>98264.836562356344</v>
          </cell>
          <cell r="BZ21">
            <v>103045.96813468987</v>
          </cell>
          <cell r="CA21">
            <v>107898.81093573444</v>
          </cell>
          <cell r="CB21">
            <v>46417.567967651514</v>
          </cell>
          <cell r="CC21">
            <v>50963.610220207847</v>
          </cell>
          <cell r="CD21">
            <v>56026.521625524947</v>
          </cell>
          <cell r="CE21">
            <v>61155.938301867704</v>
          </cell>
          <cell r="CF21">
            <v>43580.917669355047</v>
          </cell>
          <cell r="CG21">
            <v>46618.818283160806</v>
          </cell>
          <cell r="CH21">
            <v>53042.147443225098</v>
          </cell>
          <cell r="CI21">
            <v>59526.968133042436</v>
          </cell>
          <cell r="CJ21">
            <v>-11417.718107334527</v>
          </cell>
          <cell r="CK21">
            <v>-14109.783825777125</v>
          </cell>
          <cell r="CL21">
            <v>-15705.806565369838</v>
          </cell>
          <cell r="CM21">
            <v>-17912.490073230721</v>
          </cell>
          <cell r="CN21">
            <v>26616.005521927138</v>
          </cell>
          <cell r="CO21">
            <v>28780.908884665827</v>
          </cell>
          <cell r="CP21">
            <v>33190.88502417352</v>
          </cell>
          <cell r="CQ21">
            <v>37380.420429878024</v>
          </cell>
          <cell r="CR21">
            <v>37567.395726899151</v>
          </cell>
          <cell r="CS21">
            <v>38665.049925108855</v>
          </cell>
          <cell r="CT21">
            <v>42004.265739241448</v>
          </cell>
          <cell r="CU21">
            <v>45373.488987617158</v>
          </cell>
          <cell r="CW21">
            <v>3.9321774597182326</v>
          </cell>
          <cell r="CX21">
            <v>3.6211222618337473</v>
          </cell>
          <cell r="CY21">
            <v>3.5821215525542129</v>
          </cell>
          <cell r="CZ21">
            <v>3.7116888867589921</v>
          </cell>
          <cell r="DA21">
            <v>15.839560773959207</v>
          </cell>
          <cell r="DB21">
            <v>2.2120162132563479</v>
          </cell>
          <cell r="DC21">
            <v>4.8655569373481313</v>
          </cell>
          <cell r="DD21">
            <v>4.7093960966056301</v>
          </cell>
          <cell r="DE21">
            <v>3.9218395993841426</v>
          </cell>
          <cell r="DF21">
            <v>32.905258924482695</v>
          </cell>
          <cell r="DG21">
            <v>9.7937967274039011</v>
          </cell>
          <cell r="DH21">
            <v>9.9343656845361892</v>
          </cell>
          <cell r="DI21">
            <v>9.1553366647089121</v>
          </cell>
          <cell r="DJ21">
            <v>9.6273082208482776</v>
          </cell>
          <cell r="DK21">
            <v>16.329618218290818</v>
          </cell>
          <cell r="DL21">
            <v>8.1338402223999111</v>
          </cell>
          <cell r="DM21">
            <v>15.322574270256226</v>
          </cell>
          <cell r="DN21">
            <v>12.622548035863417</v>
          </cell>
          <cell r="DO21">
            <v>11.986868669635697</v>
          </cell>
          <cell r="DP21">
            <v>37.666930381005201</v>
          </cell>
          <cell r="DQ21">
            <v>37.043512345337717</v>
          </cell>
          <cell r="DR21">
            <v>37.488385265637689</v>
          </cell>
          <cell r="DS21">
            <v>37.89636785736424</v>
          </cell>
          <cell r="DT21">
            <v>18.186387079909377</v>
          </cell>
          <cell r="DU21">
            <v>19.21207209414381</v>
          </cell>
          <cell r="DV21">
            <v>20.382591049520077</v>
          </cell>
          <cell r="DW21">
            <v>21.479272240824109</v>
          </cell>
          <cell r="DX21">
            <v>10.42814176046679</v>
          </cell>
          <cell r="DY21">
            <v>10.849719908734693</v>
          </cell>
          <cell r="DZ21">
            <v>12.074928380189808</v>
          </cell>
          <cell r="EA21">
            <v>13.128802356471944</v>
          </cell>
          <cell r="EB21">
            <v>14.718892656109329</v>
          </cell>
          <cell r="EC21">
            <v>14.575806609366056</v>
          </cell>
          <cell r="ED21">
            <v>15.281258697814149</v>
          </cell>
          <cell r="EE21">
            <v>15.936138820574676</v>
          </cell>
          <cell r="EF21">
            <v>158792.69405825585</v>
          </cell>
          <cell r="EG21">
            <v>166010.25119079056</v>
          </cell>
          <cell r="EH21">
            <v>144915.18245190664</v>
          </cell>
          <cell r="EI21">
            <v>122000.66678043331</v>
          </cell>
          <cell r="EJ21">
            <v>352508.24286533147</v>
          </cell>
          <cell r="EK21">
            <v>340204.95478700736</v>
          </cell>
          <cell r="EL21">
            <v>331772.92067691952</v>
          </cell>
          <cell r="EM21">
            <v>326916.5375246582</v>
          </cell>
          <cell r="EN21">
            <v>-12317.771331973448</v>
          </cell>
          <cell r="EO21">
            <v>-11840.703207090832</v>
          </cell>
          <cell r="EP21">
            <v>-10736.77108615018</v>
          </cell>
          <cell r="EQ21">
            <v>-9553.9698258734097</v>
          </cell>
          <cell r="ER21">
            <v>180307.73261750769</v>
          </cell>
          <cell r="ES21">
            <v>180983.86905598143</v>
          </cell>
          <cell r="ET21">
            <v>180213.88726101303</v>
          </cell>
          <cell r="EU21">
            <v>182011.16027698794</v>
          </cell>
          <cell r="EV21">
            <v>41461.819702709407</v>
          </cell>
          <cell r="EW21">
            <v>25640.780011077466</v>
          </cell>
          <cell r="EX21">
            <v>26073.367930194079</v>
          </cell>
          <cell r="EY21">
            <v>26452.030658844626</v>
          </cell>
          <cell r="EZ21">
            <v>104.33795474382606</v>
          </cell>
          <cell r="FA21">
            <v>111.79824812448841</v>
          </cell>
          <cell r="FB21">
            <v>90.165472199541284</v>
          </cell>
          <cell r="FC21">
            <v>68.385701951446734</v>
          </cell>
          <cell r="FD21">
            <v>1.6517120454710805</v>
          </cell>
          <cell r="FE21">
            <v>1.6894166519622176</v>
          </cell>
          <cell r="FF21">
            <v>1.4063158906177691</v>
          </cell>
          <cell r="FG21">
            <v>1.1306951923047426</v>
          </cell>
          <cell r="FH21">
            <v>0.89323550366973603</v>
          </cell>
          <cell r="FI21">
            <v>0.50311938067744078</v>
          </cell>
          <cell r="FJ21">
            <v>0.465375453869251</v>
          </cell>
          <cell r="FK21">
            <v>0.4325341314898406</v>
          </cell>
          <cell r="FL21">
            <v>7.8048407011455074</v>
          </cell>
          <cell r="FM21">
            <v>8.2989020874630341</v>
          </cell>
          <cell r="FN21">
            <v>9.5974820835673089</v>
          </cell>
          <cell r="FO21">
            <v>11.293610185321104</v>
          </cell>
          <cell r="FP21">
            <v>-33121.117638503878</v>
          </cell>
          <cell r="FQ21">
            <v>-36950.794091496697</v>
          </cell>
          <cell r="FR21">
            <v>-39493.920613994182</v>
          </cell>
          <cell r="FS21">
            <v>-41911.645630445477</v>
          </cell>
          <cell r="FT21">
            <v>51599.407293351273</v>
          </cell>
          <cell r="FU21">
            <v>47204.258645082511</v>
          </cell>
          <cell r="FV21">
            <v>47846.240955325869</v>
          </cell>
          <cell r="FW21">
            <v>48074.67523205826</v>
          </cell>
          <cell r="FX21">
            <v>12.976842438466978</v>
          </cell>
          <cell r="FY21">
            <v>13.929572825674956</v>
          </cell>
          <cell r="FZ21">
            <v>14.367988757140905</v>
          </cell>
          <cell r="GA21">
            <v>14.720265464879501</v>
          </cell>
          <cell r="GF21">
            <v>-12978.344115237735</v>
          </cell>
          <cell r="GG21">
            <v>-15921.773736366315</v>
          </cell>
          <cell r="GH21">
            <v>-16644.486484348508</v>
          </cell>
          <cell r="GI21">
            <v>-17318.646505970377</v>
          </cell>
          <cell r="GJ21">
            <v>1.0000000000000002</v>
          </cell>
          <cell r="GK21" t="str">
            <v/>
          </cell>
          <cell r="GP21">
            <v>219341.16959068141</v>
          </cell>
          <cell r="GQ21">
            <v>82992.582496740273</v>
          </cell>
          <cell r="GR21">
            <v>34925.305697667063</v>
          </cell>
          <cell r="GS21">
            <v>22879.818510177345</v>
          </cell>
        </row>
        <row r="22">
          <cell r="AQ22">
            <v>9.8373625685894481</v>
          </cell>
          <cell r="GK22" t="str">
            <v/>
          </cell>
        </row>
        <row r="23">
          <cell r="B23" t="str">
            <v>European wireless</v>
          </cell>
          <cell r="GK23" t="str">
            <v/>
          </cell>
        </row>
        <row r="24">
          <cell r="B24" t="str">
            <v>COSr.AT</v>
          </cell>
          <cell r="C24" t="str">
            <v>CosmOTE</v>
          </cell>
          <cell r="D24" t="str">
            <v>Bluestone Jakob</v>
          </cell>
          <cell r="E24" t="str">
            <v>EUR</v>
          </cell>
          <cell r="F24">
            <v>13.98</v>
          </cell>
          <cell r="G24">
            <v>-1</v>
          </cell>
          <cell r="H24" t="str">
            <v>EUR</v>
          </cell>
          <cell r="I24" t="str">
            <v>GREECE</v>
          </cell>
          <cell r="J24">
            <v>332.47649999999999</v>
          </cell>
          <cell r="K24">
            <v>4648.0214699999997</v>
          </cell>
          <cell r="L24">
            <v>4777.0276380000005</v>
          </cell>
          <cell r="M24">
            <v>4688.7689359999995</v>
          </cell>
          <cell r="N24">
            <v>4520.0950579999999</v>
          </cell>
          <cell r="O24">
            <v>4313.3075289999997</v>
          </cell>
          <cell r="P24">
            <v>45.763168</v>
          </cell>
          <cell r="Q24">
            <v>44.957464000000002</v>
          </cell>
          <cell r="R24">
            <v>43.417659999999998</v>
          </cell>
          <cell r="S24">
            <v>41.529919</v>
          </cell>
          <cell r="T24">
            <v>0</v>
          </cell>
          <cell r="U24">
            <v>0</v>
          </cell>
          <cell r="V24">
            <v>0</v>
          </cell>
          <cell r="W24">
            <v>0</v>
          </cell>
          <cell r="X24">
            <v>0.92316479510581961</v>
          </cell>
          <cell r="Y24">
            <v>1.0363569876367202</v>
          </cell>
          <cell r="Z24">
            <v>1.1887741990787319</v>
          </cell>
          <cell r="AA24">
            <v>1.3776690623247059</v>
          </cell>
          <cell r="AB24">
            <v>0.85151627257866347</v>
          </cell>
          <cell r="AC24">
            <v>1.1857973029672777</v>
          </cell>
          <cell r="AD24">
            <v>1.1030638375945367</v>
          </cell>
          <cell r="AE24">
            <v>1.2502011630897223</v>
          </cell>
          <cell r="AF24">
            <v>0.89329621792818448</v>
          </cell>
          <cell r="AG24">
            <v>0.54590324428944603</v>
          </cell>
          <cell r="AH24">
            <v>0.64515837961479983</v>
          </cell>
          <cell r="AI24">
            <v>0.74441351494015373</v>
          </cell>
          <cell r="AJ24">
            <v>6.3898155788854396</v>
          </cell>
          <cell r="AK24">
            <v>3.9048872982077687</v>
          </cell>
          <cell r="AL24">
            <v>4.6148668069728176</v>
          </cell>
          <cell r="AM24">
            <v>5.324846315737866</v>
          </cell>
          <cell r="AN24">
            <v>15.143558413530613</v>
          </cell>
          <cell r="AO24">
            <v>13.489560225651205</v>
          </cell>
          <cell r="AP24">
            <v>11.760012970364031</v>
          </cell>
          <cell r="AQ24">
            <v>10.147574901921564</v>
          </cell>
          <cell r="AR24">
            <v>16.862393423724075</v>
          </cell>
          <cell r="AS24">
            <v>12.282460619586258</v>
          </cell>
          <cell r="AT24">
            <v>13.144929690931361</v>
          </cell>
          <cell r="AU24">
            <v>11.414689658362384</v>
          </cell>
          <cell r="AV24">
            <v>5.9303562363399598</v>
          </cell>
          <cell r="AW24">
            <v>8.14169107455022</v>
          </cell>
          <cell r="AX24">
            <v>7.6074959966495399</v>
          </cell>
          <cell r="AY24">
            <v>8.7606411556480772</v>
          </cell>
          <cell r="AZ24">
            <v>3.0086300880162491</v>
          </cell>
          <cell r="BA24">
            <v>2.7321325594889125</v>
          </cell>
          <cell r="BB24">
            <v>2.5326896968796881</v>
          </cell>
          <cell r="BC24">
            <v>2.2712825105499501</v>
          </cell>
          <cell r="BD24">
            <v>7.0819776615821617</v>
          </cell>
          <cell r="BE24">
            <v>6.5277730481537244</v>
          </cell>
          <cell r="BF24">
            <v>5.9462175173289058</v>
          </cell>
          <cell r="BG24">
            <v>5.2629446967434825</v>
          </cell>
          <cell r="BH24">
            <v>16.873448413800826</v>
          </cell>
          <cell r="BI24">
            <v>11.892890459937069</v>
          </cell>
          <cell r="BJ24">
            <v>12.324972729389941</v>
          </cell>
          <cell r="BK24">
            <v>10.376946335936909</v>
          </cell>
          <cell r="BL24">
            <v>1003.846</v>
          </cell>
          <cell r="BM24">
            <v>1170.9103439999999</v>
          </cell>
          <cell r="BN24">
            <v>1354.649829</v>
          </cell>
          <cell r="BO24">
            <v>1567.192417</v>
          </cell>
          <cell r="BP24">
            <v>27.114500000000003</v>
          </cell>
          <cell r="BQ24">
            <v>30.292300000000001</v>
          </cell>
          <cell r="BR24">
            <v>33.050600000000003</v>
          </cell>
          <cell r="BS24">
            <v>37.370999999999995</v>
          </cell>
          <cell r="BT24">
            <v>1587.7750000000001</v>
          </cell>
          <cell r="BU24">
            <v>1716.1571899999999</v>
          </cell>
          <cell r="BV24">
            <v>1784.7014830000001</v>
          </cell>
          <cell r="BW24">
            <v>1899.0625379999999</v>
          </cell>
          <cell r="BX24">
            <v>674.53300000000002</v>
          </cell>
          <cell r="BY24">
            <v>718.28001700000004</v>
          </cell>
          <cell r="BZ24">
            <v>760.16308600000002</v>
          </cell>
          <cell r="CA24">
            <v>819.56162900000004</v>
          </cell>
          <cell r="CB24">
            <v>486.375</v>
          </cell>
          <cell r="CC24">
            <v>524.75651300000004</v>
          </cell>
          <cell r="CD24">
            <v>570.74244299999998</v>
          </cell>
          <cell r="CE24">
            <v>618.21785499999999</v>
          </cell>
          <cell r="CF24">
            <v>481.62400000000002</v>
          </cell>
          <cell r="CG24">
            <v>512.59462399999995</v>
          </cell>
          <cell r="CH24">
            <v>560.90068299999996</v>
          </cell>
          <cell r="CI24">
            <v>613.39011700000003</v>
          </cell>
          <cell r="CJ24">
            <v>-173.12385</v>
          </cell>
          <cell r="CK24">
            <v>-164.03028</v>
          </cell>
          <cell r="CL24">
            <v>-162.66119800000001</v>
          </cell>
          <cell r="CM24">
            <v>-153.34752900000001</v>
          </cell>
          <cell r="CN24">
            <v>306.93060000000003</v>
          </cell>
          <cell r="CO24">
            <v>344.56434400000001</v>
          </cell>
          <cell r="CP24">
            <v>395.239485</v>
          </cell>
          <cell r="CQ24">
            <v>458.04258800000002</v>
          </cell>
          <cell r="CR24">
            <v>316.14375000000001</v>
          </cell>
          <cell r="CS24">
            <v>356.834429</v>
          </cell>
          <cell r="CT24">
            <v>405.22713499999998</v>
          </cell>
          <cell r="CU24">
            <v>463.66339099999999</v>
          </cell>
          <cell r="CV24">
            <v>16.991300000000003</v>
          </cell>
          <cell r="CW24">
            <v>8.0856664199902184</v>
          </cell>
          <cell r="CX24">
            <v>3.9940568031533417</v>
          </cell>
          <cell r="CY24">
            <v>6.4078534191479548</v>
          </cell>
          <cell r="CZ24">
            <v>6.1492106625127434</v>
          </cell>
          <cell r="DA24">
            <v>17.075499999999998</v>
          </cell>
          <cell r="DB24">
            <v>6.4855265791295693</v>
          </cell>
          <cell r="DC24">
            <v>5.8310224437164067</v>
          </cell>
          <cell r="DD24">
            <v>7.8139209985263562</v>
          </cell>
          <cell r="DE24">
            <v>6.7069742106713619</v>
          </cell>
          <cell r="DF24">
            <v>17.287500000000001</v>
          </cell>
          <cell r="DG24">
            <v>7.8913416602415936</v>
          </cell>
          <cell r="DH24">
            <v>8.7632890418265106</v>
          </cell>
          <cell r="DI24">
            <v>8.3181849505451879</v>
          </cell>
          <cell r="DJ24">
            <v>8.3236869392969481</v>
          </cell>
          <cell r="DK24">
            <v>18.182200000000002</v>
          </cell>
          <cell r="DL24">
            <v>12.261320311497116</v>
          </cell>
          <cell r="DM24">
            <v>14.707018263038833</v>
          </cell>
          <cell r="DN24">
            <v>15.88988584984115</v>
          </cell>
          <cell r="DO24">
            <v>14.276050900640939</v>
          </cell>
          <cell r="DP24">
            <v>42.482908472548061</v>
          </cell>
          <cell r="DQ24">
            <v>41.853975916972971</v>
          </cell>
          <cell r="DR24">
            <v>42.593290432089589</v>
          </cell>
          <cell r="DS24">
            <v>43.156115851936214</v>
          </cell>
          <cell r="DT24">
            <v>30.632488860197444</v>
          </cell>
          <cell r="DU24">
            <v>30.577415405636593</v>
          </cell>
          <cell r="DV24">
            <v>31.979714727451704</v>
          </cell>
          <cell r="DW24">
            <v>32.553843942973934</v>
          </cell>
          <cell r="DX24">
            <v>19.330862370298057</v>
          </cell>
          <cell r="DY24">
            <v>20.077668060231709</v>
          </cell>
          <cell r="DZ24">
            <v>22.145971680127751</v>
          </cell>
          <cell r="EA24">
            <v>24.119405171479407</v>
          </cell>
          <cell r="EB24">
            <v>19.911117759128338</v>
          </cell>
          <cell r="EC24">
            <v>20.792642485156037</v>
          </cell>
          <cell r="ED24">
            <v>22.705597482825645</v>
          </cell>
          <cell r="EE24">
            <v>24.415382944066057</v>
          </cell>
          <cell r="EF24">
            <v>83.242999999999995</v>
          </cell>
          <cell r="EG24">
            <v>-4.2099979999999997</v>
          </cell>
          <cell r="EH24">
            <v>-171.34407200000001</v>
          </cell>
          <cell r="EI24">
            <v>-376.24385999999998</v>
          </cell>
          <cell r="EJ24">
            <v>1352.249</v>
          </cell>
          <cell r="EK24">
            <v>1669.3133439999999</v>
          </cell>
          <cell r="EL24">
            <v>1853.052829</v>
          </cell>
          <cell r="EM24">
            <v>2065.595417</v>
          </cell>
          <cell r="EN24">
            <v>-4.7510000000000003</v>
          </cell>
          <cell r="EO24">
            <v>-12.16189</v>
          </cell>
          <cell r="EP24">
            <v>-9.8417600000000007</v>
          </cell>
          <cell r="EQ24">
            <v>-4.8277380000000001</v>
          </cell>
          <cell r="ER24">
            <v>902.33500000000004</v>
          </cell>
          <cell r="ES24">
            <v>868.81149600000003</v>
          </cell>
          <cell r="ET24">
            <v>910.14993700000002</v>
          </cell>
          <cell r="EU24">
            <v>954.357755</v>
          </cell>
          <cell r="EV24">
            <v>265.16000000000003</v>
          </cell>
          <cell r="EW24">
            <v>502.612998</v>
          </cell>
          <cell r="EX24">
            <v>669.747072</v>
          </cell>
          <cell r="EY24">
            <v>874.64685999999995</v>
          </cell>
          <cell r="EZ24">
            <v>8.2924074011352324</v>
          </cell>
          <cell r="FA24">
            <v>-0.35954913384897047</v>
          </cell>
          <cell r="FB24">
            <v>-12.648587725913337</v>
          </cell>
          <cell r="FC24">
            <v>-24.007508964357118</v>
          </cell>
          <cell r="FD24">
            <v>0.12340834325377704</v>
          </cell>
          <cell r="FE24">
            <v>-5.8612211120443848E-3</v>
          </cell>
          <cell r="FF24">
            <v>-0.22540435750651538</v>
          </cell>
          <cell r="FG24">
            <v>-0.45907939889655325</v>
          </cell>
          <cell r="FH24">
            <v>0.5451760472886148</v>
          </cell>
          <cell r="FI24">
            <v>0.95780230554279933</v>
          </cell>
          <cell r="FJ24">
            <v>1.1734663861331232</v>
          </cell>
          <cell r="FK24">
            <v>1.4147874457621414</v>
          </cell>
          <cell r="FL24">
            <v>141.97705746158704</v>
          </cell>
          <cell r="FM24">
            <v>59.059900804891349</v>
          </cell>
          <cell r="FN24">
            <v>77.238531116385687</v>
          </cell>
          <cell r="FO24">
            <v>169.76099966485339</v>
          </cell>
          <cell r="FP24">
            <v>-218.3</v>
          </cell>
          <cell r="FQ24">
            <v>-160</v>
          </cell>
          <cell r="FR24">
            <v>-230.759084</v>
          </cell>
          <cell r="FS24">
            <v>-250.551593</v>
          </cell>
          <cell r="FT24">
            <v>283.10915</v>
          </cell>
          <cell r="FU24">
            <v>394.2497370000001</v>
          </cell>
          <cell r="FV24">
            <v>366.74280399999998</v>
          </cell>
          <cell r="FW24">
            <v>415.66250700000001</v>
          </cell>
          <cell r="FX24">
            <v>13.748799420572814</v>
          </cell>
          <cell r="FY24">
            <v>9.3231552990784028</v>
          </cell>
          <cell r="FZ24">
            <v>12.929842116346803</v>
          </cell>
          <cell r="GA24">
            <v>13.193435602382463</v>
          </cell>
          <cell r="GB24">
            <v>1.5002679999999999</v>
          </cell>
          <cell r="GC24">
            <v>1.6305689999999999</v>
          </cell>
          <cell r="GD24">
            <v>1.7716970000000001</v>
          </cell>
          <cell r="GE24">
            <v>1.99814</v>
          </cell>
          <cell r="GF24">
            <v>-297</v>
          </cell>
          <cell r="GG24">
            <v>-181.5</v>
          </cell>
          <cell r="GH24">
            <v>-214.5</v>
          </cell>
          <cell r="GI24">
            <v>-247.5</v>
          </cell>
          <cell r="GJ24">
            <v>1.9498753016032499E-2</v>
          </cell>
          <cell r="GK24">
            <v>2</v>
          </cell>
          <cell r="GP24">
            <v>1357.1735676071642</v>
          </cell>
          <cell r="GQ24">
            <v>576.15214113969193</v>
          </cell>
          <cell r="GR24">
            <v>414.68613449856127</v>
          </cell>
          <cell r="GS24">
            <v>259.70966863030139</v>
          </cell>
        </row>
        <row r="25">
          <cell r="B25" t="str">
            <v>OOM.L</v>
          </cell>
          <cell r="C25" t="str">
            <v>O2</v>
          </cell>
          <cell r="D25" t="str">
            <v>HOWARD Stephen</v>
          </cell>
          <cell r="E25" t="str">
            <v>GBP</v>
          </cell>
          <cell r="F25">
            <v>1.2450000000000001</v>
          </cell>
          <cell r="G25">
            <v>-1</v>
          </cell>
          <cell r="H25" t="str">
            <v>GBP</v>
          </cell>
          <cell r="I25" t="str">
            <v>UNITED KINGDOM</v>
          </cell>
          <cell r="J25">
            <v>8670.0339160000003</v>
          </cell>
          <cell r="K25">
            <v>15700.213035219926</v>
          </cell>
          <cell r="L25">
            <v>15920.766320563574</v>
          </cell>
          <cell r="M25">
            <v>15483.943646674979</v>
          </cell>
          <cell r="N25">
            <v>14872.205213291893</v>
          </cell>
          <cell r="O25">
            <v>14228.080094973173</v>
          </cell>
          <cell r="P25">
            <v>0</v>
          </cell>
          <cell r="Q25">
            <v>0</v>
          </cell>
          <cell r="R25">
            <v>0</v>
          </cell>
          <cell r="S25">
            <v>0</v>
          </cell>
          <cell r="T25">
            <v>0</v>
          </cell>
          <cell r="U25">
            <v>0</v>
          </cell>
          <cell r="V25">
            <v>0</v>
          </cell>
          <cell r="W25">
            <v>0</v>
          </cell>
          <cell r="X25">
            <v>0.11815209055196761</v>
          </cell>
          <cell r="Y25">
            <v>0.14160730543297106</v>
          </cell>
          <cell r="Z25">
            <v>0.15425913277472875</v>
          </cell>
          <cell r="AA25">
            <v>0.16288452975277873</v>
          </cell>
          <cell r="AB25">
            <v>6.1152555298786535E-2</v>
          </cell>
          <cell r="AC25">
            <v>0.10129281097997596</v>
          </cell>
          <cell r="AD25">
            <v>0.12055548871367268</v>
          </cell>
          <cell r="AE25">
            <v>0.12680570617036666</v>
          </cell>
          <cell r="AF25">
            <v>2.2031395692380374E-2</v>
          </cell>
          <cell r="AG25">
            <v>5.1406589948887547E-2</v>
          </cell>
          <cell r="AH25">
            <v>6.3156667651490417E-2</v>
          </cell>
          <cell r="AI25">
            <v>6.9472334416639456E-2</v>
          </cell>
          <cell r="AJ25">
            <v>1.2166264715087574</v>
          </cell>
          <cell r="AK25">
            <v>2.838795100187101</v>
          </cell>
          <cell r="AL25">
            <v>3.4876625516584383</v>
          </cell>
          <cell r="AM25">
            <v>3.8364288068242818</v>
          </cell>
          <cell r="AN25">
            <v>15.326512320382285</v>
          </cell>
          <cell r="AO25">
            <v>12.787895836213155</v>
          </cell>
          <cell r="AP25">
            <v>11.739074626901546</v>
          </cell>
          <cell r="AQ25">
            <v>11.117442977992591</v>
          </cell>
          <cell r="AR25">
            <v>32.189029153965599</v>
          </cell>
          <cell r="AS25">
            <v>18.561676074127572</v>
          </cell>
          <cell r="AT25">
            <v>15.329615023599345</v>
          </cell>
          <cell r="AU25">
            <v>14.354402473265777</v>
          </cell>
          <cell r="AV25">
            <v>3.1066485267910071</v>
          </cell>
          <cell r="AW25">
            <v>5.3874445174369932</v>
          </cell>
          <cell r="AX25">
            <v>6.5233210257435621</v>
          </cell>
          <cell r="AY25">
            <v>6.9665038434197495</v>
          </cell>
          <cell r="AZ25">
            <v>1.6937835504402472</v>
          </cell>
          <cell r="BA25">
            <v>1.5112791864758726</v>
          </cell>
          <cell r="BB25">
            <v>1.3649909147036854</v>
          </cell>
          <cell r="BC25">
            <v>1.2329565148913126</v>
          </cell>
          <cell r="BD25">
            <v>6.7707639954545051</v>
          </cell>
          <cell r="BE25">
            <v>5.5728428729589474</v>
          </cell>
          <cell r="BF25">
            <v>4.803694275248815</v>
          </cell>
          <cell r="BG25">
            <v>4.2729408086847371</v>
          </cell>
          <cell r="BH25">
            <v>30.028149027225755</v>
          </cell>
          <cell r="BI25">
            <v>17.631211787612965</v>
          </cell>
          <cell r="BJ25">
            <v>14.228777396474685</v>
          </cell>
          <cell r="BK25">
            <v>12.941562319434505</v>
          </cell>
          <cell r="BL25">
            <v>14934.801472752735</v>
          </cell>
          <cell r="BM25">
            <v>14994.319078637267</v>
          </cell>
          <cell r="BN25">
            <v>15004.565539692028</v>
          </cell>
          <cell r="BO25">
            <v>15034.837440029451</v>
          </cell>
          <cell r="BP25">
            <v>6.7392750000000001</v>
          </cell>
          <cell r="BQ25">
            <v>8.3024249999999995</v>
          </cell>
          <cell r="BR25">
            <v>9.2305249999999983</v>
          </cell>
          <cell r="BS25">
            <v>10.04185</v>
          </cell>
          <cell r="BT25">
            <v>9399.5282433965422</v>
          </cell>
          <cell r="BU25">
            <v>10245.587833960539</v>
          </cell>
          <cell r="BV25">
            <v>10895.460953687283</v>
          </cell>
          <cell r="BW25">
            <v>11539.806897591521</v>
          </cell>
          <cell r="BX25">
            <v>2351.3987980162719</v>
          </cell>
          <cell r="BY25">
            <v>2778.4640621768776</v>
          </cell>
          <cell r="BZ25">
            <v>3095.9932837361021</v>
          </cell>
          <cell r="CA25">
            <v>3329.8097801997747</v>
          </cell>
          <cell r="CB25">
            <v>459.57083602043582</v>
          </cell>
          <cell r="CC25">
            <v>599.23029066433207</v>
          </cell>
          <cell r="CD25">
            <v>812.98882982727901</v>
          </cell>
          <cell r="CE25">
            <v>999.99738160336415</v>
          </cell>
          <cell r="CF25">
            <v>1005.110433136932</v>
          </cell>
          <cell r="CG25">
            <v>1305.3836686185789</v>
          </cell>
          <cell r="CH25">
            <v>1559.9229085307986</v>
          </cell>
          <cell r="CI25">
            <v>1762.322509485623</v>
          </cell>
          <cell r="CJ25">
            <v>19.272199194930462</v>
          </cell>
          <cell r="CK25">
            <v>-77.643528852227931</v>
          </cell>
          <cell r="CL25">
            <v>-222.49099588477949</v>
          </cell>
          <cell r="CM25">
            <v>-350.10811213732035</v>
          </cell>
          <cell r="CN25">
            <v>1024.3826323318624</v>
          </cell>
          <cell r="CO25">
            <v>1227.7401408572302</v>
          </cell>
          <cell r="CP25">
            <v>1337.4319130096455</v>
          </cell>
          <cell r="CQ25">
            <v>1412.2143973483028</v>
          </cell>
          <cell r="CR25">
            <v>1046.887969844616</v>
          </cell>
          <cell r="CS25">
            <v>1269.1483778659187</v>
          </cell>
          <cell r="CT25">
            <v>1365.8210656635354</v>
          </cell>
          <cell r="CU25">
            <v>1426.2200550336283</v>
          </cell>
          <cell r="CV25">
            <v>17.69435</v>
          </cell>
          <cell r="CW25">
            <v>9.0010856785113731</v>
          </cell>
          <cell r="CX25">
            <v>6.3429559168156402</v>
          </cell>
          <cell r="CY25">
            <v>5.9138933785649215</v>
          </cell>
          <cell r="CZ25">
            <v>7.0773204812015251</v>
          </cell>
          <cell r="DA25">
            <v>37.728074999999997</v>
          </cell>
          <cell r="DB25">
            <v>18.16217923224653</v>
          </cell>
          <cell r="DC25">
            <v>11.428228490759949</v>
          </cell>
          <cell r="DD25">
            <v>7.5522288013982291</v>
          </cell>
          <cell r="DE25">
            <v>12.296023443378431</v>
          </cell>
          <cell r="DF25">
            <v>74.526949999999999</v>
          </cell>
          <cell r="DG25">
            <v>30.389102984264639</v>
          </cell>
          <cell r="DH25">
            <v>35.672185217133347</v>
          </cell>
          <cell r="DI25">
            <v>23.002597934317919</v>
          </cell>
          <cell r="DJ25">
            <v>29.583229893178924</v>
          </cell>
          <cell r="DK25">
            <v>-69.033349999999999</v>
          </cell>
          <cell r="DL25">
            <v>19.851713813465693</v>
          </cell>
          <cell r="DM25">
            <v>8.9344453685310583</v>
          </cell>
          <cell r="DN25">
            <v>5.5914984240485808</v>
          </cell>
          <cell r="DO25">
            <v>11.295979506196659</v>
          </cell>
          <cell r="DP25">
            <v>25.016136311609063</v>
          </cell>
          <cell r="DQ25">
            <v>27.118639820423397</v>
          </cell>
          <cell r="DR25">
            <v>28.415441043715955</v>
          </cell>
          <cell r="DS25">
            <v>28.854987000646787</v>
          </cell>
          <cell r="DT25">
            <v>4.8892968255433296</v>
          </cell>
          <cell r="DU25">
            <v>5.8486667663722844</v>
          </cell>
          <cell r="DV25">
            <v>7.4617203740438747</v>
          </cell>
          <cell r="DW25">
            <v>8.6656335801604634</v>
          </cell>
          <cell r="DX25">
            <v>10.898234526307453</v>
          </cell>
          <cell r="DY25">
            <v>11.983110786359191</v>
          </cell>
          <cell r="DZ25">
            <v>12.275129236794951</v>
          </cell>
          <cell r="EA25">
            <v>12.237764547369045</v>
          </cell>
          <cell r="EB25">
            <v>11.137665026753732</v>
          </cell>
          <cell r="EC25">
            <v>12.387267557837296</v>
          </cell>
          <cell r="ED25">
            <v>12.535688682371065</v>
          </cell>
          <cell r="EE25">
            <v>12.359132762709361</v>
          </cell>
          <cell r="EF25">
            <v>220.55328534364921</v>
          </cell>
          <cell r="EG25">
            <v>-216.26938854494648</v>
          </cell>
          <cell r="EH25">
            <v>-828.0078219280324</v>
          </cell>
          <cell r="EI25">
            <v>-1472.1329402467525</v>
          </cell>
          <cell r="EJ25">
            <v>16987.108873812878</v>
          </cell>
          <cell r="EK25">
            <v>17064.080546892819</v>
          </cell>
          <cell r="EL25">
            <v>16067.445506612439</v>
          </cell>
          <cell r="EM25">
            <v>15762.090239838148</v>
          </cell>
          <cell r="EN25">
            <v>-42.444291528835059</v>
          </cell>
          <cell r="EO25">
            <v>-32.371840251484613</v>
          </cell>
          <cell r="EP25">
            <v>-21.044877894464161</v>
          </cell>
          <cell r="EQ25">
            <v>-5.6538287157247646</v>
          </cell>
          <cell r="ER25">
            <v>6297.9288765455276</v>
          </cell>
          <cell r="ES25">
            <v>6704.5553454771161</v>
          </cell>
          <cell r="ET25">
            <v>7029.4480049070416</v>
          </cell>
          <cell r="EU25">
            <v>7359.5425036194783</v>
          </cell>
          <cell r="EV25">
            <v>1831.7541157164928</v>
          </cell>
          <cell r="EW25">
            <v>2286.0308568004975</v>
          </cell>
          <cell r="EX25">
            <v>1890.8877888484424</v>
          </cell>
          <cell r="EY25">
            <v>2199.3857400554493</v>
          </cell>
          <cell r="EZ25">
            <v>1.4767741355385928</v>
          </cell>
          <cell r="FA25">
            <v>-1.4423421791328304</v>
          </cell>
          <cell r="FB25">
            <v>-5.5183725229342917</v>
          </cell>
          <cell r="FC25">
            <v>-9.7914789309745185</v>
          </cell>
          <cell r="FD25">
            <v>9.3796630979702894E-2</v>
          </cell>
          <cell r="FE25">
            <v>-7.7837749096349024E-2</v>
          </cell>
          <cell r="FF25">
            <v>-0.26744496710562327</v>
          </cell>
          <cell r="FG25">
            <v>-0.44210721855661994</v>
          </cell>
          <cell r="FH25">
            <v>3.9857927704425524</v>
          </cell>
          <cell r="FI25">
            <v>3.8149454265172524</v>
          </cell>
          <cell r="FJ25">
            <v>2.3258471942968333</v>
          </cell>
          <cell r="FK25">
            <v>2.1993914989347512</v>
          </cell>
          <cell r="FL25">
            <v>55.3996477104305</v>
          </cell>
          <cell r="FM25">
            <v>85.829660612187581</v>
          </cell>
          <cell r="FN25">
            <v>147.1138630151188</v>
          </cell>
          <cell r="FO25">
            <v>588.94776400613443</v>
          </cell>
          <cell r="FP25">
            <v>-1840.4762687206578</v>
          </cell>
          <cell r="FQ25">
            <v>-1822.6084266812809</v>
          </cell>
          <cell r="FR25">
            <v>-1828.2821119438254</v>
          </cell>
          <cell r="FS25">
            <v>-1880.2918948230449</v>
          </cell>
          <cell r="FT25">
            <v>530.19472849054478</v>
          </cell>
          <cell r="FU25">
            <v>878.21210664336877</v>
          </cell>
          <cell r="FV25">
            <v>1045.2201759074974</v>
          </cell>
          <cell r="FW25">
            <v>1099.4097732394093</v>
          </cell>
          <cell r="FX25">
            <v>19.580517458561275</v>
          </cell>
          <cell r="FY25">
            <v>17.789203081544738</v>
          </cell>
          <cell r="FZ25">
            <v>16.780218108395783</v>
          </cell>
          <cell r="GA25">
            <v>16.293963248340678</v>
          </cell>
          <cell r="GB25">
            <v>0.26839846379179799</v>
          </cell>
          <cell r="GC25">
            <v>0.30346223028177444</v>
          </cell>
          <cell r="GD25">
            <v>0.32447983619624582</v>
          </cell>
          <cell r="GE25">
            <v>0.33836781928779258</v>
          </cell>
          <cell r="GF25">
            <v>-191.01294786975416</v>
          </cell>
          <cell r="GG25">
            <v>-445.69687836275978</v>
          </cell>
          <cell r="GH25">
            <v>-547.57045055996196</v>
          </cell>
          <cell r="GI25">
            <v>-602.32749561595813</v>
          </cell>
          <cell r="GJ25">
            <v>6.4391655251463009E-2</v>
          </cell>
          <cell r="GK25">
            <v>2</v>
          </cell>
          <cell r="GP25">
            <v>7986.3886782981026</v>
          </cell>
          <cell r="GQ25">
            <v>1707.2763109600364</v>
          </cell>
          <cell r="GR25">
            <v>263.32370789751144</v>
          </cell>
          <cell r="GS25">
            <v>3308.0188923627907</v>
          </cell>
        </row>
        <row r="26">
          <cell r="B26" t="str">
            <v>BOUY.PA</v>
          </cell>
          <cell r="C26" t="str">
            <v>Bouygues</v>
          </cell>
          <cell r="D26" t="str">
            <v>Cote-Colisson Nicolas</v>
          </cell>
          <cell r="E26" t="str">
            <v>EUR</v>
          </cell>
          <cell r="F26">
            <v>31.61</v>
          </cell>
          <cell r="G26">
            <v>-1</v>
          </cell>
          <cell r="H26" t="str">
            <v>EUR</v>
          </cell>
          <cell r="I26" t="str">
            <v>FRANCE</v>
          </cell>
          <cell r="J26">
            <v>332.494866</v>
          </cell>
          <cell r="K26">
            <v>10510.162714259999</v>
          </cell>
          <cell r="L26">
            <v>17326.502531259997</v>
          </cell>
          <cell r="M26">
            <v>19024.877436259998</v>
          </cell>
          <cell r="N26">
            <v>18423.724022259998</v>
          </cell>
          <cell r="O26">
            <v>17442.427009259998</v>
          </cell>
          <cell r="P26">
            <v>4629.0054920000002</v>
          </cell>
          <cell r="Q26">
            <v>5115.0919169999997</v>
          </cell>
          <cell r="R26">
            <v>4943.03773</v>
          </cell>
          <cell r="S26">
            <v>4662.1838639999996</v>
          </cell>
          <cell r="T26">
            <v>0</v>
          </cell>
          <cell r="U26">
            <v>0</v>
          </cell>
          <cell r="V26">
            <v>0</v>
          </cell>
          <cell r="W26">
            <v>0</v>
          </cell>
          <cell r="X26">
            <v>2.19435053171618</v>
          </cell>
          <cell r="Y26">
            <v>2.5428995165296779</v>
          </cell>
          <cell r="Z26">
            <v>2.5343003010458514</v>
          </cell>
          <cell r="AA26">
            <v>2.9696753603407515</v>
          </cell>
          <cell r="AB26">
            <v>2.8044438887666909</v>
          </cell>
          <cell r="AC26">
            <v>2.5420599968000701</v>
          </cell>
          <cell r="AD26">
            <v>2.6137179724152491</v>
          </cell>
          <cell r="AE26">
            <v>3.0692883961703035</v>
          </cell>
          <cell r="AF26">
            <v>5.6085076513632544</v>
          </cell>
          <cell r="AG26">
            <v>0.60091153407463438</v>
          </cell>
          <cell r="AH26">
            <v>0.63095711077836614</v>
          </cell>
          <cell r="AI26">
            <v>0.6625049663172845</v>
          </cell>
          <cell r="AJ26">
            <v>17.742827115986255</v>
          </cell>
          <cell r="AK26">
            <v>1.9010171909985274</v>
          </cell>
          <cell r="AL26">
            <v>1.9960680505484534</v>
          </cell>
          <cell r="AM26">
            <v>2.0958714530758762</v>
          </cell>
          <cell r="AN26">
            <v>14.405173441126623</v>
          </cell>
          <cell r="AO26">
            <v>12.430691733796269</v>
          </cell>
          <cell r="AP26">
            <v>12.472870711870739</v>
          </cell>
          <cell r="AQ26">
            <v>10.644261127712271</v>
          </cell>
          <cell r="AR26">
            <v>20.322512510472329</v>
          </cell>
          <cell r="AS26">
            <v>22.641736400100402</v>
          </cell>
          <cell r="AT26">
            <v>24.564987999897525</v>
          </cell>
          <cell r="AU26">
            <v>18.71775095763314</v>
          </cell>
          <cell r="AV26">
            <v>4.9206514179026497</v>
          </cell>
          <cell r="AW26">
            <v>4.4166223929520072</v>
          </cell>
          <cell r="AX26">
            <v>4.0708344738624405</v>
          </cell>
          <cell r="AY26">
            <v>5.3425221986522793</v>
          </cell>
          <cell r="AZ26">
            <v>0.74037681561769353</v>
          </cell>
          <cell r="BA26">
            <v>0.76193294907508102</v>
          </cell>
          <cell r="BB26">
            <v>0.7144594582672521</v>
          </cell>
          <cell r="BC26">
            <v>0.65636498997034431</v>
          </cell>
          <cell r="BD26">
            <v>6.4220934994229548</v>
          </cell>
          <cell r="BE26">
            <v>6.5625856402496572</v>
          </cell>
          <cell r="BF26">
            <v>6.0714660833447027</v>
          </cell>
          <cell r="BG26">
            <v>5.145366510090593</v>
          </cell>
          <cell r="BH26">
            <v>18.581433159150052</v>
          </cell>
          <cell r="BI26">
            <v>22.50873703257982</v>
          </cell>
          <cell r="BJ26">
            <v>21.19989702966939</v>
          </cell>
          <cell r="BK26">
            <v>17.091661103971163</v>
          </cell>
          <cell r="BL26">
            <v>4707.7602859999997</v>
          </cell>
          <cell r="BM26">
            <v>5519.9074049999999</v>
          </cell>
          <cell r="BN26">
            <v>6335.9931299999998</v>
          </cell>
          <cell r="BO26">
            <v>7342.6427050000002</v>
          </cell>
          <cell r="BP26">
            <v>10.731300000000001</v>
          </cell>
          <cell r="BQ26">
            <v>12.465299999999999</v>
          </cell>
          <cell r="BR26">
            <v>11.7141</v>
          </cell>
          <cell r="BS26">
            <v>13.072800000000001</v>
          </cell>
          <cell r="BT26">
            <v>23402.27593</v>
          </cell>
          <cell r="BU26">
            <v>24969.227881999999</v>
          </cell>
          <cell r="BV26">
            <v>25786.941175</v>
          </cell>
          <cell r="BW26">
            <v>26574.279975000001</v>
          </cell>
          <cell r="BX26">
            <v>2697.9523939999999</v>
          </cell>
          <cell r="BY26">
            <v>2898.9911109999998</v>
          </cell>
          <cell r="BZ26">
            <v>3034.4769729999998</v>
          </cell>
          <cell r="CA26">
            <v>3389.928973</v>
          </cell>
          <cell r="CB26">
            <v>1456.0648200000001</v>
          </cell>
          <cell r="CC26">
            <v>1696.312046</v>
          </cell>
          <cell r="CD26">
            <v>1800.812066</v>
          </cell>
          <cell r="CE26">
            <v>2078.227613</v>
          </cell>
          <cell r="CF26">
            <v>1393.246594</v>
          </cell>
          <cell r="CG26">
            <v>1639.9186440000001</v>
          </cell>
          <cell r="CH26">
            <v>1661.34727</v>
          </cell>
          <cell r="CI26">
            <v>1970.6601149999999</v>
          </cell>
          <cell r="CJ26">
            <v>-487.63630799999999</v>
          </cell>
          <cell r="CK26">
            <v>-573.97152500000004</v>
          </cell>
          <cell r="CL26">
            <v>-581.47154499999999</v>
          </cell>
          <cell r="CM26">
            <v>-689.73104000000001</v>
          </cell>
          <cell r="CN26">
            <v>729.61028599999997</v>
          </cell>
          <cell r="CO26">
            <v>845.501034</v>
          </cell>
          <cell r="CP26">
            <v>842.641839</v>
          </cell>
          <cell r="CQ26">
            <v>987.40181099999995</v>
          </cell>
          <cell r="CR26">
            <v>981.54213300000004</v>
          </cell>
          <cell r="CS26">
            <v>1137.7028299999999</v>
          </cell>
          <cell r="CT26">
            <v>1205.627843</v>
          </cell>
          <cell r="CU26">
            <v>1385.9479490000001</v>
          </cell>
          <cell r="CV26">
            <v>7.2416999999999998</v>
          </cell>
          <cell r="CW26">
            <v>6.6957246239083901</v>
          </cell>
          <cell r="CX26">
            <v>3.2748841768930959</v>
          </cell>
          <cell r="CY26">
            <v>3.0532461940981079</v>
          </cell>
          <cell r="CZ26">
            <v>4.3280612436221304</v>
          </cell>
          <cell r="DA26">
            <v>11.7072</v>
          </cell>
          <cell r="DB26">
            <v>7.4515294431099619</v>
          </cell>
          <cell r="DC26">
            <v>4.6735521708193346</v>
          </cell>
          <cell r="DD26">
            <v>11.713781424697615</v>
          </cell>
          <cell r="DE26">
            <v>7.907617926893451</v>
          </cell>
          <cell r="DF26">
            <v>27.927000000000003</v>
          </cell>
          <cell r="DG26">
            <v>16.499761734508496</v>
          </cell>
          <cell r="DH26">
            <v>6.1604243303239485</v>
          </cell>
          <cell r="DI26">
            <v>15.405024890587327</v>
          </cell>
          <cell r="DJ26">
            <v>12.591118618435587</v>
          </cell>
          <cell r="DK26">
            <v>41.864699999999999</v>
          </cell>
          <cell r="DL26">
            <v>15.883924640832163</v>
          </cell>
          <cell r="DM26">
            <v>-0.33816576030348244</v>
          </cell>
          <cell r="DN26">
            <v>17.17930030293688</v>
          </cell>
          <cell r="DO26">
            <v>10.611680486822877</v>
          </cell>
          <cell r="DP26">
            <v>11.528589792163858</v>
          </cell>
          <cell r="DQ26">
            <v>11.610255329880848</v>
          </cell>
          <cell r="DR26">
            <v>11.76749484324986</v>
          </cell>
          <cell r="DS26">
            <v>12.756428306577288</v>
          </cell>
          <cell r="DT26">
            <v>6.2218940771202167</v>
          </cell>
          <cell r="DU26">
            <v>6.7936103351551775</v>
          </cell>
          <cell r="DV26">
            <v>6.9834264319253823</v>
          </cell>
          <cell r="DW26">
            <v>7.8204474964330615</v>
          </cell>
          <cell r="DX26">
            <v>3.1176894426096955</v>
          </cell>
          <cell r="DY26">
            <v>3.3861721235261388</v>
          </cell>
          <cell r="DZ26">
            <v>3.2677076093729447</v>
          </cell>
          <cell r="EA26">
            <v>3.7156295934599446</v>
          </cell>
          <cell r="EB26">
            <v>4.1942165622521141</v>
          </cell>
          <cell r="EC26">
            <v>4.5564197474450365</v>
          </cell>
          <cell r="ED26">
            <v>4.6753425883983306</v>
          </cell>
          <cell r="EE26">
            <v>5.2153734750437017</v>
          </cell>
          <cell r="EF26">
            <v>2187.3343249999998</v>
          </cell>
          <cell r="EG26">
            <v>3399.622805</v>
          </cell>
          <cell r="EH26">
            <v>2970.5235779999998</v>
          </cell>
          <cell r="EI26">
            <v>2270.0804309999999</v>
          </cell>
          <cell r="EJ26">
            <v>6945.0946110000004</v>
          </cell>
          <cell r="EK26">
            <v>8969.5302100000008</v>
          </cell>
          <cell r="EL26">
            <v>9356.5167089999995</v>
          </cell>
          <cell r="EM26">
            <v>9662.7231350000002</v>
          </cell>
          <cell r="EN26">
            <v>-187.51750000000001</v>
          </cell>
          <cell r="EO26">
            <v>-155.11340300000001</v>
          </cell>
          <cell r="EP26">
            <v>-239.97359599999999</v>
          </cell>
          <cell r="EQ26">
            <v>-209.93664999999999</v>
          </cell>
          <cell r="ER26">
            <v>4441</v>
          </cell>
          <cell r="ES26">
            <v>4766.1186230000003</v>
          </cell>
          <cell r="ET26">
            <v>5170.4113379999999</v>
          </cell>
          <cell r="EU26">
            <v>5587.385276</v>
          </cell>
          <cell r="EV26">
            <v>50</v>
          </cell>
          <cell r="EW26">
            <v>50</v>
          </cell>
          <cell r="EX26">
            <v>50</v>
          </cell>
          <cell r="EY26">
            <v>50</v>
          </cell>
          <cell r="EZ26">
            <v>46.462313119568215</v>
          </cell>
          <cell r="FA26">
            <v>61.588402767781574</v>
          </cell>
          <cell r="FB26">
            <v>46.883314376320989</v>
          </cell>
          <cell r="FC26">
            <v>30.916395120985253</v>
          </cell>
          <cell r="FD26">
            <v>0.81073866605816758</v>
          </cell>
          <cell r="FE26">
            <v>1.1726916968114844</v>
          </cell>
          <cell r="FF26">
            <v>0.97892440919175172</v>
          </cell>
          <cell r="FG26">
            <v>0.66965427567381652</v>
          </cell>
          <cell r="FH26">
            <v>3.4339130588980235E-2</v>
          </cell>
          <cell r="FI26">
            <v>2.9475708857873664E-2</v>
          </cell>
          <cell r="FJ26">
            <v>2.776525154624325E-2</v>
          </cell>
          <cell r="FK26">
            <v>2.4058962400092025E-2</v>
          </cell>
          <cell r="FL26">
            <v>14.387736579252602</v>
          </cell>
          <cell r="FM26">
            <v>18.689494620912932</v>
          </cell>
          <cell r="FN26">
            <v>12.645045219891609</v>
          </cell>
          <cell r="FO26">
            <v>16.147390048378881</v>
          </cell>
          <cell r="FP26">
            <v>-1277.852891</v>
          </cell>
          <cell r="FQ26">
            <v>-1479.7976880000001</v>
          </cell>
          <cell r="FR26">
            <v>-1583.957621</v>
          </cell>
          <cell r="FS26">
            <v>-1679.675299</v>
          </cell>
          <cell r="FT26">
            <v>932.46319499999981</v>
          </cell>
          <cell r="FU26">
            <v>845.22189799999978</v>
          </cell>
          <cell r="FV26">
            <v>869.04780699999992</v>
          </cell>
          <cell r="FW26">
            <v>1020.5226339999999</v>
          </cell>
          <cell r="FX26">
            <v>5.460378703431517</v>
          </cell>
          <cell r="FY26">
            <v>5.926485572534534</v>
          </cell>
          <cell r="FZ26">
            <v>6.1424796770220267</v>
          </cell>
          <cell r="GA26">
            <v>6.320680374332512</v>
          </cell>
          <cell r="GB26">
            <v>5.7582519999999997</v>
          </cell>
          <cell r="GC26">
            <v>5.9885289999999998</v>
          </cell>
          <cell r="GD26">
            <v>6.0729930000000003</v>
          </cell>
          <cell r="GE26">
            <v>6.7420520000000002</v>
          </cell>
          <cell r="GF26">
            <v>-1864.8</v>
          </cell>
          <cell r="GG26">
            <v>-199.8</v>
          </cell>
          <cell r="GH26">
            <v>-209.79</v>
          </cell>
          <cell r="GI26">
            <v>-220.27950000000001</v>
          </cell>
          <cell r="GJ26">
            <v>7.911701159801475E-2</v>
          </cell>
          <cell r="GK26">
            <v>2</v>
          </cell>
        </row>
        <row r="27">
          <cell r="B27" t="str">
            <v>TEL2b.ST</v>
          </cell>
          <cell r="C27" t="str">
            <v>Tele2</v>
          </cell>
          <cell r="D27" t="str">
            <v>Bluestone Jakob</v>
          </cell>
          <cell r="E27" t="str">
            <v>SEK</v>
          </cell>
          <cell r="F27">
            <v>72</v>
          </cell>
          <cell r="G27">
            <v>-1</v>
          </cell>
          <cell r="H27" t="str">
            <v>SEK</v>
          </cell>
          <cell r="I27" t="str">
            <v>SWEDEN</v>
          </cell>
          <cell r="J27" t="e">
            <v>#VALUE!</v>
          </cell>
          <cell r="K27" t="e">
            <v>#VALUE!</v>
          </cell>
          <cell r="L27" t="str">
            <v/>
          </cell>
          <cell r="M27" t="str">
            <v/>
          </cell>
          <cell r="N27" t="str">
            <v/>
          </cell>
          <cell r="O27" t="str">
            <v/>
          </cell>
          <cell r="P27">
            <v>0</v>
          </cell>
          <cell r="Q27">
            <v>0</v>
          </cell>
          <cell r="R27">
            <v>0</v>
          </cell>
          <cell r="S27">
            <v>0</v>
          </cell>
          <cell r="T27">
            <v>411.77209027013583</v>
          </cell>
          <cell r="U27">
            <v>416.72541496813938</v>
          </cell>
          <cell r="V27">
            <v>413.72361255860829</v>
          </cell>
          <cell r="W27">
            <v>413.25563111989317</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
          </cell>
          <cell r="AW27" t="str">
            <v/>
          </cell>
          <cell r="AX27" t="str">
            <v/>
          </cell>
          <cell r="AY27" t="str">
            <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v>3421.2502136936359</v>
          </cell>
          <cell r="BM27">
            <v>3757.5505334738277</v>
          </cell>
          <cell r="BN27">
            <v>3879.578122245191</v>
          </cell>
          <cell r="BO27">
            <v>3994.7007326195499</v>
          </cell>
          <cell r="BP27">
            <v>10.738200000000001</v>
          </cell>
          <cell r="BQ27">
            <v>7.3463000000000003</v>
          </cell>
          <cell r="BR27">
            <v>7.4209999999999994</v>
          </cell>
          <cell r="BS27">
            <v>7.7099000000000002</v>
          </cell>
          <cell r="BT27">
            <v>4689.0458132963322</v>
          </cell>
          <cell r="BU27">
            <v>5209.5975083081976</v>
          </cell>
          <cell r="BV27">
            <v>5602.6944870127636</v>
          </cell>
          <cell r="BW27">
            <v>6008.575770967881</v>
          </cell>
          <cell r="BX27">
            <v>723.41168764609358</v>
          </cell>
          <cell r="BY27">
            <v>612.0259405962222</v>
          </cell>
          <cell r="BZ27">
            <v>663.47602936241299</v>
          </cell>
          <cell r="CA27">
            <v>722.9633430373043</v>
          </cell>
          <cell r="CB27">
            <v>300.52258390238381</v>
          </cell>
          <cell r="CC27">
            <v>364.83948411719001</v>
          </cell>
          <cell r="CD27">
            <v>395.57822434986383</v>
          </cell>
          <cell r="CE27">
            <v>423.38891039330343</v>
          </cell>
          <cell r="CF27">
            <v>501.01625844204528</v>
          </cell>
          <cell r="CG27">
            <v>329.92540089381032</v>
          </cell>
          <cell r="CH27">
            <v>361.32106671444586</v>
          </cell>
          <cell r="CI27">
            <v>390.0984798641785</v>
          </cell>
          <cell r="CJ27">
            <v>-84.882919818693622</v>
          </cell>
          <cell r="CK27">
            <v>-98.411356688515497</v>
          </cell>
          <cell r="CL27">
            <v>-101.16989870619621</v>
          </cell>
          <cell r="CM27">
            <v>-109.22757429659161</v>
          </cell>
          <cell r="CN27">
            <v>360.73170607827257</v>
          </cell>
          <cell r="CO27">
            <v>237.5462886740533</v>
          </cell>
          <cell r="CP27">
            <v>260.15116800824967</v>
          </cell>
          <cell r="CQ27">
            <v>280.87090545862293</v>
          </cell>
          <cell r="CR27">
            <v>366.77266766331542</v>
          </cell>
          <cell r="CS27">
            <v>262.68442857745248</v>
          </cell>
          <cell r="CT27">
            <v>284.81632154061907</v>
          </cell>
          <cell r="CU27">
            <v>304.84001556163253</v>
          </cell>
          <cell r="CV27">
            <v>15.407100000000002</v>
          </cell>
          <cell r="CW27">
            <v>11.101441865545027</v>
          </cell>
          <cell r="CX27">
            <v>7.545630503655218</v>
          </cell>
          <cell r="CY27">
            <v>7.2443943694585613</v>
          </cell>
          <cell r="CZ27">
            <v>8.6164711248482178</v>
          </cell>
          <cell r="DA27">
            <v>15.060699999999999</v>
          </cell>
          <cell r="DB27">
            <v>-15.397283310739567</v>
          </cell>
          <cell r="DC27">
            <v>8.4065209255786044</v>
          </cell>
          <cell r="DD27">
            <v>8.9660079704849949</v>
          </cell>
          <cell r="DE27">
            <v>-2.0663073368680784E-2</v>
          </cell>
          <cell r="DF27">
            <v>46.390700000000002</v>
          </cell>
          <cell r="DG27">
            <v>21.401686149383607</v>
          </cell>
          <cell r="DH27">
            <v>8.4252778470655443</v>
          </cell>
          <cell r="DI27">
            <v>7.0303885127010517</v>
          </cell>
          <cell r="DJ27">
            <v>12.103917168368454</v>
          </cell>
          <cell r="DK27">
            <v>22.961300000000001</v>
          </cell>
          <cell r="DL27">
            <v>-34.148763562660093</v>
          </cell>
          <cell r="DM27">
            <v>9.5159892669228157</v>
          </cell>
          <cell r="DN27">
            <v>7.964499106041373</v>
          </cell>
          <cell r="DO27">
            <v>-8.002898143148272</v>
          </cell>
          <cell r="DP27">
            <v>15.427695024748449</v>
          </cell>
          <cell r="DQ27">
            <v>11.748046554847496</v>
          </cell>
          <cell r="DR27">
            <v>11.842088318404171</v>
          </cell>
          <cell r="DS27">
            <v>12.032191497534315</v>
          </cell>
          <cell r="DT27">
            <v>6.4090349266841722</v>
          </cell>
          <cell r="DU27">
            <v>7.0032182627419646</v>
          </cell>
          <cell r="DV27">
            <v>7.0604996447125146</v>
          </cell>
          <cell r="DW27">
            <v>7.0464104395425231</v>
          </cell>
          <cell r="DX27">
            <v>7.6930727581158633</v>
          </cell>
          <cell r="DY27">
            <v>4.5597819849847818</v>
          </cell>
          <cell r="DZ27">
            <v>4.6433223980227538</v>
          </cell>
          <cell r="EA27">
            <v>4.6745005166736764</v>
          </cell>
          <cell r="EB27">
            <v>7.8219041200938815</v>
          </cell>
          <cell r="EC27">
            <v>5.0423171494252061</v>
          </cell>
          <cell r="ED27">
            <v>5.083559744348598</v>
          </cell>
          <cell r="EE27">
            <v>5.0734155177763185</v>
          </cell>
          <cell r="EF27">
            <v>305.42596181232119</v>
          </cell>
          <cell r="EG27">
            <v>358.59971333136554</v>
          </cell>
          <cell r="EH27">
            <v>326.37547928799478</v>
          </cell>
          <cell r="EI27">
            <v>321.35171593185567</v>
          </cell>
          <cell r="EJ27">
            <v>3960.730747740301</v>
          </cell>
          <cell r="EK27">
            <v>4147.9683790583967</v>
          </cell>
          <cell r="EL27">
            <v>4269.99596782976</v>
          </cell>
          <cell r="EM27">
            <v>4385.1185782041184</v>
          </cell>
          <cell r="EN27">
            <v>-11.768106983849693</v>
          </cell>
          <cell r="EO27">
            <v>-19.223273802616191</v>
          </cell>
          <cell r="EP27">
            <v>-18.566348323618378</v>
          </cell>
          <cell r="EQ27">
            <v>-17.599621326289327</v>
          </cell>
          <cell r="ER27">
            <v>982.3100412907869</v>
          </cell>
          <cell r="ES27">
            <v>1065.3096051448561</v>
          </cell>
          <cell r="ET27">
            <v>1191.9720967395981</v>
          </cell>
          <cell r="EU27">
            <v>1351.4518207754734</v>
          </cell>
          <cell r="EV27">
            <v>234.05457223434391</v>
          </cell>
          <cell r="EW27">
            <v>31.818132253203441</v>
          </cell>
          <cell r="EX27">
            <v>64.042366296574187</v>
          </cell>
          <cell r="EY27">
            <v>69.066129652713315</v>
          </cell>
          <cell r="EZ27">
            <v>8.9273202114784365</v>
          </cell>
          <cell r="FA27">
            <v>9.5434435315456092</v>
          </cell>
          <cell r="FB27">
            <v>8.41265387637341</v>
          </cell>
          <cell r="FC27">
            <v>8.044450321592107</v>
          </cell>
          <cell r="FD27">
            <v>0.42220213887633679</v>
          </cell>
          <cell r="FE27">
            <v>0.58592240874957946</v>
          </cell>
          <cell r="FF27">
            <v>0.49191751449051596</v>
          </cell>
          <cell r="FG27">
            <v>0.44449240618728603</v>
          </cell>
          <cell r="FH27">
            <v>0.77882523567802764</v>
          </cell>
          <cell r="FI27">
            <v>8.7211317958620804E-2</v>
          </cell>
          <cell r="FJ27">
            <v>0.16189558058163681</v>
          </cell>
          <cell r="FK27">
            <v>0.16312692174330909</v>
          </cell>
          <cell r="FL27">
            <v>61.472222222222221</v>
          </cell>
          <cell r="FM27">
            <v>31.837758067667359</v>
          </cell>
          <cell r="FN27">
            <v>35.735407835605486</v>
          </cell>
          <cell r="FO27">
            <v>41.078346495863649</v>
          </cell>
          <cell r="FP27">
            <v>-170.20169545160388</v>
          </cell>
          <cell r="FQ27">
            <v>-317.00138206201154</v>
          </cell>
          <cell r="FR27">
            <v>-394.56029649832715</v>
          </cell>
          <cell r="FS27">
            <v>-459.59897633868309</v>
          </cell>
          <cell r="FT27">
            <v>468.32707237579609</v>
          </cell>
          <cell r="FU27">
            <v>196.61320184569513</v>
          </cell>
          <cell r="FV27">
            <v>167.74583415788959</v>
          </cell>
          <cell r="FW27">
            <v>154.13679240202964</v>
          </cell>
          <cell r="FX27">
            <v>3.6297725001742842</v>
          </cell>
          <cell r="FY27">
            <v>6.0849495869203309</v>
          </cell>
          <cell r="FZ27">
            <v>7.0423311035954459</v>
          </cell>
          <cell r="GA27">
            <v>7.6490501885549049</v>
          </cell>
          <cell r="GB27">
            <v>3.8949324285308045</v>
          </cell>
          <cell r="GC27">
            <v>0.91775892349367183</v>
          </cell>
          <cell r="GD27">
            <v>0.99977086106412028</v>
          </cell>
          <cell r="GE27">
            <v>1.0989744774426236</v>
          </cell>
          <cell r="GF27">
            <v>-241.1811008271643</v>
          </cell>
          <cell r="GG27">
            <v>-115.10298269740541</v>
          </cell>
          <cell r="GH27">
            <v>-138.12357923688648</v>
          </cell>
          <cell r="GI27">
            <v>-165.74829508426379</v>
          </cell>
          <cell r="GJ27" t="e">
            <v>#VALUE!</v>
          </cell>
          <cell r="GK27">
            <v>2</v>
          </cell>
          <cell r="GP27">
            <v>4063.04795224586</v>
          </cell>
          <cell r="GQ27">
            <v>628.72178567147046</v>
          </cell>
          <cell r="GR27">
            <v>205.28802984232181</v>
          </cell>
          <cell r="GS27">
            <v>293.37011407513791</v>
          </cell>
        </row>
        <row r="28">
          <cell r="B28" t="str">
            <v>TEM.MC</v>
          </cell>
          <cell r="C28" t="str">
            <v>Telefonica Moviles</v>
          </cell>
          <cell r="D28" t="str">
            <v>SCRUTON Steve S</v>
          </cell>
          <cell r="E28" t="str">
            <v>EUR</v>
          </cell>
          <cell r="F28">
            <v>9.07</v>
          </cell>
          <cell r="G28">
            <v>-1</v>
          </cell>
          <cell r="H28" t="str">
            <v>EUR</v>
          </cell>
          <cell r="I28" t="str">
            <v>SPAIN</v>
          </cell>
          <cell r="J28">
            <v>4330.5508959999997</v>
          </cell>
          <cell r="K28">
            <v>39278.096626719998</v>
          </cell>
          <cell r="L28">
            <v>47945.282327719993</v>
          </cell>
          <cell r="M28">
            <v>49126.894593719997</v>
          </cell>
          <cell r="N28">
            <v>47297.737833719999</v>
          </cell>
          <cell r="O28">
            <v>45515.673970719996</v>
          </cell>
          <cell r="P28">
            <v>962.77737200000001</v>
          </cell>
          <cell r="Q28">
            <v>986.76481000000001</v>
          </cell>
          <cell r="R28">
            <v>949.63183100000003</v>
          </cell>
          <cell r="S28">
            <v>913.45486600000004</v>
          </cell>
          <cell r="T28">
            <v>471.491671</v>
          </cell>
          <cell r="U28">
            <v>483.23880700000001</v>
          </cell>
          <cell r="V28">
            <v>465.05403200000001</v>
          </cell>
          <cell r="W28">
            <v>447.33743600000003</v>
          </cell>
          <cell r="X28">
            <v>0.40992590611039897</v>
          </cell>
          <cell r="Y28">
            <v>0.4409935033355627</v>
          </cell>
          <cell r="Z28">
            <v>0.52377023673710454</v>
          </cell>
          <cell r="AA28">
            <v>0.63644954745729887</v>
          </cell>
          <cell r="AB28">
            <v>0.50462401954875913</v>
          </cell>
          <cell r="AC28">
            <v>0.59780643390918808</v>
          </cell>
          <cell r="AD28">
            <v>0.63638983426925178</v>
          </cell>
          <cell r="AE28">
            <v>0.64653358111692771</v>
          </cell>
          <cell r="AF28">
            <v>0.1929921883084133</v>
          </cell>
          <cell r="AG28">
            <v>0.20264179779310923</v>
          </cell>
          <cell r="AH28">
            <v>0.22290597759551192</v>
          </cell>
          <cell r="AI28">
            <v>0.24519657533197134</v>
          </cell>
          <cell r="AJ28">
            <v>2.1278080298612272</v>
          </cell>
          <cell r="AK28">
            <v>2.234198432118073</v>
          </cell>
          <cell r="AL28">
            <v>2.4576182755844753</v>
          </cell>
          <cell r="AM28">
            <v>2.7033801028883282</v>
          </cell>
          <cell r="AN28">
            <v>22.125949750434458</v>
          </cell>
          <cell r="AO28">
            <v>20.567196413091864</v>
          </cell>
          <cell r="AP28">
            <v>17.316753346854448</v>
          </cell>
          <cell r="AQ28">
            <v>14.250933222021862</v>
          </cell>
          <cell r="AR28">
            <v>21.715290121065845</v>
          </cell>
          <cell r="AS28">
            <v>18.605950742607757</v>
          </cell>
          <cell r="AT28">
            <v>17.572000103644847</v>
          </cell>
          <cell r="AU28">
            <v>16.151137503004819</v>
          </cell>
          <cell r="AV28">
            <v>4.6050501486503617</v>
          </cell>
          <cell r="AW28">
            <v>5.3746245694932053</v>
          </cell>
          <cell r="AX28">
            <v>5.6908718079996845</v>
          </cell>
          <cell r="AY28">
            <v>6.1915143736096372</v>
          </cell>
          <cell r="AZ28">
            <v>4.053678035080658</v>
          </cell>
          <cell r="BA28">
            <v>3.0690302851374498</v>
          </cell>
          <cell r="BB28">
            <v>2.7416525441376778</v>
          </cell>
          <cell r="BC28">
            <v>2.4982174641585013</v>
          </cell>
          <cell r="BD28">
            <v>10.198953909321419</v>
          </cell>
          <cell r="BE28">
            <v>8.7175711068977417</v>
          </cell>
          <cell r="BF28">
            <v>7.5803534121930616</v>
          </cell>
          <cell r="BG28">
            <v>6.7484965279196274</v>
          </cell>
          <cell r="BH28">
            <v>21.939908629350658</v>
          </cell>
          <cell r="BI28">
            <v>18.976476651485711</v>
          </cell>
          <cell r="BJ28">
            <v>17.162240713522507</v>
          </cell>
          <cell r="BK28">
            <v>16.256488591948663</v>
          </cell>
          <cell r="BL28">
            <v>4662.8</v>
          </cell>
          <cell r="BM28">
            <v>4702.169664</v>
          </cell>
          <cell r="BN28">
            <v>6027.1269990000001</v>
          </cell>
          <cell r="BO28">
            <v>7758.6005969999997</v>
          </cell>
          <cell r="BP28">
            <v>22.032799999999998</v>
          </cell>
          <cell r="BQ28">
            <v>17.6525</v>
          </cell>
          <cell r="BR28">
            <v>19.406300000000002</v>
          </cell>
          <cell r="BS28">
            <v>22.740099999999998</v>
          </cell>
          <cell r="BT28">
            <v>11827.6</v>
          </cell>
          <cell r="BU28">
            <v>16007.301991</v>
          </cell>
          <cell r="BV28">
            <v>17251.543393</v>
          </cell>
          <cell r="BW28">
            <v>18219.260182000002</v>
          </cell>
          <cell r="BX28">
            <v>4701</v>
          </cell>
          <cell r="BY28">
            <v>5635.3878839999998</v>
          </cell>
          <cell r="BZ28">
            <v>6239.5161889999999</v>
          </cell>
          <cell r="CA28">
            <v>6744.5650720000003</v>
          </cell>
          <cell r="CB28">
            <v>2995.2</v>
          </cell>
          <cell r="CC28">
            <v>3407.2815639999999</v>
          </cell>
          <cell r="CD28">
            <v>4002.4029110000001</v>
          </cell>
          <cell r="CE28">
            <v>4607.2757179999999</v>
          </cell>
          <cell r="CF28">
            <v>2697.7</v>
          </cell>
          <cell r="CG28">
            <v>2950.654282</v>
          </cell>
          <cell r="CH28">
            <v>3523.4815610000001</v>
          </cell>
          <cell r="CI28">
            <v>4297.3997639999998</v>
          </cell>
          <cell r="CJ28">
            <v>-898.1</v>
          </cell>
          <cell r="CK28">
            <v>-1061.3339989999999</v>
          </cell>
          <cell r="CL28">
            <v>-1233.2185460000001</v>
          </cell>
          <cell r="CM28">
            <v>-1504.089917</v>
          </cell>
          <cell r="CN28">
            <v>1775.2049999999999</v>
          </cell>
          <cell r="CO28">
            <v>1909.744811</v>
          </cell>
          <cell r="CP28">
            <v>2268.2136679999999</v>
          </cell>
          <cell r="CQ28">
            <v>2756.177158</v>
          </cell>
          <cell r="CR28">
            <v>2008.4349999999999</v>
          </cell>
          <cell r="CS28">
            <v>2214.733017</v>
          </cell>
          <cell r="CT28">
            <v>2601.5618920000002</v>
          </cell>
          <cell r="CU28">
            <v>2994.7292170000001</v>
          </cell>
          <cell r="CV28">
            <v>17.449200000000001</v>
          </cell>
          <cell r="CW28">
            <v>35.338547050965531</v>
          </cell>
          <cell r="CX28">
            <v>7.7729613816217551</v>
          </cell>
          <cell r="CY28">
            <v>5.6094505109187196</v>
          </cell>
          <cell r="CZ28">
            <v>15.490085559299601</v>
          </cell>
          <cell r="DA28">
            <v>5.3327</v>
          </cell>
          <cell r="DB28">
            <v>19.876364262922792</v>
          </cell>
          <cell r="DC28">
            <v>10.72026127456536</v>
          </cell>
          <cell r="DD28">
            <v>8.0943596859381444</v>
          </cell>
          <cell r="DE28">
            <v>12.785836772568175</v>
          </cell>
          <cell r="DF28">
            <v>1.8533000000000002</v>
          </cell>
          <cell r="DG28">
            <v>13.758065037393166</v>
          </cell>
          <cell r="DH28">
            <v>17.466162858033769</v>
          </cell>
          <cell r="DI28">
            <v>15.112741531783286</v>
          </cell>
          <cell r="DJ28">
            <v>15.435518669722413</v>
          </cell>
          <cell r="DK28">
            <v>4.3967999999999998</v>
          </cell>
          <cell r="DL28">
            <v>7.5788323602062917</v>
          </cell>
          <cell r="DM28">
            <v>18.770510852300461</v>
          </cell>
          <cell r="DN28">
            <v>21.513118313508016</v>
          </cell>
          <cell r="DO28">
            <v>15.794039744373194</v>
          </cell>
          <cell r="DP28">
            <v>39.746017788900538</v>
          </cell>
          <cell r="DQ28">
            <v>35.205107563838425</v>
          </cell>
          <cell r="DR28">
            <v>36.16787232805936</v>
          </cell>
          <cell r="DS28">
            <v>37.018874557065693</v>
          </cell>
          <cell r="DT28">
            <v>25.323818864351178</v>
          </cell>
          <cell r="DU28">
            <v>21.285795482060131</v>
          </cell>
          <cell r="DV28">
            <v>23.200259940939652</v>
          </cell>
          <cell r="DW28">
            <v>25.287940739502851</v>
          </cell>
          <cell r="DX28">
            <v>15.009004362677128</v>
          </cell>
          <cell r="DY28">
            <v>11.93046031163616</v>
          </cell>
          <cell r="DZ28">
            <v>13.147888373398244</v>
          </cell>
          <cell r="EA28">
            <v>15.127821494766334</v>
          </cell>
          <cell r="EB28">
            <v>16.980917514964997</v>
          </cell>
          <cell r="EC28">
            <v>13.835767065837947</v>
          </cell>
          <cell r="ED28">
            <v>15.080168960741286</v>
          </cell>
          <cell r="EE28">
            <v>16.437161482323464</v>
          </cell>
          <cell r="EF28">
            <v>8175.9</v>
          </cell>
          <cell r="EG28">
            <v>9345.2719639999996</v>
          </cell>
          <cell r="EH28">
            <v>7535.063408</v>
          </cell>
          <cell r="EI28">
            <v>5771.459914</v>
          </cell>
          <cell r="EJ28">
            <v>15804.9</v>
          </cell>
          <cell r="EK28">
            <v>18883.341627999998</v>
          </cell>
          <cell r="EL28">
            <v>13562.190406</v>
          </cell>
          <cell r="EM28">
            <v>13530.060509999999</v>
          </cell>
          <cell r="EN28">
            <v>-353.9</v>
          </cell>
          <cell r="EO28">
            <v>-450.718324</v>
          </cell>
          <cell r="EP28">
            <v>-493.075738</v>
          </cell>
          <cell r="EQ28">
            <v>-339.077853</v>
          </cell>
          <cell r="ER28">
            <v>5640</v>
          </cell>
          <cell r="ES28">
            <v>5956.9163769999996</v>
          </cell>
          <cell r="ET28">
            <v>5970.1821739999996</v>
          </cell>
          <cell r="EU28">
            <v>6273.5213960000001</v>
          </cell>
          <cell r="EV28">
            <v>2966.2</v>
          </cell>
          <cell r="EW28">
            <v>4835.8999999999996</v>
          </cell>
          <cell r="EX28">
            <v>0</v>
          </cell>
          <cell r="EY28">
            <v>0</v>
          </cell>
          <cell r="EZ28">
            <v>175.3431414600669</v>
          </cell>
          <cell r="FA28">
            <v>198.74382746219854</v>
          </cell>
          <cell r="FB28">
            <v>125.0191577056563</v>
          </cell>
          <cell r="FC28">
            <v>74.387898202049968</v>
          </cell>
          <cell r="FD28">
            <v>1.7391831525207402</v>
          </cell>
          <cell r="FE28">
            <v>1.6583192064796652</v>
          </cell>
          <cell r="FF28">
            <v>1.2076358454336562</v>
          </cell>
          <cell r="FG28">
            <v>0.8557201023918003</v>
          </cell>
          <cell r="FH28">
            <v>0.99031784188034189</v>
          </cell>
          <cell r="FI28">
            <v>1.4192839391655276</v>
          </cell>
          <cell r="FJ28">
            <v>0</v>
          </cell>
          <cell r="FK28">
            <v>0</v>
          </cell>
          <cell r="FL28">
            <v>13.283413393614016</v>
          </cell>
          <cell r="FM28">
            <v>12.503125752659658</v>
          </cell>
          <cell r="FN28">
            <v>12.65427541478425</v>
          </cell>
          <cell r="FO28">
            <v>19.890904145839333</v>
          </cell>
          <cell r="FP28">
            <v>-1617.6</v>
          </cell>
          <cell r="FQ28">
            <v>-1985.2226969999999</v>
          </cell>
          <cell r="FR28">
            <v>-2250.3790760000002</v>
          </cell>
          <cell r="FS28">
            <v>-2440.6285760000001</v>
          </cell>
          <cell r="FT28">
            <v>2185.3000000000002</v>
          </cell>
          <cell r="FU28">
            <v>2588.8311879999992</v>
          </cell>
          <cell r="FV28">
            <v>2755.9185669999997</v>
          </cell>
          <cell r="FW28">
            <v>2799.846579</v>
          </cell>
          <cell r="FX28">
            <v>13.676485508471711</v>
          </cell>
          <cell r="FY28">
            <v>12.401981908732518</v>
          </cell>
          <cell r="FZ28">
            <v>13.044508683861386</v>
          </cell>
          <cell r="GA28">
            <v>13.395870916928102</v>
          </cell>
          <cell r="GB28">
            <v>0.78194799999999998</v>
          </cell>
          <cell r="GC28">
            <v>0.95549099999999998</v>
          </cell>
          <cell r="GD28">
            <v>1.0403469999999999</v>
          </cell>
          <cell r="GE28">
            <v>1.129974</v>
          </cell>
          <cell r="GF28">
            <v>-835.76249399999995</v>
          </cell>
          <cell r="GG28">
            <v>-877.55061899999998</v>
          </cell>
          <cell r="GH28">
            <v>-965.30568100000005</v>
          </cell>
          <cell r="GI28">
            <v>-1061.836249</v>
          </cell>
          <cell r="GJ28">
            <v>0.20429950744060477</v>
          </cell>
          <cell r="GK28">
            <v>2</v>
          </cell>
          <cell r="GP28">
            <v>10070.396392653163</v>
          </cell>
          <cell r="GQ28">
            <v>4463.0015180471028</v>
          </cell>
          <cell r="GR28">
            <v>2940.7000067744493</v>
          </cell>
          <cell r="GS28">
            <v>1700.440051802354</v>
          </cell>
        </row>
        <row r="29">
          <cell r="B29" t="str">
            <v>TIM.MI</v>
          </cell>
          <cell r="C29" t="str">
            <v>TIM</v>
          </cell>
          <cell r="D29" t="str">
            <v>SCRUTON Steve S</v>
          </cell>
          <cell r="E29" t="str">
            <v>EUR</v>
          </cell>
          <cell r="F29">
            <v>4.5979999999999999</v>
          </cell>
          <cell r="G29">
            <v>-1</v>
          </cell>
          <cell r="H29" t="str">
            <v>EUR</v>
          </cell>
          <cell r="I29" t="str">
            <v>ITALY</v>
          </cell>
          <cell r="J29">
            <v>8476.8030159999998</v>
          </cell>
          <cell r="K29">
            <v>39641.044364946996</v>
          </cell>
          <cell r="L29">
            <v>40052.749056946996</v>
          </cell>
          <cell r="M29">
            <v>38900.576447946994</v>
          </cell>
          <cell r="N29">
            <v>39424.939935946997</v>
          </cell>
          <cell r="O29">
            <v>39451.339541946996</v>
          </cell>
          <cell r="P29">
            <v>1528.415827</v>
          </cell>
          <cell r="Q29">
            <v>1488.220644</v>
          </cell>
          <cell r="R29">
            <v>1506.513811</v>
          </cell>
          <cell r="S29">
            <v>1507.4347990000001</v>
          </cell>
          <cell r="T29">
            <v>799.71113500000001</v>
          </cell>
          <cell r="U29">
            <v>778.67985899999996</v>
          </cell>
          <cell r="V29">
            <v>788.25137099999995</v>
          </cell>
          <cell r="W29">
            <v>788.73325799999998</v>
          </cell>
          <cell r="X29">
            <v>0.30795989137327384</v>
          </cell>
          <cell r="Y29">
            <v>0.31412026868786214</v>
          </cell>
          <cell r="Z29">
            <v>0.31691846559714842</v>
          </cell>
          <cell r="AA29">
            <v>0.32624944248203114</v>
          </cell>
          <cell r="AB29">
            <v>0.18120038853100559</v>
          </cell>
          <cell r="AC29">
            <v>0.19051644387061217</v>
          </cell>
          <cell r="AD29">
            <v>0.23012813808672314</v>
          </cell>
          <cell r="AE29">
            <v>0.24202978942975592</v>
          </cell>
          <cell r="AF29">
            <v>0.285474799925444</v>
          </cell>
          <cell r="AG29">
            <v>0.285474799925444</v>
          </cell>
          <cell r="AH29">
            <v>0.285474799925444</v>
          </cell>
          <cell r="AI29">
            <v>0.285474799925444</v>
          </cell>
          <cell r="AJ29">
            <v>6.1045658200161697</v>
          </cell>
          <cell r="AK29">
            <v>6.1045658200161697</v>
          </cell>
          <cell r="AL29">
            <v>6.1045658200161697</v>
          </cell>
          <cell r="AM29">
            <v>6.1045658200161697</v>
          </cell>
          <cell r="AN29">
            <v>15.185141346722583</v>
          </cell>
          <cell r="AO29">
            <v>14.887337576650927</v>
          </cell>
          <cell r="AP29">
            <v>14.755891458748035</v>
          </cell>
          <cell r="AQ29">
            <v>14.333861980107626</v>
          </cell>
          <cell r="AR29">
            <v>26.471966594719344</v>
          </cell>
          <cell r="AS29">
            <v>24.521907645108151</v>
          </cell>
          <cell r="AT29">
            <v>20.181255360252116</v>
          </cell>
          <cell r="AU29">
            <v>19.365704608846084</v>
          </cell>
          <cell r="AV29">
            <v>3.7775810740086122</v>
          </cell>
          <cell r="AW29">
            <v>4.0779861602630616</v>
          </cell>
          <cell r="AX29">
            <v>4.9550931403878105</v>
          </cell>
          <cell r="AY29">
            <v>5.1637677027419331</v>
          </cell>
          <cell r="AZ29">
            <v>3.1048642679803873</v>
          </cell>
          <cell r="BA29">
            <v>2.9654890499314566</v>
          </cell>
          <cell r="BB29">
            <v>2.8840766414422188</v>
          </cell>
          <cell r="BC29">
            <v>2.7898104727863902</v>
          </cell>
          <cell r="BD29">
            <v>6.8093759022351232</v>
          </cell>
          <cell r="BE29">
            <v>6.555882389060935</v>
          </cell>
          <cell r="BF29">
            <v>6.5249926961589804</v>
          </cell>
          <cell r="BG29">
            <v>6.3831464812892591</v>
          </cell>
          <cell r="BH29">
            <v>26.076008500616535</v>
          </cell>
          <cell r="BI29">
            <v>24.087486226943557</v>
          </cell>
          <cell r="BJ29">
            <v>20.210135510893622</v>
          </cell>
          <cell r="BK29">
            <v>19.229183323944262</v>
          </cell>
          <cell r="BL29">
            <v>8247</v>
          </cell>
          <cell r="BM29">
            <v>9097.8417200000004</v>
          </cell>
          <cell r="BN29">
            <v>9449.5871330000009</v>
          </cell>
          <cell r="BO29">
            <v>9876.4448389999998</v>
          </cell>
          <cell r="BP29">
            <v>32.192799999999998</v>
          </cell>
          <cell r="BQ29">
            <v>31.926700000000004</v>
          </cell>
          <cell r="BR29">
            <v>31.604700000000001</v>
          </cell>
          <cell r="BS29">
            <v>30.132999999999999</v>
          </cell>
          <cell r="BT29">
            <v>12900</v>
          </cell>
          <cell r="BU29">
            <v>13117.760947000001</v>
          </cell>
          <cell r="BV29">
            <v>13669.865554</v>
          </cell>
          <cell r="BW29">
            <v>14141.225694999999</v>
          </cell>
          <cell r="BX29">
            <v>5882</v>
          </cell>
          <cell r="BY29">
            <v>5933.6904080000004</v>
          </cell>
          <cell r="BZ29">
            <v>6042.1431519999996</v>
          </cell>
          <cell r="CA29">
            <v>6180.5474240000003</v>
          </cell>
          <cell r="CB29">
            <v>3903</v>
          </cell>
          <cell r="CC29">
            <v>4151.2846790000003</v>
          </cell>
          <cell r="CD29">
            <v>4204.5422490000001</v>
          </cell>
          <cell r="CE29">
            <v>4328.3786879999998</v>
          </cell>
          <cell r="CF29">
            <v>4154</v>
          </cell>
          <cell r="CG29">
            <v>4233.8544069999998</v>
          </cell>
          <cell r="CH29">
            <v>4264.0908579999996</v>
          </cell>
          <cell r="CI29">
            <v>4379.6482340000002</v>
          </cell>
          <cell r="CJ29">
            <v>-1856</v>
          </cell>
          <cell r="CK29">
            <v>-1738.0490420000001</v>
          </cell>
          <cell r="CL29">
            <v>-1492.4318000000001</v>
          </cell>
          <cell r="CM29">
            <v>-1532.876882</v>
          </cell>
          <cell r="CN29">
            <v>2610.5153359999999</v>
          </cell>
          <cell r="CO29">
            <v>2662.7356410000002</v>
          </cell>
          <cell r="CP29">
            <v>2686.4554050000002</v>
          </cell>
          <cell r="CQ29">
            <v>2765.5522580000002</v>
          </cell>
          <cell r="CR29">
            <v>2707.9</v>
          </cell>
          <cell r="CS29">
            <v>2702.885041</v>
          </cell>
          <cell r="CT29">
            <v>2732.9524620000002</v>
          </cell>
          <cell r="CU29">
            <v>2813.4461470000001</v>
          </cell>
          <cell r="CV29">
            <v>9.4891000000000005</v>
          </cell>
          <cell r="CW29">
            <v>1.6880693565891676</v>
          </cell>
          <cell r="CX29">
            <v>4.2088326600147781</v>
          </cell>
          <cell r="CY29">
            <v>3.4481695459109432</v>
          </cell>
          <cell r="CZ29">
            <v>3.1096029424905396</v>
          </cell>
          <cell r="DA29">
            <v>9.9438999999999993</v>
          </cell>
          <cell r="DB29">
            <v>0.87878966337981979</v>
          </cell>
          <cell r="DC29">
            <v>1.82774524019284</v>
          </cell>
          <cell r="DD29">
            <v>2.2906486741246255</v>
          </cell>
          <cell r="DE29">
            <v>1.6640268072095665</v>
          </cell>
          <cell r="DF29">
            <v>7.8014999999999999</v>
          </cell>
          <cell r="DG29">
            <v>6.3613804509352008</v>
          </cell>
          <cell r="DH29">
            <v>1.2829177981797528</v>
          </cell>
          <cell r="DI29">
            <v>2.9453013352274553</v>
          </cell>
          <cell r="DJ29">
            <v>3.5083930377587365</v>
          </cell>
          <cell r="DK29">
            <v>7.4047000000000001</v>
          </cell>
          <cell r="DL29">
            <v>2.0003830002399212</v>
          </cell>
          <cell r="DM29">
            <v>0.89080431548555339</v>
          </cell>
          <cell r="DN29">
            <v>2.9442831194139956</v>
          </cell>
          <cell r="DO29">
            <v>1.9417004181297841</v>
          </cell>
          <cell r="DP29">
            <v>45.596899224806201</v>
          </cell>
          <cell r="DQ29">
            <v>45.234018457677571</v>
          </cell>
          <cell r="DR29">
            <v>44.200457774304745</v>
          </cell>
          <cell r="DS29">
            <v>43.705882059327394</v>
          </cell>
          <cell r="DT29">
            <v>30.255813953488371</v>
          </cell>
          <cell r="DU29">
            <v>31.646290062553618</v>
          </cell>
          <cell r="DV29">
            <v>30.757743976272618</v>
          </cell>
          <cell r="DW29">
            <v>30.608228603058159</v>
          </cell>
          <cell r="DX29">
            <v>20.236552992248061</v>
          </cell>
          <cell r="DY29">
            <v>20.298705333618397</v>
          </cell>
          <cell r="DZ29">
            <v>19.652390832870367</v>
          </cell>
          <cell r="EA29">
            <v>19.556665862265628</v>
          </cell>
          <cell r="EB29">
            <v>20.991472868217055</v>
          </cell>
          <cell r="EC29">
            <v>20.604774335502306</v>
          </cell>
          <cell r="ED29">
            <v>19.992533585674504</v>
          </cell>
          <cell r="EE29">
            <v>19.895348590573501</v>
          </cell>
          <cell r="EF29">
            <v>-317</v>
          </cell>
          <cell r="EG29">
            <v>-1450.0087020000001</v>
          </cell>
          <cell r="EH29">
            <v>-934.36686899999995</v>
          </cell>
          <cell r="EI29">
            <v>-908.40636400000005</v>
          </cell>
          <cell r="EJ29">
            <v>8904</v>
          </cell>
          <cell r="EK29">
            <v>9988.8417200000004</v>
          </cell>
          <cell r="EL29">
            <v>9942.5871330000009</v>
          </cell>
          <cell r="EM29">
            <v>10369.444839</v>
          </cell>
          <cell r="EN29">
            <v>-11</v>
          </cell>
          <cell r="EO29">
            <v>30.520911999999999</v>
          </cell>
          <cell r="EP29">
            <v>49.090347999999999</v>
          </cell>
          <cell r="EQ29">
            <v>32.444674999999997</v>
          </cell>
          <cell r="ER29">
            <v>4354</v>
          </cell>
          <cell r="ES29">
            <v>4111.8154409999997</v>
          </cell>
          <cell r="ET29">
            <v>4873.1749950000003</v>
          </cell>
          <cell r="EU29">
            <v>5617.037953</v>
          </cell>
          <cell r="EV29">
            <v>974</v>
          </cell>
          <cell r="EW29">
            <v>2341.0087020000001</v>
          </cell>
          <cell r="EX29">
            <v>1427.366869</v>
          </cell>
          <cell r="EY29">
            <v>1401.4063639999999</v>
          </cell>
          <cell r="EZ29">
            <v>-3.8438219958772888</v>
          </cell>
          <cell r="FA29">
            <v>-15.937941619850472</v>
          </cell>
          <cell r="FB29">
            <v>-9.8879120944553112</v>
          </cell>
          <cell r="FC29">
            <v>-9.1977060451235921</v>
          </cell>
          <cell r="FD29">
            <v>-5.3893233594015641E-2</v>
          </cell>
          <cell r="FE29">
            <v>-0.24436878271320825</v>
          </cell>
          <cell r="FF29">
            <v>-0.1546416305430825</v>
          </cell>
          <cell r="FG29">
            <v>-0.14697830170714665</v>
          </cell>
          <cell r="FH29">
            <v>0.24955162695362543</v>
          </cell>
          <cell r="FI29">
            <v>0.56392391344356652</v>
          </cell>
          <cell r="FJ29">
            <v>0.33948210874548401</v>
          </cell>
          <cell r="FK29">
            <v>0.32377166255929962</v>
          </cell>
          <cell r="FL29">
            <v>534.72727272727275</v>
          </cell>
          <cell r="FM29">
            <v>-194.41392865324602</v>
          </cell>
          <cell r="FN29">
            <v>-123.08210061986115</v>
          </cell>
          <cell r="FO29">
            <v>-190.49497102375045</v>
          </cell>
          <cell r="FP29">
            <v>-2490</v>
          </cell>
          <cell r="FQ29">
            <v>-2580.6709999999998</v>
          </cell>
          <cell r="FR29">
            <v>-2598.9604570000001</v>
          </cell>
          <cell r="FS29">
            <v>-2596.0316929999999</v>
          </cell>
          <cell r="FT29">
            <v>1536</v>
          </cell>
          <cell r="FU29">
            <v>1614.970366</v>
          </cell>
          <cell r="FV29">
            <v>1950.7508949999992</v>
          </cell>
          <cell r="FW29">
            <v>2051.6388489999999</v>
          </cell>
          <cell r="FX29">
            <v>19.302325581395348</v>
          </cell>
          <cell r="FY29">
            <v>19.673105878562247</v>
          </cell>
          <cell r="FZ29">
            <v>19.012333711208349</v>
          </cell>
          <cell r="GA29">
            <v>18.357897320865863</v>
          </cell>
          <cell r="GB29">
            <v>0.50507599999999997</v>
          </cell>
          <cell r="GC29">
            <v>0.51810699999999998</v>
          </cell>
          <cell r="GD29">
            <v>0.52813699999999997</v>
          </cell>
          <cell r="GE29">
            <v>0.53907099999999997</v>
          </cell>
          <cell r="GF29">
            <v>-2419.9136450000001</v>
          </cell>
          <cell r="GG29">
            <v>-2419.9136450000001</v>
          </cell>
          <cell r="GH29">
            <v>-2419.9136450000001</v>
          </cell>
          <cell r="GI29">
            <v>-2419.9136450000001</v>
          </cell>
          <cell r="GJ29">
            <v>0.16177225678919857</v>
          </cell>
          <cell r="GK29">
            <v>2</v>
          </cell>
          <cell r="GP29">
            <v>11781.994737375684</v>
          </cell>
          <cell r="GQ29">
            <v>5350.0012278989552</v>
          </cell>
          <cell r="GR29">
            <v>3620.5433134047303</v>
          </cell>
          <cell r="GS29">
            <v>2430.541061983321</v>
          </cell>
        </row>
        <row r="30">
          <cell r="B30" t="str">
            <v>VOD.L</v>
          </cell>
          <cell r="C30" t="str">
            <v>Vodafone</v>
          </cell>
          <cell r="D30" t="str">
            <v>HOWARD Stephen</v>
          </cell>
          <cell r="E30" t="str">
            <v>GBP</v>
          </cell>
          <cell r="F30">
            <v>1.45</v>
          </cell>
          <cell r="G30">
            <v>-1</v>
          </cell>
          <cell r="H30" t="str">
            <v>GBP</v>
          </cell>
          <cell r="I30" t="str">
            <v>UNITED KINGDOM</v>
          </cell>
          <cell r="J30">
            <v>64517.758799000003</v>
          </cell>
          <cell r="K30">
            <v>136070.09009946929</v>
          </cell>
          <cell r="L30">
            <v>120466.40836889559</v>
          </cell>
          <cell r="M30">
            <v>113240.00520003244</v>
          </cell>
          <cell r="N30">
            <v>105080.42539933689</v>
          </cell>
          <cell r="O30">
            <v>96779.239060985885</v>
          </cell>
          <cell r="P30">
            <v>11346.780242353936</v>
          </cell>
          <cell r="Q30">
            <v>10661.664562490889</v>
          </cell>
          <cell r="R30">
            <v>9888.0769370306625</v>
          </cell>
          <cell r="S30">
            <v>9101.0639808926553</v>
          </cell>
          <cell r="T30">
            <v>38490.848491364253</v>
          </cell>
          <cell r="U30">
            <v>36166.780934626076</v>
          </cell>
          <cell r="V30">
            <v>33542.596502121844</v>
          </cell>
          <cell r="W30">
            <v>30872.870304417236</v>
          </cell>
          <cell r="X30">
            <v>0.14815517393357253</v>
          </cell>
          <cell r="Y30">
            <v>0.16096069089274642</v>
          </cell>
          <cell r="Z30">
            <v>0.18024588899188587</v>
          </cell>
          <cell r="AA30">
            <v>0.20127033687966533</v>
          </cell>
          <cell r="AB30">
            <v>0.11640815189441353</v>
          </cell>
          <cell r="AC30">
            <v>0.10588429972172041</v>
          </cell>
          <cell r="AD30">
            <v>0.10174449254239708</v>
          </cell>
          <cell r="AE30">
            <v>0.10122135473608707</v>
          </cell>
          <cell r="AF30">
            <v>5.3230217095712982E-2</v>
          </cell>
          <cell r="AG30">
            <v>6.5546412790420561E-2</v>
          </cell>
          <cell r="AH30">
            <v>7.3713201849705395E-2</v>
          </cell>
          <cell r="AI30">
            <v>8.2311341754357989E-2</v>
          </cell>
          <cell r="AJ30">
            <v>2.523915656180646</v>
          </cell>
          <cell r="AK30">
            <v>3.1078892117001224</v>
          </cell>
          <cell r="AL30">
            <v>3.495118268654577</v>
          </cell>
          <cell r="AM30">
            <v>3.9027998657512746</v>
          </cell>
          <cell r="AN30">
            <v>14.235298460726288</v>
          </cell>
          <cell r="AO30">
            <v>13.10278371537645</v>
          </cell>
          <cell r="AP30">
            <v>11.700866695163088</v>
          </cell>
          <cell r="AQ30">
            <v>10.478608781313662</v>
          </cell>
          <cell r="AR30">
            <v>16.541654630942606</v>
          </cell>
          <cell r="AS30">
            <v>18.095918277173418</v>
          </cell>
          <cell r="AT30">
            <v>17.561162129733088</v>
          </cell>
          <cell r="AU30">
            <v>16.381206711984092</v>
          </cell>
          <cell r="AV30">
            <v>6.0453444489731565</v>
          </cell>
          <cell r="AW30">
            <v>5.5261080685881616</v>
          </cell>
          <cell r="AX30">
            <v>5.6943839628180628</v>
          </cell>
          <cell r="AY30">
            <v>6.1045563833122518</v>
          </cell>
          <cell r="AZ30">
            <v>2.4339512044706577</v>
          </cell>
          <cell r="BA30">
            <v>2.1784060467553217</v>
          </cell>
          <cell r="BB30">
            <v>1.9079978943743632</v>
          </cell>
          <cell r="BC30">
            <v>1.6601747786182248</v>
          </cell>
          <cell r="BD30">
            <v>6.4312181152395933</v>
          </cell>
          <cell r="BE30">
            <v>5.7484144415883973</v>
          </cell>
          <cell r="BF30">
            <v>5.0401442160379295</v>
          </cell>
          <cell r="BG30">
            <v>4.4009212270256777</v>
          </cell>
          <cell r="BH30">
            <v>16.039960533047168</v>
          </cell>
          <cell r="BI30">
            <v>16.576355012443482</v>
          </cell>
          <cell r="BJ30">
            <v>16.007799632559173</v>
          </cell>
          <cell r="BK30">
            <v>14.819405611209396</v>
          </cell>
          <cell r="BL30">
            <v>153972.17261182229</v>
          </cell>
          <cell r="BM30">
            <v>138740.53495159111</v>
          </cell>
          <cell r="BN30">
            <v>124749.24556674152</v>
          </cell>
          <cell r="BO30">
            <v>111356.29391846768</v>
          </cell>
          <cell r="BP30">
            <v>5.3707250000000002</v>
          </cell>
          <cell r="BQ30">
            <v>6.4485000000000001</v>
          </cell>
          <cell r="BR30">
            <v>8.3398999999999983</v>
          </cell>
          <cell r="BS30">
            <v>11.237150000000002</v>
          </cell>
          <cell r="BT30">
            <v>49494.175621772563</v>
          </cell>
          <cell r="BU30">
            <v>51982.96496133053</v>
          </cell>
          <cell r="BV30">
            <v>55073.658995725986</v>
          </cell>
          <cell r="BW30">
            <v>58294.60868062092</v>
          </cell>
          <cell r="BX30">
            <v>18731.507190439559</v>
          </cell>
          <cell r="BY30">
            <v>19699.346028492346</v>
          </cell>
          <cell r="BZ30">
            <v>20848.694183187657</v>
          </cell>
          <cell r="CA30">
            <v>21990.677421507324</v>
          </cell>
          <cell r="CB30">
            <v>-6925.4453285039981</v>
          </cell>
          <cell r="CC30">
            <v>-6316.7793058428351</v>
          </cell>
          <cell r="CD30">
            <v>-5507.2287148952337</v>
          </cell>
          <cell r="CE30">
            <v>-4618.6646646328882</v>
          </cell>
          <cell r="CF30">
            <v>15053.158587102354</v>
          </cell>
          <cell r="CG30">
            <v>16584.709665777329</v>
          </cell>
          <cell r="CH30">
            <v>18592.779571716961</v>
          </cell>
          <cell r="CI30">
            <v>20639.415830353973</v>
          </cell>
          <cell r="CJ30">
            <v>-4045.1639711333269</v>
          </cell>
          <cell r="CK30">
            <v>-5184.5911820361907</v>
          </cell>
          <cell r="CL30">
            <v>-6135.617259321124</v>
          </cell>
          <cell r="CM30">
            <v>-6811.0072242240767</v>
          </cell>
          <cell r="CN30">
            <v>9558.6397766701248</v>
          </cell>
          <cell r="CO30">
            <v>10384.823031138611</v>
          </cell>
          <cell r="CP30">
            <v>11629.060790489822</v>
          </cell>
          <cell r="CQ30">
            <v>12985.511048195724</v>
          </cell>
          <cell r="CR30">
            <v>8071.5933010693616</v>
          </cell>
          <cell r="CS30">
            <v>8360.0286336488225</v>
          </cell>
          <cell r="CT30">
            <v>8987.1839431393273</v>
          </cell>
          <cell r="CU30">
            <v>9728.6996703111727</v>
          </cell>
          <cell r="CV30">
            <v>4.0186500000000001</v>
          </cell>
          <cell r="CW30">
            <v>5.0284489200849407</v>
          </cell>
          <cell r="CX30">
            <v>5.9455901307179886</v>
          </cell>
          <cell r="CY30">
            <v>5.8484396054834491</v>
          </cell>
          <cell r="CZ30">
            <v>5.6066903000584034</v>
          </cell>
          <cell r="DA30">
            <v>5.0564999999999998</v>
          </cell>
          <cell r="DB30">
            <v>5.1669031659490088</v>
          </cell>
          <cell r="DC30">
            <v>5.834448275759712</v>
          </cell>
          <cell r="DD30">
            <v>5.4774808833857804</v>
          </cell>
          <cell r="DE30">
            <v>5.4925915808261578</v>
          </cell>
          <cell r="DF30">
            <v>-2.75665</v>
          </cell>
          <cell r="DG30">
            <v>-8.7888358623812053</v>
          </cell>
          <cell r="DH30">
            <v>-12.815875808717763</v>
          </cell>
          <cell r="DI30">
            <v>-16.134504235480065</v>
          </cell>
          <cell r="DJ30">
            <v>-12.631225869693495</v>
          </cell>
          <cell r="DK30">
            <v>14.410074999999999</v>
          </cell>
          <cell r="DL30">
            <v>8.6433140464709197</v>
          </cell>
          <cell r="DM30">
            <v>11.981309220392092</v>
          </cell>
          <cell r="DN30">
            <v>11.664314789851289</v>
          </cell>
          <cell r="DO30">
            <v>10.752698573840931</v>
          </cell>
          <cell r="DP30">
            <v>37.845881773207147</v>
          </cell>
          <cell r="DQ30">
            <v>37.895772284529059</v>
          </cell>
          <cell r="DR30">
            <v>37.856017855660596</v>
          </cell>
          <cell r="DS30">
            <v>37.723346839821502</v>
          </cell>
          <cell r="DT30">
            <v>-13.992445053388231</v>
          </cell>
          <cell r="DU30">
            <v>-12.151633348620663</v>
          </cell>
          <cell r="DV30">
            <v>-9.9997509069129116</v>
          </cell>
          <cell r="DW30">
            <v>-7.9229705270640007</v>
          </cell>
          <cell r="DX30">
            <v>19.31265579553418</v>
          </cell>
          <cell r="DY30">
            <v>19.977358041934984</v>
          </cell>
          <cell r="DZ30">
            <v>21.115467907066609</v>
          </cell>
          <cell r="EA30">
            <v>22.275663808534222</v>
          </cell>
          <cell r="EB30">
            <v>16.30816798071621</v>
          </cell>
          <cell r="EC30">
            <v>16.082246635734883</v>
          </cell>
          <cell r="ED30">
            <v>16.318479845032236</v>
          </cell>
          <cell r="EE30">
            <v>16.688849776163465</v>
          </cell>
          <cell r="EF30">
            <v>11540.386518436597</v>
          </cell>
          <cell r="EG30">
            <v>2675.0314726983293</v>
          </cell>
          <cell r="EH30">
            <v>-7335.1451350412035</v>
          </cell>
          <cell r="EI30">
            <v>-17519.044714958807</v>
          </cell>
          <cell r="EJ30">
            <v>167508.86806573375</v>
          </cell>
          <cell r="EK30">
            <v>144083.04704934321</v>
          </cell>
          <cell r="EL30">
            <v>128276.42164581369</v>
          </cell>
          <cell r="EM30">
            <v>114883.46999753987</v>
          </cell>
          <cell r="EN30">
            <v>-925.43985073711735</v>
          </cell>
          <cell r="EO30">
            <v>-721.47777586838947</v>
          </cell>
          <cell r="EP30">
            <v>-162.95240875697468</v>
          </cell>
          <cell r="EQ30">
            <v>446.82822808990295</v>
          </cell>
          <cell r="ER30">
            <v>26260.680758723163</v>
          </cell>
          <cell r="ES30">
            <v>26577.926985854901</v>
          </cell>
          <cell r="ET30">
            <v>27291.690476375257</v>
          </cell>
          <cell r="EU30">
            <v>28470.555570276509</v>
          </cell>
          <cell r="EV30">
            <v>1996.3089354748724</v>
          </cell>
          <cell r="EW30">
            <v>2667.4806250537558</v>
          </cell>
          <cell r="EX30">
            <v>10862.321214113383</v>
          </cell>
          <cell r="EY30">
            <v>21046.220794030989</v>
          </cell>
          <cell r="EZ30">
            <v>7.4951118261680634</v>
          </cell>
          <cell r="FA30">
            <v>1.9280821380944597</v>
          </cell>
          <cell r="FB30">
            <v>-5.8799114188765671</v>
          </cell>
          <cell r="FC30">
            <v>-15.732424363714742</v>
          </cell>
          <cell r="FD30">
            <v>0.61609492504301711</v>
          </cell>
          <cell r="FE30">
            <v>0.13579290748176467</v>
          </cell>
          <cell r="FF30">
            <v>-0.35182755670886329</v>
          </cell>
          <cell r="FG30">
            <v>-0.79665780090179628</v>
          </cell>
          <cell r="FH30">
            <v>-0.28825712149634508</v>
          </cell>
          <cell r="FI30">
            <v>-0.42228491702827337</v>
          </cell>
          <cell r="FJ30">
            <v>-1.9723751775070451</v>
          </cell>
          <cell r="FK30">
            <v>-4.5567761078631666</v>
          </cell>
          <cell r="FL30">
            <v>20.240653323411372</v>
          </cell>
          <cell r="FM30">
            <v>27.304161940098155</v>
          </cell>
          <cell r="FN30">
            <v>127.94345503834286</v>
          </cell>
          <cell r="FO30">
            <v>-49.215058581936198</v>
          </cell>
          <cell r="FP30">
            <v>-7175.9501531451051</v>
          </cell>
          <cell r="FQ30">
            <v>-7683.3371364091745</v>
          </cell>
          <cell r="FR30">
            <v>-8148.7502948895053</v>
          </cell>
          <cell r="FS30">
            <v>-8649.0952471123655</v>
          </cell>
          <cell r="FT30">
            <v>7510.3930661611275</v>
          </cell>
          <cell r="FU30">
            <v>6831.4177100469806</v>
          </cell>
          <cell r="FV30">
            <v>6564.326628977029</v>
          </cell>
          <cell r="FW30">
            <v>6530.5749501708815</v>
          </cell>
          <cell r="FX30">
            <v>14.498574959572403</v>
          </cell>
          <cell r="FY30">
            <v>14.780490382040947</v>
          </cell>
          <cell r="FZ30">
            <v>14.796093892221492</v>
          </cell>
          <cell r="GA30">
            <v>14.836869897348869</v>
          </cell>
          <cell r="GB30">
            <v>0.24912699184966733</v>
          </cell>
          <cell r="GC30">
            <v>0.26989914994420322</v>
          </cell>
          <cell r="GD30">
            <v>0.29180109526324194</v>
          </cell>
          <cell r="GE30">
            <v>0.31310269339603858</v>
          </cell>
          <cell r="GF30">
            <v>-3434.2943073996166</v>
          </cell>
          <cell r="GG30">
            <v>-4228.9076505520425</v>
          </cell>
          <cell r="GH30">
            <v>-4755.8105772412937</v>
          </cell>
          <cell r="GI30">
            <v>-5310.5432937297264</v>
          </cell>
          <cell r="GJ30">
            <v>0.47092081590468643</v>
          </cell>
          <cell r="GK30">
            <v>2</v>
          </cell>
          <cell r="GP30">
            <v>47582.020745099624</v>
          </cell>
          <cell r="GQ30">
            <v>17829.93645366023</v>
          </cell>
          <cell r="GR30">
            <v>-7121.7675332081817</v>
          </cell>
          <cell r="GS30">
            <v>8354.7185653624692</v>
          </cell>
        </row>
        <row r="31">
          <cell r="B31" t="str">
            <v>European wireless aggregate</v>
          </cell>
          <cell r="K31" t="e">
            <v>#VALUE!</v>
          </cell>
          <cell r="L31">
            <v>246488.73624338617</v>
          </cell>
          <cell r="M31">
            <v>240465.0662606344</v>
          </cell>
          <cell r="N31">
            <v>229619.12746255577</v>
          </cell>
          <cell r="O31">
            <v>217730.06720688604</v>
          </cell>
          <cell r="P31">
            <v>18512.742101353935</v>
          </cell>
          <cell r="Q31">
            <v>18296.699397490887</v>
          </cell>
          <cell r="R31">
            <v>17330.677969030661</v>
          </cell>
          <cell r="S31">
            <v>16225.667428892655</v>
          </cell>
          <cell r="T31">
            <v>40173.823387634387</v>
          </cell>
          <cell r="U31">
            <v>37845.425015594214</v>
          </cell>
          <cell r="V31">
            <v>35209.625517680455</v>
          </cell>
          <cell r="W31">
            <v>32522.196629537131</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
          </cell>
          <cell r="AW31" t="str">
            <v/>
          </cell>
          <cell r="AX31" t="str">
            <v/>
          </cell>
          <cell r="AY31" t="str">
            <v/>
          </cell>
          <cell r="AZ31">
            <v>2.1755327864654466</v>
          </cell>
          <cell r="BA31">
            <v>1.951057209176402</v>
          </cell>
          <cell r="BB31">
            <v>1.7654200896145267</v>
          </cell>
          <cell r="BC31">
            <v>1.5930284859011148</v>
          </cell>
          <cell r="BD31">
            <v>6.8925142213944772</v>
          </cell>
          <cell r="BE31">
            <v>6.2823675720456205</v>
          </cell>
          <cell r="BF31">
            <v>5.6439021463281067</v>
          </cell>
          <cell r="BG31">
            <v>5.0426095860732065</v>
          </cell>
          <cell r="BH31">
            <v>18.332042025988489</v>
          </cell>
          <cell r="BI31">
            <v>18.013017290086324</v>
          </cell>
          <cell r="BJ31">
            <v>16.736389662549037</v>
          </cell>
          <cell r="BK31">
            <v>15.472803029962474</v>
          </cell>
          <cell r="BL31">
            <v>190949.63058426866</v>
          </cell>
          <cell r="BM31">
            <v>177983.2336967022</v>
          </cell>
          <cell r="BN31">
            <v>166800.74631967873</v>
          </cell>
          <cell r="BO31">
            <v>156930.7126491167</v>
          </cell>
          <cell r="BP31" t="e">
            <v>#VALUE!</v>
          </cell>
          <cell r="BQ31" t="e">
            <v>#VALUE!</v>
          </cell>
          <cell r="BR31" t="e">
            <v>#VALUE!</v>
          </cell>
          <cell r="BS31" t="e">
            <v>#VALUE!</v>
          </cell>
          <cell r="BT31">
            <v>113300.40060846544</v>
          </cell>
          <cell r="BU31">
            <v>123248.59831359927</v>
          </cell>
          <cell r="BV31">
            <v>130064.86604142604</v>
          </cell>
          <cell r="BW31">
            <v>136676.81973918033</v>
          </cell>
          <cell r="BX31">
            <v>35761.803070101923</v>
          </cell>
          <cell r="BY31">
            <v>38276.185451265446</v>
          </cell>
          <cell r="BZ31">
            <v>40684.462896286175</v>
          </cell>
          <cell r="CA31">
            <v>43178.053642744402</v>
          </cell>
          <cell r="CB31">
            <v>2675.2879114188217</v>
          </cell>
          <cell r="CC31">
            <v>4426.9252709386865</v>
          </cell>
          <cell r="CD31">
            <v>6279.8380082819103</v>
          </cell>
          <cell r="CE31">
            <v>8436.8215013637782</v>
          </cell>
          <cell r="CF31">
            <v>25285.855872681332</v>
          </cell>
          <cell r="CG31">
            <v>27557.04069228972</v>
          </cell>
          <cell r="CH31">
            <v>30523.843918962208</v>
          </cell>
          <cell r="CI31">
            <v>34052.935049703774</v>
          </cell>
          <cell r="CJ31">
            <v>-7525.6348497570907</v>
          </cell>
          <cell r="CK31">
            <v>-8898.0309135769348</v>
          </cell>
          <cell r="CL31">
            <v>-9929.0612429120993</v>
          </cell>
          <cell r="CM31">
            <v>-11150.388278657989</v>
          </cell>
          <cell r="CN31">
            <v>16366.01533708026</v>
          </cell>
          <cell r="CO31">
            <v>17612.655290669893</v>
          </cell>
          <cell r="CP31">
            <v>19419.194268507716</v>
          </cell>
          <cell r="CQ31">
            <v>21645.770166002651</v>
          </cell>
          <cell r="CR31">
            <v>15499.274821577292</v>
          </cell>
          <cell r="CS31">
            <v>16304.016757092193</v>
          </cell>
          <cell r="CT31">
            <v>17583.190662343481</v>
          </cell>
          <cell r="CU31">
            <v>19117.546444906435</v>
          </cell>
          <cell r="CV31" t="e">
            <v>#N/A</v>
          </cell>
          <cell r="CW31">
            <v>8.7803729304647646</v>
          </cell>
          <cell r="CX31">
            <v>5.5305032439258497</v>
          </cell>
          <cell r="CY31">
            <v>5.0835816765830941</v>
          </cell>
          <cell r="CZ31">
            <v>6.4521587974765424</v>
          </cell>
          <cell r="DA31">
            <v>17.040413654803956</v>
          </cell>
          <cell r="DB31">
            <v>7.0309161320381861</v>
          </cell>
          <cell r="DC31">
            <v>6.2918428694704431</v>
          </cell>
          <cell r="DD31">
            <v>6.1290983558390622</v>
          </cell>
          <cell r="DE31">
            <v>6.4832304350699985</v>
          </cell>
          <cell r="DF31">
            <v>728.84331948639169</v>
          </cell>
          <cell r="DG31">
            <v>65.474723376255042</v>
          </cell>
          <cell r="DH31">
            <v>41.855523279486761</v>
          </cell>
          <cell r="DI31">
            <v>34.347756904512806</v>
          </cell>
          <cell r="DJ31">
            <v>46.645737680316017</v>
          </cell>
          <cell r="DK31">
            <v>0.11755808353095176</v>
          </cell>
          <cell r="DL31">
            <v>7.6172478634132688</v>
          </cell>
          <cell r="DM31">
            <v>10.257050671938245</v>
          </cell>
          <cell r="DN31">
            <v>11.465851088918726</v>
          </cell>
          <cell r="DO31">
            <v>9.7682388495034189</v>
          </cell>
          <cell r="DP31">
            <v>31.563703992261011</v>
          </cell>
          <cell r="DQ31">
            <v>31.056081752649067</v>
          </cell>
          <cell r="DR31">
            <v>31.280132855653775</v>
          </cell>
          <cell r="DS31">
            <v>31.591350841452751</v>
          </cell>
          <cell r="DT31">
            <v>2.3612342913630733</v>
          </cell>
          <cell r="DU31">
            <v>3.5918666268922741</v>
          </cell>
          <cell r="DV31">
            <v>4.8282354792736752</v>
          </cell>
          <cell r="DW31">
            <v>6.1728254414052959</v>
          </cell>
          <cell r="DX31">
            <v>14.444799179163223</v>
          </cell>
          <cell r="DY31">
            <v>14.290349368400491</v>
          </cell>
          <cell r="DZ31">
            <v>14.930391934069762</v>
          </cell>
          <cell r="EA31">
            <v>15.837191856899484</v>
          </cell>
          <cell r="EB31">
            <v>13.67980584211565</v>
          </cell>
          <cell r="EC31">
            <v>13.228561606524336</v>
          </cell>
          <cell r="ED31">
            <v>13.518785816258161</v>
          </cell>
          <cell r="EE31">
            <v>13.987409482740636</v>
          </cell>
          <cell r="EF31">
            <v>22195.843090592567</v>
          </cell>
          <cell r="EG31">
            <v>14108.037866484747</v>
          </cell>
          <cell r="EH31">
            <v>1563.0985673187597</v>
          </cell>
          <cell r="EI31">
            <v>-11912.935818273705</v>
          </cell>
          <cell r="EJ31">
            <v>221462.95129828693</v>
          </cell>
          <cell r="EK31">
            <v>204806.12287729443</v>
          </cell>
          <cell r="EL31">
            <v>183328.21019725589</v>
          </cell>
          <cell r="EM31">
            <v>170658.50271658215</v>
          </cell>
          <cell r="EN31">
            <v>-1536.8207492498022</v>
          </cell>
          <cell r="EO31">
            <v>-1360.5455949224902</v>
          </cell>
          <cell r="EP31">
            <v>-896.36438097505732</v>
          </cell>
          <cell r="EQ31">
            <v>-97.822787952111184</v>
          </cell>
          <cell r="ER31">
            <v>48878.254676559474</v>
          </cell>
          <cell r="ES31">
            <v>50051.453873476872</v>
          </cell>
          <cell r="ET31">
            <v>52437.029022021903</v>
          </cell>
          <cell r="EU31">
            <v>55613.852274671459</v>
          </cell>
          <cell r="EV31">
            <v>8317.4776234257079</v>
          </cell>
          <cell r="EW31">
            <v>12714.851314107455</v>
          </cell>
          <cell r="EX31">
            <v>14964.365310258399</v>
          </cell>
          <cell r="EY31">
            <v>25640.72588773915</v>
          </cell>
          <cell r="EZ31">
            <v>11.623925651323656</v>
          </cell>
          <cell r="FA31">
            <v>7.9266105989095479</v>
          </cell>
          <cell r="FB31">
            <v>0.93710525990275462</v>
          </cell>
          <cell r="FC31">
            <v>-7.5912073660877226</v>
          </cell>
          <cell r="FD31">
            <v>0.62065783000603347</v>
          </cell>
          <cell r="FE31">
            <v>0.36858526261577412</v>
          </cell>
          <cell r="FF31">
            <v>3.8420036939001721E-2</v>
          </cell>
          <cell r="FG31">
            <v>-0.27590256654089695</v>
          </cell>
          <cell r="FH31">
            <v>3.109002805987557</v>
          </cell>
          <cell r="FI31">
            <v>2.8721630784183971</v>
          </cell>
          <cell r="FJ31">
            <v>2.3829221853371458</v>
          </cell>
          <cell r="FK31">
            <v>3.0391452377645338</v>
          </cell>
          <cell r="FL31">
            <v>23.269989741847915</v>
          </cell>
          <cell r="FM31">
            <v>28.132967828576174</v>
          </cell>
          <cell r="FN31">
            <v>45.388308326163042</v>
          </cell>
          <cell r="FO31">
            <v>441.39054454144235</v>
          </cell>
          <cell r="FP31">
            <v>-14790.381008317367</v>
          </cell>
          <cell r="FQ31">
            <v>-16028.638330152467</v>
          </cell>
          <cell r="FR31">
            <v>-17035.648941331659</v>
          </cell>
          <cell r="FS31">
            <v>-17955.873279274092</v>
          </cell>
          <cell r="FT31">
            <v>13445.78721202747</v>
          </cell>
          <cell r="FU31">
            <v>13349.516207536044</v>
          </cell>
          <cell r="FV31">
            <v>13719.752712042415</v>
          </cell>
          <cell r="FW31">
            <v>14071.792084812321</v>
          </cell>
          <cell r="FX31">
            <v>13.054129490176116</v>
          </cell>
          <cell r="FY31">
            <v>13.005128293117362</v>
          </cell>
          <cell r="FZ31">
            <v>13.097809931166005</v>
          </cell>
          <cell r="GA31">
            <v>13.137467870220563</v>
          </cell>
          <cell r="GF31">
            <v>-9283.9644950965339</v>
          </cell>
          <cell r="GG31">
            <v>-8468.4717756122081</v>
          </cell>
          <cell r="GH31">
            <v>-9251.0139330381426</v>
          </cell>
          <cell r="GI31">
            <v>-10028.148478429948</v>
          </cell>
          <cell r="GK31" t="str">
            <v/>
          </cell>
          <cell r="GP31">
            <v>82841.022073279601</v>
          </cell>
          <cell r="GQ31">
            <v>30555.089437377486</v>
          </cell>
          <cell r="GR31">
            <v>322.77365920939246</v>
          </cell>
          <cell r="GS31">
            <v>16346.798354216375</v>
          </cell>
        </row>
        <row r="32">
          <cell r="CV32" t="str">
            <v/>
          </cell>
          <cell r="GK32" t="str">
            <v/>
          </cell>
        </row>
        <row r="33">
          <cell r="B33" t="str">
            <v>European altnets and ISPs</v>
          </cell>
          <cell r="D33">
            <v>85</v>
          </cell>
          <cell r="CV33" t="e">
            <v>#N/A</v>
          </cell>
          <cell r="GK33" t="str">
            <v/>
          </cell>
        </row>
        <row r="34">
          <cell r="B34" t="str">
            <v>CW.L</v>
          </cell>
          <cell r="C34" t="str">
            <v>Cable &amp; Wireless</v>
          </cell>
          <cell r="D34" t="str">
            <v>SCRUTON Steve S</v>
          </cell>
          <cell r="E34" t="str">
            <v>GBP</v>
          </cell>
          <cell r="F34">
            <v>1.3049999999999999</v>
          </cell>
          <cell r="G34">
            <v>-1</v>
          </cell>
          <cell r="H34" t="str">
            <v>GBP</v>
          </cell>
          <cell r="I34" t="str">
            <v>UNITED KINGDOM</v>
          </cell>
          <cell r="J34">
            <v>2355.2195160000001</v>
          </cell>
          <cell r="K34">
            <v>4470.5123665269675</v>
          </cell>
          <cell r="L34">
            <v>3371.9669877840911</v>
          </cell>
          <cell r="M34">
            <v>3778.1728384228663</v>
          </cell>
          <cell r="N34">
            <v>3906.5111149148852</v>
          </cell>
          <cell r="O34">
            <v>3843.314954190123</v>
          </cell>
          <cell r="P34">
            <v>1490.8682396078282</v>
          </cell>
          <cell r="Q34">
            <v>1490.8682396078282</v>
          </cell>
          <cell r="R34">
            <v>1490.8682396078282</v>
          </cell>
          <cell r="S34">
            <v>1490.8682396078282</v>
          </cell>
          <cell r="T34">
            <v>714.74405165198709</v>
          </cell>
          <cell r="U34">
            <v>714.74405165198709</v>
          </cell>
          <cell r="V34">
            <v>714.74405165198709</v>
          </cell>
          <cell r="W34">
            <v>714.74405165198709</v>
          </cell>
          <cell r="X34">
            <v>9.0373602229950459E-2</v>
          </cell>
          <cell r="Y34">
            <v>9.5528934089757475E-2</v>
          </cell>
          <cell r="Z34">
            <v>0.10468582722576517</v>
          </cell>
          <cell r="AA34">
            <v>0.11546805437210068</v>
          </cell>
          <cell r="AB34">
            <v>-7.8939189706115371E-3</v>
          </cell>
          <cell r="AC34">
            <v>9.8960030608361699E-3</v>
          </cell>
          <cell r="AD34">
            <v>4.7781764090014875E-2</v>
          </cell>
          <cell r="AE34">
            <v>6.5498628112372864E-2</v>
          </cell>
          <cell r="AF34">
            <v>4.8102292732643076E-2</v>
          </cell>
          <cell r="AG34">
            <v>5.0105628476568721E-2</v>
          </cell>
          <cell r="AH34">
            <v>5.479122228299925E-2</v>
          </cell>
          <cell r="AI34">
            <v>6.0451952824479765E-2</v>
          </cell>
          <cell r="AJ34">
            <v>2.5341940547248578</v>
          </cell>
          <cell r="AK34">
            <v>2.6397366649303988</v>
          </cell>
          <cell r="AL34">
            <v>2.8865898457779262</v>
          </cell>
          <cell r="AM34">
            <v>3.1848165802779285</v>
          </cell>
          <cell r="AN34">
            <v>21.003144288428555</v>
          </cell>
          <cell r="AO34">
            <v>19.869684777569542</v>
          </cell>
          <cell r="AP34">
            <v>18.131678927341298</v>
          </cell>
          <cell r="AQ34">
            <v>16.438570978115685</v>
          </cell>
          <cell r="AR34">
            <v>181.51838202753518</v>
          </cell>
          <cell r="AS34">
            <v>81.435644299226468</v>
          </cell>
          <cell r="AT34">
            <v>36.20041612638181</v>
          </cell>
          <cell r="AU34">
            <v>28.013259086013605</v>
          </cell>
          <cell r="AV34">
            <v>0.55090839221358112</v>
          </cell>
          <cell r="AW34">
            <v>1.2279635147548023</v>
          </cell>
          <cell r="AX34">
            <v>2.7623991848845879</v>
          </cell>
          <cell r="AY34">
            <v>3.5697381619523081</v>
          </cell>
          <cell r="AZ34">
            <v>0.69945142030377583</v>
          </cell>
          <cell r="BA34">
            <v>0.87229552031928126</v>
          </cell>
          <cell r="BB34">
            <v>0.93339847857812486</v>
          </cell>
          <cell r="BC34">
            <v>0.91981967086718708</v>
          </cell>
          <cell r="BD34">
            <v>5.6942778636648015</v>
          </cell>
          <cell r="BE34">
            <v>5.2279207035366211</v>
          </cell>
          <cell r="BF34">
            <v>4.8033008637310752</v>
          </cell>
          <cell r="BG34">
            <v>4.290642381485358</v>
          </cell>
          <cell r="BH34" t="str">
            <v>-</v>
          </cell>
          <cell r="BI34">
            <v>162.10283461493788</v>
          </cell>
          <cell r="BJ34">
            <v>34.713267358134644</v>
          </cell>
          <cell r="BK34">
            <v>24.913938078815761</v>
          </cell>
          <cell r="BL34">
            <v>3048.1382710119683</v>
          </cell>
          <cell r="BM34">
            <v>3050.8979943018426</v>
          </cell>
          <cell r="BN34">
            <v>3242.830115167143</v>
          </cell>
          <cell r="BO34">
            <v>3497.424327754874</v>
          </cell>
          <cell r="BP34">
            <v>17.178850000000001</v>
          </cell>
          <cell r="BQ34">
            <v>21.151074999999999</v>
          </cell>
          <cell r="BR34">
            <v>20.188375000000004</v>
          </cell>
          <cell r="BS34">
            <v>20.195699999999999</v>
          </cell>
          <cell r="BT34">
            <v>4820.8737446263622</v>
          </cell>
          <cell r="BU34">
            <v>4331.2991416486511</v>
          </cell>
          <cell r="BV34">
            <v>4185.2554986652603</v>
          </cell>
          <cell r="BW34">
            <v>4178.3352497416417</v>
          </cell>
          <cell r="BX34">
            <v>592.16762309767478</v>
          </cell>
          <cell r="BY34">
            <v>722.69130552553736</v>
          </cell>
          <cell r="BZ34">
            <v>813.297194105058</v>
          </cell>
          <cell r="CA34">
            <v>895.74348372040822</v>
          </cell>
          <cell r="CB34">
            <v>69.232374962735676</v>
          </cell>
          <cell r="CC34">
            <v>387.32475963617446</v>
          </cell>
          <cell r="CD34">
            <v>435.95522020316065</v>
          </cell>
          <cell r="CE34">
            <v>477.9447660106714</v>
          </cell>
          <cell r="CF34">
            <v>486.64128444452211</v>
          </cell>
          <cell r="CG34">
            <v>510.01639885177968</v>
          </cell>
          <cell r="CH34">
            <v>547.59892868872328</v>
          </cell>
          <cell r="CI34">
            <v>592.96935203857981</v>
          </cell>
          <cell r="CJ34">
            <v>-93.682794450998415</v>
          </cell>
          <cell r="CK34">
            <v>-141.5849167933722</v>
          </cell>
          <cell r="CL34">
            <v>-139.35111509271258</v>
          </cell>
          <cell r="CM34">
            <v>-181.45246401852265</v>
          </cell>
          <cell r="CN34">
            <v>212.84967170320044</v>
          </cell>
          <cell r="CO34">
            <v>224.9916099108745</v>
          </cell>
          <cell r="CP34">
            <v>246.55810333072625</v>
          </cell>
          <cell r="CQ34">
            <v>271.95261513172068</v>
          </cell>
          <cell r="CR34">
            <v>188.60069324070392</v>
          </cell>
          <cell r="CS34">
            <v>272.48936442424582</v>
          </cell>
          <cell r="CT34">
            <v>304.08768696180914</v>
          </cell>
          <cell r="CU34">
            <v>332.43063033642557</v>
          </cell>
          <cell r="CV34">
            <v>-13.663575</v>
          </cell>
          <cell r="CW34">
            <v>-10.15530853765712</v>
          </cell>
          <cell r="CX34">
            <v>-3.3718207449370823</v>
          </cell>
          <cell r="CY34">
            <v>-0.16534830253075938</v>
          </cell>
          <cell r="CZ34">
            <v>-4.6561887461882776</v>
          </cell>
          <cell r="DA34">
            <v>27.349574999999994</v>
          </cell>
          <cell r="DB34">
            <v>22.041678291204619</v>
          </cell>
          <cell r="DC34">
            <v>12.537287758517095</v>
          </cell>
          <cell r="DD34">
            <v>10.137289322149101</v>
          </cell>
          <cell r="DE34">
            <v>14.792363982723572</v>
          </cell>
          <cell r="DF34">
            <v>-130.80157499999999</v>
          </cell>
          <cell r="DG34">
            <v>459.45612127946208</v>
          </cell>
          <cell r="DH34">
            <v>12.555474277623318</v>
          </cell>
          <cell r="DI34">
            <v>9.6316189970022918</v>
          </cell>
          <cell r="DJ34">
            <v>90.40988613743562</v>
          </cell>
          <cell r="DK34">
            <v>3.2797500000000035</v>
          </cell>
          <cell r="DL34">
            <v>5.704466495304203</v>
          </cell>
          <cell r="DM34">
            <v>9.5854656217602354</v>
          </cell>
          <cell r="DN34">
            <v>10.299605430907661</v>
          </cell>
          <cell r="DO34">
            <v>8.5109131598347858</v>
          </cell>
          <cell r="DP34">
            <v>12.28340866129798</v>
          </cell>
          <cell r="DQ34">
            <v>16.685324238548311</v>
          </cell>
          <cell r="DR34">
            <v>19.43243833893607</v>
          </cell>
          <cell r="DS34">
            <v>21.437807887143443</v>
          </cell>
          <cell r="DT34">
            <v>1.4360959989857913</v>
          </cell>
          <cell r="DU34">
            <v>8.942461533348272</v>
          </cell>
          <cell r="DV34">
            <v>10.416454152970903</v>
          </cell>
          <cell r="DW34">
            <v>11.438640928590498</v>
          </cell>
          <cell r="DX34">
            <v>4.4151679338305749</v>
          </cell>
          <cell r="DY34">
            <v>5.1945525476966816</v>
          </cell>
          <cell r="DZ34">
            <v>5.8911123444998106</v>
          </cell>
          <cell r="EA34">
            <v>6.5086355899406652</v>
          </cell>
          <cell r="EB34">
            <v>3.912168275531581</v>
          </cell>
          <cell r="EC34">
            <v>6.2911693584970534</v>
          </cell>
          <cell r="ED34">
            <v>7.2656899216496393</v>
          </cell>
          <cell r="EE34">
            <v>7.9560545161372742</v>
          </cell>
          <cell r="EF34">
            <v>-1874.6695666987175</v>
          </cell>
          <cell r="EG34">
            <v>-1468.4637160599425</v>
          </cell>
          <cell r="EH34">
            <v>-1340.1254395679234</v>
          </cell>
          <cell r="EI34">
            <v>-1403.3216002926854</v>
          </cell>
          <cell r="EJ34">
            <v>4270.0684252505398</v>
          </cell>
          <cell r="EK34">
            <v>4016.6897124477914</v>
          </cell>
          <cell r="EL34">
            <v>4008.4818628057392</v>
          </cell>
          <cell r="EM34">
            <v>4118.6727594634549</v>
          </cell>
          <cell r="EN34">
            <v>47.496073104898194</v>
          </cell>
          <cell r="EO34">
            <v>41.11952310156034</v>
          </cell>
          <cell r="EP34">
            <v>32.396502121178919</v>
          </cell>
          <cell r="EQ34">
            <v>33.027540102825732</v>
          </cell>
          <cell r="ER34">
            <v>1868.9032661557439</v>
          </cell>
          <cell r="ES34">
            <v>2084.8798027251314</v>
          </cell>
          <cell r="ET34">
            <v>2283.4924198107901</v>
          </cell>
          <cell r="EU34">
            <v>2440.2661302339993</v>
          </cell>
          <cell r="EV34">
            <v>3096.5997209372895</v>
          </cell>
          <cell r="EW34">
            <v>2434.2554342058916</v>
          </cell>
          <cell r="EX34">
            <v>2105.7771872065191</v>
          </cell>
          <cell r="EY34">
            <v>2024.5700320012663</v>
          </cell>
          <cell r="EZ34">
            <v>-61.502117030810929</v>
          </cell>
          <cell r="FA34">
            <v>-48.132180059857454</v>
          </cell>
          <cell r="FB34">
            <v>-41.325798514698022</v>
          </cell>
          <cell r="FC34">
            <v>-40.124430689070245</v>
          </cell>
          <cell r="FD34">
            <v>-3.1657751852291005</v>
          </cell>
          <cell r="FE34">
            <v>-2.0319377095481777</v>
          </cell>
          <cell r="FF34">
            <v>-1.6477684286647276</v>
          </cell>
          <cell r="FG34">
            <v>-1.5666556618018439</v>
          </cell>
          <cell r="FH34">
            <v>44.727625227417583</v>
          </cell>
          <cell r="FI34">
            <v>6.2847916990704631</v>
          </cell>
          <cell r="FJ34">
            <v>4.8302602873414386</v>
          </cell>
          <cell r="FK34">
            <v>4.2359916374857054</v>
          </cell>
          <cell r="FL34">
            <v>-12.46771752666444</v>
          </cell>
          <cell r="FM34">
            <v>-17.575381497994897</v>
          </cell>
          <cell r="FN34">
            <v>-25.104475509822784</v>
          </cell>
          <cell r="FO34">
            <v>-27.12110804896945</v>
          </cell>
          <cell r="FP34">
            <v>-517.07674066398329</v>
          </cell>
          <cell r="FQ34">
            <v>-557.79912919288813</v>
          </cell>
          <cell r="FR34">
            <v>-561.4095357186344</v>
          </cell>
          <cell r="FS34">
            <v>-560.02737250039877</v>
          </cell>
          <cell r="FT34">
            <v>-18.591912017306925</v>
          </cell>
          <cell r="FU34">
            <v>23.307259539277084</v>
          </cell>
          <cell r="FV34">
            <v>112.53654329371102</v>
          </cell>
          <cell r="FW34">
            <v>154.26364720148683</v>
          </cell>
          <cell r="FX34">
            <v>10.725788893358768</v>
          </cell>
          <cell r="FY34">
            <v>12.878333057840225</v>
          </cell>
          <cell r="FZ34">
            <v>13.413984782952348</v>
          </cell>
          <cell r="GA34">
            <v>13.403122033710121</v>
          </cell>
          <cell r="GB34">
            <v>0.22697850783149345</v>
          </cell>
          <cell r="GC34">
            <v>0.24708195697660523</v>
          </cell>
          <cell r="GD34">
            <v>0.28097448283248988</v>
          </cell>
          <cell r="GE34">
            <v>0.3113391053565025</v>
          </cell>
          <cell r="GF34">
            <v>-113.29145860826596</v>
          </cell>
          <cell r="GG34">
            <v>-118.00975404946001</v>
          </cell>
          <cell r="GH34">
            <v>-129.04535602641391</v>
          </cell>
          <cell r="GI34">
            <v>-142.37761907252607</v>
          </cell>
          <cell r="GJ34">
            <v>0.27085660154635388</v>
          </cell>
          <cell r="GK34">
            <v>3</v>
          </cell>
          <cell r="GP34">
            <v>5583.8236811709103</v>
          </cell>
          <cell r="GQ34">
            <v>464.99379609054432</v>
          </cell>
          <cell r="GR34">
            <v>-224.76894432422927</v>
          </cell>
          <cell r="GS34">
            <v>206.09042111662782</v>
          </cell>
        </row>
        <row r="35">
          <cell r="B35" t="str">
            <v>CTM.L</v>
          </cell>
          <cell r="C35" t="str">
            <v>COLT</v>
          </cell>
          <cell r="D35" t="str">
            <v>SCRUTON Steve S</v>
          </cell>
          <cell r="E35" t="str">
            <v>GBP</v>
          </cell>
          <cell r="F35">
            <v>0.49249999999999999</v>
          </cell>
          <cell r="G35">
            <v>-1</v>
          </cell>
          <cell r="H35" t="str">
            <v>GBP</v>
          </cell>
          <cell r="I35" t="str">
            <v>UNITED KINGDOM</v>
          </cell>
          <cell r="J35">
            <v>1507.2217780000001</v>
          </cell>
          <cell r="K35">
            <v>1079.6892891133948</v>
          </cell>
          <cell r="L35">
            <v>1624.6358115716471</v>
          </cell>
          <cell r="M35">
            <v>1667.2668048937546</v>
          </cell>
          <cell r="N35">
            <v>1687.302449351329</v>
          </cell>
          <cell r="O35">
            <v>1681.8012269994897</v>
          </cell>
          <cell r="P35">
            <v>0</v>
          </cell>
          <cell r="Q35">
            <v>0</v>
          </cell>
          <cell r="R35">
            <v>0</v>
          </cell>
          <cell r="S35">
            <v>0</v>
          </cell>
          <cell r="T35">
            <v>0</v>
          </cell>
          <cell r="U35">
            <v>0</v>
          </cell>
          <cell r="V35">
            <v>0</v>
          </cell>
          <cell r="W35">
            <v>0</v>
          </cell>
          <cell r="X35">
            <v>-7.4122356331751765E-2</v>
          </cell>
          <cell r="Y35">
            <v>-5.2267977573575861E-2</v>
          </cell>
          <cell r="Z35">
            <v>-3.4700144955969646E-2</v>
          </cell>
          <cell r="AA35">
            <v>-1.879939369893429E-2</v>
          </cell>
          <cell r="AB35">
            <v>2.4118851639388605E-2</v>
          </cell>
          <cell r="AC35">
            <v>1.5226507133390353E-2</v>
          </cell>
          <cell r="AD35">
            <v>3.222323452650986E-2</v>
          </cell>
          <cell r="AE35">
            <v>4.6726404821471043E-2</v>
          </cell>
          <cell r="AF35">
            <v>0</v>
          </cell>
          <cell r="AG35">
            <v>0</v>
          </cell>
          <cell r="AH35">
            <v>0</v>
          </cell>
          <cell r="AI35">
            <v>0</v>
          </cell>
          <cell r="AJ35">
            <v>0</v>
          </cell>
          <cell r="AK35">
            <v>0</v>
          </cell>
          <cell r="AL35">
            <v>0</v>
          </cell>
          <cell r="AM35">
            <v>0</v>
          </cell>
          <cell r="AN35" t="str">
            <v>-</v>
          </cell>
          <cell r="AO35" t="str">
            <v>-</v>
          </cell>
          <cell r="AP35" t="str">
            <v>-</v>
          </cell>
          <cell r="AQ35" t="str">
            <v>-</v>
          </cell>
          <cell r="AR35">
            <v>-35.656966359160343</v>
          </cell>
          <cell r="AS35">
            <v>-35.940575446103566</v>
          </cell>
          <cell r="AT35">
            <v>-238.99922137283639</v>
          </cell>
          <cell r="AU35">
            <v>61.032558734569811</v>
          </cell>
          <cell r="AV35">
            <v>-2.8045010613840349</v>
          </cell>
          <cell r="AW35">
            <v>-2.7823705869695896</v>
          </cell>
          <cell r="AX35">
            <v>-0.41841140496437434</v>
          </cell>
          <cell r="AY35">
            <v>1.6384697294914232</v>
          </cell>
          <cell r="AZ35">
            <v>0.92005710421986464</v>
          </cell>
          <cell r="BA35">
            <v>0.91510459927811949</v>
          </cell>
          <cell r="BB35">
            <v>0.9059515644655165</v>
          </cell>
          <cell r="BC35">
            <v>0.88025747436915058</v>
          </cell>
          <cell r="BD35">
            <v>7.2691331172596474</v>
          </cell>
          <cell r="BE35">
            <v>6.9014337448538825</v>
          </cell>
          <cell r="BF35">
            <v>6.2018750528605846</v>
          </cell>
          <cell r="BG35">
            <v>5.6116811453055284</v>
          </cell>
          <cell r="BH35">
            <v>44.691222568919301</v>
          </cell>
          <cell r="BI35">
            <v>72.648667423251098</v>
          </cell>
          <cell r="BJ35">
            <v>34.741346287708318</v>
          </cell>
          <cell r="BK35">
            <v>23.880044793644586</v>
          </cell>
          <cell r="BL35">
            <v>1088.1069120401744</v>
          </cell>
          <cell r="BM35">
            <v>971.14674086744299</v>
          </cell>
          <cell r="BN35">
            <v>893.08582381571125</v>
          </cell>
          <cell r="BO35">
            <v>850.79499426368056</v>
          </cell>
          <cell r="BP35">
            <v>-3.7811999999999997</v>
          </cell>
          <cell r="BQ35">
            <v>-2.6068000000000002</v>
          </cell>
          <cell r="BR35">
            <v>-1.0581</v>
          </cell>
          <cell r="BS35">
            <v>0.46100000000000002</v>
          </cell>
          <cell r="BT35">
            <v>1765.7988880475079</v>
          </cell>
          <cell r="BU35">
            <v>1821.9412362357029</v>
          </cell>
          <cell r="BV35">
            <v>1862.4643033171265</v>
          </cell>
          <cell r="BW35">
            <v>1910.5787522051742</v>
          </cell>
          <cell r="BX35">
            <v>223.49787593160903</v>
          </cell>
          <cell r="BY35">
            <v>241.58267202622463</v>
          </cell>
          <cell r="BZ35">
            <v>272.06327682675078</v>
          </cell>
          <cell r="CA35">
            <v>299.69650510282582</v>
          </cell>
          <cell r="CB35">
            <v>-100.11216591606555</v>
          </cell>
          <cell r="CC35">
            <v>-64.590564698497502</v>
          </cell>
          <cell r="CD35">
            <v>-24.97581309194533</v>
          </cell>
          <cell r="CE35">
            <v>10.445841773345029</v>
          </cell>
          <cell r="CF35">
            <v>-166.74452194013799</v>
          </cell>
          <cell r="CG35">
            <v>-117.58124506376794</v>
          </cell>
          <cell r="CH35">
            <v>-78.060917051731735</v>
          </cell>
          <cell r="CI35">
            <v>-42.29082955203063</v>
          </cell>
          <cell r="CJ35">
            <v>0</v>
          </cell>
          <cell r="CK35">
            <v>0</v>
          </cell>
          <cell r="CL35">
            <v>0</v>
          </cell>
          <cell r="CM35">
            <v>0</v>
          </cell>
          <cell r="CN35">
            <v>-111.71882969989245</v>
          </cell>
          <cell r="CO35">
            <v>-78.779434090909135</v>
          </cell>
          <cell r="CP35">
            <v>-52.300814177394301</v>
          </cell>
          <cell r="CQ35">
            <v>-28.334855596229737</v>
          </cell>
          <cell r="CR35">
            <v>-67.075151163763934</v>
          </cell>
          <cell r="CS35">
            <v>-43.275678202542764</v>
          </cell>
          <cell r="CT35">
            <v>-16.733794567972588</v>
          </cell>
          <cell r="CU35">
            <v>6.9987144099477927</v>
          </cell>
          <cell r="CV35">
            <v>4.1060999999999996</v>
          </cell>
          <cell r="CW35">
            <v>3.1794304871418859</v>
          </cell>
          <cell r="CX35">
            <v>2.2241698181851177</v>
          </cell>
          <cell r="CY35">
            <v>2.5833756277827007</v>
          </cell>
          <cell r="CZ35">
            <v>2.6615699771552386</v>
          </cell>
          <cell r="DA35">
            <v>-5.8847999999999994</v>
          </cell>
          <cell r="DB35">
            <v>8.0917082631020634</v>
          </cell>
          <cell r="DC35">
            <v>12.617049287879965</v>
          </cell>
          <cell r="DD35">
            <v>10.156912244232004</v>
          </cell>
          <cell r="DE35">
            <v>10.273060007088546</v>
          </cell>
          <cell r="DF35">
            <v>-13.619300000000001</v>
          </cell>
          <cell r="DG35">
            <v>-35.481802728501052</v>
          </cell>
          <cell r="DH35">
            <v>-61.332102903063316</v>
          </cell>
          <cell r="DI35">
            <v>-141.82383065924608</v>
          </cell>
          <cell r="DJ35">
            <v>-147.07809293805076</v>
          </cell>
          <cell r="DK35">
            <v>-18.843499999999999</v>
          </cell>
          <cell r="DL35">
            <v>-29.484193217443831</v>
          </cell>
          <cell r="DM35">
            <v>-33.611081647221894</v>
          </cell>
          <cell r="DN35">
            <v>-45.823299231779913</v>
          </cell>
          <cell r="DO35">
            <v>-36.700801835162537</v>
          </cell>
          <cell r="DP35">
            <v>12.657040246453928</v>
          </cell>
          <cell r="DQ35">
            <v>13.259630290017284</v>
          </cell>
          <cell r="DR35">
            <v>14.607704230475438</v>
          </cell>
          <cell r="DS35">
            <v>15.686163407654282</v>
          </cell>
          <cell r="DT35">
            <v>-5.669511210688456</v>
          </cell>
          <cell r="DU35">
            <v>-3.5451508212167977</v>
          </cell>
          <cell r="DV35">
            <v>-1.3410089550421109</v>
          </cell>
          <cell r="DW35">
            <v>0.54673704296609205</v>
          </cell>
          <cell r="DX35">
            <v>-6.326815044233209</v>
          </cell>
          <cell r="DY35">
            <v>-4.3239283750816595</v>
          </cell>
          <cell r="DZ35">
            <v>-2.8081512265359598</v>
          </cell>
          <cell r="EA35">
            <v>-1.4830509113286161</v>
          </cell>
          <cell r="EB35">
            <v>-3.7985725111612658</v>
          </cell>
          <cell r="EC35">
            <v>-2.3752510422319806</v>
          </cell>
          <cell r="ED35">
            <v>-0.8984759889448084</v>
          </cell>
          <cell r="EE35">
            <v>0.36631384086470836</v>
          </cell>
          <cell r="EF35">
            <v>544.94652245825216</v>
          </cell>
          <cell r="EG35">
            <v>587.57751578035982</v>
          </cell>
          <cell r="EH35">
            <v>607.61316023793415</v>
          </cell>
          <cell r="EI35">
            <v>602.11193788609489</v>
          </cell>
          <cell r="EJ35">
            <v>2291.5313915348142</v>
          </cell>
          <cell r="EK35">
            <v>2079.2023295663794</v>
          </cell>
          <cell r="EL35">
            <v>1971.4694997369586</v>
          </cell>
          <cell r="EM35">
            <v>1693.5487615924044</v>
          </cell>
          <cell r="EN35">
            <v>-66.632356024072408</v>
          </cell>
          <cell r="EO35">
            <v>-52.990680365270443</v>
          </cell>
          <cell r="EP35">
            <v>-53.085103959786402</v>
          </cell>
          <cell r="EQ35">
            <v>-52.736672779881253</v>
          </cell>
          <cell r="ER35">
            <v>1823.2256781316016</v>
          </cell>
          <cell r="ES35">
            <v>1735.6853902787861</v>
          </cell>
          <cell r="ET35">
            <v>1662.1420163508835</v>
          </cell>
          <cell r="EU35">
            <v>1602.1608046241686</v>
          </cell>
          <cell r="EV35">
            <v>658.47795703638781</v>
          </cell>
          <cell r="EW35">
            <v>520.47807437308222</v>
          </cell>
          <cell r="EX35">
            <v>470.77051422880731</v>
          </cell>
          <cell r="EY35">
            <v>240.64182944262896</v>
          </cell>
          <cell r="EZ35">
            <v>50.082075247228275</v>
          </cell>
          <cell r="FA35">
            <v>60.503473991533625</v>
          </cell>
          <cell r="FB35">
            <v>68.0352485768843</v>
          </cell>
          <cell r="FC35">
            <v>70.77050781277714</v>
          </cell>
          <cell r="FD35">
            <v>2.4382626465094788</v>
          </cell>
          <cell r="FE35">
            <v>2.4322005831468587</v>
          </cell>
          <cell r="FF35">
            <v>2.2333523558376482</v>
          </cell>
          <cell r="FG35">
            <v>2.0090722702272101</v>
          </cell>
          <cell r="FH35">
            <v>-6.5774019671940618</v>
          </cell>
          <cell r="FI35">
            <v>-8.0581130820364155</v>
          </cell>
          <cell r="FJ35">
            <v>-18.84905658509393</v>
          </cell>
          <cell r="FK35">
            <v>23.03709310021161</v>
          </cell>
          <cell r="FL35">
            <v>3.354194407456724</v>
          </cell>
          <cell r="FM35">
            <v>4.5589652814602371</v>
          </cell>
          <cell r="FN35">
            <v>5.1250399176546226</v>
          </cell>
          <cell r="FO35">
            <v>5.6828861076188026</v>
          </cell>
          <cell r="FP35">
            <v>-187.14541748037152</v>
          </cell>
          <cell r="FQ35">
            <v>-218.63294887190634</v>
          </cell>
          <cell r="FR35">
            <v>-223.4957159907936</v>
          </cell>
          <cell r="FS35">
            <v>-229.26945014826046</v>
          </cell>
          <cell r="FT35">
            <v>36.35245845123751</v>
          </cell>
          <cell r="FU35">
            <v>22.949723154318292</v>
          </cell>
          <cell r="FV35">
            <v>48.567560835957181</v>
          </cell>
          <cell r="FW35">
            <v>70.427054954565364</v>
          </cell>
          <cell r="FX35">
            <v>10.598342696166453</v>
          </cell>
          <cell r="FY35">
            <v>12.000000028739784</v>
          </cell>
          <cell r="FZ35">
            <v>11.999999978133188</v>
          </cell>
          <cell r="GA35">
            <v>11.999999993909677</v>
          </cell>
          <cell r="GB35">
            <v>0.1404048800366666</v>
          </cell>
          <cell r="GC35">
            <v>0.15067805308676424</v>
          </cell>
          <cell r="GD35">
            <v>0.16217010182934127</v>
          </cell>
          <cell r="GE35">
            <v>0.17288980809852145</v>
          </cell>
          <cell r="GF35">
            <v>0</v>
          </cell>
          <cell r="GG35">
            <v>0</v>
          </cell>
          <cell r="GH35">
            <v>0</v>
          </cell>
          <cell r="GI35">
            <v>0</v>
          </cell>
          <cell r="GJ35">
            <v>0.11952608839173139</v>
          </cell>
          <cell r="GK35">
            <v>3</v>
          </cell>
          <cell r="GP35">
            <v>1696.1531438095442</v>
          </cell>
          <cell r="GQ35">
            <v>237.47266746668873</v>
          </cell>
          <cell r="GR35">
            <v>-115.89645130922248</v>
          </cell>
          <cell r="GS35">
            <v>-137.65851127129983</v>
          </cell>
        </row>
        <row r="36">
          <cell r="B36" t="str">
            <v>EQUT.PA</v>
          </cell>
          <cell r="C36" t="str">
            <v>Equant</v>
          </cell>
          <cell r="D36" t="str">
            <v>Cote-Colisson Nicolas</v>
          </cell>
          <cell r="E36" t="str">
            <v>USD</v>
          </cell>
          <cell r="F36">
            <v>4.29</v>
          </cell>
          <cell r="G36">
            <v>-1</v>
          </cell>
          <cell r="H36" t="str">
            <v>EUR</v>
          </cell>
          <cell r="I36" t="str">
            <v>FRANCE</v>
          </cell>
          <cell r="J36">
            <v>282.09439400000002</v>
          </cell>
          <cell r="K36">
            <v>964.63668268303377</v>
          </cell>
          <cell r="L36">
            <v>722.12383664262086</v>
          </cell>
          <cell r="M36">
            <v>779.63813419951384</v>
          </cell>
          <cell r="N36">
            <v>723.31246284325061</v>
          </cell>
          <cell r="O36">
            <v>637.42053426328164</v>
          </cell>
          <cell r="P36">
            <v>0</v>
          </cell>
          <cell r="Q36">
            <v>0</v>
          </cell>
          <cell r="R36">
            <v>0</v>
          </cell>
          <cell r="S36">
            <v>0</v>
          </cell>
          <cell r="T36">
            <v>0</v>
          </cell>
          <cell r="U36">
            <v>0</v>
          </cell>
          <cell r="V36">
            <v>0</v>
          </cell>
          <cell r="W36">
            <v>0</v>
          </cell>
          <cell r="X36">
            <v>-0.58188377049208539</v>
          </cell>
          <cell r="Y36">
            <v>-0.18699883692889313</v>
          </cell>
          <cell r="Z36">
            <v>8.1035599503840386E-2</v>
          </cell>
          <cell r="AA36">
            <v>0.28006301143300666</v>
          </cell>
          <cell r="AB36">
            <v>7.0382565352498816E-2</v>
          </cell>
          <cell r="AC36">
            <v>6.7171508238075231E-2</v>
          </cell>
          <cell r="AD36">
            <v>0.10119864644362483</v>
          </cell>
          <cell r="AE36">
            <v>0.14837033394019472</v>
          </cell>
          <cell r="AF36">
            <v>0</v>
          </cell>
          <cell r="AG36">
            <v>0</v>
          </cell>
          <cell r="AH36">
            <v>0</v>
          </cell>
          <cell r="AI36">
            <v>0</v>
          </cell>
          <cell r="AJ36">
            <v>0</v>
          </cell>
          <cell r="AK36">
            <v>0</v>
          </cell>
          <cell r="AL36">
            <v>0</v>
          </cell>
          <cell r="AM36">
            <v>0</v>
          </cell>
          <cell r="AN36" t="str">
            <v>-</v>
          </cell>
          <cell r="AO36" t="str">
            <v>-</v>
          </cell>
          <cell r="AP36">
            <v>42.198155485294933</v>
          </cell>
          <cell r="AQ36">
            <v>12.20994093511392</v>
          </cell>
          <cell r="AR36">
            <v>37.901621808705315</v>
          </cell>
          <cell r="AS36">
            <v>39.198261853864373</v>
          </cell>
          <cell r="AT36">
            <v>29.697022804784975</v>
          </cell>
          <cell r="AU36">
            <v>20.317018433583709</v>
          </cell>
          <cell r="AV36">
            <v>2.6384095251837434</v>
          </cell>
          <cell r="AW36">
            <v>2.5511335266041004</v>
          </cell>
          <cell r="AX36">
            <v>3.3673409168776125</v>
          </cell>
          <cell r="AY36">
            <v>4.9219820480500029</v>
          </cell>
          <cell r="AZ36">
            <v>0.31637794769713345</v>
          </cell>
          <cell r="BA36">
            <v>0.33146871194442523</v>
          </cell>
          <cell r="BB36">
            <v>0.29713527568249842</v>
          </cell>
          <cell r="BC36">
            <v>0.25246816615890977</v>
          </cell>
          <cell r="BD36">
            <v>6.7613731046620016</v>
          </cell>
          <cell r="BE36">
            <v>4.280684681515746</v>
          </cell>
          <cell r="BF36">
            <v>2.9146094232459903</v>
          </cell>
          <cell r="BG36">
            <v>2.0769445950731273</v>
          </cell>
          <cell r="BH36">
            <v>36.370739641978389</v>
          </cell>
          <cell r="BI36">
            <v>41.144663803562302</v>
          </cell>
          <cell r="BJ36">
            <v>25.337093192380564</v>
          </cell>
          <cell r="BK36">
            <v>15.229460549110831</v>
          </cell>
          <cell r="BL36">
            <v>903.81834522338681</v>
          </cell>
          <cell r="BM36">
            <v>851.06702084412723</v>
          </cell>
          <cell r="BN36">
            <v>873.92670917858993</v>
          </cell>
          <cell r="BO36">
            <v>952.93091467059901</v>
          </cell>
          <cell r="BP36">
            <v>-22.7743</v>
          </cell>
          <cell r="BQ36">
            <v>-7.4468000000000005</v>
          </cell>
          <cell r="BR36">
            <v>2.9015</v>
          </cell>
          <cell r="BS36">
            <v>10.496700000000001</v>
          </cell>
          <cell r="BT36">
            <v>2282.4720935793707</v>
          </cell>
          <cell r="BU36">
            <v>2352.0715714798134</v>
          </cell>
          <cell r="BV36">
            <v>2434.2867442509264</v>
          </cell>
          <cell r="BW36">
            <v>2524.7560671156984</v>
          </cell>
          <cell r="BX36">
            <v>106.80135905304689</v>
          </cell>
          <cell r="BY36">
            <v>182.12930692280099</v>
          </cell>
          <cell r="BZ36">
            <v>248.16788729026342</v>
          </cell>
          <cell r="CA36">
            <v>306.90300346737877</v>
          </cell>
          <cell r="CB36">
            <v>-261.87543979913119</v>
          </cell>
          <cell r="CC36">
            <v>-81.236656171535614</v>
          </cell>
          <cell r="CD36">
            <v>31.233716472041763</v>
          </cell>
          <cell r="CE36">
            <v>109.5433374516759</v>
          </cell>
          <cell r="CF36">
            <v>-252.53253756326967</v>
          </cell>
          <cell r="CG36">
            <v>-81.155882985931214</v>
          </cell>
          <cell r="CH36">
            <v>35.168751345103821</v>
          </cell>
          <cell r="CI36">
            <v>121.54493085169982</v>
          </cell>
          <cell r="CJ36">
            <v>88.38638794786975</v>
          </cell>
          <cell r="CK36">
            <v>28.404558606671717</v>
          </cell>
          <cell r="CL36">
            <v>-12.309063010641266</v>
          </cell>
          <cell r="CM36">
            <v>-42.540726156789283</v>
          </cell>
          <cell r="CN36">
            <v>-164.14614961539993</v>
          </cell>
          <cell r="CO36">
            <v>-52.751323582160936</v>
          </cell>
          <cell r="CP36">
            <v>22.859688334462557</v>
          </cell>
          <cell r="CQ36">
            <v>79.004205492009092</v>
          </cell>
          <cell r="CR36">
            <v>-170.21903630783947</v>
          </cell>
          <cell r="CS36">
            <v>-52.803826870192495</v>
          </cell>
          <cell r="CT36">
            <v>20.301915427842651</v>
          </cell>
          <cell r="CU36">
            <v>71.203169263879474</v>
          </cell>
          <cell r="CV36">
            <v>-2.9001000000000001</v>
          </cell>
          <cell r="CW36">
            <v>3.0493024688550179</v>
          </cell>
          <cell r="CX36">
            <v>3.4954366936796362</v>
          </cell>
          <cell r="CY36">
            <v>3.716461221277001</v>
          </cell>
          <cell r="CZ36">
            <v>3.4200276089262758</v>
          </cell>
          <cell r="DA36">
            <v>-54.050899999999999</v>
          </cell>
          <cell r="DB36">
            <v>70.530888874119711</v>
          </cell>
          <cell r="DC36">
            <v>36.259172937749213</v>
          </cell>
          <cell r="DD36">
            <v>23.667492526306305</v>
          </cell>
          <cell r="DE36">
            <v>42.17005120051931</v>
          </cell>
          <cell r="DF36">
            <v>19.0779</v>
          </cell>
          <cell r="DG36">
            <v>-68.97889460964825</v>
          </cell>
          <cell r="DH36">
            <v>-138.44781154715437</v>
          </cell>
          <cell r="DI36">
            <v>250.72143127677879</v>
          </cell>
          <cell r="DJ36">
            <v>-174.78773828555245</v>
          </cell>
          <cell r="DK36">
            <v>25.1737</v>
          </cell>
          <cell r="DL36">
            <v>-67.863197701707236</v>
          </cell>
          <cell r="DM36">
            <v>-143.33481471580191</v>
          </cell>
          <cell r="DN36">
            <v>245.60491086356939</v>
          </cell>
          <cell r="DO36">
            <v>-178.36819366348834</v>
          </cell>
          <cell r="DP36">
            <v>4.6791967075295577</v>
          </cell>
          <cell r="DQ36">
            <v>7.743357350652972</v>
          </cell>
          <cell r="DR36">
            <v>10.194685892135075</v>
          </cell>
          <cell r="DS36">
            <v>12.155748726172474</v>
          </cell>
          <cell r="DT36">
            <v>-11.473324932900203</v>
          </cell>
          <cell r="DU36">
            <v>-3.4538343627198946</v>
          </cell>
          <cell r="DV36">
            <v>1.2830746643059479</v>
          </cell>
          <cell r="DW36">
            <v>4.3387691539174744</v>
          </cell>
          <cell r="DX36">
            <v>-7.191595028791177</v>
          </cell>
          <cell r="DY36">
            <v>-2.242760136290082</v>
          </cell>
          <cell r="DZ36">
            <v>0.93907130655213311</v>
          </cell>
          <cell r="EA36">
            <v>3.1291817265445423</v>
          </cell>
          <cell r="EB36">
            <v>-7.4576612255925614</v>
          </cell>
          <cell r="EC36">
            <v>-2.2449923510180771</v>
          </cell>
          <cell r="ED36">
            <v>0.83399852033824029</v>
          </cell>
          <cell r="EE36">
            <v>2.8201999468892271</v>
          </cell>
          <cell r="EF36">
            <v>-242.51284604041288</v>
          </cell>
          <cell r="EG36">
            <v>-184.99854848351998</v>
          </cell>
          <cell r="EH36">
            <v>-241.32421983978321</v>
          </cell>
          <cell r="EI36">
            <v>-327.21614841975213</v>
          </cell>
          <cell r="EJ36">
            <v>984.56442947670473</v>
          </cell>
          <cell r="EK36">
            <v>931.81310509744537</v>
          </cell>
          <cell r="EL36">
            <v>954.67279343190785</v>
          </cell>
          <cell r="EM36">
            <v>1033.6769989239169</v>
          </cell>
          <cell r="EN36">
            <v>5.5965389980471079</v>
          </cell>
          <cell r="EO36">
            <v>5.6604639113626396</v>
          </cell>
          <cell r="EP36">
            <v>3.9350348730620537</v>
          </cell>
          <cell r="EQ36">
            <v>5.6248049101271373</v>
          </cell>
          <cell r="ER36">
            <v>734.87769558805951</v>
          </cell>
          <cell r="ES36">
            <v>667.48093419951374</v>
          </cell>
          <cell r="ET36">
            <v>657.85801602168112</v>
          </cell>
          <cell r="EU36">
            <v>679.0206950699453</v>
          </cell>
          <cell r="EV36">
            <v>323.25893029373083</v>
          </cell>
          <cell r="EW36">
            <v>265.7446327368379</v>
          </cell>
          <cell r="EX36">
            <v>322.07030409310107</v>
          </cell>
          <cell r="EY36">
            <v>407.96223267306999</v>
          </cell>
          <cell r="EZ36">
            <v>-26.832034038927773</v>
          </cell>
          <cell r="FA36">
            <v>-21.737247943179604</v>
          </cell>
          <cell r="FB36">
            <v>-27.613782403630346</v>
          </cell>
          <cell r="FC36">
            <v>-34.337866825619926</v>
          </cell>
          <cell r="FD36">
            <v>-2.270690637185242</v>
          </cell>
          <cell r="FE36">
            <v>-1.0157538707481886</v>
          </cell>
          <cell r="FF36">
            <v>-0.97242323523318841</v>
          </cell>
          <cell r="FG36">
            <v>-1.0661875078538698</v>
          </cell>
          <cell r="FH36">
            <v>-1.2343995700462906</v>
          </cell>
          <cell r="FI36">
            <v>-3.271240413634255</v>
          </cell>
          <cell r="FJ36">
            <v>10.311622838140183</v>
          </cell>
          <cell r="FK36">
            <v>3.7242085384977339</v>
          </cell>
          <cell r="FL36">
            <v>-19.083465529377147</v>
          </cell>
          <cell r="FM36">
            <v>-32.175685557715553</v>
          </cell>
          <cell r="FN36">
            <v>-63.066248532926259</v>
          </cell>
          <cell r="FO36">
            <v>-54.562426318967539</v>
          </cell>
          <cell r="FP36">
            <v>-175.33321987963811</v>
          </cell>
          <cell r="FQ36">
            <v>-191.58515961898686</v>
          </cell>
          <cell r="FR36">
            <v>-207.31125343748755</v>
          </cell>
          <cell r="FS36">
            <v>-222.50783787015263</v>
          </cell>
          <cell r="FT36">
            <v>19.854527121278551</v>
          </cell>
          <cell r="FU36">
            <v>18.948705910485842</v>
          </cell>
          <cell r="FV36">
            <v>28.547570842134604</v>
          </cell>
          <cell r="FW36">
            <v>41.854439440436863</v>
          </cell>
          <cell r="FX36">
            <v>7.6817245815558115</v>
          </cell>
          <cell r="FY36">
            <v>8.1453796705025621</v>
          </cell>
          <cell r="FZ36">
            <v>8.5163037562068684</v>
          </cell>
          <cell r="GA36">
            <v>8.8130430011936696</v>
          </cell>
          <cell r="GB36">
            <v>0.69877645370850106</v>
          </cell>
          <cell r="GC36">
            <v>0.71956239288988078</v>
          </cell>
          <cell r="GD36">
            <v>0.81925232154955951</v>
          </cell>
          <cell r="GE36">
            <v>0.94419353553066843</v>
          </cell>
          <cell r="GF36">
            <v>0</v>
          </cell>
          <cell r="GG36">
            <v>0</v>
          </cell>
          <cell r="GH36">
            <v>0</v>
          </cell>
          <cell r="GI36">
            <v>0</v>
          </cell>
          <cell r="GJ36">
            <v>5.5892132122089426E-2</v>
          </cell>
          <cell r="GK36">
            <v>3</v>
          </cell>
          <cell r="GP36">
            <v>2350.6430939469255</v>
          </cell>
          <cell r="GQ36">
            <v>232.43406084786622</v>
          </cell>
          <cell r="GR36">
            <v>-219.91943072487101</v>
          </cell>
          <cell r="GS36">
            <v>-131.13469492025877</v>
          </cell>
        </row>
        <row r="37">
          <cell r="B37" t="str">
            <v>KCOM.L</v>
          </cell>
          <cell r="C37" t="str">
            <v>Kingston</v>
          </cell>
          <cell r="D37" t="str">
            <v>SCRUTON Steve S</v>
          </cell>
          <cell r="E37" t="str">
            <v>GBP</v>
          </cell>
          <cell r="F37">
            <v>0.6825</v>
          </cell>
          <cell r="G37">
            <v>-1</v>
          </cell>
          <cell r="H37" t="str">
            <v>GBP</v>
          </cell>
          <cell r="I37" t="str">
            <v>UNITED KINGDOM</v>
          </cell>
          <cell r="J37">
            <v>514.53655600000002</v>
          </cell>
          <cell r="K37">
            <v>510.78047605347166</v>
          </cell>
          <cell r="L37">
            <v>601.1902627336558</v>
          </cell>
          <cell r="M37">
            <v>566.67878038326126</v>
          </cell>
          <cell r="N37">
            <v>547.67492910805299</v>
          </cell>
          <cell r="O37">
            <v>529.59209005072171</v>
          </cell>
          <cell r="P37">
            <v>0</v>
          </cell>
          <cell r="Q37">
            <v>0</v>
          </cell>
          <cell r="R37">
            <v>0</v>
          </cell>
          <cell r="S37">
            <v>0</v>
          </cell>
          <cell r="T37">
            <v>0</v>
          </cell>
          <cell r="U37">
            <v>0</v>
          </cell>
          <cell r="V37">
            <v>0</v>
          </cell>
          <cell r="W37">
            <v>0</v>
          </cell>
          <cell r="X37">
            <v>2.2440472850948835E-2</v>
          </cell>
          <cell r="Y37">
            <v>4.6166297375741482E-2</v>
          </cell>
          <cell r="Z37">
            <v>5.826715104962616E-2</v>
          </cell>
          <cell r="AA37">
            <v>6.8383156938945339E-2</v>
          </cell>
          <cell r="AB37">
            <v>4.3059223477176604E-2</v>
          </cell>
          <cell r="AC37">
            <v>5.6857130671088184E-2</v>
          </cell>
          <cell r="AD37">
            <v>6.4906353914874468E-2</v>
          </cell>
          <cell r="AE37">
            <v>7.2541847064425041E-2</v>
          </cell>
          <cell r="AF37">
            <v>0</v>
          </cell>
          <cell r="AG37">
            <v>1.8751661368844683E-2</v>
          </cell>
          <cell r="AH37">
            <v>2.9133574111399801E-2</v>
          </cell>
          <cell r="AI37">
            <v>3.419157811611935E-2</v>
          </cell>
          <cell r="AJ37">
            <v>0</v>
          </cell>
          <cell r="AK37">
            <v>1.8889553756149313</v>
          </cell>
          <cell r="AL37">
            <v>2.9347811026514528</v>
          </cell>
          <cell r="AM37">
            <v>3.4443009615409212</v>
          </cell>
          <cell r="AN37">
            <v>44.23703895779974</v>
          </cell>
          <cell r="AO37">
            <v>21.502700631575767</v>
          </cell>
          <cell r="AP37">
            <v>17.037044953397292</v>
          </cell>
          <cell r="AQ37">
            <v>14.516733596040108</v>
          </cell>
          <cell r="AR37">
            <v>38.54914767315492</v>
          </cell>
          <cell r="AS37">
            <v>23.59396967217431</v>
          </cell>
          <cell r="AT37">
            <v>19.08981201951169</v>
          </cell>
          <cell r="AU37">
            <v>16.243305234666728</v>
          </cell>
          <cell r="AV37">
            <v>2.5940910768732399</v>
          </cell>
          <cell r="AW37">
            <v>4.2383711342112811</v>
          </cell>
          <cell r="AX37">
            <v>5.2383962659134635</v>
          </cell>
          <cell r="AY37">
            <v>6.1563824945293986</v>
          </cell>
          <cell r="AZ37">
            <v>1.3383602128120597</v>
          </cell>
          <cell r="BA37">
            <v>1.2443556251836208</v>
          </cell>
          <cell r="BB37">
            <v>1.1670551152096442</v>
          </cell>
          <cell r="BC37">
            <v>1.0974850808958576</v>
          </cell>
          <cell r="BD37">
            <v>7.3577261163267282</v>
          </cell>
          <cell r="BE37">
            <v>5.9476715094622312</v>
          </cell>
          <cell r="BF37">
            <v>5.2579777211671468</v>
          </cell>
          <cell r="BG37">
            <v>4.7173600604921022</v>
          </cell>
          <cell r="BH37">
            <v>27.134980199794139</v>
          </cell>
          <cell r="BI37">
            <v>19.370274546514374</v>
          </cell>
          <cell r="BJ37">
            <v>16.399077258654753</v>
          </cell>
          <cell r="BK37">
            <v>14.188505249179793</v>
          </cell>
          <cell r="BL37">
            <v>243.02725753402623</v>
          </cell>
          <cell r="BM37">
            <v>259.04340994793961</v>
          </cell>
          <cell r="BN37">
            <v>274.03369883519002</v>
          </cell>
          <cell r="BO37">
            <v>291.62651568326305</v>
          </cell>
          <cell r="BP37">
            <v>4.5371750000000004</v>
          </cell>
          <cell r="BQ37">
            <v>9.2045750000000002</v>
          </cell>
          <cell r="BR37">
            <v>11.365075000000001</v>
          </cell>
          <cell r="BS37">
            <v>12.986525000000002</v>
          </cell>
          <cell r="BT37">
            <v>449.19914457893287</v>
          </cell>
          <cell r="BU37">
            <v>455.39938014073789</v>
          </cell>
          <cell r="BV37">
            <v>469.27940417764358</v>
          </cell>
          <cell r="BW37">
            <v>482.55060526055178</v>
          </cell>
          <cell r="BX37">
            <v>81.708703644135383</v>
          </cell>
          <cell r="BY37">
            <v>95.27741730217015</v>
          </cell>
          <cell r="BZ37">
            <v>104.1607549806206</v>
          </cell>
          <cell r="CA37">
            <v>112.2645045660297</v>
          </cell>
          <cell r="CB37">
            <v>-15.062901806673715</v>
          </cell>
          <cell r="CC37">
            <v>41.540938463443091</v>
          </cell>
          <cell r="CD37">
            <v>49.469383761458317</v>
          </cell>
          <cell r="CE37">
            <v>56.145022660366294</v>
          </cell>
          <cell r="CF37">
            <v>16.494919295215425</v>
          </cell>
          <cell r="CG37">
            <v>33.934639611015918</v>
          </cell>
          <cell r="CH37">
            <v>42.829398794687357</v>
          </cell>
          <cell r="CI37">
            <v>50.265191773693779</v>
          </cell>
          <cell r="CJ37">
            <v>-5.6524200270515355</v>
          </cell>
          <cell r="CK37">
            <v>-10.180391956030055</v>
          </cell>
          <cell r="CL37">
            <v>-12.848819565680929</v>
          </cell>
          <cell r="CM37">
            <v>-15.079557713921334</v>
          </cell>
          <cell r="CN37">
            <v>11.546443615738715</v>
          </cell>
          <cell r="CO37">
            <v>23.754247654985861</v>
          </cell>
          <cell r="CP37">
            <v>29.98057922900643</v>
          </cell>
          <cell r="CQ37">
            <v>35.18563405977244</v>
          </cell>
          <cell r="CR37">
            <v>14.756584018273491</v>
          </cell>
          <cell r="CS37">
            <v>29.078657397124477</v>
          </cell>
          <cell r="CT37">
            <v>34.628568960284575</v>
          </cell>
          <cell r="CU37">
            <v>39.301516553146563</v>
          </cell>
          <cell r="CV37">
            <v>-5.1860000000000008</v>
          </cell>
          <cell r="CW37">
            <v>1.3802865915109663</v>
          </cell>
          <cell r="CX37">
            <v>3.0478794311525519</v>
          </cell>
          <cell r="CY37">
            <v>2.8279956385821805</v>
          </cell>
          <cell r="CZ37">
            <v>2.4160404499723853</v>
          </cell>
          <cell r="DA37">
            <v>30.469075</v>
          </cell>
          <cell r="DB37">
            <v>16.606203565694017</v>
          </cell>
          <cell r="DC37">
            <v>9.3236549961016806</v>
          </cell>
          <cell r="DD37">
            <v>7.7800411363347308</v>
          </cell>
          <cell r="DE37">
            <v>11.170966485882701</v>
          </cell>
          <cell r="DF37">
            <v>22.45170000000001</v>
          </cell>
          <cell r="DG37">
            <v>-375.78310604825236</v>
          </cell>
          <cell r="DH37">
            <v>19.085859856036762</v>
          </cell>
          <cell r="DI37">
            <v>13.494485662279416</v>
          </cell>
          <cell r="DJ37">
            <v>-255.04848920516636</v>
          </cell>
          <cell r="DK37">
            <v>-274.39985000000001</v>
          </cell>
          <cell r="DL37">
            <v>105.72782794008489</v>
          </cell>
          <cell r="DM37">
            <v>26.211445062179024</v>
          </cell>
          <cell r="DN37">
            <v>17.361421842477554</v>
          </cell>
          <cell r="DO37">
            <v>44.979205069461415</v>
          </cell>
          <cell r="DP37">
            <v>18.189861808558632</v>
          </cell>
          <cell r="DQ37">
            <v>20.921727489555508</v>
          </cell>
          <cell r="DR37">
            <v>22.195893118972467</v>
          </cell>
          <cell r="DS37">
            <v>23.264814786712954</v>
          </cell>
          <cell r="DT37">
            <v>-3.3532792723354965</v>
          </cell>
          <cell r="DU37">
            <v>9.1218697861655329</v>
          </cell>
          <cell r="DV37">
            <v>10.541562941196522</v>
          </cell>
          <cell r="DW37">
            <v>11.635053826126891</v>
          </cell>
          <cell r="DX37">
            <v>2.5704509358676626</v>
          </cell>
          <cell r="DY37">
            <v>5.2161352629959188</v>
          </cell>
          <cell r="DZ37">
            <v>6.3886415986109242</v>
          </cell>
          <cell r="EA37">
            <v>7.2915946381984247</v>
          </cell>
          <cell r="EB37">
            <v>3.285087292876729</v>
          </cell>
          <cell r="EC37">
            <v>6.385308954118015</v>
          </cell>
          <cell r="ED37">
            <v>7.3790941285750709</v>
          </cell>
          <cell r="EE37">
            <v>8.1445378214634765</v>
          </cell>
          <cell r="EF37">
            <v>90.409786680184169</v>
          </cell>
          <cell r="EG37">
            <v>55.898304329789589</v>
          </cell>
          <cell r="EH37">
            <v>36.894453054581341</v>
          </cell>
          <cell r="EI37">
            <v>18.811613997250017</v>
          </cell>
          <cell r="EJ37">
            <v>389.8290531978102</v>
          </cell>
          <cell r="EK37">
            <v>405.84520561172349</v>
          </cell>
          <cell r="EL37">
            <v>420.8354944989739</v>
          </cell>
          <cell r="EM37">
            <v>438.42831134704693</v>
          </cell>
          <cell r="EN37">
            <v>-8.9054338002670317</v>
          </cell>
          <cell r="EO37">
            <v>-7.6062999433063689</v>
          </cell>
          <cell r="EP37">
            <v>-6.6399864212765571</v>
          </cell>
          <cell r="EQ37">
            <v>-5.8798323411781146</v>
          </cell>
          <cell r="ER37">
            <v>326.82191274824652</v>
          </cell>
          <cell r="ES37">
            <v>316.56408945936806</v>
          </cell>
          <cell r="ET37">
            <v>319.78796294014802</v>
          </cell>
          <cell r="EU37">
            <v>323.52799609581137</v>
          </cell>
          <cell r="EV37">
            <v>56.39200898359973</v>
          </cell>
          <cell r="EW37">
            <v>90.90349133399431</v>
          </cell>
          <cell r="EX37">
            <v>109.90734260920254</v>
          </cell>
          <cell r="EY37">
            <v>127.99018166653387</v>
          </cell>
          <cell r="EZ37">
            <v>37.201500604320444</v>
          </cell>
          <cell r="FA37">
            <v>21.578740158270602</v>
          </cell>
          <cell r="FB37">
            <v>13.463473000366458</v>
          </cell>
          <cell r="FC37">
            <v>6.450584218371076</v>
          </cell>
          <cell r="FD37">
            <v>1.1064890598918871</v>
          </cell>
          <cell r="FE37">
            <v>0.58668996192990197</v>
          </cell>
          <cell r="FF37">
            <v>0.35420685133710539</v>
          </cell>
          <cell r="FG37">
            <v>0.16756510947042699</v>
          </cell>
          <cell r="FH37">
            <v>-3.743767947728033</v>
          </cell>
          <cell r="FI37">
            <v>2.1882868971289926</v>
          </cell>
          <cell r="FJ37">
            <v>2.2217245142809228</v>
          </cell>
          <cell r="FK37">
            <v>2.2796354084809067</v>
          </cell>
          <cell r="FL37">
            <v>9.1751514273999017</v>
          </cell>
          <cell r="FM37">
            <v>12.526118876762856</v>
          </cell>
          <cell r="FN37">
            <v>15.686892769367347</v>
          </cell>
          <cell r="FO37">
            <v>19.093147227993203</v>
          </cell>
          <cell r="FP37">
            <v>-53.900739065103053</v>
          </cell>
          <cell r="FQ37">
            <v>-55.841953146596417</v>
          </cell>
          <cell r="FR37">
            <v>-57.91524360906304</v>
          </cell>
          <cell r="FS37">
            <v>-59.859514697700398</v>
          </cell>
          <cell r="FT37">
            <v>22.155544551980796</v>
          </cell>
          <cell r="FU37">
            <v>29.255072199543683</v>
          </cell>
          <cell r="FV37">
            <v>33.396691805876628</v>
          </cell>
          <cell r="FW37">
            <v>37.32543215440797</v>
          </cell>
          <cell r="FX37">
            <v>11.999296907750825</v>
          </cell>
          <cell r="FY37">
            <v>12.262193490324661</v>
          </cell>
          <cell r="FZ37">
            <v>12.341313744751407</v>
          </cell>
          <cell r="GA37">
            <v>12.404816001708138</v>
          </cell>
          <cell r="GB37">
            <v>0.18845192713522785</v>
          </cell>
          <cell r="GC37">
            <v>0.20135848257343278</v>
          </cell>
          <cell r="GD37">
            <v>0.21988561127495929</v>
          </cell>
          <cell r="GE37">
            <v>0.23711168471762792</v>
          </cell>
          <cell r="GF37">
            <v>0</v>
          </cell>
          <cell r="GG37">
            <v>-9.6484152600035902</v>
          </cell>
          <cell r="GH37">
            <v>-14.990288887250415</v>
          </cell>
          <cell r="GI37">
            <v>-17.592816848073021</v>
          </cell>
          <cell r="GJ37">
            <v>4.0625110387251098E-2</v>
          </cell>
          <cell r="GK37">
            <v>3</v>
          </cell>
          <cell r="GP37">
            <v>473.76879424866883</v>
          </cell>
          <cell r="GQ37">
            <v>62.626874333350933</v>
          </cell>
          <cell r="GR37">
            <v>-12.301096519422526</v>
          </cell>
          <cell r="GS37">
            <v>-6.6206729052454545</v>
          </cell>
        </row>
        <row r="38">
          <cell r="B38" t="str">
            <v>TOIGn.DE</v>
          </cell>
          <cell r="C38" t="str">
            <v>T- Online</v>
          </cell>
          <cell r="D38" t="str">
            <v>Cote-Colisson Nicolas</v>
          </cell>
          <cell r="E38" t="str">
            <v>EUR</v>
          </cell>
          <cell r="F38">
            <v>8.1199999999999992</v>
          </cell>
          <cell r="G38">
            <v>-1</v>
          </cell>
          <cell r="H38" t="str">
            <v>EUR</v>
          </cell>
          <cell r="I38" t="str">
            <v>GERMANY</v>
          </cell>
          <cell r="J38">
            <v>1223.890578</v>
          </cell>
          <cell r="K38">
            <v>9937.9914933599994</v>
          </cell>
          <cell r="L38">
            <v>5645.5920373599993</v>
          </cell>
          <cell r="M38">
            <v>5305.4074813599991</v>
          </cell>
          <cell r="N38">
            <v>4924.1887043599991</v>
          </cell>
          <cell r="O38">
            <v>4487.1802003600005</v>
          </cell>
          <cell r="P38">
            <v>0</v>
          </cell>
          <cell r="Q38">
            <v>0</v>
          </cell>
          <cell r="R38">
            <v>0</v>
          </cell>
          <cell r="S38">
            <v>0</v>
          </cell>
          <cell r="T38">
            <v>179.50626</v>
          </cell>
          <cell r="U38">
            <v>170.40573900000001</v>
          </cell>
          <cell r="V38">
            <v>160.207483</v>
          </cell>
          <cell r="W38">
            <v>148.51675599999999</v>
          </cell>
          <cell r="X38">
            <v>0.25913049230124885</v>
          </cell>
          <cell r="Y38">
            <v>0.29647359128538037</v>
          </cell>
          <cell r="Z38">
            <v>0.33872993015230157</v>
          </cell>
          <cell r="AA38">
            <v>0.3917436743270688</v>
          </cell>
          <cell r="AB38">
            <v>0.15604456103591313</v>
          </cell>
          <cell r="AC38">
            <v>0.16099716473182943</v>
          </cell>
          <cell r="AD38">
            <v>0.19354342884728049</v>
          </cell>
          <cell r="AE38">
            <v>0.22636479680457186</v>
          </cell>
          <cell r="AF38">
            <v>0</v>
          </cell>
          <cell r="AG38">
            <v>0</v>
          </cell>
          <cell r="AH38">
            <v>0</v>
          </cell>
          <cell r="AI38">
            <v>0</v>
          </cell>
          <cell r="AJ38">
            <v>0</v>
          </cell>
          <cell r="AK38">
            <v>0</v>
          </cell>
          <cell r="AL38">
            <v>0</v>
          </cell>
          <cell r="AM38">
            <v>0</v>
          </cell>
          <cell r="AN38">
            <v>31.335563514309221</v>
          </cell>
          <cell r="AO38">
            <v>27.388611460451553</v>
          </cell>
          <cell r="AP38">
            <v>23.971899962749205</v>
          </cell>
          <cell r="AQ38">
            <v>20.727839483173302</v>
          </cell>
          <cell r="AR38">
            <v>32.020390761906569</v>
          </cell>
          <cell r="AS38">
            <v>30.674228811860011</v>
          </cell>
          <cell r="AT38">
            <v>26.51664810643803</v>
          </cell>
          <cell r="AU38">
            <v>23.272057374732899</v>
          </cell>
          <cell r="AV38">
            <v>3.1230099827190796</v>
          </cell>
          <cell r="AW38">
            <v>3.2600656601132081</v>
          </cell>
          <cell r="AX38">
            <v>3.7712157131851365</v>
          </cell>
          <cell r="AY38">
            <v>4.296998687729805</v>
          </cell>
          <cell r="AZ38">
            <v>2.7456187352462784</v>
          </cell>
          <cell r="BA38">
            <v>2.3452339787494423</v>
          </cell>
          <cell r="BB38">
            <v>2.0137964365916678</v>
          </cell>
          <cell r="BC38">
            <v>1.6789060696508309</v>
          </cell>
          <cell r="BD38">
            <v>11.824775731583259</v>
          </cell>
          <cell r="BE38">
            <v>9.9561099534688644</v>
          </cell>
          <cell r="BF38">
            <v>8.0410908299532409</v>
          </cell>
          <cell r="BG38">
            <v>6.3885372148122279</v>
          </cell>
          <cell r="BH38">
            <v>29.560941679220935</v>
          </cell>
          <cell r="BI38">
            <v>26.92513727382827</v>
          </cell>
          <cell r="BJ38">
            <v>20.788045816836494</v>
          </cell>
          <cell r="BK38">
            <v>16.196531908294048</v>
          </cell>
          <cell r="BL38">
            <v>5794.2473680000003</v>
          </cell>
          <cell r="BM38">
            <v>6157.413603</v>
          </cell>
          <cell r="BN38">
            <v>6572.312723</v>
          </cell>
          <cell r="BO38">
            <v>7052.1114020000005</v>
          </cell>
          <cell r="BP38">
            <v>35.092399999999998</v>
          </cell>
          <cell r="BQ38">
            <v>20.092099999999999</v>
          </cell>
          <cell r="BR38">
            <v>23.087</v>
          </cell>
          <cell r="BS38">
            <v>26.949499999999997</v>
          </cell>
          <cell r="BT38">
            <v>2056.2184999999999</v>
          </cell>
          <cell r="BU38">
            <v>2262.2081760000001</v>
          </cell>
          <cell r="BV38">
            <v>2445.2266450000002</v>
          </cell>
          <cell r="BW38">
            <v>2672.6809090000002</v>
          </cell>
          <cell r="BX38">
            <v>477.43755700000003</v>
          </cell>
          <cell r="BY38">
            <v>532.87955899999997</v>
          </cell>
          <cell r="BZ38">
            <v>612.378197</v>
          </cell>
          <cell r="CA38">
            <v>702.37991099999999</v>
          </cell>
          <cell r="CB38">
            <v>382.31540699999999</v>
          </cell>
          <cell r="CC38">
            <v>457.56768699999998</v>
          </cell>
          <cell r="CD38">
            <v>526.89714300000003</v>
          </cell>
          <cell r="CE38">
            <v>616.54735400000004</v>
          </cell>
          <cell r="CF38">
            <v>507.49240700000001</v>
          </cell>
          <cell r="CG38">
            <v>595.35448299999996</v>
          </cell>
          <cell r="CH38">
            <v>680.16249100000005</v>
          </cell>
          <cell r="CI38">
            <v>786.55521299999998</v>
          </cell>
          <cell r="CJ38">
            <v>-190.045039</v>
          </cell>
          <cell r="CK38">
            <v>-232.18824900000001</v>
          </cell>
          <cell r="CL38">
            <v>-265.263372</v>
          </cell>
          <cell r="CM38">
            <v>-306.75653299999999</v>
          </cell>
          <cell r="CN38">
            <v>317.14736799999997</v>
          </cell>
          <cell r="CO38">
            <v>362.85123499999997</v>
          </cell>
          <cell r="CP38">
            <v>414.56837000000002</v>
          </cell>
          <cell r="CQ38">
            <v>479.451392</v>
          </cell>
          <cell r="CR38">
            <v>239.14647400000001</v>
          </cell>
          <cell r="CS38">
            <v>279.11628899999999</v>
          </cell>
          <cell r="CT38">
            <v>321.40725700000002</v>
          </cell>
          <cell r="CU38">
            <v>376.093886</v>
          </cell>
          <cell r="CV38">
            <v>11.0869</v>
          </cell>
          <cell r="CW38">
            <v>10.01788846856499</v>
          </cell>
          <cell r="CX38">
            <v>8.0902576050100947</v>
          </cell>
          <cell r="CY38">
            <v>9.301970615488699</v>
          </cell>
          <cell r="CZ38">
            <v>9.1338014186717658</v>
          </cell>
          <cell r="DA38">
            <v>38.830300000000001</v>
          </cell>
          <cell r="DB38">
            <v>11.612409033837267</v>
          </cell>
          <cell r="DC38">
            <v>14.918687845558736</v>
          </cell>
          <cell r="DD38">
            <v>14.697080079093666</v>
          </cell>
          <cell r="DE38">
            <v>13.73265236941586</v>
          </cell>
          <cell r="DF38">
            <v>-558.96209999999996</v>
          </cell>
          <cell r="DG38">
            <v>19.683297775127315</v>
          </cell>
          <cell r="DH38">
            <v>15.151737758090448</v>
          </cell>
          <cell r="DI38">
            <v>17.014746082994051</v>
          </cell>
          <cell r="DJ38">
            <v>17.268547523444028</v>
          </cell>
          <cell r="DK38">
            <v>-4.8099999999999997E-2</v>
          </cell>
          <cell r="DL38">
            <v>14.410924261556545</v>
          </cell>
          <cell r="DM38">
            <v>14.252985800089689</v>
          </cell>
          <cell r="DN38">
            <v>15.650741034584954</v>
          </cell>
          <cell r="DO38">
            <v>14.76985266125557</v>
          </cell>
          <cell r="DP38">
            <v>23.219203455274819</v>
          </cell>
          <cell r="DQ38">
            <v>23.555725978421183</v>
          </cell>
          <cell r="DR38">
            <v>25.043821530907618</v>
          </cell>
          <cell r="DS38">
            <v>26.279976357626609</v>
          </cell>
          <cell r="DT38">
            <v>18.593131371982111</v>
          </cell>
          <cell r="DU38">
            <v>20.226595052320238</v>
          </cell>
          <cell r="DV38">
            <v>21.547987957574378</v>
          </cell>
          <cell r="DW38">
            <v>23.068498447526419</v>
          </cell>
          <cell r="DX38">
            <v>15.42381648642885</v>
          </cell>
          <cell r="DY38">
            <v>16.039692493799912</v>
          </cell>
          <cell r="DZ38">
            <v>16.954189945856736</v>
          </cell>
          <cell r="EA38">
            <v>17.938968710611611</v>
          </cell>
          <cell r="EB38">
            <v>11.630401827432252</v>
          </cell>
          <cell r="EC38">
            <v>12.338222978821026</v>
          </cell>
          <cell r="ED38">
            <v>13.14427264471429</v>
          </cell>
          <cell r="EE38">
            <v>14.071784055236051</v>
          </cell>
          <cell r="EF38">
            <v>-4112.893196</v>
          </cell>
          <cell r="EG38">
            <v>-4462.1782730000004</v>
          </cell>
          <cell r="EH38">
            <v>-4853.5953060000002</v>
          </cell>
          <cell r="EI38">
            <v>-5302.2945369999998</v>
          </cell>
          <cell r="EJ38">
            <v>5894.2473680000003</v>
          </cell>
          <cell r="EK38">
            <v>6257.413603</v>
          </cell>
          <cell r="EL38">
            <v>6672.312723</v>
          </cell>
          <cell r="EM38">
            <v>7152.1114020000005</v>
          </cell>
          <cell r="EN38">
            <v>113.777</v>
          </cell>
          <cell r="EO38">
            <v>121.386796</v>
          </cell>
          <cell r="EP38">
            <v>131.86534800000001</v>
          </cell>
          <cell r="EQ38">
            <v>143.60785899999999</v>
          </cell>
          <cell r="ER38">
            <v>98.506900000000002</v>
          </cell>
          <cell r="ES38">
            <v>133.225425</v>
          </cell>
          <cell r="ET38">
            <v>157.983217</v>
          </cell>
          <cell r="EU38">
            <v>190.728295</v>
          </cell>
          <cell r="EV38">
            <v>4212.893196</v>
          </cell>
          <cell r="EW38">
            <v>4562.1782730000004</v>
          </cell>
          <cell r="EX38">
            <v>4953.5953060000002</v>
          </cell>
          <cell r="EY38">
            <v>5402.2945369999998</v>
          </cell>
          <cell r="EZ38">
            <v>-70.982354303931743</v>
          </cell>
          <cell r="FA38">
            <v>-72.4683862527271</v>
          </cell>
          <cell r="FB38">
            <v>-73.849122988544067</v>
          </cell>
          <cell r="FC38">
            <v>-75.187333760726645</v>
          </cell>
          <cell r="FD38">
            <v>-8.6145154181911163</v>
          </cell>
          <cell r="FE38">
            <v>-8.3737088383981355</v>
          </cell>
          <cell r="FF38">
            <v>-7.9258133777091349</v>
          </cell>
          <cell r="FG38">
            <v>-7.5490407028454998</v>
          </cell>
          <cell r="FH38">
            <v>11.019417786633957</v>
          </cell>
          <cell r="FI38">
            <v>9.9704992345755414</v>
          </cell>
          <cell r="FJ38">
            <v>9.4014465096463802</v>
          </cell>
          <cell r="FK38">
            <v>8.7621729327866014</v>
          </cell>
          <cell r="FL38">
            <v>-4.196257213672359</v>
          </cell>
          <cell r="FM38">
            <v>-4.3899301782378366</v>
          </cell>
          <cell r="FN38">
            <v>-4.6439660326835819</v>
          </cell>
          <cell r="FO38">
            <v>-4.8909573326345601</v>
          </cell>
          <cell r="FP38">
            <v>-96.411050000000003</v>
          </cell>
          <cell r="FQ38">
            <v>-103.648397</v>
          </cell>
          <cell r="FR38">
            <v>-110.238846</v>
          </cell>
          <cell r="FS38">
            <v>-118.577636</v>
          </cell>
          <cell r="FT38">
            <v>190.98146800000001</v>
          </cell>
          <cell r="FU38">
            <v>197.04291299999994</v>
          </cell>
          <cell r="FV38">
            <v>236.875979</v>
          </cell>
          <cell r="FW38">
            <v>277.04574200000002</v>
          </cell>
          <cell r="FX38">
            <v>4.6887551104126333</v>
          </cell>
          <cell r="FY38">
            <v>4.5817355847095129</v>
          </cell>
          <cell r="FZ38">
            <v>4.5083283476162181</v>
          </cell>
          <cell r="GA38">
            <v>4.4366551802237604</v>
          </cell>
          <cell r="GB38">
            <v>0.33686100000000002</v>
          </cell>
          <cell r="GC38">
            <v>0.358018</v>
          </cell>
          <cell r="GD38">
            <v>0.40858499999999998</v>
          </cell>
          <cell r="GE38">
            <v>0.46188699999999999</v>
          </cell>
          <cell r="GF38">
            <v>0</v>
          </cell>
          <cell r="GG38">
            <v>0</v>
          </cell>
          <cell r="GH38">
            <v>0</v>
          </cell>
          <cell r="GI38">
            <v>0</v>
          </cell>
          <cell r="GJ38">
            <v>0.38034380682796481</v>
          </cell>
          <cell r="GK38">
            <v>3</v>
          </cell>
          <cell r="GP38">
            <v>1850.999982896273</v>
          </cell>
          <cell r="GQ38">
            <v>343.90011186318839</v>
          </cell>
          <cell r="GR38">
            <v>-83.299995141211014</v>
          </cell>
          <cell r="GS38">
            <v>317.29998929485077</v>
          </cell>
        </row>
        <row r="39">
          <cell r="B39" t="str">
            <v>TRR.MC</v>
          </cell>
          <cell r="C39" t="str">
            <v>Terra Lycos</v>
          </cell>
          <cell r="D39" t="str">
            <v>Cote-Colisson Nicolas</v>
          </cell>
          <cell r="E39" t="str">
            <v>EUR</v>
          </cell>
          <cell r="F39">
            <v>3.5</v>
          </cell>
          <cell r="G39">
            <v>-1</v>
          </cell>
          <cell r="H39" t="str">
            <v>EUR</v>
          </cell>
          <cell r="I39" t="str">
            <v>SPAIN</v>
          </cell>
          <cell r="J39">
            <v>574.94151299999999</v>
          </cell>
          <cell r="K39">
            <v>2012.2952955000001</v>
          </cell>
          <cell r="L39">
            <v>1543.9695375000001</v>
          </cell>
          <cell r="M39">
            <v>1528.7596775000002</v>
          </cell>
          <cell r="N39">
            <v>1508.2534805</v>
          </cell>
          <cell r="O39" t="str">
            <v/>
          </cell>
          <cell r="P39">
            <v>0</v>
          </cell>
          <cell r="Q39">
            <v>0</v>
          </cell>
          <cell r="R39">
            <v>0</v>
          </cell>
          <cell r="S39" t="str">
            <v/>
          </cell>
          <cell r="T39">
            <v>0</v>
          </cell>
          <cell r="U39">
            <v>0</v>
          </cell>
          <cell r="V39">
            <v>0</v>
          </cell>
          <cell r="W39" t="str">
            <v/>
          </cell>
          <cell r="X39">
            <v>-0.21012151022046655</v>
          </cell>
          <cell r="Y39">
            <v>-0.12851331366639374</v>
          </cell>
          <cell r="Z39">
            <v>-8.8339740393732893E-2</v>
          </cell>
          <cell r="AA39" t="str">
            <v/>
          </cell>
          <cell r="AB39">
            <v>-4.4464355803091923E-2</v>
          </cell>
          <cell r="AC39">
            <v>1.5862799595756448E-2</v>
          </cell>
          <cell r="AD39">
            <v>1.5898905877057456E-2</v>
          </cell>
          <cell r="AE39" t="str">
            <v/>
          </cell>
          <cell r="AF39">
            <v>0</v>
          </cell>
          <cell r="AG39">
            <v>0</v>
          </cell>
          <cell r="AH39">
            <v>0</v>
          </cell>
          <cell r="AI39" t="str">
            <v/>
          </cell>
          <cell r="AJ39">
            <v>0</v>
          </cell>
          <cell r="AK39">
            <v>0</v>
          </cell>
          <cell r="AL39">
            <v>0</v>
          </cell>
          <cell r="AM39" t="str">
            <v>-</v>
          </cell>
          <cell r="AN39" t="str">
            <v>-</v>
          </cell>
          <cell r="AO39" t="str">
            <v>-</v>
          </cell>
          <cell r="AP39" t="str">
            <v>-</v>
          </cell>
          <cell r="AQ39" t="str">
            <v>-</v>
          </cell>
          <cell r="AR39">
            <v>-213.1594229756798</v>
          </cell>
          <cell r="AS39">
            <v>180.15130448631783</v>
          </cell>
          <cell r="AT39">
            <v>130.70220271690781</v>
          </cell>
          <cell r="AU39" t="str">
            <v>-</v>
          </cell>
          <cell r="AV39">
            <v>-0.46913243901682639</v>
          </cell>
          <cell r="AW39">
            <v>0.55508895861253571</v>
          </cell>
          <cell r="AX39">
            <v>0.76509804671458581</v>
          </cell>
          <cell r="AY39" t="str">
            <v/>
          </cell>
          <cell r="AZ39">
            <v>2.8192118056823579</v>
          </cell>
          <cell r="BA39">
            <v>2.7367052506099037</v>
          </cell>
          <cell r="BB39">
            <v>2.6600947134744479</v>
          </cell>
          <cell r="BC39" t="str">
            <v>-</v>
          </cell>
          <cell r="BD39">
            <v>186.02042620481927</v>
          </cell>
          <cell r="BE39">
            <v>120.67521152267119</v>
          </cell>
          <cell r="BF39">
            <v>57.458838328021571</v>
          </cell>
          <cell r="BG39" t="str">
            <v>-</v>
          </cell>
          <cell r="BH39" t="str">
            <v>-</v>
          </cell>
          <cell r="BI39">
            <v>167.62381249628572</v>
          </cell>
          <cell r="BJ39">
            <v>164.99980477939843</v>
          </cell>
          <cell r="BK39" t="str">
            <v>-</v>
          </cell>
          <cell r="BL39">
            <v>1357.2993469999999</v>
          </cell>
          <cell r="BM39">
            <v>1283.4117080000001</v>
          </cell>
          <cell r="BN39">
            <v>1232.6215239999999</v>
          </cell>
          <cell r="BO39" t="str">
            <v/>
          </cell>
          <cell r="BP39">
            <v>-12.833900000000002</v>
          </cell>
          <cell r="BQ39">
            <v>-9.1757000000000009</v>
          </cell>
          <cell r="BR39">
            <v>-5.6128</v>
          </cell>
          <cell r="BS39" t="str">
            <v/>
          </cell>
          <cell r="BT39">
            <v>547.66</v>
          </cell>
          <cell r="BU39">
            <v>558.61320000000001</v>
          </cell>
          <cell r="BV39">
            <v>566.99239799999998</v>
          </cell>
          <cell r="BW39" t="str">
            <v/>
          </cell>
          <cell r="BX39">
            <v>8.3000000000000007</v>
          </cell>
          <cell r="BY39">
            <v>12.668381999999999</v>
          </cell>
          <cell r="BZ39">
            <v>26.249286000000001</v>
          </cell>
          <cell r="CA39" t="str">
            <v/>
          </cell>
          <cell r="CB39">
            <v>-130.12000399999999</v>
          </cell>
          <cell r="CC39">
            <v>-106.499138</v>
          </cell>
          <cell r="CD39">
            <v>-91.169835000000006</v>
          </cell>
          <cell r="CE39" t="str">
            <v/>
          </cell>
          <cell r="CF39">
            <v>-174.36241100000001</v>
          </cell>
          <cell r="CG39">
            <v>-113.67329100000001</v>
          </cell>
          <cell r="CH39">
            <v>-78.138744000000003</v>
          </cell>
          <cell r="CI39" t="str">
            <v/>
          </cell>
          <cell r="CJ39">
            <v>7.9233520000000004</v>
          </cell>
          <cell r="CK39">
            <v>39.785651999999999</v>
          </cell>
          <cell r="CL39">
            <v>27.348559999999999</v>
          </cell>
          <cell r="CM39" t="str">
            <v/>
          </cell>
          <cell r="CN39">
            <v>-120.807579</v>
          </cell>
          <cell r="CO39">
            <v>-73.887638999999993</v>
          </cell>
          <cell r="CP39">
            <v>-50.790184000000004</v>
          </cell>
          <cell r="CQ39" t="str">
            <v/>
          </cell>
          <cell r="CR39">
            <v>-51.514004</v>
          </cell>
          <cell r="CS39">
            <v>-28.063137999999999</v>
          </cell>
          <cell r="CT39">
            <v>-12.733834999999999</v>
          </cell>
          <cell r="CU39" t="str">
            <v/>
          </cell>
          <cell r="CV39">
            <v>0.189</v>
          </cell>
          <cell r="CW39">
            <v>2</v>
          </cell>
          <cell r="CX39">
            <v>1.4999999999999858</v>
          </cell>
          <cell r="CY39" t="str">
            <v/>
          </cell>
          <cell r="CZ39" t="str">
            <v/>
          </cell>
          <cell r="DA39">
            <v>-128.3974</v>
          </cell>
          <cell r="DB39">
            <v>52.631108433734937</v>
          </cell>
          <cell r="DC39">
            <v>107.20314559507287</v>
          </cell>
          <cell r="DD39" t="str">
            <v/>
          </cell>
          <cell r="DE39" t="str">
            <v/>
          </cell>
          <cell r="DF39">
            <v>-31.611899999999999</v>
          </cell>
          <cell r="DG39">
            <v>-18.153139620253924</v>
          </cell>
          <cell r="DH39">
            <v>-14.393828239248279</v>
          </cell>
          <cell r="DI39" t="str">
            <v/>
          </cell>
          <cell r="DJ39" t="str">
            <v/>
          </cell>
          <cell r="DK39">
            <v>-29.947099999999999</v>
          </cell>
          <cell r="DL39">
            <v>-38.838573199120241</v>
          </cell>
          <cell r="DM39">
            <v>-31.26024232551265</v>
          </cell>
          <cell r="DN39" t="str">
            <v/>
          </cell>
          <cell r="DO39" t="str">
            <v/>
          </cell>
          <cell r="DP39">
            <v>1.5155388379651611</v>
          </cell>
          <cell r="DQ39">
            <v>2.267827183460756</v>
          </cell>
          <cell r="DR39">
            <v>4.6295657741781584</v>
          </cell>
          <cell r="DS39" t="str">
            <v/>
          </cell>
          <cell r="DT39">
            <v>-23.759267428696639</v>
          </cell>
          <cell r="DU39">
            <v>-19.06491611727041</v>
          </cell>
          <cell r="DV39">
            <v>-16.079551563934729</v>
          </cell>
          <cell r="DW39" t="str">
            <v/>
          </cell>
          <cell r="DX39">
            <v>-22.058864806631853</v>
          </cell>
          <cell r="DY39">
            <v>-13.22697691354232</v>
          </cell>
          <cell r="DZ39">
            <v>-8.9578245103737704</v>
          </cell>
          <cell r="EA39" t="str">
            <v/>
          </cell>
          <cell r="EB39">
            <v>-9.4062016579629706</v>
          </cell>
          <cell r="EC39">
            <v>-5.023715515494442</v>
          </cell>
          <cell r="ED39">
            <v>-2.2458563897712081</v>
          </cell>
          <cell r="EE39" t="str">
            <v/>
          </cell>
          <cell r="EF39">
            <v>-468.32575800000001</v>
          </cell>
          <cell r="EG39">
            <v>-483.535618</v>
          </cell>
          <cell r="EH39">
            <v>-504.04181499999999</v>
          </cell>
          <cell r="EI39" t="str">
            <v/>
          </cell>
          <cell r="EJ39">
            <v>1371.2993469999999</v>
          </cell>
          <cell r="EK39">
            <v>1297.4117080000001</v>
          </cell>
          <cell r="EL39">
            <v>1246.6215239999999</v>
          </cell>
          <cell r="EM39" t="str">
            <v/>
          </cell>
          <cell r="EN39">
            <v>16.124074</v>
          </cell>
          <cell r="EO39">
            <v>2.0498470000000002</v>
          </cell>
          <cell r="EP39">
            <v>6.2550910000000002</v>
          </cell>
          <cell r="EQ39" t="str">
            <v/>
          </cell>
          <cell r="ER39">
            <v>26.174661</v>
          </cell>
          <cell r="ES39">
            <v>28.776993000000001</v>
          </cell>
          <cell r="ET39">
            <v>34.250776999999999</v>
          </cell>
          <cell r="EU39" t="str">
            <v/>
          </cell>
          <cell r="EV39">
            <v>482.32575800000001</v>
          </cell>
          <cell r="EW39">
            <v>497.535618</v>
          </cell>
          <cell r="EX39">
            <v>518.04181500000004</v>
          </cell>
          <cell r="EY39" t="str">
            <v/>
          </cell>
          <cell r="EZ39">
            <v>-34.504235122128883</v>
          </cell>
          <cell r="FA39">
            <v>-37.675799198802387</v>
          </cell>
          <cell r="FB39">
            <v>-40.89185570639119</v>
          </cell>
          <cell r="FC39" t="str">
            <v/>
          </cell>
          <cell r="FD39">
            <v>-56.424790120481923</v>
          </cell>
          <cell r="FE39">
            <v>-38.168695733993495</v>
          </cell>
          <cell r="FF39">
            <v>-19.202115249915749</v>
          </cell>
          <cell r="FG39" t="str">
            <v/>
          </cell>
          <cell r="FH39">
            <v>-3.706776384667188</v>
          </cell>
          <cell r="FI39">
            <v>-4.6717337561924674</v>
          </cell>
          <cell r="FJ39">
            <v>-5.6821624718307326</v>
          </cell>
          <cell r="FK39" t="str">
            <v/>
          </cell>
          <cell r="FL39">
            <v>-0.5147582428609544</v>
          </cell>
          <cell r="FM39">
            <v>-6.1801597875353611</v>
          </cell>
          <cell r="FN39">
            <v>-4.1964674854450559</v>
          </cell>
          <cell r="FO39" t="str">
            <v/>
          </cell>
          <cell r="FP39">
            <v>-41.787756000000002</v>
          </cell>
          <cell r="FQ39">
            <v>-43.333852</v>
          </cell>
          <cell r="FR39">
            <v>-44.456904999999999</v>
          </cell>
          <cell r="FS39" t="str">
            <v/>
          </cell>
          <cell r="FT39">
            <v>-25.564404</v>
          </cell>
          <cell r="FU39">
            <v>9.1201819999999998</v>
          </cell>
          <cell r="FV39">
            <v>9.1409410000000051</v>
          </cell>
          <cell r="FW39" t="str">
            <v/>
          </cell>
          <cell r="FX39">
            <v>7.6302370083628528</v>
          </cell>
          <cell r="FY39">
            <v>7.7573985004292769</v>
          </cell>
          <cell r="FZ39">
            <v>7.8408291110809563</v>
          </cell>
          <cell r="GA39" t="str">
            <v/>
          </cell>
          <cell r="GB39">
            <v>3.1389E-2</v>
          </cell>
          <cell r="GC39">
            <v>8.0681000000000003E-2</v>
          </cell>
          <cell r="GD39">
            <v>0.11872199999999999</v>
          </cell>
          <cell r="GE39" t="str">
            <v/>
          </cell>
          <cell r="GF39">
            <v>0</v>
          </cell>
          <cell r="GG39">
            <v>0</v>
          </cell>
          <cell r="GH39">
            <v>0</v>
          </cell>
          <cell r="GI39" t="str">
            <v/>
          </cell>
          <cell r="GJ39">
            <v>0.1095965347635071</v>
          </cell>
          <cell r="GK39">
            <v>3</v>
          </cell>
          <cell r="GP39">
            <v>546.62687520586087</v>
          </cell>
          <cell r="GQ39">
            <v>-29.228027918048845</v>
          </cell>
          <cell r="GR39">
            <v>-190.26702598843951</v>
          </cell>
          <cell r="GS39">
            <v>-172.45193132618351</v>
          </cell>
        </row>
        <row r="40">
          <cell r="B40" t="str">
            <v>THUS.L</v>
          </cell>
          <cell r="C40" t="str">
            <v>Thus</v>
          </cell>
          <cell r="D40" t="str">
            <v>SCRUTON Steve S</v>
          </cell>
          <cell r="E40" t="str">
            <v>GBP</v>
          </cell>
          <cell r="F40">
            <v>0.14499999999999999</v>
          </cell>
          <cell r="G40">
            <v>-1</v>
          </cell>
          <cell r="H40" t="str">
            <v>GBP</v>
          </cell>
          <cell r="I40" t="str">
            <v>UNITED KINGDOM</v>
          </cell>
          <cell r="J40">
            <v>1348.6131559999999</v>
          </cell>
          <cell r="K40">
            <v>284.42698113235429</v>
          </cell>
          <cell r="L40">
            <v>328.40350304015988</v>
          </cell>
          <cell r="M40">
            <v>323.05451324426696</v>
          </cell>
          <cell r="N40">
            <v>311.6317578757085</v>
          </cell>
          <cell r="O40">
            <v>292.1854856323742</v>
          </cell>
          <cell r="P40">
            <v>0</v>
          </cell>
          <cell r="Q40">
            <v>0</v>
          </cell>
          <cell r="R40">
            <v>0</v>
          </cell>
          <cell r="S40">
            <v>0</v>
          </cell>
          <cell r="T40">
            <v>0</v>
          </cell>
          <cell r="U40">
            <v>0</v>
          </cell>
          <cell r="V40">
            <v>0</v>
          </cell>
          <cell r="W40">
            <v>0</v>
          </cell>
          <cell r="X40">
            <v>-1.7494285595601199E-2</v>
          </cell>
          <cell r="Y40">
            <v>-1.3832570844163465E-2</v>
          </cell>
          <cell r="Z40">
            <v>-6.519276458749358E-3</v>
          </cell>
          <cell r="AA40">
            <v>1.5611650790081529E-3</v>
          </cell>
          <cell r="AB40">
            <v>3.2449740040477798E-3</v>
          </cell>
          <cell r="AC40">
            <v>7.4096032116906267E-3</v>
          </cell>
          <cell r="AD40">
            <v>1.262426822866195E-2</v>
          </cell>
          <cell r="AE40">
            <v>1.7948458519610012E-2</v>
          </cell>
          <cell r="AF40">
            <v>0</v>
          </cell>
          <cell r="AG40">
            <v>0</v>
          </cell>
          <cell r="AH40">
            <v>0</v>
          </cell>
          <cell r="AI40">
            <v>1.7474960413398734E-3</v>
          </cell>
          <cell r="AJ40">
            <v>0</v>
          </cell>
          <cell r="AK40">
            <v>0</v>
          </cell>
          <cell r="AL40">
            <v>0</v>
          </cell>
          <cell r="AM40">
            <v>0.82857686075577197</v>
          </cell>
          <cell r="AN40" t="str">
            <v>-</v>
          </cell>
          <cell r="AO40" t="str">
            <v>-</v>
          </cell>
          <cell r="AP40" t="str">
            <v>-</v>
          </cell>
          <cell r="AQ40">
            <v>135.09353673124315</v>
          </cell>
          <cell r="AR40">
            <v>-168.65515638314301</v>
          </cell>
          <cell r="AS40">
            <v>59.642494583002275</v>
          </cell>
          <cell r="AT40">
            <v>23.053116465425258</v>
          </cell>
          <cell r="AU40">
            <v>13.994524901921931</v>
          </cell>
          <cell r="AV40">
            <v>-0.59292583840617719</v>
          </cell>
          <cell r="AW40">
            <v>1.6766568987290373</v>
          </cell>
          <cell r="AX40">
            <v>4.3378083024036513</v>
          </cell>
          <cell r="AY40">
            <v>7.1456516531166088</v>
          </cell>
          <cell r="AZ40">
            <v>0.64012100104385772</v>
          </cell>
          <cell r="BA40">
            <v>0.6034594553864745</v>
          </cell>
          <cell r="BB40">
            <v>0.54424074614467099</v>
          </cell>
          <cell r="BC40">
            <v>0.4734473262294685</v>
          </cell>
          <cell r="BD40">
            <v>5.64713390557446</v>
          </cell>
          <cell r="BE40">
            <v>5.3943587846003531</v>
          </cell>
          <cell r="BF40">
            <v>4.4072190884421589</v>
          </cell>
          <cell r="BG40">
            <v>3.4779387145285083</v>
          </cell>
          <cell r="BH40">
            <v>75.042823673111343</v>
          </cell>
          <cell r="BI40">
            <v>32.329089151688784</v>
          </cell>
          <cell r="BJ40">
            <v>18.304088378626798</v>
          </cell>
          <cell r="BK40">
            <v>12.071023371572087</v>
          </cell>
          <cell r="BL40">
            <v>512.17054091701232</v>
          </cell>
          <cell r="BM40">
            <v>478.58612589130587</v>
          </cell>
          <cell r="BN40">
            <v>465.40798589479317</v>
          </cell>
          <cell r="BO40">
            <v>465.44085044881655</v>
          </cell>
          <cell r="BP40">
            <v>-3.3313249999999996</v>
          </cell>
          <cell r="BQ40">
            <v>-2.7753000000000001</v>
          </cell>
          <cell r="BR40">
            <v>-1.0688500000000001</v>
          </cell>
          <cell r="BS40">
            <v>1.0123250000000001</v>
          </cell>
          <cell r="BT40">
            <v>513.03347727168136</v>
          </cell>
          <cell r="BU40">
            <v>535.33756138989099</v>
          </cell>
          <cell r="BV40">
            <v>572.59909347704377</v>
          </cell>
          <cell r="BW40">
            <v>617.14465251992772</v>
          </cell>
          <cell r="BX40">
            <v>58.154013793790625</v>
          </cell>
          <cell r="BY40">
            <v>59.887472477083449</v>
          </cell>
          <cell r="BZ40">
            <v>70.709386491122345</v>
          </cell>
          <cell r="CA40">
            <v>84.011108192280133</v>
          </cell>
          <cell r="CB40">
            <v>-29.107442062940908</v>
          </cell>
          <cell r="CC40">
            <v>-21.425872182107142</v>
          </cell>
          <cell r="CD40">
            <v>-7.8726181004643143</v>
          </cell>
          <cell r="CE40">
            <v>6.88909050466303</v>
          </cell>
          <cell r="CF40">
            <v>-33.7043197401957</v>
          </cell>
          <cell r="CG40">
            <v>-26.649695953130617</v>
          </cell>
          <cell r="CH40">
            <v>-12.559975116675307</v>
          </cell>
          <cell r="CI40">
            <v>3.0077255852696196</v>
          </cell>
          <cell r="CJ40">
            <v>-0.54071245665776602</v>
          </cell>
          <cell r="CK40">
            <v>-0.6181648798373921</v>
          </cell>
          <cell r="CL40">
            <v>-0.6181648798373921</v>
          </cell>
          <cell r="CM40">
            <v>-0.6181648798373921</v>
          </cell>
          <cell r="CN40">
            <v>-23.593023709049071</v>
          </cell>
          <cell r="CO40">
            <v>-18.654787021740873</v>
          </cell>
          <cell r="CP40">
            <v>-8.7919819998704742</v>
          </cell>
          <cell r="CQ40">
            <v>2.1054077642381741</v>
          </cell>
          <cell r="CR40">
            <v>-19.349164722360616</v>
          </cell>
          <cell r="CS40">
            <v>-14.998110491112357</v>
          </cell>
          <cell r="CT40">
            <v>-5.5108319067095799</v>
          </cell>
          <cell r="CU40">
            <v>4.8223634987146804</v>
          </cell>
          <cell r="CV40">
            <v>9.6532499999999999</v>
          </cell>
          <cell r="CW40">
            <v>4.3474909740438505</v>
          </cell>
          <cell r="CX40">
            <v>6.9603806597114328</v>
          </cell>
          <cell r="CY40">
            <v>7.7795371229783257</v>
          </cell>
          <cell r="CZ40">
            <v>6.3523494214849023</v>
          </cell>
          <cell r="DA40">
            <v>7.5102750000000009</v>
          </cell>
          <cell r="DB40">
            <v>2.9808066033748304</v>
          </cell>
          <cell r="DC40">
            <v>18.070413671540436</v>
          </cell>
          <cell r="DD40">
            <v>18.811818856366187</v>
          </cell>
          <cell r="DE40">
            <v>13.045255423685532</v>
          </cell>
          <cell r="DF40">
            <v>-20.835000000000001</v>
          </cell>
          <cell r="DG40">
            <v>-26.390398250122459</v>
          </cell>
          <cell r="DH40">
            <v>-63.256487140631876</v>
          </cell>
          <cell r="DI40">
            <v>-187.50698200712571</v>
          </cell>
          <cell r="DJ40">
            <v>-161.85658640791161</v>
          </cell>
          <cell r="DK40">
            <v>-12.7194</v>
          </cell>
          <cell r="DL40">
            <v>-20.930919021685824</v>
          </cell>
          <cell r="DM40">
            <v>-52.870102512432744</v>
          </cell>
          <cell r="DN40">
            <v>-123.94690712821286</v>
          </cell>
          <cell r="DO40">
            <v>-144.68730925062835</v>
          </cell>
          <cell r="DP40">
            <v>11.33532534817307</v>
          </cell>
          <cell r="DQ40">
            <v>11.186861673146614</v>
          </cell>
          <cell r="DR40">
            <v>12.348847089810695</v>
          </cell>
          <cell r="DS40">
            <v>13.612871447438719</v>
          </cell>
          <cell r="DT40">
            <v>-5.6735950678569083</v>
          </cell>
          <cell r="DU40">
            <v>-4.0023106405011797</v>
          </cell>
          <cell r="DV40">
            <v>-1.374891820498479</v>
          </cell>
          <cell r="DW40">
            <v>1.1162845657875291</v>
          </cell>
          <cell r="DX40">
            <v>-4.5987298596023551</v>
          </cell>
          <cell r="DY40">
            <v>-3.4846774011723847</v>
          </cell>
          <cell r="DZ40">
            <v>-1.5354516100404823</v>
          </cell>
          <cell r="EA40">
            <v>0.34115304339774544</v>
          </cell>
          <cell r="EB40">
            <v>-3.7715208811050154</v>
          </cell>
          <cell r="EC40">
            <v>-2.8016174415583559</v>
          </cell>
          <cell r="ED40">
            <v>-0.96242414098940865</v>
          </cell>
          <cell r="EE40">
            <v>0.78139921961957948</v>
          </cell>
          <cell r="EF40">
            <v>43.976521907805605</v>
          </cell>
          <cell r="EG40">
            <v>38.627532111912657</v>
          </cell>
          <cell r="EH40">
            <v>27.204776743354202</v>
          </cell>
          <cell r="EI40">
            <v>7.7585045000199315</v>
          </cell>
          <cell r="EJ40">
            <v>597.36420652420225</v>
          </cell>
          <cell r="EK40">
            <v>557.14251882104168</v>
          </cell>
          <cell r="EL40">
            <v>535.23734522682457</v>
          </cell>
          <cell r="EM40">
            <v>526.5431761831436</v>
          </cell>
          <cell r="EN40">
            <v>-6.062655695269223</v>
          </cell>
          <cell r="EO40">
            <v>-5.2238237710234774</v>
          </cell>
          <cell r="EP40">
            <v>-4.6873570162109939</v>
          </cell>
          <cell r="EQ40">
            <v>-3.8813660102726093</v>
          </cell>
          <cell r="ER40">
            <v>557.07107059697728</v>
          </cell>
          <cell r="ES40">
            <v>518.99596516619533</v>
          </cell>
          <cell r="ET40">
            <v>493.47992796784723</v>
          </cell>
          <cell r="EU40">
            <v>475.54532739408575</v>
          </cell>
          <cell r="EV40">
            <v>41.217143699384259</v>
          </cell>
          <cell r="EW40">
            <v>39.928860817823143</v>
          </cell>
          <cell r="EX40">
            <v>42.624582588677235</v>
          </cell>
          <cell r="EY40">
            <v>53.343821234307143</v>
          </cell>
          <cell r="EZ40">
            <v>8.5863044424749884</v>
          </cell>
          <cell r="FA40">
            <v>8.0711767479622996</v>
          </cell>
          <cell r="FB40">
            <v>5.8453609666903992</v>
          </cell>
          <cell r="FC40">
            <v>1.6669152465965418</v>
          </cell>
          <cell r="FD40">
            <v>0.75620785288772596</v>
          </cell>
          <cell r="FE40">
            <v>0.64500187625540339</v>
          </cell>
          <cell r="FF40">
            <v>0.38474067013394037</v>
          </cell>
          <cell r="FG40">
            <v>9.2350936286457283E-2</v>
          </cell>
          <cell r="FH40">
            <v>-1.416034552615711</v>
          </cell>
          <cell r="FI40">
            <v>-1.8635815839118066</v>
          </cell>
          <cell r="FJ40">
            <v>-5.4142830307192602</v>
          </cell>
          <cell r="FK40">
            <v>7.7432313014613792</v>
          </cell>
          <cell r="FL40">
            <v>9.5921683032683234</v>
          </cell>
          <cell r="FM40">
            <v>11.464298012746704</v>
          </cell>
          <cell r="FN40">
            <v>15.085129262946563</v>
          </cell>
          <cell r="FO40">
            <v>21.644727132131397</v>
          </cell>
          <cell r="FP40">
            <v>-53.237086704396027</v>
          </cell>
          <cell r="FQ40">
            <v>-49.276619225220223</v>
          </cell>
          <cell r="FR40">
            <v>-53.06596739323863</v>
          </cell>
          <cell r="FS40">
            <v>-59.187416022976393</v>
          </cell>
          <cell r="FT40">
            <v>4.3762146327368328</v>
          </cell>
          <cell r="FU40">
            <v>9.9926883720258317</v>
          </cell>
          <cell r="FV40">
            <v>17.025254218046321</v>
          </cell>
          <cell r="FW40">
            <v>24.205527289466346</v>
          </cell>
          <cell r="FX40">
            <v>10.376922571897557</v>
          </cell>
          <cell r="FY40">
            <v>9.2047752258003115</v>
          </cell>
          <cell r="FZ40">
            <v>9.2675604969965111</v>
          </cell>
          <cell r="GA40">
            <v>9.590525621716413</v>
          </cell>
          <cell r="GB40">
            <v>4.6264550486230148E-2</v>
          </cell>
          <cell r="GC40">
            <v>4.648236269977285E-2</v>
          </cell>
          <cell r="GD40">
            <v>5.1772399565581308E-2</v>
          </cell>
          <cell r="GE40">
            <v>5.8773662269339631E-2</v>
          </cell>
          <cell r="GF40">
            <v>0</v>
          </cell>
          <cell r="GG40">
            <v>0</v>
          </cell>
          <cell r="GH40">
            <v>0</v>
          </cell>
          <cell r="GI40">
            <v>-2.3566961514088729</v>
          </cell>
          <cell r="GJ40">
            <v>2.3159725961102325E-2</v>
          </cell>
          <cell r="GK40">
            <v>3</v>
          </cell>
          <cell r="GP40">
            <v>467.86892068559882</v>
          </cell>
          <cell r="GQ40">
            <v>54.091586868130157</v>
          </cell>
          <cell r="GR40">
            <v>-36.768069302015931</v>
          </cell>
          <cell r="GS40">
            <v>-27.031234557334702</v>
          </cell>
        </row>
        <row r="42">
          <cell r="B42" t="str">
            <v>European alternative carriers aggregate</v>
          </cell>
          <cell r="K42">
            <v>19260.332584369222</v>
          </cell>
          <cell r="L42">
            <v>13837.881976632174</v>
          </cell>
          <cell r="M42">
            <v>13948.978230003662</v>
          </cell>
          <cell r="N42">
            <v>13608.874898953225</v>
          </cell>
          <cell r="O42">
            <v>11471.494491495989</v>
          </cell>
          <cell r="P42">
            <v>1490.8682396078282</v>
          </cell>
          <cell r="Q42">
            <v>1490.8682396078282</v>
          </cell>
          <cell r="R42">
            <v>1490.8682396078282</v>
          </cell>
          <cell r="S42">
            <v>1490.8682396078282</v>
          </cell>
          <cell r="T42">
            <v>894.25031165198709</v>
          </cell>
          <cell r="U42">
            <v>885.14979065198713</v>
          </cell>
          <cell r="V42">
            <v>874.95153465198712</v>
          </cell>
          <cell r="W42">
            <v>863.26080765198708</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v>0.588211330785679</v>
          </cell>
          <cell r="AK42">
            <v>0.66280355622241416</v>
          </cell>
          <cell r="AL42">
            <v>0.74783570991165993</v>
          </cell>
          <cell r="AM42">
            <v>0.84280544669174096</v>
          </cell>
          <cell r="AN42">
            <v>158.8115590620562</v>
          </cell>
          <cell r="AO42">
            <v>49.701017520387886</v>
          </cell>
          <cell r="AP42">
            <v>31.989457017467142</v>
          </cell>
          <cell r="AQ42">
            <v>22.946330116839405</v>
          </cell>
          <cell r="AR42">
            <v>59.99855652887679</v>
          </cell>
          <cell r="AS42">
            <v>47.868575647778087</v>
          </cell>
          <cell r="AT42">
            <v>33.342135052683297</v>
          </cell>
          <cell r="AU42">
            <v>27.436024508369879</v>
          </cell>
          <cell r="AV42">
            <v>1.6667067640514128</v>
          </cell>
          <cell r="AW42">
            <v>2.0890531762593127</v>
          </cell>
          <cell r="AX42">
            <v>2.999208054372998</v>
          </cell>
          <cell r="AY42">
            <v>3.644842931580452</v>
          </cell>
          <cell r="AZ42">
            <v>1.1127943120480464</v>
          </cell>
          <cell r="BA42">
            <v>1.132509958109702</v>
          </cell>
          <cell r="BB42">
            <v>1.0855744978367943</v>
          </cell>
          <cell r="BC42">
            <v>0.92616273773462443</v>
          </cell>
          <cell r="BD42">
            <v>8.9388125914824315</v>
          </cell>
          <cell r="BE42">
            <v>7.5517603440360324</v>
          </cell>
          <cell r="BF42">
            <v>6.3384770415673026</v>
          </cell>
          <cell r="BG42">
            <v>4.7778015749770022</v>
          </cell>
          <cell r="BH42">
            <v>60.278999325007661</v>
          </cell>
          <cell r="BI42">
            <v>44.907389807658305</v>
          </cell>
          <cell r="BJ42">
            <v>27.996584486248807</v>
          </cell>
          <cell r="BK42">
            <v>18.957330037631458</v>
          </cell>
          <cell r="BL42">
            <v>7906.744513451039</v>
          </cell>
          <cell r="BM42">
            <v>8178.454846839245</v>
          </cell>
          <cell r="BN42">
            <v>8544.3759317299828</v>
          </cell>
          <cell r="BO42">
            <v>7809.1787681320802</v>
          </cell>
          <cell r="BP42">
            <v>14.975945399821869</v>
          </cell>
          <cell r="BQ42">
            <v>11.94705272196723</v>
          </cell>
          <cell r="BR42">
            <v>14.1066623017258</v>
          </cell>
          <cell r="BS42">
            <v>16.913022741209829</v>
          </cell>
          <cell r="BT42">
            <v>12435.255848103854</v>
          </cell>
          <cell r="BU42">
            <v>12316.870266894797</v>
          </cell>
          <cell r="BV42">
            <v>12536.104086888001</v>
          </cell>
          <cell r="BW42">
            <v>12386.046235842996</v>
          </cell>
          <cell r="BX42">
            <v>1548.0671325202568</v>
          </cell>
          <cell r="BY42">
            <v>1847.1161152538166</v>
          </cell>
          <cell r="BZ42">
            <v>2147.0259826938154</v>
          </cell>
          <cell r="CA42">
            <v>2400.9985160489227</v>
          </cell>
          <cell r="CB42">
            <v>-84.730171622075673</v>
          </cell>
          <cell r="CC42">
            <v>612.68115404747732</v>
          </cell>
          <cell r="CD42">
            <v>919.53719724425105</v>
          </cell>
          <cell r="CE42">
            <v>1277.5154124007217</v>
          </cell>
          <cell r="CF42">
            <v>383.28482049613422</v>
          </cell>
          <cell r="CG42">
            <v>800.24540645996569</v>
          </cell>
          <cell r="CH42">
            <v>1136.9999336601072</v>
          </cell>
          <cell r="CI42">
            <v>1512.0515836972124</v>
          </cell>
          <cell r="CJ42">
            <v>-193.61122598683798</v>
          </cell>
          <cell r="CK42">
            <v>-316.38151202256796</v>
          </cell>
          <cell r="CL42">
            <v>-403.04197454887213</v>
          </cell>
          <cell r="CM42">
            <v>-546.44744576907067</v>
          </cell>
          <cell r="CN42">
            <v>121.27790129459768</v>
          </cell>
          <cell r="CO42">
            <v>387.52390887104934</v>
          </cell>
          <cell r="CP42">
            <v>602.08376071693056</v>
          </cell>
          <cell r="CQ42">
            <v>839.36439885151071</v>
          </cell>
          <cell r="CR42">
            <v>134.34639506501338</v>
          </cell>
          <cell r="CS42">
            <v>441.54355725752271</v>
          </cell>
          <cell r="CT42">
            <v>645.44696687525413</v>
          </cell>
          <cell r="CU42">
            <v>830.85028006211417</v>
          </cell>
          <cell r="CW42">
            <v>-0.9520156453162798</v>
          </cell>
          <cell r="CX42">
            <v>1.7799474642715012</v>
          </cell>
          <cell r="CY42">
            <v>-1.1970054652143176</v>
          </cell>
          <cell r="CZ42">
            <v>-0.13208324188838105</v>
          </cell>
          <cell r="DA42">
            <v>13.304343929304736</v>
          </cell>
          <cell r="DB42">
            <v>19.317571987120957</v>
          </cell>
          <cell r="DC42">
            <v>16.236654802764662</v>
          </cell>
          <cell r="DD42">
            <v>11.829038651709965</v>
          </cell>
          <cell r="DE42">
            <v>15.753473970469045</v>
          </cell>
          <cell r="DF42">
            <v>-90.40668526390769</v>
          </cell>
          <cell r="DG42">
            <v>-823.09679340700029</v>
          </cell>
          <cell r="DH42">
            <v>50.084132859258006</v>
          </cell>
          <cell r="DI42">
            <v>38.930259290139759</v>
          </cell>
          <cell r="DJ42">
            <v>-347.04497281999909</v>
          </cell>
          <cell r="DK42">
            <v>150.09173980050937</v>
          </cell>
          <cell r="DL42">
            <v>219.53381839096153</v>
          </cell>
          <cell r="DM42">
            <v>55.366868194260803</v>
          </cell>
          <cell r="DN42">
            <v>39.409905002592751</v>
          </cell>
          <cell r="DO42">
            <v>90.570770845378291</v>
          </cell>
          <cell r="DP42">
            <v>12.449017144720093</v>
          </cell>
          <cell r="DQ42">
            <v>14.996635307741148</v>
          </cell>
          <cell r="DR42">
            <v>17.126740236143007</v>
          </cell>
          <cell r="DS42">
            <v>19.384704935953362</v>
          </cell>
          <cell r="DT42">
            <v>-0.6813705536665372</v>
          </cell>
          <cell r="DU42">
            <v>4.9743249768103643</v>
          </cell>
          <cell r="DV42">
            <v>7.3351113780718427</v>
          </cell>
          <cell r="DW42">
            <v>10.3141501983403</v>
          </cell>
          <cell r="DX42">
            <v>0.97527467690252889</v>
          </cell>
          <cell r="DY42">
            <v>3.1462855455466925</v>
          </cell>
          <cell r="DZ42">
            <v>4.8027980347313273</v>
          </cell>
          <cell r="EA42">
            <v>6.7766935700800213</v>
          </cell>
          <cell r="EB42">
            <v>1.0803669559038362</v>
          </cell>
          <cell r="EC42">
            <v>3.5848681336223907</v>
          </cell>
          <cell r="ED42">
            <v>5.14870459276381</v>
          </cell>
          <cell r="EE42">
            <v>6.707953968860398</v>
          </cell>
          <cell r="EF42">
            <v>-6019.0685356928889</v>
          </cell>
          <cell r="EG42">
            <v>-5917.0728033214009</v>
          </cell>
          <cell r="EH42">
            <v>-6267.3743903718369</v>
          </cell>
          <cell r="EI42">
            <v>-6404.1502293290723</v>
          </cell>
          <cell r="EJ42">
            <v>15798.90422098407</v>
          </cell>
          <cell r="EK42">
            <v>15545.51818254438</v>
          </cell>
          <cell r="EL42">
            <v>15809.631242700405</v>
          </cell>
          <cell r="EM42">
            <v>14962.981409509966</v>
          </cell>
          <cell r="EN42">
            <v>101.39324058333665</v>
          </cell>
          <cell r="EO42">
            <v>104.3958259333227</v>
          </cell>
          <cell r="EP42">
            <v>110.03952859696702</v>
          </cell>
          <cell r="EQ42">
            <v>119.76233288162088</v>
          </cell>
          <cell r="ER42">
            <v>5435.5811842206294</v>
          </cell>
          <cell r="ES42">
            <v>5485.6085998289955</v>
          </cell>
          <cell r="ET42">
            <v>5608.9943370913497</v>
          </cell>
          <cell r="EU42">
            <v>5711.2492484180102</v>
          </cell>
          <cell r="EV42">
            <v>8871.1647149503933</v>
          </cell>
          <cell r="EW42">
            <v>8411.0243844676297</v>
          </cell>
          <cell r="EX42">
            <v>8522.7870517263091</v>
          </cell>
          <cell r="EY42">
            <v>8256.8026340178076</v>
          </cell>
          <cell r="EZ42">
            <v>-76.125749674258273</v>
          </cell>
          <cell r="FA42">
            <v>-72.349519733647384</v>
          </cell>
          <cell r="FB42">
            <v>-73.350873609125941</v>
          </cell>
          <cell r="FC42">
            <v>-82.007985980079127</v>
          </cell>
          <cell r="FD42">
            <v>-3.8881185507077021</v>
          </cell>
          <cell r="FE42">
            <v>-3.2034113905764512</v>
          </cell>
          <cell r="FF42">
            <v>-2.9190957356316347</v>
          </cell>
          <cell r="FG42">
            <v>-2.667286208851027</v>
          </cell>
          <cell r="FH42">
            <v>-104.69900562126435</v>
          </cell>
          <cell r="FI42">
            <v>13.728224426201056</v>
          </cell>
          <cell r="FJ42">
            <v>9.2685614864391983</v>
          </cell>
          <cell r="FK42">
            <v>6.4631726191870582</v>
          </cell>
          <cell r="FL42">
            <v>-15.267952021396109</v>
          </cell>
          <cell r="FM42">
            <v>-17.693390504267519</v>
          </cell>
          <cell r="FN42">
            <v>-19.511406583333848</v>
          </cell>
          <cell r="FO42">
            <v>-20.048027274336668</v>
          </cell>
          <cell r="FP42">
            <v>-1124.892009793492</v>
          </cell>
          <cell r="FQ42">
            <v>-1220.118059055598</v>
          </cell>
          <cell r="FR42">
            <v>-1257.8934671492173</v>
          </cell>
          <cell r="FS42">
            <v>-1249.4292272394887</v>
          </cell>
          <cell r="FT42">
            <v>229.56389673992678</v>
          </cell>
          <cell r="FU42">
            <v>310.61654417565069</v>
          </cell>
          <cell r="FV42">
            <v>486.09054099572575</v>
          </cell>
          <cell r="FW42">
            <v>605.12184304036339</v>
          </cell>
          <cell r="FX42">
            <v>9.0459900747841644</v>
          </cell>
          <cell r="FY42">
            <v>9.9060721808122256</v>
          </cell>
          <cell r="FZ42">
            <v>10.034165785723628</v>
          </cell>
          <cell r="GA42">
            <v>10.087393535023828</v>
          </cell>
          <cell r="GF42">
            <v>-113.29145860826596</v>
          </cell>
          <cell r="GG42">
            <v>-127.6581693094636</v>
          </cell>
          <cell r="GH42">
            <v>-144.03564491366433</v>
          </cell>
          <cell r="GI42">
            <v>-162.32713207200797</v>
          </cell>
          <cell r="GK42" t="str">
            <v/>
          </cell>
          <cell r="GP42">
            <v>12969.884491963781</v>
          </cell>
          <cell r="GQ42">
            <v>1366.2910695517198</v>
          </cell>
          <cell r="GR42">
            <v>-883.22101330941177</v>
          </cell>
          <cell r="GS42">
            <v>48.493365431156349</v>
          </cell>
        </row>
        <row r="43">
          <cell r="AV43" t="str">
            <v/>
          </cell>
          <cell r="AW43" t="str">
            <v/>
          </cell>
          <cell r="AX43" t="str">
            <v/>
          </cell>
          <cell r="AY43" t="str">
            <v/>
          </cell>
          <cell r="GK43" t="str">
            <v/>
          </cell>
        </row>
        <row r="44">
          <cell r="B44" t="str">
            <v>EMEA</v>
          </cell>
          <cell r="AV44" t="str">
            <v/>
          </cell>
          <cell r="AW44" t="str">
            <v/>
          </cell>
          <cell r="AX44" t="str">
            <v/>
          </cell>
          <cell r="AY44" t="str">
            <v/>
          </cell>
          <cell r="GK44" t="str">
            <v/>
          </cell>
        </row>
        <row r="45">
          <cell r="B45" t="str">
            <v>MTAV.BU</v>
          </cell>
          <cell r="C45" t="str">
            <v>Matav</v>
          </cell>
          <cell r="D45" t="str">
            <v>DROUET Herve</v>
          </cell>
          <cell r="E45" t="str">
            <v>HUF</v>
          </cell>
          <cell r="F45">
            <v>860</v>
          </cell>
          <cell r="G45" t="str">
            <v/>
          </cell>
          <cell r="H45" t="str">
            <v>HUF</v>
          </cell>
          <cell r="I45" t="str">
            <v>HUNGARY</v>
          </cell>
          <cell r="J45">
            <v>1042.8116</v>
          </cell>
          <cell r="K45">
            <v>3584.1174843537397</v>
          </cell>
          <cell r="L45">
            <v>4725.7766980238675</v>
          </cell>
          <cell r="M45">
            <v>4666.450812993764</v>
          </cell>
          <cell r="N45">
            <v>4588.9845501337504</v>
          </cell>
          <cell r="O45">
            <v>4612.2168366010974</v>
          </cell>
          <cell r="P45">
            <v>0</v>
          </cell>
          <cell r="Q45">
            <v>0</v>
          </cell>
          <cell r="R45">
            <v>0</v>
          </cell>
          <cell r="S45">
            <v>0</v>
          </cell>
          <cell r="T45">
            <v>0</v>
          </cell>
          <cell r="U45">
            <v>0</v>
          </cell>
          <cell r="V45">
            <v>0</v>
          </cell>
          <cell r="W45">
            <v>0</v>
          </cell>
          <cell r="X45">
            <v>0.26344376498911509</v>
          </cell>
          <cell r="Y45">
            <v>0.28256904672285904</v>
          </cell>
          <cell r="Z45">
            <v>0.30645197063277363</v>
          </cell>
          <cell r="AA45">
            <v>0.34279527213751154</v>
          </cell>
          <cell r="AB45">
            <v>0.49799115099017449</v>
          </cell>
          <cell r="AC45">
            <v>0.52808683726284933</v>
          </cell>
          <cell r="AD45">
            <v>0.49646837975082153</v>
          </cell>
          <cell r="AE45">
            <v>0.48397181195920974</v>
          </cell>
          <cell r="AF45">
            <v>0.27819471495264636</v>
          </cell>
          <cell r="AG45">
            <v>0.31793681708873872</v>
          </cell>
          <cell r="AH45">
            <v>0.31793681708873872</v>
          </cell>
          <cell r="AI45">
            <v>0.2112790673772014</v>
          </cell>
          <cell r="AJ45">
            <v>8.0941731703201274</v>
          </cell>
          <cell r="AK45">
            <v>9.250483623223003</v>
          </cell>
          <cell r="AL45">
            <v>9.250483623223003</v>
          </cell>
          <cell r="AM45">
            <v>6.1472388463810184</v>
          </cell>
          <cell r="AN45">
            <v>13.046332989045839</v>
          </cell>
          <cell r="AO45">
            <v>12.163310602476862</v>
          </cell>
          <cell r="AP45">
            <v>11.215379280606795</v>
          </cell>
          <cell r="AQ45">
            <v>10.026319967905499</v>
          </cell>
          <cell r="AR45">
            <v>9.5566801219070356</v>
          </cell>
          <cell r="AS45">
            <v>8.4022814519518292</v>
          </cell>
          <cell r="AT45">
            <v>8.7851936154507726</v>
          </cell>
          <cell r="AU45">
            <v>8.8724509488529186</v>
          </cell>
          <cell r="AV45">
            <v>10.463884814012692</v>
          </cell>
          <cell r="AW45">
            <v>11.901529432434122</v>
          </cell>
          <cell r="AX45">
            <v>11.382788402537551</v>
          </cell>
          <cell r="AY45">
            <v>11.270842811808226</v>
          </cell>
          <cell r="AZ45">
            <v>1.9660945533870493</v>
          </cell>
          <cell r="BA45">
            <v>1.9350931742856887</v>
          </cell>
          <cell r="BB45">
            <v>1.8442106538510836</v>
          </cell>
          <cell r="BC45">
            <v>1.7640124017164076</v>
          </cell>
          <cell r="BD45">
            <v>5.3042837482617866</v>
          </cell>
          <cell r="BE45">
            <v>4.8351753951730121</v>
          </cell>
          <cell r="BF45">
            <v>4.8111990910286027</v>
          </cell>
          <cell r="BG45">
            <v>4.7482129917330935</v>
          </cell>
          <cell r="BH45">
            <v>9.100090625048102</v>
          </cell>
          <cell r="BI45">
            <v>8.4737470607026708</v>
          </cell>
          <cell r="BJ45">
            <v>8.8637836820342635</v>
          </cell>
          <cell r="BK45">
            <v>9.1386868443335842</v>
          </cell>
          <cell r="BL45">
            <v>2304.627672848258</v>
          </cell>
          <cell r="BM45">
            <v>2263.4617839857574</v>
          </cell>
          <cell r="BN45">
            <v>2249.4666100301447</v>
          </cell>
          <cell r="BO45">
            <v>2384.076449492954</v>
          </cell>
          <cell r="BP45">
            <v>9.4925999999999995</v>
          </cell>
          <cell r="BQ45">
            <v>13.066600000000001</v>
          </cell>
          <cell r="BR45">
            <v>13.963900000000001</v>
          </cell>
          <cell r="BS45">
            <v>14.780999999999999</v>
          </cell>
          <cell r="BT45">
            <v>2403.6365341039332</v>
          </cell>
          <cell r="BU45">
            <v>2411.4863692371382</v>
          </cell>
          <cell r="BV45">
            <v>2488.3190759965655</v>
          </cell>
          <cell r="BW45">
            <v>2614.6170129605375</v>
          </cell>
          <cell r="BX45">
            <v>890.93587792555479</v>
          </cell>
          <cell r="BY45">
            <v>965.10476489690791</v>
          </cell>
          <cell r="BZ45">
            <v>953.81306474944802</v>
          </cell>
          <cell r="CA45">
            <v>971.3584551980349</v>
          </cell>
          <cell r="CB45">
            <v>340.75609696068051</v>
          </cell>
          <cell r="CC45">
            <v>460.64359040768585</v>
          </cell>
          <cell r="CD45">
            <v>478.60987326441966</v>
          </cell>
          <cell r="CE45">
            <v>514.09184841140313</v>
          </cell>
          <cell r="CF45">
            <v>341.75921410668741</v>
          </cell>
          <cell r="CG45">
            <v>403.24257885610712</v>
          </cell>
          <cell r="CH45">
            <v>433.59042670674046</v>
          </cell>
          <cell r="CI45">
            <v>478.09170621671024</v>
          </cell>
          <cell r="CJ45">
            <v>-32.323551700811407</v>
          </cell>
          <cell r="CK45">
            <v>-55.310916582232693</v>
          </cell>
          <cell r="CL45">
            <v>-60.486290852685322</v>
          </cell>
          <cell r="CM45">
            <v>-67.606495573321325</v>
          </cell>
          <cell r="CN45">
            <v>274.72221407832308</v>
          </cell>
          <cell r="CO45">
            <v>294.66627972353939</v>
          </cell>
          <cell r="CP45">
            <v>319.57166981871569</v>
          </cell>
          <cell r="CQ45">
            <v>357.47088621015382</v>
          </cell>
          <cell r="CR45">
            <v>334.02056779102986</v>
          </cell>
          <cell r="CS45">
            <v>433.60354740307707</v>
          </cell>
          <cell r="CT45">
            <v>448.69522500625038</v>
          </cell>
          <cell r="CU45">
            <v>478.5000841269989</v>
          </cell>
          <cell r="CV45">
            <v>-0.95739999999999992</v>
          </cell>
          <cell r="CW45">
            <v>0.32658162005061797</v>
          </cell>
          <cell r="CX45">
            <v>3.1861140804927146</v>
          </cell>
          <cell r="CY45">
            <v>5.0756327105433598</v>
          </cell>
          <cell r="CZ45">
            <v>2.8441900165423419</v>
          </cell>
          <cell r="DA45">
            <v>-10.9697</v>
          </cell>
          <cell r="DB45">
            <v>8.324828846723193</v>
          </cell>
          <cell r="DC45">
            <v>-1.1699973472482128</v>
          </cell>
          <cell r="DD45">
            <v>1.8394999080030345</v>
          </cell>
          <cell r="DE45">
            <v>2.9226656037630789</v>
          </cell>
          <cell r="DF45">
            <v>-30.148099999999999</v>
          </cell>
          <cell r="DG45">
            <v>35.182787488271714</v>
          </cell>
          <cell r="DH45">
            <v>3.9002567778774448</v>
          </cell>
          <cell r="DI45">
            <v>7.413548513943951</v>
          </cell>
          <cell r="DJ45">
            <v>14.691797915530287</v>
          </cell>
          <cell r="DK45">
            <v>4.9882</v>
          </cell>
          <cell r="DL45">
            <v>7.2597207736285583</v>
          </cell>
          <cell r="DM45">
            <v>8.452066561040823</v>
          </cell>
          <cell r="DN45">
            <v>11.859379278813194</v>
          </cell>
          <cell r="DO45">
            <v>9.1730976413388845</v>
          </cell>
          <cell r="DP45">
            <v>37.066164758462222</v>
          </cell>
          <cell r="DQ45">
            <v>40.021157789177721</v>
          </cell>
          <cell r="DR45">
            <v>38.331622095829822</v>
          </cell>
          <cell r="DS45">
            <v>37.151079886004538</v>
          </cell>
          <cell r="DT45">
            <v>14.176689866619668</v>
          </cell>
          <cell r="DU45">
            <v>19.102060715914732</v>
          </cell>
          <cell r="DV45">
            <v>19.234264523440896</v>
          </cell>
          <cell r="DW45">
            <v>19.662223792741855</v>
          </cell>
          <cell r="DX45">
            <v>11.429440773612576</v>
          </cell>
          <cell r="DY45">
            <v>12.219280336083989</v>
          </cell>
          <cell r="DZ45">
            <v>12.842873444223709</v>
          </cell>
          <cell r="EA45">
            <v>13.672017142020684</v>
          </cell>
          <cell r="EB45">
            <v>13.896467417256641</v>
          </cell>
          <cell r="EC45">
            <v>17.980758794014889</v>
          </cell>
          <cell r="ED45">
            <v>18.032061456047355</v>
          </cell>
          <cell r="EE45">
            <v>18.300962693774874</v>
          </cell>
          <cell r="EF45">
            <v>1141.6592136701277</v>
          </cell>
          <cell r="EG45">
            <v>1082.3333286400239</v>
          </cell>
          <cell r="EH45">
            <v>1004.8670657800108</v>
          </cell>
          <cell r="EI45">
            <v>1028.099352247358</v>
          </cell>
          <cell r="EJ45">
            <v>3595.9751443020023</v>
          </cell>
          <cell r="EK45">
            <v>3405.7423524269898</v>
          </cell>
          <cell r="EL45">
            <v>3368.2339710615179</v>
          </cell>
          <cell r="EM45">
            <v>3502.8438105243267</v>
          </cell>
          <cell r="EN45">
            <v>-144.27302378824083</v>
          </cell>
          <cell r="EO45">
            <v>-124.13028241163373</v>
          </cell>
          <cell r="EP45">
            <v>-109.75047609502374</v>
          </cell>
          <cell r="EQ45">
            <v>-100.73117173203745</v>
          </cell>
          <cell r="ER45">
            <v>2279.5537406807393</v>
          </cell>
          <cell r="ES45">
            <v>2189.7424436836336</v>
          </cell>
          <cell r="ET45">
            <v>2145.6941495404594</v>
          </cell>
          <cell r="EU45">
            <v>2143.0391916809076</v>
          </cell>
          <cell r="EV45">
            <v>149.68825778361662</v>
          </cell>
          <cell r="EW45">
            <v>59.947239801208099</v>
          </cell>
          <cell r="EX45">
            <v>113.90029525136215</v>
          </cell>
          <cell r="EY45">
            <v>90.668008784015015</v>
          </cell>
          <cell r="EZ45">
            <v>49.537685723402191</v>
          </cell>
          <cell r="FA45">
            <v>47.817610012135034</v>
          </cell>
          <cell r="FB45">
            <v>44.671348367626791</v>
          </cell>
          <cell r="FC45">
            <v>43.123589953082849</v>
          </cell>
          <cell r="FD45">
            <v>1.2814156910240884</v>
          </cell>
          <cell r="FE45">
            <v>1.1214671898916988</v>
          </cell>
          <cell r="FF45">
            <v>1.0535262127532021</v>
          </cell>
          <cell r="FG45">
            <v>1.0584139631931808</v>
          </cell>
          <cell r="FH45">
            <v>0.43928269844248446</v>
          </cell>
          <cell r="FI45">
            <v>0.13013800918873672</v>
          </cell>
          <cell r="FJ45">
            <v>0.23798149936709551</v>
          </cell>
          <cell r="FK45">
            <v>0.17636538891676365</v>
          </cell>
          <cell r="FL45">
            <v>6.1753462603878111</v>
          </cell>
          <cell r="FM45">
            <v>7.7749340946190939</v>
          </cell>
          <cell r="FN45">
            <v>8.6907419328515818</v>
          </cell>
          <cell r="FO45">
            <v>9.6430770981401714</v>
          </cell>
          <cell r="FP45">
            <v>-339.30137727483788</v>
          </cell>
          <cell r="FQ45">
            <v>-359.09876860966364</v>
          </cell>
          <cell r="FR45">
            <v>-375.6037884594009</v>
          </cell>
          <cell r="FS45">
            <v>-399.06054004063088</v>
          </cell>
          <cell r="FT45">
            <v>519.31094894990542</v>
          </cell>
          <cell r="FU45">
            <v>550.69507970501149</v>
          </cell>
          <cell r="FV45">
            <v>517.72298543736179</v>
          </cell>
          <cell r="FW45">
            <v>504.69141958408267</v>
          </cell>
          <cell r="FX45">
            <v>14.116168250093942</v>
          </cell>
          <cell r="FY45">
            <v>14.891179696912934</v>
          </cell>
          <cell r="FZ45">
            <v>15.094679459826612</v>
          </cell>
          <cell r="GA45">
            <v>15.262676639159997</v>
          </cell>
          <cell r="GB45">
            <v>0.84903867209883743</v>
          </cell>
          <cell r="GC45">
            <v>0.82418376316665642</v>
          </cell>
          <cell r="GD45">
            <v>0.81998646924935659</v>
          </cell>
          <cell r="GE45">
            <v>0.83923683879583477</v>
          </cell>
          <cell r="GF45">
            <v>-290.10467581131309</v>
          </cell>
          <cell r="GG45">
            <v>-331.54820092721496</v>
          </cell>
          <cell r="GH45">
            <v>-331.54820092721496</v>
          </cell>
          <cell r="GI45">
            <v>-220.32426229812719</v>
          </cell>
          <cell r="GJ45">
            <v>6.2862979738055352E-2</v>
          </cell>
          <cell r="GK45">
            <v>4</v>
          </cell>
          <cell r="GP45">
            <v>2426.8714008961124</v>
          </cell>
          <cell r="GQ45">
            <v>1000.7108567819661</v>
          </cell>
          <cell r="GR45">
            <v>487.82652577908476</v>
          </cell>
          <cell r="GS45">
            <v>261.66961056416159</v>
          </cell>
        </row>
        <row r="46">
          <cell r="B46" t="str">
            <v>TKC_NQ.N</v>
          </cell>
          <cell r="C46" t="str">
            <v>Turkcell</v>
          </cell>
          <cell r="D46" t="str">
            <v>DROUET Herve</v>
          </cell>
          <cell r="E46" t="str">
            <v>USD</v>
          </cell>
          <cell r="F46">
            <v>16.79</v>
          </cell>
          <cell r="G46">
            <v>-1</v>
          </cell>
          <cell r="H46" t="str">
            <v>USD</v>
          </cell>
          <cell r="I46" t="str">
            <v>TURKEY</v>
          </cell>
          <cell r="J46">
            <v>589.79999999999995</v>
          </cell>
          <cell r="K46">
            <v>7893.4614005021704</v>
          </cell>
          <cell r="L46">
            <v>7644.9284356940716</v>
          </cell>
          <cell r="M46">
            <v>7210.3991550755236</v>
          </cell>
          <cell r="N46">
            <v>6799.9507688015601</v>
          </cell>
          <cell r="O46">
            <v>6408.6923821290484</v>
          </cell>
          <cell r="P46">
            <v>0</v>
          </cell>
          <cell r="Q46">
            <v>0</v>
          </cell>
          <cell r="R46">
            <v>0</v>
          </cell>
          <cell r="S46">
            <v>0</v>
          </cell>
          <cell r="T46">
            <v>130.58786018891237</v>
          </cell>
          <cell r="U46">
            <v>179.49782790642061</v>
          </cell>
          <cell r="V46">
            <v>243.08078593918137</v>
          </cell>
          <cell r="W46">
            <v>325.73863138177035</v>
          </cell>
          <cell r="X46">
            <v>0.9255143992043936</v>
          </cell>
          <cell r="Y46">
            <v>0.99375376241535407</v>
          </cell>
          <cell r="Z46">
            <v>1.1895013916046169</v>
          </cell>
          <cell r="AA46">
            <v>1.3342158368563859</v>
          </cell>
          <cell r="AB46">
            <v>1.1324913591231882</v>
          </cell>
          <cell r="AC46">
            <v>1.0034354677694792</v>
          </cell>
          <cell r="AD46">
            <v>0.95555930363966823</v>
          </cell>
          <cell r="AE46">
            <v>0.95588456120771603</v>
          </cell>
          <cell r="AF46">
            <v>0.34748521553130196</v>
          </cell>
          <cell r="AG46">
            <v>0.46198940096772745</v>
          </cell>
          <cell r="AH46">
            <v>0.56122948547314899</v>
          </cell>
          <cell r="AI46">
            <v>0.63500815661037902</v>
          </cell>
          <cell r="AJ46">
            <v>2.5964120139654256</v>
          </cell>
          <cell r="AK46">
            <v>3.451988105920563</v>
          </cell>
          <cell r="AL46">
            <v>4.1935107266250107</v>
          </cell>
          <cell r="AM46">
            <v>4.7447854846667727</v>
          </cell>
          <cell r="AN46">
            <v>14.46037452758771</v>
          </cell>
          <cell r="AO46">
            <v>13.467405457305945</v>
          </cell>
          <cell r="AP46">
            <v>11.251172077333207</v>
          </cell>
          <cell r="AQ46">
            <v>10.030824453938349</v>
          </cell>
          <cell r="AR46">
            <v>10.740055666164984</v>
          </cell>
          <cell r="AS46">
            <v>13.862482017923872</v>
          </cell>
          <cell r="AT46">
            <v>12.559633505400983</v>
          </cell>
          <cell r="AU46">
            <v>12.022360418955653</v>
          </cell>
          <cell r="AV46">
            <v>9.3109387053770831</v>
          </cell>
          <cell r="AW46">
            <v>7.2137153989236769</v>
          </cell>
          <cell r="AX46">
            <v>7.9620157671796141</v>
          </cell>
          <cell r="AY46">
            <v>8.3178341453089377</v>
          </cell>
          <cell r="AZ46">
            <v>2.8425152652332986</v>
          </cell>
          <cell r="BA46">
            <v>2.4553656656609379</v>
          </cell>
          <cell r="BB46">
            <v>2.1953293365897202</v>
          </cell>
          <cell r="BC46">
            <v>1.9086043346118757</v>
          </cell>
          <cell r="BD46">
            <v>6.6452941314131939</v>
          </cell>
          <cell r="BE46">
            <v>6.1743936084235251</v>
          </cell>
          <cell r="BF46">
            <v>5.4901359916763735</v>
          </cell>
          <cell r="BG46">
            <v>4.8101673444650963</v>
          </cell>
          <cell r="BH46">
            <v>11.445473365506883</v>
          </cell>
          <cell r="BI46">
            <v>12.183304289775398</v>
          </cell>
          <cell r="BJ46">
            <v>12.065445296825265</v>
          </cell>
          <cell r="BK46">
            <v>11.367349433404074</v>
          </cell>
          <cell r="BL46">
            <v>1444.4623155713205</v>
          </cell>
          <cell r="BM46">
            <v>1725.2006751424815</v>
          </cell>
          <cell r="BN46">
            <v>2066.2445275198279</v>
          </cell>
          <cell r="BO46">
            <v>2452.121665935993</v>
          </cell>
          <cell r="BP46">
            <v>123.71259999999999</v>
          </cell>
          <cell r="BQ46">
            <v>150.09719999999999</v>
          </cell>
          <cell r="BR46">
            <v>230.33440000000002</v>
          </cell>
          <cell r="BS46">
            <v>292.0018</v>
          </cell>
          <cell r="BT46">
            <v>2689.4942409628948</v>
          </cell>
          <cell r="BU46">
            <v>2936.5887354031324</v>
          </cell>
          <cell r="BV46">
            <v>3097.4627157147979</v>
          </cell>
          <cell r="BW46">
            <v>3357.7899127177075</v>
          </cell>
          <cell r="BX46">
            <v>1150.427397871747</v>
          </cell>
          <cell r="BY46">
            <v>1167.7906548164681</v>
          </cell>
          <cell r="BZ46">
            <v>1238.5760168984893</v>
          </cell>
          <cell r="CA46">
            <v>1332.3221258618628</v>
          </cell>
          <cell r="CB46">
            <v>783.23846478817097</v>
          </cell>
          <cell r="CC46">
            <v>812.15395081901875</v>
          </cell>
          <cell r="CD46">
            <v>893.95156271172914</v>
          </cell>
          <cell r="CE46">
            <v>986.58500019927453</v>
          </cell>
          <cell r="CF46">
            <v>683.52481527240843</v>
          </cell>
          <cell r="CG46">
            <v>874.79995376828344</v>
          </cell>
          <cell r="CH46">
            <v>1047.1162998684788</v>
          </cell>
          <cell r="CI46">
            <v>1174.5082101151806</v>
          </cell>
          <cell r="CJ46">
            <v>-122.11573472559883</v>
          </cell>
          <cell r="CK46">
            <v>-272.48134869076563</v>
          </cell>
          <cell r="CL46">
            <v>-331.01315053206326</v>
          </cell>
          <cell r="CM46">
            <v>-374.52781076880154</v>
          </cell>
          <cell r="CN46">
            <v>545.86839265075128</v>
          </cell>
          <cell r="CO46">
            <v>586.11596907257581</v>
          </cell>
          <cell r="CP46">
            <v>701.56792076840293</v>
          </cell>
          <cell r="CQ46">
            <v>786.92050057789641</v>
          </cell>
          <cell r="CR46">
            <v>719.58985452951254</v>
          </cell>
          <cell r="CS46">
            <v>577.03940775576905</v>
          </cell>
          <cell r="CT46">
            <v>628.458464788171</v>
          </cell>
          <cell r="CU46">
            <v>687.52750149455983</v>
          </cell>
          <cell r="CV46">
            <v>37.203399999999995</v>
          </cell>
          <cell r="CW46">
            <v>9.1873963021305087</v>
          </cell>
          <cell r="CX46">
            <v>5.4782604854465973</v>
          </cell>
          <cell r="CY46">
            <v>8.4045304462311918</v>
          </cell>
          <cell r="CZ46">
            <v>7.6781620017704739</v>
          </cell>
          <cell r="DA46">
            <v>62.237900000000003</v>
          </cell>
          <cell r="DB46">
            <v>1.5092875027874442</v>
          </cell>
          <cell r="DC46">
            <v>6.0614770113180896</v>
          </cell>
          <cell r="DD46">
            <v>7.568861957954141</v>
          </cell>
          <cell r="DE46">
            <v>5.0146787292248689</v>
          </cell>
          <cell r="DF46">
            <v>117.2958</v>
          </cell>
          <cell r="DG46">
            <v>3.6917857499079787</v>
          </cell>
          <cell r="DH46">
            <v>10.071687986030398</v>
          </cell>
          <cell r="DI46">
            <v>10.362243476206842</v>
          </cell>
          <cell r="DJ46">
            <v>7.9974497682545547</v>
          </cell>
          <cell r="DK46">
            <v>83.450100000000006</v>
          </cell>
          <cell r="DL46">
            <v>7.3731282052036846</v>
          </cell>
          <cell r="DM46">
            <v>19.697800057983272</v>
          </cell>
          <cell r="DN46">
            <v>12.165975279486801</v>
          </cell>
          <cell r="DO46">
            <v>12.965970344964475</v>
          </cell>
          <cell r="DP46">
            <v>42.774860059186075</v>
          </cell>
          <cell r="DQ46">
            <v>39.766911884450671</v>
          </cell>
          <cell r="DR46">
            <v>39.986793403989836</v>
          </cell>
          <cell r="DS46">
            <v>39.678543342323522</v>
          </cell>
          <cell r="DT46">
            <v>29.122146939706973</v>
          </cell>
          <cell r="DU46">
            <v>27.656373568004135</v>
          </cell>
          <cell r="DV46">
            <v>28.860769111967599</v>
          </cell>
          <cell r="DW46">
            <v>29.381975223124023</v>
          </cell>
          <cell r="DX46">
            <v>20.296321305946321</v>
          </cell>
          <cell r="DY46">
            <v>19.959075712796885</v>
          </cell>
          <cell r="DZ46">
            <v>22.649761600326574</v>
          </cell>
          <cell r="EA46">
            <v>23.435668133894165</v>
          </cell>
          <cell r="EB46">
            <v>26.755582650806659</v>
          </cell>
          <cell r="EC46">
            <v>19.649990507661386</v>
          </cell>
          <cell r="ED46">
            <v>20.289460195912071</v>
          </cell>
          <cell r="EE46">
            <v>20.475596132162213</v>
          </cell>
          <cell r="EF46">
            <v>-117.94510461918615</v>
          </cell>
          <cell r="EG46">
            <v>-503.56441752022641</v>
          </cell>
          <cell r="EH46">
            <v>-850.42984576142828</v>
          </cell>
          <cell r="EI46">
            <v>-1159.0303869913514</v>
          </cell>
          <cell r="EJ46">
            <v>2066.0397736240084</v>
          </cell>
          <cell r="EK46">
            <v>1977.7214993423934</v>
          </cell>
          <cell r="EL46">
            <v>2218.091803435495</v>
          </cell>
          <cell r="EM46">
            <v>2603.96894185166</v>
          </cell>
          <cell r="EN46">
            <v>54.852993503646722</v>
          </cell>
          <cell r="EO46">
            <v>-35.362860786736277</v>
          </cell>
          <cell r="EP46">
            <v>45.535633494081537</v>
          </cell>
          <cell r="EQ46">
            <v>65.689914311904658</v>
          </cell>
          <cell r="ER46">
            <v>1364.035047626639</v>
          </cell>
          <cell r="ES46">
            <v>1360.980306882946</v>
          </cell>
          <cell r="ET46">
            <v>1404.3759866087441</v>
          </cell>
          <cell r="EU46">
            <v>1492.2279127974175</v>
          </cell>
          <cell r="EV46">
            <v>739.52256267187431</v>
          </cell>
          <cell r="EW46">
            <v>756.0852417201387</v>
          </cell>
          <cell r="EX46">
            <v>1002.2771216770952</v>
          </cell>
          <cell r="EY46">
            <v>1310.8776629070185</v>
          </cell>
          <cell r="EZ46">
            <v>-8.1653292957342369</v>
          </cell>
          <cell r="FA46">
            <v>-29.188744519743356</v>
          </cell>
          <cell r="FB46">
            <v>-41.158238264385069</v>
          </cell>
          <cell r="FC46">
            <v>-47.266430662564247</v>
          </cell>
          <cell r="FD46">
            <v>-0.10252285788514837</v>
          </cell>
          <cell r="FE46">
            <v>-0.43121120677178859</v>
          </cell>
          <cell r="FF46">
            <v>-0.68661901583641549</v>
          </cell>
          <cell r="FG46">
            <v>-0.86993255196568087</v>
          </cell>
          <cell r="FH46">
            <v>0.94418570578231276</v>
          </cell>
          <cell r="FI46">
            <v>0.93096295469308821</v>
          </cell>
          <cell r="FJ46">
            <v>1.121176094414746</v>
          </cell>
          <cell r="FK46">
            <v>1.3287022026913464</v>
          </cell>
          <cell r="FL46">
            <v>-20.972919149713579</v>
          </cell>
          <cell r="FM46">
            <v>33.023082093360415</v>
          </cell>
          <cell r="FN46">
            <v>-27.200149023060643</v>
          </cell>
          <cell r="FO46">
            <v>-20.281989097075328</v>
          </cell>
          <cell r="FP46">
            <v>-360.36825953529154</v>
          </cell>
          <cell r="FQ46">
            <v>-303.48306723526366</v>
          </cell>
          <cell r="FR46">
            <v>-343.97398907974974</v>
          </cell>
          <cell r="FS46">
            <v>-394.01360089275033</v>
          </cell>
          <cell r="FT46">
            <v>667.94340361085642</v>
          </cell>
          <cell r="FU46">
            <v>591.82623889043884</v>
          </cell>
          <cell r="FV46">
            <v>563.58887728667628</v>
          </cell>
          <cell r="FW46">
            <v>563.78071420031085</v>
          </cell>
          <cell r="FX46">
            <v>13.399108800704187</v>
          </cell>
          <cell r="FY46">
            <v>10.334544418035499</v>
          </cell>
          <cell r="FZ46">
            <v>11.105024358634491</v>
          </cell>
          <cell r="GA46">
            <v>11.734313674611228</v>
          </cell>
          <cell r="GB46">
            <v>1.5479327248814314</v>
          </cell>
          <cell r="GC46">
            <v>1.5965804471722929</v>
          </cell>
          <cell r="GD46">
            <v>1.7736399505798892</v>
          </cell>
          <cell r="GE46">
            <v>1.9202271730899525</v>
          </cell>
          <cell r="GF46">
            <v>-204.94678012036189</v>
          </cell>
          <cell r="GG46">
            <v>-272.48134869076563</v>
          </cell>
          <cell r="GH46">
            <v>-331.01315053206326</v>
          </cell>
          <cell r="GI46">
            <v>-374.52781076880154</v>
          </cell>
          <cell r="GJ46">
            <v>9.7133173401652187E-2</v>
          </cell>
          <cell r="GK46">
            <v>4</v>
          </cell>
          <cell r="GP46">
            <v>1960.2241933967341</v>
          </cell>
          <cell r="GQ46">
            <v>709.0990439790869</v>
          </cell>
          <cell r="GR46">
            <v>360.44804583805626</v>
          </cell>
          <cell r="GS46">
            <v>297.5568793098239</v>
          </cell>
        </row>
        <row r="47">
          <cell r="B47" t="str">
            <v>MBT_NQ.N</v>
          </cell>
          <cell r="C47" t="str">
            <v>MTS</v>
          </cell>
          <cell r="D47" t="str">
            <v>DROUET Herve</v>
          </cell>
          <cell r="E47" t="str">
            <v>USD</v>
          </cell>
          <cell r="F47">
            <v>32.17</v>
          </cell>
          <cell r="G47">
            <v>-1</v>
          </cell>
          <cell r="H47" t="str">
            <v>USD</v>
          </cell>
          <cell r="I47" t="str">
            <v>RUSSIAN FEDERATION</v>
          </cell>
          <cell r="J47">
            <v>398.66</v>
          </cell>
          <cell r="K47">
            <v>10222.703120640868</v>
          </cell>
          <cell r="L47">
            <v>11489.801283328685</v>
          </cell>
          <cell r="M47">
            <v>11880.690363078396</v>
          </cell>
          <cell r="N47">
            <v>11621.488547287872</v>
          </cell>
          <cell r="O47">
            <v>11309.814084731577</v>
          </cell>
          <cell r="P47">
            <v>0</v>
          </cell>
          <cell r="Q47">
            <v>0</v>
          </cell>
          <cell r="R47">
            <v>0</v>
          </cell>
          <cell r="S47">
            <v>0</v>
          </cell>
          <cell r="T47">
            <v>0</v>
          </cell>
          <cell r="U47">
            <v>0</v>
          </cell>
          <cell r="V47">
            <v>0</v>
          </cell>
          <cell r="W47">
            <v>0</v>
          </cell>
          <cell r="X47">
            <v>2.0449219084243082</v>
          </cell>
          <cell r="Y47">
            <v>2.8267581136354831</v>
          </cell>
          <cell r="Z47">
            <v>3.2255807303196327</v>
          </cell>
          <cell r="AA47">
            <v>3.4395362701869243</v>
          </cell>
          <cell r="AB47">
            <v>-0.2027156843665886</v>
          </cell>
          <cell r="AC47">
            <v>0.51737156107610427</v>
          </cell>
          <cell r="AD47">
            <v>2.2640094645866817</v>
          </cell>
          <cell r="AE47">
            <v>2.4954735584726153</v>
          </cell>
          <cell r="AF47">
            <v>-2.1034076607314026E-3</v>
          </cell>
          <cell r="AG47">
            <v>-2.8366859516225228E-3</v>
          </cell>
          <cell r="AH47">
            <v>-3.2369107667675275E-3</v>
          </cell>
          <cell r="AI47">
            <v>-3.4516171200543459E-3</v>
          </cell>
          <cell r="AJ47">
            <v>-8.2027668037630737E-3</v>
          </cell>
          <cell r="AK47">
            <v>-1.1062369787404526E-2</v>
          </cell>
          <cell r="AL47">
            <v>-1.2623147039005911E-2</v>
          </cell>
          <cell r="AM47">
            <v>-1.3460448423886166E-2</v>
          </cell>
          <cell r="AN47">
            <v>12.539677241150043</v>
          </cell>
          <cell r="AO47">
            <v>9.0714025339856477</v>
          </cell>
          <cell r="AP47">
            <v>7.9497810964589943</v>
          </cell>
          <cell r="AQ47">
            <v>7.4552668443306871</v>
          </cell>
          <cell r="AR47">
            <v>-64.95293569478703</v>
          </cell>
          <cell r="AS47">
            <v>110.81710158056995</v>
          </cell>
          <cell r="AT47">
            <v>12.821085876025121</v>
          </cell>
          <cell r="AU47">
            <v>11.391326680922644</v>
          </cell>
          <cell r="AV47">
            <v>-1.5395762936705224</v>
          </cell>
          <cell r="AW47">
            <v>0.9023877955091133</v>
          </cell>
          <cell r="AX47">
            <v>7.799651368609557</v>
          </cell>
          <cell r="AY47">
            <v>8.7786087433935727</v>
          </cell>
          <cell r="AZ47">
            <v>3.7084004245954589</v>
          </cell>
          <cell r="BA47">
            <v>2.8255528087452118</v>
          </cell>
          <cell r="BB47">
            <v>2.4210747814020439</v>
          </cell>
          <cell r="BC47">
            <v>2.1657728644025434</v>
          </cell>
          <cell r="BD47">
            <v>6.8775747969582151</v>
          </cell>
          <cell r="BE47">
            <v>5.1373687427304304</v>
          </cell>
          <cell r="BF47">
            <v>4.4834718182384297</v>
          </cell>
          <cell r="BG47">
            <v>4.0863638958876454</v>
          </cell>
          <cell r="BH47" t="str">
            <v>-</v>
          </cell>
          <cell r="BI47">
            <v>57.601854024448187</v>
          </cell>
          <cell r="BJ47">
            <v>12.875996740353804</v>
          </cell>
          <cell r="BK47">
            <v>11.368412695059236</v>
          </cell>
          <cell r="BL47">
            <v>2088.6285919253914</v>
          </cell>
          <cell r="BM47">
            <v>2769.727727870551</v>
          </cell>
          <cell r="BN47">
            <v>3546.7186289904748</v>
          </cell>
          <cell r="BO47">
            <v>4375.4313283647525</v>
          </cell>
          <cell r="BP47">
            <v>29.380200000000002</v>
          </cell>
          <cell r="BQ47">
            <v>31.865100000000002</v>
          </cell>
          <cell r="BR47">
            <v>29.762899999999998</v>
          </cell>
          <cell r="BS47">
            <v>28.331800000000001</v>
          </cell>
          <cell r="BT47">
            <v>3098.3173249372285</v>
          </cell>
          <cell r="BU47">
            <v>4204.731310031485</v>
          </cell>
          <cell r="BV47">
            <v>4800.1361364632739</v>
          </cell>
          <cell r="BW47">
            <v>5222.0684221433976</v>
          </cell>
          <cell r="BX47">
            <v>1670.6181499342392</v>
          </cell>
          <cell r="BY47">
            <v>2312.6022207165915</v>
          </cell>
          <cell r="BZ47">
            <v>2592.0735132119089</v>
          </cell>
          <cell r="CA47">
            <v>2767.6962632019449</v>
          </cell>
          <cell r="CB47">
            <v>1167.4377266749032</v>
          </cell>
          <cell r="CC47">
            <v>1675.6433231039018</v>
          </cell>
          <cell r="CD47">
            <v>1884.9602933322706</v>
          </cell>
          <cell r="CE47">
            <v>1992.4240723765492</v>
          </cell>
          <cell r="CF47">
            <v>1089.9820652823721</v>
          </cell>
          <cell r="CG47">
            <v>1561.6364018970944</v>
          </cell>
          <cell r="CH47">
            <v>1779.7254832410028</v>
          </cell>
          <cell r="CI47">
            <v>1894.9896935156032</v>
          </cell>
          <cell r="CJ47">
            <v>-291.47742218325294</v>
          </cell>
          <cell r="CK47">
            <v>-406.02546490773585</v>
          </cell>
          <cell r="CL47">
            <v>-462.72862540353117</v>
          </cell>
          <cell r="CM47">
            <v>-492.69732015463711</v>
          </cell>
          <cell r="CN47">
            <v>815.22856801243472</v>
          </cell>
          <cell r="CO47">
            <v>1126.9153895819218</v>
          </cell>
          <cell r="CP47">
            <v>1285.9100139492248</v>
          </cell>
          <cell r="CQ47">
            <v>1371.2055294727193</v>
          </cell>
          <cell r="CR47">
            <v>855.50049101271372</v>
          </cell>
          <cell r="CS47">
            <v>1239.9760591447132</v>
          </cell>
          <cell r="CT47">
            <v>1394.8706165557369</v>
          </cell>
          <cell r="CU47">
            <v>1474.3938137180662</v>
          </cell>
          <cell r="CV47">
            <v>52.658700000000003</v>
          </cell>
          <cell r="CW47">
            <v>35.710157129133705</v>
          </cell>
          <cell r="CX47">
            <v>14.160353718947391</v>
          </cell>
          <cell r="CY47">
            <v>8.7900066515822317</v>
          </cell>
          <cell r="CZ47">
            <v>19.006921470377506</v>
          </cell>
          <cell r="DA47">
            <v>56.582200000000007</v>
          </cell>
          <cell r="DB47">
            <v>38.427935839654481</v>
          </cell>
          <cell r="DC47">
            <v>12.08471089371865</v>
          </cell>
          <cell r="DD47">
            <v>6.7753768978726612</v>
          </cell>
          <cell r="DE47">
            <v>18.326061901364127</v>
          </cell>
          <cell r="DF47">
            <v>58.7483</v>
          </cell>
          <cell r="DG47">
            <v>43.531709213858477</v>
          </cell>
          <cell r="DH47">
            <v>12.491737790631817</v>
          </cell>
          <cell r="DI47">
            <v>5.7011163271933896</v>
          </cell>
          <cell r="DJ47">
            <v>19.504066972551939</v>
          </cell>
          <cell r="DK47">
            <v>97.7316</v>
          </cell>
          <cell r="DL47">
            <v>38.233059266972703</v>
          </cell>
          <cell r="DM47">
            <v>14.108834242319546</v>
          </cell>
          <cell r="DN47">
            <v>6.6330858767900054</v>
          </cell>
          <cell r="DO47">
            <v>18.925336397805182</v>
          </cell>
          <cell r="DP47">
            <v>53.920175847968892</v>
          </cell>
          <cell r="DQ47">
            <v>55.000000004739306</v>
          </cell>
          <cell r="DR47">
            <v>53.999999990036549</v>
          </cell>
          <cell r="DS47">
            <v>52.999999989773102</v>
          </cell>
          <cell r="DT47">
            <v>37.679734005249294</v>
          </cell>
          <cell r="DU47">
            <v>39.851376926421359</v>
          </cell>
          <cell r="DV47">
            <v>39.268892376062979</v>
          </cell>
          <cell r="DW47">
            <v>38.153925060192122</v>
          </cell>
          <cell r="DX47">
            <v>26.311977842003358</v>
          </cell>
          <cell r="DY47">
            <v>26.801127265691644</v>
          </cell>
          <cell r="DZ47">
            <v>26.789032173089147</v>
          </cell>
          <cell r="EA47">
            <v>26.257900483615419</v>
          </cell>
          <cell r="EB47">
            <v>27.611777661606887</v>
          </cell>
          <cell r="EC47">
            <v>29.490018926689238</v>
          </cell>
          <cell r="ED47">
            <v>29.05898034765892</v>
          </cell>
          <cell r="EE47">
            <v>28.233904547594978</v>
          </cell>
          <cell r="EF47">
            <v>1267.0981626878163</v>
          </cell>
          <cell r="EG47">
            <v>1657.9872424375274</v>
          </cell>
          <cell r="EH47">
            <v>1398.7854266470047</v>
          </cell>
          <cell r="EI47">
            <v>1087.1109640907098</v>
          </cell>
          <cell r="EJ47">
            <v>3632.7264756287113</v>
          </cell>
          <cell r="EK47">
            <v>4246.694384440636</v>
          </cell>
          <cell r="EL47">
            <v>4942.3174126180702</v>
          </cell>
          <cell r="EM47">
            <v>5683.5162368976917</v>
          </cell>
          <cell r="EN47">
            <v>-76.57167908811924</v>
          </cell>
          <cell r="EO47">
            <v>-114.00692120680721</v>
          </cell>
          <cell r="EP47">
            <v>-105.23480929416922</v>
          </cell>
          <cell r="EQ47">
            <v>-97.434378860946154</v>
          </cell>
          <cell r="ER47">
            <v>2612.8890837352037</v>
          </cell>
          <cell r="ES47">
            <v>3544.4860707026419</v>
          </cell>
          <cell r="ET47">
            <v>3915.5557618269499</v>
          </cell>
          <cell r="EU47">
            <v>4252.8562257383119</v>
          </cell>
          <cell r="EV47">
            <v>276.99972101550355</v>
          </cell>
          <cell r="EW47">
            <v>-181.02058586744252</v>
          </cell>
          <cell r="EX47">
            <v>-3.1866430194093498</v>
          </cell>
          <cell r="EY47">
            <v>220.97394523932886</v>
          </cell>
          <cell r="EZ47">
            <v>60.666514266174453</v>
          </cell>
          <cell r="FA47">
            <v>59.861019036417609</v>
          </cell>
          <cell r="FB47">
            <v>39.438860901270594</v>
          </cell>
          <cell r="FC47">
            <v>24.845801076644943</v>
          </cell>
          <cell r="FD47">
            <v>0.75846067082276891</v>
          </cell>
          <cell r="FE47">
            <v>0.71693576508102519</v>
          </cell>
          <cell r="FF47">
            <v>0.53963956636157728</v>
          </cell>
          <cell r="FG47">
            <v>0.39278550126487949</v>
          </cell>
          <cell r="FH47">
            <v>0.23727151751764466</v>
          </cell>
          <cell r="FI47">
            <v>-0.10803049991099924</v>
          </cell>
          <cell r="FJ47">
            <v>-1.6905624116760245E-3</v>
          </cell>
          <cell r="FK47">
            <v>0.11090708464275514</v>
          </cell>
          <cell r="FL47">
            <v>21.817702965762052</v>
          </cell>
          <cell r="FM47">
            <v>20.284752857430107</v>
          </cell>
          <cell r="FN47">
            <v>24.631331881508228</v>
          </cell>
          <cell r="FO47">
            <v>28.405746468111357</v>
          </cell>
          <cell r="FP47">
            <v>-1459.9553624805706</v>
          </cell>
          <cell r="FQ47">
            <v>-1700.321409270256</v>
          </cell>
          <cell r="FR47">
            <v>-1226.7748746562511</v>
          </cell>
          <cell r="FS47">
            <v>-1280.1534542266149</v>
          </cell>
          <cell r="FT47">
            <v>-80.814634729584213</v>
          </cell>
          <cell r="FU47">
            <v>206.25534653859972</v>
          </cell>
          <cell r="FV47">
            <v>902.57001315212665</v>
          </cell>
          <cell r="FW47">
            <v>994.84548882069294</v>
          </cell>
          <cell r="FX47">
            <v>47.120911429243264</v>
          </cell>
          <cell r="FY47">
            <v>40.438289248440093</v>
          </cell>
          <cell r="FZ47">
            <v>25.557085044678235</v>
          </cell>
          <cell r="GA47">
            <v>24.514298755610255</v>
          </cell>
          <cell r="GB47">
            <v>3.3075987405842735</v>
          </cell>
          <cell r="GC47">
            <v>4.4251739667609895</v>
          </cell>
          <cell r="GD47">
            <v>5.0000581881949699</v>
          </cell>
          <cell r="GE47">
            <v>5.3850416483998247</v>
          </cell>
          <cell r="GF47">
            <v>0.83854449802718101</v>
          </cell>
          <cell r="GG47">
            <v>1.1308732214738351</v>
          </cell>
          <cell r="GH47">
            <v>1.2904268462795425</v>
          </cell>
          <cell r="GI47">
            <v>1.3760216810808656</v>
          </cell>
          <cell r="GJ47">
            <v>0.16004788810559886</v>
          </cell>
          <cell r="GK47">
            <v>4</v>
          </cell>
          <cell r="GP47">
            <v>2029.5714066327228</v>
          </cell>
          <cell r="GQ47">
            <v>1066.9272432845107</v>
          </cell>
          <cell r="GR47">
            <v>735.40171874275393</v>
          </cell>
          <cell r="GS47">
            <v>412.29048266055332</v>
          </cell>
        </row>
        <row r="48">
          <cell r="B48" t="str">
            <v>VIP_NQ.N</v>
          </cell>
          <cell r="C48" t="str">
            <v>Vimpelcom</v>
          </cell>
          <cell r="D48" t="str">
            <v>DROUET Herve</v>
          </cell>
          <cell r="E48" t="str">
            <v>USD</v>
          </cell>
          <cell r="F48">
            <v>34.44</v>
          </cell>
          <cell r="G48">
            <v>-1</v>
          </cell>
          <cell r="H48" t="str">
            <v>USD</v>
          </cell>
          <cell r="I48" t="str">
            <v>RUSSIAN FEDERATION</v>
          </cell>
          <cell r="J48">
            <v>205.12</v>
          </cell>
          <cell r="K48">
            <v>5630.9695109800323</v>
          </cell>
          <cell r="L48">
            <v>6610.7176278346815</v>
          </cell>
          <cell r="M48">
            <v>6835.385790123948</v>
          </cell>
          <cell r="N48">
            <v>7078.5102530787926</v>
          </cell>
          <cell r="O48">
            <v>6839.11470885975</v>
          </cell>
          <cell r="P48">
            <v>0</v>
          </cell>
          <cell r="Q48">
            <v>0</v>
          </cell>
          <cell r="R48">
            <v>0</v>
          </cell>
          <cell r="S48">
            <v>0</v>
          </cell>
          <cell r="T48">
            <v>0</v>
          </cell>
          <cell r="U48">
            <v>0</v>
          </cell>
          <cell r="V48">
            <v>0</v>
          </cell>
          <cell r="W48">
            <v>0</v>
          </cell>
          <cell r="X48">
            <v>1.3616426845906484</v>
          </cell>
          <cell r="Y48">
            <v>2.3196684582938691</v>
          </cell>
          <cell r="Z48">
            <v>2.9948829085840485</v>
          </cell>
          <cell r="AA48">
            <v>3.4931827243995666</v>
          </cell>
          <cell r="AB48">
            <v>-0.89235634707760481</v>
          </cell>
          <cell r="AC48">
            <v>-0.26180616751591973</v>
          </cell>
          <cell r="AD48">
            <v>1.054239483257541</v>
          </cell>
          <cell r="AE48">
            <v>3.7264503424383917</v>
          </cell>
          <cell r="AF48">
            <v>0</v>
          </cell>
          <cell r="AG48">
            <v>0</v>
          </cell>
          <cell r="AH48">
            <v>-1.4974414542920242</v>
          </cell>
          <cell r="AI48">
            <v>-1.9212504976425591</v>
          </cell>
          <cell r="AJ48">
            <v>0</v>
          </cell>
          <cell r="AK48">
            <v>0</v>
          </cell>
          <cell r="AL48">
            <v>-5.4547478991929719</v>
          </cell>
          <cell r="AM48">
            <v>-6.9985621713631607</v>
          </cell>
          <cell r="AN48">
            <v>20.160997271658349</v>
          </cell>
          <cell r="AO48">
            <v>11.834481928161747</v>
          </cell>
          <cell r="AP48">
            <v>9.1663264598163163</v>
          </cell>
          <cell r="AQ48">
            <v>7.8587570748175732</v>
          </cell>
          <cell r="AR48">
            <v>-21.462416109421561</v>
          </cell>
          <cell r="AS48">
            <v>-37.384623608421798</v>
          </cell>
          <cell r="AT48">
            <v>53.346440755938737</v>
          </cell>
          <cell r="AU48">
            <v>8.5496775483201137</v>
          </cell>
          <cell r="AV48">
            <v>-4.6593076702162177</v>
          </cell>
          <cell r="AW48">
            <v>-2.6748965309222097</v>
          </cell>
          <cell r="AX48">
            <v>1.8745393053962573</v>
          </cell>
          <cell r="AY48">
            <v>11.69634754466834</v>
          </cell>
          <cell r="AZ48">
            <v>3.8634881947462745</v>
          </cell>
          <cell r="BA48">
            <v>2.6784994616606461</v>
          </cell>
          <cell r="BB48">
            <v>2.3181063715091468</v>
          </cell>
          <cell r="BC48">
            <v>2.0294744364172623</v>
          </cell>
          <cell r="BD48">
            <v>8.135907676038169</v>
          </cell>
          <cell r="BE48">
            <v>5.4551923867670125</v>
          </cell>
          <cell r="BF48">
            <v>4.636212744228521</v>
          </cell>
          <cell r="BG48">
            <v>4.0589488718744393</v>
          </cell>
          <cell r="BH48" t="str">
            <v>-</v>
          </cell>
          <cell r="BI48" t="str">
            <v>-</v>
          </cell>
          <cell r="BJ48">
            <v>32.733660991183719</v>
          </cell>
          <cell r="BK48">
            <v>8.9473935843700225</v>
          </cell>
          <cell r="BL48">
            <v>1721.3447052728068</v>
          </cell>
          <cell r="BM48">
            <v>2197.3448088956197</v>
          </cell>
          <cell r="BN48">
            <v>2504.708680403332</v>
          </cell>
          <cell r="BO48">
            <v>2827.3729671993938</v>
          </cell>
          <cell r="BP48">
            <v>21.568899999999999</v>
          </cell>
          <cell r="BQ48">
            <v>22.091699999999999</v>
          </cell>
          <cell r="BR48">
            <v>23.451499999999999</v>
          </cell>
          <cell r="BS48">
            <v>24.757100000000001</v>
          </cell>
          <cell r="BT48">
            <v>1711.0748874098281</v>
          </cell>
          <cell r="BU48">
            <v>2551.9459264278025</v>
          </cell>
          <cell r="BV48">
            <v>3053.5743916145229</v>
          </cell>
          <cell r="BW48">
            <v>3369.8944840779559</v>
          </cell>
          <cell r="BX48">
            <v>812.53596907257577</v>
          </cell>
          <cell r="BY48">
            <v>1253.0054497628632</v>
          </cell>
          <cell r="BZ48">
            <v>1526.7871954087123</v>
          </cell>
          <cell r="CA48">
            <v>1684.9472424375274</v>
          </cell>
          <cell r="CB48">
            <v>537.37674863496875</v>
          </cell>
          <cell r="CC48">
            <v>827.80834562193604</v>
          </cell>
          <cell r="CD48">
            <v>1037.8144769040691</v>
          </cell>
          <cell r="CE48">
            <v>1180.9801123908971</v>
          </cell>
          <cell r="CF48">
            <v>466.80084492447492</v>
          </cell>
          <cell r="CG48">
            <v>733.7274807699971</v>
          </cell>
          <cell r="CH48">
            <v>929.96367223307163</v>
          </cell>
          <cell r="CI48">
            <v>1078.0684452592561</v>
          </cell>
          <cell r="CJ48">
            <v>-123.55027699175002</v>
          </cell>
          <cell r="CK48">
            <v>-190.76914511179305</v>
          </cell>
          <cell r="CL48">
            <v>-241.7905551791479</v>
          </cell>
          <cell r="CM48">
            <v>-280.29779602247817</v>
          </cell>
          <cell r="CN48">
            <v>279.30014746323383</v>
          </cell>
          <cell r="CO48">
            <v>475.81039416523845</v>
          </cell>
          <cell r="CP48">
            <v>614.31038220876007</v>
          </cell>
          <cell r="CQ48">
            <v>716.52164042883908</v>
          </cell>
          <cell r="CR48">
            <v>395.1468303375712</v>
          </cell>
          <cell r="CS48">
            <v>612.57817544139334</v>
          </cell>
          <cell r="CT48">
            <v>767.98271252640382</v>
          </cell>
          <cell r="CU48">
            <v>873.92528316926371</v>
          </cell>
          <cell r="CV48">
            <v>60.724199999999996</v>
          </cell>
          <cell r="CW48">
            <v>49.14285430784733</v>
          </cell>
          <cell r="CX48">
            <v>19.656704320882554</v>
          </cell>
          <cell r="CY48">
            <v>10.359010520001917</v>
          </cell>
          <cell r="CZ48">
            <v>25.347524591713409</v>
          </cell>
          <cell r="DA48">
            <v>66.22590000000001</v>
          </cell>
          <cell r="DB48">
            <v>54.209228570279407</v>
          </cell>
          <cell r="DC48">
            <v>21.850004379283703</v>
          </cell>
          <cell r="DD48">
            <v>10.359010574913597</v>
          </cell>
          <cell r="DE48">
            <v>27.520861279659798</v>
          </cell>
          <cell r="DF48">
            <v>57.546299999999995</v>
          </cell>
          <cell r="DG48">
            <v>54.046178537630169</v>
          </cell>
          <cell r="DH48">
            <v>25.368931394905729</v>
          </cell>
          <cell r="DI48">
            <v>13.794916015616693</v>
          </cell>
          <cell r="DJ48">
            <v>30.013336698339202</v>
          </cell>
          <cell r="DK48">
            <v>49.790500000000002</v>
          </cell>
          <cell r="DL48">
            <v>70.358089133437574</v>
          </cell>
          <cell r="DM48">
            <v>29.108230871354948</v>
          </cell>
          <cell r="DN48">
            <v>16.638373887248534</v>
          </cell>
          <cell r="DO48">
            <v>36.894515436749685</v>
          </cell>
          <cell r="DP48">
            <v>47.486873605080341</v>
          </cell>
          <cell r="DQ48">
            <v>49.099999995564652</v>
          </cell>
          <cell r="DR48">
            <v>49.999999986948104</v>
          </cell>
          <cell r="DS48">
            <v>50.000000011826764</v>
          </cell>
          <cell r="DT48">
            <v>31.405799511699513</v>
          </cell>
          <cell r="DU48">
            <v>32.438318423960375</v>
          </cell>
          <cell r="DV48">
            <v>33.986873866706205</v>
          </cell>
          <cell r="DW48">
            <v>35.045017521194808</v>
          </cell>
          <cell r="DX48">
            <v>16.323081445373191</v>
          </cell>
          <cell r="DY48">
            <v>18.6450029852817</v>
          </cell>
          <cell r="DZ48">
            <v>20.117747381420578</v>
          </cell>
          <cell r="EA48">
            <v>21.262435480228042</v>
          </cell>
          <cell r="EB48">
            <v>23.093485460226244</v>
          </cell>
          <cell r="EC48">
            <v>24.004355621236705</v>
          </cell>
          <cell r="ED48">
            <v>25.150286648832768</v>
          </cell>
          <cell r="EE48">
            <v>25.933312965684156</v>
          </cell>
          <cell r="EF48">
            <v>979.74811685464908</v>
          </cell>
          <cell r="EG48">
            <v>1204.416279143916</v>
          </cell>
          <cell r="EH48">
            <v>1447.5407420987606</v>
          </cell>
          <cell r="EI48">
            <v>1208.1451978797179</v>
          </cell>
          <cell r="EJ48">
            <v>2944.8909967717505</v>
          </cell>
          <cell r="EK48">
            <v>3577.4865736718343</v>
          </cell>
          <cell r="EL48">
            <v>4008.9243728827064</v>
          </cell>
          <cell r="EM48">
            <v>4439.2738966163161</v>
          </cell>
          <cell r="EN48">
            <v>-79.324060420070936</v>
          </cell>
          <cell r="EO48">
            <v>-96.920927025626725</v>
          </cell>
          <cell r="EP48">
            <v>-110.69086604758677</v>
          </cell>
          <cell r="EQ48">
            <v>-105.75173010242715</v>
          </cell>
          <cell r="ER48">
            <v>1844.8049101271372</v>
          </cell>
          <cell r="ES48">
            <v>2411.2093204734765</v>
          </cell>
          <cell r="ET48">
            <v>2854.9096616316606</v>
          </cell>
          <cell r="EU48">
            <v>2842.2842230281772</v>
          </cell>
          <cell r="EV48">
            <v>243.79817464429479</v>
          </cell>
          <cell r="EW48">
            <v>175.72548483519986</v>
          </cell>
          <cell r="EX48">
            <v>56.674950380614554</v>
          </cell>
          <cell r="EY48">
            <v>403.755730740106</v>
          </cell>
          <cell r="EZ48">
            <v>56.917601329559034</v>
          </cell>
          <cell r="FA48">
            <v>54.812347805770763</v>
          </cell>
          <cell r="FB48">
            <v>57.792778594341911</v>
          </cell>
          <cell r="FC48">
            <v>42.730308731657203</v>
          </cell>
          <cell r="FD48">
            <v>1.205790456234114</v>
          </cell>
          <cell r="FE48">
            <v>0.96122190000997765</v>
          </cell>
          <cell r="FF48">
            <v>0.9480959405814654</v>
          </cell>
          <cell r="FG48">
            <v>0.71702256750303694</v>
          </cell>
          <cell r="FH48">
            <v>0.45368203083513559</v>
          </cell>
          <cell r="FI48">
            <v>0.21227798169052831</v>
          </cell>
          <cell r="FJ48">
            <v>5.4609905375075367E-2</v>
          </cell>
          <cell r="FK48">
            <v>0.34188190512599026</v>
          </cell>
          <cell r="FL48">
            <v>10.243247317014349</v>
          </cell>
          <cell r="FM48">
            <v>12.928120770363224</v>
          </cell>
          <cell r="FN48">
            <v>13.79325367959752</v>
          </cell>
          <cell r="FO48">
            <v>15.933046587564581</v>
          </cell>
          <cell r="FP48">
            <v>-872.02582599338405</v>
          </cell>
          <cell r="FQ48">
            <v>-1115.9379857319357</v>
          </cell>
          <cell r="FR48">
            <v>-1068.7510374237775</v>
          </cell>
          <cell r="FS48">
            <v>-640.27995217408625</v>
          </cell>
          <cell r="FT48">
            <v>-183.0401339125583</v>
          </cell>
          <cell r="FU48">
            <v>-53.701681080865455</v>
          </cell>
          <cell r="FV48">
            <v>216.2456028057868</v>
          </cell>
          <cell r="FW48">
            <v>764.36949424096292</v>
          </cell>
          <cell r="FX48">
            <v>50.963627156811917</v>
          </cell>
          <cell r="FY48">
            <v>43.728904056130155</v>
          </cell>
          <cell r="FZ48">
            <v>35.000000011746707</v>
          </cell>
          <cell r="GA48">
            <v>19.000000005913378</v>
          </cell>
          <cell r="GB48">
            <v>3.4368450838946236</v>
          </cell>
          <cell r="GC48">
            <v>5.5849420110796695</v>
          </cell>
          <cell r="GD48">
            <v>0</v>
          </cell>
          <cell r="GE48">
            <v>0</v>
          </cell>
          <cell r="GF48">
            <v>0</v>
          </cell>
          <cell r="GG48">
            <v>0</v>
          </cell>
          <cell r="GH48">
            <v>307.15519110438004</v>
          </cell>
          <cell r="GI48">
            <v>394.08690207644173</v>
          </cell>
          <cell r="GJ48">
            <v>9.208127025144483E-2</v>
          </cell>
          <cell r="GK48">
            <v>4</v>
          </cell>
          <cell r="GP48">
            <v>1064.6031446476811</v>
          </cell>
          <cell r="GQ48">
            <v>488.81429974063951</v>
          </cell>
          <cell r="GR48">
            <v>341.09131641617017</v>
          </cell>
          <cell r="GS48">
            <v>186.46052150385626</v>
          </cell>
        </row>
        <row r="49">
          <cell r="B49" t="str">
            <v>ORTE.CA</v>
          </cell>
          <cell r="C49" t="str">
            <v>Orascom Telecom</v>
          </cell>
          <cell r="D49" t="str">
            <v>KHADR Karim</v>
          </cell>
          <cell r="E49" t="str">
            <v>EGP</v>
          </cell>
          <cell r="F49">
            <v>471.28</v>
          </cell>
          <cell r="G49">
            <v>-1</v>
          </cell>
          <cell r="H49" t="str">
            <v>EGP</v>
          </cell>
          <cell r="I49" t="str">
            <v>EGYPT</v>
          </cell>
          <cell r="J49">
            <v>110</v>
          </cell>
          <cell r="K49">
            <v>7124.5219126517404</v>
          </cell>
          <cell r="L49">
            <v>8344.7482990878707</v>
          </cell>
          <cell r="M49">
            <v>8351.9361530923979</v>
          </cell>
          <cell r="N49">
            <v>8409.75936611424</v>
          </cell>
          <cell r="O49">
            <v>8019.1832168149313</v>
          </cell>
          <cell r="P49">
            <v>419.3736622143673</v>
          </cell>
          <cell r="Q49">
            <v>545.7443733774578</v>
          </cell>
          <cell r="R49">
            <v>715.35300664202987</v>
          </cell>
          <cell r="S49">
            <v>939.94624710879987</v>
          </cell>
          <cell r="T49">
            <v>0</v>
          </cell>
          <cell r="U49">
            <v>0</v>
          </cell>
          <cell r="V49">
            <v>0</v>
          </cell>
          <cell r="W49">
            <v>0</v>
          </cell>
          <cell r="X49">
            <v>2.642342752631206</v>
          </cell>
          <cell r="Y49">
            <v>4.5952985877487444</v>
          </cell>
          <cell r="Z49">
            <v>6.1675866604181468</v>
          </cell>
          <cell r="AA49">
            <v>8.1670269260643611</v>
          </cell>
          <cell r="AB49">
            <v>0.20331336380715315</v>
          </cell>
          <cell r="AC49">
            <v>2.6332931165042002</v>
          </cell>
          <cell r="AD49">
            <v>6.5577708264175465</v>
          </cell>
          <cell r="AE49">
            <v>9.7053379229385559</v>
          </cell>
          <cell r="AF49">
            <v>0</v>
          </cell>
          <cell r="AG49">
            <v>-0.9190597172998749</v>
          </cell>
          <cell r="AH49">
            <v>-0.92513799862544233</v>
          </cell>
          <cell r="AI49">
            <v>-2.0417567315160903</v>
          </cell>
          <cell r="AJ49">
            <v>0</v>
          </cell>
          <cell r="AK49">
            <v>-1.418994427169334</v>
          </cell>
          <cell r="AL49">
            <v>-1.4283790701532386</v>
          </cell>
          <cell r="AM49">
            <v>-3.1523973569080725</v>
          </cell>
          <cell r="AN49">
            <v>24.511725800754398</v>
          </cell>
          <cell r="AO49">
            <v>14.094488048454981</v>
          </cell>
          <cell r="AP49">
            <v>10.501414019809753</v>
          </cell>
          <cell r="AQ49">
            <v>7.930472326153847</v>
          </cell>
          <cell r="AR49">
            <v>-552.97438675583692</v>
          </cell>
          <cell r="AS49">
            <v>33.31455881529164</v>
          </cell>
          <cell r="AT49">
            <v>11.209182587343916</v>
          </cell>
          <cell r="AU49">
            <v>7.4504595668014426</v>
          </cell>
          <cell r="AV49">
            <v>-0.18084020235851267</v>
          </cell>
          <cell r="AW49">
            <v>3.0016906588629122</v>
          </cell>
          <cell r="AX49">
            <v>8.9212571229688216</v>
          </cell>
          <cell r="AY49">
            <v>13.421990832027427</v>
          </cell>
          <cell r="AZ49">
            <v>4.8569022321719331</v>
          </cell>
          <cell r="BA49">
            <v>3.294331701025599</v>
          </cell>
          <cell r="BB49">
            <v>2.4355695346789124</v>
          </cell>
          <cell r="BC49">
            <v>1.8028396245840645</v>
          </cell>
          <cell r="BD49">
            <v>9.5606429028499438</v>
          </cell>
          <cell r="BE49">
            <v>7.2959764133867484</v>
          </cell>
          <cell r="BF49">
            <v>5.7639875283449937</v>
          </cell>
          <cell r="BG49">
            <v>4.2134196769544854</v>
          </cell>
          <cell r="BH49">
            <v>373.12524249749822</v>
          </cell>
          <cell r="BI49">
            <v>28.83336147615638</v>
          </cell>
          <cell r="BJ49">
            <v>11.658284483773441</v>
          </cell>
          <cell r="BK49">
            <v>7.5115020400377261</v>
          </cell>
          <cell r="BL49">
            <v>1317.776238766751</v>
          </cell>
          <cell r="BM49">
            <v>1949.6297945822034</v>
          </cell>
          <cell r="BN49">
            <v>2696.5763915897855</v>
          </cell>
          <cell r="BO49">
            <v>3717.7774139374055</v>
          </cell>
          <cell r="BP49">
            <v>26.177199999999999</v>
          </cell>
          <cell r="BQ49">
            <v>28.6065</v>
          </cell>
          <cell r="BR49">
            <v>28.858699999999999</v>
          </cell>
          <cell r="BS49">
            <v>31.136299999999999</v>
          </cell>
          <cell r="BT49">
            <v>1718.1215310064467</v>
          </cell>
          <cell r="BU49">
            <v>2535.2444474526515</v>
          </cell>
          <cell r="BV49">
            <v>3452.8923302626713</v>
          </cell>
          <cell r="BW49">
            <v>4448.084625755354</v>
          </cell>
          <cell r="BX49">
            <v>872.82292455462118</v>
          </cell>
          <cell r="BY49">
            <v>1144.7317918638225</v>
          </cell>
          <cell r="BZ49">
            <v>1459.0176201385577</v>
          </cell>
          <cell r="CA49">
            <v>1903.2481527240841</v>
          </cell>
          <cell r="CB49">
            <v>615.20424276323843</v>
          </cell>
          <cell r="CC49">
            <v>849.24152100148569</v>
          </cell>
          <cell r="CD49">
            <v>1081.9933484873682</v>
          </cell>
          <cell r="CE49">
            <v>1482.4632642010667</v>
          </cell>
          <cell r="CF49">
            <v>532.56381254990447</v>
          </cell>
          <cell r="CG49">
            <v>789.81694480367321</v>
          </cell>
          <cell r="CH49">
            <v>1060.0539572507796</v>
          </cell>
          <cell r="CI49">
            <v>1497.2882697326559</v>
          </cell>
          <cell r="CJ49">
            <v>-110.06087854004527</v>
          </cell>
          <cell r="CK49">
            <v>-157.9633889882208</v>
          </cell>
          <cell r="CL49">
            <v>-212.01079147764207</v>
          </cell>
          <cell r="CM49">
            <v>-374.32206739880633</v>
          </cell>
          <cell r="CN49">
            <v>290.65770278943268</v>
          </cell>
          <cell r="CO49">
            <v>505.4828446523619</v>
          </cell>
          <cell r="CP49">
            <v>678.43453264599611</v>
          </cell>
          <cell r="CQ49">
            <v>898.37296186707965</v>
          </cell>
          <cell r="CR49">
            <v>488.06470035278477</v>
          </cell>
          <cell r="CS49">
            <v>679.39321682867467</v>
          </cell>
          <cell r="CT49">
            <v>865.59467881738055</v>
          </cell>
          <cell r="CU49">
            <v>1111.8474481164424</v>
          </cell>
          <cell r="CV49">
            <v>93.058199999999999</v>
          </cell>
          <cell r="CW49">
            <v>47.559087160007124</v>
          </cell>
          <cell r="CX49">
            <v>36.195637218811328</v>
          </cell>
          <cell r="CY49">
            <v>28.8219903867369</v>
          </cell>
          <cell r="CZ49">
            <v>37.311334175777262</v>
          </cell>
          <cell r="DA49">
            <v>121.7621</v>
          </cell>
          <cell r="DB49">
            <v>31.152809998425454</v>
          </cell>
          <cell r="DC49">
            <v>27.454975087485181</v>
          </cell>
          <cell r="DD49">
            <v>30.447235623058447</v>
          </cell>
          <cell r="DE49">
            <v>29.675050017537444</v>
          </cell>
          <cell r="DF49">
            <v>221.42259999999999</v>
          </cell>
          <cell r="DG49">
            <v>38.042208094510272</v>
          </cell>
          <cell r="DH49">
            <v>27.407024000828997</v>
          </cell>
          <cell r="DI49">
            <v>37.012234527463363</v>
          </cell>
          <cell r="DJ49">
            <v>34.066891369856506</v>
          </cell>
          <cell r="DK49">
            <v>146.55959999999999</v>
          </cell>
          <cell r="DL49">
            <v>73.910011605149009</v>
          </cell>
          <cell r="DM49">
            <v>34.215144949692416</v>
          </cell>
          <cell r="DN49">
            <v>32.418519199382558</v>
          </cell>
          <cell r="DO49">
            <v>45.666028164517428</v>
          </cell>
          <cell r="DP49">
            <v>50.801000325241027</v>
          </cell>
          <cell r="DQ49">
            <v>45.152718626956059</v>
          </cell>
          <cell r="DR49">
            <v>42.254941092459902</v>
          </cell>
          <cell r="DS49">
            <v>42.788038287398436</v>
          </cell>
          <cell r="DT49">
            <v>35.806794319308835</v>
          </cell>
          <cell r="DU49">
            <v>33.497421593991923</v>
          </cell>
          <cell r="DV49">
            <v>31.335855421969033</v>
          </cell>
          <cell r="DW49">
            <v>33.328126349424423</v>
          </cell>
          <cell r="DX49">
            <v>16.917179462803791</v>
          </cell>
          <cell r="DY49">
            <v>19.938229039817365</v>
          </cell>
          <cell r="DZ49">
            <v>19.648296782957772</v>
          </cell>
          <cell r="EA49">
            <v>20.196849598258755</v>
          </cell>
          <cell r="EB49">
            <v>28.40687876525735</v>
          </cell>
          <cell r="EC49">
            <v>26.797937276277697</v>
          </cell>
          <cell r="ED49">
            <v>25.068684338371256</v>
          </cell>
          <cell r="EE49">
            <v>24.9960947612959</v>
          </cell>
          <cell r="EF49">
            <v>800.85272422176388</v>
          </cell>
          <cell r="EG49">
            <v>681.66986706320017</v>
          </cell>
          <cell r="EH49">
            <v>569.88444682047009</v>
          </cell>
          <cell r="EI49">
            <v>-45.284942945609011</v>
          </cell>
          <cell r="EJ49">
            <v>2342.1680994284252</v>
          </cell>
          <cell r="EK49">
            <v>2858.5543237786869</v>
          </cell>
          <cell r="EL49">
            <v>3903.9618328594261</v>
          </cell>
          <cell r="EM49">
            <v>4798.4839515199155</v>
          </cell>
          <cell r="EN49">
            <v>-36.006866042089555</v>
          </cell>
          <cell r="EO49">
            <v>-59.424576197812371</v>
          </cell>
          <cell r="EP49">
            <v>-21.939391236588474</v>
          </cell>
          <cell r="EQ49">
            <v>14.825005531589154</v>
          </cell>
          <cell r="ER49">
            <v>1407.3366472935068</v>
          </cell>
          <cell r="ES49">
            <v>1972.4018187590275</v>
          </cell>
          <cell r="ET49">
            <v>2458.365057123106</v>
          </cell>
          <cell r="EU49">
            <v>2868.0418498733575</v>
          </cell>
          <cell r="EV49">
            <v>223.53913630247965</v>
          </cell>
          <cell r="EW49">
            <v>227.25466199585233</v>
          </cell>
          <cell r="EX49">
            <v>637.50099444917055</v>
          </cell>
          <cell r="EY49">
            <v>1125.9914805281189</v>
          </cell>
          <cell r="EZ49">
            <v>60.773043302954598</v>
          </cell>
          <cell r="FA49">
            <v>34.964066970944032</v>
          </cell>
          <cell r="FB49">
            <v>21.133628870958511</v>
          </cell>
          <cell r="FC49">
            <v>-1.218064932447068</v>
          </cell>
          <cell r="FD49">
            <v>0.91754318280585745</v>
          </cell>
          <cell r="FE49">
            <v>0.59548435005314482</v>
          </cell>
          <cell r="FF49">
            <v>0.39059462953322671</v>
          </cell>
          <cell r="FG49">
            <v>-2.3793504215828872E-2</v>
          </cell>
          <cell r="FH49">
            <v>0.36335759860568578</v>
          </cell>
          <cell r="FI49">
            <v>0.2675972104235525</v>
          </cell>
          <cell r="FJ49">
            <v>0.58919123240489413</v>
          </cell>
          <cell r="FK49">
            <v>0.75954089906905142</v>
          </cell>
          <cell r="FL49">
            <v>24.240458015267173</v>
          </cell>
          <cell r="FM49">
            <v>19.263608848521567</v>
          </cell>
          <cell r="FN49">
            <v>66.502192536014576</v>
          </cell>
          <cell r="FO49">
            <v>-128.38094047713093</v>
          </cell>
          <cell r="FP49">
            <v>-740.39757599578911</v>
          </cell>
          <cell r="FQ49">
            <v>-697.1061600601397</v>
          </cell>
          <cell r="FR49">
            <v>-525.6520377549856</v>
          </cell>
          <cell r="FS49">
            <v>-461.33891380203647</v>
          </cell>
          <cell r="FT49">
            <v>22.364470018786847</v>
          </cell>
          <cell r="FU49">
            <v>289.66224281546204</v>
          </cell>
          <cell r="FV49">
            <v>721.35479090593014</v>
          </cell>
          <cell r="FW49">
            <v>1067.5871715232411</v>
          </cell>
          <cell r="FX49">
            <v>43.093434465143837</v>
          </cell>
          <cell r="FY49">
            <v>27.496605337626281</v>
          </cell>
          <cell r="FZ49">
            <v>15.223528204107012</v>
          </cell>
          <cell r="GA49">
            <v>10.371630771833482</v>
          </cell>
          <cell r="GB49">
            <v>4.9843308288863026</v>
          </cell>
          <cell r="GC49">
            <v>7.2815738298799264</v>
          </cell>
          <cell r="GD49">
            <v>9.5950799778461562</v>
          </cell>
          <cell r="GE49">
            <v>11.992344143180892</v>
          </cell>
          <cell r="GF49">
            <v>0</v>
          </cell>
          <cell r="GG49">
            <v>101.09656890298623</v>
          </cell>
          <cell r="GH49">
            <v>101.76517984879865</v>
          </cell>
          <cell r="GI49">
            <v>224.59324046676991</v>
          </cell>
          <cell r="GJ49">
            <v>0.11251111695068906</v>
          </cell>
          <cell r="GK49">
            <v>4</v>
          </cell>
          <cell r="GP49">
            <v>889.95004149341844</v>
          </cell>
          <cell r="GQ49">
            <v>393.58525399724346</v>
          </cell>
          <cell r="GR49">
            <v>191.40043132102051</v>
          </cell>
          <cell r="GS49">
            <v>117.8853724573826</v>
          </cell>
        </row>
        <row r="50">
          <cell r="B50" t="str">
            <v>MTNJ.J</v>
          </cell>
          <cell r="C50" t="str">
            <v>MTN</v>
          </cell>
          <cell r="D50" t="str">
            <v>Disilvestro Franca</v>
          </cell>
          <cell r="E50" t="str">
            <v>ZAR</v>
          </cell>
          <cell r="F50">
            <v>47.38</v>
          </cell>
          <cell r="G50">
            <v>-1</v>
          </cell>
          <cell r="H50" t="str">
            <v>ZAR</v>
          </cell>
          <cell r="I50" t="str">
            <v>SOUTH AFRICA</v>
          </cell>
          <cell r="J50">
            <v>1662.50757</v>
          </cell>
          <cell r="K50">
            <v>9582.1658507983266</v>
          </cell>
          <cell r="L50">
            <v>9606.7905838968982</v>
          </cell>
          <cell r="M50">
            <v>9092.4500722110188</v>
          </cell>
          <cell r="N50">
            <v>8289.6664817789315</v>
          </cell>
          <cell r="O50">
            <v>7530.4149668468908</v>
          </cell>
          <cell r="P50">
            <v>0</v>
          </cell>
          <cell r="Q50">
            <v>0</v>
          </cell>
          <cell r="R50">
            <v>0</v>
          </cell>
          <cell r="S50">
            <v>0</v>
          </cell>
          <cell r="T50">
            <v>0</v>
          </cell>
          <cell r="U50">
            <v>0</v>
          </cell>
          <cell r="V50">
            <v>0</v>
          </cell>
          <cell r="W50">
            <v>0</v>
          </cell>
          <cell r="X50">
            <v>0.43779143156600875</v>
          </cell>
          <cell r="Y50">
            <v>0.59875946636892374</v>
          </cell>
          <cell r="Z50">
            <v>0.61843015658706213</v>
          </cell>
          <cell r="AA50">
            <v>0.74985761260401529</v>
          </cell>
          <cell r="AB50">
            <v>0.57047405995412337</v>
          </cell>
          <cell r="AC50">
            <v>0.78612278741083863</v>
          </cell>
          <cell r="AD50">
            <v>0.88783109904160085</v>
          </cell>
          <cell r="AE50">
            <v>0.88076543285110209</v>
          </cell>
          <cell r="AF50">
            <v>0</v>
          </cell>
          <cell r="AG50">
            <v>0</v>
          </cell>
          <cell r="AH50">
            <v>0</v>
          </cell>
          <cell r="AI50">
            <v>0</v>
          </cell>
          <cell r="AJ50">
            <v>0</v>
          </cell>
          <cell r="AK50">
            <v>0</v>
          </cell>
          <cell r="AL50">
            <v>0</v>
          </cell>
          <cell r="AM50">
            <v>0</v>
          </cell>
          <cell r="AN50">
            <v>13.165361682756744</v>
          </cell>
          <cell r="AO50">
            <v>9.6260399407649277</v>
          </cell>
          <cell r="AP50">
            <v>9.3198600954171713</v>
          </cell>
          <cell r="AQ50">
            <v>7.6863693070514154</v>
          </cell>
          <cell r="AR50">
            <v>10.456846200036228</v>
          </cell>
          <cell r="AS50">
            <v>7.5149694419121689</v>
          </cell>
          <cell r="AT50">
            <v>6.6763198894578624</v>
          </cell>
          <cell r="AU50">
            <v>5.4458615601313927</v>
          </cell>
          <cell r="AV50">
            <v>9.5631128245582833</v>
          </cell>
          <cell r="AW50">
            <v>13.306774002603955</v>
          </cell>
          <cell r="AX50">
            <v>14.97831165308652</v>
          </cell>
          <cell r="AY50">
            <v>18.362567409368243</v>
          </cell>
          <cell r="AZ50">
            <v>2.690085794438283</v>
          </cell>
          <cell r="BA50">
            <v>1.9606958105725873</v>
          </cell>
          <cell r="BB50">
            <v>1.469080185205007</v>
          </cell>
          <cell r="BC50">
            <v>1.1865293050926835</v>
          </cell>
          <cell r="BD50">
            <v>6.630367681564751</v>
          </cell>
          <cell r="BE50">
            <v>4.6663424808868861</v>
          </cell>
          <cell r="BF50">
            <v>3.4540567412895316</v>
          </cell>
          <cell r="BG50">
            <v>2.8445306204132166</v>
          </cell>
          <cell r="BH50">
            <v>10.129285003304465</v>
          </cell>
          <cell r="BI50">
            <v>6.9570785698753657</v>
          </cell>
          <cell r="BJ50">
            <v>5.6162065668307779</v>
          </cell>
          <cell r="BK50">
            <v>5.1427452970516274</v>
          </cell>
          <cell r="BL50">
            <v>3104.9900867975257</v>
          </cell>
          <cell r="BM50">
            <v>3662.7532424477768</v>
          </cell>
          <cell r="BN50">
            <v>4144.3877789006738</v>
          </cell>
          <cell r="BO50">
            <v>4670.1848698741169</v>
          </cell>
          <cell r="BP50">
            <v>29.291875000000001</v>
          </cell>
          <cell r="BQ50">
            <v>36.329899999999995</v>
          </cell>
          <cell r="BR50">
            <v>44.312174999999996</v>
          </cell>
          <cell r="BS50">
            <v>48.226724999999995</v>
          </cell>
          <cell r="BT50">
            <v>3571.183716057983</v>
          </cell>
          <cell r="BU50">
            <v>4637.3588514761632</v>
          </cell>
          <cell r="BV50">
            <v>5642.759711323808</v>
          </cell>
          <cell r="BW50">
            <v>6346.589953173273</v>
          </cell>
          <cell r="BX50">
            <v>1448.9076692696653</v>
          </cell>
          <cell r="BY50">
            <v>1948.5175186890494</v>
          </cell>
          <cell r="BZ50">
            <v>2399.9798216065442</v>
          </cell>
          <cell r="CA50">
            <v>2647.3313076000459</v>
          </cell>
          <cell r="CB50">
            <v>1019.8979127498227</v>
          </cell>
          <cell r="CC50">
            <v>1405.6033152791981</v>
          </cell>
          <cell r="CD50">
            <v>1747.5104991885244</v>
          </cell>
          <cell r="CE50">
            <v>1899.2587720567415</v>
          </cell>
          <cell r="CF50">
            <v>987.98943435364947</v>
          </cell>
          <cell r="CG50">
            <v>1373.9243630103631</v>
          </cell>
          <cell r="CH50">
            <v>1706.9370655712103</v>
          </cell>
          <cell r="CI50">
            <v>2194.7479352189698</v>
          </cell>
          <cell r="CJ50">
            <v>-201.72891149318352</v>
          </cell>
          <cell r="CK50">
            <v>-248.43955092361173</v>
          </cell>
          <cell r="CL50">
            <v>-483.44514337137508</v>
          </cell>
          <cell r="CM50">
            <v>-691.13396892693288</v>
          </cell>
          <cell r="CN50">
            <v>727.83156905962653</v>
          </cell>
          <cell r="CO50">
            <v>995.44214544749605</v>
          </cell>
          <cell r="CP50">
            <v>1028.1448168422762</v>
          </cell>
          <cell r="CQ50">
            <v>1246.6439573763028</v>
          </cell>
          <cell r="CR50">
            <v>780.72689260766515</v>
          </cell>
          <cell r="CS50">
            <v>1051.3586745087259</v>
          </cell>
          <cell r="CT50">
            <v>1288.8211075895872</v>
          </cell>
          <cell r="CU50">
            <v>1394.9036138596678</v>
          </cell>
          <cell r="CV50">
            <v>28.733324999999997</v>
          </cell>
          <cell r="CW50">
            <v>29.854950632309311</v>
          </cell>
          <cell r="CX50">
            <v>21.680462781688888</v>
          </cell>
          <cell r="CY50">
            <v>12.473156360655025</v>
          </cell>
          <cell r="CZ50">
            <v>21.12749870470239</v>
          </cell>
          <cell r="DA50">
            <v>43.710174999999992</v>
          </cell>
          <cell r="DB50">
            <v>34.481827932570525</v>
          </cell>
          <cell r="DC50">
            <v>23.169527529895433</v>
          </cell>
          <cell r="DD50">
            <v>10.306398569131517</v>
          </cell>
          <cell r="DE50">
            <v>22.251968678701587</v>
          </cell>
          <cell r="DF50">
            <v>54.751175000000011</v>
          </cell>
          <cell r="DG50">
            <v>37.818040188889711</v>
          </cell>
          <cell r="DH50">
            <v>24.324585762762837</v>
          </cell>
          <cell r="DI50">
            <v>8.6836830416002044</v>
          </cell>
          <cell r="DJ50">
            <v>23.029467981939348</v>
          </cell>
          <cell r="DK50">
            <v>56.947125</v>
          </cell>
          <cell r="DL50">
            <v>36.76820129327831</v>
          </cell>
          <cell r="DM50">
            <v>3.2852407891649875</v>
          </cell>
          <cell r="DN50">
            <v>21.251786417121593</v>
          </cell>
          <cell r="DO50">
            <v>19.647560768997124</v>
          </cell>
          <cell r="DP50">
            <v>40.572196349198983</v>
          </cell>
          <cell r="DQ50">
            <v>42.017829137134768</v>
          </cell>
          <cell r="DR50">
            <v>42.532022350522908</v>
          </cell>
          <cell r="DS50">
            <v>41.712657145533548</v>
          </cell>
          <cell r="DT50">
            <v>28.559099554688473</v>
          </cell>
          <cell r="DU50">
            <v>30.310427989237166</v>
          </cell>
          <cell r="DV50">
            <v>30.969075214768505</v>
          </cell>
          <cell r="DW50">
            <v>29.925657495914297</v>
          </cell>
          <cell r="DX50">
            <v>20.380681223060581</v>
          </cell>
          <cell r="DY50">
            <v>21.465713077835826</v>
          </cell>
          <cell r="DZ50">
            <v>18.220602496665066</v>
          </cell>
          <cell r="EA50">
            <v>19.642736754294091</v>
          </cell>
          <cell r="EB50">
            <v>21.86185183072752</v>
          </cell>
          <cell r="EC50">
            <v>22.671497034870562</v>
          </cell>
          <cell r="ED50">
            <v>22.840262097342187</v>
          </cell>
          <cell r="EE50">
            <v>21.978788989860938</v>
          </cell>
          <cell r="EF50">
            <v>24.624733098571944</v>
          </cell>
          <cell r="EG50">
            <v>-489.71577858730814</v>
          </cell>
          <cell r="EH50">
            <v>-1292.4993690193944</v>
          </cell>
          <cell r="EI50">
            <v>-2051.7508839514362</v>
          </cell>
          <cell r="EJ50">
            <v>4410.9624244362503</v>
          </cell>
          <cell r="EK50">
            <v>4994.8042639633404</v>
          </cell>
          <cell r="EL50">
            <v>5489.2242384382425</v>
          </cell>
          <cell r="EM50">
            <v>6050.6006245013286</v>
          </cell>
          <cell r="EN50">
            <v>-32.064111814224759</v>
          </cell>
          <cell r="EO50">
            <v>-31.857930699594188</v>
          </cell>
          <cell r="EP50">
            <v>-40.779258789878178</v>
          </cell>
          <cell r="EQ50">
            <v>295.25246412102302</v>
          </cell>
          <cell r="ER50">
            <v>1493.6628051990717</v>
          </cell>
          <cell r="ES50">
            <v>1635.6786615909239</v>
          </cell>
          <cell r="ET50">
            <v>1719.9347039120221</v>
          </cell>
          <cell r="EU50">
            <v>1839.5071535946433</v>
          </cell>
          <cell r="EV50">
            <v>1281.347604540153</v>
          </cell>
          <cell r="EW50">
            <v>1821.7668000116357</v>
          </cell>
          <cell r="EX50">
            <v>2637.3358284353158</v>
          </cell>
          <cell r="EY50">
            <v>3432.1666386394731</v>
          </cell>
          <cell r="EZ50">
            <v>0.79306962052074692</v>
          </cell>
          <cell r="FA50">
            <v>-13.370154803549818</v>
          </cell>
          <cell r="FB50">
            <v>-31.186738258412642</v>
          </cell>
          <cell r="FC50">
            <v>-43.932969274656152</v>
          </cell>
          <cell r="FD50">
            <v>1.6995377704767247E-2</v>
          </cell>
          <cell r="FE50">
            <v>-0.25132736754493534</v>
          </cell>
          <cell r="FF50">
            <v>-0.53854593167129072</v>
          </cell>
          <cell r="FG50">
            <v>-0.77502610952441131</v>
          </cell>
          <cell r="FH50">
            <v>1.2563488840617552</v>
          </cell>
          <cell r="FI50">
            <v>1.2960746323010586</v>
          </cell>
          <cell r="FJ50">
            <v>1.5091959846078129</v>
          </cell>
          <cell r="FK50">
            <v>1.807108483128246</v>
          </cell>
          <cell r="FL50">
            <v>45.187831107390267</v>
          </cell>
          <cell r="FM50">
            <v>61.162714460731436</v>
          </cell>
          <cell r="FN50">
            <v>58.852953506900015</v>
          </cell>
          <cell r="FO50">
            <v>-8.9663309516526617</v>
          </cell>
          <cell r="FP50">
            <v>-298.76131461411791</v>
          </cell>
          <cell r="FQ50">
            <v>-393.14288274541792</v>
          </cell>
          <cell r="FR50">
            <v>-440.50875519708796</v>
          </cell>
          <cell r="FS50">
            <v>-491.91813916382904</v>
          </cell>
          <cell r="FT50">
            <v>948.41744316236395</v>
          </cell>
          <cell r="FU50">
            <v>1306.9350850200199</v>
          </cell>
          <cell r="FV50">
            <v>1476.0259230380811</v>
          </cell>
          <cell r="FW50">
            <v>1464.2791995092839</v>
          </cell>
          <cell r="FX50">
            <v>8.3658903704876533</v>
          </cell>
          <cell r="FY50">
            <v>8.4777325916943607</v>
          </cell>
          <cell r="FZ50">
            <v>7.806619061114394</v>
          </cell>
          <cell r="GA50">
            <v>7.7509047030503631</v>
          </cell>
          <cell r="GB50">
            <v>0.69593896834370672</v>
          </cell>
          <cell r="GC50">
            <v>0.92545287005737886</v>
          </cell>
          <cell r="GD50">
            <v>1.0110330940207861</v>
          </cell>
          <cell r="GE50">
            <v>1.1999925612244156</v>
          </cell>
          <cell r="GF50">
            <v>0</v>
          </cell>
          <cell r="GG50">
            <v>0</v>
          </cell>
          <cell r="GH50">
            <v>0</v>
          </cell>
          <cell r="GI50">
            <v>0</v>
          </cell>
          <cell r="GJ50">
            <v>0.12248677368828512</v>
          </cell>
          <cell r="GK50">
            <v>4</v>
          </cell>
          <cell r="GP50">
            <v>2774.0942106932939</v>
          </cell>
          <cell r="GQ50">
            <v>1008.2150893419102</v>
          </cell>
          <cell r="GR50">
            <v>659.05665191222147</v>
          </cell>
          <cell r="GS50">
            <v>463.74316768123441</v>
          </cell>
        </row>
        <row r="51">
          <cell r="B51" t="str">
            <v>VODE.CA</v>
          </cell>
          <cell r="C51" t="str">
            <v>Vodafone Egypt</v>
          </cell>
          <cell r="D51" t="str">
            <v>KHADR Karim</v>
          </cell>
          <cell r="E51" t="str">
            <v>EGP</v>
          </cell>
          <cell r="F51">
            <v>74.69</v>
          </cell>
          <cell r="G51">
            <v>-1</v>
          </cell>
          <cell r="H51" t="str">
            <v>EGP</v>
          </cell>
          <cell r="I51" t="str">
            <v>EGYPT</v>
          </cell>
          <cell r="J51">
            <v>240</v>
          </cell>
          <cell r="K51">
            <v>2463.5293050537421</v>
          </cell>
          <cell r="L51">
            <v>2545.574246570071</v>
          </cell>
          <cell r="M51">
            <v>2439.5923092014032</v>
          </cell>
          <cell r="N51">
            <v>2321.124701775193</v>
          </cell>
          <cell r="O51">
            <v>2188.9301076151769</v>
          </cell>
          <cell r="P51">
            <v>0</v>
          </cell>
          <cell r="Q51">
            <v>0</v>
          </cell>
          <cell r="R51">
            <v>0</v>
          </cell>
          <cell r="S51">
            <v>0</v>
          </cell>
          <cell r="T51">
            <v>0</v>
          </cell>
          <cell r="U51">
            <v>0</v>
          </cell>
          <cell r="V51">
            <v>0</v>
          </cell>
          <cell r="W51">
            <v>0</v>
          </cell>
          <cell r="X51">
            <v>0.54855944605887441</v>
          </cell>
          <cell r="Y51">
            <v>0.80574641108090694</v>
          </cell>
          <cell r="Z51">
            <v>1.066565334796284</v>
          </cell>
          <cell r="AA51">
            <v>1.2644316601364138</v>
          </cell>
          <cell r="AB51">
            <v>0.5889196441332859</v>
          </cell>
          <cell r="AC51">
            <v>0.82513926090639278</v>
          </cell>
          <cell r="AD51">
            <v>0.99225061551813443</v>
          </cell>
          <cell r="AE51">
            <v>1.1618119796813164</v>
          </cell>
          <cell r="AF51">
            <v>0</v>
          </cell>
          <cell r="AG51">
            <v>0</v>
          </cell>
          <cell r="AH51">
            <v>0</v>
          </cell>
          <cell r="AI51">
            <v>0</v>
          </cell>
          <cell r="AJ51">
            <v>0</v>
          </cell>
          <cell r="AK51">
            <v>0</v>
          </cell>
          <cell r="AL51">
            <v>0</v>
          </cell>
          <cell r="AM51">
            <v>0</v>
          </cell>
          <cell r="AN51">
            <v>18.712111351779111</v>
          </cell>
          <cell r="AO51">
            <v>12.739374692285439</v>
          </cell>
          <cell r="AP51">
            <v>9.6240756218506789</v>
          </cell>
          <cell r="AQ51">
            <v>8.1180389271623525</v>
          </cell>
          <cell r="AR51">
            <v>20.403928417319634</v>
          </cell>
          <cell r="AS51">
            <v>12.978571889709036</v>
          </cell>
          <cell r="AT51">
            <v>10.06612492557303</v>
          </cell>
          <cell r="AU51">
            <v>8.3421570777619198</v>
          </cell>
          <cell r="AV51">
            <v>4.9010169980363285</v>
          </cell>
          <cell r="AW51">
            <v>7.7050079816017325</v>
          </cell>
          <cell r="AX51">
            <v>9.9343094526821947</v>
          </cell>
          <cell r="AY51">
            <v>11.987307247735085</v>
          </cell>
          <cell r="AZ51">
            <v>4.4667927682794177</v>
          </cell>
          <cell r="BA51">
            <v>3.382552897809247</v>
          </cell>
          <cell r="BB51">
            <v>2.6704779181764358</v>
          </cell>
          <cell r="BC51">
            <v>2.1913173728001283</v>
          </cell>
          <cell r="BD51">
            <v>8.3485520075927049</v>
          </cell>
          <cell r="BE51">
            <v>6.3937356533101743</v>
          </cell>
          <cell r="BF51">
            <v>5.2625961207872693</v>
          </cell>
          <cell r="BG51">
            <v>4.3919240964043738</v>
          </cell>
          <cell r="BH51">
            <v>18.010197938495192</v>
          </cell>
          <cell r="BI51">
            <v>12.31909380222668</v>
          </cell>
          <cell r="BJ51">
            <v>9.7468852856423851</v>
          </cell>
          <cell r="BK51">
            <v>7.8502737745611739</v>
          </cell>
          <cell r="BL51">
            <v>246.91282559071189</v>
          </cell>
          <cell r="BM51">
            <v>268.85208369122597</v>
          </cell>
          <cell r="BN51">
            <v>363.09265576748908</v>
          </cell>
          <cell r="BO51">
            <v>474.60421665138898</v>
          </cell>
          <cell r="BP51">
            <v>37.512349999999998</v>
          </cell>
          <cell r="BQ51">
            <v>57.795225000000002</v>
          </cell>
          <cell r="BR51">
            <v>69.481674999999996</v>
          </cell>
          <cell r="BS51">
            <v>76.383724999999998</v>
          </cell>
          <cell r="BT51">
            <v>569.88859314165393</v>
          </cell>
          <cell r="BU51">
            <v>721.22813239119955</v>
          </cell>
          <cell r="BV51">
            <v>869.17951501362631</v>
          </cell>
          <cell r="BW51">
            <v>998.91057990294632</v>
          </cell>
          <cell r="BX51">
            <v>304.91206669790927</v>
          </cell>
          <cell r="BY51">
            <v>381.55977060740287</v>
          </cell>
          <cell r="BZ51">
            <v>441.06077086302406</v>
          </cell>
          <cell r="CA51">
            <v>498.39889296065769</v>
          </cell>
          <cell r="CB51">
            <v>204.09865836630527</v>
          </cell>
          <cell r="CC51">
            <v>259.4697539233054</v>
          </cell>
          <cell r="CD51">
            <v>313.37512351591926</v>
          </cell>
          <cell r="CE51">
            <v>362.85354609222435</v>
          </cell>
          <cell r="CF51">
            <v>183.88761150790432</v>
          </cell>
          <cell r="CG51">
            <v>251.25146088925965</v>
          </cell>
          <cell r="CH51">
            <v>319.96960041311695</v>
          </cell>
          <cell r="CI51">
            <v>379.32949800656644</v>
          </cell>
          <cell r="CJ51">
            <v>-52.233344453774471</v>
          </cell>
          <cell r="CK51">
            <v>-57.872322229841998</v>
          </cell>
          <cell r="CL51">
            <v>-63.993920062008769</v>
          </cell>
          <cell r="CM51">
            <v>-75.865899573827122</v>
          </cell>
          <cell r="CN51">
            <v>131.65426705412986</v>
          </cell>
          <cell r="CO51">
            <v>193.37913865941766</v>
          </cell>
          <cell r="CP51">
            <v>255.97568035110817</v>
          </cell>
          <cell r="CQ51">
            <v>303.46359843273933</v>
          </cell>
          <cell r="CR51">
            <v>169.7145448842077</v>
          </cell>
          <cell r="CS51">
            <v>235.32703583095463</v>
          </cell>
          <cell r="CT51">
            <v>280.416196286895</v>
          </cell>
          <cell r="CU51">
            <v>313.12739507503034</v>
          </cell>
          <cell r="CV51">
            <v>38.5379</v>
          </cell>
          <cell r="CW51">
            <v>26.555986743873646</v>
          </cell>
          <cell r="CX51">
            <v>20.513811924099599</v>
          </cell>
          <cell r="CY51">
            <v>14.925692868783983</v>
          </cell>
          <cell r="CZ51">
            <v>20.571745886951433</v>
          </cell>
          <cell r="DA51">
            <v>49.015450000000001</v>
          </cell>
          <cell r="DB51">
            <v>25.137642055154259</v>
          </cell>
          <cell r="DC51">
            <v>15.594149289088293</v>
          </cell>
          <cell r="DD51">
            <v>13.000050307226402</v>
          </cell>
          <cell r="DE51">
            <v>17.796978918945101</v>
          </cell>
          <cell r="DF51">
            <v>38.131574999999998</v>
          </cell>
          <cell r="DG51">
            <v>27.129573511268788</v>
          </cell>
          <cell r="DH51">
            <v>20.775203574805602</v>
          </cell>
          <cell r="DI51">
            <v>15.788880119513252</v>
          </cell>
          <cell r="DJ51">
            <v>21.142651197658722</v>
          </cell>
          <cell r="DK51">
            <v>16.643324999999997</v>
          </cell>
          <cell r="DL51">
            <v>46.884064593143421</v>
          </cell>
          <cell r="DM51">
            <v>32.369852366514294</v>
          </cell>
          <cell r="DN51">
            <v>18.551730389580172</v>
          </cell>
          <cell r="DO51">
            <v>32.096269984314318</v>
          </cell>
          <cell r="DP51">
            <v>53.503802386533998</v>
          </cell>
          <cell r="DQ51">
            <v>52.90417185230401</v>
          </cell>
          <cell r="DR51">
            <v>50.744496763261786</v>
          </cell>
          <cell r="DS51">
            <v>49.894245089393479</v>
          </cell>
          <cell r="DT51">
            <v>35.813781995733621</v>
          </cell>
          <cell r="DU51">
            <v>35.976099970344343</v>
          </cell>
          <cell r="DV51">
            <v>36.054131293120321</v>
          </cell>
          <cell r="DW51">
            <v>36.324927715499719</v>
          </cell>
          <cell r="DX51">
            <v>23.1017550866131</v>
          </cell>
          <cell r="DY51">
            <v>26.812478600672133</v>
          </cell>
          <cell r="DZ51">
            <v>29.45026613369911</v>
          </cell>
          <cell r="EA51">
            <v>30.379455832995955</v>
          </cell>
          <cell r="EB51">
            <v>29.780302137407883</v>
          </cell>
          <cell r="EC51">
            <v>32.628654549391797</v>
          </cell>
          <cell r="ED51">
            <v>32.26217270922438</v>
          </cell>
          <cell r="EE51">
            <v>31.346889438837824</v>
          </cell>
          <cell r="EF51">
            <v>82.044941516328834</v>
          </cell>
          <cell r="EG51">
            <v>-23.936995852338864</v>
          </cell>
          <cell r="EH51">
            <v>-142.40460327854885</v>
          </cell>
          <cell r="EI51">
            <v>-274.599197438565</v>
          </cell>
          <cell r="EJ51">
            <v>355.13956989661085</v>
          </cell>
          <cell r="EK51">
            <v>287.74881682400201</v>
          </cell>
          <cell r="EL51">
            <v>363.09265576748908</v>
          </cell>
          <cell r="EM51">
            <v>474.60421665138898</v>
          </cell>
          <cell r="EN51">
            <v>-20.602724599698476</v>
          </cell>
          <cell r="EO51">
            <v>-8.218293034045729</v>
          </cell>
          <cell r="EP51">
            <v>6.5944768971976488</v>
          </cell>
          <cell r="EQ51">
            <v>16.475951811269049</v>
          </cell>
          <cell r="ER51">
            <v>360.84073074010604</v>
          </cell>
          <cell r="ES51">
            <v>401.82472335182695</v>
          </cell>
          <cell r="ET51">
            <v>450.21090094126345</v>
          </cell>
          <cell r="EU51">
            <v>486.91937011347659</v>
          </cell>
          <cell r="EV51">
            <v>26.181802789570103</v>
          </cell>
          <cell r="EW51">
            <v>42.833728985114874</v>
          </cell>
          <cell r="EX51">
            <v>142.40460327854885</v>
          </cell>
          <cell r="EY51">
            <v>274.599197438565</v>
          </cell>
          <cell r="EZ51">
            <v>33.228302871689756</v>
          </cell>
          <cell r="FA51">
            <v>-8.9034072281285628</v>
          </cell>
          <cell r="FB51">
            <v>-39.219907375306271</v>
          </cell>
          <cell r="FC51">
            <v>-57.858566739255572</v>
          </cell>
          <cell r="FD51">
            <v>0.26907738485015292</v>
          </cell>
          <cell r="FE51">
            <v>-6.2734590216976208E-2</v>
          </cell>
          <cell r="FF51">
            <v>-0.32286844055504099</v>
          </cell>
          <cell r="FG51">
            <v>-0.55096269537709652</v>
          </cell>
          <cell r="FH51">
            <v>0.12828013177127512</v>
          </cell>
          <cell r="FI51">
            <v>0.16508178058308776</v>
          </cell>
          <cell r="FJ51">
            <v>0.45442216880790409</v>
          </cell>
          <cell r="FK51">
            <v>0.75677694319341648</v>
          </cell>
          <cell r="FL51">
            <v>14.799599209435227</v>
          </cell>
          <cell r="FM51">
            <v>46.428104842054694</v>
          </cell>
          <cell r="FN51">
            <v>-66.883359778006763</v>
          </cell>
          <cell r="FO51">
            <v>-30.250081978254393</v>
          </cell>
          <cell r="FP51">
            <v>-111.33800765214619</v>
          </cell>
          <cell r="FQ51">
            <v>-125.65402576002661</v>
          </cell>
          <cell r="FR51">
            <v>-138.92670307666302</v>
          </cell>
          <cell r="FS51">
            <v>-143.69811826331465</v>
          </cell>
          <cell r="FT51">
            <v>141.34071459198861</v>
          </cell>
          <cell r="FU51">
            <v>198.03342261753426</v>
          </cell>
          <cell r="FV51">
            <v>238.14014772435226</v>
          </cell>
          <cell r="FW51">
            <v>278.83487512351593</v>
          </cell>
          <cell r="FX51">
            <v>19.536802278909896</v>
          </cell>
          <cell r="FY51">
            <v>17.422230237113233</v>
          </cell>
          <cell r="FZ51">
            <v>15.98366053006726</v>
          </cell>
          <cell r="GA51">
            <v>14.385483661337963</v>
          </cell>
          <cell r="GB51">
            <v>0.96861527488218746</v>
          </cell>
          <cell r="GC51">
            <v>1.3144547983271924</v>
          </cell>
          <cell r="GD51">
            <v>1.598588895042734</v>
          </cell>
          <cell r="GE51">
            <v>1.8292039046835038</v>
          </cell>
          <cell r="GF51">
            <v>0</v>
          </cell>
          <cell r="GG51">
            <v>0</v>
          </cell>
          <cell r="GH51">
            <v>0</v>
          </cell>
          <cell r="GI51">
            <v>0</v>
          </cell>
          <cell r="GJ51">
            <v>3.2864386243054662E-2</v>
          </cell>
          <cell r="GK51">
            <v>4</v>
          </cell>
          <cell r="GP51">
            <v>411.35934148103439</v>
          </cell>
          <cell r="GQ51">
            <v>204.61775386237417</v>
          </cell>
          <cell r="GR51">
            <v>147.7567010774367</v>
          </cell>
          <cell r="GS51">
            <v>112.86909649920376</v>
          </cell>
        </row>
        <row r="52">
          <cell r="B52" t="str">
            <v>EMOB.CA</v>
          </cell>
          <cell r="C52" t="str">
            <v>MobiNil</v>
          </cell>
          <cell r="D52" t="str">
            <v>KHADR Karim</v>
          </cell>
          <cell r="E52" t="str">
            <v>EGP</v>
          </cell>
          <cell r="F52">
            <v>176.81</v>
          </cell>
          <cell r="G52">
            <v>-1</v>
          </cell>
          <cell r="H52" t="str">
            <v>EGP</v>
          </cell>
          <cell r="I52" t="str">
            <v>EGYPT</v>
          </cell>
          <cell r="J52">
            <v>100</v>
          </cell>
          <cell r="K52">
            <v>2429.9137346953639</v>
          </cell>
          <cell r="L52">
            <v>2620.5262319639269</v>
          </cell>
          <cell r="M52">
            <v>2396.4836810561278</v>
          </cell>
          <cell r="N52">
            <v>2287.8298073632664</v>
          </cell>
          <cell r="O52">
            <v>2181.6762015230079</v>
          </cell>
          <cell r="P52">
            <v>0</v>
          </cell>
          <cell r="Q52">
            <v>0</v>
          </cell>
          <cell r="R52">
            <v>0</v>
          </cell>
          <cell r="S52">
            <v>0</v>
          </cell>
          <cell r="T52">
            <v>0</v>
          </cell>
          <cell r="U52">
            <v>0</v>
          </cell>
          <cell r="V52">
            <v>0</v>
          </cell>
          <cell r="W52">
            <v>0</v>
          </cell>
          <cell r="X52">
            <v>1.2000784935936639</v>
          </cell>
          <cell r="Y52">
            <v>1.8987760056841372</v>
          </cell>
          <cell r="Z52">
            <v>2.3840022909712095</v>
          </cell>
          <cell r="AA52">
            <v>2.9204158848000179</v>
          </cell>
          <cell r="AB52">
            <v>1.3867491599543178</v>
          </cell>
          <cell r="AC52">
            <v>2.1321290420112171</v>
          </cell>
          <cell r="AD52">
            <v>2.4743285173004743</v>
          </cell>
          <cell r="AE52">
            <v>2.8995106653161802</v>
          </cell>
          <cell r="AF52">
            <v>0.95995887796008728</v>
          </cell>
          <cell r="AG52">
            <v>1.519154370505154</v>
          </cell>
          <cell r="AH52">
            <v>1.9073353984599504</v>
          </cell>
          <cell r="AI52">
            <v>2.3364662737978588</v>
          </cell>
          <cell r="AJ52">
            <v>3.9505883038289689</v>
          </cell>
          <cell r="AK52">
            <v>6.2518860188903336</v>
          </cell>
          <cell r="AL52">
            <v>7.8493955206153485</v>
          </cell>
          <cell r="AM52">
            <v>9.6154288954244667</v>
          </cell>
          <cell r="AN52">
            <v>20.247956676724776</v>
          </cell>
          <cell r="AO52">
            <v>12.797263750022244</v>
          </cell>
          <cell r="AP52">
            <v>10.192581374179177</v>
          </cell>
          <cell r="AQ52">
            <v>8.3204373299789722</v>
          </cell>
          <cell r="AR52">
            <v>18.929337324422612</v>
          </cell>
          <cell r="AS52">
            <v>11.829506834329809</v>
          </cell>
          <cell r="AT52">
            <v>9.6251721801274446</v>
          </cell>
          <cell r="AU52">
            <v>7.9876206544081905</v>
          </cell>
          <cell r="AV52">
            <v>5.2828051128329836</v>
          </cell>
          <cell r="AW52">
            <v>8.4534377806685139</v>
          </cell>
          <cell r="AX52">
            <v>10.389424534811379</v>
          </cell>
          <cell r="AY52">
            <v>12.519372705163736</v>
          </cell>
          <cell r="AZ52">
            <v>4.2167638017280646</v>
          </cell>
          <cell r="BA52">
            <v>3.1256107218257903</v>
          </cell>
          <cell r="BB52">
            <v>2.4589337197168817</v>
          </cell>
          <cell r="BC52">
            <v>2.0135832480518063</v>
          </cell>
          <cell r="BD52">
            <v>8.5674651071388137</v>
          </cell>
          <cell r="BE52">
            <v>6.2512214436515805</v>
          </cell>
          <cell r="BF52">
            <v>5.1227785824912759</v>
          </cell>
          <cell r="BG52">
            <v>4.2391226277604863</v>
          </cell>
          <cell r="BH52">
            <v>18.896901527960921</v>
          </cell>
          <cell r="BI52">
            <v>11.239862287113482</v>
          </cell>
          <cell r="BJ52">
            <v>9.2462653660045095</v>
          </cell>
          <cell r="BK52">
            <v>7.5242910040653515</v>
          </cell>
          <cell r="BL52">
            <v>279.49128166577106</v>
          </cell>
          <cell r="BM52">
            <v>373.40638572149101</v>
          </cell>
          <cell r="BN52">
            <v>459.92456918884227</v>
          </cell>
          <cell r="BO52">
            <v>561.12857831974372</v>
          </cell>
          <cell r="BP52">
            <v>30.378899999999998</v>
          </cell>
          <cell r="BQ52">
            <v>51.5319</v>
          </cell>
          <cell r="BR52">
            <v>64.726600000000005</v>
          </cell>
          <cell r="BS52">
            <v>79.2684</v>
          </cell>
          <cell r="BT52">
            <v>621.45435580006017</v>
          </cell>
          <cell r="BU52">
            <v>766.72493612904202</v>
          </cell>
          <cell r="BV52">
            <v>930.41540283024949</v>
          </cell>
          <cell r="BW52">
            <v>1083.4795152541301</v>
          </cell>
          <cell r="BX52">
            <v>305.86949572521536</v>
          </cell>
          <cell r="BY52">
            <v>383.36246806452101</v>
          </cell>
          <cell r="BZ52">
            <v>446.59939338050873</v>
          </cell>
          <cell r="CA52">
            <v>514.65276971135415</v>
          </cell>
          <cell r="CB52">
            <v>209.98713606609869</v>
          </cell>
          <cell r="CC52">
            <v>245.16952884603492</v>
          </cell>
          <cell r="CD52">
            <v>292.99995396068653</v>
          </cell>
          <cell r="CE52">
            <v>350.81396489193133</v>
          </cell>
          <cell r="CF52">
            <v>0</v>
          </cell>
          <cell r="CG52">
            <v>0</v>
          </cell>
          <cell r="CH52">
            <v>0</v>
          </cell>
          <cell r="CI52">
            <v>0</v>
          </cell>
          <cell r="CJ52">
            <v>-76.089371102978262</v>
          </cell>
          <cell r="CK52">
            <v>-47.473574121233192</v>
          </cell>
          <cell r="CL52">
            <v>-59.604231219052309</v>
          </cell>
          <cell r="CM52">
            <v>-73.014571099130208</v>
          </cell>
          <cell r="CN52">
            <v>120.00784935936639</v>
          </cell>
          <cell r="CO52">
            <v>189.87760056841373</v>
          </cell>
          <cell r="CP52">
            <v>238.40022909712096</v>
          </cell>
          <cell r="CQ52">
            <v>292.04158848000179</v>
          </cell>
          <cell r="CR52">
            <v>139.19379774860886</v>
          </cell>
          <cell r="CS52">
            <v>233.89933840819415</v>
          </cell>
          <cell r="CT52">
            <v>272.16367841745699</v>
          </cell>
          <cell r="CU52">
            <v>312.91765573313143</v>
          </cell>
          <cell r="CV52">
            <v>31.612299999999998</v>
          </cell>
          <cell r="CW52">
            <v>23.375905080262967</v>
          </cell>
          <cell r="CX52">
            <v>21.349307814042191</v>
          </cell>
          <cell r="CY52">
            <v>16.451158478059554</v>
          </cell>
          <cell r="CZ52">
            <v>20.356760398942015</v>
          </cell>
          <cell r="DA52">
            <v>20.904900000000001</v>
          </cell>
          <cell r="DB52">
            <v>25.335305881212548</v>
          </cell>
          <cell r="DC52">
            <v>16.495335507216311</v>
          </cell>
          <cell r="DD52">
            <v>15.23812556387935</v>
          </cell>
          <cell r="DE52">
            <v>18.939483738123556</v>
          </cell>
          <cell r="DF52">
            <v>30.250899999999998</v>
          </cell>
          <cell r="DG52">
            <v>16.754546701785443</v>
          </cell>
          <cell r="DH52">
            <v>19.509123070791091</v>
          </cell>
          <cell r="DI52">
            <v>19.731747445599268</v>
          </cell>
          <cell r="DJ52">
            <v>18.65737257493447</v>
          </cell>
          <cell r="DK52">
            <v>-4.5872999999999999</v>
          </cell>
          <cell r="DL52">
            <v>58.220984362298424</v>
          </cell>
          <cell r="DM52">
            <v>25.554688064021704</v>
          </cell>
          <cell r="DN52">
            <v>22.500548588410993</v>
          </cell>
          <cell r="DO52">
            <v>34.507040241341343</v>
          </cell>
          <cell r="DP52">
            <v>49.218336450701841</v>
          </cell>
          <cell r="DQ52">
            <v>50</v>
          </cell>
          <cell r="DR52">
            <v>48.00000000236335</v>
          </cell>
          <cell r="DS52">
            <v>47.499999996828947</v>
          </cell>
          <cell r="DT52">
            <v>33.789631387451024</v>
          </cell>
          <cell r="DU52">
            <v>31.976203889209646</v>
          </cell>
          <cell r="DV52">
            <v>31.491305181470985</v>
          </cell>
          <cell r="DW52">
            <v>32.378458471330482</v>
          </cell>
          <cell r="DX52">
            <v>19.310806697117492</v>
          </cell>
          <cell r="DY52">
            <v>24.764761340233335</v>
          </cell>
          <cell r="DZ52">
            <v>25.62298822353182</v>
          </cell>
          <cell r="EA52">
            <v>26.954047987838834</v>
          </cell>
          <cell r="EB52">
            <v>22.398072593667926</v>
          </cell>
          <cell r="EC52">
            <v>30.506290768248633</v>
          </cell>
          <cell r="ED52">
            <v>29.251845744337075</v>
          </cell>
          <cell r="EE52">
            <v>28.88080958870151</v>
          </cell>
          <cell r="EF52">
            <v>190.61249726856312</v>
          </cell>
          <cell r="EG52">
            <v>-33.430053639235943</v>
          </cell>
          <cell r="EH52">
            <v>-142.08392733209737</v>
          </cell>
          <cell r="EI52">
            <v>-248.23753317235608</v>
          </cell>
          <cell r="EJ52">
            <v>472.2172699649139</v>
          </cell>
          <cell r="EK52">
            <v>476.4954287771821</v>
          </cell>
          <cell r="EL52">
            <v>509.39965230011035</v>
          </cell>
          <cell r="EM52">
            <v>610.6036614310118</v>
          </cell>
          <cell r="EN52">
            <v>-10.307308981514185</v>
          </cell>
          <cell r="EO52">
            <v>-7.8016585147305184</v>
          </cell>
          <cell r="EP52">
            <v>5.0212019971441881</v>
          </cell>
          <cell r="EQ52">
            <v>14.258890328858129</v>
          </cell>
          <cell r="ER52">
            <v>397.60235089103247</v>
          </cell>
          <cell r="ES52">
            <v>429.29004561327798</v>
          </cell>
          <cell r="ET52">
            <v>462.45756068599951</v>
          </cell>
          <cell r="EU52">
            <v>490.63899282473864</v>
          </cell>
          <cell r="EV52">
            <v>2.1134911680105106</v>
          </cell>
          <cell r="EW52">
            <v>136.51909669492701</v>
          </cell>
          <cell r="EX52">
            <v>191.55901044336545</v>
          </cell>
          <cell r="EY52">
            <v>297.71261628362413</v>
          </cell>
          <cell r="EZ52">
            <v>68.199800771068993</v>
          </cell>
          <cell r="FA52">
            <v>-8.9527268192381939</v>
          </cell>
          <cell r="FB52">
            <v>-30.892876104159281</v>
          </cell>
          <cell r="FC52">
            <v>-44.238975301469097</v>
          </cell>
          <cell r="FD52">
            <v>0.62318243542600305</v>
          </cell>
          <cell r="FE52">
            <v>-8.7202207894825967E-2</v>
          </cell>
          <cell r="FF52">
            <v>-0.3181462613654738</v>
          </cell>
          <cell r="FG52">
            <v>-0.48233983722963636</v>
          </cell>
          <cell r="FH52">
            <v>1.006486019860396E-2</v>
          </cell>
          <cell r="FI52">
            <v>0.5568354980225142</v>
          </cell>
          <cell r="FJ52">
            <v>0.65378512130779387</v>
          </cell>
          <cell r="FK52">
            <v>0.84863388028277287</v>
          </cell>
          <cell r="FL52">
            <v>29.675009866666667</v>
          </cell>
          <cell r="FM52">
            <v>49.138586025097631</v>
          </cell>
          <cell r="FN52">
            <v>-88.942725991607674</v>
          </cell>
          <cell r="FO52">
            <v>-36.093465749558661</v>
          </cell>
          <cell r="FP52">
            <v>-91.105208626805322</v>
          </cell>
          <cell r="FQ52">
            <v>-122.6759897421661</v>
          </cell>
          <cell r="FR52">
            <v>-139.56231043140897</v>
          </cell>
          <cell r="FS52">
            <v>-151.68713208060589</v>
          </cell>
          <cell r="FT52">
            <v>138.67491599543177</v>
          </cell>
          <cell r="FU52">
            <v>213.21290420112172</v>
          </cell>
          <cell r="FV52">
            <v>247.43285173004742</v>
          </cell>
          <cell r="FW52">
            <v>289.95106653161804</v>
          </cell>
          <cell r="FX52">
            <v>14.660000010703362</v>
          </cell>
          <cell r="FY52">
            <v>15.999999994981168</v>
          </cell>
          <cell r="FZ52">
            <v>15.000000000738545</v>
          </cell>
          <cell r="GA52">
            <v>13.999999994926316</v>
          </cell>
          <cell r="GB52">
            <v>2.1589021479057608</v>
          </cell>
          <cell r="GC52">
            <v>3.2807054047405373</v>
          </cell>
          <cell r="GD52">
            <v>3.9199967291472833</v>
          </cell>
          <cell r="GE52">
            <v>4.5588038848934707</v>
          </cell>
          <cell r="GF52">
            <v>-95.995887796008731</v>
          </cell>
          <cell r="GG52">
            <v>-151.91543705051541</v>
          </cell>
          <cell r="GH52">
            <v>-190.73353984599504</v>
          </cell>
          <cell r="GI52">
            <v>-233.64662737978585</v>
          </cell>
          <cell r="GJ52">
            <v>3.2283658635236322E-2</v>
          </cell>
          <cell r="GK52">
            <v>4</v>
          </cell>
          <cell r="GP52">
            <v>472.18562079688616</v>
          </cell>
          <cell r="GQ52">
            <v>252.98353972851004</v>
          </cell>
          <cell r="GR52">
            <v>161.21741659067132</v>
          </cell>
          <cell r="GS52">
            <v>125.77764737751515</v>
          </cell>
        </row>
        <row r="53">
          <cell r="B53" t="str">
            <v>TPSA.WA</v>
          </cell>
          <cell r="C53" t="str">
            <v>TPSA</v>
          </cell>
          <cell r="D53" t="str">
            <v>DROUET Herve</v>
          </cell>
          <cell r="E53" t="str">
            <v>PLN</v>
          </cell>
          <cell r="F53">
            <v>19</v>
          </cell>
          <cell r="G53">
            <v>-1</v>
          </cell>
          <cell r="H53" t="str">
            <v>PLN</v>
          </cell>
          <cell r="I53" t="str">
            <v>POLAND</v>
          </cell>
          <cell r="J53">
            <v>1400</v>
          </cell>
          <cell r="K53">
            <v>6360.9101277733125</v>
          </cell>
          <cell r="L53">
            <v>8487.5106453029384</v>
          </cell>
          <cell r="M53">
            <v>7612.4550111628423</v>
          </cell>
          <cell r="N53">
            <v>7143.7900083835248</v>
          </cell>
          <cell r="O53">
            <v>6742.4176317407837</v>
          </cell>
          <cell r="P53">
            <v>0</v>
          </cell>
          <cell r="Q53">
            <v>0</v>
          </cell>
          <cell r="R53">
            <v>0</v>
          </cell>
          <cell r="S53">
            <v>0</v>
          </cell>
          <cell r="T53">
            <v>50.45684349474319</v>
          </cell>
          <cell r="U53">
            <v>50.45684349474319</v>
          </cell>
          <cell r="V53">
            <v>50.45684349474319</v>
          </cell>
          <cell r="W53">
            <v>50.45684349474319</v>
          </cell>
          <cell r="X53">
            <v>0.41537221398279112</v>
          </cell>
          <cell r="Y53">
            <v>0.44111239725445761</v>
          </cell>
          <cell r="Z53">
            <v>0.52415291781606532</v>
          </cell>
          <cell r="AA53">
            <v>0.56700392917603415</v>
          </cell>
          <cell r="AB53">
            <v>0.67674344592475477</v>
          </cell>
          <cell r="AC53">
            <v>0.76652198549405703</v>
          </cell>
          <cell r="AD53">
            <v>0.70249857306500785</v>
          </cell>
          <cell r="AE53">
            <v>0.63663472198982374</v>
          </cell>
          <cell r="AF53">
            <v>7.8913546697939596E-2</v>
          </cell>
          <cell r="AG53">
            <v>0.36931453408432302</v>
          </cell>
          <cell r="AH53">
            <v>0.39344531331977295</v>
          </cell>
          <cell r="AI53">
            <v>0.42143992970985245</v>
          </cell>
          <cell r="AJ53">
            <v>1.7368421052631577</v>
          </cell>
          <cell r="AK53">
            <v>8.1284020263157899</v>
          </cell>
          <cell r="AL53">
            <v>8.6595066992481193</v>
          </cell>
          <cell r="AM53">
            <v>9.2756522218045099</v>
          </cell>
          <cell r="AN53">
            <v>10.938399539435808</v>
          </cell>
          <cell r="AO53">
            <v>10.300112312424655</v>
          </cell>
          <cell r="AP53">
            <v>8.6682856847478096</v>
          </cell>
          <cell r="AQ53">
            <v>8.0131847423462919</v>
          </cell>
          <cell r="AR53">
            <v>7.2636939168731072</v>
          </cell>
          <cell r="AS53">
            <v>6.2764424138681116</v>
          </cell>
          <cell r="AT53">
            <v>6.206295909610847</v>
          </cell>
          <cell r="AU53">
            <v>6.4526454839427432</v>
          </cell>
          <cell r="AV53">
            <v>13.767099928000304</v>
          </cell>
          <cell r="AW53">
            <v>15.932592606767972</v>
          </cell>
          <cell r="AX53">
            <v>16.1126703361249</v>
          </cell>
          <cell r="AY53">
            <v>15.497519621812117</v>
          </cell>
          <cell r="AZ53">
            <v>1.9119263089851326</v>
          </cell>
          <cell r="BA53">
            <v>1.691584204221066</v>
          </cell>
          <cell r="BB53">
            <v>1.5298077154563985</v>
          </cell>
          <cell r="BC53">
            <v>1.3779092295601072</v>
          </cell>
          <cell r="BD53">
            <v>4.4752238053208924</v>
          </cell>
          <cell r="BE53">
            <v>3.8357918463779122</v>
          </cell>
          <cell r="BF53">
            <v>3.6198913095280343</v>
          </cell>
          <cell r="BG53">
            <v>3.4357506085705127</v>
          </cell>
          <cell r="BH53">
            <v>8.9583543664815721</v>
          </cell>
          <cell r="BI53">
            <v>7.0936880715973585</v>
          </cell>
          <cell r="BJ53">
            <v>7.2636548236421552</v>
          </cell>
          <cell r="BK53">
            <v>7.5647972499017122</v>
          </cell>
          <cell r="BL53">
            <v>4089.1565107114152</v>
          </cell>
          <cell r="BM53">
            <v>4230.4428478902782</v>
          </cell>
          <cell r="BN53">
            <v>4481.6340692202111</v>
          </cell>
          <cell r="BO53">
            <v>4765.5409545207804</v>
          </cell>
          <cell r="BP53">
            <v>9.8384999999999998</v>
          </cell>
          <cell r="BQ53">
            <v>11.764900000000001</v>
          </cell>
          <cell r="BR53">
            <v>13.9147</v>
          </cell>
          <cell r="BS53">
            <v>14.885999999999999</v>
          </cell>
          <cell r="BT53">
            <v>4439.2456996986375</v>
          </cell>
          <cell r="BU53">
            <v>4500.1927732401564</v>
          </cell>
          <cell r="BV53">
            <v>4669.7306702053511</v>
          </cell>
          <cell r="BW53">
            <v>4893.2233612320588</v>
          </cell>
          <cell r="BX53">
            <v>1896.5555723071482</v>
          </cell>
          <cell r="BY53">
            <v>1984.5850129618434</v>
          </cell>
          <cell r="BZ53">
            <v>1973.4819080285979</v>
          </cell>
          <cell r="CA53">
            <v>1962.429291265134</v>
          </cell>
          <cell r="CB53">
            <v>836.96185891754112</v>
          </cell>
          <cell r="CC53">
            <v>905.27772329654283</v>
          </cell>
          <cell r="CD53">
            <v>969.23379285205726</v>
          </cell>
          <cell r="CE53">
            <v>1005.7283582679996</v>
          </cell>
          <cell r="CF53">
            <v>793.43984225382894</v>
          </cell>
          <cell r="CG53">
            <v>837.56575702937698</v>
          </cell>
          <cell r="CH53">
            <v>1002.5183247328869</v>
          </cell>
          <cell r="CI53">
            <v>1092.4034834386048</v>
          </cell>
          <cell r="CJ53">
            <v>-162.37060063000297</v>
          </cell>
          <cell r="CK53">
            <v>-179.23907213246142</v>
          </cell>
          <cell r="CL53">
            <v>-200.50366499440375</v>
          </cell>
          <cell r="CM53">
            <v>-218.48069678337373</v>
          </cell>
          <cell r="CN53">
            <v>581.52109957590756</v>
          </cell>
          <cell r="CO53">
            <v>617.55735615624064</v>
          </cell>
          <cell r="CP53">
            <v>733.81408494249149</v>
          </cell>
          <cell r="CQ53">
            <v>793.80550084644779</v>
          </cell>
          <cell r="CR53">
            <v>657.74486033888286</v>
          </cell>
          <cell r="CS53">
            <v>711.5482905656047</v>
          </cell>
          <cell r="CT53">
            <v>775.38703432947216</v>
          </cell>
          <cell r="CU53">
            <v>804.58268661439968</v>
          </cell>
          <cell r="CV53">
            <v>1.5091999999999999</v>
          </cell>
          <cell r="CW53">
            <v>1.372915077569516</v>
          </cell>
          <cell r="CX53">
            <v>3.7673474339439537</v>
          </cell>
          <cell r="CY53">
            <v>4.7859867476442588</v>
          </cell>
          <cell r="CZ53">
            <v>3.2988022583945451</v>
          </cell>
          <cell r="DA53">
            <v>7.7581999999999995</v>
          </cell>
          <cell r="DB53">
            <v>4.6415429075778576</v>
          </cell>
          <cell r="DC53">
            <v>-0.55946733754051081</v>
          </cell>
          <cell r="DD53">
            <v>-0.56005665511800373</v>
          </cell>
          <cell r="DE53">
            <v>1.1446264795690979</v>
          </cell>
          <cell r="DF53">
            <v>15.5497</v>
          </cell>
          <cell r="DG53">
            <v>8.1623629142857084</v>
          </cell>
          <cell r="DH53">
            <v>7.0648009897581687</v>
          </cell>
          <cell r="DI53">
            <v>3.7653005585529371</v>
          </cell>
          <cell r="DJ53">
            <v>6.3142980939687448</v>
          </cell>
          <cell r="DK53">
            <v>38.411099999999998</v>
          </cell>
          <cell r="DL53">
            <v>6.1968957973517433</v>
          </cell>
          <cell r="DM53">
            <v>18.825252039721164</v>
          </cell>
          <cell r="DN53">
            <v>8.1752881465416039</v>
          </cell>
          <cell r="DO53">
            <v>10.930135214933486</v>
          </cell>
          <cell r="DP53">
            <v>42.722473604826554</v>
          </cell>
          <cell r="DQ53">
            <v>44.099999999176354</v>
          </cell>
          <cell r="DR53">
            <v>42.261150533159423</v>
          </cell>
          <cell r="DS53">
            <v>40.10504214487802</v>
          </cell>
          <cell r="DT53">
            <v>18.853695324283564</v>
          </cell>
          <cell r="DU53">
            <v>20.116420982666913</v>
          </cell>
          <cell r="DV53">
            <v>20.755667966808787</v>
          </cell>
          <cell r="DW53">
            <v>20.553493761109824</v>
          </cell>
          <cell r="DX53">
            <v>13.099547511312219</v>
          </cell>
          <cell r="DY53">
            <v>13.722908934667634</v>
          </cell>
          <cell r="DZ53">
            <v>15.714269981875036</v>
          </cell>
          <cell r="EA53">
            <v>16.222547843116985</v>
          </cell>
          <cell r="EB53">
            <v>14.81659058392588</v>
          </cell>
          <cell r="EC53">
            <v>15.811506893587742</v>
          </cell>
          <cell r="ED53">
            <v>16.604534374471207</v>
          </cell>
          <cell r="EE53">
            <v>16.44279500888786</v>
          </cell>
          <cell r="EF53">
            <v>2177.0573610243696</v>
          </cell>
          <cell r="EG53">
            <v>1302.001726884273</v>
          </cell>
          <cell r="EH53">
            <v>833.33672410495592</v>
          </cell>
          <cell r="EI53">
            <v>431.96434746221445</v>
          </cell>
          <cell r="EJ53">
            <v>6991.5011054777569</v>
          </cell>
          <cell r="EK53">
            <v>7073.2435846936296</v>
          </cell>
          <cell r="EL53">
            <v>7324.4348060235616</v>
          </cell>
          <cell r="EM53">
            <v>7608.3416913241317</v>
          </cell>
          <cell r="EN53">
            <v>-78.674414738248856</v>
          </cell>
          <cell r="EO53">
            <v>-67.711966267165764</v>
          </cell>
          <cell r="EP53">
            <v>33.284532119961511</v>
          </cell>
          <cell r="EQ53">
            <v>86.67512517060527</v>
          </cell>
          <cell r="ER53">
            <v>6076.8213596607293</v>
          </cell>
          <cell r="ES53">
            <v>5729.7292311331321</v>
          </cell>
          <cell r="ET53">
            <v>5514.9613566997741</v>
          </cell>
          <cell r="EU53">
            <v>5410.920407159515</v>
          </cell>
          <cell r="EV53">
            <v>725.28723374197205</v>
          </cell>
          <cell r="EW53">
            <v>1540.7990099190779</v>
          </cell>
          <cell r="EX53">
            <v>2009.464012698395</v>
          </cell>
          <cell r="EY53">
            <v>2410.8363893411365</v>
          </cell>
          <cell r="EZ53">
            <v>53.239766081871338</v>
          </cell>
          <cell r="FA53">
            <v>30.776960561790386</v>
          </cell>
          <cell r="FB53">
            <v>18.59448386980764</v>
          </cell>
          <cell r="FC53">
            <v>9.0643297704206276</v>
          </cell>
          <cell r="FD53">
            <v>1.1479006430462739</v>
          </cell>
          <cell r="FE53">
            <v>0.65605742176856086</v>
          </cell>
          <cell r="FF53">
            <v>0.42226722257485216</v>
          </cell>
          <cell r="FG53">
            <v>0.22011715244208199</v>
          </cell>
          <cell r="FH53">
            <v>0.86657142857142855</v>
          </cell>
          <cell r="FI53">
            <v>1.7020180329946732</v>
          </cell>
          <cell r="FJ53">
            <v>2.0732500533079508</v>
          </cell>
          <cell r="FK53">
            <v>2.3971049135901099</v>
          </cell>
          <cell r="FL53">
            <v>24.106382978723406</v>
          </cell>
          <cell r="FM53">
            <v>29.309221432610933</v>
          </cell>
          <cell r="FN53">
            <v>-59.291261806412919</v>
          </cell>
          <cell r="FO53">
            <v>-22.6412051601013</v>
          </cell>
          <cell r="FP53">
            <v>-786.74414738248856</v>
          </cell>
          <cell r="FQ53">
            <v>-732.21516113770213</v>
          </cell>
          <cell r="FR53">
            <v>-789.48024074318312</v>
          </cell>
          <cell r="FS53">
            <v>-852.65998369600698</v>
          </cell>
          <cell r="FT53">
            <v>947.44082429465675</v>
          </cell>
          <cell r="FU53">
            <v>1073.1307796916799</v>
          </cell>
          <cell r="FV53">
            <v>983.49800229101095</v>
          </cell>
          <cell r="FW53">
            <v>891.28861078575324</v>
          </cell>
          <cell r="FX53">
            <v>17.722473604826547</v>
          </cell>
          <cell r="FY53">
            <v>16.270751010750686</v>
          </cell>
          <cell r="FZ53">
            <v>16.906333501851954</v>
          </cell>
          <cell r="GA53">
            <v>17.425323161240627</v>
          </cell>
          <cell r="GB53">
            <v>1.172224866403939</v>
          </cell>
          <cell r="GC53">
            <v>1.2120460768594774</v>
          </cell>
          <cell r="GD53">
            <v>1.2414729384231391</v>
          </cell>
          <cell r="GE53">
            <v>1.2503617124968032</v>
          </cell>
          <cell r="GF53">
            <v>-110.47896537711543</v>
          </cell>
          <cell r="GG53">
            <v>-517.0403477180522</v>
          </cell>
          <cell r="GH53">
            <v>-550.82343864768211</v>
          </cell>
          <cell r="GI53">
            <v>-590.01590159379339</v>
          </cell>
          <cell r="GJ53">
            <v>0.10254937302480192</v>
          </cell>
          <cell r="GK53">
            <v>4</v>
          </cell>
          <cell r="GP53">
            <v>4373.2446908247102</v>
          </cell>
          <cell r="GQ53">
            <v>1760.0104421817998</v>
          </cell>
          <cell r="GR53">
            <v>724.33062043219593</v>
          </cell>
          <cell r="GS53">
            <v>420.14050865566969</v>
          </cell>
        </row>
        <row r="54">
          <cell r="B54" t="str">
            <v>TKGJ.J</v>
          </cell>
          <cell r="C54" t="str">
            <v>Telkom SA</v>
          </cell>
          <cell r="D54" t="str">
            <v>Disilvestro Franca</v>
          </cell>
          <cell r="E54" t="str">
            <v>ZAR</v>
          </cell>
          <cell r="F54">
            <v>111.8</v>
          </cell>
          <cell r="G54">
            <v>-1</v>
          </cell>
          <cell r="H54" t="str">
            <v>ZAR</v>
          </cell>
          <cell r="I54" t="str">
            <v>SOUTH AFRICA</v>
          </cell>
          <cell r="J54">
            <v>557.03181700000005</v>
          </cell>
          <cell r="K54">
            <v>7575.7703557646128</v>
          </cell>
          <cell r="L54">
            <v>8825.3617355192619</v>
          </cell>
          <cell r="M54">
            <v>8303.3009435703643</v>
          </cell>
          <cell r="N54">
            <v>7948.0064821782407</v>
          </cell>
          <cell r="O54">
            <v>7291.7129689258836</v>
          </cell>
          <cell r="P54">
            <v>0</v>
          </cell>
          <cell r="Q54">
            <v>0</v>
          </cell>
          <cell r="R54">
            <v>0</v>
          </cell>
          <cell r="S54">
            <v>0</v>
          </cell>
          <cell r="T54">
            <v>0</v>
          </cell>
          <cell r="U54">
            <v>0</v>
          </cell>
          <cell r="V54">
            <v>0</v>
          </cell>
          <cell r="W54">
            <v>0</v>
          </cell>
          <cell r="X54">
            <v>1.1630172430391472</v>
          </cell>
          <cell r="Y54">
            <v>1.0398301740796423</v>
          </cell>
          <cell r="Z54">
            <v>0.88129154594358305</v>
          </cell>
          <cell r="AA54">
            <v>0.80856701057614977</v>
          </cell>
          <cell r="AB54">
            <v>1.9720522779043212</v>
          </cell>
          <cell r="AC54">
            <v>1.7763585704928824</v>
          </cell>
          <cell r="AD54">
            <v>1.6243537223690527</v>
          </cell>
          <cell r="AE54">
            <v>1.6259392235837424</v>
          </cell>
          <cell r="AF54">
            <v>0.51649942961041684</v>
          </cell>
          <cell r="AG54">
            <v>0.61905941392467134</v>
          </cell>
          <cell r="AH54">
            <v>0.46891668598794434</v>
          </cell>
          <cell r="AI54">
            <v>0.41248198794685564</v>
          </cell>
          <cell r="AJ54">
            <v>3.7977209213638612</v>
          </cell>
          <cell r="AK54">
            <v>4.5518247514857642</v>
          </cell>
          <cell r="AL54">
            <v>3.4478541633555149</v>
          </cell>
          <cell r="AM54">
            <v>3.0329006877957188</v>
          </cell>
          <cell r="AN54">
            <v>11.693934191427459</v>
          </cell>
          <cell r="AO54">
            <v>13.079296449184902</v>
          </cell>
          <cell r="AP54">
            <v>15.432176975025492</v>
          </cell>
          <cell r="AQ54">
            <v>16.82018549570089</v>
          </cell>
          <cell r="AR54">
            <v>9.5142508753952679</v>
          </cell>
          <cell r="AS54">
            <v>10.162814455438447</v>
          </cell>
          <cell r="AT54">
            <v>11.115199787888919</v>
          </cell>
          <cell r="AU54">
            <v>11.134440882136397</v>
          </cell>
          <cell r="AV54">
            <v>10.510548997463294</v>
          </cell>
          <cell r="AW54">
            <v>9.8397939309505755</v>
          </cell>
          <cell r="AX54">
            <v>8.9966893900512375</v>
          </cell>
          <cell r="AY54">
            <v>8.9811424802151993</v>
          </cell>
          <cell r="AZ54">
            <v>1.684153772471553</v>
          </cell>
          <cell r="BA54">
            <v>1.5642460356925252</v>
          </cell>
          <cell r="BB54">
            <v>1.4765802078067665</v>
          </cell>
          <cell r="BC54">
            <v>1.3124230694798862</v>
          </cell>
          <cell r="BD54">
            <v>4.1628574064482562</v>
          </cell>
          <cell r="BE54">
            <v>3.9267086517403547</v>
          </cell>
          <cell r="BF54">
            <v>3.7951269070919036</v>
          </cell>
          <cell r="BG54">
            <v>3.3780954764291242</v>
          </cell>
          <cell r="BH54">
            <v>8.0340418458719789</v>
          </cell>
          <cell r="BI54">
            <v>8.3915104694941025</v>
          </cell>
          <cell r="BJ54">
            <v>8.7841066975789452</v>
          </cell>
          <cell r="BK54">
            <v>8.0509152419985419</v>
          </cell>
          <cell r="BL54">
            <v>2878.8842814672716</v>
          </cell>
          <cell r="BM54">
            <v>3009.5519703319978</v>
          </cell>
          <cell r="BN54">
            <v>3152.3765782213181</v>
          </cell>
          <cell r="BO54">
            <v>3308.6276252495099</v>
          </cell>
          <cell r="BP54">
            <v>19.461950000000002</v>
          </cell>
          <cell r="BQ54">
            <v>18.6279</v>
          </cell>
          <cell r="BR54">
            <v>17.352500000000003</v>
          </cell>
          <cell r="BS54">
            <v>18.379950000000001</v>
          </cell>
          <cell r="BT54">
            <v>5240.235113785212</v>
          </cell>
          <cell r="BU54">
            <v>5308.1809089542076</v>
          </cell>
          <cell r="BV54">
            <v>5382.7123241640802</v>
          </cell>
          <cell r="BW54">
            <v>5555.9164864540153</v>
          </cell>
          <cell r="BX54">
            <v>2120.0249909710569</v>
          </cell>
          <cell r="BY54">
            <v>2114.5701604039969</v>
          </cell>
          <cell r="BZ54">
            <v>2094.2663254095419</v>
          </cell>
          <cell r="CA54">
            <v>2158.5277917111207</v>
          </cell>
          <cell r="CB54">
            <v>1223.2347736421798</v>
          </cell>
          <cell r="CC54">
            <v>1157.1997116455661</v>
          </cell>
          <cell r="CD54">
            <v>1058.2736585946575</v>
          </cell>
          <cell r="CE54">
            <v>1038.4057212213017</v>
          </cell>
          <cell r="CF54">
            <v>972.21447209532357</v>
          </cell>
          <cell r="CG54">
            <v>956.46794262550873</v>
          </cell>
          <cell r="CH54">
            <v>879.35548310369268</v>
          </cell>
          <cell r="CI54">
            <v>860.57276686459159</v>
          </cell>
          <cell r="CJ54">
            <v>-337.88634803880836</v>
          </cell>
          <cell r="CK54">
            <v>-375.0401714105563</v>
          </cell>
          <cell r="CL54">
            <v>-386.43350881919918</v>
          </cell>
          <cell r="CM54">
            <v>-405.7344987557006</v>
          </cell>
          <cell r="CN54">
            <v>647.83760809242688</v>
          </cell>
          <cell r="CO54">
            <v>579.2184912390095</v>
          </cell>
          <cell r="CP54">
            <v>490.90743114369309</v>
          </cell>
          <cell r="CQ54">
            <v>450.39755106749095</v>
          </cell>
          <cell r="CR54">
            <v>803.49617924140341</v>
          </cell>
          <cell r="CS54">
            <v>703.73238883185547</v>
          </cell>
          <cell r="CT54">
            <v>593.32688076827287</v>
          </cell>
          <cell r="CU54">
            <v>548.79039840193457</v>
          </cell>
          <cell r="CV54">
            <v>7.7854749999999999</v>
          </cell>
          <cell r="CW54">
            <v>1.2966173023468741</v>
          </cell>
          <cell r="CX54">
            <v>1.4040858156161988</v>
          </cell>
          <cell r="CY54">
            <v>3.21778597589892</v>
          </cell>
          <cell r="CZ54">
            <v>1.9690356406157861</v>
          </cell>
          <cell r="DA54">
            <v>14.353725000000001</v>
          </cell>
          <cell r="DB54">
            <v>-0.25730029552913436</v>
          </cell>
          <cell r="DC54">
            <v>-0.96018734089086877</v>
          </cell>
          <cell r="DD54">
            <v>3.0684476717168394</v>
          </cell>
          <cell r="DE54">
            <v>0.60175446467005145</v>
          </cell>
          <cell r="DF54">
            <v>23.247199999999999</v>
          </cell>
          <cell r="DG54">
            <v>-5.3983964010436409</v>
          </cell>
          <cell r="DH54">
            <v>-8.5487450485304208</v>
          </cell>
          <cell r="DI54">
            <v>-1.8773912789003475</v>
          </cell>
          <cell r="DJ54">
            <v>-5.3140041365893893</v>
          </cell>
          <cell r="DK54">
            <v>54.455524999999994</v>
          </cell>
          <cell r="DL54">
            <v>-10.592024296870932</v>
          </cell>
          <cell r="DM54">
            <v>-15.24658853801607</v>
          </cell>
          <cell r="DN54">
            <v>-8.2520405082938169</v>
          </cell>
          <cell r="DO54">
            <v>-11.411648227780631</v>
          </cell>
          <cell r="DP54">
            <v>40.456676941727636</v>
          </cell>
          <cell r="DQ54">
            <v>39.836060538874875</v>
          </cell>
          <cell r="DR54">
            <v>38.907268293123494</v>
          </cell>
          <cell r="DS54">
            <v>38.850976197606066</v>
          </cell>
          <cell r="DT54">
            <v>23.343127685707845</v>
          </cell>
          <cell r="DU54">
            <v>21.800306573830621</v>
          </cell>
          <cell r="DV54">
            <v>19.660602218027773</v>
          </cell>
          <cell r="DW54">
            <v>18.6900887324901</v>
          </cell>
          <cell r="DX54">
            <v>12.362758426395686</v>
          </cell>
          <cell r="DY54">
            <v>10.911807663938951</v>
          </cell>
          <cell r="DZ54">
            <v>9.1200755600463861</v>
          </cell>
          <cell r="EA54">
            <v>8.1066292512785907</v>
          </cell>
          <cell r="EB54">
            <v>15.333208564014392</v>
          </cell>
          <cell r="EC54">
            <v>13.257505742593493</v>
          </cell>
          <cell r="ED54">
            <v>11.02282353275149</v>
          </cell>
          <cell r="EE54">
            <v>9.8775854485925194</v>
          </cell>
          <cell r="EF54">
            <v>1249.5913797546484</v>
          </cell>
          <cell r="EG54">
            <v>727.53058780575157</v>
          </cell>
          <cell r="EH54">
            <v>372.2361264136278</v>
          </cell>
          <cell r="EI54">
            <v>-284.05738683872886</v>
          </cell>
          <cell r="EJ54">
            <v>4466.3834180933563</v>
          </cell>
          <cell r="EK54">
            <v>4556.1544063850242</v>
          </cell>
          <cell r="EL54">
            <v>4342.3233542077769</v>
          </cell>
          <cell r="EM54">
            <v>4351.0722591438289</v>
          </cell>
          <cell r="EN54">
            <v>-302.24080840209399</v>
          </cell>
          <cell r="EO54">
            <v>-244.04805047589389</v>
          </cell>
          <cell r="EP54">
            <v>-223.24817761022524</v>
          </cell>
          <cell r="EQ54">
            <v>-225.30915041929561</v>
          </cell>
          <cell r="ER54">
            <v>4191.6565308382033</v>
          </cell>
          <cell r="ES54">
            <v>3754.4830217170129</v>
          </cell>
          <cell r="ET54">
            <v>3490.4479221007532</v>
          </cell>
          <cell r="EU54">
            <v>2881.7931029868528</v>
          </cell>
          <cell r="EV54">
            <v>337.90775674978795</v>
          </cell>
          <cell r="EW54">
            <v>819.07184821686315</v>
          </cell>
          <cell r="EX54">
            <v>817.71064957283079</v>
          </cell>
          <cell r="EY54">
            <v>1326.5020206418117</v>
          </cell>
          <cell r="EZ54">
            <v>43.405404927139799</v>
          </cell>
          <cell r="FA54">
            <v>24.174049658477713</v>
          </cell>
          <cell r="FB54">
            <v>11.808111029160624</v>
          </cell>
          <cell r="FC54">
            <v>-8.5853537784357812</v>
          </cell>
          <cell r="FD54">
            <v>0.58942294787868754</v>
          </cell>
          <cell r="FE54">
            <v>0.3440560173547299</v>
          </cell>
          <cell r="FF54">
            <v>0.17774058719147651</v>
          </cell>
          <cell r="FG54">
            <v>-0.13159774357760259</v>
          </cell>
          <cell r="FH54">
            <v>0.27624113050977783</v>
          </cell>
          <cell r="FI54">
            <v>0.70780509187314178</v>
          </cell>
          <cell r="FJ54">
            <v>0.77268355205846839</v>
          </cell>
          <cell r="FK54">
            <v>1.2774409785432141</v>
          </cell>
          <cell r="FL54">
            <v>7.0143572013962654</v>
          </cell>
          <cell r="FM54">
            <v>8.6645648522107983</v>
          </cell>
          <cell r="FN54">
            <v>9.3808887840776709</v>
          </cell>
          <cell r="FO54">
            <v>9.5802935109122096</v>
          </cell>
          <cell r="FP54">
            <v>-683.6427793522156</v>
          </cell>
          <cell r="FQ54">
            <v>-750.04174682826772</v>
          </cell>
          <cell r="FR54">
            <v>-803.01611116839558</v>
          </cell>
          <cell r="FS54">
            <v>-847.09341291099872</v>
          </cell>
          <cell r="FT54">
            <v>1098.4958635800331</v>
          </cell>
          <cell r="FU54">
            <v>989.48824216517289</v>
          </cell>
          <cell r="FV54">
            <v>904.81670542194706</v>
          </cell>
          <cell r="FW54">
            <v>905.69988004442143</v>
          </cell>
          <cell r="FX54">
            <v>13.046032563573194</v>
          </cell>
          <cell r="FY54">
            <v>14.129920582831783</v>
          </cell>
          <cell r="FZ54">
            <v>14.918428903649456</v>
          </cell>
          <cell r="GA54">
            <v>15.246690892066379</v>
          </cell>
          <cell r="GB54">
            <v>2.8156865590707287</v>
          </cell>
          <cell r="GC54">
            <v>2.8142654974732118</v>
          </cell>
          <cell r="GD54">
            <v>2.796520368263185</v>
          </cell>
          <cell r="GE54">
            <v>2.876409563960173</v>
          </cell>
          <cell r="GF54">
            <v>-287.70661575535411</v>
          </cell>
          <cell r="GG54">
            <v>-344.83579016941479</v>
          </cell>
          <cell r="GH54">
            <v>-261.2015136174831</v>
          </cell>
          <cell r="GI54">
            <v>-229.76559122580912</v>
          </cell>
          <cell r="GJ54">
            <v>0.11185593931928095</v>
          </cell>
          <cell r="GK54">
            <v>4</v>
          </cell>
        </row>
        <row r="55">
          <cell r="B55" t="str">
            <v>SPTT.PR</v>
          </cell>
          <cell r="C55" t="str">
            <v>Cesky Telecom</v>
          </cell>
          <cell r="D55" t="str">
            <v>DROUET Herve</v>
          </cell>
          <cell r="E55" t="str">
            <v>CZK</v>
          </cell>
          <cell r="F55">
            <v>457</v>
          </cell>
          <cell r="G55">
            <v>-1</v>
          </cell>
          <cell r="H55" t="str">
            <v>CZK</v>
          </cell>
          <cell r="I55" t="str">
            <v>CZECH REPUBLIC</v>
          </cell>
          <cell r="J55">
            <v>322.08989000000003</v>
          </cell>
          <cell r="K55">
            <v>4859.3592562404465</v>
          </cell>
          <cell r="L55">
            <v>5678.3141105105387</v>
          </cell>
          <cell r="M55">
            <v>5442.9527620334011</v>
          </cell>
          <cell r="N55">
            <v>5338.4675833385509</v>
          </cell>
          <cell r="O55">
            <v>5430.9442029126212</v>
          </cell>
          <cell r="P55">
            <v>0</v>
          </cell>
          <cell r="Q55">
            <v>0</v>
          </cell>
          <cell r="R55">
            <v>0</v>
          </cell>
          <cell r="S55">
            <v>0</v>
          </cell>
          <cell r="T55">
            <v>0</v>
          </cell>
          <cell r="U55">
            <v>0</v>
          </cell>
          <cell r="V55">
            <v>0</v>
          </cell>
          <cell r="W55">
            <v>0</v>
          </cell>
          <cell r="X55">
            <v>0.57069996822860802</v>
          </cell>
          <cell r="Y55">
            <v>0.71009604881921606</v>
          </cell>
          <cell r="Z55">
            <v>0.91286666241372771</v>
          </cell>
          <cell r="AA55">
            <v>1.0497832643224174</v>
          </cell>
          <cell r="AB55">
            <v>2.1441222405485365</v>
          </cell>
          <cell r="AC55">
            <v>2.0615358442078531</v>
          </cell>
          <cell r="AD55">
            <v>1.9151349930271784</v>
          </cell>
          <cell r="AE55">
            <v>1.7080598256215327</v>
          </cell>
          <cell r="AF55">
            <v>1.1984699332800768</v>
          </cell>
          <cell r="AG55">
            <v>1.4201920977409286</v>
          </cell>
          <cell r="AH55">
            <v>1.8257333248274554</v>
          </cell>
          <cell r="AI55">
            <v>2.0995665285423382</v>
          </cell>
          <cell r="AJ55">
            <v>7.9437437864418481</v>
          </cell>
          <cell r="AK55">
            <v>9.4133710314340018</v>
          </cell>
          <cell r="AL55">
            <v>12.10139474680388</v>
          </cell>
          <cell r="AM55">
            <v>13.916426355129774</v>
          </cell>
          <cell r="AN55">
            <v>26.435897940014364</v>
          </cell>
          <cell r="AO55">
            <v>21.246373838508607</v>
          </cell>
          <cell r="AP55">
            <v>16.527020577757977</v>
          </cell>
          <cell r="AQ55">
            <v>14.371505649977003</v>
          </cell>
          <cell r="AR55">
            <v>6.9034368131507371</v>
          </cell>
          <cell r="AS55">
            <v>7.6547019526951781</v>
          </cell>
          <cell r="AT55">
            <v>8.1960525448596702</v>
          </cell>
          <cell r="AU55">
            <v>9.3168000679614416</v>
          </cell>
          <cell r="AV55">
            <v>14.485538537776502</v>
          </cell>
          <cell r="AW55">
            <v>13.063865924236351</v>
          </cell>
          <cell r="AX55">
            <v>12.200995473451075</v>
          </cell>
          <cell r="AY55">
            <v>10.733298908482476</v>
          </cell>
          <cell r="AZ55">
            <v>2.7679322786887881</v>
          </cell>
          <cell r="BA55">
            <v>2.6849309255187572</v>
          </cell>
          <cell r="BB55">
            <v>2.5680844741419087</v>
          </cell>
          <cell r="BC55">
            <v>2.5430364186312482</v>
          </cell>
          <cell r="BD55">
            <v>5.9178420688112841</v>
          </cell>
          <cell r="BE55">
            <v>5.7343500625486863</v>
          </cell>
          <cell r="BF55">
            <v>5.5510122826132298</v>
          </cell>
          <cell r="BG55">
            <v>5.54057304291159</v>
          </cell>
          <cell r="BH55">
            <v>8.2222897714995931</v>
          </cell>
          <cell r="BI55">
            <v>8.1972198262521356</v>
          </cell>
          <cell r="BJ55">
            <v>8.6544629917648113</v>
          </cell>
          <cell r="BK55">
            <v>9.8717732177310324</v>
          </cell>
          <cell r="BL55">
            <v>2977.744378825887</v>
          </cell>
          <cell r="BM55">
            <v>2820.444088101016</v>
          </cell>
          <cell r="BN55">
            <v>2657.0396944752888</v>
          </cell>
          <cell r="BO55">
            <v>2407.1140248087145</v>
          </cell>
          <cell r="BP55">
            <v>4.6337999999999999</v>
          </cell>
          <cell r="BQ55">
            <v>6.4311999999999996</v>
          </cell>
          <cell r="BR55">
            <v>8.7978000000000005</v>
          </cell>
          <cell r="BS55">
            <v>10.827399999999999</v>
          </cell>
          <cell r="BT55">
            <v>2051.4642479621803</v>
          </cell>
          <cell r="BU55">
            <v>2027.2226411119923</v>
          </cell>
          <cell r="BV55">
            <v>2078.7741357777295</v>
          </cell>
          <cell r="BW55">
            <v>2135.6140097418452</v>
          </cell>
          <cell r="BX55">
            <v>959.52444226872387</v>
          </cell>
          <cell r="BY55">
            <v>949.18390099369503</v>
          </cell>
          <cell r="BZ55">
            <v>961.71064150940413</v>
          </cell>
          <cell r="CA55">
            <v>980.2134473907488</v>
          </cell>
          <cell r="CB55">
            <v>274.56957806120681</v>
          </cell>
          <cell r="CC55">
            <v>340.35621714700005</v>
          </cell>
          <cell r="CD55">
            <v>413.39266522212534</v>
          </cell>
          <cell r="CE55">
            <v>476.42636800505466</v>
          </cell>
          <cell r="CF55">
            <v>261.26531691431899</v>
          </cell>
          <cell r="CG55">
            <v>311.17654186725633</v>
          </cell>
          <cell r="CH55">
            <v>389.43724884246035</v>
          </cell>
          <cell r="CI55">
            <v>447.84712066649399</v>
          </cell>
          <cell r="CJ55">
            <v>-77.448626924563087</v>
          </cell>
          <cell r="CK55">
            <v>-82.461783580627298</v>
          </cell>
          <cell r="CL55">
            <v>-95.412125960955635</v>
          </cell>
          <cell r="CM55">
            <v>-109.7225445700587</v>
          </cell>
          <cell r="CN55">
            <v>183.81668998975587</v>
          </cell>
          <cell r="CO55">
            <v>228.71475825361594</v>
          </cell>
          <cell r="CP55">
            <v>294.02512288150473</v>
          </cell>
          <cell r="CQ55">
            <v>338.12457612944837</v>
          </cell>
          <cell r="CR55">
            <v>200.70028561522631</v>
          </cell>
          <cell r="CS55">
            <v>250.16181960865728</v>
          </cell>
          <cell r="CT55">
            <v>312.1114622408889</v>
          </cell>
          <cell r="CU55">
            <v>359.70190785768176</v>
          </cell>
          <cell r="CV55">
            <v>20.718399999999999</v>
          </cell>
          <cell r="CW55">
            <v>-1.1816733766756329</v>
          </cell>
          <cell r="CX55">
            <v>2.5429616668773747</v>
          </cell>
          <cell r="CY55">
            <v>2.734297727966009</v>
          </cell>
          <cell r="CZ55">
            <v>1.3490314873911871</v>
          </cell>
          <cell r="DA55">
            <v>22.0501</v>
          </cell>
          <cell r="DB55">
            <v>-1.0776735661448527</v>
          </cell>
          <cell r="DC55">
            <v>1.319737987822478</v>
          </cell>
          <cell r="DD55">
            <v>1.9239472958627601</v>
          </cell>
          <cell r="DE55">
            <v>0.71361962626647824</v>
          </cell>
          <cell r="DF55">
            <v>90.320400000000006</v>
          </cell>
          <cell r="DG55">
            <v>23.95991557051822</v>
          </cell>
          <cell r="DH55">
            <v>21.458825899331458</v>
          </cell>
          <cell r="DI55">
            <v>15.247900624714731</v>
          </cell>
          <cell r="DJ55">
            <v>20.165867055474536</v>
          </cell>
          <cell r="DK55">
            <v>-412.80900000000003</v>
          </cell>
          <cell r="DL55">
            <v>24.425457920258637</v>
          </cell>
          <cell r="DM55">
            <v>28.555378378979725</v>
          </cell>
          <cell r="DN55">
            <v>14.9985323756556</v>
          </cell>
          <cell r="DO55">
            <v>22.526661067153952</v>
          </cell>
          <cell r="DP55">
            <v>46.772662171513176</v>
          </cell>
          <cell r="DQ55">
            <v>46.821887332169851</v>
          </cell>
          <cell r="DR55">
            <v>46.263354202721032</v>
          </cell>
          <cell r="DS55">
            <v>45.898436839213176</v>
          </cell>
          <cell r="DT55">
            <v>13.384078144864098</v>
          </cell>
          <cell r="DU55">
            <v>16.78928649693378</v>
          </cell>
          <cell r="DV55">
            <v>19.886367552262392</v>
          </cell>
          <cell r="DW55">
            <v>22.308636571579967</v>
          </cell>
          <cell r="DX55">
            <v>8.9602677781175064</v>
          </cell>
          <cell r="DY55">
            <v>11.282172644251796</v>
          </cell>
          <cell r="DZ55">
            <v>14.144159185985899</v>
          </cell>
          <cell r="EA55">
            <v>15.832663327130037</v>
          </cell>
          <cell r="EB55">
            <v>9.7832699650794162</v>
          </cell>
          <cell r="EC55">
            <v>12.340125575523171</v>
          </cell>
          <cell r="ED55">
            <v>15.014207501870759</v>
          </cell>
          <cell r="EE55">
            <v>16.843020612192124</v>
          </cell>
          <cell r="EF55">
            <v>818.95485427009226</v>
          </cell>
          <cell r="EG55">
            <v>583.59350579295415</v>
          </cell>
          <cell r="EH55">
            <v>479.10832709810472</v>
          </cell>
          <cell r="EI55">
            <v>571.58494667217474</v>
          </cell>
          <cell r="EJ55">
            <v>3818.9830451906428</v>
          </cell>
          <cell r="EK55">
            <v>3606.759858015073</v>
          </cell>
          <cell r="EL55">
            <v>3339.8678868991547</v>
          </cell>
          <cell r="EM55">
            <v>3240.3116876776489</v>
          </cell>
          <cell r="EN55">
            <v>13.304261146887862</v>
          </cell>
          <cell r="EO55">
            <v>-29.179675279743794</v>
          </cell>
          <cell r="EP55">
            <v>-23.955416346651973</v>
          </cell>
          <cell r="EQ55">
            <v>-28.579247338560698</v>
          </cell>
          <cell r="ER55">
            <v>3262.8452864830319</v>
          </cell>
          <cell r="ES55">
            <v>2885.1672461200742</v>
          </cell>
          <cell r="ET55">
            <v>2607.222721728222</v>
          </cell>
          <cell r="EU55">
            <v>2436.6188922481315</v>
          </cell>
          <cell r="EV55">
            <v>22.283812094663293</v>
          </cell>
          <cell r="EW55">
            <v>202.72226412110317</v>
          </cell>
          <cell r="EX55">
            <v>203.71986529274815</v>
          </cell>
          <cell r="EY55">
            <v>261.61271619675983</v>
          </cell>
          <cell r="EZ55">
            <v>27.502523725458364</v>
          </cell>
          <cell r="FA55">
            <v>20.691546705536126</v>
          </cell>
          <cell r="FB55">
            <v>18.031658619715081</v>
          </cell>
          <cell r="FC55">
            <v>23.745653125742422</v>
          </cell>
          <cell r="FD55">
            <v>0.8535007741269568</v>
          </cell>
          <cell r="FE55">
            <v>0.61483713027790876</v>
          </cell>
          <cell r="FF55">
            <v>0.49818345188126917</v>
          </cell>
          <cell r="FG55">
            <v>0.58312293939007775</v>
          </cell>
          <cell r="FH55">
            <v>8.1159071780690165E-2</v>
          </cell>
          <cell r="FI55">
            <v>0.59561792589070672</v>
          </cell>
          <cell r="FJ55">
            <v>0.49279990292833281</v>
          </cell>
          <cell r="FK55">
            <v>0.54911468752708548</v>
          </cell>
          <cell r="FL55">
            <v>-72.121588089330032</v>
          </cell>
          <cell r="FM55">
            <v>32.528939814920008</v>
          </cell>
          <cell r="FN55">
            <v>40.145853764040865</v>
          </cell>
          <cell r="FO55">
            <v>34.298084752854592</v>
          </cell>
          <cell r="FP55">
            <v>-191.47571873932904</v>
          </cell>
          <cell r="FQ55">
            <v>-202.72226412110317</v>
          </cell>
          <cell r="FR55">
            <v>-249.45289630917378</v>
          </cell>
          <cell r="FS55">
            <v>-320.34210147283136</v>
          </cell>
          <cell r="FT55">
            <v>690.60009660483172</v>
          </cell>
          <cell r="FU55">
            <v>663.99985329196454</v>
          </cell>
          <cell r="FV55">
            <v>616.8456192392747</v>
          </cell>
          <cell r="FW55">
            <v>550.14880134785869</v>
          </cell>
          <cell r="FX55">
            <v>9.3336122688724021</v>
          </cell>
          <cell r="FY55">
            <v>10.000000000488548</v>
          </cell>
          <cell r="FZ55">
            <v>12.000000000762288</v>
          </cell>
          <cell r="GA55">
            <v>15.000000000541043</v>
          </cell>
          <cell r="GB55">
            <v>2.6972948125335803</v>
          </cell>
          <cell r="GC55">
            <v>2.6003370877702712</v>
          </cell>
          <cell r="GD55">
            <v>2.6152417888083255</v>
          </cell>
          <cell r="GE55">
            <v>2.6139022841035238</v>
          </cell>
          <cell r="GF55">
            <v>-386.0150489784873</v>
          </cell>
          <cell r="GG55">
            <v>-457.42951654024495</v>
          </cell>
          <cell r="GH55">
            <v>-588.05024576300946</v>
          </cell>
          <cell r="GI55">
            <v>-676.24915222588368</v>
          </cell>
          <cell r="GJ55">
            <v>7.3323440641900828E-2</v>
          </cell>
          <cell r="GK55">
            <v>4</v>
          </cell>
          <cell r="GP55">
            <v>1699.379918854276</v>
          </cell>
          <cell r="GQ55">
            <v>786.17259819428568</v>
          </cell>
          <cell r="GR55">
            <v>144.26702448145696</v>
          </cell>
          <cell r="GS55">
            <v>-58.763235709252562</v>
          </cell>
        </row>
        <row r="56">
          <cell r="B56" t="str">
            <v>EMEA aggregate</v>
          </cell>
          <cell r="K56">
            <v>67727.422059454373</v>
          </cell>
          <cell r="L56">
            <v>76580.049897732824</v>
          </cell>
          <cell r="M56">
            <v>74232.09705359918</v>
          </cell>
          <cell r="N56">
            <v>71827.578550233928</v>
          </cell>
          <cell r="O56">
            <v>68555.117308700763</v>
          </cell>
          <cell r="P56">
            <v>419.3736622143673</v>
          </cell>
          <cell r="Q56">
            <v>545.7443733774578</v>
          </cell>
          <cell r="R56">
            <v>715.35300664202987</v>
          </cell>
          <cell r="S56">
            <v>939.94624710879987</v>
          </cell>
          <cell r="T56">
            <v>181.04470368365557</v>
          </cell>
          <cell r="U56">
            <v>229.95467140116381</v>
          </cell>
          <cell r="V56">
            <v>293.53762943392456</v>
          </cell>
          <cell r="W56">
            <v>376.19547487651352</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v>2.0293248842899865</v>
          </cell>
          <cell r="AK56">
            <v>2.9131821926423451</v>
          </cell>
          <cell r="AL56">
            <v>2.7214372487350489</v>
          </cell>
          <cell r="AM56">
            <v>2.5166662622587941</v>
          </cell>
          <cell r="AN56">
            <v>14.728327888801608</v>
          </cell>
          <cell r="AO56">
            <v>11.690887865183067</v>
          </cell>
          <cell r="AP56">
            <v>10.19828202715671</v>
          </cell>
          <cell r="AQ56">
            <v>8.9646202937913007</v>
          </cell>
          <cell r="AR56">
            <v>16.186845628595151</v>
          </cell>
          <cell r="AS56">
            <v>13.057925964905731</v>
          </cell>
          <cell r="AT56">
            <v>9.9588559118113746</v>
          </cell>
          <cell r="AU56">
            <v>8.3171883769222514</v>
          </cell>
          <cell r="AV56">
            <v>6.1778559142704905</v>
          </cell>
          <cell r="AW56">
            <v>7.6581840231563856</v>
          </cell>
          <cell r="AX56">
            <v>10.041314071167379</v>
          </cell>
          <cell r="AY56">
            <v>12.023293866647359</v>
          </cell>
          <cell r="AZ56">
            <v>2.723900307971344</v>
          </cell>
          <cell r="BA56">
            <v>2.2769949785463188</v>
          </cell>
          <cell r="BB56">
            <v>1.9697160207152622</v>
          </cell>
          <cell r="BC56">
            <v>1.7127565754266274</v>
          </cell>
          <cell r="BD56">
            <v>6.1593518150328874</v>
          </cell>
          <cell r="BE56">
            <v>5.0826448032414211</v>
          </cell>
          <cell r="BF56">
            <v>4.4648438619067363</v>
          </cell>
          <cell r="BG56">
            <v>3.9351714884330282</v>
          </cell>
          <cell r="BH56">
            <v>15.594420562678016</v>
          </cell>
          <cell r="BI56">
            <v>12.31140811098871</v>
          </cell>
          <cell r="BJ56">
            <v>9.7218774406875266</v>
          </cell>
          <cell r="BK56">
            <v>8.2841290736566133</v>
          </cell>
          <cell r="BL56">
            <v>32230.23329081116</v>
          </cell>
          <cell r="BM56">
            <v>35211.268089390949</v>
          </cell>
          <cell r="BN56">
            <v>38564.575625932164</v>
          </cell>
          <cell r="BO56">
            <v>40218.599712935647</v>
          </cell>
          <cell r="BP56">
            <v>31.573949756533782</v>
          </cell>
          <cell r="BQ56">
            <v>37.528202977533915</v>
          </cell>
          <cell r="BR56">
            <v>47.234529675114395</v>
          </cell>
          <cell r="BS56">
            <v>54.96240195717828</v>
          </cell>
          <cell r="BT56">
            <v>28114.116244866058</v>
          </cell>
          <cell r="BU56">
            <v>32600.905031854967</v>
          </cell>
          <cell r="BV56">
            <v>36465.95640936667</v>
          </cell>
          <cell r="BW56">
            <v>40026.188363413225</v>
          </cell>
          <cell r="BX56">
            <v>12433.134556598457</v>
          </cell>
          <cell r="BY56">
            <v>14605.013713777162</v>
          </cell>
          <cell r="BZ56">
            <v>16087.366271204737</v>
          </cell>
          <cell r="CA56">
            <v>17421.125740062518</v>
          </cell>
          <cell r="CB56">
            <v>7212.7631976251168</v>
          </cell>
          <cell r="CC56">
            <v>8938.566981091677</v>
          </cell>
          <cell r="CD56">
            <v>10172.115248033826</v>
          </cell>
          <cell r="CE56">
            <v>11290.031028114443</v>
          </cell>
          <cell r="CF56">
            <v>6313.4274292608725</v>
          </cell>
          <cell r="CG56">
            <v>8093.6094255169201</v>
          </cell>
          <cell r="CH56">
            <v>9548.6675619634407</v>
          </cell>
          <cell r="CI56">
            <v>11097.847129034632</v>
          </cell>
          <cell r="CJ56">
            <v>-1587.285066784769</v>
          </cell>
          <cell r="CK56">
            <v>-2073.0767386790794</v>
          </cell>
          <cell r="CL56">
            <v>-2597.4220078720641</v>
          </cell>
          <cell r="CM56">
            <v>-3163.4036696270678</v>
          </cell>
          <cell r="CN56">
            <v>4598.4461081253885</v>
          </cell>
          <cell r="CO56">
            <v>5793.1803675198316</v>
          </cell>
          <cell r="CP56">
            <v>6641.0618846492953</v>
          </cell>
          <cell r="CQ56">
            <v>7554.9682908891191</v>
          </cell>
          <cell r="CR56">
            <v>5543.8990044596067</v>
          </cell>
          <cell r="CS56">
            <v>6728.6179543276194</v>
          </cell>
          <cell r="CT56">
            <v>7627.8280573265147</v>
          </cell>
          <cell r="CU56">
            <v>8360.217788167176</v>
          </cell>
          <cell r="CW56">
            <v>15.959202657875622</v>
          </cell>
          <cell r="CX56">
            <v>11.855656687245599</v>
          </cell>
          <cell r="CY56">
            <v>9.7631662641160659</v>
          </cell>
          <cell r="CZ56">
            <v>12.496738834742843</v>
          </cell>
          <cell r="DA56">
            <v>62.076833996110224</v>
          </cell>
          <cell r="DB56">
            <v>17.468476250231319</v>
          </cell>
          <cell r="DC56">
            <v>10.149614279576099</v>
          </cell>
          <cell r="DD56">
            <v>8.2907260664855755</v>
          </cell>
          <cell r="DE56">
            <v>11.900457087182261</v>
          </cell>
          <cell r="DF56">
            <v>82.472416278787421</v>
          </cell>
          <cell r="DG56">
            <v>23.927082259331627</v>
          </cell>
          <cell r="DH56">
            <v>13.800291137847395</v>
          </cell>
          <cell r="DI56">
            <v>10.990003090032815</v>
          </cell>
          <cell r="DJ56">
            <v>16.108626366761555</v>
          </cell>
          <cell r="DK56">
            <v>96.545864426713024</v>
          </cell>
          <cell r="DL56">
            <v>25.981260436723701</v>
          </cell>
          <cell r="DM56">
            <v>14.635855667177466</v>
          </cell>
          <cell r="DN56">
            <v>13.761449932461915</v>
          </cell>
          <cell r="DO56">
            <v>17.99778316800078</v>
          </cell>
          <cell r="DP56">
            <v>44.22381428713372</v>
          </cell>
          <cell r="DQ56">
            <v>44.799411855303781</v>
          </cell>
          <cell r="DR56">
            <v>44.116123242752863</v>
          </cell>
          <cell r="DS56">
            <v>43.524318583346954</v>
          </cell>
          <cell r="DT56">
            <v>25.655308297098777</v>
          </cell>
          <cell r="DU56">
            <v>27.418155944927395</v>
          </cell>
          <cell r="DV56">
            <v>27.894826434391856</v>
          </cell>
          <cell r="DW56">
            <v>28.206610446160624</v>
          </cell>
          <cell r="DX56">
            <v>16.356360157560044</v>
          </cell>
          <cell r="DY56">
            <v>17.769998599300248</v>
          </cell>
          <cell r="DZ56">
            <v>18.211676145544526</v>
          </cell>
          <cell r="EA56">
            <v>18.875063051956491</v>
          </cell>
          <cell r="EB56">
            <v>19.719271828336353</v>
          </cell>
          <cell r="EC56">
            <v>20.639359391259102</v>
          </cell>
          <cell r="ED56">
            <v>20.917668994325968</v>
          </cell>
          <cell r="EE56">
            <v>20.886869647095867</v>
          </cell>
          <cell r="EF56">
            <v>8614.2988797477446</v>
          </cell>
          <cell r="EG56">
            <v>6188.8852921685375</v>
          </cell>
          <cell r="EH56">
            <v>3678.3411135714655</v>
          </cell>
          <cell r="EI56">
            <v>263.9444770141281</v>
          </cell>
          <cell r="EJ56">
            <v>35096.987322814428</v>
          </cell>
          <cell r="EK56">
            <v>37061.405492318794</v>
          </cell>
          <cell r="EL56">
            <v>39809.871986493548</v>
          </cell>
          <cell r="EM56">
            <v>43363.620978139254</v>
          </cell>
          <cell r="EN56">
            <v>-711.90774322376626</v>
          </cell>
          <cell r="EO56">
            <v>-818.66314189979028</v>
          </cell>
          <cell r="EP56">
            <v>-545.16255091173866</v>
          </cell>
          <cell r="EQ56">
            <v>-64.628327178017742</v>
          </cell>
          <cell r="ER56">
            <v>25292.048493275404</v>
          </cell>
          <cell r="ES56">
            <v>26314.992890027977</v>
          </cell>
          <cell r="ET56">
            <v>27024.135782798956</v>
          </cell>
          <cell r="EU56">
            <v>27144.847322045527</v>
          </cell>
          <cell r="EV56">
            <v>4028.6695535019262</v>
          </cell>
          <cell r="EW56">
            <v>5601.7047904336778</v>
          </cell>
          <cell r="EX56">
            <v>7809.3606884600385</v>
          </cell>
          <cell r="EY56">
            <v>11155.696406739957</v>
          </cell>
          <cell r="EZ56">
            <v>26.727386060229609</v>
          </cell>
          <cell r="FA56">
            <v>17.576433988281241</v>
          </cell>
          <cell r="FB56">
            <v>9.5381345544951888</v>
          </cell>
          <cell r="FC56">
            <v>0.65627465624874737</v>
          </cell>
          <cell r="FD56">
            <v>0.69285012886601494</v>
          </cell>
          <cell r="FE56">
            <v>0.42375073474463465</v>
          </cell>
          <cell r="FF56">
            <v>0.22864781292108946</v>
          </cell>
          <cell r="FG56">
            <v>1.5150827848463763E-2</v>
          </cell>
          <cell r="FH56">
            <v>0.5585473199547728</v>
          </cell>
          <cell r="FI56">
            <v>0.62668935661424507</v>
          </cell>
          <cell r="FJ56">
            <v>0.7677223957887731</v>
          </cell>
          <cell r="FK56">
            <v>0.9881014834201991</v>
          </cell>
          <cell r="FL56">
            <v>17.464530586922532</v>
          </cell>
          <cell r="FM56">
            <v>17.840077275110684</v>
          </cell>
          <cell r="FN56">
            <v>29.509301848228507</v>
          </cell>
          <cell r="FO56">
            <v>269.55866724008331</v>
          </cell>
          <cell r="FP56">
            <v>-5935.115577646975</v>
          </cell>
          <cell r="FQ56">
            <v>-6502.3994612419419</v>
          </cell>
          <cell r="FR56">
            <v>-6101.702744300077</v>
          </cell>
          <cell r="FS56">
            <v>-5982.2453487237044</v>
          </cell>
          <cell r="FT56">
            <v>4910.7339121667119</v>
          </cell>
          <cell r="FU56">
            <v>6029.5375138561394</v>
          </cell>
          <cell r="FV56">
            <v>7388.2415190325955</v>
          </cell>
          <cell r="FW56">
            <v>8275.4767217117424</v>
          </cell>
          <cell r="FX56">
            <v>21.110802580290216</v>
          </cell>
          <cell r="FY56">
            <v>19.945456897249702</v>
          </cell>
          <cell r="FZ56">
            <v>16.732600334960061</v>
          </cell>
          <cell r="GA56">
            <v>14.945828202297426</v>
          </cell>
          <cell r="GF56">
            <v>-1374.4094293406133</v>
          </cell>
          <cell r="GG56">
            <v>-1973.0231989717481</v>
          </cell>
          <cell r="GH56">
            <v>-1843.1592915339897</v>
          </cell>
          <cell r="GI56">
            <v>-1704.4731812679083</v>
          </cell>
          <cell r="GK56" t="str">
            <v/>
          </cell>
          <cell r="GP56">
            <v>18101.483969716872</v>
          </cell>
          <cell r="GQ56">
            <v>7671.136121092326</v>
          </cell>
          <cell r="GR56">
            <v>3952.7964525910684</v>
          </cell>
          <cell r="GS56">
            <v>2339.6300510001483</v>
          </cell>
        </row>
        <row r="57">
          <cell r="AV57" t="str">
            <v/>
          </cell>
          <cell r="AW57" t="str">
            <v/>
          </cell>
          <cell r="AX57" t="str">
            <v/>
          </cell>
          <cell r="AY57" t="str">
            <v/>
          </cell>
          <cell r="CV57" t="str">
            <v/>
          </cell>
          <cell r="EB57" t="str">
            <v/>
          </cell>
          <cell r="EC57" t="str">
            <v/>
          </cell>
          <cell r="ED57" t="str">
            <v/>
          </cell>
          <cell r="EE57" t="str">
            <v/>
          </cell>
          <cell r="GK57" t="str">
            <v/>
          </cell>
        </row>
        <row r="58">
          <cell r="B58" t="str">
            <v>US</v>
          </cell>
          <cell r="AV58" t="str">
            <v/>
          </cell>
          <cell r="AW58" t="str">
            <v/>
          </cell>
          <cell r="AX58" t="str">
            <v/>
          </cell>
          <cell r="AY58" t="str">
            <v/>
          </cell>
          <cell r="CV58" t="e">
            <v>#N/A</v>
          </cell>
          <cell r="EB58" t="str">
            <v/>
          </cell>
          <cell r="EC58" t="str">
            <v/>
          </cell>
          <cell r="ED58" t="str">
            <v/>
          </cell>
          <cell r="EE58" t="str">
            <v/>
          </cell>
          <cell r="GK58" t="str">
            <v/>
          </cell>
        </row>
        <row r="59">
          <cell r="B59" t="str">
            <v>BLS.N</v>
          </cell>
          <cell r="C59" t="str">
            <v xml:space="preserve">BellSouth </v>
          </cell>
          <cell r="D59" t="str">
            <v>HASKINS Andrew</v>
          </cell>
          <cell r="E59" t="str">
            <v>USD</v>
          </cell>
          <cell r="F59">
            <v>26.62</v>
          </cell>
          <cell r="G59">
            <v>-1</v>
          </cell>
          <cell r="H59" t="str">
            <v>USD</v>
          </cell>
          <cell r="I59" t="str">
            <v>UNITED STATES</v>
          </cell>
          <cell r="J59">
            <v>1831.018</v>
          </cell>
          <cell r="K59">
            <v>38851.938272687417</v>
          </cell>
          <cell r="L59">
            <v>34223.403830058589</v>
          </cell>
          <cell r="M59">
            <v>36292.4763421147</v>
          </cell>
          <cell r="N59">
            <v>44801.732115101026</v>
          </cell>
          <cell r="O59">
            <v>53942.265498385874</v>
          </cell>
          <cell r="P59">
            <v>0</v>
          </cell>
          <cell r="Q59">
            <v>0</v>
          </cell>
          <cell r="R59">
            <v>0</v>
          </cell>
          <cell r="S59">
            <v>0</v>
          </cell>
          <cell r="T59">
            <v>20480.433529950977</v>
          </cell>
          <cell r="U59">
            <v>21784.891579450799</v>
          </cell>
          <cell r="V59">
            <v>27149.598285440996</v>
          </cell>
          <cell r="W59">
            <v>32912.297404647084</v>
          </cell>
          <cell r="X59">
            <v>1.4981352831493904</v>
          </cell>
          <cell r="Y59">
            <v>1.2696122201451299</v>
          </cell>
          <cell r="Z59">
            <v>1.4298569204225546</v>
          </cell>
          <cell r="AA59">
            <v>1.2194803539111498</v>
          </cell>
          <cell r="AB59">
            <v>2.4752161465597822</v>
          </cell>
          <cell r="AC59">
            <v>1.927901328655768</v>
          </cell>
          <cell r="AD59">
            <v>2.4419700409250833</v>
          </cell>
          <cell r="AE59">
            <v>2.3918314470886624</v>
          </cell>
          <cell r="AF59">
            <v>0.86330889580271697</v>
          </cell>
          <cell r="AG59">
            <v>8.919823953720508</v>
          </cell>
          <cell r="AH59">
            <v>8.9210385266989576</v>
          </cell>
          <cell r="AI59">
            <v>8.9210385266989576</v>
          </cell>
          <cell r="AJ59">
            <v>4.06861072588016</v>
          </cell>
          <cell r="AK59">
            <v>42.037434790158017</v>
          </cell>
          <cell r="AL59">
            <v>42.043158841736201</v>
          </cell>
          <cell r="AM59">
            <v>42.043158841736201</v>
          </cell>
          <cell r="AN59">
            <v>14.163449682277884</v>
          </cell>
          <cell r="AO59">
            <v>16.712791010869442</v>
          </cell>
          <cell r="AP59">
            <v>14.839781097720534</v>
          </cell>
          <cell r="AQ59">
            <v>17.399840540340101</v>
          </cell>
          <cell r="AR59">
            <v>4.4358610937467535</v>
          </cell>
          <cell r="AS59">
            <v>6.1647215504808086</v>
          </cell>
          <cell r="AT59">
            <v>3.3388525982756492</v>
          </cell>
          <cell r="AU59">
            <v>2.2771167705157809</v>
          </cell>
          <cell r="AV59">
            <v>22.543537294477119</v>
          </cell>
          <cell r="AW59">
            <v>16.221332817895181</v>
          </cell>
          <cell r="AX59">
            <v>29.950408727730302</v>
          </cell>
          <cell r="AY59">
            <v>43.915183136326114</v>
          </cell>
          <cell r="AZ59">
            <v>2.1150232155172417</v>
          </cell>
          <cell r="BA59">
            <v>2.2578800340772287</v>
          </cell>
          <cell r="BB59">
            <v>2.7643903170016446</v>
          </cell>
          <cell r="BC59">
            <v>3.2958867460299142</v>
          </cell>
          <cell r="BD59">
            <v>4.8106410392156871</v>
          </cell>
          <cell r="BE59">
            <v>5.054031647912443</v>
          </cell>
          <cell r="BF59">
            <v>6.3541910726548094</v>
          </cell>
          <cell r="BG59">
            <v>7.7566396927271288</v>
          </cell>
          <cell r="BH59">
            <v>7.5512258328954047</v>
          </cell>
          <cell r="BI59">
            <v>10.28109059443605</v>
          </cell>
          <cell r="BJ59">
            <v>10.019864756993242</v>
          </cell>
          <cell r="BK59">
            <v>12.317029936896406</v>
          </cell>
          <cell r="BL59">
            <v>18471.164959547248</v>
          </cell>
          <cell r="BM59">
            <v>4282.7691259814274</v>
          </cell>
          <cell r="BN59">
            <v>-9717.8051636044784</v>
          </cell>
          <cell r="BO59">
            <v>-24050.974228209318</v>
          </cell>
          <cell r="BP59">
            <v>14.133100000000001</v>
          </cell>
          <cell r="BQ59">
            <v>20.336399999999998</v>
          </cell>
          <cell r="BR59">
            <v>34.737000000000002</v>
          </cell>
          <cell r="BS59">
            <v>36.179099999999998</v>
          </cell>
          <cell r="BT59">
            <v>16181.100793113068</v>
          </cell>
          <cell r="BU59">
            <v>16073.695588059461</v>
          </cell>
          <cell r="BV59">
            <v>16206.731675899722</v>
          </cell>
          <cell r="BW59">
            <v>16366.540981228329</v>
          </cell>
          <cell r="BX59">
            <v>7114.1046590410897</v>
          </cell>
          <cell r="BY59">
            <v>7180.896138057471</v>
          </cell>
          <cell r="BZ59">
            <v>7050.7373169662433</v>
          </cell>
          <cell r="CA59">
            <v>6954.3343039336805</v>
          </cell>
          <cell r="CB59">
            <v>4215.8542903830057</v>
          </cell>
          <cell r="CC59">
            <v>4136.562153760312</v>
          </cell>
          <cell r="CD59">
            <v>4073.3718042325931</v>
          </cell>
          <cell r="CE59">
            <v>4037.4674026543385</v>
          </cell>
          <cell r="CF59">
            <v>4156.2313180024703</v>
          </cell>
          <cell r="CG59">
            <v>3522.2467091785893</v>
          </cell>
          <cell r="CH59">
            <v>3966.8087250408512</v>
          </cell>
          <cell r="CI59">
            <v>3383.1673914949583</v>
          </cell>
          <cell r="CJ59">
            <v>-36.803634769439235</v>
          </cell>
          <cell r="CK59">
            <v>-1055.9814722410424</v>
          </cell>
          <cell r="CL59">
            <v>0</v>
          </cell>
          <cell r="CM59">
            <v>0</v>
          </cell>
          <cell r="CN59">
            <v>2743.1126698816306</v>
          </cell>
          <cell r="CO59">
            <v>2324.6828281056955</v>
          </cell>
          <cell r="CP59">
            <v>2618.0937587182652</v>
          </cell>
          <cell r="CQ59">
            <v>2232.8904786576859</v>
          </cell>
          <cell r="CR59">
            <v>2782.4638316527835</v>
          </cell>
          <cell r="CS59">
            <v>2730.1310214818063</v>
          </cell>
          <cell r="CT59">
            <v>2688.4253907775696</v>
          </cell>
          <cell r="CU59">
            <v>2664.7284859112829</v>
          </cell>
          <cell r="CV59">
            <v>-0.2016</v>
          </cell>
          <cell r="CW59">
            <v>-0.66376945812808685</v>
          </cell>
          <cell r="CX59">
            <v>0.82766335290740756</v>
          </cell>
          <cell r="CY59">
            <v>0.98606744730803086</v>
          </cell>
          <cell r="CZ59">
            <v>0.38055973820767974</v>
          </cell>
          <cell r="DA59">
            <v>-4.7288999999999994</v>
          </cell>
          <cell r="DB59">
            <v>0.93885994397760442</v>
          </cell>
          <cell r="DC59">
            <v>-1.8125707236093973</v>
          </cell>
          <cell r="DD59">
            <v>-1.3672756294662634</v>
          </cell>
          <cell r="DE59">
            <v>-0.75428353125433034</v>
          </cell>
          <cell r="DF59">
            <v>-4.8227000000000002</v>
          </cell>
          <cell r="DG59">
            <v>-1.8808082813386306</v>
          </cell>
          <cell r="DH59">
            <v>-1.5276054650907582</v>
          </cell>
          <cell r="DI59">
            <v>-0.88144179573657766</v>
          </cell>
          <cell r="DJ59">
            <v>-1.4308195645719906</v>
          </cell>
          <cell r="DK59">
            <v>-3.8643999999999998</v>
          </cell>
          <cell r="DL59">
            <v>-15.253833587301784</v>
          </cell>
          <cell r="DM59">
            <v>12.621546778992652</v>
          </cell>
          <cell r="DN59">
            <v>-14.713120138568385</v>
          </cell>
          <cell r="DO59">
            <v>-6.62987821833255</v>
          </cell>
          <cell r="DP59">
            <v>43.965517241379303</v>
          </cell>
          <cell r="DQ59">
            <v>44.674829747254179</v>
          </cell>
          <cell r="DR59">
            <v>43.504991987070824</v>
          </cell>
          <cell r="DS59">
            <v>42.491167265642645</v>
          </cell>
          <cell r="DT59">
            <v>26.054187192118228</v>
          </cell>
          <cell r="DU59">
            <v>25.734978811177729</v>
          </cell>
          <cell r="DV59">
            <v>25.133826398137483</v>
          </cell>
          <cell r="DW59">
            <v>24.669033042993803</v>
          </cell>
          <cell r="DX59">
            <v>16.952571428571428</v>
          </cell>
          <cell r="DY59">
            <v>14.46265306798901</v>
          </cell>
          <cell r="DZ59">
            <v>16.154359873875809</v>
          </cell>
          <cell r="EA59">
            <v>13.643020117804422</v>
          </cell>
          <cell r="EB59">
            <v>17.195763546798027</v>
          </cell>
          <cell r="EC59">
            <v>16.985086015377306</v>
          </cell>
          <cell r="ED59">
            <v>16.588325422672373</v>
          </cell>
          <cell r="EE59">
            <v>16.281561809349967</v>
          </cell>
          <cell r="EF59">
            <v>15851.899087322146</v>
          </cell>
          <cell r="EG59">
            <v>19225.429648878082</v>
          </cell>
          <cell r="EH59">
            <v>33099.392127854604</v>
          </cell>
          <cell r="EI59">
            <v>48002.624630345541</v>
          </cell>
          <cell r="EJ59">
            <v>34877.844645490411</v>
          </cell>
          <cell r="EK59">
            <v>24305.297336096606</v>
          </cell>
          <cell r="EL59">
            <v>24178.685525487224</v>
          </cell>
          <cell r="EM59">
            <v>24748.74896337332</v>
          </cell>
          <cell r="EN59">
            <v>-390.57829500617748</v>
          </cell>
          <cell r="EO59">
            <v>-761.51958869714235</v>
          </cell>
          <cell r="EP59">
            <v>-966.39244350563933</v>
          </cell>
          <cell r="EQ59">
            <v>-1771.0822677454066</v>
          </cell>
          <cell r="ER59">
            <v>17567.255191104381</v>
          </cell>
          <cell r="ES59">
            <v>17117.813837631023</v>
          </cell>
          <cell r="ET59">
            <v>16719.894542266149</v>
          </cell>
          <cell r="EU59">
            <v>16373.890019528913</v>
          </cell>
          <cell r="EV59">
            <v>554.78059862101952</v>
          </cell>
          <cell r="EW59">
            <v>797.09856123709699</v>
          </cell>
          <cell r="EX59">
            <v>797.09856123709699</v>
          </cell>
          <cell r="EY59">
            <v>797.09856123709699</v>
          </cell>
          <cell r="EZ59">
            <v>85.819703965822285</v>
          </cell>
          <cell r="FA59">
            <v>448.90184558973709</v>
          </cell>
          <cell r="FB59">
            <v>-340.60563646428932</v>
          </cell>
          <cell r="FC59">
            <v>-199.5870278470608</v>
          </cell>
          <cell r="FD59">
            <v>2.2282352941176473</v>
          </cell>
          <cell r="FE59">
            <v>2.6773022864077825</v>
          </cell>
          <cell r="FF59">
            <v>4.6944582729251989</v>
          </cell>
          <cell r="FG59">
            <v>6.9025477540234332</v>
          </cell>
          <cell r="FH59">
            <v>0.13159387407827569</v>
          </cell>
          <cell r="FI59">
            <v>0.19269589857667202</v>
          </cell>
          <cell r="FJ59">
            <v>0.19568519633018552</v>
          </cell>
          <cell r="FK59">
            <v>0.19742538619954261</v>
          </cell>
          <cell r="FL59">
            <v>18.214285714285715</v>
          </cell>
          <cell r="FM59">
            <v>9.4296932667786244</v>
          </cell>
          <cell r="FN59">
            <v>7.295935894727533</v>
          </cell>
          <cell r="FO59">
            <v>3.9266015083458377</v>
          </cell>
          <cell r="FP59">
            <v>-2545.1357060300506</v>
          </cell>
          <cell r="FQ59">
            <v>-2594.892630823801</v>
          </cell>
          <cell r="FR59">
            <v>-2579.4462165716786</v>
          </cell>
          <cell r="FS59">
            <v>-2574.8478713482918</v>
          </cell>
          <cell r="FT59">
            <v>4532.1653182415994</v>
          </cell>
          <cell r="FU59">
            <v>3530.0220349926271</v>
          </cell>
          <cell r="FV59">
            <v>4471.2911003945646</v>
          </cell>
          <cell r="FW59">
            <v>4379.4864325853887</v>
          </cell>
          <cell r="FX59">
            <v>15.729064039408868</v>
          </cell>
          <cell r="FY59">
            <v>16.143721377624249</v>
          </cell>
          <cell r="FZ59">
            <v>15.915893889990498</v>
          </cell>
          <cell r="GA59">
            <v>15.732388867638704</v>
          </cell>
          <cell r="GB59">
            <v>3.0722195209437646</v>
          </cell>
          <cell r="GC59">
            <v>2.9239025945558166</v>
          </cell>
          <cell r="GD59">
            <v>3.0472209158662467</v>
          </cell>
          <cell r="GE59">
            <v>2.8044972300824993</v>
          </cell>
          <cell r="GF59">
            <v>-1580.7341277748992</v>
          </cell>
          <cell r="GG59">
            <v>-16332.358216093418</v>
          </cell>
          <cell r="GH59">
            <v>-16334.582121079271</v>
          </cell>
          <cell r="GI59">
            <v>-16334.582121079271</v>
          </cell>
          <cell r="GJ59">
            <v>0.1342168287217799</v>
          </cell>
          <cell r="GK59">
            <v>5</v>
          </cell>
          <cell r="GP59">
            <v>16213.78778929629</v>
          </cell>
          <cell r="GQ59">
            <v>7467.2221261653222</v>
          </cell>
          <cell r="GR59">
            <v>4429.4745599875241</v>
          </cell>
          <cell r="GS59">
            <v>2853.3786338064469</v>
          </cell>
        </row>
        <row r="60">
          <cell r="B60" t="str">
            <v>NXTL.O</v>
          </cell>
          <cell r="C60" t="str">
            <v>Nextel</v>
          </cell>
          <cell r="D60" t="str">
            <v>HASKINS Andrew</v>
          </cell>
          <cell r="E60" t="str">
            <v>USD</v>
          </cell>
          <cell r="F60">
            <v>28.96</v>
          </cell>
          <cell r="G60">
            <v>-1</v>
          </cell>
          <cell r="H60" t="str">
            <v>USD</v>
          </cell>
          <cell r="I60" t="str">
            <v>UNITED STATES</v>
          </cell>
          <cell r="J60">
            <v>1095.7239999999999</v>
          </cell>
          <cell r="K60">
            <v>25293.664692519229</v>
          </cell>
          <cell r="L60">
            <v>29329.814032920171</v>
          </cell>
          <cell r="M60">
            <v>27791.056729504602</v>
          </cell>
          <cell r="N60">
            <v>26827.624133753136</v>
          </cell>
          <cell r="O60">
            <v>26541.587974174003</v>
          </cell>
          <cell r="P60">
            <v>0</v>
          </cell>
          <cell r="Q60">
            <v>0</v>
          </cell>
          <cell r="R60">
            <v>0</v>
          </cell>
          <cell r="S60">
            <v>0</v>
          </cell>
          <cell r="T60">
            <v>973.24408513012634</v>
          </cell>
          <cell r="U60">
            <v>915.53837232473791</v>
          </cell>
          <cell r="V60">
            <v>879.40820134709656</v>
          </cell>
          <cell r="W60">
            <v>868.68141564704479</v>
          </cell>
          <cell r="X60">
            <v>1.3267891447661551</v>
          </cell>
          <cell r="Y60">
            <v>1.6859710174988158</v>
          </cell>
          <cell r="Z60">
            <v>1.825770771558769</v>
          </cell>
          <cell r="AA60">
            <v>2.0121255914284855</v>
          </cell>
          <cell r="AB60">
            <v>2.4696006503836094</v>
          </cell>
          <cell r="AC60">
            <v>1.1154687801619991</v>
          </cell>
          <cell r="AD60">
            <v>0.67066630974174646</v>
          </cell>
          <cell r="AE60">
            <v>0.72005636322624544</v>
          </cell>
          <cell r="AF60">
            <v>0</v>
          </cell>
          <cell r="AG60">
            <v>0</v>
          </cell>
          <cell r="AH60">
            <v>0.36515415402076862</v>
          </cell>
          <cell r="AI60">
            <v>0.60363767713756034</v>
          </cell>
          <cell r="AJ60">
            <v>0</v>
          </cell>
          <cell r="AK60">
            <v>0</v>
          </cell>
          <cell r="AL60">
            <v>1.5818513257139339</v>
          </cell>
          <cell r="AM60">
            <v>2.6149642536357955</v>
          </cell>
          <cell r="AN60">
            <v>17.398374432355528</v>
          </cell>
          <cell r="AO60">
            <v>13.691797838655635</v>
          </cell>
          <cell r="AP60">
            <v>12.643413232931849</v>
          </cell>
          <cell r="AQ60">
            <v>11.472432154216639</v>
          </cell>
          <cell r="AR60">
            <v>11.05764755890179</v>
          </cell>
          <cell r="AS60">
            <v>30.456789167780858</v>
          </cell>
          <cell r="AT60">
            <v>47.755800870003952</v>
          </cell>
          <cell r="AU60">
            <v>38.750090906786312</v>
          </cell>
          <cell r="AV60">
            <v>9.0435148585918288</v>
          </cell>
          <cell r="AW60">
            <v>3.2833401922020857</v>
          </cell>
          <cell r="AX60">
            <v>2.0939864514514155</v>
          </cell>
          <cell r="AY60">
            <v>2.5806391071585066</v>
          </cell>
          <cell r="AZ60">
            <v>2.7586678550637376</v>
          </cell>
          <cell r="BA60">
            <v>2.3312054706715424</v>
          </cell>
          <cell r="BB60">
            <v>2.0511707664008965</v>
          </cell>
          <cell r="BC60">
            <v>1.8100686268243416</v>
          </cell>
          <cell r="BD60">
            <v>7.0998945822941675</v>
          </cell>
          <cell r="BE60">
            <v>6.00422697437181</v>
          </cell>
          <cell r="BF60">
            <v>5.4496822187000351</v>
          </cell>
          <cell r="BG60">
            <v>4.8739132139335632</v>
          </cell>
          <cell r="BH60">
            <v>10.838805030597415</v>
          </cell>
          <cell r="BI60">
            <v>22.737696578556076</v>
          </cell>
          <cell r="BJ60">
            <v>36.506865710124529</v>
          </cell>
          <cell r="BK60">
            <v>33.640251662822024</v>
          </cell>
          <cell r="BL60">
            <v>7764.3638332469809</v>
          </cell>
          <cell r="BM60">
            <v>10033.114982264557</v>
          </cell>
          <cell r="BN60">
            <v>11639.92445338966</v>
          </cell>
          <cell r="BO60">
            <v>13189.615252480968</v>
          </cell>
          <cell r="BP60">
            <v>13.651199999999999</v>
          </cell>
          <cell r="BQ60">
            <v>15.0593</v>
          </cell>
          <cell r="BR60">
            <v>14.497999999999999</v>
          </cell>
          <cell r="BS60">
            <v>14.6478</v>
          </cell>
          <cell r="BT60">
            <v>10631.875808855764</v>
          </cell>
          <cell r="BU60">
            <v>11921.324430273804</v>
          </cell>
          <cell r="BV60">
            <v>13079.176328564025</v>
          </cell>
          <cell r="BW60">
            <v>14663.304794547847</v>
          </cell>
          <cell r="BX60">
            <v>4131.0210585468885</v>
          </cell>
          <cell r="BY60">
            <v>4628.5819720218406</v>
          </cell>
          <cell r="BZ60">
            <v>4922.7868813518789</v>
          </cell>
          <cell r="CA60">
            <v>5445.6423020206439</v>
          </cell>
          <cell r="CB60">
            <v>2685.9402949264677</v>
          </cell>
          <cell r="CC60">
            <v>3168.3199673189588</v>
          </cell>
          <cell r="CD60">
            <v>3182.5315332190821</v>
          </cell>
          <cell r="CE60">
            <v>3409.3478490295324</v>
          </cell>
          <cell r="CF60">
            <v>2179.3604431868002</v>
          </cell>
          <cell r="CG60">
            <v>2766.7696943127016</v>
          </cell>
          <cell r="CH60">
            <v>2995.3994643497667</v>
          </cell>
          <cell r="CI60">
            <v>3300.1658052688213</v>
          </cell>
          <cell r="CJ60">
            <v>370.38460244709256</v>
          </cell>
          <cell r="CK60">
            <v>-498.01854529512576</v>
          </cell>
          <cell r="CL60">
            <v>-988.48182296440939</v>
          </cell>
          <cell r="CM60">
            <v>-1089.0547160336375</v>
          </cell>
          <cell r="CN60">
            <v>1453.7947088597505</v>
          </cell>
          <cell r="CO60">
            <v>1847.3589071778724</v>
          </cell>
          <cell r="CP60">
            <v>2000.5408528954604</v>
          </cell>
          <cell r="CQ60">
            <v>2204.7343015423858</v>
          </cell>
          <cell r="CR60">
            <v>1799.5799976087042</v>
          </cell>
          <cell r="CS60">
            <v>2122.7743780638475</v>
          </cell>
          <cell r="CT60">
            <v>2132.2961268980907</v>
          </cell>
          <cell r="CU60">
            <v>2284.2630584671792</v>
          </cell>
          <cell r="CV60">
            <v>23.273800000000001</v>
          </cell>
          <cell r="CW60">
            <v>12.128138482806577</v>
          </cell>
          <cell r="CX60">
            <v>9.712443487821659</v>
          </cell>
          <cell r="CY60">
            <v>12.111836603381462</v>
          </cell>
          <cell r="CZ60">
            <v>11.311659028948711</v>
          </cell>
          <cell r="DA60">
            <v>22.926299999999998</v>
          </cell>
          <cell r="DB60">
            <v>12.044501986876142</v>
          </cell>
          <cell r="DC60">
            <v>6.3562644263060406</v>
          </cell>
          <cell r="DD60">
            <v>10.621126473083891</v>
          </cell>
          <cell r="DE60">
            <v>9.6471213055145455</v>
          </cell>
          <cell r="DF60">
            <v>33.610099999999996</v>
          </cell>
          <cell r="DG60">
            <v>17.959433919795927</v>
          </cell>
          <cell r="DH60">
            <v>0.44855210479732932</v>
          </cell>
          <cell r="DI60">
            <v>7.1269149556871554</v>
          </cell>
          <cell r="DJ60">
            <v>8.274200696780639</v>
          </cell>
          <cell r="DK60">
            <v>102.84699999999999</v>
          </cell>
          <cell r="DL60">
            <v>27.071511260816507</v>
          </cell>
          <cell r="DM60">
            <v>8.2919428987189718</v>
          </cell>
          <cell r="DN60">
            <v>10.206912213334121</v>
          </cell>
          <cell r="DO60">
            <v>14.890572012020513</v>
          </cell>
          <cell r="DP60">
            <v>38.85505373478852</v>
          </cell>
          <cell r="DQ60">
            <v>38.82607170951335</v>
          </cell>
          <cell r="DR60">
            <v>37.63835548727063</v>
          </cell>
          <cell r="DS60">
            <v>37.137892025851215</v>
          </cell>
          <cell r="DT60">
            <v>25.263089441744874</v>
          </cell>
          <cell r="DU60">
            <v>26.576912538955121</v>
          </cell>
          <cell r="DV60">
            <v>24.332813116592451</v>
          </cell>
          <cell r="DW60">
            <v>23.250883049892042</v>
          </cell>
          <cell r="DX60">
            <v>13.673924855751419</v>
          </cell>
          <cell r="DY60">
            <v>15.496255621452313</v>
          </cell>
          <cell r="DZ60">
            <v>15.295618031591303</v>
          </cell>
          <cell r="EA60">
            <v>15.03572579601671</v>
          </cell>
          <cell r="EB60">
            <v>16.926269926044036</v>
          </cell>
          <cell r="EC60">
            <v>17.806531400765614</v>
          </cell>
          <cell r="ED60">
            <v>16.302984785374459</v>
          </cell>
          <cell r="EE60">
            <v>15.578091640818384</v>
          </cell>
          <cell r="EF60">
            <v>5009.3934255310669</v>
          </cell>
          <cell r="EG60">
            <v>3412.9304093101114</v>
          </cell>
          <cell r="EH60">
            <v>2413.3676425810049</v>
          </cell>
          <cell r="EI60">
            <v>2116.604697301821</v>
          </cell>
          <cell r="EJ60">
            <v>14911.946631860028</v>
          </cell>
          <cell r="EK60">
            <v>13485.900319636523</v>
          </cell>
          <cell r="EL60">
            <v>14093.147024032522</v>
          </cell>
          <cell r="EM60">
            <v>15346.074877844643</v>
          </cell>
          <cell r="EN60">
            <v>-506.57985173966762</v>
          </cell>
          <cell r="EO60">
            <v>-421.82909409748515</v>
          </cell>
          <cell r="EP60">
            <v>-223.63394842772308</v>
          </cell>
          <cell r="EQ60">
            <v>-158.66236817982542</v>
          </cell>
          <cell r="ER60">
            <v>7552.1096951098007</v>
          </cell>
          <cell r="ES60">
            <v>9000.1652026623087</v>
          </cell>
          <cell r="ET60">
            <v>10459.349740544418</v>
          </cell>
          <cell r="EU60">
            <v>11990.659835000597</v>
          </cell>
          <cell r="EV60">
            <v>2138.1893730819816</v>
          </cell>
          <cell r="EW60">
            <v>39.854928061854849</v>
          </cell>
          <cell r="EX60">
            <v>39.854928061854849</v>
          </cell>
          <cell r="EY60">
            <v>39.854928061854849</v>
          </cell>
          <cell r="EZ60">
            <v>64.517757450788963</v>
          </cell>
          <cell r="FA60">
            <v>34.016657990495638</v>
          </cell>
          <cell r="FB60">
            <v>20.733533557240648</v>
          </cell>
          <cell r="FC60">
            <v>16.047509019671271</v>
          </cell>
          <cell r="FD60">
            <v>1.212628392481047</v>
          </cell>
          <cell r="FE60">
            <v>0.73735982854794024</v>
          </cell>
          <cell r="FF60">
            <v>0.49024418500080469</v>
          </cell>
          <cell r="FG60">
            <v>0.38867861308416091</v>
          </cell>
          <cell r="FH60">
            <v>0.79606735008996854</v>
          </cell>
          <cell r="FI60">
            <v>1.2579199220077573E-2</v>
          </cell>
          <cell r="FJ60">
            <v>1.2523026919246954E-2</v>
          </cell>
          <cell r="FK60">
            <v>1.1689897841664796E-2</v>
          </cell>
          <cell r="FL60">
            <v>8.1547283105721071</v>
          </cell>
          <cell r="FM60">
            <v>10.972647540883395</v>
          </cell>
          <cell r="FN60">
            <v>22.012699395426939</v>
          </cell>
          <cell r="FO60">
            <v>34.322204846007587</v>
          </cell>
          <cell r="FP60">
            <v>-1795.4049579530508</v>
          </cell>
          <cell r="FQ60">
            <v>-2908.3175130524887</v>
          </cell>
          <cell r="FR60">
            <v>-3199.4398868120043</v>
          </cell>
          <cell r="FS60">
            <v>-3567.6045474472921</v>
          </cell>
          <cell r="FT60">
            <v>2706.0007030409297</v>
          </cell>
          <cell r="FU60">
            <v>1222.2459136742264</v>
          </cell>
          <cell r="FV60">
            <v>734.86517157546541</v>
          </cell>
          <cell r="FW60">
            <v>788.98303853971447</v>
          </cell>
          <cell r="FX60">
            <v>16.887000847560483</v>
          </cell>
          <cell r="FY60">
            <v>24.395926224999915</v>
          </cell>
          <cell r="FZ60">
            <v>24.46209001575005</v>
          </cell>
          <cell r="GA60">
            <v>24.330153382434016</v>
          </cell>
          <cell r="GB60">
            <v>2.5451054162847235</v>
          </cell>
          <cell r="GC60">
            <v>2.7563508827866565</v>
          </cell>
          <cell r="GD60">
            <v>3.1173305169184169</v>
          </cell>
          <cell r="GE60">
            <v>3.5341907456857036</v>
          </cell>
          <cell r="GF60">
            <v>0</v>
          </cell>
          <cell r="GG60">
            <v>0</v>
          </cell>
          <cell r="GH60">
            <v>-400.10817026025268</v>
          </cell>
          <cell r="GI60">
            <v>-661.42029014387617</v>
          </cell>
          <cell r="GJ60">
            <v>0.10277688041729933</v>
          </cell>
          <cell r="GK60">
            <v>5</v>
          </cell>
          <cell r="GP60">
            <v>8624.6029641787354</v>
          </cell>
          <cell r="GQ60">
            <v>3360.5673143557469</v>
          </cell>
          <cell r="GR60">
            <v>2010.2823775496522</v>
          </cell>
          <cell r="GS60">
            <v>716.69519828232637</v>
          </cell>
        </row>
        <row r="61">
          <cell r="B61" t="str">
            <v>SBC.N</v>
          </cell>
          <cell r="C61" t="str">
            <v>SBC</v>
          </cell>
          <cell r="D61" t="str">
            <v>HASKINS Andrew</v>
          </cell>
          <cell r="E61" t="str">
            <v>USD</v>
          </cell>
          <cell r="F61">
            <v>23.63</v>
          </cell>
          <cell r="G61">
            <v>-1</v>
          </cell>
          <cell r="H61" t="str">
            <v>USD</v>
          </cell>
          <cell r="I61" t="str">
            <v>UNITED STATES</v>
          </cell>
          <cell r="J61">
            <v>3303.116</v>
          </cell>
          <cell r="K61">
            <v>62215.639934637911</v>
          </cell>
          <cell r="L61">
            <v>48636.538342832093</v>
          </cell>
          <cell r="M61">
            <v>48087.750464309902</v>
          </cell>
          <cell r="N61">
            <v>47298.57926587222</v>
          </cell>
          <cell r="O61">
            <v>46957.679253915747</v>
          </cell>
          <cell r="P61">
            <v>0</v>
          </cell>
          <cell r="Q61">
            <v>0</v>
          </cell>
          <cell r="R61">
            <v>0</v>
          </cell>
          <cell r="S61">
            <v>0</v>
          </cell>
          <cell r="T61">
            <v>34388.156631461476</v>
          </cell>
          <cell r="U61">
            <v>34020.731219959351</v>
          </cell>
          <cell r="V61">
            <v>33492.363950420469</v>
          </cell>
          <cell r="W61">
            <v>33264.123983101505</v>
          </cell>
          <cell r="X61">
            <v>1.0486292252352416</v>
          </cell>
          <cell r="Y61">
            <v>0.9725010777440195</v>
          </cell>
          <cell r="Z61">
            <v>1.332683509168815</v>
          </cell>
          <cell r="AA61">
            <v>1.5964502814605526</v>
          </cell>
          <cell r="AB61">
            <v>2.0445740888285417</v>
          </cell>
          <cell r="AC61">
            <v>1.5404595376523058</v>
          </cell>
          <cell r="AD61">
            <v>2.0700413701956513</v>
          </cell>
          <cell r="AE61">
            <v>2.1120482010475645</v>
          </cell>
          <cell r="AF61">
            <v>1.0013153769147614</v>
          </cell>
          <cell r="AG61">
            <v>0.98956443797121829</v>
          </cell>
          <cell r="AH61">
            <v>1.0192513711103548</v>
          </cell>
          <cell r="AI61">
            <v>1.0498289122436657</v>
          </cell>
          <cell r="AJ61">
            <v>5.3161244439628188</v>
          </cell>
          <cell r="AK61">
            <v>5.2537370531391963</v>
          </cell>
          <cell r="AL61">
            <v>5.4113491647333714</v>
          </cell>
          <cell r="AM61">
            <v>5.5736896396753739</v>
          </cell>
          <cell r="AN61">
            <v>17.961962673515227</v>
          </cell>
          <cell r="AO61">
            <v>19.368039206420747</v>
          </cell>
          <cell r="AP61">
            <v>14.133467453034012</v>
          </cell>
          <cell r="AQ61">
            <v>11.798324834018961</v>
          </cell>
          <cell r="AR61">
            <v>4.3139586457190306</v>
          </cell>
          <cell r="AS61">
            <v>7.0421804726104931</v>
          </cell>
          <cell r="AT61">
            <v>4.7657797704132561</v>
          </cell>
          <cell r="AU61">
            <v>4.6350508473680385</v>
          </cell>
          <cell r="AV61">
            <v>23.180565279464439</v>
          </cell>
          <cell r="AW61">
            <v>14.200147296556093</v>
          </cell>
          <cell r="AX61">
            <v>20.982925107202064</v>
          </cell>
          <cell r="AY61">
            <v>21.574736349825347</v>
          </cell>
          <cell r="AZ61">
            <v>1.4959906141172434</v>
          </cell>
          <cell r="BA61">
            <v>1.4425051714975539</v>
          </cell>
          <cell r="BB61">
            <v>1.3978382593543213</v>
          </cell>
          <cell r="BC61">
            <v>1.3709368044875407</v>
          </cell>
          <cell r="BD61">
            <v>4.5134232693246545</v>
          </cell>
          <cell r="BE61">
            <v>4.3309255182630952</v>
          </cell>
          <cell r="BF61">
            <v>4.1217056946079484</v>
          </cell>
          <cell r="BG61">
            <v>3.9860603080738701</v>
          </cell>
          <cell r="BH61">
            <v>7.2017157952260007</v>
          </cell>
          <cell r="BI61">
            <v>9.4506208542563073</v>
          </cell>
          <cell r="BJ61">
            <v>6.9174375189730588</v>
          </cell>
          <cell r="BK61">
            <v>6.730990443366859</v>
          </cell>
          <cell r="BL61">
            <v>32285.680124347375</v>
          </cell>
          <cell r="BM61">
            <v>31755.841320792315</v>
          </cell>
          <cell r="BN61">
            <v>32145.494196325373</v>
          </cell>
          <cell r="BO61">
            <v>33424.962936511103</v>
          </cell>
          <cell r="BP61">
            <v>8.1630000000000003</v>
          </cell>
          <cell r="BQ61">
            <v>9.4588999999999999</v>
          </cell>
          <cell r="BR61">
            <v>10.3856</v>
          </cell>
          <cell r="BS61">
            <v>11.908899999999999</v>
          </cell>
          <cell r="BT61">
            <v>32511.259017177472</v>
          </cell>
          <cell r="BU61">
            <v>33336.275955521902</v>
          </cell>
          <cell r="BV61">
            <v>33836.94712127855</v>
          </cell>
          <cell r="BW61">
            <v>34252.256632258577</v>
          </cell>
          <cell r="BX61">
            <v>10775.975449364314</v>
          </cell>
          <cell r="BY61">
            <v>11103.342752381332</v>
          </cell>
          <cell r="BZ61">
            <v>11475.486793671036</v>
          </cell>
          <cell r="CA61">
            <v>11780.473857558485</v>
          </cell>
          <cell r="CB61">
            <v>4746.7219321669127</v>
          </cell>
          <cell r="CC61">
            <v>5164.9584711649595</v>
          </cell>
          <cell r="CD61">
            <v>5364.2794707265548</v>
          </cell>
          <cell r="CE61">
            <v>5781.5728229245542</v>
          </cell>
          <cell r="CF61">
            <v>5248.0969271850463</v>
          </cell>
          <cell r="CG61">
            <v>4867.096772547925</v>
          </cell>
          <cell r="CH61">
            <v>6669.709426487585</v>
          </cell>
          <cell r="CI61">
            <v>7989.7885879398982</v>
          </cell>
          <cell r="CJ61">
            <v>41.895500378621819</v>
          </cell>
          <cell r="CK61">
            <v>-1410.9007428958589</v>
          </cell>
          <cell r="CL61">
            <v>0</v>
          </cell>
          <cell r="CM61">
            <v>0</v>
          </cell>
          <cell r="CN61">
            <v>3463.74397194213</v>
          </cell>
          <cell r="CO61">
            <v>3212.2838699135145</v>
          </cell>
          <cell r="CP61">
            <v>4402.0082220716595</v>
          </cell>
          <cell r="CQ61">
            <v>5273.2604678968546</v>
          </cell>
          <cell r="CR61">
            <v>3132.8364752301623</v>
          </cell>
          <cell r="CS61">
            <v>3408.8725909688733</v>
          </cell>
          <cell r="CT61">
            <v>3540.424450998366</v>
          </cell>
          <cell r="CU61">
            <v>3815.8380630504957</v>
          </cell>
          <cell r="CV61">
            <v>0.71360000000000001</v>
          </cell>
          <cell r="CW61">
            <v>2.5376345404173151</v>
          </cell>
          <cell r="CX61">
            <v>1.5018809132269553</v>
          </cell>
          <cell r="CY61">
            <v>1.2273846972407796</v>
          </cell>
          <cell r="CZ61">
            <v>1.7540725902218952</v>
          </cell>
          <cell r="DA61">
            <v>-4.4863999999999997</v>
          </cell>
          <cell r="DB61">
            <v>3.0379366077372509</v>
          </cell>
          <cell r="DC61">
            <v>3.351639678149084</v>
          </cell>
          <cell r="DD61">
            <v>2.6577265903495686</v>
          </cell>
          <cell r="DE61">
            <v>3.0153768315843053</v>
          </cell>
          <cell r="DF61">
            <v>-5.2355</v>
          </cell>
          <cell r="DG61">
            <v>8.8110604534005006</v>
          </cell>
          <cell r="DH61">
            <v>3.8591016883169402</v>
          </cell>
          <cell r="DI61">
            <v>7.7791128235434712</v>
          </cell>
          <cell r="DJ61">
            <v>6.7949548332701255</v>
          </cell>
          <cell r="DK61">
            <v>-11.135100000000001</v>
          </cell>
          <cell r="DL61">
            <v>-7.2597773988364764</v>
          </cell>
          <cell r="DM61">
            <v>37.036712829186428</v>
          </cell>
          <cell r="DN61">
            <v>19.792153986826705</v>
          </cell>
          <cell r="DO61">
            <v>15.03883637769809</v>
          </cell>
          <cell r="DP61">
            <v>33.145364944712775</v>
          </cell>
          <cell r="DQ61">
            <v>33.307087951862684</v>
          </cell>
          <cell r="DR61">
            <v>33.914072544844373</v>
          </cell>
          <cell r="DS61">
            <v>34.393278037230701</v>
          </cell>
          <cell r="DT61">
            <v>14.60024027263589</v>
          </cell>
          <cell r="DU61">
            <v>15.493507667311663</v>
          </cell>
          <cell r="DV61">
            <v>15.853319897625157</v>
          </cell>
          <cell r="DW61">
            <v>16.879392458713223</v>
          </cell>
          <cell r="DX61">
            <v>10.653982886704096</v>
          </cell>
          <cell r="DY61">
            <v>9.6360009564338398</v>
          </cell>
          <cell r="DZ61">
            <v>13.009472179313223</v>
          </cell>
          <cell r="EA61">
            <v>15.395366572521031</v>
          </cell>
          <cell r="EB61">
            <v>9.6361585799396874</v>
          </cell>
          <cell r="EC61">
            <v>10.225715060425696</v>
          </cell>
          <cell r="ED61">
            <v>10.463191133374886</v>
          </cell>
          <cell r="EE61">
            <v>11.140399022518013</v>
          </cell>
          <cell r="EF61">
            <v>20809.055039655654</v>
          </cell>
          <cell r="EG61">
            <v>19892.841749631341</v>
          </cell>
          <cell r="EH61">
            <v>18575.303281654778</v>
          </cell>
          <cell r="EI61">
            <v>18006.16330237934</v>
          </cell>
          <cell r="EJ61">
            <v>53779.44282810569</v>
          </cell>
          <cell r="EK61">
            <v>53242.88019289785</v>
          </cell>
          <cell r="EL61">
            <v>52314.99459965725</v>
          </cell>
          <cell r="EM61">
            <v>53025.32336136463</v>
          </cell>
          <cell r="EN61">
            <v>-302.89745327009683</v>
          </cell>
          <cell r="EO61">
            <v>-1084.5979785580487</v>
          </cell>
          <cell r="EP61">
            <v>-810.6032824518752</v>
          </cell>
          <cell r="EQ61">
            <v>-730.12696982981936</v>
          </cell>
          <cell r="ER61">
            <v>39891.594595671755</v>
          </cell>
          <cell r="ES61">
            <v>38557.335777768923</v>
          </cell>
          <cell r="ET61">
            <v>37084.028477940294</v>
          </cell>
          <cell r="EU61">
            <v>35885.275602407237</v>
          </cell>
          <cell r="EV61">
            <v>684.70766410266629</v>
          </cell>
          <cell r="EW61">
            <v>1594.197122474194</v>
          </cell>
          <cell r="EX61">
            <v>1594.197122474194</v>
          </cell>
          <cell r="EY61">
            <v>1594.197122474194</v>
          </cell>
          <cell r="EZ61">
            <v>64.452893541378629</v>
          </cell>
          <cell r="FA61">
            <v>62.643094694538583</v>
          </cell>
          <cell r="FB61">
            <v>57.785091646773203</v>
          </cell>
          <cell r="FC61">
            <v>53.870406188874661</v>
          </cell>
          <cell r="FD61">
            <v>1.9310599896442044</v>
          </cell>
          <cell r="FE61">
            <v>1.7916083645499394</v>
          </cell>
          <cell r="FF61">
            <v>1.6186941448008494</v>
          </cell>
          <cell r="FG61">
            <v>1.5284752990497392</v>
          </cell>
          <cell r="FH61">
            <v>0.14424853064651552</v>
          </cell>
          <cell r="FI61">
            <v>0.30865632925691694</v>
          </cell>
          <cell r="FJ61">
            <v>0.29718755914450351</v>
          </cell>
          <cell r="FK61">
            <v>0.27573761868968111</v>
          </cell>
          <cell r="FL61">
            <v>35.576315789473689</v>
          </cell>
          <cell r="FM61">
            <v>10.23728881289545</v>
          </cell>
          <cell r="FN61">
            <v>14.156723815576612</v>
          </cell>
          <cell r="FO61">
            <v>16.134829069941521</v>
          </cell>
          <cell r="FP61">
            <v>-4064.4055637479573</v>
          </cell>
          <cell r="FQ61">
            <v>-4604.1254633135386</v>
          </cell>
          <cell r="FR61">
            <v>-4637.9000231158579</v>
          </cell>
          <cell r="FS61">
            <v>-4804.1336519070574</v>
          </cell>
          <cell r="FT61">
            <v>6753.4653859949776</v>
          </cell>
          <cell r="FU61">
            <v>5088.3165461719336</v>
          </cell>
          <cell r="FV61">
            <v>6837.5867705551782</v>
          </cell>
          <cell r="FW61">
            <v>6976.3402056514278</v>
          </cell>
          <cell r="FX61">
            <v>12.501532350994189</v>
          </cell>
          <cell r="FY61">
            <v>13.811157159415401</v>
          </cell>
          <cell r="FZ61">
            <v>13.706614862424422</v>
          </cell>
          <cell r="GA61">
            <v>14.025743481620864</v>
          </cell>
          <cell r="GB61">
            <v>2.8597672472201188</v>
          </cell>
          <cell r="GC61">
            <v>2.7670599019568769</v>
          </cell>
          <cell r="GD61">
            <v>3.179079351161771</v>
          </cell>
          <cell r="GE61">
            <v>3.4085759834203495</v>
          </cell>
          <cell r="GF61">
            <v>-3307.4608425331789</v>
          </cell>
          <cell r="GG61">
            <v>-3268.6461280937388</v>
          </cell>
          <cell r="GH61">
            <v>-3366.7055119365505</v>
          </cell>
          <cell r="GI61">
            <v>-3467.7066772946478</v>
          </cell>
          <cell r="GJ61">
            <v>0.17783810911228384</v>
          </cell>
          <cell r="GK61">
            <v>5</v>
          </cell>
          <cell r="GP61">
            <v>32280.90249695917</v>
          </cell>
          <cell r="GQ61">
            <v>11282.137255180744</v>
          </cell>
          <cell r="GR61">
            <v>5008.9663662731436</v>
          </cell>
          <cell r="GS61">
            <v>3897.763877461326</v>
          </cell>
        </row>
        <row r="62">
          <cell r="B62" t="str">
            <v>FON.N</v>
          </cell>
          <cell r="C62" t="str">
            <v>Sprint FON</v>
          </cell>
          <cell r="D62" t="str">
            <v>HASKINS Andrew</v>
          </cell>
          <cell r="E62" t="str">
            <v>USD</v>
          </cell>
          <cell r="F62">
            <v>22.68</v>
          </cell>
          <cell r="G62">
            <v>-1</v>
          </cell>
          <cell r="H62" t="str">
            <v>USD</v>
          </cell>
          <cell r="I62" t="str">
            <v>UNITED STATES</v>
          </cell>
          <cell r="J62">
            <v>1395.896</v>
          </cell>
          <cell r="K62">
            <v>25235.280602606512</v>
          </cell>
          <cell r="L62">
            <v>35952.823001873177</v>
          </cell>
          <cell r="M62">
            <v>34498.703863536728</v>
          </cell>
          <cell r="N62">
            <v>33202.057509066995</v>
          </cell>
          <cell r="O62">
            <v>32044.744777011678</v>
          </cell>
          <cell r="P62">
            <v>0</v>
          </cell>
          <cell r="Q62">
            <v>0</v>
          </cell>
          <cell r="R62">
            <v>0</v>
          </cell>
          <cell r="S62">
            <v>0</v>
          </cell>
          <cell r="T62">
            <v>0</v>
          </cell>
          <cell r="U62">
            <v>0</v>
          </cell>
          <cell r="V62">
            <v>0</v>
          </cell>
          <cell r="W62">
            <v>0</v>
          </cell>
          <cell r="X62">
            <v>0.71704108714489645</v>
          </cell>
          <cell r="Y62">
            <v>1.0177681482767562</v>
          </cell>
          <cell r="Z62">
            <v>1.2746241230848856</v>
          </cell>
          <cell r="AA62">
            <v>1.5063365347544486</v>
          </cell>
          <cell r="AB62">
            <v>1.8470024802121436</v>
          </cell>
          <cell r="AC62">
            <v>1.7895523461483693</v>
          </cell>
          <cell r="AD62">
            <v>1.7563390480290031</v>
          </cell>
          <cell r="AE62">
            <v>1.7492419964971389</v>
          </cell>
          <cell r="AF62">
            <v>0.27909093643411192</v>
          </cell>
          <cell r="AG62">
            <v>0.39495480406457556</v>
          </cell>
          <cell r="AH62">
            <v>0.55645903866455804</v>
          </cell>
          <cell r="AI62">
            <v>0.73068563260258712</v>
          </cell>
          <cell r="AJ62">
            <v>1.5437986521314599</v>
          </cell>
          <cell r="AK62">
            <v>2.1847025989383302</v>
          </cell>
          <cell r="AL62">
            <v>3.0780674028069726</v>
          </cell>
          <cell r="AM62">
            <v>4.0418062627053599</v>
          </cell>
          <cell r="AN62">
            <v>25.212216835217699</v>
          </cell>
          <cell r="AO62">
            <v>17.762587087704237</v>
          </cell>
          <cell r="AP62">
            <v>14.183158031799946</v>
          </cell>
          <cell r="AQ62">
            <v>12.00143191893326</v>
          </cell>
          <cell r="AR62">
            <v>16.401681274375139</v>
          </cell>
          <cell r="AS62">
            <v>15.078583936622424</v>
          </cell>
          <cell r="AT62">
            <v>14.61980808462463</v>
          </cell>
          <cell r="AU62">
            <v>13.985667617935921</v>
          </cell>
          <cell r="AV62">
            <v>6.0969359376732397</v>
          </cell>
          <cell r="AW62">
            <v>6.6319224948652451</v>
          </cell>
          <cell r="AX62">
            <v>6.8400350689396578</v>
          </cell>
          <cell r="AY62">
            <v>7.1501770764060621</v>
          </cell>
          <cell r="AZ62">
            <v>1.64610695269894</v>
          </cell>
          <cell r="BA62">
            <v>1.5111625088190459</v>
          </cell>
          <cell r="BB62">
            <v>1.3897133153329746</v>
          </cell>
          <cell r="BC62">
            <v>1.2788758842998575</v>
          </cell>
          <cell r="BD62">
            <v>5.6631850764695901</v>
          </cell>
          <cell r="BE62">
            <v>5.0749011523049656</v>
          </cell>
          <cell r="BF62">
            <v>4.5821528888113994</v>
          </cell>
          <cell r="BG62">
            <v>4.1580069519424789</v>
          </cell>
          <cell r="BH62">
            <v>13.944805311591576</v>
          </cell>
          <cell r="BI62">
            <v>13.810369852143895</v>
          </cell>
          <cell r="BJ62">
            <v>13.542647604583438</v>
          </cell>
          <cell r="BK62">
            <v>13.123626405293262</v>
          </cell>
          <cell r="BL62">
            <v>12659.797848630982</v>
          </cell>
          <cell r="BM62">
            <v>13486.771595392769</v>
          </cell>
          <cell r="BN62">
            <v>14436.143641146227</v>
          </cell>
          <cell r="BO62">
            <v>15456.104792953649</v>
          </cell>
          <cell r="BP62">
            <v>6.1474000000000002</v>
          </cell>
          <cell r="BQ62">
            <v>7.6481999999999992</v>
          </cell>
          <cell r="BR62">
            <v>8.9503000000000004</v>
          </cell>
          <cell r="BS62">
            <v>10.0906</v>
          </cell>
          <cell r="BT62">
            <v>21841.122135427046</v>
          </cell>
          <cell r="BU62">
            <v>22829.248120043041</v>
          </cell>
          <cell r="BV62">
            <v>23891.299840580286</v>
          </cell>
          <cell r="BW62">
            <v>25056.962266948307</v>
          </cell>
          <cell r="BX62">
            <v>6348.5163413176042</v>
          </cell>
          <cell r="BY62">
            <v>6797.9065657008487</v>
          </cell>
          <cell r="BZ62">
            <v>7245.9514806105772</v>
          </cell>
          <cell r="CA62">
            <v>7706.7559403770274</v>
          </cell>
          <cell r="CB62">
            <v>2419.1099669204095</v>
          </cell>
          <cell r="CC62">
            <v>2944.890213223865</v>
          </cell>
          <cell r="CD62">
            <v>3381.1507504682954</v>
          </cell>
          <cell r="CE62">
            <v>3775.7346626280337</v>
          </cell>
          <cell r="CF62">
            <v>1504.609958949424</v>
          </cell>
          <cell r="CG62">
            <v>2120.4455031684665</v>
          </cell>
          <cell r="CH62">
            <v>2655.5861416444145</v>
          </cell>
          <cell r="CI62">
            <v>3138.3420054999801</v>
          </cell>
          <cell r="CJ62">
            <v>-511.9437511458292</v>
          </cell>
          <cell r="CK62">
            <v>-742.15592602925346</v>
          </cell>
          <cell r="CL62">
            <v>-929.4551496552549</v>
          </cell>
          <cell r="CM62">
            <v>-1098.419701885138</v>
          </cell>
          <cell r="CN62">
            <v>1000.9147853812124</v>
          </cell>
          <cell r="CO62">
            <v>1420.6984871069308</v>
          </cell>
          <cell r="CP62">
            <v>1779.2427149176995</v>
          </cell>
          <cell r="CQ62">
            <v>2102.6891435175958</v>
          </cell>
          <cell r="CR62">
            <v>1620.8036778127614</v>
          </cell>
          <cell r="CS62">
            <v>1973.0764433462198</v>
          </cell>
          <cell r="CT62">
            <v>2265.3710031485393</v>
          </cell>
          <cell r="CU62">
            <v>2529.7422239049856</v>
          </cell>
          <cell r="CV62">
            <v>4.5938999999999997</v>
          </cell>
          <cell r="CW62">
            <v>4.5241539261997161</v>
          </cell>
          <cell r="CX62">
            <v>4.6521537413438239</v>
          </cell>
          <cell r="CY62">
            <v>4.8790247250930037</v>
          </cell>
          <cell r="CZ62">
            <v>4.6850079871522325</v>
          </cell>
          <cell r="DA62">
            <v>35.774499999999996</v>
          </cell>
          <cell r="DB62">
            <v>7.0786653167844946</v>
          </cell>
          <cell r="DC62">
            <v>6.5909248763488506</v>
          </cell>
          <cell r="DD62">
            <v>6.359474818448831</v>
          </cell>
          <cell r="DE62">
            <v>6.6759341642385266</v>
          </cell>
          <cell r="DF62">
            <v>252.48480000000001</v>
          </cell>
          <cell r="DG62">
            <v>21.734450004056143</v>
          </cell>
          <cell r="DH62">
            <v>14.814152842962585</v>
          </cell>
          <cell r="DI62">
            <v>11.670107051721601</v>
          </cell>
          <cell r="DJ62">
            <v>15.997497163536707</v>
          </cell>
          <cell r="DK62">
            <v>32.2121</v>
          </cell>
          <cell r="DL62">
            <v>41.940004069960651</v>
          </cell>
          <cell r="DM62">
            <v>25.237179532787252</v>
          </cell>
          <cell r="DN62">
            <v>18.178881716812739</v>
          </cell>
          <cell r="DO62">
            <v>28.073513114750625</v>
          </cell>
          <cell r="DP62">
            <v>29.066804818696081</v>
          </cell>
          <cell r="DQ62">
            <v>29.777181140418708</v>
          </cell>
          <cell r="DR62">
            <v>30.32882902546412</v>
          </cell>
          <cell r="DS62">
            <v>30.75694435052376</v>
          </cell>
          <cell r="DT62">
            <v>11.075941757573576</v>
          </cell>
          <cell r="DU62">
            <v>12.899637332507616</v>
          </cell>
          <cell r="DV62">
            <v>14.152226011266587</v>
          </cell>
          <cell r="DW62">
            <v>15.068604974548183</v>
          </cell>
          <cell r="DX62">
            <v>4.582707697777554</v>
          </cell>
          <cell r="DY62">
            <v>6.2231505813790777</v>
          </cell>
          <cell r="DZ62">
            <v>7.4472411580369</v>
          </cell>
          <cell r="EA62">
            <v>8.3916363089678008</v>
          </cell>
          <cell r="EB62">
            <v>7.4208809774648099</v>
          </cell>
          <cell r="EC62">
            <v>8.6427570149099591</v>
          </cell>
          <cell r="ED62">
            <v>9.4819914289498808</v>
          </cell>
          <cell r="EE62">
            <v>10.095965332724601</v>
          </cell>
          <cell r="EF62">
            <v>10717.542399266667</v>
          </cell>
          <cell r="EG62">
            <v>9263.4232609302144</v>
          </cell>
          <cell r="EH62">
            <v>7966.7769064604827</v>
          </cell>
          <cell r="EI62">
            <v>6809.4641744051651</v>
          </cell>
          <cell r="EJ62">
            <v>25370.086650990394</v>
          </cell>
          <cell r="EK62">
            <v>24742.941259415726</v>
          </cell>
          <cell r="EL62">
            <v>24395.666950699455</v>
          </cell>
          <cell r="EM62">
            <v>24258.315369654458</v>
          </cell>
          <cell r="EN62">
            <v>-1039.6444820852098</v>
          </cell>
          <cell r="EO62">
            <v>-824.44471085249688</v>
          </cell>
          <cell r="EP62">
            <v>-725.56460882388103</v>
          </cell>
          <cell r="EQ62">
            <v>-637.39265712805377</v>
          </cell>
          <cell r="ER62">
            <v>20964.58908931489</v>
          </cell>
          <cell r="ES62">
            <v>20669.294415527478</v>
          </cell>
          <cell r="ET62">
            <v>20669.323365350123</v>
          </cell>
          <cell r="EU62">
            <v>20900.892927344463</v>
          </cell>
          <cell r="EV62">
            <v>1992.7464030927424</v>
          </cell>
          <cell r="EW62">
            <v>1992.7464030927424</v>
          </cell>
          <cell r="EX62">
            <v>1992.7464030927424</v>
          </cell>
          <cell r="EY62">
            <v>1992.7464030927424</v>
          </cell>
          <cell r="EZ62">
            <v>84.65808480840515</v>
          </cell>
          <cell r="FA62">
            <v>68.685253512372839</v>
          </cell>
          <cell r="FB62">
            <v>55.186323331900027</v>
          </cell>
          <cell r="FC62">
            <v>44.056793517015763</v>
          </cell>
          <cell r="FD62">
            <v>1.6881963947252427</v>
          </cell>
          <cell r="FE62">
            <v>1.3626876408789206</v>
          </cell>
          <cell r="FF62">
            <v>1.0994797477983065</v>
          </cell>
          <cell r="FG62">
            <v>0.88357075624118375</v>
          </cell>
          <cell r="FH62">
            <v>0.82375188823249768</v>
          </cell>
          <cell r="FI62">
            <v>0.67667935264426027</v>
          </cell>
          <cell r="FJ62">
            <v>0.58936928583167836</v>
          </cell>
          <cell r="FK62">
            <v>0.52777712979061042</v>
          </cell>
          <cell r="FL62">
            <v>6.1064300832765603</v>
          </cell>
          <cell r="FM62">
            <v>8.2454365662333373</v>
          </cell>
          <cell r="FN62">
            <v>9.9866385329296197</v>
          </cell>
          <cell r="FO62">
            <v>12.091064831373984</v>
          </cell>
          <cell r="FP62">
            <v>-3258.3492160535648</v>
          </cell>
          <cell r="FQ62">
            <v>-3557.7216778924712</v>
          </cell>
          <cell r="FR62">
            <v>-3864.829679167829</v>
          </cell>
          <cell r="FS62">
            <v>-4166.5763325495191</v>
          </cell>
          <cell r="FT62">
            <v>2578.2233741182104</v>
          </cell>
          <cell r="FU62">
            <v>2498.0289617791241</v>
          </cell>
          <cell r="FV62">
            <v>2451.6666517874933</v>
          </cell>
          <cell r="FW62">
            <v>2441.7599059423701</v>
          </cell>
          <cell r="FX62">
            <v>14.918414886607</v>
          </cell>
          <cell r="FY62">
            <v>15.584051034816838</v>
          </cell>
          <cell r="FZ62">
            <v>16.176724183936063</v>
          </cell>
          <cell r="GA62">
            <v>16.628417635626537</v>
          </cell>
          <cell r="GB62">
            <v>3.3919756087840263</v>
          </cell>
          <cell r="GC62">
            <v>3.5875612769518948</v>
          </cell>
          <cell r="GD62">
            <v>3.8394850743294406</v>
          </cell>
          <cell r="GE62">
            <v>4.1045649834602047</v>
          </cell>
          <cell r="GF62">
            <v>-389.58192180463112</v>
          </cell>
          <cell r="GG62">
            <v>-551.31583117452476</v>
          </cell>
          <cell r="GH62">
            <v>-776.75894623570196</v>
          </cell>
          <cell r="GI62">
            <v>-1019.9611518074209</v>
          </cell>
          <cell r="GP62">
            <v>20881.831670324031</v>
          </cell>
          <cell r="GQ62">
            <v>4675.7795766639574</v>
          </cell>
          <cell r="GR62">
            <v>686.30192476963816</v>
          </cell>
          <cell r="GS62">
            <v>757.05233135334231</v>
          </cell>
        </row>
        <row r="63">
          <cell r="B63" t="str">
            <v>VZ.N</v>
          </cell>
          <cell r="C63" t="str">
            <v>Verizon</v>
          </cell>
          <cell r="D63" t="str">
            <v>HASKINS Andrew</v>
          </cell>
          <cell r="E63" t="str">
            <v>USD</v>
          </cell>
          <cell r="F63">
            <v>35.200000000000003</v>
          </cell>
          <cell r="G63">
            <v>-1</v>
          </cell>
          <cell r="H63" t="str">
            <v>USD</v>
          </cell>
          <cell r="I63" t="str">
            <v>UNITED STATES</v>
          </cell>
          <cell r="J63">
            <v>2767.1660000000002</v>
          </cell>
          <cell r="K63">
            <v>77640.782113108289</v>
          </cell>
          <cell r="L63">
            <v>124344.24153441473</v>
          </cell>
          <cell r="M63">
            <v>123731.8443808537</v>
          </cell>
          <cell r="N63">
            <v>120049.43548842214</v>
          </cell>
          <cell r="O63">
            <v>115218.55313777848</v>
          </cell>
          <cell r="P63">
            <v>25091.606565700848</v>
          </cell>
          <cell r="Q63">
            <v>24965.281398907973</v>
          </cell>
          <cell r="R63">
            <v>24205.67480291738</v>
          </cell>
          <cell r="S63">
            <v>23209.161323980708</v>
          </cell>
          <cell r="T63">
            <v>6063.4091905464111</v>
          </cell>
          <cell r="U63">
            <v>6032.8826009326049</v>
          </cell>
          <cell r="V63">
            <v>5849.3229867283089</v>
          </cell>
          <cell r="W63">
            <v>5608.5146124108242</v>
          </cell>
          <cell r="X63">
            <v>1.8816245092578117</v>
          </cell>
          <cell r="Y63">
            <v>2.0456271745617394</v>
          </cell>
          <cell r="Z63">
            <v>2.2006971052298843</v>
          </cell>
          <cell r="AA63">
            <v>2.3795338403602901</v>
          </cell>
          <cell r="AB63">
            <v>3.3814885013628664</v>
          </cell>
          <cell r="AC63">
            <v>2.8022799465598403</v>
          </cell>
          <cell r="AD63">
            <v>3.0473350655429847</v>
          </cell>
          <cell r="AE63">
            <v>3.1775752676907603</v>
          </cell>
          <cell r="AF63">
            <v>1.2362193666416539</v>
          </cell>
          <cell r="AG63">
            <v>1.2902284122641969</v>
          </cell>
          <cell r="AH63">
            <v>1.129187643983762</v>
          </cell>
          <cell r="AI63">
            <v>1.2255179542247319</v>
          </cell>
          <cell r="AJ63">
            <v>4.40596308642127</v>
          </cell>
          <cell r="AK63">
            <v>4.5984547005853642</v>
          </cell>
          <cell r="AL63">
            <v>4.0244953373858774</v>
          </cell>
          <cell r="AM63">
            <v>4.3678225837290832</v>
          </cell>
          <cell r="AN63">
            <v>14.911513544545061</v>
          </cell>
          <cell r="AO63">
            <v>13.71602299014091</v>
          </cell>
          <cell r="AP63">
            <v>12.749537084802453</v>
          </cell>
          <cell r="AQ63">
            <v>11.791330251179581</v>
          </cell>
          <cell r="AR63">
            <v>12.930596888474257</v>
          </cell>
          <cell r="AS63">
            <v>15.725640274911926</v>
          </cell>
          <cell r="AT63">
            <v>13.947074157052395</v>
          </cell>
          <cell r="AU63">
            <v>12.845805037072433</v>
          </cell>
          <cell r="AV63">
            <v>7.7335950430204372</v>
          </cell>
          <cell r="AW63">
            <v>6.3590415558173552</v>
          </cell>
          <cell r="AX63">
            <v>7.1699625938702418</v>
          </cell>
          <cell r="AY63">
            <v>7.7846425125871335</v>
          </cell>
          <cell r="AZ63">
            <v>2.1884049242736698</v>
          </cell>
          <cell r="BA63">
            <v>2.0718724242701625</v>
          </cell>
          <cell r="BB63">
            <v>1.9429149880843051</v>
          </cell>
          <cell r="BC63">
            <v>1.8083506375915828</v>
          </cell>
          <cell r="BD63">
            <v>5.6014962195051892</v>
          </cell>
          <cell r="BE63">
            <v>5.4463730050936237</v>
          </cell>
          <cell r="BF63">
            <v>5.0672482611104162</v>
          </cell>
          <cell r="BG63">
            <v>4.7278245291614658</v>
          </cell>
          <cell r="BH63">
            <v>13.288701611466058</v>
          </cell>
          <cell r="BI63">
            <v>15.956394123121662</v>
          </cell>
          <cell r="BJ63">
            <v>14.236548114364853</v>
          </cell>
          <cell r="BK63">
            <v>13.103622039455809</v>
          </cell>
          <cell r="BL63">
            <v>49908.732214738353</v>
          </cell>
          <cell r="BM63">
            <v>53681.105776573277</v>
          </cell>
          <cell r="BN63">
            <v>58630.337745805264</v>
          </cell>
          <cell r="BO63">
            <v>63917.300884779404</v>
          </cell>
          <cell r="BP63">
            <v>6.8487999999999989</v>
          </cell>
          <cell r="BQ63">
            <v>7.1851000000000003</v>
          </cell>
          <cell r="BR63">
            <v>7.7703999999999995</v>
          </cell>
          <cell r="BS63">
            <v>8.2372999999999994</v>
          </cell>
          <cell r="BT63">
            <v>56819.576740663979</v>
          </cell>
          <cell r="BU63">
            <v>59719.818137180657</v>
          </cell>
          <cell r="BV63">
            <v>61788.31097843848</v>
          </cell>
          <cell r="BW63">
            <v>63714.719226814392</v>
          </cell>
          <cell r="BX63">
            <v>22198.397831891911</v>
          </cell>
          <cell r="BY63">
            <v>22718.209763660274</v>
          </cell>
          <cell r="BZ63">
            <v>23691.248050695467</v>
          </cell>
          <cell r="CA63">
            <v>24370.310790323223</v>
          </cell>
          <cell r="CB63">
            <v>11110.756845083893</v>
          </cell>
          <cell r="CC63">
            <v>11724.405538240802</v>
          </cell>
          <cell r="CD63">
            <v>12810.23197242039</v>
          </cell>
          <cell r="CE63">
            <v>13598.542591367423</v>
          </cell>
          <cell r="CF63">
            <v>10637.280299709058</v>
          </cell>
          <cell r="CG63">
            <v>11554.028414172413</v>
          </cell>
          <cell r="CH63">
            <v>12660.290504164839</v>
          </cell>
          <cell r="CI63">
            <v>13577.463570204454</v>
          </cell>
          <cell r="CJ63">
            <v>-2272.5279980869632</v>
          </cell>
          <cell r="CK63">
            <v>-3972.2490885177954</v>
          </cell>
          <cell r="CL63">
            <v>-4177.8958662468613</v>
          </cell>
          <cell r="CM63">
            <v>-4480.5629779602241</v>
          </cell>
          <cell r="CN63">
            <v>5206.7673667849022</v>
          </cell>
          <cell r="CO63">
            <v>5660.5899661233107</v>
          </cell>
          <cell r="CP63">
            <v>6089.6942058905579</v>
          </cell>
          <cell r="CQ63">
            <v>6584.5651388944234</v>
          </cell>
          <cell r="CR63">
            <v>7444.2070862062083</v>
          </cell>
          <cell r="CS63">
            <v>7855.351710174963</v>
          </cell>
          <cell r="CT63">
            <v>8582.8554214658634</v>
          </cell>
          <cell r="CU63">
            <v>9111.0235359292165</v>
          </cell>
          <cell r="CV63">
            <v>5.6544999999999996</v>
          </cell>
          <cell r="CW63">
            <v>5.1042995440708125</v>
          </cell>
          <cell r="CX63">
            <v>3.4636623248020442</v>
          </cell>
          <cell r="CY63">
            <v>3.1177551512099768</v>
          </cell>
          <cell r="CZ63">
            <v>3.8916378870525108</v>
          </cell>
          <cell r="DA63">
            <v>2.4161999999999999</v>
          </cell>
          <cell r="DB63">
            <v>2.3416641854285558</v>
          </cell>
          <cell r="DC63">
            <v>4.2830764270503892</v>
          </cell>
          <cell r="DD63">
            <v>2.8663020967687061</v>
          </cell>
          <cell r="DE63">
            <v>3.1604304851572351</v>
          </cell>
          <cell r="DF63">
            <v>2.6058000000000003</v>
          </cell>
          <cell r="DG63">
            <v>5.5230143338833528</v>
          </cell>
          <cell r="DH63">
            <v>9.2612493711345252</v>
          </cell>
          <cell r="DI63">
            <v>6.1537575638303394</v>
          </cell>
          <cell r="DJ63">
            <v>6.9669405024077662</v>
          </cell>
          <cell r="DK63">
            <v>-3.2051999999999996</v>
          </cell>
          <cell r="DL63">
            <v>8.716014512832686</v>
          </cell>
          <cell r="DM63">
            <v>7.5805568383381967</v>
          </cell>
          <cell r="DN63">
            <v>8.1263675362414318</v>
          </cell>
          <cell r="DO63">
            <v>8.1399857549445045</v>
          </cell>
          <cell r="DP63">
            <v>39.068221034468245</v>
          </cell>
          <cell r="DQ63">
            <v>38.041324425126234</v>
          </cell>
          <cell r="DR63">
            <v>38.342605058362437</v>
          </cell>
          <cell r="DS63">
            <v>38.249106464031875</v>
          </cell>
          <cell r="DT63">
            <v>19.554451973121221</v>
          </cell>
          <cell r="DU63">
            <v>19.632353051224989</v>
          </cell>
          <cell r="DV63">
            <v>20.732452092582076</v>
          </cell>
          <cell r="DW63">
            <v>21.342858850179887</v>
          </cell>
          <cell r="DX63">
            <v>9.1636855912349358</v>
          </cell>
          <cell r="DY63">
            <v>9.4785787075247505</v>
          </cell>
          <cell r="DZ63">
            <v>9.8557382609400097</v>
          </cell>
          <cell r="EA63">
            <v>10.334448960615216</v>
          </cell>
          <cell r="EB63">
            <v>13.101482821991215</v>
          </cell>
          <cell r="EC63">
            <v>13.153676543573296</v>
          </cell>
          <cell r="ED63">
            <v>13.890742901939687</v>
          </cell>
          <cell r="EE63">
            <v>14.299715429170147</v>
          </cell>
          <cell r="EF63">
            <v>27675.262046152005</v>
          </cell>
          <cell r="EG63">
            <v>27158.663469770036</v>
          </cell>
          <cell r="EH63">
            <v>24052.301559124786</v>
          </cell>
          <cell r="EI63">
            <v>19977.124313100314</v>
          </cell>
          <cell r="EJ63">
            <v>81208.401418835434</v>
          </cell>
          <cell r="EK63">
            <v>82433.966369614602</v>
          </cell>
          <cell r="EL63">
            <v>84276.83642740424</v>
          </cell>
          <cell r="EM63">
            <v>85488.622319556802</v>
          </cell>
          <cell r="EN63">
            <v>-1881.1526045195487</v>
          </cell>
          <cell r="EO63">
            <v>-1613.2450846917222</v>
          </cell>
          <cell r="EP63">
            <v>-1549.5233900601809</v>
          </cell>
          <cell r="EQ63">
            <v>-1378.673485313459</v>
          </cell>
          <cell r="ER63">
            <v>59084.133753138573</v>
          </cell>
          <cell r="ES63">
            <v>59081.916412259365</v>
          </cell>
          <cell r="ET63">
            <v>59281.770534454576</v>
          </cell>
          <cell r="EU63">
            <v>59602.886411860825</v>
          </cell>
          <cell r="EV63">
            <v>3624.4071579450797</v>
          </cell>
          <cell r="EW63">
            <v>1594.197122474194</v>
          </cell>
          <cell r="EX63">
            <v>1594.197122474194</v>
          </cell>
          <cell r="EY63">
            <v>1594.197122474194</v>
          </cell>
          <cell r="EZ63">
            <v>55.451743248207237</v>
          </cell>
          <cell r="FA63">
            <v>50.592593198074958</v>
          </cell>
          <cell r="FB63">
            <v>41.023644897637688</v>
          </cell>
          <cell r="FC63">
            <v>31.254643166350373</v>
          </cell>
          <cell r="FD63">
            <v>1.2467234011993251</v>
          </cell>
          <cell r="FE63">
            <v>1.1954579058959411</v>
          </cell>
          <cell r="FF63">
            <v>1.0152399530686067</v>
          </cell>
          <cell r="FG63">
            <v>0.81973202906516396</v>
          </cell>
          <cell r="FH63">
            <v>0.326207044981706</v>
          </cell>
          <cell r="FI63">
            <v>0.13597253330025946</v>
          </cell>
          <cell r="FJ63">
            <v>0.12444717050451533</v>
          </cell>
          <cell r="FK63">
            <v>0.11723293961561855</v>
          </cell>
          <cell r="FL63">
            <v>11.800423728813559</v>
          </cell>
          <cell r="FM63">
            <v>14.082305273536003</v>
          </cell>
          <cell r="FN63">
            <v>15.289377496763917</v>
          </cell>
          <cell r="FO63">
            <v>17.676637035477853</v>
          </cell>
          <cell r="FP63">
            <v>-10568.729823442669</v>
          </cell>
          <cell r="FQ63">
            <v>-10991.586884540273</v>
          </cell>
          <cell r="FR63">
            <v>-11080.870200470286</v>
          </cell>
          <cell r="FS63">
            <v>-11096.869569168228</v>
          </cell>
          <cell r="FT63">
            <v>9357.1400103622782</v>
          </cell>
          <cell r="FU63">
            <v>7754.373790602207</v>
          </cell>
          <cell r="FV63">
            <v>8432.4819839783195</v>
          </cell>
          <cell r="FW63">
            <v>8792.8782431947711</v>
          </cell>
          <cell r="FX63">
            <v>18.600507834967669</v>
          </cell>
          <cell r="FY63">
            <v>18.405258467619273</v>
          </cell>
          <cell r="FZ63">
            <v>17.933602691190316</v>
          </cell>
          <cell r="GA63">
            <v>17.416492929467548</v>
          </cell>
          <cell r="GB63">
            <v>5.8471005539834993</v>
          </cell>
          <cell r="GC63">
            <v>6.0124164042883903</v>
          </cell>
          <cell r="GD63">
            <v>6.126610338368339</v>
          </cell>
          <cell r="GE63">
            <v>6.2658243991869593</v>
          </cell>
          <cell r="GF63">
            <v>-3420.8241999123193</v>
          </cell>
          <cell r="GG63">
            <v>-3570.2761946514688</v>
          </cell>
          <cell r="GH63">
            <v>-3124.6496560519709</v>
          </cell>
          <cell r="GI63">
            <v>-3391.2116153202346</v>
          </cell>
          <cell r="GP63">
            <v>53778.66228193212</v>
          </cell>
          <cell r="GQ63">
            <v>21674.693878401962</v>
          </cell>
          <cell r="GR63">
            <v>10828.585562496364</v>
          </cell>
          <cell r="GS63">
            <v>5379.1808720973668</v>
          </cell>
        </row>
        <row r="64">
          <cell r="CV64" t="str">
            <v/>
          </cell>
        </row>
        <row r="65">
          <cell r="B65" t="str">
            <v>North American wireline aggregate</v>
          </cell>
          <cell r="K65">
            <v>229237.30561555937</v>
          </cell>
          <cell r="L65">
            <v>272486.82074209873</v>
          </cell>
          <cell r="M65">
            <v>270401.83178031963</v>
          </cell>
          <cell r="N65">
            <v>272179.4285122155</v>
          </cell>
          <cell r="O65">
            <v>274704.83064126578</v>
          </cell>
          <cell r="P65">
            <v>25091.606565700848</v>
          </cell>
          <cell r="Q65">
            <v>24965.281398907973</v>
          </cell>
          <cell r="R65">
            <v>24205.67480291738</v>
          </cell>
          <cell r="S65">
            <v>23209.161323980708</v>
          </cell>
          <cell r="T65">
            <v>61905.24343708899</v>
          </cell>
          <cell r="U65">
            <v>62754.043772667494</v>
          </cell>
          <cell r="V65">
            <v>67370.693423936871</v>
          </cell>
          <cell r="W65">
            <v>72653.617415806453</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v>3.7945835511663835</v>
          </cell>
          <cell r="AK65">
            <v>10.348488570092055</v>
          </cell>
          <cell r="AL65">
            <v>10.470723489403362</v>
          </cell>
          <cell r="AM65">
            <v>10.85114911329558</v>
          </cell>
          <cell r="AN65">
            <v>16.529549535887377</v>
          </cell>
          <cell r="AO65">
            <v>15.847049747743762</v>
          </cell>
          <cell r="AP65">
            <v>13.572706304582177</v>
          </cell>
          <cell r="AQ65">
            <v>12.459809060335896</v>
          </cell>
          <cell r="AR65">
            <v>8.8242875707408235</v>
          </cell>
          <cell r="AS65">
            <v>12.441943116172911</v>
          </cell>
          <cell r="AT65">
            <v>9.9759034493482481</v>
          </cell>
          <cell r="AU65">
            <v>9.6127865185013732</v>
          </cell>
          <cell r="AV65">
            <v>11.332359603915846</v>
          </cell>
          <cell r="AW65">
            <v>8.0373297857320196</v>
          </cell>
          <cell r="AX65">
            <v>10.024154755280161</v>
          </cell>
          <cell r="AY65">
            <v>10.402810861089415</v>
          </cell>
          <cell r="AZ65">
            <v>1.9747577642362391</v>
          </cell>
          <cell r="BA65">
            <v>1.8793518975580639</v>
          </cell>
          <cell r="BB65">
            <v>1.8291325132558949</v>
          </cell>
          <cell r="BC65">
            <v>1.7831748346822696</v>
          </cell>
          <cell r="BD65">
            <v>5.3885211612346193</v>
          </cell>
          <cell r="BE65">
            <v>5.1574921458163532</v>
          </cell>
          <cell r="BF65">
            <v>5.0045668910069239</v>
          </cell>
          <cell r="BG65">
            <v>4.882988875831928</v>
          </cell>
          <cell r="BH65">
            <v>10.509772649343855</v>
          </cell>
          <cell r="BI65">
            <v>13.457522689550801</v>
          </cell>
          <cell r="BJ65">
            <v>11.871105827402571</v>
          </cell>
          <cell r="BK65">
            <v>11.749842540625968</v>
          </cell>
          <cell r="BL65">
            <v>121089.73898051094</v>
          </cell>
          <cell r="BM65">
            <v>113239.60280100434</v>
          </cell>
          <cell r="BN65">
            <v>107134.09487306204</v>
          </cell>
          <cell r="BO65">
            <v>101937.00963851581</v>
          </cell>
          <cell r="BP65">
            <v>4.7516200966439968</v>
          </cell>
          <cell r="BQ65">
            <v>5.9593878811680217</v>
          </cell>
          <cell r="BR65">
            <v>7.9993046575950091</v>
          </cell>
          <cell r="BS65">
            <v>8.4791555145919411</v>
          </cell>
          <cell r="BT65">
            <v>137984.93449523731</v>
          </cell>
          <cell r="BU65">
            <v>143880.36223107885</v>
          </cell>
          <cell r="BV65">
            <v>148802.46594476106</v>
          </cell>
          <cell r="BW65">
            <v>154053.78390179746</v>
          </cell>
          <cell r="BX65">
            <v>50568.015340161808</v>
          </cell>
          <cell r="BY65">
            <v>52428.937191821766</v>
          </cell>
          <cell r="BZ65">
            <v>54386.210523295202</v>
          </cell>
          <cell r="CA65">
            <v>56257.517194213062</v>
          </cell>
          <cell r="CB65">
            <v>25178.38332948069</v>
          </cell>
          <cell r="CC65">
            <v>27139.136343708895</v>
          </cell>
          <cell r="CD65">
            <v>28811.565531066917</v>
          </cell>
          <cell r="CE65">
            <v>30602.665328603882</v>
          </cell>
          <cell r="CF65">
            <v>23725.578947032802</v>
          </cell>
          <cell r="CG65">
            <v>24830.587093380098</v>
          </cell>
          <cell r="CH65">
            <v>28947.794261687457</v>
          </cell>
          <cell r="CI65">
            <v>31388.927360408114</v>
          </cell>
          <cell r="CJ65">
            <v>-2408.995281176517</v>
          </cell>
          <cell r="CK65">
            <v>-7679.3057749790751</v>
          </cell>
          <cell r="CL65">
            <v>-6095.832838866525</v>
          </cell>
          <cell r="CM65">
            <v>-6668.0373958789996</v>
          </cell>
          <cell r="CN65">
            <v>13868.333502849626</v>
          </cell>
          <cell r="CO65">
            <v>14465.614058427325</v>
          </cell>
          <cell r="CP65">
            <v>16889.579754493643</v>
          </cell>
          <cell r="CQ65">
            <v>18398.139530508946</v>
          </cell>
          <cell r="CR65">
            <v>16779.891068510617</v>
          </cell>
          <cell r="CS65">
            <v>18090.20614403571</v>
          </cell>
          <cell r="CT65">
            <v>19209.372393288428</v>
          </cell>
          <cell r="CU65">
            <v>20405.595367263159</v>
          </cell>
          <cell r="CV65" t="e">
            <v>#N/A</v>
          </cell>
          <cell r="CW65">
            <v>4.2725155158478856</v>
          </cell>
          <cell r="CX65">
            <v>3.4209697816697684</v>
          </cell>
          <cell r="CY65">
            <v>3.5290530460602838</v>
          </cell>
          <cell r="CZ65">
            <v>3.740156643304914</v>
          </cell>
          <cell r="DA65">
            <v>4.3491493731726507</v>
          </cell>
          <cell r="DB65">
            <v>3.6800373499768142</v>
          </cell>
          <cell r="DC65">
            <v>3.7331928440821969</v>
          </cell>
          <cell r="DD65">
            <v>3.44077414644714</v>
          </cell>
          <cell r="DE65">
            <v>3.6179233530870221</v>
          </cell>
          <cell r="DF65">
            <v>9.6447050882130014</v>
          </cell>
          <cell r="DG65">
            <v>7.7874460348389789</v>
          </cell>
          <cell r="DH65">
            <v>6.1624259747149495</v>
          </cell>
          <cell r="DI65">
            <v>6.2166000511345345</v>
          </cell>
          <cell r="DJ65">
            <v>6.719505420200349</v>
          </cell>
          <cell r="DK65">
            <v>1.9425258184759571</v>
          </cell>
          <cell r="DL65">
            <v>4.3067940027182914</v>
          </cell>
          <cell r="DM65">
            <v>16.756742481002206</v>
          </cell>
          <cell r="DN65">
            <v>8.931896458903509</v>
          </cell>
          <cell r="DO65">
            <v>9.8794669150264838</v>
          </cell>
          <cell r="DP65">
            <v>36.647490195320721</v>
          </cell>
          <cell r="DQ65">
            <v>36.43925854705477</v>
          </cell>
          <cell r="DR65">
            <v>36.549266961398764</v>
          </cell>
          <cell r="DS65">
            <v>36.51810151581526</v>
          </cell>
          <cell r="DT65">
            <v>18.247197363672878</v>
          </cell>
          <cell r="DU65">
            <v>18.862293590922523</v>
          </cell>
          <cell r="DV65">
            <v>19.362290368065839</v>
          </cell>
          <cell r="DW65">
            <v>19.864922855846075</v>
          </cell>
          <cell r="DX65">
            <v>10.050614259869295</v>
          </cell>
          <cell r="DY65">
            <v>10.05391829302935</v>
          </cell>
          <cell r="DZ65">
            <v>11.350335928413612</v>
          </cell>
          <cell r="EA65">
            <v>11.942672918853427</v>
          </cell>
          <cell r="EB65">
            <v>12.160668938165703</v>
          </cell>
          <cell r="EC65">
            <v>12.573089102307069</v>
          </cell>
          <cell r="ED65">
            <v>12.909310522057742</v>
          </cell>
          <cell r="EE65">
            <v>13.245760571691529</v>
          </cell>
          <cell r="EF65">
            <v>80063.151997927547</v>
          </cell>
          <cell r="EG65">
            <v>78953.288538519788</v>
          </cell>
          <cell r="EH65">
            <v>86107.141517675656</v>
          </cell>
          <cell r="EI65">
            <v>94911.981117532181</v>
          </cell>
          <cell r="EJ65">
            <v>210147.72217528196</v>
          </cell>
          <cell r="EK65">
            <v>198210.98547766131</v>
          </cell>
          <cell r="EL65">
            <v>199259.33052728069</v>
          </cell>
          <cell r="EM65">
            <v>202867.08489179384</v>
          </cell>
          <cell r="EN65">
            <v>-4120.8526866207003</v>
          </cell>
          <cell r="EO65">
            <v>-4705.6364568968957</v>
          </cell>
          <cell r="EP65">
            <v>-4275.7176732692997</v>
          </cell>
          <cell r="EQ65">
            <v>-4675.9377481965639</v>
          </cell>
          <cell r="ER65">
            <v>145059.6823243394</v>
          </cell>
          <cell r="ES65">
            <v>144426.52564584909</v>
          </cell>
          <cell r="ET65">
            <v>144214.36666055556</v>
          </cell>
          <cell r="EU65">
            <v>144753.60479614203</v>
          </cell>
          <cell r="EV65">
            <v>8994.83119684349</v>
          </cell>
          <cell r="EW65">
            <v>6018.0941373400819</v>
          </cell>
          <cell r="EX65">
            <v>6018.0941373400819</v>
          </cell>
          <cell r="EY65">
            <v>6018.0941373400819</v>
          </cell>
          <cell r="EZ65">
            <v>66.118857528310883</v>
          </cell>
          <cell r="FA65">
            <v>69.72232910182862</v>
          </cell>
          <cell r="FB65">
            <v>80.373238435159038</v>
          </cell>
          <cell r="FC65">
            <v>93.108461248867854</v>
          </cell>
          <cell r="FD65">
            <v>1.5832765327916736</v>
          </cell>
          <cell r="FE65">
            <v>1.5059105289442236</v>
          </cell>
          <cell r="FF65">
            <v>1.5832531939469006</v>
          </cell>
          <cell r="FG65">
            <v>1.6870986465662106</v>
          </cell>
          <cell r="FH65">
            <v>0.35724419154075254</v>
          </cell>
          <cell r="FI65">
            <v>0.22174965559414836</v>
          </cell>
          <cell r="FJ65">
            <v>0.20887772067959637</v>
          </cell>
          <cell r="FK65">
            <v>0.19665261416674887</v>
          </cell>
          <cell r="FL65">
            <v>12.271250439100273</v>
          </cell>
          <cell r="FM65">
            <v>11.141731341140561</v>
          </cell>
          <cell r="FN65">
            <v>12.719785233553649</v>
          </cell>
          <cell r="FO65">
            <v>12.031280188858526</v>
          </cell>
          <cell r="FP65">
            <v>-22232.025267227291</v>
          </cell>
          <cell r="FQ65">
            <v>-24656.64416962257</v>
          </cell>
          <cell r="FR65">
            <v>-25362.486006137657</v>
          </cell>
          <cell r="FS65">
            <v>-26210.031972420387</v>
          </cell>
          <cell r="FT65">
            <v>25926.994791757992</v>
          </cell>
          <cell r="FU65">
            <v>20092.987247220117</v>
          </cell>
          <cell r="FV65">
            <v>22927.891678291024</v>
          </cell>
          <cell r="FW65">
            <v>23379.447825913674</v>
          </cell>
          <cell r="FX65">
            <v>16.111922180891895</v>
          </cell>
          <cell r="FY65">
            <v>17.136907210466152</v>
          </cell>
          <cell r="FZ65">
            <v>17.044398992388206</v>
          </cell>
          <cell r="GA65">
            <v>17.013559361273551</v>
          </cell>
          <cell r="GF65">
            <v>-8698.6010920250283</v>
          </cell>
          <cell r="GG65">
            <v>-23722.596370013151</v>
          </cell>
          <cell r="GH65">
            <v>-24002.804405563747</v>
          </cell>
          <cell r="GI65">
            <v>-24874.88185564545</v>
          </cell>
          <cell r="GK65" t="str">
            <v/>
          </cell>
          <cell r="GP65">
            <v>131779.78720269035</v>
          </cell>
          <cell r="GQ65">
            <v>48460.400150767731</v>
          </cell>
          <cell r="GR65">
            <v>22963.610791076324</v>
          </cell>
          <cell r="GS65">
            <v>13604.070913000807</v>
          </cell>
        </row>
        <row r="66">
          <cell r="AV66" t="str">
            <v/>
          </cell>
          <cell r="AW66" t="str">
            <v/>
          </cell>
          <cell r="AX66" t="str">
            <v/>
          </cell>
          <cell r="AY66" t="str">
            <v/>
          </cell>
          <cell r="CV66" t="str">
            <v/>
          </cell>
          <cell r="GK66" t="str">
            <v/>
          </cell>
        </row>
        <row r="67">
          <cell r="B67" t="str">
            <v>North American wireless</v>
          </cell>
          <cell r="AV67" t="str">
            <v/>
          </cell>
          <cell r="AW67" t="str">
            <v/>
          </cell>
          <cell r="AX67" t="str">
            <v/>
          </cell>
          <cell r="AY67" t="str">
            <v/>
          </cell>
          <cell r="CV67" t="e">
            <v>#N/A</v>
          </cell>
          <cell r="GK67" t="str">
            <v/>
          </cell>
        </row>
        <row r="68">
          <cell r="CV68" t="str">
            <v/>
          </cell>
        </row>
        <row r="69">
          <cell r="CV69" t="str">
            <v/>
          </cell>
        </row>
        <row r="70">
          <cell r="L70">
            <v>272486.82074209873</v>
          </cell>
          <cell r="M70">
            <v>270401.83178031963</v>
          </cell>
          <cell r="N70">
            <v>272179.4285122155</v>
          </cell>
          <cell r="O70">
            <v>274704.83064126578</v>
          </cell>
          <cell r="AV70" t="str">
            <v/>
          </cell>
          <cell r="AW70" t="str">
            <v/>
          </cell>
          <cell r="AX70" t="str">
            <v/>
          </cell>
          <cell r="AY70" t="str">
            <v/>
          </cell>
          <cell r="AZ70" t="str">
            <v>-</v>
          </cell>
          <cell r="BA70">
            <v>1.8793518975580639</v>
          </cell>
          <cell r="BB70" t="str">
            <v>-</v>
          </cell>
          <cell r="BC70" t="str">
            <v>-</v>
          </cell>
          <cell r="BD70" t="str">
            <v>-</v>
          </cell>
          <cell r="BE70">
            <v>5.1574921458163532</v>
          </cell>
          <cell r="BF70" t="str">
            <v>-</v>
          </cell>
          <cell r="BG70" t="str">
            <v>-</v>
          </cell>
          <cell r="BU70">
            <v>143880.36223107885</v>
          </cell>
          <cell r="BY70">
            <v>52428.937191821766</v>
          </cell>
          <cell r="CV70" t="str">
            <v/>
          </cell>
          <cell r="GK70" t="str">
            <v/>
          </cell>
        </row>
        <row r="71">
          <cell r="B71" t="str">
            <v>AsiaPac</v>
          </cell>
          <cell r="AV71" t="str">
            <v/>
          </cell>
          <cell r="AW71" t="str">
            <v/>
          </cell>
          <cell r="AX71" t="str">
            <v/>
          </cell>
          <cell r="AY71" t="str">
            <v/>
          </cell>
          <cell r="CV71" t="e">
            <v>#N/A</v>
          </cell>
          <cell r="GK71" t="str">
            <v/>
          </cell>
        </row>
        <row r="72">
          <cell r="B72" t="str">
            <v>0941.HK</v>
          </cell>
          <cell r="C72" t="str">
            <v>China Mobile (HK)</v>
          </cell>
          <cell r="D72" t="str">
            <v>Pak Nam</v>
          </cell>
          <cell r="E72" t="str">
            <v>RMB</v>
          </cell>
          <cell r="F72">
            <v>26.45</v>
          </cell>
          <cell r="G72" t="str">
            <v/>
          </cell>
          <cell r="H72" t="str">
            <v>HKD</v>
          </cell>
          <cell r="I72" t="str">
            <v>HONG KONG</v>
          </cell>
          <cell r="J72">
            <v>19702.271149</v>
          </cell>
          <cell r="K72">
            <v>46885.72678284943</v>
          </cell>
          <cell r="L72">
            <v>43124.439249983472</v>
          </cell>
          <cell r="M72">
            <v>40177.210696243405</v>
          </cell>
          <cell r="N72">
            <v>36945.67823449782</v>
          </cell>
          <cell r="O72">
            <v>33422.350527918767</v>
          </cell>
          <cell r="P72">
            <v>0</v>
          </cell>
          <cell r="R72">
            <v>0</v>
          </cell>
          <cell r="S72">
            <v>0</v>
          </cell>
          <cell r="T72">
            <v>0</v>
          </cell>
          <cell r="U72">
            <v>0</v>
          </cell>
          <cell r="V72">
            <v>0</v>
          </cell>
          <cell r="W72">
            <v>0</v>
          </cell>
          <cell r="X72">
            <v>0.20836366401813139</v>
          </cell>
          <cell r="Y72">
            <v>0.24361065285695149</v>
          </cell>
          <cell r="Z72">
            <v>0.25323165926727814</v>
          </cell>
          <cell r="AA72">
            <v>0.26609813894934142</v>
          </cell>
          <cell r="AB72">
            <v>0.16111346172929963</v>
          </cell>
          <cell r="AC72">
            <v>0.18446268243514627</v>
          </cell>
          <cell r="AD72">
            <v>0.2106634247152763</v>
          </cell>
          <cell r="AE72">
            <v>0.23325705286129264</v>
          </cell>
          <cell r="AF72">
            <v>4.4624184783920939E-2</v>
          </cell>
          <cell r="AG72">
            <v>5.578023097990116E-2</v>
          </cell>
          <cell r="AH72">
            <v>6.9725288724876461E-2</v>
          </cell>
          <cell r="AI72">
            <v>8.7156610908378826E-2</v>
          </cell>
          <cell r="AJ72">
            <v>1.8751928331790231</v>
          </cell>
          <cell r="AK72">
            <v>2.3439910414737786</v>
          </cell>
          <cell r="AL72">
            <v>2.9299888018422235</v>
          </cell>
          <cell r="AM72">
            <v>3.662486002398726</v>
          </cell>
          <cell r="AN72">
            <v>11.420953807290228</v>
          </cell>
          <cell r="AO72">
            <v>9.76850459518365</v>
          </cell>
          <cell r="AP72">
            <v>9.3973707266874875</v>
          </cell>
          <cell r="AQ72">
            <v>8.9429854386236745</v>
          </cell>
          <cell r="AR72">
            <v>14.911081169767426</v>
          </cell>
          <cell r="AS72">
            <v>12.804357957334613</v>
          </cell>
          <cell r="AT72">
            <v>10.989704972354819</v>
          </cell>
          <cell r="AU72">
            <v>9.7401855204188053</v>
          </cell>
          <cell r="AV72">
            <v>6.7064218121723052</v>
          </cell>
          <cell r="AW72">
            <v>7.8098410192225094</v>
          </cell>
          <cell r="AX72">
            <v>9.0994253486836332</v>
          </cell>
          <cell r="AY72">
            <v>10.266744898273789</v>
          </cell>
          <cell r="AZ72">
            <v>2.4961557356050479</v>
          </cell>
          <cell r="BA72">
            <v>2.1867620527365648</v>
          </cell>
          <cell r="BB72">
            <v>1.929951819877656</v>
          </cell>
          <cell r="BC72">
            <v>1.6769324788551585</v>
          </cell>
          <cell r="BD72">
            <v>4.4033956159258487</v>
          </cell>
          <cell r="BE72">
            <v>3.8533488316766435</v>
          </cell>
          <cell r="BF72">
            <v>3.3978191533571986</v>
          </cell>
          <cell r="BG72">
            <v>2.9502798196873345</v>
          </cell>
          <cell r="BH72">
            <v>13.585491033343525</v>
          </cell>
          <cell r="BI72">
            <v>11.054903886016231</v>
          </cell>
          <cell r="BJ72">
            <v>8.9013978375512313</v>
          </cell>
          <cell r="BK72">
            <v>7.2725365719874873</v>
          </cell>
          <cell r="BL72">
            <v>21087.415948512386</v>
          </cell>
          <cell r="BM72">
            <v>24630.376892688022</v>
          </cell>
          <cell r="BN72">
            <v>28088.181632609288</v>
          </cell>
          <cell r="BO72">
            <v>31456.078549897171</v>
          </cell>
          <cell r="BP72">
            <v>0.21879699999999999</v>
          </cell>
          <cell r="BQ72">
            <v>0.269876</v>
          </cell>
          <cell r="BR72">
            <v>0.27094800000000002</v>
          </cell>
          <cell r="BS72">
            <v>0.28061000000000003</v>
          </cell>
          <cell r="BT72">
            <v>17276.341629994677</v>
          </cell>
          <cell r="BU72">
            <v>18372.922946035538</v>
          </cell>
          <cell r="BV72">
            <v>19143.316353275539</v>
          </cell>
          <cell r="BW72">
            <v>19930.647744825241</v>
          </cell>
          <cell r="BX72">
            <v>9793.451011763389</v>
          </cell>
          <cell r="BY72">
            <v>10426.569836077302</v>
          </cell>
          <cell r="BZ72">
            <v>10873.35039535398</v>
          </cell>
          <cell r="CA72">
            <v>11328.535790025777</v>
          </cell>
          <cell r="CB72">
            <v>6134.4147922279753</v>
          </cell>
          <cell r="CC72">
            <v>6978.5221087973305</v>
          </cell>
          <cell r="CD72">
            <v>7173.0800351738135</v>
          </cell>
          <cell r="CE72">
            <v>7449.3207826632197</v>
          </cell>
          <cell r="CF72">
            <v>6126.870870967261</v>
          </cell>
          <cell r="CG72">
            <v>7163.4268646974824</v>
          </cell>
          <cell r="CH72">
            <v>7446.4016477113591</v>
          </cell>
          <cell r="CI72">
            <v>7824.8028619318984</v>
          </cell>
          <cell r="CJ72">
            <v>-2062.0084916969445</v>
          </cell>
          <cell r="CK72">
            <v>-2363.9308653402722</v>
          </cell>
          <cell r="CL72">
            <v>-2457.3125437285535</v>
          </cell>
          <cell r="CM72">
            <v>-2582.1849444375271</v>
          </cell>
          <cell r="CN72">
            <v>4105.2374060843595</v>
          </cell>
          <cell r="CO72">
            <v>4799.6831373725699</v>
          </cell>
          <cell r="CP72">
            <v>4989.238814395093</v>
          </cell>
          <cell r="CQ72">
            <v>5242.7376858242033</v>
          </cell>
          <cell r="CR72">
            <v>4125.067639191263</v>
          </cell>
          <cell r="CS72">
            <v>4781.1601520135773</v>
          </cell>
          <cell r="CT72">
            <v>4911.5139627568969</v>
          </cell>
          <cell r="CU72">
            <v>5096.5952635810963</v>
          </cell>
          <cell r="CV72">
            <v>7.2345999999999995</v>
          </cell>
          <cell r="CW72">
            <v>6.3473004848260786</v>
          </cell>
          <cell r="CX72">
            <v>4.1930911564957825</v>
          </cell>
          <cell r="CY72">
            <v>4.1128265187707882</v>
          </cell>
          <cell r="CZ72">
            <v>4.8793233358074133</v>
          </cell>
          <cell r="DA72">
            <v>7.0716000000000001E-2</v>
          </cell>
          <cell r="DB72">
            <v>6.4647163043287179</v>
          </cell>
          <cell r="DC72">
            <v>4.2850195826700315</v>
          </cell>
          <cell r="DD72">
            <v>4.1862478272225161</v>
          </cell>
          <cell r="DE72">
            <v>4.9734188697766655</v>
          </cell>
          <cell r="DF72">
            <v>0.19725999999999999</v>
          </cell>
          <cell r="DG72">
            <v>13.76019302833582</v>
          </cell>
          <cell r="DH72">
            <v>2.7879531417005552</v>
          </cell>
          <cell r="DI72">
            <v>3.8510757740724415</v>
          </cell>
          <cell r="DJ72">
            <v>6.6877393074427545</v>
          </cell>
          <cell r="DK72">
            <v>0.19174499999999997</v>
          </cell>
          <cell r="DL72">
            <v>16.91609187471046</v>
          </cell>
          <cell r="DM72">
            <v>3.9493373124270335</v>
          </cell>
          <cell r="DN72">
            <v>5.0809127576276296</v>
          </cell>
          <cell r="DO72">
            <v>8.4942238098394398</v>
          </cell>
          <cell r="DP72">
            <v>56.687065013580693</v>
          </cell>
          <cell r="DQ72">
            <v>56.749652010744001</v>
          </cell>
          <cell r="DR72">
            <v>56.799721608808312</v>
          </cell>
          <cell r="DS72">
            <v>56.839777287053288</v>
          </cell>
          <cell r="DT72">
            <v>35.50760296136761</v>
          </cell>
          <cell r="DU72">
            <v>37.982645054869394</v>
          </cell>
          <cell r="DV72">
            <v>37.470414753640405</v>
          </cell>
          <cell r="DW72">
            <v>37.376210136458553</v>
          </cell>
          <cell r="DX72">
            <v>23.762191637591645</v>
          </cell>
          <cell r="DY72">
            <v>26.123677497968458</v>
          </cell>
          <cell r="DZ72">
            <v>26.062562631899478</v>
          </cell>
          <cell r="EA72">
            <v>26.304903648630379</v>
          </cell>
          <cell r="EB72">
            <v>23.876974231798251</v>
          </cell>
          <cell r="EC72">
            <v>26.022860739451605</v>
          </cell>
          <cell r="ED72">
            <v>25.656547027268381</v>
          </cell>
          <cell r="EE72">
            <v>25.571648893871838</v>
          </cell>
          <cell r="EF72">
            <v>-3761.287532865957</v>
          </cell>
          <cell r="EG72">
            <v>-6708.516086606026</v>
          </cell>
          <cell r="EH72">
            <v>-9940.0485483516113</v>
          </cell>
          <cell r="EI72">
            <v>-13463.376254930661</v>
          </cell>
          <cell r="EJ72">
            <v>25361.000433910081</v>
          </cell>
          <cell r="EK72">
            <v>28903.961378085714</v>
          </cell>
          <cell r="EL72">
            <v>32101.041476317841</v>
          </cell>
          <cell r="EM72">
            <v>35234.286216085507</v>
          </cell>
          <cell r="EN72">
            <v>-29.946500984168718</v>
          </cell>
          <cell r="EO72">
            <v>27.366936238437976</v>
          </cell>
          <cell r="EP72">
            <v>115.78379287583174</v>
          </cell>
          <cell r="EQ72">
            <v>217.94425960696711</v>
          </cell>
          <cell r="ER72">
            <v>19109.502721858553</v>
          </cell>
          <cell r="ES72">
            <v>20247.297998678227</v>
          </cell>
          <cell r="ET72">
            <v>20970.055394867883</v>
          </cell>
          <cell r="EU72">
            <v>21399.035349865469</v>
          </cell>
          <cell r="EV72">
            <v>8034.8720182636489</v>
          </cell>
          <cell r="EW72">
            <v>10982.100572003717</v>
          </cell>
          <cell r="EX72">
            <v>13952.908392060166</v>
          </cell>
          <cell r="EY72">
            <v>17241.583921118996</v>
          </cell>
          <cell r="EZ72">
            <v>21087.415948512386</v>
          </cell>
          <cell r="FA72">
            <v>24630.376892688022</v>
          </cell>
          <cell r="FB72">
            <v>28088.181632609288</v>
          </cell>
          <cell r="FC72">
            <v>31456.078549897171</v>
          </cell>
          <cell r="FD72">
            <v>-0.38406150481052004</v>
          </cell>
          <cell r="FE72">
            <v>-0.64340585562412655</v>
          </cell>
          <cell r="FF72">
            <v>-0.91416612055460345</v>
          </cell>
          <cell r="FG72">
            <v>-1.1884480487570606</v>
          </cell>
          <cell r="FH72">
            <v>1.3098025305434948</v>
          </cell>
          <cell r="FI72">
            <v>1.5737000472004463</v>
          </cell>
          <cell r="FJ72">
            <v>1.9451767335148753</v>
          </cell>
          <cell r="FK72">
            <v>2.3145175814210175</v>
          </cell>
          <cell r="FL72">
            <v>327.03156261697211</v>
          </cell>
          <cell r="FM72">
            <v>-380.99149079876764</v>
          </cell>
          <cell r="FN72">
            <v>-93.910815367870384</v>
          </cell>
          <cell r="FO72">
            <v>-51.979051021831239</v>
          </cell>
          <cell r="FP72">
            <v>-4557.1414113217488</v>
          </cell>
          <cell r="FQ72">
            <v>-4428.3051845278987</v>
          </cell>
          <cell r="FR72">
            <v>-4265.4899367081061</v>
          </cell>
          <cell r="FS72">
            <v>-4150.6571426984356</v>
          </cell>
          <cell r="FT72">
            <v>3174.3011087446957</v>
          </cell>
          <cell r="FU72">
            <v>3634.3337862091312</v>
          </cell>
          <cell r="FV72">
            <v>4150.5479149173216</v>
          </cell>
          <cell r="FW72">
            <v>4595.6937028898137</v>
          </cell>
          <cell r="FX72">
            <v>26.377930634398741</v>
          </cell>
          <cell r="FY72">
            <v>24.102344507374244</v>
          </cell>
          <cell r="FZ72">
            <v>22.281875606042806</v>
          </cell>
          <cell r="GA72">
            <v>20.825500484679957</v>
          </cell>
          <cell r="GB72">
            <v>0.39354080976011985</v>
          </cell>
          <cell r="GC72">
            <v>0.41124694505962017</v>
          </cell>
          <cell r="GD72">
            <v>0.43370377681348798</v>
          </cell>
          <cell r="GE72">
            <v>0.45568610573417706</v>
          </cell>
          <cell r="GF72">
            <v>-879.19778841589027</v>
          </cell>
          <cell r="GG72">
            <v>-1098.9972355198627</v>
          </cell>
          <cell r="GH72">
            <v>-1373.7465443998285</v>
          </cell>
          <cell r="GI72">
            <v>-1717.1831805447707</v>
          </cell>
          <cell r="GJ72" t="e">
            <v>#REF!</v>
          </cell>
          <cell r="GK72">
            <v>6</v>
          </cell>
          <cell r="GP72">
            <v>16110.790388545</v>
          </cell>
          <cell r="GQ72">
            <v>9786.5303689476841</v>
          </cell>
          <cell r="GR72">
            <v>6122.3378685484768</v>
          </cell>
          <cell r="GS72">
            <v>4097.3808831100396</v>
          </cell>
        </row>
        <row r="73">
          <cell r="B73" t="str">
            <v>0728.HK</v>
          </cell>
          <cell r="C73" t="str">
            <v>China Telecom Corporation</v>
          </cell>
          <cell r="D73" t="str">
            <v>Pak Nam</v>
          </cell>
          <cell r="E73" t="str">
            <v>RMB</v>
          </cell>
          <cell r="F73">
            <v>2.75</v>
          </cell>
          <cell r="G73" t="str">
            <v/>
          </cell>
          <cell r="H73" t="str">
            <v>HKD</v>
          </cell>
          <cell r="I73" t="str">
            <v>HONG KONG</v>
          </cell>
          <cell r="J73">
            <v>80932.368321000002</v>
          </cell>
          <cell r="K73">
            <v>20024.128683443632</v>
          </cell>
          <cell r="L73">
            <v>31940.351221666388</v>
          </cell>
          <cell r="M73">
            <v>31341.661030146122</v>
          </cell>
          <cell r="N73">
            <v>30642.181449090771</v>
          </cell>
          <cell r="O73">
            <v>29944.409229725912</v>
          </cell>
          <cell r="P73">
            <v>0</v>
          </cell>
          <cell r="R73">
            <v>0</v>
          </cell>
          <cell r="S73">
            <v>0</v>
          </cell>
          <cell r="T73">
            <v>0</v>
          </cell>
          <cell r="U73">
            <v>0</v>
          </cell>
          <cell r="V73">
            <v>0</v>
          </cell>
          <cell r="W73">
            <v>0</v>
          </cell>
          <cell r="X73">
            <v>3.0012129210685422E-2</v>
          </cell>
          <cell r="Y73">
            <v>3.1640440060071114E-2</v>
          </cell>
          <cell r="Z73">
            <v>3.520061602252824E-2</v>
          </cell>
          <cell r="AA73">
            <v>3.8843136297454166E-2</v>
          </cell>
          <cell r="AB73">
            <v>2.7848610026886631E-2</v>
          </cell>
          <cell r="AC73">
            <v>2.8098529633651635E-2</v>
          </cell>
          <cell r="AD73">
            <v>2.8652002907134839E-2</v>
          </cell>
          <cell r="AE73">
            <v>2.9075753449999419E-2</v>
          </cell>
          <cell r="AF73">
            <v>7.4387189688539359E-3</v>
          </cell>
          <cell r="AG73">
            <v>8.9264627619577187E-3</v>
          </cell>
          <cell r="AH73">
            <v>1.0711755315238599E-2</v>
          </cell>
          <cell r="AI73">
            <v>1.2854106377841653E-2</v>
          </cell>
          <cell r="AJ73">
            <v>3.0065385263003708</v>
          </cell>
          <cell r="AK73">
            <v>3.6078462312908592</v>
          </cell>
          <cell r="AL73">
            <v>4.3294154779084781</v>
          </cell>
          <cell r="AM73">
            <v>5.1952985733104518</v>
          </cell>
          <cell r="AN73">
            <v>8.2439352242463784</v>
          </cell>
          <cell r="AO73">
            <v>7.8196778769469226</v>
          </cell>
          <cell r="AP73">
            <v>7.0287988425048242</v>
          </cell>
          <cell r="AQ73">
            <v>6.3696722957672023</v>
          </cell>
          <cell r="AR73">
            <v>10.660928238360745</v>
          </cell>
          <cell r="AS73">
            <v>10.369484001499602</v>
          </cell>
          <cell r="AT73">
            <v>10.049757636734313</v>
          </cell>
          <cell r="AU73">
            <v>9.741836827232941</v>
          </cell>
          <cell r="AV73">
            <v>9.3800462552758255</v>
          </cell>
          <cell r="AW73">
            <v>9.643681400688628</v>
          </cell>
          <cell r="AX73">
            <v>9.9504887196956506</v>
          </cell>
          <cell r="AY73">
            <v>10.265004616013865</v>
          </cell>
          <cell r="AZ73">
            <v>2.258729258164299</v>
          </cell>
          <cell r="BA73">
            <v>2.1453497722655377</v>
          </cell>
          <cell r="BB73">
            <v>1.9889972062777768</v>
          </cell>
          <cell r="BC73">
            <v>1.8586011271852489</v>
          </cell>
          <cell r="BD73">
            <v>3.730894889036084</v>
          </cell>
          <cell r="BE73">
            <v>3.6594114481765265</v>
          </cell>
          <cell r="BF73">
            <v>3.4807131753806919</v>
          </cell>
          <cell r="BG73">
            <v>3.3247900242095252</v>
          </cell>
          <cell r="BH73">
            <v>14.17143778297833</v>
          </cell>
          <cell r="BI73">
            <v>13.782124400038267</v>
          </cell>
          <cell r="BJ73">
            <v>13.214247721425217</v>
          </cell>
          <cell r="BK73">
            <v>12.725138634177739</v>
          </cell>
          <cell r="BL73">
            <v>14315.677451698604</v>
          </cell>
          <cell r="BM73">
            <v>16880.662731341341</v>
          </cell>
          <cell r="BN73">
            <v>19513.088769642745</v>
          </cell>
          <cell r="BO73">
            <v>22190.722296040072</v>
          </cell>
          <cell r="BP73">
            <v>0.12162800000000001</v>
          </cell>
          <cell r="BQ73">
            <v>0.12767500000000001</v>
          </cell>
          <cell r="BR73">
            <v>0.129104</v>
          </cell>
          <cell r="BS73">
            <v>0.13006400000000001</v>
          </cell>
          <cell r="BT73">
            <v>14140.849819081353</v>
          </cell>
          <cell r="BU73">
            <v>14609.114763159865</v>
          </cell>
          <cell r="BV73">
            <v>15405.844388507092</v>
          </cell>
          <cell r="BW73">
            <v>16111.261739669288</v>
          </cell>
          <cell r="BX73">
            <v>8561.0429056923967</v>
          </cell>
          <cell r="BY73">
            <v>8564.6726185336647</v>
          </cell>
          <cell r="BZ73">
            <v>8803.4204213736684</v>
          </cell>
          <cell r="CA73">
            <v>9006.406122397233</v>
          </cell>
          <cell r="CB73">
            <v>4423.7358431643361</v>
          </cell>
          <cell r="CC73">
            <v>4891.7003340102283</v>
          </cell>
          <cell r="CD73">
            <v>5228.9039438543205</v>
          </cell>
          <cell r="CE73">
            <v>5564.011957100719</v>
          </cell>
          <cell r="CF73">
            <v>3626.9139370027474</v>
          </cell>
          <cell r="CG73">
            <v>3821.9936549092472</v>
          </cell>
          <cell r="CH73">
            <v>4252.0436135257451</v>
          </cell>
          <cell r="CI73">
            <v>4692.0403187090678</v>
          </cell>
          <cell r="CJ73">
            <v>-1196.8815992298005</v>
          </cell>
          <cell r="CK73">
            <v>-1261.2579061290487</v>
          </cell>
          <cell r="CL73">
            <v>-1403.1743924643956</v>
          </cell>
          <cell r="CM73">
            <v>-1548.3733051407035</v>
          </cell>
          <cell r="CN73">
            <v>2428.9526953766358</v>
          </cell>
          <cell r="CO73">
            <v>2560.7357487801987</v>
          </cell>
          <cell r="CP73">
            <v>2848.8692210613494</v>
          </cell>
          <cell r="CQ73">
            <v>3143.6670135683648</v>
          </cell>
          <cell r="CR73">
            <v>3219.2492380365311</v>
          </cell>
          <cell r="CS73">
            <v>3277.4392237850529</v>
          </cell>
          <cell r="CT73">
            <v>3503.3656423877928</v>
          </cell>
          <cell r="CU73">
            <v>3727.8880112457855</v>
          </cell>
          <cell r="CV73">
            <v>3.8759000000000001</v>
          </cell>
          <cell r="CW73">
            <v>3.3114342494935869</v>
          </cell>
          <cell r="CX73">
            <v>5.4536475225477545</v>
          </cell>
          <cell r="CY73">
            <v>4.5788944336504045</v>
          </cell>
          <cell r="CZ73">
            <v>4.4442849773395494</v>
          </cell>
          <cell r="DA73">
            <v>0.19466900000000004</v>
          </cell>
          <cell r="DB73">
            <v>4.2398021844448408E-2</v>
          </cell>
          <cell r="DC73">
            <v>2.7875881948290981</v>
          </cell>
          <cell r="DD73">
            <v>2.3057594810619264</v>
          </cell>
          <cell r="DE73">
            <v>1.7048392317020102</v>
          </cell>
          <cell r="DF73">
            <v>0.352354</v>
          </cell>
          <cell r="DG73">
            <v>10.578490837535043</v>
          </cell>
          <cell r="DH73">
            <v>6.893382399155513</v>
          </cell>
          <cell r="DI73">
            <v>6.4087620817793152</v>
          </cell>
          <cell r="DJ73">
            <v>7.9442772784773297</v>
          </cell>
          <cell r="DK73">
            <v>0.84986300000000004</v>
          </cell>
          <cell r="DL73">
            <v>5.4255092597893793</v>
          </cell>
          <cell r="DM73">
            <v>11.25197992094273</v>
          </cell>
          <cell r="DN73">
            <v>10.347887868197333</v>
          </cell>
          <cell r="DO73">
            <v>8.9780820723939172</v>
          </cell>
          <cell r="DP73">
            <v>60.541219341289604</v>
          </cell>
          <cell r="DQ73">
            <v>58.625541364979853</v>
          </cell>
          <cell r="DR73">
            <v>57.14338142958983</v>
          </cell>
          <cell r="DS73">
            <v>55.90130846314527</v>
          </cell>
          <cell r="DT73">
            <v>31.283380417455842</v>
          </cell>
          <cell r="DU73">
            <v>33.483892852602814</v>
          </cell>
          <cell r="DV73">
            <v>33.941040893254339</v>
          </cell>
          <cell r="DW73">
            <v>34.534923750887621</v>
          </cell>
          <cell r="DX73">
            <v>17.176850942148189</v>
          </cell>
          <cell r="DY73">
            <v>17.528343026215826</v>
          </cell>
          <cell r="DZ73">
            <v>18.492132915393025</v>
          </cell>
          <cell r="EA73">
            <v>19.512233519414565</v>
          </cell>
          <cell r="EB73">
            <v>22.76559951646291</v>
          </cell>
          <cell r="EC73">
            <v>22.434208211231564</v>
          </cell>
          <cell r="ED73">
            <v>22.740497398515444</v>
          </cell>
          <cell r="EE73">
            <v>23.138398913022112</v>
          </cell>
          <cell r="EF73">
            <v>11916.222538222753</v>
          </cell>
          <cell r="EG73">
            <v>11317.53234670249</v>
          </cell>
          <cell r="EH73">
            <v>10618.05276564714</v>
          </cell>
          <cell r="EI73">
            <v>9920.2805462822816</v>
          </cell>
          <cell r="EJ73">
            <v>28244.773797904611</v>
          </cell>
          <cell r="EK73">
            <v>30809.759077547351</v>
          </cell>
          <cell r="EL73">
            <v>32742.705534793404</v>
          </cell>
          <cell r="EM73">
            <v>34722.566841825872</v>
          </cell>
          <cell r="EN73">
            <v>-375.58143120091557</v>
          </cell>
          <cell r="EO73">
            <v>-343.01737609401715</v>
          </cell>
          <cell r="EP73">
            <v>-326.37578655120024</v>
          </cell>
          <cell r="EQ73">
            <v>-297.69185375389384</v>
          </cell>
          <cell r="ER73">
            <v>28431.275434789135</v>
          </cell>
          <cell r="ES73">
            <v>29787.637313081086</v>
          </cell>
          <cell r="ET73">
            <v>31294.492411966439</v>
          </cell>
          <cell r="EU73">
            <v>32956.961476500517</v>
          </cell>
          <cell r="EV73">
            <v>2012.8738079832497</v>
          </cell>
          <cell r="EW73">
            <v>2611.5639995035158</v>
          </cell>
          <cell r="EX73">
            <v>2611.5639995035158</v>
          </cell>
          <cell r="EY73">
            <v>2611.5639995035158</v>
          </cell>
          <cell r="EZ73">
            <v>14315.677451698604</v>
          </cell>
          <cell r="FA73">
            <v>16880.662731341341</v>
          </cell>
          <cell r="FB73">
            <v>19513.088769642745</v>
          </cell>
          <cell r="FC73">
            <v>22190.722296040072</v>
          </cell>
          <cell r="FD73">
            <v>1.3919124888743912</v>
          </cell>
          <cell r="FE73">
            <v>1.3214203100083159</v>
          </cell>
          <cell r="FF73">
            <v>1.2061281021939789</v>
          </cell>
          <cell r="FG73">
            <v>1.1014693776258229</v>
          </cell>
          <cell r="FH73">
            <v>0.45501672779435759</v>
          </cell>
          <cell r="FI73">
            <v>0.53387652987372369</v>
          </cell>
          <cell r="FJ73">
            <v>0.49944769067195455</v>
          </cell>
          <cell r="FK73">
            <v>0.46936707175308495</v>
          </cell>
          <cell r="FL73">
            <v>22.794105870246568</v>
          </cell>
          <cell r="FM73">
            <v>24.968626126351644</v>
          </cell>
          <cell r="FN73">
            <v>26.973264513274888</v>
          </cell>
          <cell r="FO73">
            <v>30.254123546971357</v>
          </cell>
          <cell r="FP73">
            <v>-5110.3073425387138</v>
          </cell>
          <cell r="FQ73">
            <v>-5029.3341628153885</v>
          </cell>
          <cell r="FR73">
            <v>-5081.3715764946728</v>
          </cell>
          <cell r="FS73">
            <v>-5104.8632298305902</v>
          </cell>
          <cell r="FT73">
            <v>2253.8539639238825</v>
          </cell>
          <cell r="FU73">
            <v>2274.0805495892273</v>
          </cell>
          <cell r="FV73">
            <v>2318.8744524145995</v>
          </cell>
          <cell r="FW73">
            <v>2353.1695874259394</v>
          </cell>
          <cell r="FX73">
            <v>36.138615485774956</v>
          </cell>
          <cell r="FY73">
            <v>34.426002152423187</v>
          </cell>
          <cell r="FZ73">
            <v>32.983401937289621</v>
          </cell>
          <cell r="GA73">
            <v>31.685061743248525</v>
          </cell>
          <cell r="GB73">
            <v>7.7782836442225695E-2</v>
          </cell>
          <cell r="GC73">
            <v>7.7023847837619064E-2</v>
          </cell>
          <cell r="GD73">
            <v>7.9367481569411161E-2</v>
          </cell>
          <cell r="GE73">
            <v>8.1377505800743155E-2</v>
          </cell>
          <cell r="GF73">
            <v>-602.03314342369606</v>
          </cell>
          <cell r="GG73">
            <v>-722.4397720544531</v>
          </cell>
          <cell r="GH73">
            <v>-866.92772653731981</v>
          </cell>
          <cell r="GI73">
            <v>-1040.3132718087959</v>
          </cell>
          <cell r="GJ73" t="e">
            <v>#REF!</v>
          </cell>
          <cell r="GK73">
            <v>6</v>
          </cell>
          <cell r="GP73">
            <v>13613.215210728718</v>
          </cell>
          <cell r="GQ73">
            <v>8544.4095889896071</v>
          </cell>
          <cell r="GR73">
            <v>4408.2033622891759</v>
          </cell>
          <cell r="GS73">
            <v>2408.4838820025325</v>
          </cell>
        </row>
        <row r="74">
          <cell r="B74" t="str">
            <v>0762.HK</v>
          </cell>
          <cell r="C74" t="str">
            <v>China Unicom</v>
          </cell>
          <cell r="D74" t="str">
            <v>Pak Nam</v>
          </cell>
          <cell r="E74" t="str">
            <v>RMB</v>
          </cell>
          <cell r="F74">
            <v>6.4</v>
          </cell>
          <cell r="G74" t="str">
            <v/>
          </cell>
          <cell r="H74" t="str">
            <v>HKD</v>
          </cell>
          <cell r="I74" t="str">
            <v>HONG KONG</v>
          </cell>
          <cell r="J74">
            <v>12562.084070000001</v>
          </cell>
          <cell r="K74">
            <v>7233.3645589306607</v>
          </cell>
          <cell r="L74">
            <v>11034.432623241913</v>
          </cell>
          <cell r="M74">
            <v>10727.600773915741</v>
          </cell>
          <cell r="N74">
            <v>10711.264157798345</v>
          </cell>
          <cell r="O74">
            <v>10658.253721267778</v>
          </cell>
          <cell r="P74">
            <v>0</v>
          </cell>
          <cell r="Q74">
            <v>0</v>
          </cell>
          <cell r="R74">
            <v>0</v>
          </cell>
          <cell r="S74">
            <v>0</v>
          </cell>
          <cell r="T74">
            <v>0</v>
          </cell>
          <cell r="U74">
            <v>0</v>
          </cell>
          <cell r="V74">
            <v>0</v>
          </cell>
          <cell r="W74">
            <v>0</v>
          </cell>
          <cell r="X74">
            <v>3.9449323814316505E-2</v>
          </cell>
          <cell r="Y74">
            <v>4.352299884529922E-2</v>
          </cell>
          <cell r="Z74">
            <v>5.038120537614716E-2</v>
          </cell>
          <cell r="AA74">
            <v>5.3777326271968837E-2</v>
          </cell>
          <cell r="AB74">
            <v>4.4045392402269047E-2</v>
          </cell>
          <cell r="AC74">
            <v>5.1762206240609329E-2</v>
          </cell>
          <cell r="AD74">
            <v>5.8597927827750286E-2</v>
          </cell>
          <cell r="AE74">
            <v>6.7009629974754084E-2</v>
          </cell>
          <cell r="AF74">
            <v>1.3491409540409699E-2</v>
          </cell>
          <cell r="AG74">
            <v>1.7988546049104902E-2</v>
          </cell>
          <cell r="AH74">
            <v>2.2485682564962153E-2</v>
          </cell>
          <cell r="AI74">
            <v>2.6982819073657353E-2</v>
          </cell>
          <cell r="AJ74">
            <v>2.3430344134968042</v>
          </cell>
          <cell r="AK74">
            <v>3.1240458838331908</v>
          </cell>
          <cell r="AL74">
            <v>3.9050573554134003</v>
          </cell>
          <cell r="AM74">
            <v>4.6860688257497864</v>
          </cell>
          <cell r="AN74">
            <v>14.596176115534963</v>
          </cell>
          <cell r="AO74">
            <v>13.23000007603388</v>
          </cell>
          <cell r="AP74">
            <v>11.429049260205799</v>
          </cell>
          <cell r="AQ74">
            <v>10.707287214698676</v>
          </cell>
          <cell r="AR74">
            <v>18.842793694565742</v>
          </cell>
          <cell r="AS74">
            <v>16.106601508856247</v>
          </cell>
          <cell r="AT74">
            <v>13.292495966840933</v>
          </cell>
          <cell r="AU74">
            <v>11.122646801909513</v>
          </cell>
          <cell r="AV74">
            <v>5.3070686661946516</v>
          </cell>
          <cell r="AW74">
            <v>6.2086343878946035</v>
          </cell>
          <cell r="AX74">
            <v>7.5230415904926389</v>
          </cell>
          <cell r="AY74">
            <v>8.9906657813527087</v>
          </cell>
          <cell r="AZ74">
            <v>1.5188065825574077</v>
          </cell>
          <cell r="BA74">
            <v>1.3865521826458371</v>
          </cell>
          <cell r="BB74">
            <v>1.2983713085086317</v>
          </cell>
          <cell r="BC74">
            <v>1.2191842684565015</v>
          </cell>
          <cell r="BD74">
            <v>4.3470128348451293</v>
          </cell>
          <cell r="BE74">
            <v>3.9671010768094046</v>
          </cell>
          <cell r="BF74">
            <v>3.7137688672745992</v>
          </cell>
          <cell r="BG74">
            <v>3.4864903478560909</v>
          </cell>
          <cell r="BH74">
            <v>19.94287780223458</v>
          </cell>
          <cell r="BI74">
            <v>16.497879552347619</v>
          </cell>
          <cell r="BJ74">
            <v>14.551131845772312</v>
          </cell>
          <cell r="BK74">
            <v>12.661557720491729</v>
          </cell>
          <cell r="BL74">
            <v>6477.1879874905944</v>
          </cell>
          <cell r="BM74">
            <v>6797.9539301978339</v>
          </cell>
          <cell r="BN74">
            <v>7148.3798330185127</v>
          </cell>
          <cell r="BO74">
            <v>7484.9746850579213</v>
          </cell>
          <cell r="BP74">
            <v>5.9351000000000001E-2</v>
          </cell>
          <cell r="BQ74">
            <v>6.6309999999999994E-2</v>
          </cell>
          <cell r="BR74">
            <v>7.2858999999999993E-2</v>
          </cell>
          <cell r="BS74">
            <v>7.4702000000000005E-2</v>
          </cell>
          <cell r="BT74">
            <v>7265.1993676915963</v>
          </cell>
          <cell r="BU74">
            <v>7736.889320274403</v>
          </cell>
          <cell r="BV74">
            <v>8249.7696056621808</v>
          </cell>
          <cell r="BW74">
            <v>8742.1188060121749</v>
          </cell>
          <cell r="BX74">
            <v>2538.3943048870792</v>
          </cell>
          <cell r="BY74">
            <v>2704.1410254521575</v>
          </cell>
          <cell r="BZ74">
            <v>2884.2032287429224</v>
          </cell>
          <cell r="CA74">
            <v>3057.015123481337</v>
          </cell>
          <cell r="CB74">
            <v>882.71136142548107</v>
          </cell>
          <cell r="CC74">
            <v>1017.177236663528</v>
          </cell>
          <cell r="CD74">
            <v>1136.5593961332634</v>
          </cell>
          <cell r="CE74">
            <v>1199.7444561123198</v>
          </cell>
          <cell r="CF74">
            <v>739.65033170060269</v>
          </cell>
          <cell r="CG74">
            <v>816.02920962786447</v>
          </cell>
          <cell r="CH74">
            <v>944.61632468354981</v>
          </cell>
          <cell r="CI74">
            <v>1008.29148311014</v>
          </cell>
          <cell r="CJ74">
            <v>-244.16901858215533</v>
          </cell>
          <cell r="CK74">
            <v>-269.28963915470268</v>
          </cell>
          <cell r="CL74">
            <v>-311.72338711048303</v>
          </cell>
          <cell r="CM74">
            <v>-332.73618942184771</v>
          </cell>
          <cell r="CN74">
            <v>495.565722260097</v>
          </cell>
          <cell r="CO74">
            <v>546.73957047316173</v>
          </cell>
          <cell r="CP74">
            <v>632.8929374830966</v>
          </cell>
          <cell r="CQ74">
            <v>675.55529368829229</v>
          </cell>
          <cell r="CR74">
            <v>609.07866207741631</v>
          </cell>
          <cell r="CS74">
            <v>681.50874856996199</v>
          </cell>
          <cell r="CT74">
            <v>761.49479541558435</v>
          </cell>
          <cell r="CU74">
            <v>803.82878558355821</v>
          </cell>
          <cell r="CV74">
            <v>11.6473</v>
          </cell>
          <cell r="CW74">
            <v>6.492457105587718</v>
          </cell>
          <cell r="CX74">
            <v>6.6290244587547988</v>
          </cell>
          <cell r="CY74">
            <v>5.9680357620178057</v>
          </cell>
          <cell r="CZ74">
            <v>6.3627904473364367</v>
          </cell>
          <cell r="DA74">
            <v>3.7399000000000002E-2</v>
          </cell>
          <cell r="DB74">
            <v>6.5295892070815142</v>
          </cell>
          <cell r="DC74">
            <v>6.6587578678762469</v>
          </cell>
          <cell r="DD74">
            <v>5.9916684447279636</v>
          </cell>
          <cell r="DE74">
            <v>6.3929458997242392</v>
          </cell>
          <cell r="DF74">
            <v>-5.9459999999999999E-2</v>
          </cell>
          <cell r="DG74">
            <v>15.233277956329843</v>
          </cell>
          <cell r="DH74">
            <v>11.73661336163245</v>
          </cell>
          <cell r="DI74">
            <v>5.5593275805928783</v>
          </cell>
          <cell r="DJ74">
            <v>10.770303365234497</v>
          </cell>
          <cell r="DK74">
            <v>-6.4949999999999999E-3</v>
          </cell>
          <cell r="DL74">
            <v>10.326349445574891</v>
          </cell>
          <cell r="DM74">
            <v>15.757660806474206</v>
          </cell>
          <cell r="DN74">
            <v>6.7408488353269291</v>
          </cell>
          <cell r="DO74">
            <v>10.87999920136869</v>
          </cell>
          <cell r="DP74">
            <v>34.939086684604149</v>
          </cell>
          <cell r="DQ74">
            <v>34.951269347565777</v>
          </cell>
          <cell r="DR74">
            <v>34.961015478097316</v>
          </cell>
          <cell r="DS74">
            <v>34.968812381947394</v>
          </cell>
          <cell r="DT74">
            <v>12.149857378324757</v>
          </cell>
          <cell r="DU74">
            <v>13.147108541387947</v>
          </cell>
          <cell r="DV74">
            <v>13.776862269622567</v>
          </cell>
          <cell r="DW74">
            <v>13.723726281175971</v>
          </cell>
          <cell r="DX74">
            <v>6.8210891013381136</v>
          </cell>
          <cell r="DY74">
            <v>7.0666588061488591</v>
          </cell>
          <cell r="DZ74">
            <v>7.6716437880727515</v>
          </cell>
          <cell r="EA74">
            <v>7.7275922311155956</v>
          </cell>
          <cell r="EB74">
            <v>8.3835092645357303</v>
          </cell>
          <cell r="EC74">
            <v>8.8085627227996994</v>
          </cell>
          <cell r="ED74">
            <v>9.2304977207234593</v>
          </cell>
          <cell r="EE74">
            <v>9.1948966082541101</v>
          </cell>
          <cell r="EF74">
            <v>3801.0680643112532</v>
          </cell>
          <cell r="EG74">
            <v>3494.2362149850806</v>
          </cell>
          <cell r="EH74">
            <v>3477.8995988676847</v>
          </cell>
          <cell r="EI74">
            <v>3424.8891623371164</v>
          </cell>
          <cell r="EJ74">
            <v>10832.987241367367</v>
          </cell>
          <cell r="EK74">
            <v>11153.753184074607</v>
          </cell>
          <cell r="EL74">
            <v>11504.179086895287</v>
          </cell>
          <cell r="EM74">
            <v>11840.773938934695</v>
          </cell>
          <cell r="EN74">
            <v>-169.42229823480503</v>
          </cell>
          <cell r="EO74">
            <v>-201.14802703566355</v>
          </cell>
          <cell r="EP74">
            <v>-191.94307153968373</v>
          </cell>
          <cell r="EQ74">
            <v>-191.45297300217976</v>
          </cell>
          <cell r="ER74">
            <v>10676.903365504284</v>
          </cell>
          <cell r="ES74">
            <v>10774.549776569896</v>
          </cell>
          <cell r="ET74">
            <v>11189.658894254477</v>
          </cell>
          <cell r="EU74">
            <v>11541.271759974319</v>
          </cell>
          <cell r="EV74">
            <v>554.73118956552105</v>
          </cell>
          <cell r="EW74">
            <v>861.56303889169351</v>
          </cell>
          <cell r="EX74">
            <v>877.89965500908932</v>
          </cell>
          <cell r="EY74">
            <v>930.91009153965797</v>
          </cell>
          <cell r="EZ74">
            <v>6477.1879874905944</v>
          </cell>
          <cell r="FA74">
            <v>6797.9539301978339</v>
          </cell>
          <cell r="FB74">
            <v>7148.3798330185127</v>
          </cell>
          <cell r="FC74">
            <v>7484.9746850579213</v>
          </cell>
          <cell r="FD74">
            <v>1.4974301104415471</v>
          </cell>
          <cell r="FE74">
            <v>1.2921797280897405</v>
          </cell>
          <cell r="FF74">
            <v>1.2058441528003989</v>
          </cell>
          <cell r="FG74">
            <v>1.1203376574849402</v>
          </cell>
          <cell r="FH74">
            <v>0.62844006977512068</v>
          </cell>
          <cell r="FI74">
            <v>0.84701368437788771</v>
          </cell>
          <cell r="FJ74">
            <v>0.77241863293359658</v>
          </cell>
          <cell r="FK74">
            <v>0.77592364507038525</v>
          </cell>
          <cell r="FL74">
            <v>14.982645916944643</v>
          </cell>
          <cell r="FM74">
            <v>13.443537405279711</v>
          </cell>
          <cell r="FN74">
            <v>15.026347164328987</v>
          </cell>
          <cell r="FO74">
            <v>15.967446603435778</v>
          </cell>
          <cell r="FP74">
            <v>-1740.9233640514808</v>
          </cell>
          <cell r="FQ74">
            <v>-1784.6101998542415</v>
          </cell>
          <cell r="FR74">
            <v>-1836.3677459324476</v>
          </cell>
          <cell r="FS74">
            <v>-1882.4983288170363</v>
          </cell>
          <cell r="FT74">
            <v>553.30192225344308</v>
          </cell>
          <cell r="FU74">
            <v>650.24118644321311</v>
          </cell>
          <cell r="FV74">
            <v>736.11209569999164</v>
          </cell>
          <cell r="FW74">
            <v>841.78060524245279</v>
          </cell>
          <cell r="FX74">
            <v>23.962499526074701</v>
          </cell>
          <cell r="FY74">
            <v>23.066249573684569</v>
          </cell>
          <cell r="FZ74">
            <v>22.259624616329496</v>
          </cell>
          <cell r="GA74">
            <v>21.533662154332596</v>
          </cell>
          <cell r="GB74">
            <v>0.16920254602205589</v>
          </cell>
          <cell r="GC74">
            <v>0.17786739601404916</v>
          </cell>
          <cell r="GD74">
            <v>0.18955965325549817</v>
          </cell>
          <cell r="GE74">
            <v>0.20168619665086326</v>
          </cell>
          <cell r="GF74">
            <v>-169.48022086942672</v>
          </cell>
          <cell r="GG74">
            <v>-225.97362776592215</v>
          </cell>
          <cell r="GH74">
            <v>-282.4670347523878</v>
          </cell>
          <cell r="GI74">
            <v>-338.9604416488832</v>
          </cell>
          <cell r="GJ74">
            <v>0.10538503364217713</v>
          </cell>
          <cell r="GK74">
            <v>6</v>
          </cell>
          <cell r="GP74">
            <v>6507.2772630342124</v>
          </cell>
          <cell r="GQ74">
            <v>2537.4453257097171</v>
          </cell>
          <cell r="GR74">
            <v>883.23653386851925</v>
          </cell>
          <cell r="GS74">
            <v>495.59791134443878</v>
          </cell>
        </row>
        <row r="75">
          <cell r="B75" t="str">
            <v>2332.HK</v>
          </cell>
          <cell r="C75" t="e">
            <v>#NAME?</v>
          </cell>
          <cell r="D75" t="str">
            <v/>
          </cell>
          <cell r="E75" t="str">
            <v/>
          </cell>
          <cell r="F75" t="str">
            <v/>
          </cell>
          <cell r="G75" t="str">
            <v/>
          </cell>
          <cell r="H75" t="str">
            <v/>
          </cell>
          <cell r="I75" t="str">
            <v/>
          </cell>
          <cell r="J75" t="e">
            <v>#VALUE!</v>
          </cell>
          <cell r="K75" t="e">
            <v>#VALUE!</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
          </cell>
          <cell r="AW75" t="str">
            <v/>
          </cell>
          <cell r="AX75" t="str">
            <v/>
          </cell>
          <cell r="AY75" t="str">
            <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
          </cell>
          <cell r="BM75" t="str">
            <v/>
          </cell>
          <cell r="BN75" t="str">
            <v/>
          </cell>
          <cell r="BO75" t="str">
            <v/>
          </cell>
          <cell r="BP75" t="e">
            <v>#VALUE!</v>
          </cell>
          <cell r="BQ75" t="e">
            <v>#VALUE!</v>
          </cell>
          <cell r="BR75" t="e">
            <v>#VALUE!</v>
          </cell>
          <cell r="BS75" t="e">
            <v>#VALUE!</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e">
            <v>#VALUE!</v>
          </cell>
          <cell r="DB75" t="str">
            <v/>
          </cell>
          <cell r="DC75" t="str">
            <v/>
          </cell>
          <cell r="DD75" t="str">
            <v/>
          </cell>
          <cell r="DE75" t="str">
            <v/>
          </cell>
          <cell r="DF75" t="e">
            <v>#VALUE!</v>
          </cell>
          <cell r="DG75" t="str">
            <v/>
          </cell>
          <cell r="DH75" t="str">
            <v/>
          </cell>
          <cell r="DI75" t="str">
            <v/>
          </cell>
          <cell r="DJ75" t="str">
            <v/>
          </cell>
          <cell r="DK75" t="e">
            <v>#VALUE!</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e">
            <v>#VALUE!</v>
          </cell>
          <cell r="GK75" t="str">
            <v/>
          </cell>
          <cell r="GP75" t="str">
            <v/>
          </cell>
        </row>
        <row r="76">
          <cell r="B76" t="str">
            <v>9433.T</v>
          </cell>
          <cell r="C76" t="str">
            <v>KDDI</v>
          </cell>
          <cell r="D76" t="str">
            <v>HASKINS Andrew</v>
          </cell>
          <cell r="E76" t="str">
            <v>JPY</v>
          </cell>
          <cell r="F76">
            <v>538000</v>
          </cell>
          <cell r="G76" t="str">
            <v/>
          </cell>
          <cell r="H76" t="str">
            <v>JPY</v>
          </cell>
          <cell r="I76" t="str">
            <v>JAPAN</v>
          </cell>
          <cell r="J76">
            <v>4.2408799999999998</v>
          </cell>
          <cell r="K76">
            <v>16319.499204514217</v>
          </cell>
          <cell r="L76">
            <v>21128.07575651188</v>
          </cell>
          <cell r="M76">
            <v>19371.101284275715</v>
          </cell>
          <cell r="N76">
            <v>18203.489707054796</v>
          </cell>
          <cell r="O76">
            <v>17345.768704455368</v>
          </cell>
          <cell r="P76">
            <v>0</v>
          </cell>
          <cell r="Q76">
            <v>0</v>
          </cell>
          <cell r="R76">
            <v>0</v>
          </cell>
          <cell r="S76">
            <v>0</v>
          </cell>
          <cell r="T76">
            <v>0</v>
          </cell>
          <cell r="U76">
            <v>0</v>
          </cell>
          <cell r="V76">
            <v>0</v>
          </cell>
          <cell r="W76">
            <v>0</v>
          </cell>
          <cell r="X76">
            <v>274.66058881055392</v>
          </cell>
          <cell r="Y76">
            <v>283.74519331898648</v>
          </cell>
          <cell r="Z76">
            <v>318.38958587878119</v>
          </cell>
          <cell r="AA76">
            <v>339.75520401651772</v>
          </cell>
          <cell r="AB76">
            <v>523.35678473788153</v>
          </cell>
          <cell r="AC76">
            <v>411.1007061198477</v>
          </cell>
          <cell r="AD76">
            <v>324.72273045885248</v>
          </cell>
          <cell r="AE76">
            <v>277.45107923668451</v>
          </cell>
          <cell r="AF76">
            <v>37.551550298855894</v>
          </cell>
          <cell r="AG76">
            <v>56.976605617155961</v>
          </cell>
          <cell r="AH76">
            <v>64.942868260204648</v>
          </cell>
          <cell r="AI76">
            <v>67.951040381653087</v>
          </cell>
          <cell r="AJ76">
            <v>0.97583643122676578</v>
          </cell>
          <cell r="AK76">
            <v>1.4806272190193532</v>
          </cell>
          <cell r="AL76">
            <v>1.6876431543386625</v>
          </cell>
          <cell r="AM76">
            <v>1.765815265054409</v>
          </cell>
          <cell r="AN76">
            <v>14.010527821871248</v>
          </cell>
          <cell r="AO76">
            <v>13.561955979200407</v>
          </cell>
          <cell r="AP76">
            <v>12.086261585725628</v>
          </cell>
          <cell r="AQ76">
            <v>11.326213036945036</v>
          </cell>
          <cell r="AR76">
            <v>7.672380862708172</v>
          </cell>
          <cell r="AS76">
            <v>9.9745681988606965</v>
          </cell>
          <cell r="AT76">
            <v>12.936352834901134</v>
          </cell>
          <cell r="AU76">
            <v>15.313579009068679</v>
          </cell>
          <cell r="AV76">
            <v>13.033763806754287</v>
          </cell>
          <cell r="AW76">
            <v>10.025496643696524</v>
          </cell>
          <cell r="AX76">
            <v>7.7301540299835398</v>
          </cell>
          <cell r="AY76">
            <v>6.5301520918643607</v>
          </cell>
          <cell r="AZ76">
            <v>1.0206175757090798</v>
          </cell>
          <cell r="BA76">
            <v>0.92828884220127994</v>
          </cell>
          <cell r="BB76">
            <v>0.84494882201661892</v>
          </cell>
          <cell r="BC76">
            <v>0.78292658893290601</v>
          </cell>
          <cell r="BD76">
            <v>4.3164724301318813</v>
          </cell>
          <cell r="BE76">
            <v>3.8918956372244708</v>
          </cell>
          <cell r="BF76">
            <v>3.44872993556843</v>
          </cell>
          <cell r="BG76">
            <v>3.1167337770509498</v>
          </cell>
          <cell r="BH76">
            <v>9.5193238718669679</v>
          </cell>
          <cell r="BI76">
            <v>11.110922166802938</v>
          </cell>
          <cell r="BJ76">
            <v>13.218615758376654</v>
          </cell>
          <cell r="BK76">
            <v>14.741821514876944</v>
          </cell>
          <cell r="BL76">
            <v>8246.2695042685209</v>
          </cell>
          <cell r="BM76">
            <v>9360.4997860285857</v>
          </cell>
          <cell r="BN76">
            <v>10500.783885930236</v>
          </cell>
          <cell r="BO76">
            <v>11692.097177353859</v>
          </cell>
          <cell r="BP76">
            <v>9.6071749999999997E-2</v>
          </cell>
          <cell r="BQ76">
            <v>0.109837</v>
          </cell>
          <cell r="BR76">
            <v>0.12612000000000001</v>
          </cell>
          <cell r="BS76">
            <v>0.13193725000000001</v>
          </cell>
          <cell r="BT76">
            <v>20701.265840766097</v>
          </cell>
          <cell r="BU76">
            <v>20867.536486101057</v>
          </cell>
          <cell r="BV76">
            <v>21543.896189604675</v>
          </cell>
          <cell r="BW76">
            <v>22155.038479529576</v>
          </cell>
          <cell r="BX76">
            <v>4894.7551730027735</v>
          </cell>
          <cell r="BY76">
            <v>4977.2920679060999</v>
          </cell>
          <cell r="BZ76">
            <v>5278.3169593285193</v>
          </cell>
          <cell r="CA76">
            <v>5565.3674472215962</v>
          </cell>
          <cell r="CB76">
            <v>2125.2389300090585</v>
          </cell>
          <cell r="CC76">
            <v>2209.8208698244771</v>
          </cell>
          <cell r="CD76">
            <v>2469.6156378345668</v>
          </cell>
          <cell r="CE76">
            <v>2618.5511643064706</v>
          </cell>
          <cell r="CF76">
            <v>2041.3738010082805</v>
          </cell>
          <cell r="CG76">
            <v>2105.006388958182</v>
          </cell>
          <cell r="CH76">
            <v>2354.0279301171158</v>
          </cell>
          <cell r="CI76">
            <v>2507.6025447140664</v>
          </cell>
          <cell r="CJ76">
            <v>-705.95126392787233</v>
          </cell>
          <cell r="CK76">
            <v>-764.55490534569378</v>
          </cell>
          <cell r="CL76">
            <v>-938.32891549178999</v>
          </cell>
          <cell r="CM76">
            <v>-1028.1170433685304</v>
          </cell>
          <cell r="CN76">
            <v>1164.8025978749017</v>
          </cell>
          <cell r="CO76">
            <v>1203.3293154426233</v>
          </cell>
          <cell r="CP76">
            <v>1350.2520269616055</v>
          </cell>
          <cell r="CQ76">
            <v>1440.8610496095696</v>
          </cell>
          <cell r="CR76">
            <v>1253.8909687053444</v>
          </cell>
          <cell r="CS76">
            <v>1303.7943111042837</v>
          </cell>
          <cell r="CT76">
            <v>1457.0732269124903</v>
          </cell>
          <cell r="CU76">
            <v>1544.945185009595</v>
          </cell>
          <cell r="CV76">
            <v>2.2357</v>
          </cell>
          <cell r="CW76">
            <v>0.80319071603598502</v>
          </cell>
          <cell r="CX76">
            <v>3.241205323657212</v>
          </cell>
          <cell r="CY76">
            <v>2.8367305734595476</v>
          </cell>
          <cell r="CZ76">
            <v>2.2881212878766917</v>
          </cell>
          <cell r="DA76">
            <v>4.4414500000000003E-2</v>
          </cell>
          <cell r="DB76">
            <v>1.6862313228363632</v>
          </cell>
          <cell r="DC76">
            <v>6.0479651849938136</v>
          </cell>
          <cell r="DD76">
            <v>5.4382957693695175</v>
          </cell>
          <cell r="DE76">
            <v>4.372869388740753</v>
          </cell>
          <cell r="DF76">
            <v>-0.30777925</v>
          </cell>
          <cell r="DG76">
            <v>3.9798790912915365</v>
          </cell>
          <cell r="DH76">
            <v>11.75637227241522</v>
          </cell>
          <cell r="DI76">
            <v>6.0307168528660213</v>
          </cell>
          <cell r="DJ76">
            <v>7.2056729040107967</v>
          </cell>
          <cell r="DK76">
            <v>0.48128574999999996</v>
          </cell>
          <cell r="DL76">
            <v>3.3075748318222224</v>
          </cell>
          <cell r="DM76">
            <v>12.209684384273416</v>
          </cell>
          <cell r="DN76">
            <v>6.7105266897363123</v>
          </cell>
          <cell r="DO76">
            <v>7.3470029091991478</v>
          </cell>
          <cell r="DP76">
            <v>23.644714340916035</v>
          </cell>
          <cell r="DQ76">
            <v>23.851843130698509</v>
          </cell>
          <cell r="DR76">
            <v>24.500289608132274</v>
          </cell>
          <cell r="DS76">
            <v>25.120098312461909</v>
          </cell>
          <cell r="DT76">
            <v>10.266226936827788</v>
          </cell>
          <cell r="DU76">
            <v>10.589754431704677</v>
          </cell>
          <cell r="DV76">
            <v>11.463180179201762</v>
          </cell>
          <cell r="DW76">
            <v>11.819212892480028</v>
          </cell>
          <cell r="DX76">
            <v>5.6267216064686583</v>
          </cell>
          <cell r="DY76">
            <v>5.7665135328461403</v>
          </cell>
          <cell r="DZ76">
            <v>6.267445846741162</v>
          </cell>
          <cell r="EA76">
            <v>6.503536660253924</v>
          </cell>
          <cell r="EB76">
            <v>6.0570738927283942</v>
          </cell>
          <cell r="EC76">
            <v>6.2479551046798623</v>
          </cell>
          <cell r="ED76">
            <v>6.7632763084680789</v>
          </cell>
          <cell r="EE76">
            <v>6.9733355978463605</v>
          </cell>
          <cell r="EF76">
            <v>4808.5765519976621</v>
          </cell>
          <cell r="EG76">
            <v>3051.6020797614997</v>
          </cell>
          <cell r="EH76">
            <v>1883.9905025405783</v>
          </cell>
          <cell r="EI76">
            <v>1026.2694999411506</v>
          </cell>
          <cell r="EJ76">
            <v>15188.120619277495</v>
          </cell>
          <cell r="EK76">
            <v>16049.146161879558</v>
          </cell>
          <cell r="EL76">
            <v>17269.361418845918</v>
          </cell>
          <cell r="EM76">
            <v>18460.674710269541</v>
          </cell>
          <cell r="EN76">
            <v>-92.448340497659515</v>
          </cell>
          <cell r="EO76">
            <v>-107.31791755288549</v>
          </cell>
          <cell r="EP76">
            <v>-115.58770771745102</v>
          </cell>
          <cell r="EQ76">
            <v>-110.94861422789724</v>
          </cell>
          <cell r="ER76">
            <v>10034.847141291404</v>
          </cell>
          <cell r="ES76">
            <v>9635.2951573937371</v>
          </cell>
          <cell r="ET76">
            <v>9789.4717465881768</v>
          </cell>
          <cell r="EU76">
            <v>10203.269129248341</v>
          </cell>
          <cell r="EV76">
            <v>2133.2745630113127</v>
          </cell>
          <cell r="EW76">
            <v>3637.0442960894752</v>
          </cell>
          <cell r="EX76">
            <v>4884.5870303751044</v>
          </cell>
          <cell r="EY76">
            <v>5742.3080329745317</v>
          </cell>
          <cell r="EZ76">
            <v>8246.2695042685209</v>
          </cell>
          <cell r="FA76">
            <v>9360.4997860285857</v>
          </cell>
          <cell r="FB76">
            <v>10500.783885930236</v>
          </cell>
          <cell r="FC76">
            <v>11692.097177353859</v>
          </cell>
          <cell r="FD76">
            <v>0.98239368099952518</v>
          </cell>
          <cell r="FE76">
            <v>0.61310488477026026</v>
          </cell>
          <cell r="FF76">
            <v>0.35693015729397387</v>
          </cell>
          <cell r="FG76">
            <v>0.18440282868537208</v>
          </cell>
          <cell r="FH76">
            <v>1.0037810492217079</v>
          </cell>
          <cell r="FI76">
            <v>1.6458548046830421</v>
          </cell>
          <cell r="FJ76">
            <v>1.9778733805953939</v>
          </cell>
          <cell r="FK76">
            <v>2.1929332950404259</v>
          </cell>
          <cell r="FL76">
            <v>52.945841392649903</v>
          </cell>
          <cell r="FM76">
            <v>46.37894753644774</v>
          </cell>
          <cell r="FN76">
            <v>45.665037083624227</v>
          </cell>
          <cell r="FO76">
            <v>50.161667055975037</v>
          </cell>
          <cell r="FP76">
            <v>-1969.3105878157141</v>
          </cell>
          <cell r="FQ76">
            <v>-2469.3083999908667</v>
          </cell>
          <cell r="FR76">
            <v>-2962.8779106883908</v>
          </cell>
          <cell r="FS76">
            <v>-3360.6136709397956</v>
          </cell>
          <cell r="FT76">
            <v>2219.4933212591868</v>
          </cell>
          <cell r="FU76">
            <v>1743.4287625695397</v>
          </cell>
          <cell r="FV76">
            <v>1377.1101331483383</v>
          </cell>
          <cell r="FW76">
            <v>1176.6367329132704</v>
          </cell>
          <cell r="FX76">
            <v>9.5129959827752995</v>
          </cell>
          <cell r="FY76">
            <v>11.833253060971352</v>
          </cell>
          <cell r="FZ76">
            <v>13.752748735013093</v>
          </cell>
          <cell r="GA76">
            <v>15.168620330065671</v>
          </cell>
          <cell r="GB76">
            <v>927.71284282278816</v>
          </cell>
          <cell r="GC76">
            <v>936.31522599008474</v>
          </cell>
          <cell r="GD76">
            <v>980.68168666450345</v>
          </cell>
          <cell r="GE76">
            <v>1034.6148294498264</v>
          </cell>
          <cell r="GF76">
            <v>-159.25161863141199</v>
          </cell>
          <cell r="GG76">
            <v>-241.63094722968435</v>
          </cell>
          <cell r="GH76">
            <v>-275.41491114733668</v>
          </cell>
          <cell r="GI76">
            <v>-288.1722081337449</v>
          </cell>
          <cell r="GJ76">
            <v>0.19029643286998135</v>
          </cell>
          <cell r="GK76" t="str">
            <v/>
          </cell>
        </row>
        <row r="77">
          <cell r="B77" t="str">
            <v>9432.T</v>
          </cell>
          <cell r="C77" t="str">
            <v>NTT</v>
          </cell>
          <cell r="D77" t="str">
            <v>HASKINS Andrew</v>
          </cell>
          <cell r="E77" t="str">
            <v>JPY</v>
          </cell>
          <cell r="F77">
            <v>476000</v>
          </cell>
          <cell r="G77" t="str">
            <v/>
          </cell>
          <cell r="H77" t="str">
            <v>JPY</v>
          </cell>
          <cell r="I77" t="str">
            <v>JAPAN</v>
          </cell>
          <cell r="J77">
            <v>1.5741208999999999E-2</v>
          </cell>
          <cell r="K77">
            <v>53.593683338566144</v>
          </cell>
          <cell r="L77">
            <v>113.90149553501607</v>
          </cell>
          <cell r="M77">
            <v>109.75419611170901</v>
          </cell>
          <cell r="N77">
            <v>102.41333542170021</v>
          </cell>
          <cell r="O77">
            <v>94.766251688239478</v>
          </cell>
          <cell r="P77">
            <v>27.095565435678392</v>
          </cell>
          <cell r="Q77">
            <v>26.056598077490449</v>
          </cell>
          <cell r="R77">
            <v>24.21759060745174</v>
          </cell>
          <cell r="S77">
            <v>22.301869180809479</v>
          </cell>
          <cell r="T77">
            <v>0</v>
          </cell>
          <cell r="U77">
            <v>0</v>
          </cell>
          <cell r="V77">
            <v>0</v>
          </cell>
          <cell r="W77">
            <v>0</v>
          </cell>
          <cell r="X77">
            <v>218.68790282056185</v>
          </cell>
          <cell r="Y77">
            <v>220.40421663556401</v>
          </cell>
          <cell r="Z77">
            <v>247.06801919521934</v>
          </cell>
          <cell r="AA77">
            <v>272.96643625983694</v>
          </cell>
          <cell r="AB77">
            <v>419.61650613478071</v>
          </cell>
          <cell r="AC77">
            <v>420.64450543783755</v>
          </cell>
          <cell r="AD77">
            <v>427.84381796014691</v>
          </cell>
          <cell r="AE77">
            <v>425.74487671644664</v>
          </cell>
          <cell r="AF77">
            <v>41.192716386663129</v>
          </cell>
          <cell r="AG77">
            <v>43.15065383500496</v>
          </cell>
          <cell r="AH77">
            <v>48.799052519663618</v>
          </cell>
          <cell r="AI77">
            <v>54.593287342845748</v>
          </cell>
          <cell r="AJ77">
            <v>1.2098872806034258</v>
          </cell>
          <cell r="AK77">
            <v>1.2673946222589243</v>
          </cell>
          <cell r="AL77">
            <v>1.4332959350103756</v>
          </cell>
          <cell r="AM77">
            <v>1.6034806576587524</v>
          </cell>
          <cell r="AN77">
            <v>15.568643028949539</v>
          </cell>
          <cell r="AO77">
            <v>15.447408156408033</v>
          </cell>
          <cell r="AP77">
            <v>13.780309992580429</v>
          </cell>
          <cell r="AQ77">
            <v>12.472866409561149</v>
          </cell>
          <cell r="AR77">
            <v>13.309828590709142</v>
          </cell>
          <cell r="AS77">
            <v>13.545911270925767</v>
          </cell>
          <cell r="AT77">
            <v>13.070495047759344</v>
          </cell>
          <cell r="AU77">
            <v>12.760552868079664</v>
          </cell>
          <cell r="AV77">
            <v>7.5132447663378992</v>
          </cell>
          <cell r="AW77">
            <v>7.3823014192212195</v>
          </cell>
          <cell r="AX77">
            <v>7.6508196234803556</v>
          </cell>
          <cell r="AY77">
            <v>7.8366510474752653</v>
          </cell>
          <cell r="AZ77">
            <v>1.4685924322916748</v>
          </cell>
          <cell r="BA77">
            <v>1.4340568295763663</v>
          </cell>
          <cell r="BB77">
            <v>1.3310307282003773</v>
          </cell>
          <cell r="BC77">
            <v>1.2144612554548722</v>
          </cell>
          <cell r="BD77">
            <v>4.3092040799666362</v>
          </cell>
          <cell r="BE77">
            <v>4.2987317605619104</v>
          </cell>
          <cell r="BF77">
            <v>3.9734178080088141</v>
          </cell>
          <cell r="BG77">
            <v>3.5952382962529561</v>
          </cell>
          <cell r="BH77">
            <v>17.244030322968626</v>
          </cell>
          <cell r="BI77">
            <v>16.575545408519972</v>
          </cell>
          <cell r="BJ77">
            <v>15.206636485380843</v>
          </cell>
          <cell r="BK77">
            <v>14.140546279892925</v>
          </cell>
          <cell r="BL77">
            <v>59.857369062317353</v>
          </cell>
          <cell r="BM77">
            <v>64.152781854877745</v>
          </cell>
          <cell r="BN77">
            <v>69.021381065945775</v>
          </cell>
          <cell r="BO77">
            <v>74.309492907280173</v>
          </cell>
          <cell r="BP77">
            <v>6.2089749999999999E-2</v>
          </cell>
          <cell r="BQ77">
            <v>5.6514749999999996E-2</v>
          </cell>
          <cell r="BR77">
            <v>5.9798999999999998E-2</v>
          </cell>
          <cell r="BS77">
            <v>6.5662749999999992E-2</v>
          </cell>
          <cell r="BT77">
            <v>77.5582748695482</v>
          </cell>
          <cell r="BU77">
            <v>76.534063258937522</v>
          </cell>
          <cell r="BV77">
            <v>76.942878366278109</v>
          </cell>
          <cell r="BW77">
            <v>78.031515013416481</v>
          </cell>
          <cell r="BX77">
            <v>26.432142321720338</v>
          </cell>
          <cell r="BY77">
            <v>25.531761976551529</v>
          </cell>
          <cell r="BZ77">
            <v>25.774620331966116</v>
          </cell>
          <cell r="CA77">
            <v>26.358823499128597</v>
          </cell>
          <cell r="CB77">
            <v>9.5904508295896544</v>
          </cell>
          <cell r="CC77">
            <v>9.005799949598309</v>
          </cell>
          <cell r="CD77">
            <v>9.5611746556955133</v>
          </cell>
          <cell r="CE77">
            <v>10.364453821221529</v>
          </cell>
          <cell r="CF77">
            <v>9.6060056652164238</v>
          </cell>
          <cell r="CG77">
            <v>9.0052574530801568</v>
          </cell>
          <cell r="CH77">
            <v>9.553822539588138</v>
          </cell>
          <cell r="CI77">
            <v>10.419451167319357</v>
          </cell>
          <cell r="CJ77">
            <v>-4.6196689058709755</v>
          </cell>
          <cell r="CK77">
            <v>-3.9279685661480008</v>
          </cell>
          <cell r="CL77">
            <v>-3.9170672402297617</v>
          </cell>
          <cell r="CM77">
            <v>-4.2719749781360123</v>
          </cell>
          <cell r="CN77">
            <v>3.4424119840701533</v>
          </cell>
          <cell r="CO77">
            <v>3.4694288385416896</v>
          </cell>
          <cell r="CP77">
            <v>3.8891493273679592</v>
          </cell>
          <cell r="CQ77">
            <v>4.2968217231512709</v>
          </cell>
          <cell r="CR77">
            <v>5.6583659894578959</v>
          </cell>
          <cell r="CS77">
            <v>5.313421970692163</v>
          </cell>
          <cell r="CT77">
            <v>5.6410930452331192</v>
          </cell>
          <cell r="CU77">
            <v>6.1150277515165783</v>
          </cell>
          <cell r="CV77">
            <v>-1.878825</v>
          </cell>
          <cell r="CW77">
            <v>-1.3205703870197993</v>
          </cell>
          <cell r="CX77">
            <v>0.53416098653673316</v>
          </cell>
          <cell r="CY77">
            <v>1.4148634288881681</v>
          </cell>
          <cell r="CZ77">
            <v>0.20297892796119754</v>
          </cell>
          <cell r="DA77">
            <v>-6.2671249999999998E-2</v>
          </cell>
          <cell r="DB77">
            <v>-3.4063842960959363</v>
          </cell>
          <cell r="DC77">
            <v>0.95120092235556797</v>
          </cell>
          <cell r="DD77">
            <v>2.2665830170849972</v>
          </cell>
          <cell r="DE77">
            <v>-9.2547321350039624E-2</v>
          </cell>
          <cell r="DF77">
            <v>-0.10460274999999999</v>
          </cell>
          <cell r="DG77">
            <v>-6.0961772327481043</v>
          </cell>
          <cell r="DH77">
            <v>6.1668559062537867</v>
          </cell>
          <cell r="DI77">
            <v>8.4014694266410999</v>
          </cell>
          <cell r="DJ77">
            <v>2.6208953024982122</v>
          </cell>
          <cell r="DK77">
            <v>-0.128056</v>
          </cell>
          <cell r="DL77">
            <v>0.7848233911733189</v>
          </cell>
          <cell r="DM77">
            <v>12.097682597308761</v>
          </cell>
          <cell r="DN77">
            <v>10.482302464308063</v>
          </cell>
          <cell r="DO77">
            <v>7.6700289950694298</v>
          </cell>
          <cell r="DP77">
            <v>34.080363914977205</v>
          </cell>
          <cell r="DQ77">
            <v>33.359998005293377</v>
          </cell>
          <cell r="DR77">
            <v>33.4983833192058</v>
          </cell>
          <cell r="DS77">
            <v>33.779715150470359</v>
          </cell>
          <cell r="DT77">
            <v>12.365477243686302</v>
          </cell>
          <cell r="DU77">
            <v>11.76704798637047</v>
          </cell>
          <cell r="DV77">
            <v>12.426328282366295</v>
          </cell>
          <cell r="DW77">
            <v>13.282394708650086</v>
          </cell>
          <cell r="DX77">
            <v>4.4384844684338791</v>
          </cell>
          <cell r="DY77">
            <v>4.5331825997576773</v>
          </cell>
          <cell r="DZ77">
            <v>5.0545929785133481</v>
          </cell>
          <cell r="EA77">
            <v>5.5065209517109714</v>
          </cell>
          <cell r="EB77">
            <v>7.2956315737749176</v>
          </cell>
          <cell r="EC77">
            <v>6.9425583125193224</v>
          </cell>
          <cell r="ED77">
            <v>7.3315336844812542</v>
          </cell>
          <cell r="EE77">
            <v>7.8366128742536665</v>
          </cell>
          <cell r="EF77">
            <v>33.212246760771528</v>
          </cell>
          <cell r="EG77">
            <v>30.103914695652399</v>
          </cell>
          <cell r="EH77">
            <v>24.602061475682333</v>
          </cell>
          <cell r="EI77">
            <v>18.870699168863851</v>
          </cell>
          <cell r="EJ77">
            <v>101.99914934294291</v>
          </cell>
          <cell r="EK77">
            <v>106.22339300684166</v>
          </cell>
          <cell r="EL77">
            <v>111.09199221790971</v>
          </cell>
          <cell r="EM77">
            <v>116.38010405924409</v>
          </cell>
          <cell r="EN77">
            <v>-0.54289036238907251</v>
          </cell>
          <cell r="EO77">
            <v>-0.74142921940739448</v>
          </cell>
          <cell r="EP77">
            <v>-0.78157874152663365</v>
          </cell>
          <cell r="EQ77">
            <v>-0.75406947357602827</v>
          </cell>
          <cell r="ER77">
            <v>74.872681745877941</v>
          </cell>
          <cell r="ES77">
            <v>73.872842260873782</v>
          </cell>
          <cell r="ET77">
            <v>73.054330047896357</v>
          </cell>
          <cell r="EU77">
            <v>72.44506980054453</v>
          </cell>
          <cell r="EV77">
            <v>8.9295335198540293</v>
          </cell>
          <cell r="EW77">
            <v>11.966696456311519</v>
          </cell>
          <cell r="EX77">
            <v>17.468549676281587</v>
          </cell>
          <cell r="EY77">
            <v>23.199911983100073</v>
          </cell>
          <cell r="EZ77">
            <v>59.857369062317353</v>
          </cell>
          <cell r="FA77">
            <v>64.152781854877745</v>
          </cell>
          <cell r="FB77">
            <v>69.021381065945775</v>
          </cell>
          <cell r="FC77">
            <v>74.309492907280173</v>
          </cell>
          <cell r="FD77">
            <v>1.256509833994035</v>
          </cell>
          <cell r="FE77">
            <v>1.1790770540356734</v>
          </cell>
          <cell r="FF77">
            <v>0.95450723071060894</v>
          </cell>
          <cell r="FG77">
            <v>0.71591583628486688</v>
          </cell>
          <cell r="FH77">
            <v>0.93108589768309113</v>
          </cell>
          <cell r="FI77">
            <v>1.328776624318118</v>
          </cell>
          <cell r="FJ77">
            <v>1.8270296595696758</v>
          </cell>
          <cell r="FK77">
            <v>2.2384114381017897</v>
          </cell>
          <cell r="FL77">
            <v>48.687809091695108</v>
          </cell>
          <cell r="FM77">
            <v>34.4358723776201</v>
          </cell>
          <cell r="FN77">
            <v>32.977637392774199</v>
          </cell>
          <cell r="FO77">
            <v>34.95543106144715</v>
          </cell>
          <cell r="FP77">
            <v>-15.207202292931996</v>
          </cell>
          <cell r="FQ77">
            <v>-14.982340335604892</v>
          </cell>
          <cell r="FR77">
            <v>-15.122774133867727</v>
          </cell>
          <cell r="FS77">
            <v>-15.385109435919766</v>
          </cell>
          <cell r="FT77">
            <v>6.6052711229173653</v>
          </cell>
          <cell r="FU77">
            <v>6.6214530747986373</v>
          </cell>
          <cell r="FV77">
            <v>6.7347789578686257</v>
          </cell>
          <cell r="FW77">
            <v>6.7017390850728198</v>
          </cell>
          <cell r="FX77">
            <v>19.607453000353953</v>
          </cell>
          <cell r="FY77">
            <v>19.576041957834089</v>
          </cell>
          <cell r="FZ77">
            <v>19.654546924898526</v>
          </cell>
          <cell r="GA77">
            <v>19.71653303575421</v>
          </cell>
          <cell r="GB77">
            <v>1279.2698962029908</v>
          </cell>
          <cell r="GC77">
            <v>1261.0614826257945</v>
          </cell>
          <cell r="GD77">
            <v>1267.8225912465525</v>
          </cell>
          <cell r="GE77">
            <v>1279.7169151203302</v>
          </cell>
          <cell r="GF77">
            <v>-0.64842315792018912</v>
          </cell>
          <cell r="GG77">
            <v>-0.67924346050346451</v>
          </cell>
          <cell r="GH77">
            <v>-0.76815608471400154</v>
          </cell>
          <cell r="GI77">
            <v>-0.85936434606078949</v>
          </cell>
          <cell r="GJ77">
            <v>1.0781953852837707E-3</v>
          </cell>
          <cell r="GK77">
            <v>6</v>
          </cell>
          <cell r="GP77">
            <v>79.04336130254066</v>
          </cell>
          <cell r="GQ77">
            <v>26.448718063939985</v>
          </cell>
          <cell r="GR77">
            <v>9.600493209500355</v>
          </cell>
          <cell r="GS77">
            <v>3.4468258513823993</v>
          </cell>
        </row>
        <row r="78">
          <cell r="B78" t="str">
            <v>9437.T</v>
          </cell>
          <cell r="C78" t="str">
            <v>NTT DoCoMo, Inc.</v>
          </cell>
          <cell r="D78" t="str">
            <v>HASKINS Andrew</v>
          </cell>
          <cell r="E78" t="str">
            <v>JPY</v>
          </cell>
          <cell r="F78">
            <v>189000</v>
          </cell>
          <cell r="G78" t="str">
            <v/>
          </cell>
          <cell r="H78" t="str">
            <v>JPY</v>
          </cell>
          <cell r="I78" t="str">
            <v>JAPAN</v>
          </cell>
          <cell r="J78">
            <v>5.0180000000000002E-2</v>
          </cell>
          <cell r="K78">
            <v>67.836124583877194</v>
          </cell>
          <cell r="L78">
            <v>68.107853338286063</v>
          </cell>
          <cell r="M78">
            <v>67.019880314661748</v>
          </cell>
          <cell r="N78">
            <v>64.977270300524111</v>
          </cell>
          <cell r="O78">
            <v>62.536891114196145</v>
          </cell>
          <cell r="P78">
            <v>0</v>
          </cell>
          <cell r="Q78">
            <v>0</v>
          </cell>
          <cell r="R78">
            <v>0</v>
          </cell>
          <cell r="S78">
            <v>0</v>
          </cell>
          <cell r="T78">
            <v>0</v>
          </cell>
          <cell r="U78">
            <v>0</v>
          </cell>
          <cell r="V78">
            <v>0</v>
          </cell>
          <cell r="W78">
            <v>0</v>
          </cell>
          <cell r="X78">
            <v>82.616223086077383</v>
          </cell>
          <cell r="Y78">
            <v>80.364697228349343</v>
          </cell>
          <cell r="Z78">
            <v>82.282203938392612</v>
          </cell>
          <cell r="AA78">
            <v>84.508690654152034</v>
          </cell>
          <cell r="AB78">
            <v>42.988602840433231</v>
          </cell>
          <cell r="AC78">
            <v>52.479161609128056</v>
          </cell>
          <cell r="AD78">
            <v>61.766203932123616</v>
          </cell>
          <cell r="AE78">
            <v>63.295128498217174</v>
          </cell>
          <cell r="AF78">
            <v>19.748331722822208</v>
          </cell>
          <cell r="AG78">
            <v>13.848653118623027</v>
          </cell>
          <cell r="AH78">
            <v>15.882168240883837</v>
          </cell>
          <cell r="AI78">
            <v>16.901738123703389</v>
          </cell>
          <cell r="AJ78">
            <v>1.4608312192509083</v>
          </cell>
          <cell r="AK78">
            <v>1.0244179156096256</v>
          </cell>
          <cell r="AL78">
            <v>1.1748418813962855</v>
          </cell>
          <cell r="AM78">
            <v>1.2502618984354736</v>
          </cell>
          <cell r="AN78">
            <v>16.36307931131542</v>
          </cell>
          <cell r="AO78">
            <v>16.821513144230863</v>
          </cell>
          <cell r="AP78">
            <v>16.429504146133361</v>
          </cell>
          <cell r="AQ78">
            <v>15.996648395503136</v>
          </cell>
          <cell r="AR78">
            <v>31.781073687213684</v>
          </cell>
          <cell r="AS78">
            <v>25.813022732595805</v>
          </cell>
          <cell r="AT78">
            <v>21.857876773448869</v>
          </cell>
          <cell r="AU78">
            <v>21.262284642833517</v>
          </cell>
          <cell r="AV78">
            <v>3.1465267971809423</v>
          </cell>
          <cell r="AW78">
            <v>3.8740135564876486</v>
          </cell>
          <cell r="AX78">
            <v>4.575009779608223</v>
          </cell>
          <cell r="AY78">
            <v>4.7031634502036042</v>
          </cell>
          <cell r="AZ78">
            <v>1.9345519525809747</v>
          </cell>
          <cell r="BA78">
            <v>1.9057687581865512</v>
          </cell>
          <cell r="BB78">
            <v>1.8253150602133177</v>
          </cell>
          <cell r="BC78">
            <v>1.7311301644462211</v>
          </cell>
          <cell r="BD78">
            <v>5.5208858235370855</v>
          </cell>
          <cell r="BE78">
            <v>5.4692276439349898</v>
          </cell>
          <cell r="BF78">
            <v>5.1619372590290764</v>
          </cell>
          <cell r="BG78">
            <v>4.832165641870132</v>
          </cell>
          <cell r="BH78">
            <v>31.572807718224524</v>
          </cell>
          <cell r="BI78">
            <v>25.449901316982658</v>
          </cell>
          <cell r="BJ78">
            <v>20.964277255344783</v>
          </cell>
          <cell r="BK78">
            <v>19.689529780729952</v>
          </cell>
          <cell r="BL78">
            <v>28.444504576397602</v>
          </cell>
          <cell r="BM78">
            <v>31.60904996582282</v>
          </cell>
          <cell r="BN78">
            <v>34.941339932907432</v>
          </cell>
          <cell r="BO78">
            <v>38.334192986668974</v>
          </cell>
          <cell r="BP78">
            <v>0.182311</v>
          </cell>
          <cell r="BQ78">
            <v>0.16594449999999999</v>
          </cell>
          <cell r="BR78">
            <v>0.15698624999999999</v>
          </cell>
          <cell r="BS78">
            <v>0.15397549999999999</v>
          </cell>
          <cell r="BT78">
            <v>35.206008940426877</v>
          </cell>
          <cell r="BU78">
            <v>35.166848037972365</v>
          </cell>
          <cell r="BV78">
            <v>35.597838267400512</v>
          </cell>
          <cell r="BW78">
            <v>36.124892511593053</v>
          </cell>
          <cell r="BX78">
            <v>12.336399540798901</v>
          </cell>
          <cell r="BY78">
            <v>12.253993557752592</v>
          </cell>
          <cell r="BZ78">
            <v>12.587768320288703</v>
          </cell>
          <cell r="CA78">
            <v>12.941793752333639</v>
          </cell>
          <cell r="CB78">
            <v>7.0030064969242547</v>
          </cell>
          <cell r="CC78">
            <v>6.8327249132804617</v>
          </cell>
          <cell r="CD78">
            <v>7.0039319209061572</v>
          </cell>
          <cell r="CE78">
            <v>7.1835007003247906</v>
          </cell>
          <cell r="CF78">
            <v>6.9349257847879278</v>
          </cell>
          <cell r="CG78">
            <v>6.8184283514247683</v>
          </cell>
          <cell r="CH78">
            <v>6.9987409662570732</v>
          </cell>
          <cell r="CI78">
            <v>7.1881055485886414</v>
          </cell>
          <cell r="CJ78">
            <v>-4.0495667231493844</v>
          </cell>
          <cell r="CK78">
            <v>-3.2056113982573855</v>
          </cell>
          <cell r="CL78">
            <v>-2.8694837968449045</v>
          </cell>
          <cell r="CM78">
            <v>-2.9471232757796639</v>
          </cell>
          <cell r="CN78">
            <v>4.145682074459363</v>
          </cell>
          <cell r="CO78">
            <v>4.0327005069185704</v>
          </cell>
          <cell r="CP78">
            <v>4.1289209936285411</v>
          </cell>
          <cell r="CQ78">
            <v>4.2406460970253494</v>
          </cell>
          <cell r="CR78">
            <v>4.1868694910299897</v>
          </cell>
          <cell r="CS78">
            <v>4.0415232990945276</v>
          </cell>
          <cell r="CT78">
            <v>4.1323198327266555</v>
          </cell>
          <cell r="CU78">
            <v>4.2382654109921782</v>
          </cell>
          <cell r="CV78">
            <v>-1.2568749999999997</v>
          </cell>
          <cell r="CW78">
            <v>-0.11123357527056044</v>
          </cell>
          <cell r="CX78">
            <v>1.2255583126550675</v>
          </cell>
          <cell r="CY78">
            <v>1.4805793549413409</v>
          </cell>
          <cell r="CZ78">
            <v>0.86254514744608457</v>
          </cell>
          <cell r="DA78">
            <v>-6.9089500000000012E-2</v>
          </cell>
          <cell r="DB78">
            <v>-0.66799054921800405</v>
          </cell>
          <cell r="DC78">
            <v>2.7238039661359608</v>
          </cell>
          <cell r="DD78">
            <v>2.8124558939834259</v>
          </cell>
          <cell r="DE78">
            <v>1.6097421541105206</v>
          </cell>
          <cell r="DF78">
            <v>-0.10134174999999999</v>
          </cell>
          <cell r="DG78">
            <v>-2.4315497025253592</v>
          </cell>
          <cell r="DH78">
            <v>2.5056915037356333</v>
          </cell>
          <cell r="DI78">
            <v>2.5638281674702768</v>
          </cell>
          <cell r="DJ78">
            <v>0.85185012082989431</v>
          </cell>
          <cell r="DK78">
            <v>-7.438924999999999E-2</v>
          </cell>
          <cell r="DL78">
            <v>-2.7252829694020022</v>
          </cell>
          <cell r="DM78">
            <v>2.3860062641620345</v>
          </cell>
          <cell r="DN78">
            <v>2.7059152637993122</v>
          </cell>
          <cell r="DO78">
            <v>0.7578005649137225</v>
          </cell>
          <cell r="DP78">
            <v>35.040607873711799</v>
          </cell>
          <cell r="DQ78">
            <v>34.845299597282668</v>
          </cell>
          <cell r="DR78">
            <v>35.361046998789881</v>
          </cell>
          <cell r="DS78">
            <v>35.825141204725831</v>
          </cell>
          <cell r="DT78">
            <v>19.891509170421013</v>
          </cell>
          <cell r="DU78">
            <v>19.429449309482159</v>
          </cell>
          <cell r="DV78">
            <v>19.675160801323599</v>
          </cell>
          <cell r="DW78">
            <v>19.885182213398949</v>
          </cell>
          <cell r="DX78">
            <v>11.775495715729646</v>
          </cell>
          <cell r="DY78">
            <v>11.467335663873406</v>
          </cell>
          <cell r="DZ78">
            <v>11.598796990461327</v>
          </cell>
          <cell r="EA78">
            <v>11.738847653773526</v>
          </cell>
          <cell r="EB78">
            <v>11.892485450749941</v>
          </cell>
          <cell r="EC78">
            <v>11.49242404303787</v>
          </cell>
          <cell r="ED78">
            <v>11.608344871073019</v>
          </cell>
          <cell r="EE78">
            <v>11.732257499816924</v>
          </cell>
          <cell r="EF78">
            <v>0.27172875440887162</v>
          </cell>
          <cell r="EG78">
            <v>-0.81624426921543991</v>
          </cell>
          <cell r="EH78">
            <v>-2.8588542833530801</v>
          </cell>
          <cell r="EI78">
            <v>-5.2992334696810461</v>
          </cell>
          <cell r="EJ78">
            <v>35.567318400465822</v>
          </cell>
          <cell r="EK78">
            <v>38.50351460069276</v>
          </cell>
          <cell r="EL78">
            <v>41.83580456777738</v>
          </cell>
          <cell r="EM78">
            <v>45.228657621538915</v>
          </cell>
          <cell r="EN78">
            <v>-2.2686252332194914E-2</v>
          </cell>
          <cell r="EO78">
            <v>-5.4236669707930967E-3</v>
          </cell>
          <cell r="EP78">
            <v>4.0812205056377409E-3</v>
          </cell>
          <cell r="EQ78">
            <v>1.4294269422956897E-2</v>
          </cell>
          <cell r="ER78">
            <v>19.713133371649864</v>
          </cell>
          <cell r="ES78">
            <v>20.926429717922108</v>
          </cell>
          <cell r="ET78">
            <v>22.071243303702499</v>
          </cell>
          <cell r="EU78">
            <v>23.131471178418916</v>
          </cell>
          <cell r="EV78">
            <v>6.8510850696593515</v>
          </cell>
          <cell r="EW78">
            <v>7.710708904085382</v>
          </cell>
          <cell r="EX78">
            <v>9.7533189182230213</v>
          </cell>
          <cell r="EY78">
            <v>12.193698104550988</v>
          </cell>
          <cell r="EZ78">
            <v>28.444504576397602</v>
          </cell>
          <cell r="FA78">
            <v>31.60904996582282</v>
          </cell>
          <cell r="FB78">
            <v>34.941339932907432</v>
          </cell>
          <cell r="FC78">
            <v>38.334192986668974</v>
          </cell>
          <cell r="FD78">
            <v>2.2026585107770801E-2</v>
          </cell>
          <cell r="FE78">
            <v>-6.6610469914849604E-2</v>
          </cell>
          <cell r="FF78">
            <v>-0.22711367182896419</v>
          </cell>
          <cell r="FG78">
            <v>-0.40946669148745307</v>
          </cell>
          <cell r="FH78">
            <v>0.97830625641549418</v>
          </cell>
          <cell r="FI78">
            <v>1.1284969030581669</v>
          </cell>
          <cell r="FJ78">
            <v>1.3925490750574219</v>
          </cell>
          <cell r="FK78">
            <v>1.697459026349043</v>
          </cell>
          <cell r="FL78">
            <v>543.78305240358509</v>
          </cell>
          <cell r="FM78">
            <v>2259.3558239732233</v>
          </cell>
          <cell r="FN78">
            <v>-3084.3146805961933</v>
          </cell>
          <cell r="FO78">
            <v>-905.38336513714</v>
          </cell>
          <cell r="FP78">
            <v>-6.1296647271165767</v>
          </cell>
          <cell r="FQ78">
            <v>-6.4149778299491604</v>
          </cell>
          <cell r="FR78">
            <v>-6.6188564101298359</v>
          </cell>
          <cell r="FS78">
            <v>-6.8185209285134381</v>
          </cell>
          <cell r="FT78">
            <v>2.1571680905329398</v>
          </cell>
          <cell r="FU78">
            <v>2.6334043295460461</v>
          </cell>
          <cell r="FV78">
            <v>3.0994281133139632</v>
          </cell>
          <cell r="FW78">
            <v>3.176149548040538</v>
          </cell>
          <cell r="FX78">
            <v>17.41084806712616</v>
          </cell>
          <cell r="FY78">
            <v>18.241549037953053</v>
          </cell>
          <cell r="FZ78">
            <v>18.59342233202738</v>
          </cell>
          <cell r="GA78">
            <v>18.874854579360385</v>
          </cell>
          <cell r="GB78">
            <v>193.70645117698803</v>
          </cell>
          <cell r="GC78">
            <v>194.61421117964409</v>
          </cell>
          <cell r="GD78">
            <v>199.94148374103972</v>
          </cell>
          <cell r="GE78">
            <v>205.83266398499603</v>
          </cell>
          <cell r="GF78">
            <v>-0.99097128585121841</v>
          </cell>
          <cell r="GG78">
            <v>-0.69492541349250347</v>
          </cell>
          <cell r="GH78">
            <v>-0.79696720232755103</v>
          </cell>
          <cell r="GI78">
            <v>-0.8481292190474361</v>
          </cell>
          <cell r="GJ78">
            <v>6.5838508446630487E-4</v>
          </cell>
          <cell r="GK78">
            <v>6</v>
          </cell>
          <cell r="GP78">
            <v>35.654136873252568</v>
          </cell>
          <cell r="GQ78">
            <v>12.344928590237252</v>
          </cell>
          <cell r="GR78">
            <v>7.0101106657498615</v>
          </cell>
          <cell r="GS78">
            <v>4.1487683120909651</v>
          </cell>
        </row>
        <row r="81">
          <cell r="B81" t="str">
            <v>9433.T</v>
          </cell>
          <cell r="GP81">
            <v>0</v>
          </cell>
          <cell r="GQ81">
            <v>0</v>
          </cell>
          <cell r="GR81">
            <v>0</v>
          </cell>
          <cell r="GS81">
            <v>0</v>
          </cell>
        </row>
        <row r="82">
          <cell r="B82" t="str">
            <v>BRTI.BO</v>
          </cell>
        </row>
        <row r="83">
          <cell r="B83" t="str">
            <v>AsiaPac aggregate</v>
          </cell>
          <cell r="K83" t="e">
            <v>#VALUE!</v>
          </cell>
          <cell r="L83">
            <v>107409.30820027695</v>
          </cell>
          <cell r="M83">
            <v>101794.34786100735</v>
          </cell>
          <cell r="N83">
            <v>96670.004154163966</v>
          </cell>
          <cell r="O83">
            <v>91528.085326170258</v>
          </cell>
          <cell r="P83">
            <v>27.095565435678392</v>
          </cell>
          <cell r="Q83">
            <v>26.056598077490449</v>
          </cell>
          <cell r="R83">
            <v>24.21759060745174</v>
          </cell>
          <cell r="S83">
            <v>22.301869180809479</v>
          </cell>
          <cell r="T83">
            <v>0</v>
          </cell>
          <cell r="U83">
            <v>0</v>
          </cell>
          <cell r="V83">
            <v>0</v>
          </cell>
          <cell r="W83">
            <v>0</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
          </cell>
          <cell r="AW83" t="str">
            <v/>
          </cell>
          <cell r="AX83" t="str">
            <v/>
          </cell>
          <cell r="AY83" t="str">
            <v/>
          </cell>
          <cell r="AZ83">
            <v>1.8053070504219002</v>
          </cell>
          <cell r="BA83">
            <v>1.6498764397061845</v>
          </cell>
          <cell r="BB83">
            <v>1.4997975851055283</v>
          </cell>
          <cell r="BC83">
            <v>1.3650064976563165</v>
          </cell>
          <cell r="BD83">
            <v>4.1588939439757082</v>
          </cell>
          <cell r="BE83">
            <v>3.8110291958025937</v>
          </cell>
          <cell r="BF83">
            <v>3.4676521294605243</v>
          </cell>
          <cell r="BG83">
            <v>3.156508214639743</v>
          </cell>
          <cell r="BH83">
            <v>13.083199303130012</v>
          </cell>
          <cell r="BI83">
            <v>12.247646993968438</v>
          </cell>
          <cell r="BJ83">
            <v>11.250537402266689</v>
          </cell>
          <cell r="BK83">
            <v>10.195663266029849</v>
          </cell>
          <cell r="BL83">
            <v>50214.852765608819</v>
          </cell>
          <cell r="BM83">
            <v>57765.25517207649</v>
          </cell>
          <cell r="BN83">
            <v>65354.396842199632</v>
          </cell>
          <cell r="BO83">
            <v>72936.516394242979</v>
          </cell>
          <cell r="BP83" t="e">
            <v>#VALUE!</v>
          </cell>
          <cell r="BQ83" t="e">
            <v>#VALUE!</v>
          </cell>
          <cell r="BR83" t="e">
            <v>#VALUE!</v>
          </cell>
          <cell r="BS83" t="e">
            <v>#VALUE!</v>
          </cell>
          <cell r="BT83">
            <v>59496.420941343691</v>
          </cell>
          <cell r="BU83">
            <v>61698.164426867763</v>
          </cell>
          <cell r="BV83">
            <v>64455.367253683165</v>
          </cell>
          <cell r="BW83">
            <v>67053.223177561274</v>
          </cell>
          <cell r="BX83">
            <v>25826.411937208159</v>
          </cell>
          <cell r="BY83">
            <v>26710.461303503529</v>
          </cell>
          <cell r="BZ83">
            <v>27877.653393451346</v>
          </cell>
          <cell r="CA83">
            <v>28996.625100377409</v>
          </cell>
          <cell r="CB83">
            <v>13582.694384153365</v>
          </cell>
          <cell r="CC83">
            <v>15113.059074158444</v>
          </cell>
          <cell r="CD83">
            <v>16024.724119572564</v>
          </cell>
          <cell r="CE83">
            <v>16849.176314704273</v>
          </cell>
          <cell r="CF83">
            <v>12551.349872128896</v>
          </cell>
          <cell r="CG83">
            <v>13922.279803997282</v>
          </cell>
          <cell r="CH83">
            <v>15013.642079543615</v>
          </cell>
          <cell r="CI83">
            <v>16050.34476518108</v>
          </cell>
          <cell r="CJ83">
            <v>-4217.6796090657936</v>
          </cell>
          <cell r="CK83">
            <v>-4666.1668959341223</v>
          </cell>
          <cell r="CL83">
            <v>-5117.3257898322972</v>
          </cell>
          <cell r="CM83">
            <v>-5498.6305806225246</v>
          </cell>
          <cell r="CN83">
            <v>8202.1465156545219</v>
          </cell>
          <cell r="CO83">
            <v>9117.9899014140155</v>
          </cell>
          <cell r="CP83">
            <v>9829.2710702221411</v>
          </cell>
          <cell r="CQ83">
            <v>10511.358510510607</v>
          </cell>
          <cell r="CR83">
            <v>9217.1317434910434</v>
          </cell>
          <cell r="CS83">
            <v>10053.257380742663</v>
          </cell>
          <cell r="CT83">
            <v>10643.221040350725</v>
          </cell>
          <cell r="CU83">
            <v>11183.610538582545</v>
          </cell>
          <cell r="CV83">
            <v>63.694637897371763</v>
          </cell>
          <cell r="CW83">
            <v>3.7006318206850324</v>
          </cell>
          <cell r="CX83">
            <v>4.4688571409341904</v>
          </cell>
          <cell r="CY83">
            <v>4.0304726116189471</v>
          </cell>
          <cell r="CZ83">
            <v>4.0661782848392818</v>
          </cell>
          <cell r="DA83">
            <v>23.528918097015136</v>
          </cell>
          <cell r="DB83">
            <v>3.4230436982294066</v>
          </cell>
          <cell r="DC83">
            <v>4.3697938297857917</v>
          </cell>
          <cell r="DD83">
            <v>4.0138662000472181</v>
          </cell>
          <cell r="DE83">
            <v>3.9348339572337352</v>
          </cell>
          <cell r="DF83">
            <v>18.829684050700862</v>
          </cell>
          <cell r="DG83">
            <v>11.26701850695045</v>
          </cell>
          <cell r="DH83">
            <v>6.0322998867446955</v>
          </cell>
          <cell r="DI83">
            <v>5.1448760613902067</v>
          </cell>
          <cell r="DJ83">
            <v>7.4478134216597454</v>
          </cell>
          <cell r="DK83">
            <v>17.022090542962729</v>
          </cell>
          <cell r="DL83">
            <v>11.165898877952557</v>
          </cell>
          <cell r="DM83">
            <v>7.8008549746015916</v>
          </cell>
          <cell r="DN83">
            <v>6.9393491685752338</v>
          </cell>
          <cell r="DO83">
            <v>8.6201609501004128</v>
          </cell>
          <cell r="DP83">
            <v>43.408345457737518</v>
          </cell>
          <cell r="DQ83">
            <v>43.292149047908943</v>
          </cell>
          <cell r="DR83">
            <v>43.251096970296665</v>
          </cell>
          <cell r="DS83">
            <v>43.244192786366831</v>
          </cell>
          <cell r="DT83">
            <v>22.829431030051818</v>
          </cell>
          <cell r="DU83">
            <v>24.495151864805145</v>
          </cell>
          <cell r="DV83">
            <v>24.861737357732398</v>
          </cell>
          <cell r="DW83">
            <v>25.128063225367352</v>
          </cell>
          <cell r="DX83">
            <v>13.785949450204495</v>
          </cell>
          <cell r="DY83">
            <v>14.778381149769498</v>
          </cell>
          <cell r="DZ83">
            <v>15.249732472295344</v>
          </cell>
          <cell r="EA83">
            <v>15.676142044172655</v>
          </cell>
          <cell r="EB83">
            <v>15.491909593314908</v>
          </cell>
          <cell r="EC83">
            <v>16.294256845613322</v>
          </cell>
          <cell r="ED83">
            <v>16.512544251685323</v>
          </cell>
          <cell r="EE83">
            <v>16.678706866883374</v>
          </cell>
          <cell r="EF83">
            <v>16798.063597180892</v>
          </cell>
          <cell r="EG83">
            <v>11184.142225269481</v>
          </cell>
          <cell r="EH83">
            <v>6061.6375258961225</v>
          </cell>
          <cell r="EI83">
            <v>921.63441932907028</v>
          </cell>
          <cell r="EJ83">
            <v>79764.44856020296</v>
          </cell>
          <cell r="EK83">
            <v>87061.346709194782</v>
          </cell>
          <cell r="EL83">
            <v>93770.215313638138</v>
          </cell>
          <cell r="EM83">
            <v>100419.9104687964</v>
          </cell>
          <cell r="EN83">
            <v>-667.96414753226998</v>
          </cell>
          <cell r="EO83">
            <v>-624.86323733050654</v>
          </cell>
          <cell r="EP83">
            <v>-518.90027045352429</v>
          </cell>
          <cell r="EQ83">
            <v>-382.88895658115678</v>
          </cell>
          <cell r="ER83">
            <v>68347.114478560921</v>
          </cell>
          <cell r="ES83">
            <v>70539.579517701728</v>
          </cell>
          <cell r="ET83">
            <v>73338.804021028554</v>
          </cell>
          <cell r="EU83">
            <v>76196.114256567598</v>
          </cell>
          <cell r="EV83">
            <v>12751.532197413248</v>
          </cell>
          <cell r="EW83">
            <v>18111.949311848799</v>
          </cell>
          <cell r="EX83">
            <v>22354.180945542379</v>
          </cell>
          <cell r="EY83">
            <v>26561.759655224356</v>
          </cell>
          <cell r="FD83">
            <v>0.65042188740821139</v>
          </cell>
          <cell r="FE83">
            <v>0.41871767388017711</v>
          </cell>
          <cell r="FF83">
            <v>0.21743715083709461</v>
          </cell>
          <cell r="FG83">
            <v>3.1784196131055084E-2</v>
          </cell>
          <cell r="FH83">
            <v>0.93880726730406183</v>
          </cell>
          <cell r="FI83">
            <v>1.1984303920850878</v>
          </cell>
          <cell r="FJ83">
            <v>1.3949807047373146</v>
          </cell>
          <cell r="FK83">
            <v>1.5764426200492609</v>
          </cell>
          <cell r="FL83">
            <v>38.664368488370791</v>
          </cell>
          <cell r="FM83">
            <v>42.746091797004958</v>
          </cell>
          <cell r="FN83">
            <v>53.724491931919758</v>
          </cell>
          <cell r="FO83">
            <v>75.731160698105199</v>
          </cell>
          <cell r="FP83">
            <v>-13399.019572747708</v>
          </cell>
          <cell r="FQ83">
            <v>-13732.955265353949</v>
          </cell>
          <cell r="FR83">
            <v>-14167.848800367616</v>
          </cell>
          <cell r="FS83">
            <v>-14520.836002650292</v>
          </cell>
          <cell r="FT83">
            <v>8209.7127553946575</v>
          </cell>
          <cell r="FU83">
            <v>8311.3391422154564</v>
          </cell>
          <cell r="FV83">
            <v>8592.4788032514334</v>
          </cell>
          <cell r="FW83">
            <v>8977.1585171045899</v>
          </cell>
          <cell r="FX83">
            <v>22.520715298080752</v>
          </cell>
          <cell r="FY83">
            <v>22.258288221251593</v>
          </cell>
          <cell r="FZ83">
            <v>21.980867387824905</v>
          </cell>
          <cell r="GA83">
            <v>21.655686803001519</v>
          </cell>
          <cell r="GF83">
            <v>-1811.6021657841966</v>
          </cell>
          <cell r="GG83">
            <v>-2290.4157514439185</v>
          </cell>
          <cell r="GH83">
            <v>-2800.1213401239147</v>
          </cell>
          <cell r="GI83">
            <v>-3386.3365957013025</v>
          </cell>
          <cell r="GJ83" t="e">
            <v>#REF!</v>
          </cell>
          <cell r="GK83" t="str">
            <v/>
          </cell>
          <cell r="GP83">
            <v>36345.980360483722</v>
          </cell>
          <cell r="GQ83">
            <v>20907.178930301186</v>
          </cell>
          <cell r="GR83">
            <v>11430.388368581422</v>
          </cell>
          <cell r="GS83">
            <v>7009.058270620485</v>
          </cell>
        </row>
        <row r="84">
          <cell r="AV84" t="str">
            <v/>
          </cell>
          <cell r="AW84" t="str">
            <v/>
          </cell>
          <cell r="AX84" t="str">
            <v/>
          </cell>
          <cell r="AY84" t="str">
            <v/>
          </cell>
          <cell r="GK84" t="str">
            <v/>
          </cell>
        </row>
        <row r="85">
          <cell r="B85" t="str">
            <v>Global aggregate</v>
          </cell>
          <cell r="K85" t="e">
            <v>#VALUE!</v>
          </cell>
          <cell r="L85">
            <v>1252020.3311230838</v>
          </cell>
          <cell r="M85">
            <v>1244367.8137817646</v>
          </cell>
          <cell r="N85">
            <v>1205816.3260722156</v>
          </cell>
          <cell r="O85">
            <v>1162419.1022374642</v>
          </cell>
          <cell r="P85">
            <v>70909.271331218799</v>
          </cell>
          <cell r="Q85">
            <v>71377.59937131856</v>
          </cell>
          <cell r="R85">
            <v>68652.075267159205</v>
          </cell>
          <cell r="S85">
            <v>65555.49325941666</v>
          </cell>
          <cell r="T85">
            <v>119821.85576728218</v>
          </cell>
          <cell r="U85">
            <v>117977.02994378032</v>
          </cell>
          <cell r="V85">
            <v>119362.7104568889</v>
          </cell>
          <cell r="W85">
            <v>121378.72673102436</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
          </cell>
          <cell r="AW85" t="str">
            <v/>
          </cell>
          <cell r="AX85" t="str">
            <v/>
          </cell>
          <cell r="AY85" t="str">
            <v/>
          </cell>
          <cell r="AZ85">
            <v>2.0641204000567379</v>
          </cell>
          <cell r="BA85">
            <v>1.947326082612078</v>
          </cell>
          <cell r="BB85">
            <v>1.8072809851199478</v>
          </cell>
          <cell r="BC85">
            <v>1.6727457667544632</v>
          </cell>
          <cell r="BD85">
            <v>5.6327366037522264</v>
          </cell>
          <cell r="BE85">
            <v>5.3605916618328724</v>
          </cell>
          <cell r="BF85">
            <v>4.9372427944009827</v>
          </cell>
          <cell r="BG85">
            <v>4.5379851384726742</v>
          </cell>
          <cell r="BH85">
            <v>12.001475551570346</v>
          </cell>
          <cell r="BI85">
            <v>13.057613802722395</v>
          </cell>
          <cell r="BJ85">
            <v>11.943423246376668</v>
          </cell>
          <cell r="BK85">
            <v>11.243739724312171</v>
          </cell>
          <cell r="BL85">
            <v>554581.92924001673</v>
          </cell>
          <cell r="BM85">
            <v>540868.73819001834</v>
          </cell>
          <cell r="BN85">
            <v>547119.55988743249</v>
          </cell>
          <cell r="BO85">
            <v>558232.85724944668</v>
          </cell>
          <cell r="BP85" t="e">
            <v>#VALUE!</v>
          </cell>
          <cell r="BQ85" t="e">
            <v>#VALUE!</v>
          </cell>
          <cell r="BR85" t="e">
            <v>#VALUE!</v>
          </cell>
          <cell r="BS85" t="e">
            <v>#VALUE!</v>
          </cell>
          <cell r="BT85">
            <v>606563.61474295228</v>
          </cell>
          <cell r="BU85">
            <v>639013.58118338929</v>
          </cell>
          <cell r="BV85">
            <v>667199.14390743535</v>
          </cell>
          <cell r="BW85">
            <v>694916.78014695691</v>
          </cell>
          <cell r="BX85">
            <v>222275.67507578025</v>
          </cell>
          <cell r="BY85">
            <v>232132.55033797806</v>
          </cell>
          <cell r="BZ85">
            <v>244228.68720162116</v>
          </cell>
          <cell r="CA85">
            <v>256153.13112918072</v>
          </cell>
          <cell r="CB85">
            <v>94981.966618707433</v>
          </cell>
          <cell r="CC85">
            <v>107193.97904415303</v>
          </cell>
          <cell r="CD85">
            <v>118234.30172972442</v>
          </cell>
          <cell r="CE85">
            <v>129612.1478870548</v>
          </cell>
          <cell r="CF85">
            <v>111840.41461095508</v>
          </cell>
          <cell r="CG85">
            <v>121822.5807048048</v>
          </cell>
          <cell r="CH85">
            <v>138213.09519904194</v>
          </cell>
          <cell r="CI85">
            <v>153629.07402106724</v>
          </cell>
          <cell r="CJ85">
            <v>-27350.924140105537</v>
          </cell>
          <cell r="CK85">
            <v>-37742.745660968911</v>
          </cell>
          <cell r="CL85">
            <v>-39848.490419401693</v>
          </cell>
          <cell r="CM85">
            <v>-44939.397443786373</v>
          </cell>
          <cell r="CN85">
            <v>69772.224886931537</v>
          </cell>
          <cell r="CO85">
            <v>76157.872411567936</v>
          </cell>
          <cell r="CP85">
            <v>86572.075762763241</v>
          </cell>
          <cell r="CQ85">
            <v>96330.021326640854</v>
          </cell>
          <cell r="CR85">
            <v>84741.938760002726</v>
          </cell>
          <cell r="CS85">
            <v>90282.691718564573</v>
          </cell>
          <cell r="CT85">
            <v>97713.324859425862</v>
          </cell>
          <cell r="CU85">
            <v>105271.30940659859</v>
          </cell>
          <cell r="CV85">
            <v>20.978983624833418</v>
          </cell>
          <cell r="CW85">
            <v>5.3498043159394797</v>
          </cell>
          <cell r="CX85">
            <v>4.4107924391605593</v>
          </cell>
          <cell r="CY85">
            <v>4.1543273088142598</v>
          </cell>
          <cell r="CZ85">
            <v>4.6370485403774495</v>
          </cell>
          <cell r="DA85">
            <v>15.797121016167438</v>
          </cell>
          <cell r="DB85">
            <v>4.4345271963912865</v>
          </cell>
          <cell r="DC85">
            <v>5.2108749272911155</v>
          </cell>
          <cell r="DD85">
            <v>4.8824911046241795</v>
          </cell>
          <cell r="DE85">
            <v>4.8421480397643961</v>
          </cell>
          <cell r="DF85">
            <v>30.628257578110407</v>
          </cell>
          <cell r="DG85">
            <v>12.857190538567309</v>
          </cell>
          <cell r="DH85">
            <v>10.299386946932799</v>
          </cell>
          <cell r="DI85">
            <v>9.6231347340633562</v>
          </cell>
          <cell r="DJ85">
            <v>10.917868893369672</v>
          </cell>
          <cell r="DK85">
            <v>12.123756585938821</v>
          </cell>
          <cell r="DL85">
            <v>9.1521340117569423</v>
          </cell>
          <cell r="DM85">
            <v>13.674493550601667</v>
          </cell>
          <cell r="DN85">
            <v>11.271470018366742</v>
          </cell>
          <cell r="DO85">
            <v>11.350719646079497</v>
          </cell>
          <cell r="DP85">
            <v>36.645072284788398</v>
          </cell>
          <cell r="DQ85">
            <v>36.326700585626327</v>
          </cell>
          <cell r="DR85">
            <v>36.605066033403737</v>
          </cell>
          <cell r="DS85">
            <v>36.860979393102433</v>
          </cell>
          <cell r="DT85">
            <v>15.659028057421247</v>
          </cell>
          <cell r="DU85">
            <v>16.774914055134868</v>
          </cell>
          <cell r="DV85">
            <v>17.720991222693744</v>
          </cell>
          <cell r="DW85">
            <v>18.651463252858161</v>
          </cell>
          <cell r="DX85">
            <v>11.502870134486949</v>
          </cell>
          <cell r="DY85">
            <v>11.91803658860132</v>
          </cell>
          <cell r="DZ85">
            <v>12.97544766855605</v>
          </cell>
          <cell r="EA85">
            <v>13.862094581493562</v>
          </cell>
          <cell r="EB85">
            <v>13.970824609371666</v>
          </cell>
          <cell r="EC85">
            <v>14.128446464528977</v>
          </cell>
          <cell r="ED85">
            <v>14.645301294478614</v>
          </cell>
          <cell r="EE85">
            <v>15.148764918921147</v>
          </cell>
          <cell r="EF85">
            <v>280444.98308801174</v>
          </cell>
          <cell r="EG85">
            <v>270527.53230991168</v>
          </cell>
          <cell r="EH85">
            <v>236058.0267859968</v>
          </cell>
          <cell r="EI85">
            <v>199781.14074670593</v>
          </cell>
          <cell r="EJ85">
            <v>914779.25644290179</v>
          </cell>
          <cell r="EK85">
            <v>882890.3335260211</v>
          </cell>
          <cell r="EL85">
            <v>863750.1799442881</v>
          </cell>
          <cell r="EM85">
            <v>859188.63798947982</v>
          </cell>
          <cell r="EN85">
            <v>-19253.92341801665</v>
          </cell>
          <cell r="EO85">
            <v>-19246.015812207192</v>
          </cell>
          <cell r="EP85">
            <v>-16862.876433162834</v>
          </cell>
          <cell r="EQ85">
            <v>-14655.485312899638</v>
          </cell>
          <cell r="ER85">
            <v>473320.41377446352</v>
          </cell>
          <cell r="ES85">
            <v>477802.02958286612</v>
          </cell>
          <cell r="ET85">
            <v>482837.21708450932</v>
          </cell>
          <cell r="EU85">
            <v>491430.82817483257</v>
          </cell>
          <cell r="EV85">
            <v>84425.494988844177</v>
          </cell>
          <cell r="EW85">
            <v>76498.403949275118</v>
          </cell>
          <cell r="EX85">
            <v>85742.156063521281</v>
          </cell>
          <cell r="EY85">
            <v>104085.10937990597</v>
          </cell>
          <cell r="FD85">
            <v>1.2616989375576066</v>
          </cell>
          <cell r="FE85">
            <v>1.1654011120630505</v>
          </cell>
          <cell r="FF85">
            <v>0.96654504223380144</v>
          </cell>
          <cell r="FG85">
            <v>0.77992855237031711</v>
          </cell>
          <cell r="FH85">
            <v>0.8888581484921152</v>
          </cell>
          <cell r="FI85">
            <v>0.71364459675263614</v>
          </cell>
          <cell r="FJ85">
            <v>0.72518850121449541</v>
          </cell>
          <cell r="FK85">
            <v>0.80305057108232392</v>
          </cell>
          <cell r="FL85">
            <v>11.544435398958127</v>
          </cell>
          <cell r="FM85">
            <v>12.061330126869327</v>
          </cell>
          <cell r="FN85">
            <v>14.483216322531822</v>
          </cell>
          <cell r="FO85">
            <v>17.478311066486267</v>
          </cell>
          <cell r="FP85">
            <v>-90602.551074236719</v>
          </cell>
          <cell r="FQ85">
            <v>-99091.549376923213</v>
          </cell>
          <cell r="FR85">
            <v>-103419.50057328041</v>
          </cell>
          <cell r="FS85">
            <v>-107830.06146075344</v>
          </cell>
          <cell r="FT85">
            <v>104322.19986143803</v>
          </cell>
          <cell r="FU85">
            <v>95298.255300085919</v>
          </cell>
          <cell r="FV85">
            <v>100960.69620893907</v>
          </cell>
          <cell r="FW85">
            <v>103383.67222464095</v>
          </cell>
          <cell r="FX85">
            <v>14.937023730418121</v>
          </cell>
          <cell r="FY85">
            <v>15.506955140674096</v>
          </cell>
          <cell r="FZ85">
            <v>15.500544555199316</v>
          </cell>
          <cell r="GA85">
            <v>15.516974771849684</v>
          </cell>
          <cell r="GF85">
            <v>-34260.212756092369</v>
          </cell>
          <cell r="GG85">
            <v>-52503.939001716804</v>
          </cell>
          <cell r="GH85">
            <v>-54685.621099521974</v>
          </cell>
          <cell r="GI85">
            <v>-57474.813749086992</v>
          </cell>
          <cell r="GK85" t="str">
            <v/>
          </cell>
          <cell r="GP85">
            <v>501379.32768881577</v>
          </cell>
          <cell r="GQ85">
            <v>191952.67820583071</v>
          </cell>
          <cell r="GR85">
            <v>72711.653955815855</v>
          </cell>
          <cell r="GS85">
            <v>62227.86946444631</v>
          </cell>
        </row>
        <row r="86">
          <cell r="AV86" t="str">
            <v/>
          </cell>
          <cell r="AW86" t="str">
            <v/>
          </cell>
          <cell r="AX86" t="str">
            <v/>
          </cell>
          <cell r="AY86" t="str">
            <v/>
          </cell>
          <cell r="FQ86">
            <v>9.3694914790322992E-2</v>
          </cell>
          <cell r="FR86">
            <v>4.3676289487558639E-2</v>
          </cell>
          <cell r="FS86">
            <v>4.2647284728935864E-2</v>
          </cell>
          <cell r="GK86" t="str">
            <v/>
          </cell>
        </row>
        <row r="87">
          <cell r="B87" t="str">
            <v>Europe</v>
          </cell>
          <cell r="K87" t="e">
            <v>#VALUE!</v>
          </cell>
          <cell r="L87">
            <v>795544.1522829755</v>
          </cell>
          <cell r="M87">
            <v>797939.53708683827</v>
          </cell>
          <cell r="N87">
            <v>765139.31485560222</v>
          </cell>
          <cell r="O87">
            <v>727631.06896132731</v>
          </cell>
          <cell r="P87">
            <v>45371.195537867919</v>
          </cell>
          <cell r="Q87">
            <v>45840.517000955646</v>
          </cell>
          <cell r="R87">
            <v>43706.829866992353</v>
          </cell>
          <cell r="S87">
            <v>41384.083819146341</v>
          </cell>
          <cell r="T87">
            <v>57735.567626509532</v>
          </cell>
          <cell r="U87">
            <v>54993.031499711658</v>
          </cell>
          <cell r="V87">
            <v>51698.479403518104</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
          </cell>
          <cell r="AW87" t="str">
            <v/>
          </cell>
          <cell r="AX87" t="str">
            <v/>
          </cell>
          <cell r="AY87" t="str">
            <v/>
          </cell>
          <cell r="AZ87">
            <v>2.0882169986442651</v>
          </cell>
          <cell r="BA87">
            <v>1.9906974944498916</v>
          </cell>
          <cell r="BB87">
            <v>1.8327772094217025</v>
          </cell>
          <cell r="BC87">
            <v>1.6774057263082678</v>
          </cell>
          <cell r="BD87">
            <v>5.9614492326424005</v>
          </cell>
          <cell r="BE87">
            <v>5.7659532664840647</v>
          </cell>
          <cell r="BF87">
            <v>5.2450826229024718</v>
          </cell>
          <cell r="BG87">
            <v>4.7409512635263615</v>
          </cell>
          <cell r="BH87">
            <v>12.187623083675081</v>
          </cell>
          <cell r="BI87">
            <v>13.110121021087982</v>
          </cell>
          <cell r="BJ87">
            <v>12.330598151809847</v>
          </cell>
          <cell r="BK87">
            <v>11.595420589382888</v>
          </cell>
          <cell r="BL87">
            <v>554581.92924001673</v>
          </cell>
          <cell r="BM87">
            <v>540868.73819001834</v>
          </cell>
          <cell r="BN87">
            <v>547119.55988743249</v>
          </cell>
          <cell r="BO87">
            <v>558232.85724944668</v>
          </cell>
          <cell r="BT87">
            <v>380968.14306150528</v>
          </cell>
          <cell r="BU87">
            <v>400834.14949358767</v>
          </cell>
          <cell r="BV87">
            <v>417475.35429962445</v>
          </cell>
          <cell r="BW87">
            <v>433783.5847041849</v>
          </cell>
          <cell r="BX87">
            <v>133448.11324181187</v>
          </cell>
          <cell r="BY87">
            <v>138388.13812887561</v>
          </cell>
          <cell r="BZ87">
            <v>145877.45701366989</v>
          </cell>
          <cell r="CA87">
            <v>153477.86309452777</v>
          </cell>
          <cell r="CB87">
            <v>49008.125707448264</v>
          </cell>
          <cell r="CC87">
            <v>56003.216645194014</v>
          </cell>
          <cell r="CD87">
            <v>63225.896831051112</v>
          </cell>
          <cell r="CE87">
            <v>70870.275215632209</v>
          </cell>
          <cell r="CF87">
            <v>69250.058362532509</v>
          </cell>
          <cell r="CG87">
            <v>74976.104381910482</v>
          </cell>
          <cell r="CH87">
            <v>84702.991295847416</v>
          </cell>
          <cell r="CI87">
            <v>95091.954766443421</v>
          </cell>
          <cell r="CJ87">
            <v>-19136.964183078457</v>
          </cell>
          <cell r="CK87">
            <v>-23324.196251376627</v>
          </cell>
          <cell r="CL87">
            <v>-26037.909782830811</v>
          </cell>
          <cell r="CM87">
            <v>-29609.325797657781</v>
          </cell>
          <cell r="CN87">
            <v>43103.298760301994</v>
          </cell>
          <cell r="CO87">
            <v>46781.088084206771</v>
          </cell>
          <cell r="CP87">
            <v>53212.163053398166</v>
          </cell>
          <cell r="CQ87">
            <v>59865.554994732185</v>
          </cell>
          <cell r="EN87">
            <v>-13753.198840639914</v>
          </cell>
          <cell r="EO87">
            <v>-13096.852976079999</v>
          </cell>
          <cell r="EP87">
            <v>-11523.095938528271</v>
          </cell>
          <cell r="EQ87">
            <v>-9532.0302809438999</v>
          </cell>
          <cell r="FP87">
            <v>-49036.390656614734</v>
          </cell>
          <cell r="FQ87">
            <v>-54199.550480704762</v>
          </cell>
          <cell r="FR87">
            <v>-57787.463022475058</v>
          </cell>
          <cell r="FS87">
            <v>-61116.948136959058</v>
          </cell>
          <cell r="FT87">
            <v>65274.75840211867</v>
          </cell>
          <cell r="FU87">
            <v>60864.391396794206</v>
          </cell>
          <cell r="FV87">
            <v>62052.084208364009</v>
          </cell>
          <cell r="FW87">
            <v>62751.589159910938</v>
          </cell>
          <cell r="FX87">
            <v>35.076962003427255</v>
          </cell>
          <cell r="FY87">
            <v>36.840773299604543</v>
          </cell>
          <cell r="FZ87">
            <v>37.499964474030541</v>
          </cell>
          <cell r="GA87">
            <v>37.945126870123893</v>
          </cell>
          <cell r="GB87">
            <v>0</v>
          </cell>
          <cell r="GC87">
            <v>0</v>
          </cell>
          <cell r="GD87">
            <v>0</v>
          </cell>
          <cell r="GE87">
            <v>0</v>
          </cell>
          <cell r="GF87">
            <v>-22375.600068942535</v>
          </cell>
          <cell r="GG87">
            <v>-24517.903681287986</v>
          </cell>
          <cell r="GH87">
            <v>-26039.536062300314</v>
          </cell>
          <cell r="GI87">
            <v>-27509.122116472332</v>
          </cell>
          <cell r="GK87" t="str">
            <v/>
          </cell>
        </row>
        <row r="88">
          <cell r="B88" t="str">
            <v>North America</v>
          </cell>
          <cell r="K88">
            <v>229237.30561555937</v>
          </cell>
          <cell r="L88">
            <v>272486.82074209873</v>
          </cell>
          <cell r="M88">
            <v>270401.83178031963</v>
          </cell>
          <cell r="N88">
            <v>272179.4285122155</v>
          </cell>
          <cell r="O88">
            <v>274704.83064126578</v>
          </cell>
          <cell r="AV88">
            <v>22.059243457069115</v>
          </cell>
          <cell r="AW88">
            <v>22.871031855411573</v>
          </cell>
          <cell r="AX88">
            <v>23.724851580005556</v>
          </cell>
          <cell r="AY88">
            <v>24.541170139453346</v>
          </cell>
          <cell r="AZ88">
            <v>1.9747577642362391</v>
          </cell>
          <cell r="BA88">
            <v>1.8793518975580639</v>
          </cell>
          <cell r="BB88">
            <v>1.8291325132558949</v>
          </cell>
          <cell r="BC88">
            <v>1.7831748346822696</v>
          </cell>
          <cell r="BD88">
            <v>5.3885211612346193</v>
          </cell>
          <cell r="BE88">
            <v>5.1574921458163532</v>
          </cell>
          <cell r="BF88">
            <v>5.0045668910069239</v>
          </cell>
          <cell r="BG88">
            <v>4.882988875831928</v>
          </cell>
          <cell r="BH88" t="str">
            <v>-</v>
          </cell>
          <cell r="BI88" t="str">
            <v>-</v>
          </cell>
          <cell r="BJ88" t="str">
            <v>-</v>
          </cell>
          <cell r="BK88" t="str">
            <v>-</v>
          </cell>
          <cell r="BL88">
            <v>6356.6119438602254</v>
          </cell>
          <cell r="BM88">
            <v>6485.2701222876003</v>
          </cell>
          <cell r="BN88">
            <v>6846.9465541972877</v>
          </cell>
          <cell r="BO88">
            <v>7448.6931942478277</v>
          </cell>
          <cell r="BT88">
            <v>137984.93449523731</v>
          </cell>
          <cell r="BU88">
            <v>143880.36223107885</v>
          </cell>
          <cell r="BV88">
            <v>148802.46594476106</v>
          </cell>
          <cell r="BW88">
            <v>154053.78390179746</v>
          </cell>
          <cell r="BX88">
            <v>50568.015340161808</v>
          </cell>
          <cell r="BY88">
            <v>52428.937191821766</v>
          </cell>
          <cell r="BZ88">
            <v>54386.210523295202</v>
          </cell>
          <cell r="CA88">
            <v>56257.517194213062</v>
          </cell>
          <cell r="CB88">
            <v>25178.38332948069</v>
          </cell>
          <cell r="CC88">
            <v>27139.136343708895</v>
          </cell>
          <cell r="CD88">
            <v>28811.565531066917</v>
          </cell>
          <cell r="CE88">
            <v>30602.665328603882</v>
          </cell>
          <cell r="CF88">
            <v>23725.578947032802</v>
          </cell>
          <cell r="CG88">
            <v>24830.587093380098</v>
          </cell>
          <cell r="CH88">
            <v>28947.794261687457</v>
          </cell>
          <cell r="CI88">
            <v>31388.927360408114</v>
          </cell>
          <cell r="GK88" t="str">
            <v/>
          </cell>
        </row>
        <row r="89">
          <cell r="B89" t="str">
            <v>Asia</v>
          </cell>
          <cell r="K89" t="e">
            <v>#VALUE!</v>
          </cell>
          <cell r="L89">
            <v>107409.30820027695</v>
          </cell>
          <cell r="M89">
            <v>101794.34786100735</v>
          </cell>
          <cell r="N89">
            <v>96670.004154163966</v>
          </cell>
          <cell r="O89">
            <v>91528.085326170258</v>
          </cell>
          <cell r="AV89" t="str">
            <v/>
          </cell>
          <cell r="AW89" t="str">
            <v/>
          </cell>
          <cell r="AX89" t="str">
            <v/>
          </cell>
          <cell r="AY89" t="str">
            <v/>
          </cell>
          <cell r="AZ89">
            <v>1.8053070504219002</v>
          </cell>
          <cell r="BA89">
            <v>1.6498764397061845</v>
          </cell>
          <cell r="BB89">
            <v>1.4997975851055283</v>
          </cell>
          <cell r="BC89">
            <v>1.3650064976563165</v>
          </cell>
          <cell r="BD89">
            <v>4.1588939439757082</v>
          </cell>
          <cell r="BE89">
            <v>3.8110291958025937</v>
          </cell>
          <cell r="BF89">
            <v>3.4676521294605243</v>
          </cell>
          <cell r="BG89">
            <v>3.156508214639743</v>
          </cell>
          <cell r="BH89" t="str">
            <v>-</v>
          </cell>
          <cell r="BI89" t="str">
            <v>-</v>
          </cell>
          <cell r="BJ89" t="str">
            <v>-</v>
          </cell>
          <cell r="BK89" t="str">
            <v>-</v>
          </cell>
          <cell r="BL89">
            <v>575585.66342717549</v>
          </cell>
          <cell r="BM89">
            <v>547847.85473200958</v>
          </cell>
          <cell r="BN89">
            <v>540361.08507516352</v>
          </cell>
          <cell r="BO89">
            <v>537484.79968143697</v>
          </cell>
          <cell r="BT89">
            <v>59496.420941343691</v>
          </cell>
          <cell r="BU89">
            <v>61698.164426867763</v>
          </cell>
          <cell r="BV89">
            <v>64455.367253683165</v>
          </cell>
          <cell r="BW89">
            <v>67053.223177561274</v>
          </cell>
          <cell r="BX89">
            <v>25826.411937208159</v>
          </cell>
          <cell r="BY89">
            <v>26710.461303503529</v>
          </cell>
          <cell r="BZ89">
            <v>27877.653393451346</v>
          </cell>
          <cell r="CA89">
            <v>28996.625100377409</v>
          </cell>
          <cell r="CB89">
            <v>13582.694384153365</v>
          </cell>
          <cell r="CC89">
            <v>15113.059074158444</v>
          </cell>
          <cell r="CD89">
            <v>16024.724119572564</v>
          </cell>
          <cell r="CE89">
            <v>16849.176314704273</v>
          </cell>
          <cell r="CF89">
            <v>12551.349872128896</v>
          </cell>
          <cell r="CG89">
            <v>13922.279803997282</v>
          </cell>
          <cell r="CH89">
            <v>15013.642079543615</v>
          </cell>
          <cell r="CI89">
            <v>16050.34476518108</v>
          </cell>
          <cell r="GK89" t="str">
            <v/>
          </cell>
        </row>
        <row r="90">
          <cell r="AV90" t="str">
            <v/>
          </cell>
          <cell r="AW90" t="str">
            <v/>
          </cell>
          <cell r="AX90" t="str">
            <v/>
          </cell>
          <cell r="AY90" t="str">
            <v/>
          </cell>
          <cell r="GK90" t="str">
            <v/>
          </cell>
        </row>
        <row r="91">
          <cell r="B91" t="str">
            <v>0941.HK</v>
          </cell>
          <cell r="C91" t="str">
            <v>China Mobile (HK)</v>
          </cell>
          <cell r="AV91" t="str">
            <v/>
          </cell>
          <cell r="AW91" t="str">
            <v/>
          </cell>
          <cell r="AX91" t="str">
            <v/>
          </cell>
          <cell r="AY91" t="str">
            <v/>
          </cell>
          <cell r="GK91" t="str">
            <v/>
          </cell>
        </row>
        <row r="92">
          <cell r="B92" t="str">
            <v>0728.HK</v>
          </cell>
          <cell r="C92" t="str">
            <v>China Telecom Corporation</v>
          </cell>
          <cell r="AN92" t="e">
            <v>#VALUE!</v>
          </cell>
          <cell r="AO92" t="e">
            <v>#VALUE!</v>
          </cell>
          <cell r="AP92" t="e">
            <v>#VALUE!</v>
          </cell>
          <cell r="AV92" t="str">
            <v/>
          </cell>
          <cell r="AW92" t="str">
            <v/>
          </cell>
          <cell r="AX92" t="str">
            <v/>
          </cell>
          <cell r="AY92" t="str">
            <v/>
          </cell>
          <cell r="AZ92" t="e">
            <v>#VALUE!</v>
          </cell>
          <cell r="BA92" t="e">
            <v>#VALUE!</v>
          </cell>
          <cell r="BB92" t="e">
            <v>#VALUE!</v>
          </cell>
          <cell r="BD92" t="e">
            <v>#VALUE!</v>
          </cell>
          <cell r="BE92" t="e">
            <v>#VALUE!</v>
          </cell>
          <cell r="BF92" t="e">
            <v>#VALUE!</v>
          </cell>
          <cell r="GK92" t="str">
            <v/>
          </cell>
        </row>
        <row r="93">
          <cell r="B93" t="str">
            <v>0762.HK</v>
          </cell>
          <cell r="C93" t="str">
            <v>China Unicom</v>
          </cell>
          <cell r="AV93" t="str">
            <v/>
          </cell>
          <cell r="AW93" t="str">
            <v/>
          </cell>
          <cell r="AX93" t="str">
            <v/>
          </cell>
          <cell r="AY93" t="str">
            <v/>
          </cell>
          <cell r="GK93" t="str">
            <v/>
          </cell>
        </row>
        <row r="94">
          <cell r="B94" t="str">
            <v>9432.T</v>
          </cell>
          <cell r="C94" t="str">
            <v>NTT</v>
          </cell>
          <cell r="GK94" t="str">
            <v/>
          </cell>
        </row>
        <row r="95">
          <cell r="B95" t="str">
            <v>9437.T</v>
          </cell>
          <cell r="C95" t="str">
            <v>NTT DoCoMo, Inc.</v>
          </cell>
          <cell r="GK95" t="str">
            <v/>
          </cell>
        </row>
        <row r="96">
          <cell r="B96" t="str">
            <v>MTNL.BO</v>
          </cell>
          <cell r="GK96" t="str">
            <v/>
          </cell>
        </row>
        <row r="97">
          <cell r="B97" t="str">
            <v>VSNL.BO</v>
          </cell>
          <cell r="GK97" t="str">
            <v/>
          </cell>
        </row>
        <row r="98">
          <cell r="B98" t="str">
            <v>9433.T</v>
          </cell>
          <cell r="GK98" t="str">
            <v/>
          </cell>
        </row>
        <row r="99">
          <cell r="B99" t="str">
            <v>BRTI.BO</v>
          </cell>
          <cell r="GK99" t="str">
            <v/>
          </cell>
        </row>
        <row r="100">
          <cell r="B100" t="str">
            <v>AsiaPac aggregate</v>
          </cell>
          <cell r="GK100" t="str">
            <v/>
          </cell>
        </row>
        <row r="101">
          <cell r="GK101" t="str">
            <v/>
          </cell>
        </row>
        <row r="102">
          <cell r="GK102" t="str">
            <v/>
          </cell>
        </row>
        <row r="103">
          <cell r="GK103" t="str">
            <v/>
          </cell>
        </row>
        <row r="104">
          <cell r="GK104" t="str">
            <v/>
          </cell>
        </row>
        <row r="105">
          <cell r="GK105" t="str">
            <v/>
          </cell>
        </row>
        <row r="106">
          <cell r="GK106" t="str">
            <v/>
          </cell>
        </row>
        <row r="107">
          <cell r="GK107" t="str">
            <v/>
          </cell>
        </row>
        <row r="108">
          <cell r="GK108" t="str">
            <v/>
          </cell>
        </row>
        <row r="109">
          <cell r="GK109" t="str">
            <v/>
          </cell>
        </row>
        <row r="110">
          <cell r="GK110" t="str">
            <v/>
          </cell>
        </row>
        <row r="111">
          <cell r="GK111" t="str">
            <v/>
          </cell>
        </row>
        <row r="112">
          <cell r="GK112" t="str">
            <v/>
          </cell>
        </row>
        <row r="113">
          <cell r="GK113" t="str">
            <v/>
          </cell>
        </row>
        <row r="114">
          <cell r="GK114" t="str">
            <v/>
          </cell>
        </row>
        <row r="115">
          <cell r="GK115" t="str">
            <v/>
          </cell>
        </row>
        <row r="116">
          <cell r="GK116" t="str">
            <v/>
          </cell>
        </row>
        <row r="117">
          <cell r="GK117" t="str">
            <v/>
          </cell>
        </row>
        <row r="118">
          <cell r="GK118" t="str">
            <v/>
          </cell>
        </row>
        <row r="119">
          <cell r="GK119" t="str">
            <v/>
          </cell>
        </row>
        <row r="120">
          <cell r="GK120" t="str">
            <v/>
          </cell>
        </row>
        <row r="121">
          <cell r="GK121" t="str">
            <v/>
          </cell>
        </row>
        <row r="122">
          <cell r="GK122" t="str">
            <v/>
          </cell>
        </row>
        <row r="123">
          <cell r="GK123" t="str">
            <v/>
          </cell>
        </row>
        <row r="124">
          <cell r="GK124" t="str">
            <v/>
          </cell>
        </row>
        <row r="125">
          <cell r="GK125" t="str">
            <v/>
          </cell>
        </row>
        <row r="126">
          <cell r="GK126" t="str">
            <v/>
          </cell>
        </row>
        <row r="127">
          <cell r="GK127" t="str">
            <v/>
          </cell>
        </row>
        <row r="128">
          <cell r="GK128" t="str">
            <v/>
          </cell>
        </row>
        <row r="129">
          <cell r="GK129" t="str">
            <v/>
          </cell>
        </row>
        <row r="130">
          <cell r="GK130" t="str">
            <v/>
          </cell>
        </row>
      </sheetData>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1and2"/>
      <sheetName val="overview"/>
      <sheetName val="\\rcbparsrv014\ServeurRCI\Local"/>
    </sheetNames>
    <definedNames>
      <definedName name="PartialBarrier"/>
    </definedNames>
    <sheetDataSet>
      <sheetData sheetId="0" refreshError="1"/>
      <sheetData sheetId="1" refreshError="1"/>
      <sheetData sheetId="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VB &amp; pen VB"/>
      <sheetName val="Autres Inputs"/>
      <sheetName val="Graph_evol"/>
      <sheetName val="HR"/>
      <sheetName val="EFR"/>
      <sheetName val="BIbande"/>
      <sheetName val="AMR - Hyp Basse"/>
      <sheetName val="AMR - Hyp Mediane"/>
      <sheetName val="AMR - Hyp Haute"/>
      <sheetName val="Synth_Mensu"/>
      <sheetName val="Synthèse_Annee"/>
      <sheetName val="Synthèse_Annee (2)"/>
      <sheetName val="pénétration fonctionnalité"/>
    </sheetNames>
    <sheetDataSet>
      <sheetData sheetId="0" refreshError="1"/>
      <sheetData sheetId="1" refreshError="1">
        <row r="2">
          <cell r="B2">
            <v>0.58421277786019454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in"/>
      <sheetName val="WT OSfin"/>
      <sheetName val="MFR"/>
      <sheetName val="MFR-slate"/>
      <sheetName val="os fin"/>
      <sheetName val="download"/>
      <sheetName val="0728"/>
      <sheetName val="0721"/>
      <sheetName val="0714"/>
      <sheetName val="0707"/>
      <sheetName val="Notes"/>
      <sheetName val="Module1"/>
      <sheetName val="Module2"/>
      <sheetName val="Module3"/>
      <sheetName val="Autres Inpu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es"/>
      <sheetName val="Ventes du jour"/>
      <sheetName val="Produits"/>
      <sheetName val="Liste des Partenaires"/>
      <sheetName val="Sheet1"/>
      <sheetName val="Rapport journallier VI"/>
      <sheetName val="Toggles"/>
    </sheetNames>
    <sheetDataSet>
      <sheetData sheetId="0" refreshError="1"/>
      <sheetData sheetId="1" refreshError="1"/>
      <sheetData sheetId="2" refreshError="1">
        <row r="2">
          <cell r="C2">
            <v>900</v>
          </cell>
        </row>
        <row r="3">
          <cell r="C3">
            <v>1800</v>
          </cell>
        </row>
        <row r="5">
          <cell r="C5">
            <v>4500</v>
          </cell>
        </row>
        <row r="6">
          <cell r="C6">
            <v>9000</v>
          </cell>
        </row>
        <row r="7">
          <cell r="C7">
            <v>18000</v>
          </cell>
        </row>
        <row r="9">
          <cell r="C9">
            <v>25</v>
          </cell>
        </row>
      </sheetData>
      <sheetData sheetId="3" refreshError="1"/>
      <sheetData sheetId="4" refreshError="1"/>
      <sheetData sheetId="5" refreshError="1"/>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_CAP03"/>
      <sheetName val="CUMUL05_04"/>
      <sheetName val="CàP_Mois"/>
      <sheetName val="FP_Mai"/>
      <sheetName val="CES_05_04"/>
      <sheetName val="AutresPostes"/>
      <sheetName val="Produi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aggregation"/>
      <sheetName val="company"/>
      <sheetName val="graphs"/>
      <sheetName val="datastream"/>
      <sheetName val="charts"/>
      <sheetName val="analysts"/>
      <sheetName val="data"/>
      <sheetName val="definitions"/>
      <sheetName val="overview"/>
      <sheetName val="Disclaimer"/>
      <sheetName val="SENS"/>
      <sheetName val="N"/>
      <sheetName val="NAV"/>
      <sheetName val="OPS"/>
      <sheetName val="IAM "/>
      <sheetName val="R2000ssta"/>
      <sheetName val="A3ssta00"/>
    </sheetNames>
    <sheetDataSet>
      <sheetData sheetId="0" refreshError="1"/>
      <sheetData sheetId="1" refreshError="1"/>
      <sheetData sheetId="2" refreshError="1"/>
      <sheetData sheetId="3" refreshError="1"/>
      <sheetData sheetId="4" refreshError="1">
        <row r="250">
          <cell r="C250" t="str">
            <v>1w</v>
          </cell>
          <cell r="D250" t="str">
            <v>2w</v>
          </cell>
          <cell r="E250" t="str">
            <v>3w</v>
          </cell>
          <cell r="F250" t="str">
            <v>1M</v>
          </cell>
          <cell r="G250" t="str">
            <v>2M</v>
          </cell>
          <cell r="H250" t="str">
            <v>3M</v>
          </cell>
          <cell r="I250" t="str">
            <v>4M</v>
          </cell>
          <cell r="J250" t="str">
            <v>5M</v>
          </cell>
          <cell r="K250" t="str">
            <v>6M</v>
          </cell>
          <cell r="L250" t="str">
            <v>7M</v>
          </cell>
          <cell r="M250" t="str">
            <v>8M</v>
          </cell>
          <cell r="N250" t="str">
            <v>9M</v>
          </cell>
          <cell r="O250" t="str">
            <v>10M</v>
          </cell>
          <cell r="P250" t="str">
            <v>11M</v>
          </cell>
          <cell r="Q250" t="str">
            <v>1Y</v>
          </cell>
          <cell r="R250" t="str">
            <v xml:space="preserve">2Y </v>
          </cell>
          <cell r="S250" t="str">
            <v>3Y</v>
          </cell>
        </row>
        <row r="251">
          <cell r="B251" t="str">
            <v>9432.T</v>
          </cell>
          <cell r="C251">
            <v>-3.32</v>
          </cell>
          <cell r="D251">
            <v>-7.62</v>
          </cell>
          <cell r="E251">
            <v>-6.73</v>
          </cell>
          <cell r="F251">
            <v>-6.73</v>
          </cell>
          <cell r="G251">
            <v>-2.35</v>
          </cell>
          <cell r="H251">
            <v>2.2799999999999998</v>
          </cell>
          <cell r="I251">
            <v>6.59</v>
          </cell>
          <cell r="J251">
            <v>2.2799999999999998</v>
          </cell>
          <cell r="K251">
            <v>14.12</v>
          </cell>
          <cell r="L251">
            <v>13.89</v>
          </cell>
          <cell r="M251">
            <v>13.89</v>
          </cell>
          <cell r="N251">
            <v>12.36</v>
          </cell>
          <cell r="O251">
            <v>4.8600000000000003</v>
          </cell>
          <cell r="P251">
            <v>9.81</v>
          </cell>
          <cell r="Q251">
            <v>4.1100000000000003</v>
          </cell>
          <cell r="R251">
            <v>24.09</v>
          </cell>
          <cell r="S251">
            <v>30.49</v>
          </cell>
        </row>
        <row r="252">
          <cell r="B252" t="str">
            <v>T.N</v>
          </cell>
          <cell r="C252">
            <v>1.1203000000000001</v>
          </cell>
          <cell r="D252">
            <v>-1.1812</v>
          </cell>
          <cell r="E252">
            <v>3.9708999999999999</v>
          </cell>
          <cell r="F252">
            <v>7.9295</v>
          </cell>
          <cell r="G252">
            <v>8.6818000000000008</v>
          </cell>
          <cell r="H252">
            <v>10.7524</v>
          </cell>
          <cell r="I252">
            <v>24.005800000000001</v>
          </cell>
          <cell r="J252">
            <v>28.3202</v>
          </cell>
          <cell r="K252">
            <v>32.075499999999998</v>
          </cell>
          <cell r="L252">
            <v>29.678599999999999</v>
          </cell>
          <cell r="M252">
            <v>26.943000000000001</v>
          </cell>
          <cell r="N252">
            <v>26.802199999999999</v>
          </cell>
          <cell r="O252">
            <v>37.5852</v>
          </cell>
          <cell r="P252">
            <v>36.1111</v>
          </cell>
          <cell r="Q252">
            <v>44.970399999999998</v>
          </cell>
          <cell r="R252">
            <v>30.666599999999999</v>
          </cell>
          <cell r="S252">
            <v>48.228099999999998</v>
          </cell>
        </row>
        <row r="253">
          <cell r="B253" t="str">
            <v>AMXL.MX</v>
          </cell>
          <cell r="C253">
            <v>5.8867000000000003</v>
          </cell>
          <cell r="D253">
            <v>-0.93689999999999996</v>
          </cell>
          <cell r="E253">
            <v>2.4580000000000002</v>
          </cell>
          <cell r="F253">
            <v>7.9432</v>
          </cell>
          <cell r="G253">
            <v>18.604700000000001</v>
          </cell>
          <cell r="H253">
            <v>21.258700000000001</v>
          </cell>
          <cell r="I253">
            <v>21.7697</v>
          </cell>
          <cell r="J253">
            <v>33.713700000000003</v>
          </cell>
          <cell r="K253">
            <v>10.728</v>
          </cell>
          <cell r="L253">
            <v>26.7544</v>
          </cell>
          <cell r="M253">
            <v>23.927900000000001</v>
          </cell>
          <cell r="N253">
            <v>32.975499999999997</v>
          </cell>
          <cell r="O253">
            <v>34.003100000000003</v>
          </cell>
          <cell r="P253">
            <v>39.974200000000003</v>
          </cell>
          <cell r="Q253">
            <v>65.837800000000001</v>
          </cell>
          <cell r="R253">
            <v>189.90199999999999</v>
          </cell>
          <cell r="S253">
            <v>414.43849999999998</v>
          </cell>
        </row>
        <row r="254">
          <cell r="B254" t="str">
            <v>VODE.CA</v>
          </cell>
          <cell r="C254">
            <v>0.08</v>
          </cell>
          <cell r="D254">
            <v>5.81</v>
          </cell>
          <cell r="E254">
            <v>-0.47</v>
          </cell>
          <cell r="F254">
            <v>-1.89</v>
          </cell>
          <cell r="G254">
            <v>7.43</v>
          </cell>
          <cell r="H254">
            <v>3.66</v>
          </cell>
          <cell r="I254">
            <v>-2.58</v>
          </cell>
          <cell r="J254">
            <v>4.1500000000000004</v>
          </cell>
          <cell r="K254">
            <v>2.81</v>
          </cell>
          <cell r="L254">
            <v>-2.2799999999999998</v>
          </cell>
          <cell r="M254">
            <v>-10.73</v>
          </cell>
          <cell r="N254">
            <v>-11.79</v>
          </cell>
          <cell r="O254">
            <v>-12.65</v>
          </cell>
          <cell r="P254">
            <v>-3.71</v>
          </cell>
          <cell r="Q254">
            <v>-4.8</v>
          </cell>
          <cell r="R254">
            <v>99.36</v>
          </cell>
        </row>
        <row r="255">
          <cell r="B255" t="str">
            <v>BI.TO</v>
          </cell>
          <cell r="C255">
            <v>0</v>
          </cell>
          <cell r="D255">
            <v>0</v>
          </cell>
          <cell r="E255">
            <v>-1.64</v>
          </cell>
          <cell r="F255">
            <v>0</v>
          </cell>
          <cell r="G255">
            <v>-1.64</v>
          </cell>
          <cell r="H255">
            <v>5.26</v>
          </cell>
          <cell r="I255">
            <v>3.45</v>
          </cell>
          <cell r="J255">
            <v>20</v>
          </cell>
          <cell r="K255">
            <v>-90.91</v>
          </cell>
          <cell r="L255">
            <v>-90.42</v>
          </cell>
          <cell r="M255">
            <v>-90.34</v>
          </cell>
          <cell r="N255">
            <v>-90.48</v>
          </cell>
          <cell r="O255">
            <v>-90.2</v>
          </cell>
          <cell r="P255">
            <v>-90.24</v>
          </cell>
          <cell r="Q255">
            <v>-90.18</v>
          </cell>
          <cell r="R255">
            <v>-87.5</v>
          </cell>
          <cell r="S255">
            <v>-83.83</v>
          </cell>
        </row>
        <row r="256">
          <cell r="B256" t="str">
            <v>BLS.N</v>
          </cell>
          <cell r="C256">
            <v>0.62790000000000001</v>
          </cell>
          <cell r="D256">
            <v>-1.5792999999999999</v>
          </cell>
          <cell r="E256">
            <v>3.3871000000000002</v>
          </cell>
          <cell r="F256">
            <v>7.0117000000000003</v>
          </cell>
          <cell r="G256">
            <v>8.6966999999999999</v>
          </cell>
          <cell r="H256">
            <v>11.34</v>
          </cell>
          <cell r="I256">
            <v>23.642900000000001</v>
          </cell>
          <cell r="J256">
            <v>29.495000000000001</v>
          </cell>
          <cell r="K256">
            <v>33.940300000000001</v>
          </cell>
          <cell r="L256">
            <v>30.816400000000002</v>
          </cell>
          <cell r="M256">
            <v>30.058</v>
          </cell>
          <cell r="N256">
            <v>52.619100000000003</v>
          </cell>
          <cell r="O256">
            <v>60.536700000000003</v>
          </cell>
          <cell r="P256">
            <v>61.577300000000001</v>
          </cell>
          <cell r="Q256">
            <v>74.591399999999993</v>
          </cell>
          <cell r="R256">
            <v>63.699399999999997</v>
          </cell>
          <cell r="S256">
            <v>77.632599999999996</v>
          </cell>
        </row>
        <row r="257">
          <cell r="B257" t="str">
            <v>BT.L</v>
          </cell>
          <cell r="C257">
            <v>2.15</v>
          </cell>
          <cell r="D257">
            <v>6.64</v>
          </cell>
          <cell r="E257">
            <v>6.05</v>
          </cell>
          <cell r="F257">
            <v>6.94</v>
          </cell>
          <cell r="G257">
            <v>14.23</v>
          </cell>
          <cell r="H257">
            <v>15.74</v>
          </cell>
          <cell r="I257">
            <v>19.75</v>
          </cell>
          <cell r="J257">
            <v>23.91</v>
          </cell>
          <cell r="K257">
            <v>32.4</v>
          </cell>
          <cell r="L257">
            <v>29.4</v>
          </cell>
          <cell r="M257">
            <v>22.98</v>
          </cell>
          <cell r="N257">
            <v>37.520000000000003</v>
          </cell>
          <cell r="O257">
            <v>27.8</v>
          </cell>
          <cell r="P257">
            <v>33.18</v>
          </cell>
          <cell r="Q257">
            <v>33.49</v>
          </cell>
          <cell r="R257">
            <v>48.24</v>
          </cell>
          <cell r="S257">
            <v>55.1</v>
          </cell>
        </row>
        <row r="258">
          <cell r="B258" t="str">
            <v>CW.L</v>
          </cell>
          <cell r="C258">
            <v>2.42</v>
          </cell>
          <cell r="D258">
            <v>5.34</v>
          </cell>
          <cell r="E258">
            <v>4.41</v>
          </cell>
          <cell r="F258">
            <v>5.71</v>
          </cell>
          <cell r="G258">
            <v>17.46</v>
          </cell>
          <cell r="H258">
            <v>24.37</v>
          </cell>
          <cell r="I258">
            <v>30.11</v>
          </cell>
          <cell r="J258">
            <v>44.04</v>
          </cell>
          <cell r="K258">
            <v>42.31</v>
          </cell>
          <cell r="L258">
            <v>38.64</v>
          </cell>
          <cell r="M258">
            <v>37.04</v>
          </cell>
          <cell r="N258">
            <v>46.17</v>
          </cell>
          <cell r="O258">
            <v>15.18</v>
          </cell>
          <cell r="P258">
            <v>24.89</v>
          </cell>
          <cell r="Q258">
            <v>26.5</v>
          </cell>
          <cell r="R258">
            <v>37.36</v>
          </cell>
          <cell r="S258">
            <v>14.73</v>
          </cell>
        </row>
        <row r="259">
          <cell r="B259" t="str">
            <v>BCOM.BR</v>
          </cell>
          <cell r="C259">
            <v>2.2799999999999998</v>
          </cell>
          <cell r="D259">
            <v>5.64</v>
          </cell>
          <cell r="E259">
            <v>5.64</v>
          </cell>
          <cell r="F259">
            <v>7.48</v>
          </cell>
          <cell r="G259">
            <v>15.72</v>
          </cell>
          <cell r="H259">
            <v>21.6</v>
          </cell>
          <cell r="I259">
            <v>23.44</v>
          </cell>
          <cell r="J259">
            <v>27.72</v>
          </cell>
          <cell r="K259">
            <v>26</v>
          </cell>
          <cell r="L259">
            <v>15.72</v>
          </cell>
          <cell r="M259">
            <v>21.42</v>
          </cell>
          <cell r="N259">
            <v>28.37</v>
          </cell>
          <cell r="O259">
            <v>16.170000000000002</v>
          </cell>
          <cell r="P259">
            <v>16.5</v>
          </cell>
          <cell r="Q259">
            <v>15.39</v>
          </cell>
          <cell r="R259">
            <v>13.55</v>
          </cell>
        </row>
        <row r="260">
          <cell r="B260" t="str">
            <v>SPTT.PR</v>
          </cell>
          <cell r="C260">
            <v>3.08</v>
          </cell>
          <cell r="D260">
            <v>6.76</v>
          </cell>
          <cell r="E260">
            <v>6.26</v>
          </cell>
          <cell r="F260">
            <v>7.96</v>
          </cell>
          <cell r="G260">
            <v>-4.84</v>
          </cell>
          <cell r="H260">
            <v>-2.5</v>
          </cell>
          <cell r="I260">
            <v>-0.36</v>
          </cell>
          <cell r="J260">
            <v>1.2</v>
          </cell>
          <cell r="K260">
            <v>-6.29</v>
          </cell>
          <cell r="L260">
            <v>-5.31</v>
          </cell>
          <cell r="M260">
            <v>-12.31</v>
          </cell>
          <cell r="N260">
            <v>-9.44</v>
          </cell>
          <cell r="O260">
            <v>-12.2</v>
          </cell>
          <cell r="P260">
            <v>-5.67</v>
          </cell>
          <cell r="Q260">
            <v>-6.57</v>
          </cell>
          <cell r="R260">
            <v>44.95</v>
          </cell>
          <cell r="S260">
            <v>65.77</v>
          </cell>
        </row>
        <row r="261">
          <cell r="B261" t="str">
            <v>CTM.L</v>
          </cell>
        </row>
        <row r="262">
          <cell r="B262" t="str">
            <v>CTL.PA</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B263" t="str">
            <v>TELMEXL.MX</v>
          </cell>
          <cell r="C263">
            <v>-2.72</v>
          </cell>
          <cell r="D263">
            <v>-2.0499999999999998</v>
          </cell>
          <cell r="E263">
            <v>-3.25</v>
          </cell>
          <cell r="F263">
            <v>0.7</v>
          </cell>
          <cell r="G263">
            <v>6.32</v>
          </cell>
          <cell r="H263">
            <v>4.84</v>
          </cell>
          <cell r="I263">
            <v>20.170000000000002</v>
          </cell>
          <cell r="J263">
            <v>27</v>
          </cell>
          <cell r="K263">
            <v>15.32</v>
          </cell>
          <cell r="L263">
            <v>15.23</v>
          </cell>
          <cell r="M263">
            <v>18.670000000000002</v>
          </cell>
          <cell r="N263">
            <v>17.7</v>
          </cell>
          <cell r="O263">
            <v>5.93</v>
          </cell>
          <cell r="P263">
            <v>19.170000000000002</v>
          </cell>
          <cell r="Q263">
            <v>29.41</v>
          </cell>
          <cell r="R263">
            <v>39.85</v>
          </cell>
          <cell r="S263">
            <v>57.92</v>
          </cell>
        </row>
        <row r="264">
          <cell r="B264" t="str">
            <v>COSr.AT</v>
          </cell>
          <cell r="C264">
            <v>8.6999999999999993</v>
          </cell>
          <cell r="D264">
            <v>9.6300000000000008</v>
          </cell>
          <cell r="E264">
            <v>10.220000000000001</v>
          </cell>
          <cell r="F264">
            <v>10.220000000000001</v>
          </cell>
          <cell r="G264">
            <v>8.01</v>
          </cell>
          <cell r="H264">
            <v>12.02</v>
          </cell>
          <cell r="I264">
            <v>15.82</v>
          </cell>
          <cell r="J264">
            <v>18.91</v>
          </cell>
          <cell r="K264">
            <v>4.8099999999999996</v>
          </cell>
          <cell r="L264">
            <v>4.91</v>
          </cell>
          <cell r="M264">
            <v>10.69</v>
          </cell>
          <cell r="N264">
            <v>8.6999999999999993</v>
          </cell>
          <cell r="O264">
            <v>7.33</v>
          </cell>
          <cell r="P264">
            <v>10.45</v>
          </cell>
          <cell r="Q264">
            <v>13.64</v>
          </cell>
          <cell r="R264">
            <v>48.98</v>
          </cell>
          <cell r="S264">
            <v>96.74</v>
          </cell>
        </row>
        <row r="265">
          <cell r="B265" t="str">
            <v>DTEGn.DE</v>
          </cell>
          <cell r="C265">
            <v>1.19</v>
          </cell>
          <cell r="D265">
            <v>5.82</v>
          </cell>
          <cell r="E265">
            <v>5.99</v>
          </cell>
          <cell r="F265">
            <v>8.17</v>
          </cell>
          <cell r="G265">
            <v>21.16</v>
          </cell>
          <cell r="H265">
            <v>11.72</v>
          </cell>
          <cell r="I265">
            <v>7.66</v>
          </cell>
          <cell r="J265">
            <v>7.58</v>
          </cell>
          <cell r="K265">
            <v>-1.37</v>
          </cell>
          <cell r="L265">
            <v>-1.23</v>
          </cell>
          <cell r="M265">
            <v>-2.36</v>
          </cell>
          <cell r="N265">
            <v>5.82</v>
          </cell>
          <cell r="O265">
            <v>-5.15</v>
          </cell>
          <cell r="P265">
            <v>-2.71</v>
          </cell>
          <cell r="Q265">
            <v>-8.65</v>
          </cell>
          <cell r="R265">
            <v>-11.03</v>
          </cell>
          <cell r="S265">
            <v>0.96</v>
          </cell>
        </row>
        <row r="266">
          <cell r="B266" t="str">
            <v>ELIAV.HE</v>
          </cell>
          <cell r="C266">
            <v>1.48</v>
          </cell>
          <cell r="D266">
            <v>3.74</v>
          </cell>
          <cell r="E266">
            <v>11.58</v>
          </cell>
          <cell r="F266">
            <v>13.74</v>
          </cell>
          <cell r="G266">
            <v>21.94</v>
          </cell>
          <cell r="H266">
            <v>24.92</v>
          </cell>
          <cell r="I266">
            <v>27.8</v>
          </cell>
          <cell r="J266">
            <v>32.380000000000003</v>
          </cell>
          <cell r="K266">
            <v>22.62</v>
          </cell>
          <cell r="L266">
            <v>16.329999999999998</v>
          </cell>
          <cell r="M266">
            <v>13.35</v>
          </cell>
          <cell r="N266">
            <v>21.5</v>
          </cell>
          <cell r="O266">
            <v>19.32</v>
          </cell>
          <cell r="P266">
            <v>25.47</v>
          </cell>
          <cell r="Q266">
            <v>33.89</v>
          </cell>
          <cell r="R266">
            <v>73.180000000000007</v>
          </cell>
          <cell r="S266">
            <v>97.52</v>
          </cell>
        </row>
        <row r="267">
          <cell r="B267" t="str">
            <v>9437.T</v>
          </cell>
          <cell r="C267">
            <v>-1.1000000000000001</v>
          </cell>
          <cell r="D267">
            <v>-4.79</v>
          </cell>
          <cell r="E267">
            <v>-7.25</v>
          </cell>
          <cell r="F267">
            <v>-7.25</v>
          </cell>
          <cell r="G267">
            <v>-1.1000000000000001</v>
          </cell>
          <cell r="H267">
            <v>7.19</v>
          </cell>
          <cell r="I267">
            <v>7.83</v>
          </cell>
          <cell r="J267">
            <v>2.87</v>
          </cell>
          <cell r="K267">
            <v>5.29</v>
          </cell>
          <cell r="L267">
            <v>1.7</v>
          </cell>
          <cell r="M267">
            <v>5.92</v>
          </cell>
          <cell r="N267">
            <v>0.56000000000000005</v>
          </cell>
          <cell r="O267">
            <v>-7.25</v>
          </cell>
          <cell r="P267">
            <v>-2.19</v>
          </cell>
          <cell r="Q267">
            <v>-9.14</v>
          </cell>
          <cell r="R267">
            <v>-4.79</v>
          </cell>
          <cell r="S267">
            <v>-20.8</v>
          </cell>
        </row>
        <row r="268">
          <cell r="B268" t="str">
            <v>EQUT.PA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27.6</v>
          </cell>
          <cell r="S268">
            <v>-44.3</v>
          </cell>
        </row>
        <row r="269">
          <cell r="B269" t="str">
            <v>EURO.ST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row>
        <row r="270">
          <cell r="B270" t="str">
            <v>0728.HK</v>
          </cell>
          <cell r="C270">
            <v>7.6120000000000001</v>
          </cell>
          <cell r="D270">
            <v>9.8940000000000001</v>
          </cell>
          <cell r="E270">
            <v>7.2409999999999997</v>
          </cell>
          <cell r="F270">
            <v>10.676</v>
          </cell>
          <cell r="G270">
            <v>16.045000000000002</v>
          </cell>
          <cell r="H270">
            <v>19.157</v>
          </cell>
          <cell r="I270">
            <v>24.4</v>
          </cell>
          <cell r="J270">
            <v>20.777000000000001</v>
          </cell>
          <cell r="K270">
            <v>12.071999999999999</v>
          </cell>
          <cell r="L270">
            <v>11.071</v>
          </cell>
          <cell r="M270">
            <v>11.071</v>
          </cell>
          <cell r="N270">
            <v>3.6669999999999998</v>
          </cell>
          <cell r="O270">
            <v>4.5380000000000003</v>
          </cell>
          <cell r="P270">
            <v>17.358000000000001</v>
          </cell>
          <cell r="Q270">
            <v>17.358000000000001</v>
          </cell>
          <cell r="R270">
            <v>19.614999999999998</v>
          </cell>
          <cell r="S270">
            <v>26.939</v>
          </cell>
        </row>
        <row r="271">
          <cell r="B271" t="str">
            <v>FTE.PA</v>
          </cell>
          <cell r="C271">
            <v>0</v>
          </cell>
          <cell r="D271">
            <v>7.08</v>
          </cell>
          <cell r="E271">
            <v>7.59</v>
          </cell>
          <cell r="F271">
            <v>9.73</v>
          </cell>
          <cell r="G271">
            <v>22.29</v>
          </cell>
          <cell r="H271">
            <v>23.55</v>
          </cell>
          <cell r="I271">
            <v>19.36</v>
          </cell>
          <cell r="J271">
            <v>18.59</v>
          </cell>
          <cell r="K271">
            <v>9.5500000000000007</v>
          </cell>
          <cell r="L271">
            <v>10.8</v>
          </cell>
          <cell r="M271">
            <v>9.73</v>
          </cell>
          <cell r="N271">
            <v>13.83</v>
          </cell>
          <cell r="O271">
            <v>-6.68</v>
          </cell>
          <cell r="P271">
            <v>-4.8499999999999996</v>
          </cell>
          <cell r="Q271">
            <v>-7.1</v>
          </cell>
          <cell r="R271">
            <v>-8.6300000000000008</v>
          </cell>
          <cell r="S271">
            <v>-0.02</v>
          </cell>
        </row>
        <row r="272">
          <cell r="B272" t="str">
            <v>GNSY.LN</v>
          </cell>
          <cell r="C272">
            <v>-1.85</v>
          </cell>
          <cell r="D272">
            <v>-1.85</v>
          </cell>
          <cell r="E272">
            <v>-1.85</v>
          </cell>
          <cell r="F272">
            <v>-7.02</v>
          </cell>
          <cell r="G272">
            <v>-0.93</v>
          </cell>
          <cell r="H272">
            <v>8.16</v>
          </cell>
          <cell r="I272">
            <v>2.91</v>
          </cell>
          <cell r="J272">
            <v>-8.6199999999999992</v>
          </cell>
          <cell r="K272">
            <v>-15.87</v>
          </cell>
          <cell r="L272">
            <v>-27.89</v>
          </cell>
          <cell r="M272">
            <v>-32.049999999999997</v>
          </cell>
          <cell r="N272">
            <v>-8.6199999999999992</v>
          </cell>
          <cell r="O272">
            <v>-29.93</v>
          </cell>
          <cell r="P272">
            <v>-41.37</v>
          </cell>
          <cell r="Q272">
            <v>-48.29</v>
          </cell>
          <cell r="R272">
            <v>25.12</v>
          </cell>
          <cell r="S272">
            <v>-78.34</v>
          </cell>
        </row>
        <row r="273">
          <cell r="B273" t="str">
            <v>IN.N</v>
          </cell>
          <cell r="C273">
            <v>2.7446000000000002</v>
          </cell>
          <cell r="D273">
            <v>3.8479000000000001</v>
          </cell>
          <cell r="E273">
            <v>1.9323999999999999</v>
          </cell>
          <cell r="F273">
            <v>7.9032999999999998</v>
          </cell>
          <cell r="G273">
            <v>-19.269600000000001</v>
          </cell>
          <cell r="H273">
            <v>-21.215199999999999</v>
          </cell>
          <cell r="I273">
            <v>2.3369</v>
          </cell>
          <cell r="J273">
            <v>-4.7990000000000004</v>
          </cell>
          <cell r="K273">
            <v>-11.310700000000001</v>
          </cell>
          <cell r="L273">
            <v>-20.185700000000001</v>
          </cell>
          <cell r="M273">
            <v>-28.912700000000001</v>
          </cell>
          <cell r="N273">
            <v>-33.647799999999997</v>
          </cell>
          <cell r="O273">
            <v>-36.584699999999998</v>
          </cell>
          <cell r="P273">
            <v>-19.4377</v>
          </cell>
          <cell r="Q273">
            <v>-12.2827</v>
          </cell>
          <cell r="R273">
            <v>18.599900000000002</v>
          </cell>
          <cell r="S273">
            <v>1.177</v>
          </cell>
        </row>
        <row r="274">
          <cell r="B274" t="str">
            <v>BOUY.PA</v>
          </cell>
          <cell r="C274">
            <v>1.06</v>
          </cell>
          <cell r="D274">
            <v>-1.44</v>
          </cell>
          <cell r="E274">
            <v>1.5</v>
          </cell>
          <cell r="F274">
            <v>6.2</v>
          </cell>
          <cell r="G274">
            <v>9.93</v>
          </cell>
          <cell r="H274">
            <v>18.25</v>
          </cell>
          <cell r="I274">
            <v>15.55</v>
          </cell>
          <cell r="J274">
            <v>10.25</v>
          </cell>
          <cell r="K274">
            <v>2.71</v>
          </cell>
          <cell r="L274">
            <v>3.91</v>
          </cell>
          <cell r="M274">
            <v>7.26</v>
          </cell>
          <cell r="N274">
            <v>2.57</v>
          </cell>
          <cell r="O274">
            <v>7.61</v>
          </cell>
          <cell r="P274">
            <v>12.6</v>
          </cell>
          <cell r="Q274">
            <v>10.33</v>
          </cell>
          <cell r="R274">
            <v>42.15</v>
          </cell>
          <cell r="S274">
            <v>96.62</v>
          </cell>
        </row>
        <row r="275">
          <cell r="B275" t="str">
            <v>KCOM.L</v>
          </cell>
          <cell r="C275">
            <v>5.34</v>
          </cell>
          <cell r="D275">
            <v>4.55</v>
          </cell>
          <cell r="E275">
            <v>2.99</v>
          </cell>
          <cell r="F275">
            <v>4.55</v>
          </cell>
          <cell r="G275">
            <v>25.45</v>
          </cell>
          <cell r="H275">
            <v>22.12</v>
          </cell>
          <cell r="I275">
            <v>27.78</v>
          </cell>
          <cell r="J275">
            <v>36.630000000000003</v>
          </cell>
          <cell r="K275">
            <v>22.67</v>
          </cell>
          <cell r="L275">
            <v>16.95</v>
          </cell>
          <cell r="M275">
            <v>-1.08</v>
          </cell>
          <cell r="N275">
            <v>-0.72</v>
          </cell>
          <cell r="O275">
            <v>0.73</v>
          </cell>
          <cell r="P275">
            <v>3.37</v>
          </cell>
          <cell r="Q275">
            <v>22.12</v>
          </cell>
          <cell r="R275">
            <v>30.19</v>
          </cell>
          <cell r="S275">
            <v>6.15</v>
          </cell>
        </row>
        <row r="276">
          <cell r="B276" t="str">
            <v>KPN.AS</v>
          </cell>
          <cell r="C276">
            <v>-0.66</v>
          </cell>
          <cell r="D276">
            <v>2.12</v>
          </cell>
          <cell r="E276">
            <v>1.43</v>
          </cell>
          <cell r="F276">
            <v>5.99</v>
          </cell>
          <cell r="G276">
            <v>8.93</v>
          </cell>
          <cell r="H276">
            <v>13.11</v>
          </cell>
          <cell r="I276">
            <v>18.28</v>
          </cell>
          <cell r="J276">
            <v>18.55</v>
          </cell>
          <cell r="K276">
            <v>13.72</v>
          </cell>
          <cell r="L276">
            <v>8.7100000000000009</v>
          </cell>
          <cell r="M276">
            <v>12.39</v>
          </cell>
          <cell r="N276">
            <v>36.380000000000003</v>
          </cell>
          <cell r="O276">
            <v>23.52</v>
          </cell>
          <cell r="P276">
            <v>26.16</v>
          </cell>
          <cell r="Q276">
            <v>29.71</v>
          </cell>
          <cell r="R276">
            <v>68.95</v>
          </cell>
          <cell r="S276">
            <v>61.98</v>
          </cell>
        </row>
        <row r="277">
          <cell r="B277" t="str">
            <v>KQIP.AS</v>
          </cell>
          <cell r="C277">
            <v>33.33</v>
          </cell>
          <cell r="D277">
            <v>33.33</v>
          </cell>
          <cell r="E277">
            <v>0</v>
          </cell>
          <cell r="F277">
            <v>33.33</v>
          </cell>
          <cell r="G277">
            <v>0</v>
          </cell>
          <cell r="H277">
            <v>0</v>
          </cell>
          <cell r="I277">
            <v>-20</v>
          </cell>
          <cell r="J277">
            <v>-20</v>
          </cell>
          <cell r="K277">
            <v>-20</v>
          </cell>
          <cell r="L277">
            <v>0</v>
          </cell>
          <cell r="M277">
            <v>-20</v>
          </cell>
          <cell r="N277">
            <v>0</v>
          </cell>
          <cell r="O277">
            <v>0</v>
          </cell>
          <cell r="P277">
            <v>0</v>
          </cell>
          <cell r="Q277">
            <v>0</v>
          </cell>
          <cell r="R277">
            <v>-33.33</v>
          </cell>
          <cell r="S277">
            <v>-69.23</v>
          </cell>
        </row>
        <row r="278">
          <cell r="B278" t="str">
            <v>LTEL.AS</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B279" t="str">
            <v>MBT.TO</v>
          </cell>
          <cell r="C279">
            <v>0.32</v>
          </cell>
          <cell r="D279">
            <v>2.0299999999999998</v>
          </cell>
          <cell r="E279">
            <v>4.1500000000000004</v>
          </cell>
          <cell r="F279">
            <v>5.89</v>
          </cell>
          <cell r="G279">
            <v>5.89</v>
          </cell>
          <cell r="H279">
            <v>4.7300000000000004</v>
          </cell>
          <cell r="I279">
            <v>10.94</v>
          </cell>
          <cell r="J279">
            <v>8.3000000000000007</v>
          </cell>
          <cell r="K279">
            <v>-3.15</v>
          </cell>
          <cell r="L279">
            <v>1.06</v>
          </cell>
          <cell r="M279">
            <v>-3.93</v>
          </cell>
          <cell r="N279">
            <v>-3.74</v>
          </cell>
          <cell r="O279">
            <v>-5.92</v>
          </cell>
          <cell r="P279">
            <v>0</v>
          </cell>
          <cell r="Q279">
            <v>-3.74</v>
          </cell>
          <cell r="R279">
            <v>17.649999999999999</v>
          </cell>
          <cell r="S279">
            <v>18.98</v>
          </cell>
        </row>
        <row r="280">
          <cell r="B280" t="str">
            <v>MTAV.BU</v>
          </cell>
          <cell r="C280">
            <v>0.32</v>
          </cell>
          <cell r="D280">
            <v>2.0299999999999998</v>
          </cell>
          <cell r="E280">
            <v>4.1500000000000004</v>
          </cell>
          <cell r="F280">
            <v>5.89</v>
          </cell>
          <cell r="G280">
            <v>5.89</v>
          </cell>
          <cell r="H280">
            <v>4.7300000000000004</v>
          </cell>
          <cell r="I280">
            <v>10.94</v>
          </cell>
          <cell r="J280">
            <v>8.3000000000000007</v>
          </cell>
          <cell r="K280">
            <v>-3.15</v>
          </cell>
          <cell r="L280">
            <v>1.06</v>
          </cell>
          <cell r="M280">
            <v>-3.93</v>
          </cell>
          <cell r="N280">
            <v>-3.74</v>
          </cell>
          <cell r="O280">
            <v>-5.92</v>
          </cell>
          <cell r="P280">
            <v>0</v>
          </cell>
          <cell r="Q280">
            <v>-3.74</v>
          </cell>
          <cell r="R280">
            <v>17.649999999999999</v>
          </cell>
          <cell r="S280">
            <v>18.98</v>
          </cell>
        </row>
        <row r="281">
          <cell r="B281" t="str">
            <v>9433.T</v>
          </cell>
          <cell r="C281">
            <v>3.03</v>
          </cell>
          <cell r="D281">
            <v>-4.46</v>
          </cell>
          <cell r="E281">
            <v>-6.61</v>
          </cell>
          <cell r="F281">
            <v>-4.46</v>
          </cell>
          <cell r="G281">
            <v>-3.35</v>
          </cell>
          <cell r="H281">
            <v>0.81</v>
          </cell>
          <cell r="I281">
            <v>7</v>
          </cell>
          <cell r="J281">
            <v>0.54</v>
          </cell>
          <cell r="K281">
            <v>1.9</v>
          </cell>
          <cell r="L281">
            <v>18.329999999999998</v>
          </cell>
          <cell r="M281">
            <v>29.14</v>
          </cell>
          <cell r="N281">
            <v>20.420000000000002</v>
          </cell>
          <cell r="O281">
            <v>10.31</v>
          </cell>
          <cell r="P281">
            <v>19.27</v>
          </cell>
          <cell r="Q281">
            <v>7.61</v>
          </cell>
          <cell r="R281">
            <v>44.87</v>
          </cell>
          <cell r="S281">
            <v>33.99</v>
          </cell>
        </row>
        <row r="282">
          <cell r="C282">
            <v>0</v>
          </cell>
          <cell r="D282">
            <v>0</v>
          </cell>
          <cell r="E282">
            <v>0</v>
          </cell>
          <cell r="F282">
            <v>0</v>
          </cell>
          <cell r="G282">
            <v>0</v>
          </cell>
          <cell r="H282">
            <v>0</v>
          </cell>
          <cell r="I282">
            <v>0</v>
          </cell>
          <cell r="J282">
            <v>0</v>
          </cell>
          <cell r="K282">
            <v>0</v>
          </cell>
          <cell r="L282">
            <v>0</v>
          </cell>
          <cell r="M282">
            <v>0</v>
          </cell>
          <cell r="N282">
            <v>-0.37</v>
          </cell>
          <cell r="O282">
            <v>0.25</v>
          </cell>
          <cell r="P282">
            <v>1.92</v>
          </cell>
          <cell r="Q282">
            <v>1.4</v>
          </cell>
        </row>
        <row r="283">
          <cell r="C283">
            <v>0</v>
          </cell>
          <cell r="D283">
            <v>0</v>
          </cell>
          <cell r="E283">
            <v>0</v>
          </cell>
          <cell r="F283">
            <v>0</v>
          </cell>
          <cell r="G283">
            <v>0</v>
          </cell>
          <cell r="H283">
            <v>1.85</v>
          </cell>
          <cell r="I283">
            <v>0.37</v>
          </cell>
          <cell r="J283">
            <v>2.0099999999999998</v>
          </cell>
          <cell r="K283">
            <v>0.89</v>
          </cell>
          <cell r="L283">
            <v>17.02</v>
          </cell>
          <cell r="M283">
            <v>9.19</v>
          </cell>
          <cell r="N283">
            <v>7.24</v>
          </cell>
          <cell r="O283">
            <v>35.090000000000003</v>
          </cell>
          <cell r="P283">
            <v>39.49</v>
          </cell>
          <cell r="Q283">
            <v>30.07</v>
          </cell>
        </row>
        <row r="284">
          <cell r="B284" t="str">
            <v>FWB.MI</v>
          </cell>
          <cell r="C284">
            <v>-2.9712999999999998</v>
          </cell>
          <cell r="D284">
            <v>4.7855999999999996</v>
          </cell>
          <cell r="E284">
            <v>-2.4651000000000001</v>
          </cell>
          <cell r="F284">
            <v>5.5688000000000004</v>
          </cell>
          <cell r="G284">
            <v>24.420300000000001</v>
          </cell>
          <cell r="H284">
            <v>21.578199999999999</v>
          </cell>
          <cell r="I284">
            <v>14.3924</v>
          </cell>
          <cell r="J284">
            <v>2.2724000000000002</v>
          </cell>
          <cell r="K284">
            <v>-3.7149000000000001</v>
          </cell>
          <cell r="L284">
            <v>-7.6146000000000003</v>
          </cell>
          <cell r="M284">
            <v>-7.8147000000000002</v>
          </cell>
          <cell r="N284">
            <v>-6.0749000000000004</v>
          </cell>
          <cell r="O284">
            <v>-6.8057999999999996</v>
          </cell>
          <cell r="P284">
            <v>-3.5453000000000001</v>
          </cell>
          <cell r="Q284">
            <v>-5.7282999999999999</v>
          </cell>
          <cell r="R284">
            <v>-7.6707999999999998</v>
          </cell>
          <cell r="S284">
            <v>-3.7324999999999999</v>
          </cell>
        </row>
        <row r="285">
          <cell r="B285" t="str">
            <v>OGE.PA</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1.05</v>
          </cell>
        </row>
        <row r="286">
          <cell r="B286" t="str">
            <v>OTEr.AT</v>
          </cell>
          <cell r="C286">
            <v>5.86</v>
          </cell>
          <cell r="D286">
            <v>6.94</v>
          </cell>
          <cell r="E286">
            <v>7.27</v>
          </cell>
          <cell r="F286">
            <v>8.0399999999999991</v>
          </cell>
          <cell r="G286">
            <v>12.57</v>
          </cell>
          <cell r="H286">
            <v>16.829999999999998</v>
          </cell>
          <cell r="I286">
            <v>22.72</v>
          </cell>
          <cell r="J286">
            <v>27.96</v>
          </cell>
          <cell r="K286">
            <v>9.39</v>
          </cell>
          <cell r="L286">
            <v>14.79</v>
          </cell>
          <cell r="M286">
            <v>16.57</v>
          </cell>
          <cell r="N286">
            <v>11.02</v>
          </cell>
          <cell r="O286">
            <v>14.16</v>
          </cell>
          <cell r="P286">
            <v>16.829999999999998</v>
          </cell>
          <cell r="Q286">
            <v>15.93</v>
          </cell>
          <cell r="R286">
            <v>64.78</v>
          </cell>
          <cell r="S286">
            <v>116.98</v>
          </cell>
        </row>
        <row r="287">
          <cell r="B287" t="str">
            <v>PANr.AT</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-8.33</v>
          </cell>
        </row>
        <row r="288">
          <cell r="B288" t="str">
            <v>PTCO.IN</v>
          </cell>
          <cell r="C288">
            <v>0.41</v>
          </cell>
          <cell r="D288">
            <v>0.31</v>
          </cell>
          <cell r="E288">
            <v>-0.61</v>
          </cell>
          <cell r="F288">
            <v>-0.71</v>
          </cell>
          <cell r="G288">
            <v>-0.61</v>
          </cell>
          <cell r="H288">
            <v>0.31</v>
          </cell>
          <cell r="I288">
            <v>3.07</v>
          </cell>
          <cell r="J288">
            <v>1.88</v>
          </cell>
          <cell r="K288">
            <v>-2.11</v>
          </cell>
          <cell r="L288">
            <v>-3.37</v>
          </cell>
          <cell r="M288">
            <v>-0.81</v>
          </cell>
          <cell r="N288">
            <v>19.510000000000002</v>
          </cell>
          <cell r="O288">
            <v>12.47</v>
          </cell>
          <cell r="P288">
            <v>19.95</v>
          </cell>
          <cell r="Q288">
            <v>29.18</v>
          </cell>
          <cell r="R288">
            <v>8.2200000000000006</v>
          </cell>
          <cell r="S288">
            <v>35.28</v>
          </cell>
        </row>
        <row r="289">
          <cell r="B289" t="str">
            <v>QSCG.DE</v>
          </cell>
          <cell r="C289">
            <v>-1.3</v>
          </cell>
          <cell r="D289">
            <v>-0.75</v>
          </cell>
          <cell r="E289">
            <v>-0.38</v>
          </cell>
          <cell r="F289">
            <v>4.7300000000000004</v>
          </cell>
          <cell r="G289">
            <v>26.43</v>
          </cell>
          <cell r="H289">
            <v>32.42</v>
          </cell>
          <cell r="I289">
            <v>21.51</v>
          </cell>
          <cell r="J289">
            <v>18</v>
          </cell>
          <cell r="K289">
            <v>9.0299999999999994</v>
          </cell>
          <cell r="L289">
            <v>6.84</v>
          </cell>
          <cell r="M289">
            <v>14.44</v>
          </cell>
          <cell r="N289">
            <v>26.73</v>
          </cell>
          <cell r="O289">
            <v>37.56</v>
          </cell>
          <cell r="P289">
            <v>38.64</v>
          </cell>
          <cell r="Q289">
            <v>42.74</v>
          </cell>
          <cell r="R289">
            <v>29.51</v>
          </cell>
          <cell r="S289">
            <v>85.02</v>
          </cell>
        </row>
        <row r="290">
          <cell r="B290" t="str">
            <v>Q.N</v>
          </cell>
          <cell r="C290">
            <v>-3.1076999999999999</v>
          </cell>
          <cell r="D290">
            <v>6.4634</v>
          </cell>
          <cell r="E290">
            <v>6.8544</v>
          </cell>
          <cell r="F290">
            <v>3.0697000000000001</v>
          </cell>
          <cell r="G290">
            <v>-2.6756000000000002</v>
          </cell>
          <cell r="H290">
            <v>0.1147</v>
          </cell>
          <cell r="I290">
            <v>4.8018999999999998</v>
          </cell>
          <cell r="J290">
            <v>14.4168</v>
          </cell>
          <cell r="K290">
            <v>29.333300000000001</v>
          </cell>
          <cell r="L290">
            <v>25.611499999999999</v>
          </cell>
          <cell r="M290">
            <v>27.631599999999999</v>
          </cell>
          <cell r="N290">
            <v>44.7761</v>
          </cell>
          <cell r="O290">
            <v>61.367800000000003</v>
          </cell>
          <cell r="P290">
            <v>66.603099999999998</v>
          </cell>
          <cell r="Q290">
            <v>84.957599999999999</v>
          </cell>
          <cell r="R290">
            <v>141.1602</v>
          </cell>
          <cell r="S290">
            <v>148.01140000000001</v>
          </cell>
        </row>
        <row r="291">
          <cell r="B291" t="str">
            <v>ILD.PA</v>
          </cell>
          <cell r="C291">
            <v>1.72</v>
          </cell>
          <cell r="D291">
            <v>7.24</v>
          </cell>
          <cell r="E291">
            <v>9.1300000000000008</v>
          </cell>
          <cell r="F291">
            <v>20.96</v>
          </cell>
          <cell r="G291">
            <v>8.6999999999999993</v>
          </cell>
          <cell r="H291">
            <v>14.74</v>
          </cell>
          <cell r="I291">
            <v>7.0000000000000007E-2</v>
          </cell>
          <cell r="J291">
            <v>5.99</v>
          </cell>
          <cell r="K291">
            <v>-18.05</v>
          </cell>
          <cell r="L291">
            <v>-1.3</v>
          </cell>
          <cell r="M291">
            <v>17.72</v>
          </cell>
          <cell r="N291">
            <v>28.49</v>
          </cell>
          <cell r="O291">
            <v>20.11</v>
          </cell>
          <cell r="P291">
            <v>40.380000000000003</v>
          </cell>
          <cell r="Q291">
            <v>56.88</v>
          </cell>
          <cell r="R291">
            <v>205.38</v>
          </cell>
        </row>
        <row r="292">
          <cell r="B292" t="str">
            <v>SBC.N</v>
          </cell>
          <cell r="C292">
            <v>1.1203000000000001</v>
          </cell>
          <cell r="D292">
            <v>-1.1812</v>
          </cell>
          <cell r="E292">
            <v>3.9708999999999999</v>
          </cell>
          <cell r="F292">
            <v>7.9295</v>
          </cell>
          <cell r="G292">
            <v>8.6818000000000008</v>
          </cell>
          <cell r="H292">
            <v>10.7524</v>
          </cell>
          <cell r="I292">
            <v>24.005800000000001</v>
          </cell>
          <cell r="J292">
            <v>28.3202</v>
          </cell>
        </row>
        <row r="293">
          <cell r="B293" t="str">
            <v>SRA1V.HE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B294" t="str">
            <v>SONW.ST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0.26</v>
          </cell>
          <cell r="S294">
            <v>86.27</v>
          </cell>
        </row>
        <row r="295">
          <cell r="B295" t="str">
            <v>PCS.N</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111.04</v>
          </cell>
        </row>
        <row r="296">
          <cell r="B296" t="str">
            <v>S.N</v>
          </cell>
          <cell r="C296">
            <v>0.84689999999999999</v>
          </cell>
          <cell r="D296">
            <v>11.4686</v>
          </cell>
          <cell r="E296">
            <v>9.0441000000000003</v>
          </cell>
          <cell r="F296">
            <v>3.0844</v>
          </cell>
          <cell r="G296">
            <v>14.4831</v>
          </cell>
          <cell r="H296">
            <v>8.6089000000000002</v>
          </cell>
          <cell r="I296">
            <v>-3.9819</v>
          </cell>
          <cell r="J296">
            <v>-12.2928</v>
          </cell>
        </row>
        <row r="297">
          <cell r="B297" t="str">
            <v>SCMN.VX</v>
          </cell>
          <cell r="C297">
            <v>0.46</v>
          </cell>
          <cell r="D297">
            <v>1.92</v>
          </cell>
          <cell r="E297">
            <v>0.11</v>
          </cell>
          <cell r="F297">
            <v>3.61</v>
          </cell>
          <cell r="G297">
            <v>6.37</v>
          </cell>
          <cell r="H297">
            <v>6.87</v>
          </cell>
          <cell r="I297">
            <v>8.3800000000000008</v>
          </cell>
          <cell r="J297">
            <v>11.18</v>
          </cell>
          <cell r="K297">
            <v>7.59</v>
          </cell>
          <cell r="L297">
            <v>3.98</v>
          </cell>
          <cell r="M297">
            <v>7.33</v>
          </cell>
          <cell r="N297">
            <v>12.82</v>
          </cell>
          <cell r="O297">
            <v>6.23</v>
          </cell>
          <cell r="P297">
            <v>6.1</v>
          </cell>
          <cell r="Q297">
            <v>3.79</v>
          </cell>
          <cell r="R297">
            <v>0.83</v>
          </cell>
          <cell r="S297">
            <v>13.98</v>
          </cell>
        </row>
        <row r="298">
          <cell r="B298" t="str">
            <v>TOIGn.DE</v>
          </cell>
          <cell r="C298">
            <v>0</v>
          </cell>
          <cell r="D298">
            <v>0</v>
          </cell>
          <cell r="E298">
            <v>0</v>
          </cell>
          <cell r="F298">
            <v>0</v>
          </cell>
          <cell r="G298">
            <v>0</v>
          </cell>
          <cell r="H298">
            <v>0</v>
          </cell>
          <cell r="I298">
            <v>-1.1499999999999999</v>
          </cell>
          <cell r="J298">
            <v>-9.14</v>
          </cell>
          <cell r="K298">
            <v>-11.25</v>
          </cell>
          <cell r="L298">
            <v>-7.92</v>
          </cell>
          <cell r="M298">
            <v>-10.33</v>
          </cell>
          <cell r="N298">
            <v>-15.1</v>
          </cell>
          <cell r="O298">
            <v>-17.05</v>
          </cell>
          <cell r="P298">
            <v>-17.84</v>
          </cell>
          <cell r="Q298">
            <v>-21.33</v>
          </cell>
          <cell r="R298">
            <v>-24.37</v>
          </cell>
          <cell r="S298">
            <v>-40.35</v>
          </cell>
        </row>
        <row r="299">
          <cell r="B299" t="str">
            <v>TDC.CO</v>
          </cell>
          <cell r="C299">
            <v>0.24</v>
          </cell>
          <cell r="D299">
            <v>0.24</v>
          </cell>
          <cell r="E299">
            <v>-0.24</v>
          </cell>
          <cell r="F299">
            <v>-0.47</v>
          </cell>
          <cell r="G299">
            <v>-0.94</v>
          </cell>
          <cell r="H299">
            <v>-2.5499999999999998</v>
          </cell>
          <cell r="I299">
            <v>12.57</v>
          </cell>
          <cell r="J299">
            <v>10.79</v>
          </cell>
          <cell r="K299">
            <v>8.51</v>
          </cell>
          <cell r="L299">
            <v>14.71</v>
          </cell>
          <cell r="M299">
            <v>-46.3</v>
          </cell>
          <cell r="N299">
            <v>-45.75</v>
          </cell>
          <cell r="O299">
            <v>-44.31</v>
          </cell>
          <cell r="P299">
            <v>-43.94</v>
          </cell>
          <cell r="Q299">
            <v>-41.04</v>
          </cell>
          <cell r="R299">
            <v>-2.66</v>
          </cell>
          <cell r="S299">
            <v>-0.94</v>
          </cell>
        </row>
        <row r="300">
          <cell r="B300" t="str">
            <v>TEL2b.ST</v>
          </cell>
          <cell r="C300">
            <v>18.39</v>
          </cell>
          <cell r="D300">
            <v>20.72</v>
          </cell>
          <cell r="E300">
            <v>19.16</v>
          </cell>
          <cell r="F300">
            <v>21.93</v>
          </cell>
          <cell r="G300">
            <v>26.99</v>
          </cell>
          <cell r="H300">
            <v>36.94</v>
          </cell>
          <cell r="I300">
            <v>27.43</v>
          </cell>
          <cell r="J300">
            <v>17.63</v>
          </cell>
          <cell r="K300">
            <v>11.55</v>
          </cell>
          <cell r="L300">
            <v>-3.93</v>
          </cell>
          <cell r="M300">
            <v>5.46</v>
          </cell>
          <cell r="N300">
            <v>10.88</v>
          </cell>
          <cell r="O300">
            <v>8.9</v>
          </cell>
          <cell r="P300">
            <v>9.8800000000000008</v>
          </cell>
          <cell r="Q300">
            <v>19.16</v>
          </cell>
          <cell r="R300">
            <v>14.76</v>
          </cell>
          <cell r="S300">
            <v>-27.62</v>
          </cell>
        </row>
        <row r="301">
          <cell r="B301" t="str">
            <v>TELN.IN</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B302" t="str">
            <v>TCY.L</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61.54</v>
          </cell>
          <cell r="S302">
            <v>26.03</v>
          </cell>
        </row>
        <row r="303">
          <cell r="B303" t="str">
            <v>TLIT.MI</v>
          </cell>
          <cell r="C303">
            <v>0.95850000000000002</v>
          </cell>
          <cell r="D303">
            <v>3.2679999999999998</v>
          </cell>
          <cell r="E303">
            <v>1.6076999999999999</v>
          </cell>
          <cell r="F303">
            <v>4.8673000000000002</v>
          </cell>
          <cell r="G303">
            <v>6.6367000000000003</v>
          </cell>
          <cell r="H303">
            <v>9.9768000000000008</v>
          </cell>
          <cell r="I303">
            <v>7.2398999999999996</v>
          </cell>
          <cell r="J303">
            <v>8.5911000000000008</v>
          </cell>
          <cell r="K303">
            <v>4.1757999999999997</v>
          </cell>
          <cell r="L303">
            <v>-1.8633999999999999</v>
          </cell>
          <cell r="M303">
            <v>-0.94040000000000001</v>
          </cell>
          <cell r="N303">
            <v>5.8036000000000003</v>
          </cell>
          <cell r="O303">
            <v>-9.5419999999999998</v>
          </cell>
          <cell r="P303">
            <v>-2.4691000000000001</v>
          </cell>
          <cell r="Q303">
            <v>-1.4553</v>
          </cell>
          <cell r="R303">
            <v>-12.384499999999999</v>
          </cell>
          <cell r="S303">
            <v>-1.25</v>
          </cell>
        </row>
        <row r="304">
          <cell r="B304" t="str">
            <v>TEF.MC</v>
          </cell>
          <cell r="C304">
            <v>3.53</v>
          </cell>
          <cell r="D304">
            <v>8.3699999999999992</v>
          </cell>
          <cell r="E304">
            <v>10.46</v>
          </cell>
          <cell r="F304">
            <v>13.52</v>
          </cell>
          <cell r="G304">
            <v>17.920000000000002</v>
          </cell>
          <cell r="H304">
            <v>15.98</v>
          </cell>
          <cell r="I304">
            <v>18.190000000000001</v>
          </cell>
          <cell r="J304">
            <v>22.09</v>
          </cell>
          <cell r="K304">
            <v>20.86</v>
          </cell>
          <cell r="L304">
            <v>19.649999999999999</v>
          </cell>
          <cell r="M304">
            <v>16.850000000000001</v>
          </cell>
          <cell r="N304">
            <v>24.34</v>
          </cell>
          <cell r="O304">
            <v>18.64</v>
          </cell>
          <cell r="P304">
            <v>23.55</v>
          </cell>
          <cell r="Q304">
            <v>21.9</v>
          </cell>
          <cell r="R304">
            <v>20.9</v>
          </cell>
          <cell r="S304">
            <v>49.56</v>
          </cell>
        </row>
        <row r="305">
          <cell r="B305" t="str">
            <v>TEM.MC</v>
          </cell>
          <cell r="C305">
            <v>0</v>
          </cell>
          <cell r="D305">
            <v>0</v>
          </cell>
          <cell r="E305">
            <v>0</v>
          </cell>
          <cell r="F305">
            <v>0</v>
          </cell>
          <cell r="G305">
            <v>0</v>
          </cell>
          <cell r="H305">
            <v>0</v>
          </cell>
          <cell r="I305">
            <v>-3.88</v>
          </cell>
          <cell r="J305">
            <v>0.09</v>
          </cell>
          <cell r="K305">
            <v>0.76</v>
          </cell>
          <cell r="L305">
            <v>-0.19</v>
          </cell>
          <cell r="M305">
            <v>8</v>
          </cell>
          <cell r="N305">
            <v>19.239999999999998</v>
          </cell>
          <cell r="O305">
            <v>17.66</v>
          </cell>
          <cell r="P305">
            <v>19.78</v>
          </cell>
          <cell r="Q305">
            <v>19.11</v>
          </cell>
          <cell r="R305">
            <v>19.510000000000002</v>
          </cell>
          <cell r="S305">
            <v>46.23</v>
          </cell>
        </row>
        <row r="306">
          <cell r="B306" t="str">
            <v>TELA.VI</v>
          </cell>
          <cell r="C306">
            <v>-2.16</v>
          </cell>
          <cell r="D306">
            <v>-0.92</v>
          </cell>
          <cell r="E306">
            <v>-1.47</v>
          </cell>
          <cell r="F306">
            <v>3.45</v>
          </cell>
          <cell r="G306">
            <v>0.99</v>
          </cell>
          <cell r="H306">
            <v>2.37</v>
          </cell>
          <cell r="I306">
            <v>5.82</v>
          </cell>
          <cell r="J306">
            <v>12.8</v>
          </cell>
          <cell r="K306">
            <v>-1.42</v>
          </cell>
          <cell r="L306">
            <v>2.4700000000000002</v>
          </cell>
          <cell r="M306">
            <v>-2.89</v>
          </cell>
          <cell r="N306">
            <v>-1.86</v>
          </cell>
          <cell r="O306">
            <v>0.56999999999999995</v>
          </cell>
          <cell r="P306">
            <v>3.56</v>
          </cell>
          <cell r="Q306">
            <v>10.94</v>
          </cell>
          <cell r="R306">
            <v>62.52</v>
          </cell>
          <cell r="S306">
            <v>115.14</v>
          </cell>
        </row>
        <row r="307">
          <cell r="B307" t="str">
            <v>TEL.OL</v>
          </cell>
          <cell r="C307">
            <v>5.12</v>
          </cell>
          <cell r="D307">
            <v>17.760000000000002</v>
          </cell>
          <cell r="E307">
            <v>16.87</v>
          </cell>
          <cell r="F307">
            <v>21.48</v>
          </cell>
          <cell r="G307">
            <v>32.619999999999997</v>
          </cell>
          <cell r="H307">
            <v>33.020000000000003</v>
          </cell>
          <cell r="I307">
            <v>39.94</v>
          </cell>
          <cell r="J307">
            <v>39.479999999999997</v>
          </cell>
          <cell r="K307">
            <v>34.270000000000003</v>
          </cell>
          <cell r="L307">
            <v>48.62</v>
          </cell>
          <cell r="M307">
            <v>50.17</v>
          </cell>
          <cell r="N307">
            <v>54.48</v>
          </cell>
          <cell r="O307">
            <v>59.04</v>
          </cell>
          <cell r="P307">
            <v>65.13</v>
          </cell>
          <cell r="Q307">
            <v>76.64</v>
          </cell>
          <cell r="R307">
            <v>107.21</v>
          </cell>
          <cell r="S307">
            <v>168.7</v>
          </cell>
        </row>
        <row r="308">
          <cell r="B308" t="str">
            <v>TWT.L</v>
          </cell>
          <cell r="C308">
            <v>0</v>
          </cell>
          <cell r="D308">
            <v>0</v>
          </cell>
          <cell r="E308">
            <v>0</v>
          </cell>
          <cell r="F308">
            <v>0</v>
          </cell>
          <cell r="G308">
            <v>0</v>
          </cell>
          <cell r="H308">
            <v>0</v>
          </cell>
          <cell r="I308">
            <v>1.66</v>
          </cell>
          <cell r="J308">
            <v>1.66</v>
          </cell>
          <cell r="K308">
            <v>-2.39</v>
          </cell>
          <cell r="L308">
            <v>1.66</v>
          </cell>
        </row>
        <row r="309">
          <cell r="C309">
            <v>1.9</v>
          </cell>
          <cell r="D309">
            <v>4.9000000000000004</v>
          </cell>
          <cell r="E309">
            <v>7</v>
          </cell>
          <cell r="K309">
            <v>15.8</v>
          </cell>
          <cell r="L309">
            <v>12.87</v>
          </cell>
          <cell r="M309">
            <v>24.71</v>
          </cell>
        </row>
        <row r="310">
          <cell r="B310" t="str">
            <v>TLSN.ST</v>
          </cell>
          <cell r="C310">
            <v>1.9</v>
          </cell>
          <cell r="D310">
            <v>4.9000000000000004</v>
          </cell>
          <cell r="E310">
            <v>7</v>
          </cell>
          <cell r="F310">
            <v>11.23</v>
          </cell>
          <cell r="G310">
            <v>19.96</v>
          </cell>
          <cell r="H310">
            <v>27.38</v>
          </cell>
          <cell r="I310">
            <v>28.61</v>
          </cell>
          <cell r="J310">
            <v>20.5</v>
          </cell>
          <cell r="K310">
            <v>2.81</v>
          </cell>
          <cell r="L310">
            <v>-2.2799999999999998</v>
          </cell>
          <cell r="M310">
            <v>-10.73</v>
          </cell>
          <cell r="N310">
            <v>-11.79</v>
          </cell>
          <cell r="O310">
            <v>-12.65</v>
          </cell>
          <cell r="P310">
            <v>-3.71</v>
          </cell>
          <cell r="Q310">
            <v>-4.8</v>
          </cell>
          <cell r="R310">
            <v>99.36</v>
          </cell>
        </row>
        <row r="311">
          <cell r="B311" t="str">
            <v>TRR.MC</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7.04</v>
          </cell>
          <cell r="S311">
            <v>-39.32</v>
          </cell>
        </row>
        <row r="312">
          <cell r="B312" t="str">
            <v>THUS.L</v>
          </cell>
          <cell r="C312">
            <v>0.49</v>
          </cell>
          <cell r="D312">
            <v>6.17</v>
          </cell>
          <cell r="E312">
            <v>2.65</v>
          </cell>
          <cell r="F312">
            <v>13.16</v>
          </cell>
          <cell r="G312">
            <v>26.58</v>
          </cell>
          <cell r="H312">
            <v>23.31</v>
          </cell>
          <cell r="I312">
            <v>14.63</v>
          </cell>
          <cell r="J312">
            <v>14.63</v>
          </cell>
          <cell r="K312">
            <v>5.27</v>
          </cell>
          <cell r="L312">
            <v>-7.2</v>
          </cell>
          <cell r="M312">
            <v>-0.16</v>
          </cell>
          <cell r="N312">
            <v>10.54</v>
          </cell>
          <cell r="O312">
            <v>-0.16</v>
          </cell>
          <cell r="P312">
            <v>4.92</v>
          </cell>
          <cell r="Q312">
            <v>10.54</v>
          </cell>
          <cell r="R312">
            <v>10.54</v>
          </cell>
          <cell r="S312">
            <v>-52.38</v>
          </cell>
        </row>
        <row r="313">
          <cell r="B313" t="str">
            <v>TIM.MI</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-7.04</v>
          </cell>
          <cell r="S313">
            <v>8.33</v>
          </cell>
        </row>
        <row r="314">
          <cell r="B314" t="str">
            <v>TPSA.WA</v>
          </cell>
          <cell r="C314">
            <v>6.24</v>
          </cell>
          <cell r="D314">
            <v>17.05</v>
          </cell>
          <cell r="E314">
            <v>13.43</v>
          </cell>
          <cell r="F314">
            <v>14.87</v>
          </cell>
          <cell r="G314">
            <v>11.54</v>
          </cell>
          <cell r="H314">
            <v>10.75</v>
          </cell>
          <cell r="I314">
            <v>17.399999999999999</v>
          </cell>
          <cell r="J314">
            <v>22.93</v>
          </cell>
          <cell r="K314">
            <v>5.77</v>
          </cell>
          <cell r="L314">
            <v>7.71</v>
          </cell>
          <cell r="M314">
            <v>2.09</v>
          </cell>
          <cell r="N314">
            <v>2.98</v>
          </cell>
          <cell r="O314">
            <v>-6.08</v>
          </cell>
          <cell r="P314">
            <v>0.34</v>
          </cell>
          <cell r="Q314">
            <v>-4.9400000000000004</v>
          </cell>
          <cell r="R314">
            <v>41.45</v>
          </cell>
          <cell r="S314">
            <v>63.06</v>
          </cell>
        </row>
        <row r="315">
          <cell r="B315" t="str">
            <v>UPEC.AS</v>
          </cell>
          <cell r="C315">
            <v>11.92</v>
          </cell>
          <cell r="D315">
            <v>12.79</v>
          </cell>
          <cell r="E315">
            <v>12.79</v>
          </cell>
          <cell r="F315">
            <v>15.48</v>
          </cell>
          <cell r="G315">
            <v>25.97</v>
          </cell>
          <cell r="H315">
            <v>30.8</v>
          </cell>
          <cell r="I315">
            <v>40.049999999999997</v>
          </cell>
          <cell r="J315">
            <v>46.98</v>
          </cell>
          <cell r="K315">
            <v>26.88</v>
          </cell>
          <cell r="L315">
            <v>48.6</v>
          </cell>
          <cell r="M315">
            <v>47.71</v>
          </cell>
          <cell r="N315">
            <v>29.09</v>
          </cell>
          <cell r="O315">
            <v>20.69</v>
          </cell>
          <cell r="P315">
            <v>49.35</v>
          </cell>
          <cell r="Q315">
            <v>48.45</v>
          </cell>
          <cell r="R315">
            <v>18.32</v>
          </cell>
          <cell r="S315">
            <v>2.94</v>
          </cell>
        </row>
        <row r="316">
          <cell r="B316" t="str">
            <v>UTFO.ST</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-17.5</v>
          </cell>
        </row>
        <row r="317">
          <cell r="B317" t="str">
            <v>VZ.N</v>
          </cell>
          <cell r="C317">
            <v>-1.7795000000000001</v>
          </cell>
          <cell r="D317">
            <v>-2.7353999999999998</v>
          </cell>
          <cell r="E317">
            <v>-0.16200000000000001</v>
          </cell>
          <cell r="F317">
            <v>0.48920000000000002</v>
          </cell>
          <cell r="G317">
            <v>4.3159000000000001</v>
          </cell>
          <cell r="H317">
            <v>9.5054999999999996</v>
          </cell>
          <cell r="I317">
            <v>11.992800000000001</v>
          </cell>
          <cell r="J317">
            <v>16.656099999999999</v>
          </cell>
          <cell r="K317">
            <v>11.992800000000001</v>
          </cell>
          <cell r="L317">
            <v>9.7980999999999998</v>
          </cell>
          <cell r="M317">
            <v>9.6353000000000009</v>
          </cell>
          <cell r="N317">
            <v>17.210799999999999</v>
          </cell>
          <cell r="O317">
            <v>17.958600000000001</v>
          </cell>
          <cell r="P317">
            <v>16.5092</v>
          </cell>
          <cell r="Q317">
            <v>19.676400000000001</v>
          </cell>
          <cell r="R317">
            <v>-9.8269000000000002</v>
          </cell>
          <cell r="S317">
            <v>13.959899999999999</v>
          </cell>
        </row>
        <row r="318">
          <cell r="B318" t="str">
            <v>VERS.AS</v>
          </cell>
          <cell r="C318">
            <v>0</v>
          </cell>
          <cell r="D318">
            <v>0</v>
          </cell>
          <cell r="E318">
            <v>0</v>
          </cell>
          <cell r="F318">
            <v>0</v>
          </cell>
          <cell r="G318">
            <v>-1.2</v>
          </cell>
          <cell r="H318">
            <v>-7.87</v>
          </cell>
          <cell r="I318">
            <v>-7.87</v>
          </cell>
          <cell r="J318">
            <v>-12.77</v>
          </cell>
          <cell r="K318">
            <v>-12.77</v>
          </cell>
          <cell r="L318">
            <v>-14.58</v>
          </cell>
          <cell r="M318">
            <v>-4.6500000000000004</v>
          </cell>
          <cell r="N318">
            <v>-9.89</v>
          </cell>
          <cell r="O318">
            <v>-7.87</v>
          </cell>
          <cell r="P318">
            <v>-6.82</v>
          </cell>
          <cell r="Q318">
            <v>-6.82</v>
          </cell>
          <cell r="R318">
            <v>-48.43</v>
          </cell>
          <cell r="S318">
            <v>-54.95</v>
          </cell>
        </row>
        <row r="319">
          <cell r="B319" t="str">
            <v>VOD.L</v>
          </cell>
          <cell r="C319">
            <v>0.37</v>
          </cell>
          <cell r="D319">
            <v>3.86</v>
          </cell>
          <cell r="E319">
            <v>3.46</v>
          </cell>
          <cell r="F319">
            <v>6.53</v>
          </cell>
          <cell r="G319">
            <v>17.72</v>
          </cell>
          <cell r="H319">
            <v>14.96</v>
          </cell>
          <cell r="I319">
            <v>12.18</v>
          </cell>
          <cell r="J319">
            <v>9.23</v>
          </cell>
          <cell r="K319">
            <v>5.17</v>
          </cell>
          <cell r="L319">
            <v>8.35</v>
          </cell>
          <cell r="M319">
            <v>7.7</v>
          </cell>
          <cell r="N319">
            <v>16.05</v>
          </cell>
          <cell r="O319">
            <v>1.6</v>
          </cell>
          <cell r="P319">
            <v>7.05</v>
          </cell>
          <cell r="Q319">
            <v>-9.5</v>
          </cell>
          <cell r="R319">
            <v>-5.36</v>
          </cell>
          <cell r="S319">
            <v>8.57</v>
          </cell>
        </row>
        <row r="320">
          <cell r="B320" t="str">
            <v>NAD.PA</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34.24</v>
          </cell>
        </row>
        <row r="321">
          <cell r="B321" t="str">
            <v>MTEL.BU</v>
          </cell>
          <cell r="C321">
            <v>1.39</v>
          </cell>
          <cell r="D321">
            <v>4.93</v>
          </cell>
          <cell r="E321">
            <v>8.27</v>
          </cell>
          <cell r="F321">
            <v>12.14</v>
          </cell>
          <cell r="G321">
            <v>11.87</v>
          </cell>
          <cell r="H321">
            <v>7.81</v>
          </cell>
          <cell r="I321">
            <v>19.77</v>
          </cell>
          <cell r="J321">
            <v>9.07</v>
          </cell>
          <cell r="K321">
            <v>-3.09</v>
          </cell>
          <cell r="L321">
            <v>8.5299999999999994</v>
          </cell>
          <cell r="M321">
            <v>-0.27</v>
          </cell>
          <cell r="N321">
            <v>-1.6</v>
          </cell>
          <cell r="O321">
            <v>-5.0199999999999996</v>
          </cell>
          <cell r="P321">
            <v>5.6</v>
          </cell>
          <cell r="Q321">
            <v>-0.68</v>
          </cell>
          <cell r="R321">
            <v>9.48</v>
          </cell>
          <cell r="S321">
            <v>31.21</v>
          </cell>
        </row>
        <row r="322">
          <cell r="B322" t="str">
            <v>SPTT.PR</v>
          </cell>
          <cell r="C322">
            <v>4.16</v>
          </cell>
          <cell r="D322">
            <v>9.6300000000000008</v>
          </cell>
          <cell r="E322">
            <v>9.33</v>
          </cell>
          <cell r="F322">
            <v>10.02</v>
          </cell>
          <cell r="G322">
            <v>-4.4000000000000004</v>
          </cell>
          <cell r="H322">
            <v>-2.63</v>
          </cell>
          <cell r="I322">
            <v>1.17</v>
          </cell>
          <cell r="J322">
            <v>1.44</v>
          </cell>
          <cell r="K322">
            <v>-5.33</v>
          </cell>
          <cell r="L322">
            <v>0.46</v>
          </cell>
          <cell r="M322">
            <v>-5.19</v>
          </cell>
          <cell r="N322">
            <v>-2.61</v>
          </cell>
          <cell r="O322">
            <v>-5.01</v>
          </cell>
          <cell r="P322">
            <v>5.72</v>
          </cell>
          <cell r="Q322">
            <v>5.18</v>
          </cell>
          <cell r="R322">
            <v>60.6</v>
          </cell>
          <cell r="S322">
            <v>110.86</v>
          </cell>
        </row>
        <row r="323">
          <cell r="B323" t="str">
            <v>TPSA.WA</v>
          </cell>
          <cell r="C323">
            <v>7.91</v>
          </cell>
          <cell r="D323">
            <v>20.07</v>
          </cell>
          <cell r="E323">
            <v>16.89</v>
          </cell>
          <cell r="F323">
            <v>18.75</v>
          </cell>
          <cell r="G323">
            <v>15.11</v>
          </cell>
          <cell r="H323">
            <v>10.95</v>
          </cell>
          <cell r="I323">
            <v>23.24</v>
          </cell>
          <cell r="J323">
            <v>26.19</v>
          </cell>
          <cell r="K323">
            <v>5.41</v>
          </cell>
          <cell r="L323">
            <v>16.239999999999998</v>
          </cell>
          <cell r="M323">
            <v>7.97</v>
          </cell>
          <cell r="N323">
            <v>9.07</v>
          </cell>
          <cell r="O323">
            <v>-2.31</v>
          </cell>
          <cell r="P323">
            <v>8.98</v>
          </cell>
          <cell r="Q323">
            <v>7.02</v>
          </cell>
          <cell r="R323">
            <v>55.75</v>
          </cell>
          <cell r="S323">
            <v>117.38</v>
          </cell>
        </row>
        <row r="324">
          <cell r="B324" t="str">
            <v>NETIA HOLDINGS</v>
          </cell>
          <cell r="C324">
            <v>1.57</v>
          </cell>
          <cell r="D324">
            <v>-0.11</v>
          </cell>
          <cell r="E324">
            <v>1.1100000000000001</v>
          </cell>
          <cell r="F324">
            <v>12.46</v>
          </cell>
          <cell r="G324">
            <v>17.170000000000002</v>
          </cell>
          <cell r="H324">
            <v>21.7</v>
          </cell>
          <cell r="I324">
            <v>22.66</v>
          </cell>
          <cell r="J324">
            <v>12.38</v>
          </cell>
          <cell r="K324">
            <v>-9.08</v>
          </cell>
          <cell r="L324">
            <v>16.920000000000002</v>
          </cell>
          <cell r="M324">
            <v>10.220000000000001</v>
          </cell>
          <cell r="N324">
            <v>2.94</v>
          </cell>
          <cell r="O324">
            <v>-7.55</v>
          </cell>
          <cell r="P324">
            <v>-5.09</v>
          </cell>
          <cell r="Q324">
            <v>20.2</v>
          </cell>
          <cell r="R324">
            <v>36.659999999999997</v>
          </cell>
          <cell r="S324">
            <v>73.31</v>
          </cell>
        </row>
        <row r="325">
          <cell r="B325" t="str">
            <v>BEZQ.TA</v>
          </cell>
          <cell r="C325">
            <v>3.19</v>
          </cell>
          <cell r="D325">
            <v>2.66</v>
          </cell>
          <cell r="E325">
            <v>4.45</v>
          </cell>
          <cell r="F325">
            <v>3.14</v>
          </cell>
          <cell r="G325">
            <v>18.52</v>
          </cell>
          <cell r="H325">
            <v>14.85</v>
          </cell>
          <cell r="I325">
            <v>11.58</v>
          </cell>
          <cell r="J325">
            <v>12.72</v>
          </cell>
          <cell r="K325">
            <v>5.52</v>
          </cell>
          <cell r="L325">
            <v>15.31</v>
          </cell>
          <cell r="M325">
            <v>5.31</v>
          </cell>
          <cell r="N325">
            <v>4.74</v>
          </cell>
          <cell r="O325">
            <v>7.97</v>
          </cell>
          <cell r="P325">
            <v>8.52</v>
          </cell>
          <cell r="Q325">
            <v>2.63</v>
          </cell>
          <cell r="R325">
            <v>38.049999999999997</v>
          </cell>
          <cell r="S325">
            <v>32.99</v>
          </cell>
        </row>
        <row r="326">
          <cell r="B326" t="str">
            <v>TKC.N</v>
          </cell>
          <cell r="C326">
            <v>1.5172000000000001</v>
          </cell>
          <cell r="D326">
            <v>4.8433000000000002</v>
          </cell>
          <cell r="E326">
            <v>5.3685999999999998</v>
          </cell>
          <cell r="F326">
            <v>7.6022999999999996</v>
          </cell>
          <cell r="G326">
            <v>20.556899999999999</v>
          </cell>
          <cell r="H326">
            <v>27.1157</v>
          </cell>
          <cell r="I326">
            <v>28.558900000000001</v>
          </cell>
          <cell r="J326">
            <v>42.4039</v>
          </cell>
          <cell r="K326">
            <v>-5.0124000000000004</v>
          </cell>
          <cell r="L326">
            <v>5.4908000000000001</v>
          </cell>
          <cell r="M326">
            <v>-5.8320999999999996</v>
          </cell>
          <cell r="N326">
            <v>0.97589999999999999</v>
          </cell>
          <cell r="O326">
            <v>6.5857000000000001</v>
          </cell>
          <cell r="P326">
            <v>9.7341999999999995</v>
          </cell>
          <cell r="Q326">
            <v>22.174399999999999</v>
          </cell>
          <cell r="R326">
            <v>51.452300000000001</v>
          </cell>
          <cell r="S326">
            <v>228.60400000000001</v>
          </cell>
        </row>
        <row r="327">
          <cell r="B327" t="str">
            <v>MBT.N</v>
          </cell>
          <cell r="C327">
            <v>5.3342999999999998</v>
          </cell>
          <cell r="D327">
            <v>6.9314</v>
          </cell>
          <cell r="E327">
            <v>12.852399999999999</v>
          </cell>
          <cell r="F327">
            <v>16.278500000000001</v>
          </cell>
          <cell r="G327">
            <v>11.829800000000001</v>
          </cell>
          <cell r="H327">
            <v>31.062000000000001</v>
          </cell>
          <cell r="I327">
            <v>44.581800000000001</v>
          </cell>
          <cell r="J327">
            <v>52.418500000000002</v>
          </cell>
          <cell r="K327">
            <v>28.9695</v>
          </cell>
          <cell r="L327">
            <v>31.410799999999998</v>
          </cell>
          <cell r="M327">
            <v>16.1873</v>
          </cell>
          <cell r="N327">
            <v>20.9968</v>
          </cell>
          <cell r="O327">
            <v>20.733699999999999</v>
          </cell>
          <cell r="P327">
            <v>24.106200000000001</v>
          </cell>
          <cell r="Q327">
            <v>16.461300000000001</v>
          </cell>
          <cell r="R327">
            <v>18.274999999999999</v>
          </cell>
          <cell r="S327">
            <v>117.52760000000001</v>
          </cell>
        </row>
        <row r="328">
          <cell r="B328" t="str">
            <v>VIP.N</v>
          </cell>
          <cell r="C328">
            <v>3.0800000000000001E-2</v>
          </cell>
          <cell r="D328">
            <v>2.1855000000000002</v>
          </cell>
          <cell r="E328">
            <v>2.0251000000000001</v>
          </cell>
          <cell r="F328">
            <v>5.2469000000000001</v>
          </cell>
          <cell r="G328">
            <v>10.658899999999999</v>
          </cell>
          <cell r="H328">
            <v>30.528199999999998</v>
          </cell>
          <cell r="I328">
            <v>40.246000000000002</v>
          </cell>
          <cell r="J328">
            <v>42.428199999999997</v>
          </cell>
          <cell r="K328">
            <v>31.134</v>
          </cell>
          <cell r="L328">
            <v>49.988500000000002</v>
          </cell>
          <cell r="M328">
            <v>46.077800000000003</v>
          </cell>
          <cell r="N328">
            <v>39.883800000000001</v>
          </cell>
          <cell r="O328">
            <v>37.457700000000003</v>
          </cell>
          <cell r="P328">
            <v>38.778599999999997</v>
          </cell>
          <cell r="Q328">
            <v>53.677</v>
          </cell>
          <cell r="R328">
            <v>65.355000000000004</v>
          </cell>
          <cell r="S328">
            <v>194.51679999999999</v>
          </cell>
        </row>
        <row r="329">
          <cell r="B329" t="str">
            <v>EMOB.CA</v>
          </cell>
          <cell r="C329">
            <v>-0.15</v>
          </cell>
          <cell r="D329">
            <v>-0.51</v>
          </cell>
          <cell r="E329">
            <v>-1.1499999999999999</v>
          </cell>
          <cell r="F329">
            <v>-0.45</v>
          </cell>
          <cell r="G329">
            <v>17.190000000000001</v>
          </cell>
          <cell r="H329">
            <v>13.83</v>
          </cell>
          <cell r="I329">
            <v>1.1100000000000001</v>
          </cell>
          <cell r="J329">
            <v>4.8</v>
          </cell>
          <cell r="K329">
            <v>2.85</v>
          </cell>
          <cell r="L329">
            <v>-5.47</v>
          </cell>
          <cell r="M329">
            <v>-14.04</v>
          </cell>
          <cell r="N329">
            <v>-21.75</v>
          </cell>
          <cell r="O329">
            <v>-20.96</v>
          </cell>
          <cell r="P329">
            <v>-18.170000000000002</v>
          </cell>
          <cell r="Q329">
            <v>-19.43</v>
          </cell>
          <cell r="R329">
            <v>42.87</v>
          </cell>
          <cell r="S329">
            <v>138.4</v>
          </cell>
        </row>
        <row r="330">
          <cell r="B330" t="str">
            <v>ORTE.CA</v>
          </cell>
          <cell r="C330">
            <v>1.82</v>
          </cell>
          <cell r="D330">
            <v>7.23</v>
          </cell>
          <cell r="E330">
            <v>3.94</v>
          </cell>
          <cell r="F330">
            <v>0.95</v>
          </cell>
          <cell r="G330">
            <v>4.3</v>
          </cell>
          <cell r="H330">
            <v>19.100000000000001</v>
          </cell>
          <cell r="I330">
            <v>23.59</v>
          </cell>
          <cell r="J330">
            <v>16.260000000000002</v>
          </cell>
          <cell r="K330">
            <v>3.51</v>
          </cell>
          <cell r="L330">
            <v>-0.41</v>
          </cell>
          <cell r="M330">
            <v>-5.7</v>
          </cell>
          <cell r="N330">
            <v>-12.29</v>
          </cell>
          <cell r="O330">
            <v>-5.28</v>
          </cell>
          <cell r="P330">
            <v>10.25</v>
          </cell>
          <cell r="Q330">
            <v>6.77</v>
          </cell>
          <cell r="R330">
            <v>206.19</v>
          </cell>
          <cell r="S330">
            <v>940.17</v>
          </cell>
        </row>
        <row r="331">
          <cell r="B331" t="str">
            <v>MTNJ.J</v>
          </cell>
          <cell r="C331">
            <v>8.2899999999999991</v>
          </cell>
          <cell r="D331">
            <v>10.19</v>
          </cell>
          <cell r="E331">
            <v>5.57</v>
          </cell>
          <cell r="F331">
            <v>16.3</v>
          </cell>
          <cell r="G331">
            <v>19.28</v>
          </cell>
          <cell r="H331">
            <v>23.1</v>
          </cell>
          <cell r="I331">
            <v>27.71</v>
          </cell>
          <cell r="J331">
            <v>18.61</v>
          </cell>
          <cell r="K331">
            <v>-15.03</v>
          </cell>
          <cell r="L331">
            <v>-4.34</v>
          </cell>
          <cell r="M331">
            <v>2.23</v>
          </cell>
          <cell r="N331">
            <v>-6.91</v>
          </cell>
          <cell r="O331">
            <v>-6.44</v>
          </cell>
          <cell r="P331">
            <v>3.44</v>
          </cell>
          <cell r="Q331">
            <v>9.4</v>
          </cell>
          <cell r="R331">
            <v>78.73</v>
          </cell>
          <cell r="S331">
            <v>171.85</v>
          </cell>
        </row>
        <row r="332">
          <cell r="B332" t="str">
            <v>PTNR.TA</v>
          </cell>
          <cell r="C332">
            <v>2.8597999999999999</v>
          </cell>
          <cell r="D332">
            <v>1.7336</v>
          </cell>
          <cell r="E332">
            <v>7.7294999999999998</v>
          </cell>
          <cell r="F332">
            <v>7.1085000000000003</v>
          </cell>
          <cell r="G332">
            <v>23.2044</v>
          </cell>
          <cell r="H332">
            <v>21.459700000000002</v>
          </cell>
          <cell r="I332">
            <v>27.428599999999999</v>
          </cell>
          <cell r="J332">
            <v>28.7529</v>
          </cell>
          <cell r="K332">
            <v>29.802099999999999</v>
          </cell>
          <cell r="L332">
            <v>41.497500000000002</v>
          </cell>
          <cell r="M332">
            <v>49.0642</v>
          </cell>
          <cell r="N332">
            <v>51.494599999999998</v>
          </cell>
          <cell r="O332">
            <v>34.987900000000003</v>
          </cell>
          <cell r="P332">
            <v>41.318100000000001</v>
          </cell>
          <cell r="Q332">
            <v>35.644799999999996</v>
          </cell>
          <cell r="R332">
            <v>53.581299999999999</v>
          </cell>
          <cell r="S332">
            <v>58.380699999999997</v>
          </cell>
        </row>
        <row r="333">
          <cell r="B333" t="str">
            <v>VENFIN</v>
          </cell>
          <cell r="C333">
            <v>1.77</v>
          </cell>
          <cell r="D333">
            <v>4.09</v>
          </cell>
          <cell r="E333">
            <v>1.53</v>
          </cell>
          <cell r="F333">
            <v>6.07</v>
          </cell>
          <cell r="G333">
            <v>-1.53</v>
          </cell>
          <cell r="H333">
            <v>-7.88</v>
          </cell>
          <cell r="I333">
            <v>-2.9</v>
          </cell>
          <cell r="J333">
            <v>-8.31</v>
          </cell>
          <cell r="K333">
            <v>-18.04</v>
          </cell>
          <cell r="L333">
            <v>-18.47</v>
          </cell>
          <cell r="M333">
            <v>-15.53</v>
          </cell>
          <cell r="N333">
            <v>-13.47</v>
          </cell>
          <cell r="O333">
            <v>-11.16</v>
          </cell>
          <cell r="P333">
            <v>-6.88</v>
          </cell>
          <cell r="Q333">
            <v>-1.43</v>
          </cell>
          <cell r="R333">
            <v>89.17</v>
          </cell>
          <cell r="S333">
            <v>168.42</v>
          </cell>
        </row>
        <row r="335">
          <cell r="B335" t="str">
            <v>0008.HK</v>
          </cell>
          <cell r="C335">
            <v>2.19</v>
          </cell>
          <cell r="D335">
            <v>1.4490000000000001</v>
          </cell>
          <cell r="E335">
            <v>-1.4079999999999999</v>
          </cell>
          <cell r="F335">
            <v>0</v>
          </cell>
          <cell r="G335">
            <v>10.818</v>
          </cell>
          <cell r="H335">
            <v>7.6920000000000002</v>
          </cell>
          <cell r="I335">
            <v>3.7040000000000002</v>
          </cell>
          <cell r="J335">
            <v>7.6920000000000002</v>
          </cell>
          <cell r="K335">
            <v>14.286</v>
          </cell>
          <cell r="L335">
            <v>14.286</v>
          </cell>
          <cell r="M335">
            <v>27.273</v>
          </cell>
          <cell r="N335">
            <v>42.372999999999998</v>
          </cell>
          <cell r="O335">
            <v>47.368000000000002</v>
          </cell>
          <cell r="P335">
            <v>57.009</v>
          </cell>
          <cell r="Q335">
            <v>54.128</v>
          </cell>
          <cell r="R335">
            <v>43.59</v>
          </cell>
          <cell r="S335">
            <v>55.555999999999997</v>
          </cell>
        </row>
        <row r="336">
          <cell r="B336" t="str">
            <v>2412.TW</v>
          </cell>
          <cell r="C336">
            <v>2.4900000000000002</v>
          </cell>
          <cell r="D336">
            <v>1.41</v>
          </cell>
          <cell r="E336">
            <v>2.2999999999999998</v>
          </cell>
          <cell r="F336">
            <v>1.58</v>
          </cell>
          <cell r="G336">
            <v>6.65</v>
          </cell>
          <cell r="H336">
            <v>-1.91</v>
          </cell>
          <cell r="I336">
            <v>-2.72</v>
          </cell>
          <cell r="J336">
            <v>-1.58</v>
          </cell>
          <cell r="K336">
            <v>-4.1500000000000004</v>
          </cell>
          <cell r="L336">
            <v>-1.91</v>
          </cell>
          <cell r="M336">
            <v>-0.42</v>
          </cell>
          <cell r="N336">
            <v>5.28</v>
          </cell>
          <cell r="O336">
            <v>2.35</v>
          </cell>
          <cell r="P336">
            <v>3.07</v>
          </cell>
          <cell r="Q336">
            <v>2</v>
          </cell>
          <cell r="R336">
            <v>-3.52</v>
          </cell>
          <cell r="S336">
            <v>14.28</v>
          </cell>
        </row>
        <row r="337">
          <cell r="B337" t="str">
            <v>030200.KS</v>
          </cell>
          <cell r="C337">
            <v>0.7</v>
          </cell>
          <cell r="D337">
            <v>5.34</v>
          </cell>
          <cell r="E337">
            <v>5.08</v>
          </cell>
          <cell r="F337">
            <v>7.29</v>
          </cell>
          <cell r="G337">
            <v>3.7</v>
          </cell>
          <cell r="H337">
            <v>11</v>
          </cell>
          <cell r="I337">
            <v>12</v>
          </cell>
          <cell r="J337">
            <v>4.08</v>
          </cell>
          <cell r="K337">
            <v>0.57999999999999996</v>
          </cell>
          <cell r="L337">
            <v>10.86</v>
          </cell>
          <cell r="M337">
            <v>13.32</v>
          </cell>
          <cell r="N337">
            <v>9.32</v>
          </cell>
          <cell r="O337">
            <v>6.63</v>
          </cell>
          <cell r="P337">
            <v>3.58</v>
          </cell>
          <cell r="Q337">
            <v>2.84</v>
          </cell>
          <cell r="R337">
            <v>14.81</v>
          </cell>
          <cell r="S337">
            <v>-2.91</v>
          </cell>
        </row>
        <row r="338">
          <cell r="B338" t="str">
            <v>33630.KQ</v>
          </cell>
          <cell r="C338">
            <v>-3.28</v>
          </cell>
          <cell r="D338">
            <v>-5.85</v>
          </cell>
          <cell r="E338">
            <v>-0.56000000000000005</v>
          </cell>
          <cell r="F338">
            <v>2.46</v>
          </cell>
          <cell r="G338">
            <v>6.47</v>
          </cell>
          <cell r="H338">
            <v>43.32</v>
          </cell>
          <cell r="I338">
            <v>32.83</v>
          </cell>
          <cell r="J338">
            <v>29.91</v>
          </cell>
          <cell r="K338">
            <v>17.61</v>
          </cell>
          <cell r="L338">
            <v>22.49</v>
          </cell>
          <cell r="M338">
            <v>50.96</v>
          </cell>
          <cell r="N338">
            <v>31.6</v>
          </cell>
          <cell r="O338">
            <v>18</v>
          </cell>
          <cell r="P338">
            <v>35.89</v>
          </cell>
          <cell r="Q338">
            <v>34.86</v>
          </cell>
          <cell r="R338">
            <v>4.2699999999999996</v>
          </cell>
          <cell r="S338">
            <v>-5.85</v>
          </cell>
        </row>
        <row r="339">
          <cell r="B339" t="str">
            <v>MTNL.BO</v>
          </cell>
          <cell r="C339">
            <v>-7.22</v>
          </cell>
          <cell r="D339">
            <v>-11.05</v>
          </cell>
          <cell r="E339">
            <v>-12.72</v>
          </cell>
          <cell r="F339">
            <v>-15.19</v>
          </cell>
          <cell r="G339">
            <v>-15.56</v>
          </cell>
          <cell r="H339">
            <v>-3.2</v>
          </cell>
          <cell r="I339">
            <v>-10.65</v>
          </cell>
          <cell r="J339">
            <v>-7.37</v>
          </cell>
          <cell r="K339">
            <v>-36.47</v>
          </cell>
          <cell r="L339">
            <v>-29.87</v>
          </cell>
          <cell r="M339">
            <v>-7.77</v>
          </cell>
          <cell r="N339">
            <v>2.69</v>
          </cell>
          <cell r="O339">
            <v>-6.36</v>
          </cell>
          <cell r="P339">
            <v>15.44</v>
          </cell>
          <cell r="Q339">
            <v>15.44</v>
          </cell>
          <cell r="R339">
            <v>-0.54</v>
          </cell>
          <cell r="S339">
            <v>21.45</v>
          </cell>
        </row>
        <row r="340">
          <cell r="B340" t="str">
            <v>TA.BK</v>
          </cell>
          <cell r="C340">
            <v>2.42</v>
          </cell>
          <cell r="D340">
            <v>-6.11</v>
          </cell>
          <cell r="E340">
            <v>-7.14</v>
          </cell>
          <cell r="F340">
            <v>-6.63</v>
          </cell>
          <cell r="G340">
            <v>-9.14</v>
          </cell>
          <cell r="H340">
            <v>-7.65</v>
          </cell>
          <cell r="I340">
            <v>0</v>
          </cell>
          <cell r="J340">
            <v>-21.76</v>
          </cell>
          <cell r="K340">
            <v>-11.52</v>
          </cell>
          <cell r="L340">
            <v>-19.52</v>
          </cell>
          <cell r="M340">
            <v>-17.16</v>
          </cell>
          <cell r="N340">
            <v>-22.48</v>
          </cell>
          <cell r="O340">
            <v>-20.28</v>
          </cell>
          <cell r="P340">
            <v>-3.98</v>
          </cell>
          <cell r="Q340">
            <v>6.29</v>
          </cell>
          <cell r="R340">
            <v>30</v>
          </cell>
          <cell r="S340">
            <v>39.67</v>
          </cell>
        </row>
        <row r="341">
          <cell r="B341" t="str">
            <v>TELE.SI</v>
          </cell>
          <cell r="C341">
            <v>2.2810000000000001</v>
          </cell>
          <cell r="D341">
            <v>5.0780000000000003</v>
          </cell>
          <cell r="E341">
            <v>8.468</v>
          </cell>
          <cell r="F341">
            <v>8.907</v>
          </cell>
          <cell r="G341">
            <v>7.6</v>
          </cell>
          <cell r="H341">
            <v>5.5919999999999996</v>
          </cell>
          <cell r="I341">
            <v>6.423</v>
          </cell>
          <cell r="J341">
            <v>9.8889999999999993</v>
          </cell>
          <cell r="K341">
            <v>-2.4089999999999998</v>
          </cell>
          <cell r="L341">
            <v>2.0099999999999998</v>
          </cell>
          <cell r="M341">
            <v>0.86799999999999999</v>
          </cell>
          <cell r="N341">
            <v>5.5960000000000001</v>
          </cell>
          <cell r="O341">
            <v>2.0099999999999998</v>
          </cell>
          <cell r="P341">
            <v>6.8479999999999999</v>
          </cell>
          <cell r="Q341">
            <v>13.582000000000001</v>
          </cell>
          <cell r="R341">
            <v>14.545</v>
          </cell>
          <cell r="S341">
            <v>53.087000000000003</v>
          </cell>
        </row>
        <row r="342">
          <cell r="B342" t="str">
            <v>TLS.AX</v>
          </cell>
        </row>
        <row r="343">
          <cell r="B343" t="str">
            <v>TLMM.KL</v>
          </cell>
          <cell r="C343">
            <v>0.56999999999999995</v>
          </cell>
          <cell r="D343">
            <v>-1.67</v>
          </cell>
          <cell r="E343">
            <v>-2.75</v>
          </cell>
          <cell r="F343">
            <v>-2.75</v>
          </cell>
          <cell r="G343">
            <v>-1.67</v>
          </cell>
          <cell r="H343">
            <v>-2.21</v>
          </cell>
          <cell r="I343">
            <v>-1.1200000000000001</v>
          </cell>
          <cell r="J343">
            <v>-1.67</v>
          </cell>
          <cell r="K343">
            <v>-10.61</v>
          </cell>
          <cell r="L343">
            <v>-7.33</v>
          </cell>
          <cell r="M343">
            <v>-7.81</v>
          </cell>
          <cell r="N343">
            <v>-10.15</v>
          </cell>
          <cell r="O343">
            <v>-8.76</v>
          </cell>
          <cell r="P343">
            <v>-3.28</v>
          </cell>
          <cell r="Q343">
            <v>-9.23</v>
          </cell>
          <cell r="R343">
            <v>-24.36</v>
          </cell>
          <cell r="S343">
            <v>0</v>
          </cell>
        </row>
        <row r="344">
          <cell r="B344" t="str">
            <v>VSNL.BO</v>
          </cell>
          <cell r="C344">
            <v>-0.43</v>
          </cell>
          <cell r="D344">
            <v>5.67</v>
          </cell>
          <cell r="E344">
            <v>3.18</v>
          </cell>
          <cell r="F344">
            <v>2.93</v>
          </cell>
          <cell r="G344">
            <v>5</v>
          </cell>
          <cell r="H344">
            <v>19.489999999999998</v>
          </cell>
          <cell r="I344">
            <v>8.07</v>
          </cell>
          <cell r="J344">
            <v>20.45</v>
          </cell>
          <cell r="K344">
            <v>-8.7899999999999991</v>
          </cell>
          <cell r="L344">
            <v>-12</v>
          </cell>
          <cell r="M344">
            <v>16.54</v>
          </cell>
          <cell r="N344">
            <v>20.51</v>
          </cell>
          <cell r="O344">
            <v>12.24</v>
          </cell>
          <cell r="P344">
            <v>15.33</v>
          </cell>
          <cell r="Q344">
            <v>47.59</v>
          </cell>
          <cell r="R344">
            <v>145.13999999999999</v>
          </cell>
          <cell r="S344">
            <v>257.33</v>
          </cell>
        </row>
        <row r="345">
          <cell r="B345" t="str">
            <v>2332.HK</v>
          </cell>
          <cell r="C345">
            <v>7.3630000000000004</v>
          </cell>
          <cell r="D345">
            <v>8.5250000000000004</v>
          </cell>
          <cell r="E345">
            <v>8.3780000000000001</v>
          </cell>
          <cell r="F345">
            <v>12.324999999999999</v>
          </cell>
          <cell r="G345">
            <v>16.91</v>
          </cell>
          <cell r="H345">
            <v>28.939</v>
          </cell>
          <cell r="I345">
            <v>26.797999999999998</v>
          </cell>
          <cell r="J345">
            <v>26.298999999999999</v>
          </cell>
          <cell r="K345">
            <v>-9.6959999999999997</v>
          </cell>
          <cell r="L345">
            <v>-4.3810000000000002</v>
          </cell>
          <cell r="M345">
            <v>-4.577</v>
          </cell>
          <cell r="N345">
            <v>-8.5730000000000004</v>
          </cell>
          <cell r="O345">
            <v>-8.8710000000000004</v>
          </cell>
          <cell r="P345">
            <v>-5.2240000000000002</v>
          </cell>
          <cell r="Q345">
            <v>-5.6079999999999997</v>
          </cell>
          <cell r="R345">
            <v>14.978999999999999</v>
          </cell>
          <cell r="S345">
            <v>18.036999999999999</v>
          </cell>
        </row>
        <row r="346">
          <cell r="B346" t="str">
            <v>0315.HK</v>
          </cell>
          <cell r="C346">
            <v>-1.208</v>
          </cell>
          <cell r="D346">
            <v>-0.67500000000000004</v>
          </cell>
          <cell r="E346">
            <v>-1.34</v>
          </cell>
          <cell r="F346">
            <v>-1.208</v>
          </cell>
          <cell r="G346">
            <v>-1.867</v>
          </cell>
          <cell r="H346">
            <v>5.1429999999999998</v>
          </cell>
          <cell r="I346">
            <v>-4.4160000000000004</v>
          </cell>
          <cell r="J346">
            <v>-6.835</v>
          </cell>
          <cell r="K346">
            <v>-18.222000000000001</v>
          </cell>
          <cell r="L346">
            <v>-20.431999999999999</v>
          </cell>
          <cell r="M346">
            <v>-11.856</v>
          </cell>
          <cell r="N346">
            <v>-22.116</v>
          </cell>
          <cell r="O346">
            <v>-19.562999999999999</v>
          </cell>
          <cell r="P346">
            <v>-13.412000000000001</v>
          </cell>
          <cell r="Q346">
            <v>-12.898999999999999</v>
          </cell>
          <cell r="R346">
            <v>-12.898999999999999</v>
          </cell>
          <cell r="S346">
            <v>-5.032</v>
          </cell>
        </row>
        <row r="347">
          <cell r="B347" t="str">
            <v>0762.HK</v>
          </cell>
          <cell r="C347">
            <v>3.5960000000000001</v>
          </cell>
          <cell r="D347">
            <v>9.4359999999999999</v>
          </cell>
          <cell r="E347">
            <v>8.1110000000000007</v>
          </cell>
          <cell r="F347">
            <v>11.486000000000001</v>
          </cell>
          <cell r="G347">
            <v>26.308</v>
          </cell>
          <cell r="H347">
            <v>27.937000000000001</v>
          </cell>
          <cell r="I347">
            <v>25.774999999999999</v>
          </cell>
          <cell r="J347">
            <v>28.489000000000001</v>
          </cell>
          <cell r="K347">
            <v>19.866</v>
          </cell>
          <cell r="L347">
            <v>35.302999999999997</v>
          </cell>
          <cell r="M347">
            <v>38.450000000000003</v>
          </cell>
          <cell r="N347">
            <v>36.335999999999999</v>
          </cell>
          <cell r="O347">
            <v>30.364999999999998</v>
          </cell>
          <cell r="P347">
            <v>39.530999999999999</v>
          </cell>
          <cell r="Q347">
            <v>42.88</v>
          </cell>
          <cell r="R347">
            <v>59.463999999999999</v>
          </cell>
          <cell r="S347">
            <v>22.329000000000001</v>
          </cell>
        </row>
        <row r="348">
          <cell r="B348" t="str">
            <v>0866.HK</v>
          </cell>
          <cell r="C348">
            <v>1.613</v>
          </cell>
          <cell r="D348">
            <v>0</v>
          </cell>
          <cell r="E348">
            <v>0</v>
          </cell>
          <cell r="F348">
            <v>0</v>
          </cell>
          <cell r="G348">
            <v>14.545</v>
          </cell>
          <cell r="H348">
            <v>21.154</v>
          </cell>
          <cell r="I348">
            <v>10.526</v>
          </cell>
          <cell r="J348">
            <v>21.154</v>
          </cell>
          <cell r="K348">
            <v>16.667000000000002</v>
          </cell>
          <cell r="L348">
            <v>8.6210000000000004</v>
          </cell>
          <cell r="M348">
            <v>6.78</v>
          </cell>
          <cell r="N348">
            <v>0</v>
          </cell>
          <cell r="O348">
            <v>12.5</v>
          </cell>
          <cell r="P348">
            <v>0</v>
          </cell>
          <cell r="Q348">
            <v>0</v>
          </cell>
          <cell r="R348">
            <v>38.462000000000003</v>
          </cell>
          <cell r="S348">
            <v>82.608999999999995</v>
          </cell>
        </row>
        <row r="349">
          <cell r="B349" t="str">
            <v>0941.HK</v>
          </cell>
          <cell r="C349">
            <v>10.265000000000001</v>
          </cell>
          <cell r="D349">
            <v>16.23</v>
          </cell>
          <cell r="E349">
            <v>17.321000000000002</v>
          </cell>
          <cell r="F349">
            <v>19.565000000000001</v>
          </cell>
          <cell r="G349">
            <v>33.106999999999999</v>
          </cell>
          <cell r="H349">
            <v>40.881</v>
          </cell>
          <cell r="I349">
            <v>51.765999999999998</v>
          </cell>
          <cell r="J349">
            <v>62.722000000000001</v>
          </cell>
          <cell r="K349">
            <v>52.948</v>
          </cell>
          <cell r="L349">
            <v>54.841999999999999</v>
          </cell>
          <cell r="M349">
            <v>83.823999999999998</v>
          </cell>
          <cell r="N349">
            <v>84.07</v>
          </cell>
          <cell r="O349">
            <v>79.974000000000004</v>
          </cell>
          <cell r="P349">
            <v>79.27</v>
          </cell>
          <cell r="Q349">
            <v>96.147999999999996</v>
          </cell>
          <cell r="R349">
            <v>192.553</v>
          </cell>
          <cell r="S349">
            <v>208.29599999999999</v>
          </cell>
        </row>
        <row r="350">
          <cell r="B350" t="str">
            <v>017670.KS</v>
          </cell>
          <cell r="C350">
            <v>3.61</v>
          </cell>
          <cell r="D350">
            <v>5.13</v>
          </cell>
          <cell r="E350">
            <v>7.77</v>
          </cell>
          <cell r="F350">
            <v>8.59</v>
          </cell>
          <cell r="G350">
            <v>10.82</v>
          </cell>
          <cell r="H350">
            <v>17.809999999999999</v>
          </cell>
          <cell r="I350">
            <v>9.41</v>
          </cell>
          <cell r="J350">
            <v>-4.66</v>
          </cell>
          <cell r="K350">
            <v>-6.93</v>
          </cell>
          <cell r="L350">
            <v>11.98</v>
          </cell>
          <cell r="M350">
            <v>8.0399999999999991</v>
          </cell>
          <cell r="N350">
            <v>6.44</v>
          </cell>
          <cell r="O350">
            <v>19.440000000000001</v>
          </cell>
          <cell r="P350">
            <v>11.98</v>
          </cell>
          <cell r="Q350">
            <v>13.16</v>
          </cell>
          <cell r="R350">
            <v>13.76</v>
          </cell>
          <cell r="S350">
            <v>8.59</v>
          </cell>
        </row>
        <row r="351">
          <cell r="B351" t="str">
            <v>032390.KS</v>
          </cell>
          <cell r="C351">
            <v>2.6</v>
          </cell>
          <cell r="D351">
            <v>2.6</v>
          </cell>
          <cell r="E351">
            <v>4.59</v>
          </cell>
          <cell r="F351">
            <v>2.2400000000000002</v>
          </cell>
          <cell r="G351">
            <v>5.52</v>
          </cell>
          <cell r="H351">
            <v>18.36</v>
          </cell>
          <cell r="I351">
            <v>5.14</v>
          </cell>
          <cell r="J351">
            <v>-7.34</v>
          </cell>
          <cell r="K351">
            <v>-7.63</v>
          </cell>
          <cell r="L351">
            <v>14.92</v>
          </cell>
          <cell r="M351">
            <v>8.81</v>
          </cell>
          <cell r="N351">
            <v>20.04</v>
          </cell>
          <cell r="O351">
            <v>21.02</v>
          </cell>
          <cell r="P351">
            <v>27.25</v>
          </cell>
          <cell r="Q351">
            <v>28.91</v>
          </cell>
          <cell r="R351">
            <v>42.21</v>
          </cell>
          <cell r="S351">
            <v>43.58</v>
          </cell>
        </row>
        <row r="352">
          <cell r="B352" t="str">
            <v>032640.KQ</v>
          </cell>
          <cell r="C352">
            <v>-2.78</v>
          </cell>
          <cell r="D352">
            <v>-7.89</v>
          </cell>
          <cell r="E352">
            <v>-2.78</v>
          </cell>
          <cell r="F352">
            <v>-4.55</v>
          </cell>
          <cell r="G352">
            <v>-7.08</v>
          </cell>
          <cell r="H352">
            <v>2.44</v>
          </cell>
          <cell r="I352">
            <v>-5.41</v>
          </cell>
          <cell r="J352">
            <v>-18.600000000000001</v>
          </cell>
          <cell r="K352">
            <v>-6.25</v>
          </cell>
          <cell r="L352">
            <v>16.02</v>
          </cell>
          <cell r="M352">
            <v>30.11</v>
          </cell>
          <cell r="N352">
            <v>44.63</v>
          </cell>
          <cell r="O352">
            <v>40.94</v>
          </cell>
          <cell r="P352">
            <v>65.88</v>
          </cell>
          <cell r="Q352">
            <v>93.37</v>
          </cell>
          <cell r="R352">
            <v>158.94</v>
          </cell>
          <cell r="S352">
            <v>190.46</v>
          </cell>
        </row>
        <row r="353">
          <cell r="B353" t="str">
            <v>4901.TWO</v>
          </cell>
          <cell r="C353">
            <v>0.15</v>
          </cell>
          <cell r="D353">
            <v>2.14</v>
          </cell>
          <cell r="E353">
            <v>2.62</v>
          </cell>
          <cell r="F353">
            <v>2.2999999999999998</v>
          </cell>
          <cell r="G353">
            <v>9.34</v>
          </cell>
          <cell r="H353">
            <v>10.61</v>
          </cell>
          <cell r="I353">
            <v>5.21</v>
          </cell>
          <cell r="J353">
            <v>6.55</v>
          </cell>
          <cell r="K353">
            <v>1.68</v>
          </cell>
          <cell r="L353">
            <v>8.99</v>
          </cell>
          <cell r="M353">
            <v>11.17</v>
          </cell>
          <cell r="N353">
            <v>11.54</v>
          </cell>
          <cell r="O353">
            <v>15</v>
          </cell>
          <cell r="P353">
            <v>14.6</v>
          </cell>
          <cell r="Q353">
            <v>17.84</v>
          </cell>
          <cell r="R353">
            <v>-2.4900000000000002</v>
          </cell>
          <cell r="S353">
            <v>9.34</v>
          </cell>
        </row>
        <row r="354">
          <cell r="B354" t="str">
            <v>ADVA.BK</v>
          </cell>
          <cell r="C354">
            <v>2.79</v>
          </cell>
          <cell r="D354">
            <v>-1.6</v>
          </cell>
          <cell r="E354">
            <v>-2.13</v>
          </cell>
          <cell r="F354">
            <v>7.6</v>
          </cell>
          <cell r="G354">
            <v>-0.54</v>
          </cell>
          <cell r="H354">
            <v>0.55000000000000004</v>
          </cell>
          <cell r="I354">
            <v>6.36</v>
          </cell>
          <cell r="J354">
            <v>-2.65</v>
          </cell>
          <cell r="K354">
            <v>-1.08</v>
          </cell>
          <cell r="L354">
            <v>-1.08</v>
          </cell>
          <cell r="M354">
            <v>-5.15</v>
          </cell>
          <cell r="N354">
            <v>-8</v>
          </cell>
          <cell r="O354">
            <v>-15.6</v>
          </cell>
          <cell r="P354">
            <v>-8.91</v>
          </cell>
          <cell r="Q354">
            <v>-8.91</v>
          </cell>
          <cell r="R354">
            <v>-6.12</v>
          </cell>
          <cell r="S354">
            <v>38.35</v>
          </cell>
        </row>
        <row r="355">
          <cell r="B355" t="str">
            <v>DSOM.KL</v>
          </cell>
          <cell r="C355">
            <v>-1.68</v>
          </cell>
          <cell r="D355">
            <v>-4.88</v>
          </cell>
          <cell r="E355">
            <v>-2.5</v>
          </cell>
          <cell r="F355">
            <v>-0.96</v>
          </cell>
          <cell r="G355">
            <v>4.96</v>
          </cell>
          <cell r="H355">
            <v>2.34</v>
          </cell>
          <cell r="I355">
            <v>11.64</v>
          </cell>
          <cell r="J355">
            <v>19.23</v>
          </cell>
          <cell r="K355">
            <v>17.23</v>
          </cell>
          <cell r="L355">
            <v>38.93</v>
          </cell>
          <cell r="M355">
            <v>60.11</v>
          </cell>
          <cell r="N355">
            <v>68.319999999999993</v>
          </cell>
          <cell r="O355">
            <v>67.25</v>
          </cell>
          <cell r="P355">
            <v>68.319999999999993</v>
          </cell>
          <cell r="Q355">
            <v>88.91</v>
          </cell>
          <cell r="R355">
            <v>152.49</v>
          </cell>
          <cell r="S355">
            <v>249.18</v>
          </cell>
        </row>
        <row r="356">
          <cell r="B356" t="str">
            <v>SATT.BK</v>
          </cell>
          <cell r="C356">
            <v>0.57999999999999996</v>
          </cell>
          <cell r="D356">
            <v>0</v>
          </cell>
          <cell r="E356">
            <v>2.98</v>
          </cell>
          <cell r="F356">
            <v>22.7</v>
          </cell>
          <cell r="G356">
            <v>-7.98</v>
          </cell>
          <cell r="H356">
            <v>-13.5</v>
          </cell>
          <cell r="I356">
            <v>-22.07</v>
          </cell>
          <cell r="J356">
            <v>-26.07</v>
          </cell>
          <cell r="K356">
            <v>-36.4</v>
          </cell>
          <cell r="L356">
            <v>-28.51</v>
          </cell>
          <cell r="M356">
            <v>-30.8</v>
          </cell>
          <cell r="N356">
            <v>-35.450000000000003</v>
          </cell>
          <cell r="O356">
            <v>-43.46</v>
          </cell>
          <cell r="P356">
            <v>-38.65</v>
          </cell>
          <cell r="Q356">
            <v>-42.72</v>
          </cell>
          <cell r="R356">
            <v>-45.6</v>
          </cell>
          <cell r="S356">
            <v>-23.11</v>
          </cell>
        </row>
        <row r="357">
          <cell r="B357" t="str">
            <v>BRTI.BO</v>
          </cell>
          <cell r="C357">
            <v>0.41</v>
          </cell>
          <cell r="D357">
            <v>9.31</v>
          </cell>
          <cell r="E357">
            <v>12.03</v>
          </cell>
          <cell r="F357">
            <v>18.239999999999998</v>
          </cell>
          <cell r="G357">
            <v>27.56</v>
          </cell>
          <cell r="H357">
            <v>35.82</v>
          </cell>
          <cell r="I357">
            <v>48.27</v>
          </cell>
          <cell r="J357">
            <v>57.45</v>
          </cell>
          <cell r="K357">
            <v>29.68</v>
          </cell>
          <cell r="L357">
            <v>30.12</v>
          </cell>
          <cell r="M357">
            <v>34.619999999999997</v>
          </cell>
          <cell r="N357">
            <v>47.25</v>
          </cell>
          <cell r="O357">
            <v>57.09</v>
          </cell>
          <cell r="P357">
            <v>59.32</v>
          </cell>
          <cell r="Q357">
            <v>65.34</v>
          </cell>
          <cell r="R357">
            <v>245.16</v>
          </cell>
          <cell r="S357">
            <v>542.44000000000005</v>
          </cell>
        </row>
        <row r="358">
          <cell r="B358" t="str">
            <v>TACC.SI</v>
          </cell>
          <cell r="C358">
            <v>1</v>
          </cell>
          <cell r="D358">
            <v>1</v>
          </cell>
          <cell r="E358">
            <v>-1.4630000000000001</v>
          </cell>
          <cell r="F358">
            <v>1</v>
          </cell>
          <cell r="G358">
            <v>-1.4630000000000001</v>
          </cell>
          <cell r="H358">
            <v>-3.81</v>
          </cell>
          <cell r="I358">
            <v>11.602</v>
          </cell>
          <cell r="J358">
            <v>7.4470000000000001</v>
          </cell>
          <cell r="K358">
            <v>-1.4630000000000001</v>
          </cell>
          <cell r="L358">
            <v>5.7590000000000003</v>
          </cell>
          <cell r="M358">
            <v>14.773</v>
          </cell>
          <cell r="N358">
            <v>10.382999999999999</v>
          </cell>
          <cell r="O358">
            <v>15.429</v>
          </cell>
          <cell r="P358">
            <v>30.323</v>
          </cell>
          <cell r="Q358">
            <v>27.044</v>
          </cell>
          <cell r="R358">
            <v>23.170999999999999</v>
          </cell>
          <cell r="S358">
            <v>186.52500000000001</v>
          </cell>
        </row>
        <row r="359">
          <cell r="B359" t="str">
            <v>TRIB.KL</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row>
        <row r="360">
          <cell r="B360" t="str">
            <v>TKGJ.J</v>
          </cell>
          <cell r="C360">
            <v>2.85</v>
          </cell>
          <cell r="D360">
            <v>1.37</v>
          </cell>
          <cell r="E360">
            <v>-1.47</v>
          </cell>
          <cell r="F360">
            <v>4.38</v>
          </cell>
          <cell r="G360">
            <v>3.22</v>
          </cell>
          <cell r="H360">
            <v>5.54</v>
          </cell>
          <cell r="I360">
            <v>13.18</v>
          </cell>
          <cell r="J360">
            <v>6.34</v>
          </cell>
          <cell r="L360">
            <v>5.41</v>
          </cell>
          <cell r="M360">
            <v>22</v>
          </cell>
          <cell r="N360">
            <v>28.35</v>
          </cell>
          <cell r="O360">
            <v>42.97</v>
          </cell>
          <cell r="P360">
            <v>45.7</v>
          </cell>
          <cell r="Q360">
            <v>59.97</v>
          </cell>
          <cell r="R360" t="e">
            <v>#N/A</v>
          </cell>
          <cell r="S360" t="e">
            <v>#N/A</v>
          </cell>
        </row>
        <row r="361">
          <cell r="B361" t="str">
            <v>MSTAR.BR</v>
          </cell>
          <cell r="C361">
            <v>0.84</v>
          </cell>
          <cell r="D361">
            <v>1.7</v>
          </cell>
          <cell r="E361">
            <v>1</v>
          </cell>
          <cell r="F361">
            <v>1</v>
          </cell>
          <cell r="G361">
            <v>3.55</v>
          </cell>
          <cell r="H361">
            <v>3.14</v>
          </cell>
          <cell r="I361">
            <v>6.25</v>
          </cell>
          <cell r="J361">
            <v>10.65</v>
          </cell>
          <cell r="K361">
            <v>1.19</v>
          </cell>
          <cell r="L361">
            <v>9.1999999999999993</v>
          </cell>
          <cell r="M361">
            <v>4.59</v>
          </cell>
          <cell r="N361">
            <v>8.85</v>
          </cell>
          <cell r="O361">
            <v>-5.39</v>
          </cell>
          <cell r="P361">
            <v>-2</v>
          </cell>
          <cell r="Q361">
            <v>-1.71</v>
          </cell>
          <cell r="R361">
            <v>11.85</v>
          </cell>
          <cell r="S361">
            <v>47.95</v>
          </cell>
        </row>
        <row r="362">
          <cell r="B362" t="str">
            <v>ELI1V.HE</v>
          </cell>
          <cell r="C362">
            <v>1.48</v>
          </cell>
          <cell r="D362">
            <v>3.74</v>
          </cell>
          <cell r="E362">
            <v>11.58</v>
          </cell>
          <cell r="F362">
            <v>13.74</v>
          </cell>
          <cell r="G362">
            <v>21.94</v>
          </cell>
          <cell r="H362">
            <v>24.92</v>
          </cell>
          <cell r="I362">
            <v>27.8</v>
          </cell>
          <cell r="J362">
            <v>32.380000000000003</v>
          </cell>
          <cell r="K362">
            <v>22.62</v>
          </cell>
          <cell r="L362">
            <v>16.329999999999998</v>
          </cell>
          <cell r="M362">
            <v>13.35</v>
          </cell>
          <cell r="N362">
            <v>21.5</v>
          </cell>
          <cell r="O362">
            <v>19.32</v>
          </cell>
          <cell r="P362">
            <v>25.47</v>
          </cell>
          <cell r="Q362">
            <v>33.89</v>
          </cell>
          <cell r="R362">
            <v>73.180000000000007</v>
          </cell>
          <cell r="S362">
            <v>97.52</v>
          </cell>
        </row>
        <row r="363">
          <cell r="B363" t="str">
            <v>TNET.BR</v>
          </cell>
          <cell r="C363">
            <v>-2.25</v>
          </cell>
          <cell r="D363">
            <v>1.54</v>
          </cell>
          <cell r="E363">
            <v>2.62</v>
          </cell>
          <cell r="F363">
            <v>4.84</v>
          </cell>
          <cell r="G363">
            <v>14.43</v>
          </cell>
          <cell r="H363">
            <v>19.88</v>
          </cell>
          <cell r="I363">
            <v>21.02</v>
          </cell>
          <cell r="J363">
            <v>20.95</v>
          </cell>
          <cell r="K363">
            <v>10.76</v>
          </cell>
          <cell r="L363">
            <v>13.35</v>
          </cell>
          <cell r="M363">
            <v>22.77</v>
          </cell>
          <cell r="N363">
            <v>31.82</v>
          </cell>
          <cell r="O363">
            <v>26.19</v>
          </cell>
          <cell r="P363">
            <v>25.03</v>
          </cell>
          <cell r="Q363">
            <v>16.13</v>
          </cell>
        </row>
        <row r="364">
          <cell r="B364" t="str">
            <v>0906.HK</v>
          </cell>
          <cell r="C364">
            <v>-1.4370000000000001</v>
          </cell>
          <cell r="D364">
            <v>0.88200000000000001</v>
          </cell>
          <cell r="E364">
            <v>-3.2440000000000002</v>
          </cell>
          <cell r="F364">
            <v>-3.2440000000000002</v>
          </cell>
          <cell r="G364">
            <v>0.439</v>
          </cell>
          <cell r="H364">
            <v>1.63</v>
          </cell>
          <cell r="I364">
            <v>-2.6949999999999998</v>
          </cell>
          <cell r="J364">
            <v>3.1579999999999999</v>
          </cell>
          <cell r="K364">
            <v>-6.3479999999999999</v>
          </cell>
          <cell r="L364">
            <v>-2.3490000000000002</v>
          </cell>
          <cell r="M364">
            <v>-4.3899999999999997</v>
          </cell>
          <cell r="N364">
            <v>5.5380000000000003</v>
          </cell>
          <cell r="O364">
            <v>5.1340000000000003</v>
          </cell>
          <cell r="P364">
            <v>13.859</v>
          </cell>
          <cell r="Q364">
            <v>3.9390000000000001</v>
          </cell>
        </row>
        <row r="365">
          <cell r="B365" t="str">
            <v>9984.T</v>
          </cell>
          <cell r="C365">
            <v>-8.5399999999999991</v>
          </cell>
          <cell r="D365">
            <v>-10.24</v>
          </cell>
          <cell r="E365">
            <v>-5.12</v>
          </cell>
          <cell r="F365">
            <v>-2.63</v>
          </cell>
          <cell r="G365">
            <v>10.55</v>
          </cell>
          <cell r="H365">
            <v>9.0500000000000007</v>
          </cell>
          <cell r="I365">
            <v>-6.41</v>
          </cell>
          <cell r="J365">
            <v>-1.23</v>
          </cell>
          <cell r="K365">
            <v>-16.899999999999999</v>
          </cell>
          <cell r="L365">
            <v>-28.7</v>
          </cell>
          <cell r="M365">
            <v>-29.74</v>
          </cell>
          <cell r="N365">
            <v>-43.82</v>
          </cell>
          <cell r="O365">
            <v>-46.44</v>
          </cell>
          <cell r="P365">
            <v>-31.66</v>
          </cell>
          <cell r="Q365">
            <v>6.32</v>
          </cell>
          <cell r="R365">
            <v>49.38</v>
          </cell>
          <cell r="S365">
            <v>40.659999999999997</v>
          </cell>
        </row>
        <row r="366">
          <cell r="B366" t="str">
            <v>ITV.L</v>
          </cell>
          <cell r="C366">
            <v>0.95</v>
          </cell>
          <cell r="D366">
            <v>2.17</v>
          </cell>
          <cell r="E366">
            <v>3.92</v>
          </cell>
          <cell r="F366">
            <v>3.41</v>
          </cell>
          <cell r="G366">
            <v>0.47</v>
          </cell>
          <cell r="H366">
            <v>4.18</v>
          </cell>
          <cell r="I366">
            <v>2.17</v>
          </cell>
          <cell r="J366">
            <v>0.71</v>
          </cell>
          <cell r="K366">
            <v>-7.83</v>
          </cell>
          <cell r="L366">
            <v>-9.98</v>
          </cell>
          <cell r="M366">
            <v>-4.5</v>
          </cell>
          <cell r="N366">
            <v>-6.4</v>
          </cell>
          <cell r="O366">
            <v>-11.11</v>
          </cell>
          <cell r="P366">
            <v>-2.75</v>
          </cell>
          <cell r="Q366">
            <v>-2.75</v>
          </cell>
          <cell r="R366">
            <v>-1.17</v>
          </cell>
          <cell r="S366">
            <v>-0.38</v>
          </cell>
        </row>
        <row r="367">
          <cell r="B367" t="str">
            <v>NTLI.O</v>
          </cell>
          <cell r="C367">
            <v>0.96050000000000002</v>
          </cell>
          <cell r="D367">
            <v>3.8374000000000001</v>
          </cell>
          <cell r="E367">
            <v>3.3660999999999999</v>
          </cell>
          <cell r="F367">
            <v>6.2596999999999996</v>
          </cell>
          <cell r="G367">
            <v>3.1320000000000001</v>
          </cell>
          <cell r="H367">
            <v>22.886700000000001</v>
          </cell>
          <cell r="I367">
            <v>11.2332</v>
          </cell>
          <cell r="J367">
            <v>5.3990999999999998</v>
          </cell>
          <cell r="K367">
            <v>-1.2287999999999999</v>
          </cell>
          <cell r="L367">
            <v>-7.1986999999999997</v>
          </cell>
          <cell r="M367">
            <v>1.2222</v>
          </cell>
          <cell r="N367">
            <v>1.5246999999999999</v>
          </cell>
          <cell r="O367">
            <v>0.2903</v>
          </cell>
          <cell r="P367">
            <v>4.7252000000000001</v>
          </cell>
          <cell r="Q367">
            <v>6.9733000000000001</v>
          </cell>
          <cell r="R367">
            <v>84.704300000000003</v>
          </cell>
        </row>
        <row r="368">
          <cell r="B368" t="str">
            <v>THUS.L</v>
          </cell>
          <cell r="C368">
            <v>0.49</v>
          </cell>
          <cell r="D368">
            <v>6.17</v>
          </cell>
          <cell r="E368">
            <v>2.65</v>
          </cell>
          <cell r="F368">
            <v>13.16</v>
          </cell>
          <cell r="G368">
            <v>26.58</v>
          </cell>
          <cell r="H368">
            <v>23.31</v>
          </cell>
          <cell r="I368">
            <v>14.63</v>
          </cell>
          <cell r="J368">
            <v>14.63</v>
          </cell>
          <cell r="K368">
            <v>5.27</v>
          </cell>
          <cell r="L368">
            <v>-7.2</v>
          </cell>
          <cell r="M368">
            <v>-0.16</v>
          </cell>
          <cell r="N368">
            <v>10.54</v>
          </cell>
          <cell r="O368">
            <v>-0.16</v>
          </cell>
          <cell r="P368">
            <v>4.92</v>
          </cell>
          <cell r="Q368">
            <v>10.54</v>
          </cell>
          <cell r="R368">
            <v>10.54</v>
          </cell>
          <cell r="S368">
            <v>-52.38</v>
          </cell>
        </row>
        <row r="369">
          <cell r="B369" t="str">
            <v>BSY.L</v>
          </cell>
          <cell r="C369">
            <v>4.1900000000000004</v>
          </cell>
          <cell r="D369">
            <v>1.08</v>
          </cell>
          <cell r="E369">
            <v>0.99</v>
          </cell>
          <cell r="F369">
            <v>1.45</v>
          </cell>
          <cell r="G369">
            <v>-0.18</v>
          </cell>
          <cell r="H369">
            <v>2.0099999999999998</v>
          </cell>
          <cell r="I369">
            <v>0.54</v>
          </cell>
          <cell r="J369">
            <v>5.08</v>
          </cell>
          <cell r="K369">
            <v>5.87</v>
          </cell>
          <cell r="L369">
            <v>7.6</v>
          </cell>
          <cell r="M369">
            <v>10.15</v>
          </cell>
          <cell r="N369">
            <v>10.039999999999999</v>
          </cell>
          <cell r="O369">
            <v>8.65</v>
          </cell>
          <cell r="P369">
            <v>15.14</v>
          </cell>
          <cell r="Q369">
            <v>11.47</v>
          </cell>
          <cell r="R369">
            <v>5.17</v>
          </cell>
          <cell r="S369">
            <v>-14.26</v>
          </cell>
        </row>
        <row r="370">
          <cell r="B370" t="str">
            <v>9427.T</v>
          </cell>
          <cell r="C370">
            <v>-0.15</v>
          </cell>
          <cell r="D370">
            <v>-9.56</v>
          </cell>
          <cell r="E370">
            <v>1.07</v>
          </cell>
          <cell r="F370">
            <v>-4.8899999999999997</v>
          </cell>
          <cell r="G370">
            <v>-6.89</v>
          </cell>
          <cell r="H370">
            <v>-8.82</v>
          </cell>
          <cell r="I370">
            <v>-12.66</v>
          </cell>
          <cell r="J370">
            <v>0.46</v>
          </cell>
          <cell r="K370">
            <v>-16.309999999999999</v>
          </cell>
          <cell r="L370">
            <v>-24.77</v>
          </cell>
          <cell r="M370">
            <v>-18.670000000000002</v>
          </cell>
          <cell r="N370">
            <v>-27.33</v>
          </cell>
          <cell r="O370">
            <v>-24.08</v>
          </cell>
          <cell r="P370">
            <v>-13.24</v>
          </cell>
          <cell r="Q370">
            <v>-12.78</v>
          </cell>
          <cell r="R370">
            <v>-23.64</v>
          </cell>
          <cell r="S370">
            <v>18.64</v>
          </cell>
        </row>
      </sheetData>
      <sheetData sheetId="5" refreshError="1"/>
      <sheetData sheetId="6" refreshError="1"/>
      <sheetData sheetId="7" refreshError="1">
        <row r="1">
          <cell r="N1">
            <v>1</v>
          </cell>
        </row>
        <row r="2">
          <cell r="C2">
            <v>2005</v>
          </cell>
        </row>
        <row r="3">
          <cell r="C3">
            <v>2006</v>
          </cell>
        </row>
        <row r="4">
          <cell r="C4">
            <v>2007</v>
          </cell>
        </row>
        <row r="5">
          <cell r="C5">
            <v>2008</v>
          </cell>
        </row>
        <row r="181">
          <cell r="B181" t="str">
            <v>T.N</v>
          </cell>
          <cell r="C181" t="str">
            <v>AT&amp;T Inc.</v>
          </cell>
          <cell r="D181">
            <v>34.299999999999997</v>
          </cell>
          <cell r="E181">
            <v>36</v>
          </cell>
          <cell r="F181" t="str">
            <v>USD</v>
          </cell>
          <cell r="G181">
            <v>1.27125</v>
          </cell>
          <cell r="J181" t="str">
            <v>Overweight</v>
          </cell>
          <cell r="K181" t="str">
            <v>Dineen Richard</v>
          </cell>
          <cell r="L181">
            <v>6</v>
          </cell>
          <cell r="M181" t="str">
            <v>USD</v>
          </cell>
          <cell r="N181">
            <v>34.299999999999997</v>
          </cell>
          <cell r="O181" t="str">
            <v>12</v>
          </cell>
          <cell r="P181">
            <v>3842.902</v>
          </cell>
          <cell r="Q181">
            <v>103686.55937069813</v>
          </cell>
          <cell r="R181">
            <v>94728.012499508361</v>
          </cell>
          <cell r="S181">
            <v>0</v>
          </cell>
          <cell r="T181">
            <v>0</v>
          </cell>
          <cell r="U181">
            <v>0</v>
          </cell>
          <cell r="V181">
            <v>0</v>
          </cell>
          <cell r="W181">
            <v>0</v>
          </cell>
          <cell r="X181">
            <v>37405.527510717802</v>
          </cell>
          <cell r="Y181">
            <v>37960.167198426745</v>
          </cell>
          <cell r="Z181">
            <v>39427.522692625367</v>
          </cell>
          <cell r="AA181">
            <v>38915.318838151426</v>
          </cell>
          <cell r="AB181">
            <v>38231.64183441495</v>
          </cell>
          <cell r="AC181">
            <v>1.3386116027531958</v>
          </cell>
          <cell r="AD181">
            <v>1.7864432645034414</v>
          </cell>
          <cell r="AE181">
            <v>2.0338532940019665</v>
          </cell>
          <cell r="AF181">
            <v>2.186654867256637</v>
          </cell>
          <cell r="AG181">
            <v>2.3509231071779744</v>
          </cell>
          <cell r="AH181">
            <v>2.9717695181907571</v>
          </cell>
          <cell r="AI181">
            <v>2.930205703048181</v>
          </cell>
          <cell r="AJ181">
            <v>3.2035335299901671</v>
          </cell>
          <cell r="AK181">
            <v>3.3531956735496555</v>
          </cell>
          <cell r="AL181">
            <v>3.4924247787610621</v>
          </cell>
          <cell r="AM181">
            <v>1.0226155358898723</v>
          </cell>
          <cell r="AN181">
            <v>1.0462143559488692</v>
          </cell>
          <cell r="AO181">
            <v>1.0776007866273352</v>
          </cell>
          <cell r="AP181">
            <v>1.1099288102261553</v>
          </cell>
          <cell r="AQ181">
            <v>1.1432267453294003</v>
          </cell>
          <cell r="AR181">
            <v>2.9813864020112879</v>
          </cell>
          <cell r="AS181">
            <v>3.0501876266730856</v>
          </cell>
          <cell r="AT181">
            <v>3.1416932554732822</v>
          </cell>
          <cell r="AU181">
            <v>3.2359440531374788</v>
          </cell>
          <cell r="AV181">
            <v>3.3330225811352761</v>
          </cell>
          <cell r="AW181">
            <v>15.855414612822733</v>
          </cell>
          <cell r="AX181">
            <v>11.880725455385015</v>
          </cell>
          <cell r="AY181">
            <v>10.435483242463716</v>
          </cell>
          <cell r="AZ181">
            <v>9.7062605923791541</v>
          </cell>
          <cell r="BA181">
            <v>9.0280460055814356</v>
          </cell>
          <cell r="BB181">
            <v>7.1419542589926834</v>
          </cell>
          <cell r="BC181">
            <v>7.243260070481865</v>
          </cell>
          <cell r="BD181">
            <v>6.6252598165414751</v>
          </cell>
          <cell r="BE181">
            <v>6.3295566478884799</v>
          </cell>
          <cell r="BF181">
            <v>6.0772223631732469</v>
          </cell>
          <cell r="BG181">
            <v>-3448.1199606686332</v>
          </cell>
          <cell r="BH181">
            <v>-4035.2487708947888</v>
          </cell>
          <cell r="BI181">
            <v>-3978.8099901671585</v>
          </cell>
          <cell r="BJ181">
            <v>-3966.0399079646018</v>
          </cell>
          <cell r="BK181" t="str">
            <v/>
          </cell>
          <cell r="BL181" t="str">
            <v/>
          </cell>
          <cell r="BM181" t="str">
            <v/>
          </cell>
          <cell r="BN181" t="str">
            <v/>
          </cell>
          <cell r="BO181" t="str">
            <v/>
          </cell>
          <cell r="BP181">
            <v>4.4643200728317636</v>
          </cell>
          <cell r="BQ181">
            <v>5805.4799071779744</v>
          </cell>
          <cell r="BR181">
            <v>6129.0216983284172</v>
          </cell>
          <cell r="BS181">
            <v>7004.886475516224</v>
          </cell>
          <cell r="BT181">
            <v>7501.4172766961656</v>
          </cell>
          <cell r="BU181" t="str">
            <v/>
          </cell>
          <cell r="BV181" t="str">
            <v/>
          </cell>
          <cell r="BW181" t="str">
            <v/>
          </cell>
          <cell r="BX181" t="str">
            <v/>
          </cell>
          <cell r="BY181" t="str">
            <v/>
          </cell>
          <cell r="BZ181" t="str">
            <v/>
          </cell>
          <cell r="CA181">
            <v>7.657</v>
          </cell>
          <cell r="CB181">
            <v>10.379799999999999</v>
          </cell>
          <cell r="CC181">
            <v>11.378</v>
          </cell>
          <cell r="CD181">
            <v>12.3413</v>
          </cell>
          <cell r="CE181">
            <v>13.415900000000001</v>
          </cell>
          <cell r="CF181">
            <v>34503.048180924285</v>
          </cell>
          <cell r="CG181">
            <v>49633.294970304814</v>
          </cell>
          <cell r="CH181">
            <v>48576.682026352013</v>
          </cell>
          <cell r="CI181">
            <v>48260.760438938058</v>
          </cell>
          <cell r="CJ181">
            <v>48446.363733333339</v>
          </cell>
          <cell r="CK181">
            <v>10864.110127826942</v>
          </cell>
          <cell r="CL181">
            <v>15360.973257030482</v>
          </cell>
          <cell r="CM181">
            <v>15790.537842281219</v>
          </cell>
          <cell r="CN181">
            <v>16254.453455260571</v>
          </cell>
          <cell r="CO181">
            <v>16799.093574041297</v>
          </cell>
          <cell r="CP181">
            <v>4851.9174041297938</v>
          </cell>
          <cell r="CQ181">
            <v>7523.6571020648971</v>
          </cell>
          <cell r="CR181">
            <v>8217.9534072763036</v>
          </cell>
          <cell r="CS181">
            <v>8859.6227012782692</v>
          </cell>
          <cell r="CT181">
            <v>9777.262052310718</v>
          </cell>
          <cell r="CU181">
            <v>6247.9134709931168</v>
          </cell>
          <cell r="CV181">
            <v>9633.8187838741396</v>
          </cell>
          <cell r="CW181">
            <v>10202.743280235989</v>
          </cell>
          <cell r="CX181">
            <v>10521.027203146508</v>
          </cell>
          <cell r="CY181">
            <v>11271.366105014749</v>
          </cell>
          <cell r="CZ181">
            <v>4508.4444444444443</v>
          </cell>
          <cell r="DA181">
            <v>6912.5827956735493</v>
          </cell>
          <cell r="DB181">
            <v>7509.5689085545719</v>
          </cell>
          <cell r="DC181">
            <v>7813.4396216322511</v>
          </cell>
          <cell r="DD181">
            <v>8400.4067657817104</v>
          </cell>
          <cell r="DE181">
            <v>3614.0620114060962</v>
          </cell>
          <cell r="DF181">
            <v>5955.0012043264505</v>
          </cell>
          <cell r="DG181">
            <v>6396.0863181907571</v>
          </cell>
          <cell r="DH181">
            <v>6813.2732420845623</v>
          </cell>
          <cell r="DI181">
            <v>7286.8698910521143</v>
          </cell>
          <cell r="DJ181">
            <v>7.5392000000000001</v>
          </cell>
          <cell r="DK181">
            <v>43.851900000000001</v>
          </cell>
          <cell r="DL181">
            <v>-2.1288</v>
          </cell>
          <cell r="DM181">
            <v>-0.65039999999999998</v>
          </cell>
          <cell r="DN181">
            <v>0.3846</v>
          </cell>
          <cell r="DO181">
            <v>2.5695999999999999</v>
          </cell>
          <cell r="DP181">
            <v>41.3919</v>
          </cell>
          <cell r="DQ181">
            <v>2.7965</v>
          </cell>
          <cell r="DR181">
            <v>2.9379</v>
          </cell>
          <cell r="DS181">
            <v>3.3507000000000002</v>
          </cell>
          <cell r="DT181">
            <v>4.5247000000000002</v>
          </cell>
          <cell r="DU181">
            <v>55.065600000000003</v>
          </cell>
          <cell r="DV181">
            <v>9.2282000000000011</v>
          </cell>
          <cell r="DW181">
            <v>7.8080999999999996</v>
          </cell>
          <cell r="DX181">
            <v>7.5122999999999998</v>
          </cell>
          <cell r="DY181">
            <v>18.804100000000002</v>
          </cell>
          <cell r="DZ181">
            <v>53.325199999999995</v>
          </cell>
          <cell r="EA181">
            <v>8.6361999999999988</v>
          </cell>
          <cell r="EB181">
            <v>4.0464000000000002</v>
          </cell>
          <cell r="EC181">
            <v>7.5122999999999998</v>
          </cell>
          <cell r="ED181">
            <v>23084.365781710916</v>
          </cell>
          <cell r="EE181">
            <v>24826.989058800391</v>
          </cell>
          <cell r="EF181">
            <v>29437.275518584072</v>
          </cell>
          <cell r="EG181">
            <v>27827.981448180923</v>
          </cell>
          <cell r="EH181">
            <v>25679.935631071778</v>
          </cell>
          <cell r="EI181">
            <v>67067.84660766962</v>
          </cell>
          <cell r="EJ181">
            <v>67601.762611602753</v>
          </cell>
          <cell r="EK181">
            <v>68583.956465683383</v>
          </cell>
          <cell r="EL181">
            <v>70044.70910993118</v>
          </cell>
          <cell r="EM181">
            <v>72152.477665290076</v>
          </cell>
          <cell r="EN181">
            <v>-844.05113077679448</v>
          </cell>
          <cell r="EO181">
            <v>-1249.5820932153392</v>
          </cell>
          <cell r="EP181">
            <v>-1388.4595555555557</v>
          </cell>
          <cell r="EQ181">
            <v>-1674.2973160275321</v>
          </cell>
          <cell r="ER181">
            <v>-1574.5210839724682</v>
          </cell>
          <cell r="ES181">
            <v>46196.263520157328</v>
          </cell>
          <cell r="ET181">
            <v>45906.900706391345</v>
          </cell>
          <cell r="EU181">
            <v>45309.986481809239</v>
          </cell>
          <cell r="EV181">
            <v>44623.470356735495</v>
          </cell>
          <cell r="EW181">
            <v>43966.818422812197</v>
          </cell>
          <cell r="EX181">
            <v>43020.64896755162</v>
          </cell>
          <cell r="EY181">
            <v>42381.459885152406</v>
          </cell>
          <cell r="EZ181">
            <v>38753.367279449361</v>
          </cell>
          <cell r="FA181">
            <v>41823.413994100294</v>
          </cell>
          <cell r="FB181">
            <v>46079.228366568343</v>
          </cell>
          <cell r="FC181">
            <v>-4386.2340216322518</v>
          </cell>
          <cell r="FD181">
            <v>-6728.2876570304816</v>
          </cell>
          <cell r="FE181">
            <v>-6503.6938092428718</v>
          </cell>
          <cell r="FF181">
            <v>-6393.6636947885945</v>
          </cell>
          <cell r="FG181">
            <v>-6365.1795878072762</v>
          </cell>
          <cell r="FH181">
            <v>5805.4799071779744</v>
          </cell>
          <cell r="FI181">
            <v>6129.0216983284172</v>
          </cell>
          <cell r="FJ181">
            <v>7004.886475516224</v>
          </cell>
          <cell r="FK181" t="str">
            <v/>
          </cell>
          <cell r="FL181">
            <v>7961.60269813176</v>
          </cell>
          <cell r="FM181" t="str">
            <v>UNITED STATES</v>
          </cell>
          <cell r="FN181">
            <v>3.0772263520157326</v>
          </cell>
          <cell r="FO181">
            <v>3.6114241887905605</v>
          </cell>
          <cell r="FP181">
            <v>3.9569463126843663</v>
          </cell>
          <cell r="FQ181">
            <v>4.1681014749262539</v>
          </cell>
          <cell r="FR181">
            <v>4.3160401179941008</v>
          </cell>
          <cell r="FS181">
            <v>962.83185840707961</v>
          </cell>
          <cell r="FT181">
            <v>393.31366764995084</v>
          </cell>
          <cell r="FU181">
            <v>393.31366764995084</v>
          </cell>
          <cell r="FV181">
            <v>393.31366764995084</v>
          </cell>
          <cell r="FW181">
            <v>393.31366764995084</v>
          </cell>
          <cell r="FX181">
            <v>-733.13667649950833</v>
          </cell>
          <cell r="FY181">
            <v>-2613.664699311701</v>
          </cell>
          <cell r="FZ181">
            <v>-2585.6030835791544</v>
          </cell>
          <cell r="GA181">
            <v>-2600.0162941986237</v>
          </cell>
          <cell r="GB181">
            <v>-2763.3880511307771</v>
          </cell>
        </row>
        <row r="182">
          <cell r="B182" t="str">
            <v>TELMEXL.MX</v>
          </cell>
          <cell r="C182" t="str">
            <v>TELEFONOS DE MEXICO, S.A.</v>
          </cell>
          <cell r="D182">
            <v>14.61</v>
          </cell>
          <cell r="E182">
            <v>13.8</v>
          </cell>
          <cell r="F182" t="str">
            <v>MXN</v>
          </cell>
          <cell r="G182">
            <v>13.7736759375</v>
          </cell>
          <cell r="J182" t="str">
            <v>Neutral</v>
          </cell>
          <cell r="K182" t="str">
            <v>Ochoa Raul</v>
          </cell>
          <cell r="L182">
            <v>6</v>
          </cell>
          <cell r="M182" t="str">
            <v>MXN</v>
          </cell>
          <cell r="N182">
            <v>14.61</v>
          </cell>
          <cell r="O182" t="str">
            <v>12</v>
          </cell>
          <cell r="P182">
            <v>11756.367029999999</v>
          </cell>
          <cell r="Q182">
            <v>12470.202078783297</v>
          </cell>
          <cell r="R182">
            <v>28013.584375237886</v>
          </cell>
          <cell r="S182">
            <v>719.36380999235337</v>
          </cell>
          <cell r="T182">
            <v>903.4084536664742</v>
          </cell>
          <cell r="U182">
            <v>931.74039197914738</v>
          </cell>
          <cell r="V182">
            <v>792.00868450082191</v>
          </cell>
          <cell r="W182">
            <v>7.2602259886005824E-8</v>
          </cell>
          <cell r="X182">
            <v>0</v>
          </cell>
          <cell r="Y182">
            <v>0</v>
          </cell>
          <cell r="Z182">
            <v>0</v>
          </cell>
          <cell r="AA182">
            <v>0</v>
          </cell>
          <cell r="AB182">
            <v>7.2602259886005824E-8</v>
          </cell>
          <cell r="AC182">
            <v>8.9607814616845097E-2</v>
          </cell>
          <cell r="AD182">
            <v>8.6886681916317599E-2</v>
          </cell>
          <cell r="AE182">
            <v>8.6742348623664214E-2</v>
          </cell>
          <cell r="AF182">
            <v>8.7955604988619263E-2</v>
          </cell>
          <cell r="AG182">
            <v>7.2602259886005827E-2</v>
          </cell>
          <cell r="AH182">
            <v>0.17822685905630267</v>
          </cell>
          <cell r="AI182">
            <v>0.17087972816261851</v>
          </cell>
          <cell r="AJ182">
            <v>0.166933867940074</v>
          </cell>
          <cell r="AK182">
            <v>0.18258248643364383</v>
          </cell>
          <cell r="AL182">
            <v>7.2602259886005827E-2</v>
          </cell>
          <cell r="AM182">
            <v>4.8280502824193876E-2</v>
          </cell>
          <cell r="AN182">
            <v>3.08122538911011E-2</v>
          </cell>
          <cell r="AO182">
            <v>3.2815059832316459E-2</v>
          </cell>
          <cell r="AP182">
            <v>3.2815059832316459E-2</v>
          </cell>
          <cell r="AQ182">
            <v>7.2602259886005827E-2</v>
          </cell>
          <cell r="AR182">
            <v>0.33046203165088223</v>
          </cell>
          <cell r="AS182">
            <v>0.21089838392266297</v>
          </cell>
          <cell r="AT182">
            <v>0.2246068434792366</v>
          </cell>
          <cell r="AU182">
            <v>0.2246068434792366</v>
          </cell>
          <cell r="AV182">
            <v>7.2602259886005827E-2</v>
          </cell>
          <cell r="AW182">
            <v>0.85941832264072759</v>
          </cell>
          <cell r="AX182">
            <v>0.88633373993590081</v>
          </cell>
          <cell r="AY182">
            <v>0.88780853822190486</v>
          </cell>
          <cell r="AZ182">
            <v>0.87556214005320976</v>
          </cell>
          <cell r="BA182">
            <v>7.2602259886005827E-2</v>
          </cell>
          <cell r="BB182">
            <v>0.43209310954182523</v>
          </cell>
          <cell r="BC182">
            <v>0.45067134973566308</v>
          </cell>
          <cell r="BD182">
            <v>0.46132398825836685</v>
          </cell>
          <cell r="BE182">
            <v>0.4217852393060631</v>
          </cell>
          <cell r="BF182">
            <v>7.2602259886005827E-2</v>
          </cell>
          <cell r="BG182">
            <v>0</v>
          </cell>
          <cell r="BH182">
            <v>0</v>
          </cell>
          <cell r="BI182">
            <v>0</v>
          </cell>
          <cell r="BJ182">
            <v>0</v>
          </cell>
          <cell r="BK182" t="str">
            <v/>
          </cell>
          <cell r="BL182" t="str">
            <v/>
          </cell>
          <cell r="BM182" t="str">
            <v/>
          </cell>
          <cell r="BN182" t="str">
            <v/>
          </cell>
          <cell r="BO182" t="str">
            <v/>
          </cell>
          <cell r="BP182">
            <v>7.2602259886005827E-2</v>
          </cell>
          <cell r="BQ182">
            <v>2670.1560647923438</v>
          </cell>
          <cell r="BR182">
            <v>2467.1719842399548</v>
          </cell>
          <cell r="BS182">
            <v>2416.7885320555879</v>
          </cell>
          <cell r="BT182">
            <v>2641.6049912238618</v>
          </cell>
          <cell r="BU182" t="str">
            <v/>
          </cell>
          <cell r="BV182" t="str">
            <v/>
          </cell>
          <cell r="BW182" t="str">
            <v/>
          </cell>
          <cell r="BX182" t="str">
            <v/>
          </cell>
          <cell r="BY182" t="str">
            <v/>
          </cell>
          <cell r="BZ182" t="str">
            <v/>
          </cell>
          <cell r="CA182">
            <v>17.947800000000001</v>
          </cell>
          <cell r="CB182">
            <v>16.605900000000002</v>
          </cell>
          <cell r="CC182">
            <v>16.123100000000001</v>
          </cell>
          <cell r="CD182">
            <v>15.9795</v>
          </cell>
          <cell r="CE182">
            <v>100</v>
          </cell>
          <cell r="CF182">
            <v>11830.400594539906</v>
          </cell>
          <cell r="CG182">
            <v>12179.858129103743</v>
          </cell>
          <cell r="CH182">
            <v>12391.511769876792</v>
          </cell>
          <cell r="CI182">
            <v>12784.881329287482</v>
          </cell>
          <cell r="CJ182">
            <v>7.2602259886005824E-8</v>
          </cell>
          <cell r="CK182">
            <v>5308.0002993935695</v>
          </cell>
          <cell r="CL182">
            <v>5137.3283286962042</v>
          </cell>
          <cell r="CM182">
            <v>5222.4973390840678</v>
          </cell>
          <cell r="CN182">
            <v>5352.433893720683</v>
          </cell>
          <cell r="CO182">
            <v>7.2602259886005824E-8</v>
          </cell>
          <cell r="CP182">
            <v>3535.3069304778683</v>
          </cell>
          <cell r="CQ182">
            <v>3511.0518258481425</v>
          </cell>
          <cell r="CR182">
            <v>3508.5031362202394</v>
          </cell>
          <cell r="CS182">
            <v>3553.7800909583798</v>
          </cell>
          <cell r="CT182">
            <v>7.2602259886005824E-8</v>
          </cell>
          <cell r="CU182">
            <v>3152.6169337102574</v>
          </cell>
          <cell r="CV182">
            <v>3019.3130888012079</v>
          </cell>
          <cell r="CW182">
            <v>3019.623416125547</v>
          </cell>
          <cell r="CX182">
            <v>3053.6633356159937</v>
          </cell>
          <cell r="CY182">
            <v>7.2602259886005824E-8</v>
          </cell>
          <cell r="CZ182">
            <v>2105.3776879597071</v>
          </cell>
          <cell r="DA182">
            <v>1891.6976137837933</v>
          </cell>
          <cell r="DB182">
            <v>1888.5558424660737</v>
          </cell>
          <cell r="DC182">
            <v>1914.9712156497437</v>
          </cell>
          <cell r="DD182">
            <v>7.2602259886005824E-8</v>
          </cell>
          <cell r="DE182">
            <v>2360.9453632101613</v>
          </cell>
          <cell r="DF182">
            <v>2199.7878873066816</v>
          </cell>
          <cell r="DG182">
            <v>2194.3147151961953</v>
          </cell>
          <cell r="DH182">
            <v>2228.5975344771682</v>
          </cell>
          <cell r="DI182">
            <v>7.2602259886005824E-8</v>
          </cell>
          <cell r="DJ182">
            <v>12.6286</v>
          </cell>
          <cell r="DK182">
            <v>2.9539</v>
          </cell>
          <cell r="DL182">
            <v>1.7377</v>
          </cell>
          <cell r="DM182">
            <v>3.1745000000000001</v>
          </cell>
          <cell r="DN182">
            <v>100</v>
          </cell>
          <cell r="DO182">
            <v>6.8455000000000004</v>
          </cell>
          <cell r="DP182">
            <v>-3.2154000000000003</v>
          </cell>
          <cell r="DQ182">
            <v>1.6577999999999999</v>
          </cell>
          <cell r="DR182">
            <v>2.488</v>
          </cell>
          <cell r="DS182">
            <v>100</v>
          </cell>
          <cell r="DT182">
            <v>8.8991000000000007</v>
          </cell>
          <cell r="DU182">
            <v>-0.68610000000000004</v>
          </cell>
          <cell r="DV182">
            <v>-7.2599999999999998E-2</v>
          </cell>
          <cell r="DW182">
            <v>1.2905</v>
          </cell>
          <cell r="DX182">
            <v>100</v>
          </cell>
          <cell r="DY182">
            <v>0.82240000000000002</v>
          </cell>
          <cell r="DZ182">
            <v>-10.1493</v>
          </cell>
          <cell r="EA182">
            <v>-0.1661</v>
          </cell>
          <cell r="EB182">
            <v>1.3986999999999998</v>
          </cell>
          <cell r="EC182">
            <v>100</v>
          </cell>
          <cell r="ED182">
            <v>4918.6312577277449</v>
          </cell>
          <cell r="EE182">
            <v>5676.7378559504459</v>
          </cell>
          <cell r="EF182">
            <v>5364.2653834217235</v>
          </cell>
          <cell r="EG182">
            <v>5071.3243213327924</v>
          </cell>
          <cell r="EH182">
            <v>7.2602259886005824E-8</v>
          </cell>
          <cell r="EI182">
            <v>14687.898852709593</v>
          </cell>
          <cell r="EJ182">
            <v>15829.6631495001</v>
          </cell>
          <cell r="EK182">
            <v>15895.395651346977</v>
          </cell>
          <cell r="EL182">
            <v>15846.93600614923</v>
          </cell>
          <cell r="EM182">
            <v>7.2602259886005824E-8</v>
          </cell>
          <cell r="EN182">
            <v>-284.32221127970035</v>
          </cell>
          <cell r="EO182">
            <v>-309.86643691681525</v>
          </cell>
          <cell r="EP182">
            <v>-272.26267040232517</v>
          </cell>
          <cell r="EQ182">
            <v>-257.76089339621871</v>
          </cell>
          <cell r="ER182">
            <v>7.2602259886005824E-8</v>
          </cell>
          <cell r="ES182">
            <v>10932.216692425722</v>
          </cell>
          <cell r="ET182">
            <v>11090.987824106414</v>
          </cell>
          <cell r="EU182">
            <v>11736.106672068274</v>
          </cell>
          <cell r="EV182">
            <v>12371.403980332683</v>
          </cell>
          <cell r="EW182">
            <v>7.2602259886005824E-8</v>
          </cell>
          <cell r="EX182">
            <v>8084.0920394276554</v>
          </cell>
          <cell r="EY182">
            <v>8497.9759708391211</v>
          </cell>
          <cell r="EZ182">
            <v>8764.4823664924425</v>
          </cell>
          <cell r="FA182">
            <v>8900.4631765172162</v>
          </cell>
          <cell r="FB182">
            <v>7.2602259886005824E-8</v>
          </cell>
          <cell r="FC182">
            <v>-1674.569454418747</v>
          </cell>
          <cell r="FD182">
            <v>-1379.4429378341108</v>
          </cell>
          <cell r="FE182">
            <v>-1306.8406779481049</v>
          </cell>
          <cell r="FF182">
            <v>-1404.8537287942129</v>
          </cell>
          <cell r="FG182">
            <v>7.2602259886005824E-8</v>
          </cell>
          <cell r="FH182">
            <v>2670.1560647923438</v>
          </cell>
          <cell r="FI182">
            <v>2467.1719842399548</v>
          </cell>
          <cell r="FJ182">
            <v>2416.7885320555879</v>
          </cell>
          <cell r="FK182" t="str">
            <v/>
          </cell>
          <cell r="FL182">
            <v>7.2602259886005824E-8</v>
          </cell>
          <cell r="FM182" t="str">
            <v>MEXICO</v>
          </cell>
          <cell r="FN182">
            <v>0.16505608309038236</v>
          </cell>
          <cell r="FO182">
            <v>0.1615823553638765</v>
          </cell>
          <cell r="FP182">
            <v>0.16546701188133714</v>
          </cell>
          <cell r="FQ182">
            <v>0.1705687000812669</v>
          </cell>
          <cell r="FR182">
            <v>7.2602259886005827E-2</v>
          </cell>
          <cell r="FS182">
            <v>1685.1755555541943</v>
          </cell>
          <cell r="FT182">
            <v>1654.949322783136</v>
          </cell>
          <cell r="FU182">
            <v>1766.6479015054147</v>
          </cell>
          <cell r="FV182">
            <v>1875.1485083718233</v>
          </cell>
          <cell r="FW182">
            <v>7.2602259886005824E-8</v>
          </cell>
          <cell r="FX182">
            <v>-1047.23924575055</v>
          </cell>
          <cell r="FY182">
            <v>-1127.6154750174148</v>
          </cell>
          <cell r="FZ182">
            <v>-1131.0675736594735</v>
          </cell>
          <cell r="GA182">
            <v>-1138.6921199662499</v>
          </cell>
          <cell r="GB182">
            <v>7.2602259886005824E-8</v>
          </cell>
        </row>
        <row r="183">
          <cell r="B183" t="str">
            <v>AMXL.MX</v>
          </cell>
          <cell r="C183" t="str">
            <v>America Movil SA de CV</v>
          </cell>
          <cell r="D183">
            <v>23.49</v>
          </cell>
          <cell r="E183">
            <v>21.6</v>
          </cell>
          <cell r="F183" t="str">
            <v>MXN</v>
          </cell>
          <cell r="G183">
            <v>13.7736759375</v>
          </cell>
          <cell r="J183" t="str">
            <v>Overweight</v>
          </cell>
          <cell r="K183" t="str">
            <v>Ochoa Raul</v>
          </cell>
          <cell r="L183">
            <v>6</v>
          </cell>
          <cell r="M183" t="str">
            <v>MXN</v>
          </cell>
          <cell r="N183">
            <v>23.49</v>
          </cell>
          <cell r="O183" t="str">
            <v>12</v>
          </cell>
          <cell r="P183">
            <v>24490.743855000001</v>
          </cell>
          <cell r="Q183">
            <v>41767.177895312663</v>
          </cell>
          <cell r="R183">
            <v>55760.80609703614</v>
          </cell>
          <cell r="S183">
            <v>74.219475224966601</v>
          </cell>
          <cell r="T183">
            <v>71.61347714842735</v>
          </cell>
          <cell r="U183">
            <v>73.859358940649543</v>
          </cell>
          <cell r="V183">
            <v>81.859034081837677</v>
          </cell>
          <cell r="W183">
            <v>7.2602259886005824E-8</v>
          </cell>
          <cell r="X183">
            <v>0</v>
          </cell>
          <cell r="Y183">
            <v>0</v>
          </cell>
          <cell r="Z183">
            <v>0</v>
          </cell>
          <cell r="AA183">
            <v>0</v>
          </cell>
          <cell r="AB183">
            <v>7.2602259886005824E-8</v>
          </cell>
          <cell r="AC183">
            <v>6.2688348696311846E-2</v>
          </cell>
          <cell r="AD183">
            <v>4.2312742266083975E-2</v>
          </cell>
          <cell r="AE183">
            <v>5.0690462238849952E-2</v>
          </cell>
          <cell r="AF183">
            <v>5.6554111156283331E-2</v>
          </cell>
          <cell r="AG183">
            <v>7.2602259886005827E-2</v>
          </cell>
          <cell r="AH183">
            <v>0.11407862411820302</v>
          </cell>
          <cell r="AI183">
            <v>0.11548267922213848</v>
          </cell>
          <cell r="AJ183">
            <v>6.4830986590067655E-2</v>
          </cell>
          <cell r="AK183">
            <v>0.13259423325241132</v>
          </cell>
          <cell r="AL183">
            <v>7.2602259886005827E-2</v>
          </cell>
          <cell r="AM183">
            <v>7.6232372880306121E-3</v>
          </cell>
          <cell r="AN183">
            <v>1.7424542372641398E-2</v>
          </cell>
          <cell r="AO183">
            <v>5.3987040451233936E-3</v>
          </cell>
          <cell r="AP183">
            <v>5.7495907671524593E-3</v>
          </cell>
          <cell r="AQ183">
            <v>7.2602259886005827E-2</v>
          </cell>
          <cell r="AR183">
            <v>3.2453117445851914E-2</v>
          </cell>
          <cell r="AS183">
            <v>7.4178554161947005E-2</v>
          </cell>
          <cell r="AT183">
            <v>2.2982988697843321E-2</v>
          </cell>
          <cell r="AU183">
            <v>2.4476759332279521E-2</v>
          </cell>
          <cell r="AV183">
            <v>7.2602259886005827E-2</v>
          </cell>
          <cell r="AW183">
            <v>1.9751335454928769</v>
          </cell>
          <cell r="AX183">
            <v>2.9262546880797848</v>
          </cell>
          <cell r="AY183">
            <v>2.4426263828137706</v>
          </cell>
          <cell r="AZ183">
            <v>2.1893697538535832</v>
          </cell>
          <cell r="BA183">
            <v>7.2602259886005827E-2</v>
          </cell>
          <cell r="BB183">
            <v>1.0853730168882958</v>
          </cell>
          <cell r="BC183">
            <v>1.0721768948871424</v>
          </cell>
          <cell r="BD183">
            <v>1.9098561804180461</v>
          </cell>
          <cell r="BE183">
            <v>0.93381029766155699</v>
          </cell>
          <cell r="BF183">
            <v>7.2602259886005827E-2</v>
          </cell>
          <cell r="BG183">
            <v>0</v>
          </cell>
          <cell r="BH183">
            <v>0</v>
          </cell>
          <cell r="BI183">
            <v>0</v>
          </cell>
          <cell r="BJ183">
            <v>0</v>
          </cell>
          <cell r="BK183" t="str">
            <v/>
          </cell>
          <cell r="BL183" t="str">
            <v/>
          </cell>
          <cell r="BM183" t="str">
            <v/>
          </cell>
          <cell r="BN183" t="str">
            <v/>
          </cell>
          <cell r="BO183" t="str">
            <v/>
          </cell>
          <cell r="BP183">
            <v>7.2602259886005827E-2</v>
          </cell>
          <cell r="BQ183">
            <v>1375.3246375882363</v>
          </cell>
          <cell r="BR183">
            <v>2620.3472404731829</v>
          </cell>
          <cell r="BS183">
            <v>690.26073998991239</v>
          </cell>
          <cell r="BT183">
            <v>3023.1956402887454</v>
          </cell>
          <cell r="BU183" t="str">
            <v/>
          </cell>
          <cell r="BV183" t="str">
            <v/>
          </cell>
          <cell r="BW183" t="str">
            <v/>
          </cell>
          <cell r="BX183" t="str">
            <v/>
          </cell>
          <cell r="BY183" t="str">
            <v/>
          </cell>
          <cell r="BZ183" t="str">
            <v/>
          </cell>
          <cell r="CA183">
            <v>24.947900000000001</v>
          </cell>
          <cell r="CB183">
            <v>19.7502</v>
          </cell>
          <cell r="CC183">
            <v>21.682100000000002</v>
          </cell>
          <cell r="CD183">
            <v>22.6966</v>
          </cell>
          <cell r="CE183">
            <v>100</v>
          </cell>
          <cell r="CF183">
            <v>13224.733892865337</v>
          </cell>
          <cell r="CG183">
            <v>16199.212627438803</v>
          </cell>
          <cell r="CH183">
            <v>18813.343831075596</v>
          </cell>
          <cell r="CI183">
            <v>21560.440838199444</v>
          </cell>
          <cell r="CJ183">
            <v>7.2602259886005824E-8</v>
          </cell>
          <cell r="CK183">
            <v>4003.3108264058865</v>
          </cell>
          <cell r="CL183">
            <v>5027.8122486864268</v>
          </cell>
          <cell r="CM183">
            <v>5862.478475782711</v>
          </cell>
          <cell r="CN183">
            <v>6754.4214144540165</v>
          </cell>
          <cell r="CO183">
            <v>7.2602259886005824E-8</v>
          </cell>
          <cell r="CP183">
            <v>2446.4015381877794</v>
          </cell>
          <cell r="CQ183">
            <v>3239.3639897918501</v>
          </cell>
          <cell r="CR183">
            <v>3864.7764646524665</v>
          </cell>
          <cell r="CS183">
            <v>4513.9342980131732</v>
          </cell>
          <cell r="CT183">
            <v>7.2602259886005824E-8</v>
          </cell>
          <cell r="CU183">
            <v>2326.9785891171073</v>
          </cell>
          <cell r="CV183">
            <v>2420.2801560939511</v>
          </cell>
          <cell r="CW183">
            <v>2905.3578457620802</v>
          </cell>
          <cell r="CX183">
            <v>3304.3527605500558</v>
          </cell>
          <cell r="CY183">
            <v>7.2602259886005824E-8</v>
          </cell>
          <cell r="CZ183">
            <v>2302.1849173660362</v>
          </cell>
          <cell r="DA183">
            <v>1532.1648856674358</v>
          </cell>
          <cell r="DB183">
            <v>1835.5256407018978</v>
          </cell>
          <cell r="DC183">
            <v>2047.8510908773151</v>
          </cell>
          <cell r="DD183">
            <v>7.2602259886005824E-8</v>
          </cell>
          <cell r="DE183">
            <v>2420.3354295738454</v>
          </cell>
          <cell r="DF183">
            <v>2050.6881174762643</v>
          </cell>
          <cell r="DG183">
            <v>2441.6600891151897</v>
          </cell>
          <cell r="DH183">
            <v>2797.481366618656</v>
          </cell>
          <cell r="DI183">
            <v>7.2602259886005824E-8</v>
          </cell>
          <cell r="DJ183">
            <v>30.825399999999998</v>
          </cell>
          <cell r="DK183">
            <v>22.491800000000001</v>
          </cell>
          <cell r="DL183">
            <v>16.1374</v>
          </cell>
          <cell r="DM183">
            <v>14.601900000000001</v>
          </cell>
          <cell r="DN183">
            <v>100</v>
          </cell>
          <cell r="DO183">
            <v>26.787600000000001</v>
          </cell>
          <cell r="DP183">
            <v>25.591399999999997</v>
          </cell>
          <cell r="DQ183">
            <v>16.600999999999999</v>
          </cell>
          <cell r="DR183">
            <v>15.214399999999999</v>
          </cell>
          <cell r="DS183">
            <v>100</v>
          </cell>
          <cell r="DT183">
            <v>38.8035</v>
          </cell>
          <cell r="DU183">
            <v>32.413399999999996</v>
          </cell>
          <cell r="DV183">
            <v>19.3066</v>
          </cell>
          <cell r="DW183">
            <v>16.796800000000001</v>
          </cell>
          <cell r="DX183">
            <v>100</v>
          </cell>
          <cell r="DY183">
            <v>81.942099999999996</v>
          </cell>
          <cell r="DZ183">
            <v>-33.447400000000002</v>
          </cell>
          <cell r="EA183">
            <v>19.799500000000002</v>
          </cell>
          <cell r="EB183">
            <v>11.567600000000001</v>
          </cell>
          <cell r="EC183">
            <v>100</v>
          </cell>
          <cell r="ED183">
            <v>4047.9411780120513</v>
          </cell>
          <cell r="EE183">
            <v>5349.8793773984135</v>
          </cell>
          <cell r="EF183">
            <v>5919.6127060761264</v>
          </cell>
          <cell r="EG183">
            <v>6778.1502151375125</v>
          </cell>
          <cell r="EH183">
            <v>7.2602259886005824E-8</v>
          </cell>
          <cell r="EI183">
            <v>11334.803701526393</v>
          </cell>
          <cell r="EJ183">
            <v>13263.483999766493</v>
          </cell>
          <cell r="EK183">
            <v>14174.04144687864</v>
          </cell>
          <cell r="EL183">
            <v>15431.365956151458</v>
          </cell>
          <cell r="EM183">
            <v>7.2602259886005824E-8</v>
          </cell>
          <cell r="EN183">
            <v>-524.30070467526559</v>
          </cell>
          <cell r="EO183">
            <v>-476.59731547245138</v>
          </cell>
          <cell r="EP183">
            <v>-563.65810167370216</v>
          </cell>
          <cell r="EQ183">
            <v>-689.59705085990231</v>
          </cell>
          <cell r="ER183">
            <v>7.2602259886005824E-8</v>
          </cell>
          <cell r="ES183">
            <v>8239.1589227848417</v>
          </cell>
          <cell r="ET183">
            <v>9241.2040873166497</v>
          </cell>
          <cell r="EU183">
            <v>10391.69466026941</v>
          </cell>
          <cell r="EV183">
            <v>11732.798460577982</v>
          </cell>
          <cell r="EW183">
            <v>7.2602259886005824E-8</v>
          </cell>
          <cell r="EX183">
            <v>6358.8600020378544</v>
          </cell>
          <cell r="EY183">
            <v>6563.8471387188465</v>
          </cell>
          <cell r="EZ183">
            <v>6769.6970079814619</v>
          </cell>
          <cell r="FA183">
            <v>7013.3901684152352</v>
          </cell>
          <cell r="FB183">
            <v>7.2602259886005824E-8</v>
          </cell>
          <cell r="FC183">
            <v>-3337.1594633540435</v>
          </cell>
          <cell r="FD183">
            <v>-1737.3720790721195</v>
          </cell>
          <cell r="FE183">
            <v>-1867.6749850025285</v>
          </cell>
          <cell r="FF183">
            <v>-2007.7506088777182</v>
          </cell>
          <cell r="FG183">
            <v>7.2602259886005824E-8</v>
          </cell>
          <cell r="FH183">
            <v>1375.3246375882363</v>
          </cell>
          <cell r="FI183">
            <v>2620.3472404731829</v>
          </cell>
          <cell r="FJ183">
            <v>690.26073998991239</v>
          </cell>
          <cell r="FK183" t="str">
            <v/>
          </cell>
          <cell r="FL183">
            <v>7.2602259886005824E-8</v>
          </cell>
          <cell r="FM183" t="str">
            <v>MEXICO</v>
          </cell>
          <cell r="FN183">
            <v>0.10508291370928735</v>
          </cell>
          <cell r="FO183">
            <v>9.1703115837155208E-2</v>
          </cell>
          <cell r="FP183">
            <v>0.10585961268554783</v>
          </cell>
          <cell r="FQ183">
            <v>0.11842808030345384</v>
          </cell>
          <cell r="FR183">
            <v>7.2602259886005827E-2</v>
          </cell>
          <cell r="FS183">
            <v>928.00252147648575</v>
          </cell>
          <cell r="FT183">
            <v>1349.7574836492338</v>
          </cell>
          <cell r="FU183">
            <v>1484.7317328210518</v>
          </cell>
          <cell r="FV183">
            <v>1639.8255725987092</v>
          </cell>
          <cell r="FW183">
            <v>7.2602259886005824E-8</v>
          </cell>
          <cell r="FX183">
            <v>-24.793671751070992</v>
          </cell>
          <cell r="FY183">
            <v>-888.11527042651528</v>
          </cell>
          <cell r="FZ183">
            <v>-1069.8322050601823</v>
          </cell>
          <cell r="GA183">
            <v>-1256.5016696727405</v>
          </cell>
          <cell r="GB183">
            <v>7.2602259886005824E-8</v>
          </cell>
        </row>
        <row r="184">
          <cell r="B184" t="str">
            <v>S.N</v>
          </cell>
          <cell r="C184" t="str">
            <v>Sprint Nextel Corp</v>
          </cell>
          <cell r="D184">
            <v>19.05</v>
          </cell>
          <cell r="E184">
            <v>23</v>
          </cell>
          <cell r="F184" t="str">
            <v>USD</v>
          </cell>
          <cell r="G184">
            <v>1.27125</v>
          </cell>
          <cell r="J184" t="str">
            <v>Overweight</v>
          </cell>
          <cell r="K184" t="str">
            <v>Dineen Richard</v>
          </cell>
          <cell r="L184">
            <v>6</v>
          </cell>
          <cell r="M184" t="str">
            <v>USD</v>
          </cell>
          <cell r="N184">
            <v>19.05</v>
          </cell>
          <cell r="O184" t="str">
            <v>12</v>
          </cell>
          <cell r="P184">
            <v>2870</v>
          </cell>
          <cell r="Q184">
            <v>43007.669616519175</v>
          </cell>
          <cell r="R184">
            <v>58693.426312684373</v>
          </cell>
          <cell r="S184">
            <v>0</v>
          </cell>
          <cell r="T184">
            <v>0</v>
          </cell>
          <cell r="U184">
            <v>0</v>
          </cell>
          <cell r="V184">
            <v>0</v>
          </cell>
          <cell r="W184">
            <v>0</v>
          </cell>
          <cell r="X184">
            <v>106.18054277286134</v>
          </cell>
          <cell r="Y184">
            <v>114.06096361848574</v>
          </cell>
          <cell r="Z184">
            <v>113.27356224188792</v>
          </cell>
          <cell r="AA184">
            <v>106.17880668633235</v>
          </cell>
          <cell r="AB184">
            <v>97.27694316617503</v>
          </cell>
          <cell r="AC184">
            <v>1.1435760078662733</v>
          </cell>
          <cell r="AD184">
            <v>0.9795358898721731</v>
          </cell>
          <cell r="AE184">
            <v>1.1855866273353</v>
          </cell>
          <cell r="AF184">
            <v>1.3373482792527041</v>
          </cell>
          <cell r="AG184">
            <v>1.5284578171091445</v>
          </cell>
          <cell r="AH184">
            <v>4.0901176007866278</v>
          </cell>
          <cell r="AI184">
            <v>2.9837231071779744</v>
          </cell>
          <cell r="AJ184">
            <v>3.5101946902654872</v>
          </cell>
          <cell r="AK184">
            <v>3.6191520157325465</v>
          </cell>
          <cell r="AL184">
            <v>3.822297738446411</v>
          </cell>
          <cell r="AM184">
            <v>0.23539744346116026</v>
          </cell>
          <cell r="AN184">
            <v>7.8662733529990175E-2</v>
          </cell>
          <cell r="AO184">
            <v>8.6529006882989187E-2</v>
          </cell>
          <cell r="AP184">
            <v>9.5181907571288096E-2</v>
          </cell>
          <cell r="AQ184">
            <v>0.10470009832841691</v>
          </cell>
          <cell r="AR184">
            <v>1.235682117906352</v>
          </cell>
          <cell r="AS184">
            <v>0.41292773506556535</v>
          </cell>
          <cell r="AT184">
            <v>0.45422050857212193</v>
          </cell>
          <cell r="AU184">
            <v>0.49964255942933417</v>
          </cell>
          <cell r="AV184">
            <v>0.54960681537226741</v>
          </cell>
          <cell r="AW184">
            <v>10.307848166914297</v>
          </cell>
          <cell r="AX184">
            <v>12.034074481895457</v>
          </cell>
          <cell r="AY184">
            <v>9.9425951546919169</v>
          </cell>
          <cell r="AZ184">
            <v>8.8143141463481616</v>
          </cell>
          <cell r="BA184">
            <v>7.7122232124838312</v>
          </cell>
          <cell r="BB184">
            <v>2.8820217428820216</v>
          </cell>
          <cell r="BC184">
            <v>3.9507043492251168</v>
          </cell>
          <cell r="BD184">
            <v>3.3581635483358192</v>
          </cell>
          <cell r="BE184">
            <v>3.2570634792817779</v>
          </cell>
          <cell r="BF184">
            <v>3.083958567079788</v>
          </cell>
          <cell r="BG184">
            <v>-396.09636184857425</v>
          </cell>
          <cell r="BH184">
            <v>-170.40372468043265</v>
          </cell>
          <cell r="BI184">
            <v>-237.38670993117009</v>
          </cell>
          <cell r="BJ184">
            <v>-261.12538053097347</v>
          </cell>
          <cell r="BK184" t="str">
            <v/>
          </cell>
          <cell r="BL184" t="str">
            <v/>
          </cell>
          <cell r="BM184" t="str">
            <v/>
          </cell>
          <cell r="BN184" t="str">
            <v/>
          </cell>
          <cell r="BO184" t="str">
            <v/>
          </cell>
          <cell r="BP184">
            <v>3.1855678771087588</v>
          </cell>
          <cell r="BQ184">
            <v>4694.0570304818093</v>
          </cell>
          <cell r="BR184">
            <v>2477.656696951819</v>
          </cell>
          <cell r="BS184">
            <v>3141.0230049164206</v>
          </cell>
          <cell r="BT184">
            <v>3474.2333923303836</v>
          </cell>
          <cell r="BU184" t="str">
            <v/>
          </cell>
          <cell r="BV184" t="str">
            <v/>
          </cell>
          <cell r="BW184" t="str">
            <v/>
          </cell>
          <cell r="BX184" t="str">
            <v/>
          </cell>
          <cell r="BY184" t="str">
            <v/>
          </cell>
          <cell r="BZ184" t="str">
            <v/>
          </cell>
          <cell r="CA184">
            <v>6.8656999999999995</v>
          </cell>
          <cell r="CB184">
            <v>5.3720999999999997</v>
          </cell>
          <cell r="CC184">
            <v>5.8590999999999998</v>
          </cell>
          <cell r="CD184">
            <v>6.5101000000000004</v>
          </cell>
          <cell r="CE184">
            <v>7.1288</v>
          </cell>
          <cell r="CF184">
            <v>27280.235988200591</v>
          </cell>
          <cell r="CG184">
            <v>32494.457578761063</v>
          </cell>
          <cell r="CH184">
            <v>34125.56835712881</v>
          </cell>
          <cell r="CI184">
            <v>35621.31323185841</v>
          </cell>
          <cell r="CJ184">
            <v>37226.000632448377</v>
          </cell>
          <cell r="CK184">
            <v>8604.9164208456241</v>
          </cell>
          <cell r="CL184">
            <v>10098.934974237955</v>
          </cell>
          <cell r="CM184">
            <v>10917.057747099312</v>
          </cell>
          <cell r="CN184">
            <v>11653.92186902655</v>
          </cell>
          <cell r="CO184">
            <v>12399.443452507374</v>
          </cell>
          <cell r="CP184">
            <v>3009.6361848574238</v>
          </cell>
          <cell r="CQ184">
            <v>2750.606029498525</v>
          </cell>
          <cell r="CR184">
            <v>4339.1242131760082</v>
          </cell>
          <cell r="CS184">
            <v>5502.4515272369708</v>
          </cell>
          <cell r="CT184">
            <v>6573.187317207472</v>
          </cell>
          <cell r="CU184">
            <v>3736.4798426745328</v>
          </cell>
          <cell r="CV184">
            <v>4595.3716971484764</v>
          </cell>
          <cell r="CW184">
            <v>5162.8266171091445</v>
          </cell>
          <cell r="CX184">
            <v>5823.6939170108162</v>
          </cell>
          <cell r="CY184">
            <v>6655.9111008849559</v>
          </cell>
          <cell r="CZ184">
            <v>2348.4759095378563</v>
          </cell>
          <cell r="DA184">
            <v>2893.5109144542776</v>
          </cell>
          <cell r="DB184">
            <v>3252.5807685349068</v>
          </cell>
          <cell r="DC184">
            <v>3668.9271677482793</v>
          </cell>
          <cell r="DD184">
            <v>4193.2239937069817</v>
          </cell>
          <cell r="DE184">
            <v>2972.9557522123891</v>
          </cell>
          <cell r="DF184">
            <v>3501.5897636184854</v>
          </cell>
          <cell r="DG184">
            <v>3923.0287850540808</v>
          </cell>
          <cell r="DH184">
            <v>4309.0223378564406</v>
          </cell>
          <cell r="DI184">
            <v>4686.2407528023596</v>
          </cell>
          <cell r="DJ184">
            <v>26.440100000000001</v>
          </cell>
          <cell r="DK184">
            <v>19.113600000000002</v>
          </cell>
          <cell r="DL184">
            <v>5.0197000000000003</v>
          </cell>
          <cell r="DM184">
            <v>4.3830999999999998</v>
          </cell>
          <cell r="DN184">
            <v>4.5049000000000001</v>
          </cell>
          <cell r="DO184">
            <v>33.990700000000004</v>
          </cell>
          <cell r="DP184">
            <v>17.362400000000001</v>
          </cell>
          <cell r="DQ184">
            <v>8.1011000000000006</v>
          </cell>
          <cell r="DR184">
            <v>6.7496999999999998</v>
          </cell>
          <cell r="DS184">
            <v>6.3971999999999998</v>
          </cell>
          <cell r="DT184">
            <v>-1456.7375999999999</v>
          </cell>
          <cell r="DU184">
            <v>-8.6067</v>
          </cell>
          <cell r="DV184">
            <v>57.751600000000003</v>
          </cell>
          <cell r="DW184">
            <v>26.810200000000002</v>
          </cell>
          <cell r="DX184">
            <v>14.2902</v>
          </cell>
          <cell r="DY184">
            <v>116.54929999999999</v>
          </cell>
          <cell r="DZ184">
            <v>23.208000000000002</v>
          </cell>
          <cell r="EA184">
            <v>12.4095</v>
          </cell>
          <cell r="EB184">
            <v>12.800500000000001</v>
          </cell>
          <cell r="EC184">
            <v>14.2902</v>
          </cell>
          <cell r="ED184">
            <v>11810.422812192724</v>
          </cell>
          <cell r="EE184">
            <v>15799.817659783677</v>
          </cell>
          <cell r="EF184">
            <v>15401.202470796461</v>
          </cell>
          <cell r="EG184">
            <v>11809.544087315635</v>
          </cell>
          <cell r="EH184">
            <v>7303.0527331366766</v>
          </cell>
          <cell r="EI184">
            <v>61249.164208456241</v>
          </cell>
          <cell r="EJ184">
            <v>60138.745204326449</v>
          </cell>
          <cell r="EK184">
            <v>57374.357596066868</v>
          </cell>
          <cell r="EL184">
            <v>56440.909810029501</v>
          </cell>
          <cell r="EM184">
            <v>55414.34516814159</v>
          </cell>
          <cell r="EN184">
            <v>-977.77777777777783</v>
          </cell>
          <cell r="EO184">
            <v>-979.22646607669617</v>
          </cell>
          <cell r="EP184">
            <v>-1080.7223748279253</v>
          </cell>
          <cell r="EQ184">
            <v>-1032.543254277286</v>
          </cell>
          <cell r="ER184">
            <v>-799.08545919370704</v>
          </cell>
          <cell r="ES184">
            <v>24490.068829891839</v>
          </cell>
          <cell r="ET184">
            <v>20351.486838938054</v>
          </cell>
          <cell r="EU184">
            <v>21575.922856243855</v>
          </cell>
          <cell r="EV184">
            <v>22861.581436381515</v>
          </cell>
          <cell r="EW184">
            <v>23619.224112487711</v>
          </cell>
          <cell r="EX184">
            <v>41049.360865290066</v>
          </cell>
          <cell r="EY184">
            <v>41652.216197443464</v>
          </cell>
          <cell r="EZ184">
            <v>40399.900454670598</v>
          </cell>
          <cell r="FA184">
            <v>43058.111052114065</v>
          </cell>
          <cell r="FB184">
            <v>46538.037764405111</v>
          </cell>
          <cell r="FC184">
            <v>-3977.9744346116026</v>
          </cell>
          <cell r="FD184">
            <v>-5807.9770414945924</v>
          </cell>
          <cell r="FE184">
            <v>-5914.4639465093414</v>
          </cell>
          <cell r="FF184">
            <v>-6099.862452704032</v>
          </cell>
          <cell r="FG184">
            <v>-5718.6087425762053</v>
          </cell>
          <cell r="FH184">
            <v>4694.0570304818093</v>
          </cell>
          <cell r="FI184">
            <v>2477.656696951819</v>
          </cell>
          <cell r="FJ184">
            <v>3141.0230049164206</v>
          </cell>
          <cell r="FK184" t="str">
            <v/>
          </cell>
          <cell r="FL184">
            <v>4381.5570304818093</v>
          </cell>
          <cell r="FM184" t="str">
            <v>UNITED STATES</v>
          </cell>
          <cell r="FN184">
            <v>3.0358096361848572</v>
          </cell>
          <cell r="FO184">
            <v>2.5167449360865293</v>
          </cell>
          <cell r="FP184">
            <v>2.8951331366764994</v>
          </cell>
          <cell r="FQ184">
            <v>3.0921565388397245</v>
          </cell>
          <cell r="FR184">
            <v>3.3367622418879055</v>
          </cell>
          <cell r="FS184">
            <v>8389.3805309734507</v>
          </cell>
          <cell r="FT184">
            <v>2686.7113470993118</v>
          </cell>
          <cell r="FU184">
            <v>1573.2546705998034</v>
          </cell>
          <cell r="FV184">
            <v>1573.2546705998034</v>
          </cell>
          <cell r="FW184">
            <v>1573.2546705998034</v>
          </cell>
          <cell r="FX184">
            <v>-869.22320550639131</v>
          </cell>
          <cell r="FY184">
            <v>-648.77340806293023</v>
          </cell>
          <cell r="FZ184">
            <v>-1143.3407040314651</v>
          </cell>
          <cell r="GA184">
            <v>-1567.0914690265486</v>
          </cell>
          <cell r="GB184">
            <v>-2023.4564003933137</v>
          </cell>
        </row>
        <row r="185">
          <cell r="B185" t="str">
            <v>BLS.N</v>
          </cell>
          <cell r="C185" t="str">
            <v>BellSouth Corporation</v>
          </cell>
          <cell r="D185">
            <v>44.87</v>
          </cell>
          <cell r="E185">
            <v>47.7</v>
          </cell>
          <cell r="F185" t="str">
            <v>USD</v>
          </cell>
          <cell r="G185">
            <v>1.27125</v>
          </cell>
          <cell r="J185" t="str">
            <v>Overweight</v>
          </cell>
          <cell r="K185" t="str">
            <v>Dineen Richard</v>
          </cell>
          <cell r="L185">
            <v>6</v>
          </cell>
          <cell r="M185" t="str">
            <v>USD</v>
          </cell>
          <cell r="N185">
            <v>44.87</v>
          </cell>
          <cell r="O185" t="str">
            <v>12</v>
          </cell>
          <cell r="P185">
            <v>1824.068</v>
          </cell>
          <cell r="Q185">
            <v>64382.246733529988</v>
          </cell>
          <cell r="R185">
            <v>54305.729566175025</v>
          </cell>
          <cell r="S185">
            <v>0</v>
          </cell>
          <cell r="T185">
            <v>0</v>
          </cell>
          <cell r="U185">
            <v>0</v>
          </cell>
          <cell r="V185">
            <v>0</v>
          </cell>
          <cell r="W185">
            <v>0</v>
          </cell>
          <cell r="X185">
            <v>23312.795922910522</v>
          </cell>
          <cell r="Y185">
            <v>23218.830256833826</v>
          </cell>
          <cell r="Z185">
            <v>23084.659983480826</v>
          </cell>
          <cell r="AA185">
            <v>22904.005589773846</v>
          </cell>
          <cell r="AB185">
            <v>22708.672796066861</v>
          </cell>
          <cell r="AC185">
            <v>1.4907107177974435</v>
          </cell>
          <cell r="AD185">
            <v>1.7744873156342182</v>
          </cell>
          <cell r="AE185">
            <v>1.9224684365781712</v>
          </cell>
          <cell r="AF185">
            <v>2.0763830875122911</v>
          </cell>
          <cell r="AG185">
            <v>2.242008259587021</v>
          </cell>
          <cell r="AH185">
            <v>2.8814725663716816</v>
          </cell>
          <cell r="AI185">
            <v>2.9241706981317601</v>
          </cell>
          <cell r="AJ185">
            <v>2.7597262536873157</v>
          </cell>
          <cell r="AK185">
            <v>2.8441172074729599</v>
          </cell>
          <cell r="AL185">
            <v>2.8875484759095382</v>
          </cell>
          <cell r="AM185">
            <v>0.89675516224188778</v>
          </cell>
          <cell r="AN185">
            <v>0.91248770894788589</v>
          </cell>
          <cell r="AO185">
            <v>0.95811209439528022</v>
          </cell>
          <cell r="AP185">
            <v>1.0060176991150442</v>
          </cell>
          <cell r="AQ185">
            <v>1.0563185840707965</v>
          </cell>
          <cell r="AR185">
            <v>1.9985628755112292</v>
          </cell>
          <cell r="AS185">
            <v>2.0336253820991463</v>
          </cell>
          <cell r="AT185">
            <v>2.1353066512040981</v>
          </cell>
          <cell r="AU185">
            <v>2.2420719837643031</v>
          </cell>
          <cell r="AV185">
            <v>2.3541755829525193</v>
          </cell>
          <cell r="AW185">
            <v>18.625192228084167</v>
          </cell>
          <cell r="AX185">
            <v>15.646645332891172</v>
          </cell>
          <cell r="AY185">
            <v>14.442252027222734</v>
          </cell>
          <cell r="AZ185">
            <v>13.371700936317877</v>
          </cell>
          <cell r="BA185">
            <v>12.38388554400645</v>
          </cell>
          <cell r="BB185">
            <v>9.6356196479093814</v>
          </cell>
          <cell r="BC185">
            <v>9.4949223358204122</v>
          </cell>
          <cell r="BD185">
            <v>10.060698461793352</v>
          </cell>
          <cell r="BE185">
            <v>9.7621763275052107</v>
          </cell>
          <cell r="BF185">
            <v>9.6153446105168143</v>
          </cell>
          <cell r="BG185">
            <v>-1642.108161258604</v>
          </cell>
          <cell r="BH185">
            <v>-1652.2871189773844</v>
          </cell>
          <cell r="BI185">
            <v>-1734.9014749262537</v>
          </cell>
          <cell r="BJ185">
            <v>-1821.6465486725665</v>
          </cell>
          <cell r="BK185" t="str">
            <v/>
          </cell>
          <cell r="BL185" t="str">
            <v/>
          </cell>
          <cell r="BM185" t="str">
            <v/>
          </cell>
          <cell r="BN185" t="str">
            <v/>
          </cell>
          <cell r="BO185" t="str">
            <v/>
          </cell>
          <cell r="BP185">
            <v>5.8793028079156739</v>
          </cell>
          <cell r="BQ185">
            <v>3211.0638654867257</v>
          </cell>
          <cell r="BR185">
            <v>2911.9134418879057</v>
          </cell>
          <cell r="BS185">
            <v>2971.6418816125861</v>
          </cell>
          <cell r="BT185">
            <v>3129.8309805309736</v>
          </cell>
          <cell r="BU185" t="str">
            <v/>
          </cell>
          <cell r="BV185" t="str">
            <v/>
          </cell>
          <cell r="BW185" t="str">
            <v/>
          </cell>
          <cell r="BX185" t="str">
            <v/>
          </cell>
          <cell r="BY185" t="str">
            <v/>
          </cell>
          <cell r="BZ185" t="str">
            <v/>
          </cell>
          <cell r="CA185">
            <v>14.638599999999999</v>
          </cell>
          <cell r="CB185">
            <v>16.838900000000002</v>
          </cell>
          <cell r="CC185">
            <v>17.3613</v>
          </cell>
          <cell r="CD185">
            <v>17.949300000000001</v>
          </cell>
          <cell r="CE185">
            <v>18.697299999999998</v>
          </cell>
          <cell r="CF185">
            <v>16162.83185840708</v>
          </cell>
          <cell r="CG185">
            <v>16271.43422300885</v>
          </cell>
          <cell r="CH185">
            <v>16366.920206096362</v>
          </cell>
          <cell r="CI185">
            <v>16567.726913667648</v>
          </cell>
          <cell r="CJ185">
            <v>16776.438003539824</v>
          </cell>
          <cell r="CK185">
            <v>6633.6283185840712</v>
          </cell>
          <cell r="CL185">
            <v>6915.6331964601777</v>
          </cell>
          <cell r="CM185">
            <v>6950.7720700098325</v>
          </cell>
          <cell r="CN185">
            <v>7032.9080684365772</v>
          </cell>
          <cell r="CO185">
            <v>7119.6460460176986</v>
          </cell>
          <cell r="CP185">
            <v>3673.5496558505411</v>
          </cell>
          <cell r="CQ185">
            <v>4048.2833054080629</v>
          </cell>
          <cell r="CR185">
            <v>4115.550365388397</v>
          </cell>
          <cell r="CS185">
            <v>4205.1592770894786</v>
          </cell>
          <cell r="CT185">
            <v>4312.7129801376595</v>
          </cell>
          <cell r="CU185">
            <v>3843.8072763028513</v>
          </cell>
          <cell r="CV185">
            <v>4412.9839488692232</v>
          </cell>
          <cell r="CW185">
            <v>4676.5038222222229</v>
          </cell>
          <cell r="CX185">
            <v>4995.6868499508355</v>
          </cell>
          <cell r="CY185">
            <v>5345.5124932153394</v>
          </cell>
          <cell r="CZ185">
            <v>2729.864306784661</v>
          </cell>
          <cell r="DA185">
            <v>3213.1532979351032</v>
          </cell>
          <cell r="DB185">
            <v>3481.109414355949</v>
          </cell>
          <cell r="DC185">
            <v>3759.8113738446409</v>
          </cell>
          <cell r="DD185">
            <v>4059.7163012782698</v>
          </cell>
          <cell r="DE185">
            <v>2665.9311221238936</v>
          </cell>
          <cell r="DF185">
            <v>2984.8388365781711</v>
          </cell>
          <cell r="DG185">
            <v>3063.5452609636181</v>
          </cell>
          <cell r="DH185">
            <v>3164.851230678466</v>
          </cell>
          <cell r="DI185">
            <v>3275.3437970501477</v>
          </cell>
          <cell r="DJ185">
            <v>1.2167000000000001</v>
          </cell>
          <cell r="DK185">
            <v>0.67190000000000005</v>
          </cell>
          <cell r="DL185">
            <v>0.58679999999999999</v>
          </cell>
          <cell r="DM185">
            <v>1.2269000000000001</v>
          </cell>
          <cell r="DN185">
            <v>1.2597</v>
          </cell>
          <cell r="DO185">
            <v>-5.9237000000000002</v>
          </cell>
          <cell r="DP185">
            <v>4.2511000000000001</v>
          </cell>
          <cell r="DQ185">
            <v>0.5081</v>
          </cell>
          <cell r="DR185">
            <v>1.1817</v>
          </cell>
          <cell r="DS185">
            <v>1.2333000000000001</v>
          </cell>
          <cell r="DT185">
            <v>-11.7035</v>
          </cell>
          <cell r="DU185">
            <v>10.200900000000001</v>
          </cell>
          <cell r="DV185">
            <v>1.6616</v>
          </cell>
          <cell r="DW185">
            <v>2.1773000000000002</v>
          </cell>
          <cell r="DX185">
            <v>7.9766000000000004</v>
          </cell>
          <cell r="DY185">
            <v>9.9293999999999993</v>
          </cell>
          <cell r="DZ185">
            <v>17.703800000000001</v>
          </cell>
          <cell r="EA185">
            <v>8.3393999999999995</v>
          </cell>
          <cell r="EB185">
            <v>8.0061</v>
          </cell>
          <cell r="EC185">
            <v>7.9766000000000004</v>
          </cell>
          <cell r="ED185">
            <v>13184.660766961651</v>
          </cell>
          <cell r="EE185">
            <v>12890.387819075711</v>
          </cell>
          <cell r="EF185">
            <v>12470.205814749263</v>
          </cell>
          <cell r="EG185">
            <v>11904.449157915438</v>
          </cell>
          <cell r="EH185">
            <v>11292.724052704032</v>
          </cell>
          <cell r="EI185">
            <v>32000</v>
          </cell>
          <cell r="EJ185">
            <v>33313.137970501477</v>
          </cell>
          <cell r="EK185">
            <v>34462.204220255655</v>
          </cell>
          <cell r="EL185">
            <v>35737.615993706982</v>
          </cell>
          <cell r="EM185">
            <v>37255.845209832842</v>
          </cell>
          <cell r="EN185">
            <v>-696.95181907571293</v>
          </cell>
          <cell r="EO185">
            <v>-671.32650776794492</v>
          </cell>
          <cell r="EP185">
            <v>-700.13777148475913</v>
          </cell>
          <cell r="EQ185">
            <v>-674.08648731563426</v>
          </cell>
          <cell r="ER185">
            <v>-639.00957482792523</v>
          </cell>
          <cell r="ES185">
            <v>17087.905604719763</v>
          </cell>
          <cell r="ET185">
            <v>17312.135308554571</v>
          </cell>
          <cell r="EU185">
            <v>17401.618245821042</v>
          </cell>
          <cell r="EV185">
            <v>17423.197159488693</v>
          </cell>
          <cell r="EW185">
            <v>17411.520379154375</v>
          </cell>
          <cell r="EX185">
            <v>18479.449360865292</v>
          </cell>
          <cell r="EY185">
            <v>20029.436483775811</v>
          </cell>
          <cell r="EZ185">
            <v>21598.684737856442</v>
          </cell>
          <cell r="FA185">
            <v>23439.853168141592</v>
          </cell>
          <cell r="FB185">
            <v>25569.807489478859</v>
          </cell>
          <cell r="FC185">
            <v>-2719.37069813176</v>
          </cell>
          <cell r="FD185">
            <v>-3074.2737942969516</v>
          </cell>
          <cell r="FE185">
            <v>-2924.7046418879058</v>
          </cell>
          <cell r="FF185">
            <v>-2849.3277058013764</v>
          </cell>
          <cell r="FG185">
            <v>-2795.2562847590953</v>
          </cell>
          <cell r="FH185">
            <v>3211.0638654867257</v>
          </cell>
          <cell r="FI185">
            <v>2911.9134418879057</v>
          </cell>
          <cell r="FJ185">
            <v>2971.6418816125861</v>
          </cell>
          <cell r="FK185" t="str">
            <v/>
          </cell>
          <cell r="FL185">
            <v>3270.8875225172073</v>
          </cell>
          <cell r="FM185" t="str">
            <v>UNITED STATES</v>
          </cell>
          <cell r="FN185">
            <v>3.0633211406096361</v>
          </cell>
          <cell r="FO185">
            <v>3.329765191740413</v>
          </cell>
          <cell r="FP185">
            <v>3.4882399213372666</v>
          </cell>
          <cell r="FQ185">
            <v>3.6380287118977388</v>
          </cell>
          <cell r="FR185">
            <v>3.79215732546706</v>
          </cell>
          <cell r="FS185">
            <v>335.889872173058</v>
          </cell>
          <cell r="FT185">
            <v>393.31366764995084</v>
          </cell>
          <cell r="FU185">
            <v>393.31366764995084</v>
          </cell>
          <cell r="FV185">
            <v>393.31366764995084</v>
          </cell>
          <cell r="FW185">
            <v>393.31366764995084</v>
          </cell>
          <cell r="FX185">
            <v>-1092.6253687315634</v>
          </cell>
          <cell r="FY185">
            <v>-1251.0400904621436</v>
          </cell>
          <cell r="FZ185">
            <v>-1195.3944078662732</v>
          </cell>
          <cell r="GA185">
            <v>-1235.8754761061946</v>
          </cell>
          <cell r="GB185">
            <v>-1285.7961919370698</v>
          </cell>
        </row>
        <row r="186">
          <cell r="B186" t="str">
            <v>PTNR.TA</v>
          </cell>
          <cell r="C186" t="str">
            <v>Partner</v>
          </cell>
          <cell r="D186">
            <v>48.35</v>
          </cell>
          <cell r="E186">
            <v>55.4</v>
          </cell>
          <cell r="F186" t="str">
            <v>ILS</v>
          </cell>
          <cell r="G186">
            <v>5.50197</v>
          </cell>
          <cell r="J186" t="str">
            <v>Overweight</v>
          </cell>
          <cell r="K186" t="str">
            <v>Shimei Avshalom</v>
          </cell>
          <cell r="L186">
            <v>6</v>
          </cell>
          <cell r="M186" t="str">
            <v>ILS</v>
          </cell>
          <cell r="N186">
            <v>48.35</v>
          </cell>
          <cell r="O186" t="str">
            <v>12</v>
          </cell>
          <cell r="P186">
            <v>153.13569000000001</v>
          </cell>
          <cell r="Q186">
            <v>1345.7199169570174</v>
          </cell>
          <cell r="R186">
            <v>1819.6563560870013</v>
          </cell>
          <cell r="S186">
            <v>0</v>
          </cell>
          <cell r="T186">
            <v>0</v>
          </cell>
          <cell r="U186">
            <v>0</v>
          </cell>
          <cell r="V186">
            <v>0</v>
          </cell>
          <cell r="W186">
            <v>0</v>
          </cell>
          <cell r="X186">
            <v>0</v>
          </cell>
          <cell r="Y186">
            <v>0</v>
          </cell>
          <cell r="Z186">
            <v>0</v>
          </cell>
          <cell r="AA186">
            <v>0</v>
          </cell>
          <cell r="AB186">
            <v>0</v>
          </cell>
          <cell r="AC186">
            <v>0.39386038091810754</v>
          </cell>
          <cell r="AD186">
            <v>0.81398062875660904</v>
          </cell>
          <cell r="AE186">
            <v>0.87490062650287082</v>
          </cell>
          <cell r="AF186">
            <v>0.98334941848101676</v>
          </cell>
          <cell r="AG186">
            <v>0.97541716875955342</v>
          </cell>
          <cell r="AH186">
            <v>1.0568225562843854</v>
          </cell>
          <cell r="AI186">
            <v>1.658811480251619</v>
          </cell>
          <cell r="AJ186">
            <v>1.6109986059538675</v>
          </cell>
          <cell r="AK186">
            <v>1.7244134373687972</v>
          </cell>
          <cell r="AL186">
            <v>1.6503497838047101</v>
          </cell>
          <cell r="AM186">
            <v>0.10359925626639184</v>
          </cell>
          <cell r="AN186">
            <v>0.11813950275992054</v>
          </cell>
          <cell r="AO186">
            <v>0</v>
          </cell>
          <cell r="AP186">
            <v>0</v>
          </cell>
          <cell r="AQ186">
            <v>0</v>
          </cell>
          <cell r="AR186">
            <v>0.21426940282604229</v>
          </cell>
          <cell r="AS186">
            <v>0.24434230146829408</v>
          </cell>
          <cell r="AT186">
            <v>0</v>
          </cell>
          <cell r="AU186">
            <v>0</v>
          </cell>
          <cell r="AV186">
            <v>0</v>
          </cell>
          <cell r="AW186">
            <v>4.0552510533077788</v>
          </cell>
          <cell r="AX186">
            <v>1.9622122052390325</v>
          </cell>
          <cell r="AY186">
            <v>1.8255818731764442</v>
          </cell>
          <cell r="AZ186">
            <v>1.6242473881172017</v>
          </cell>
          <cell r="BA186">
            <v>1.6374560298190537</v>
          </cell>
          <cell r="BB186">
            <v>1.5113253545513479</v>
          </cell>
          <cell r="BC186">
            <v>0.96285970020661316</v>
          </cell>
          <cell r="BD186">
            <v>0.99143644114369756</v>
          </cell>
          <cell r="BE186">
            <v>0.92622957462652289</v>
          </cell>
          <cell r="BF186">
            <v>0.9677964879009936</v>
          </cell>
          <cell r="BG186">
            <v>0</v>
          </cell>
          <cell r="BH186">
            <v>0</v>
          </cell>
          <cell r="BI186">
            <v>0</v>
          </cell>
          <cell r="BJ186">
            <v>0</v>
          </cell>
          <cell r="BK186" t="str">
            <v/>
          </cell>
          <cell r="BL186" t="str">
            <v/>
          </cell>
          <cell r="BM186" t="str">
            <v/>
          </cell>
          <cell r="BN186" t="str">
            <v/>
          </cell>
          <cell r="BO186" t="str">
            <v/>
          </cell>
          <cell r="BP186">
            <v>0.52756272455757847</v>
          </cell>
          <cell r="BQ186">
            <v>327.7568263730991</v>
          </cell>
          <cell r="BR186">
            <v>353.07427957622451</v>
          </cell>
          <cell r="BS186">
            <v>366.89834277540592</v>
          </cell>
          <cell r="BT186">
            <v>385.02219659503783</v>
          </cell>
          <cell r="BU186" t="str">
            <v/>
          </cell>
          <cell r="BV186" t="str">
            <v/>
          </cell>
          <cell r="BW186" t="str">
            <v/>
          </cell>
          <cell r="BX186" t="str">
            <v/>
          </cell>
          <cell r="BY186" t="str">
            <v/>
          </cell>
          <cell r="BZ186" t="str">
            <v/>
          </cell>
          <cell r="CA186">
            <v>30.985099999999999</v>
          </cell>
          <cell r="CB186">
            <v>43.5501</v>
          </cell>
          <cell r="CC186">
            <v>42.516300000000001</v>
          </cell>
          <cell r="CD186">
            <v>44.569699999999997</v>
          </cell>
          <cell r="CE186">
            <v>44.229800000000004</v>
          </cell>
          <cell r="CF186">
            <v>931.1099478913917</v>
          </cell>
          <cell r="CG186">
            <v>995.86031784978832</v>
          </cell>
          <cell r="CH186">
            <v>1022.7083840878813</v>
          </cell>
          <cell r="CI186">
            <v>1069.5182285617695</v>
          </cell>
          <cell r="CJ186">
            <v>1074.9724166071423</v>
          </cell>
          <cell r="CK186">
            <v>285.09788312186362</v>
          </cell>
          <cell r="CL186">
            <v>336.1364165926023</v>
          </cell>
          <cell r="CM186">
            <v>336.47909076203615</v>
          </cell>
          <cell r="CN186">
            <v>349.41363293511233</v>
          </cell>
          <cell r="CO186">
            <v>345.12133599419843</v>
          </cell>
          <cell r="CP186">
            <v>160.86910688353444</v>
          </cell>
          <cell r="CQ186">
            <v>217.99691383268174</v>
          </cell>
          <cell r="CR186">
            <v>220.70237805731401</v>
          </cell>
          <cell r="CS186">
            <v>235.95245448448466</v>
          </cell>
          <cell r="CT186">
            <v>233.92938111258331</v>
          </cell>
          <cell r="CU186">
            <v>101.31970912236889</v>
          </cell>
          <cell r="CV186">
            <v>182.10747168741378</v>
          </cell>
          <cell r="CW186">
            <v>190.85363769704307</v>
          </cell>
          <cell r="CX186">
            <v>212.5893609016407</v>
          </cell>
          <cell r="CY186">
            <v>206.20104598898212</v>
          </cell>
          <cell r="CZ186">
            <v>64.442372459319117</v>
          </cell>
          <cell r="DA186">
            <v>125.44348369765738</v>
          </cell>
          <cell r="DB186">
            <v>135.50608273036747</v>
          </cell>
          <cell r="DC186">
            <v>153.06433986372153</v>
          </cell>
          <cell r="DD186">
            <v>152.5887740209416</v>
          </cell>
          <cell r="DE186">
            <v>102.31757461418364</v>
          </cell>
          <cell r="DF186">
            <v>150.165679929189</v>
          </cell>
          <cell r="DG186">
            <v>156.69868828801319</v>
          </cell>
          <cell r="DH186">
            <v>169.88576709796675</v>
          </cell>
          <cell r="DI186">
            <v>173.10774195424545</v>
          </cell>
          <cell r="DJ186">
            <v>-0.34619999999999995</v>
          </cell>
          <cell r="DK186">
            <v>6.9541000000000004</v>
          </cell>
          <cell r="DL186">
            <v>2.6960000000000002</v>
          </cell>
          <cell r="DM186">
            <v>4.577</v>
          </cell>
          <cell r="DN186">
            <v>0.51</v>
          </cell>
          <cell r="DO186">
            <v>-0.46950000000000003</v>
          </cell>
          <cell r="DP186">
            <v>17.902100000000001</v>
          </cell>
          <cell r="DQ186">
            <v>0.10189999999999999</v>
          </cell>
          <cell r="DR186">
            <v>3.8441000000000001</v>
          </cell>
          <cell r="DS186">
            <v>-1.2283999999999999</v>
          </cell>
          <cell r="DT186">
            <v>-13.036300000000001</v>
          </cell>
          <cell r="DU186">
            <v>35.512</v>
          </cell>
          <cell r="DV186">
            <v>1.2411000000000001</v>
          </cell>
          <cell r="DW186">
            <v>6.9098000000000006</v>
          </cell>
          <cell r="DX186">
            <v>-0.31069999999999998</v>
          </cell>
          <cell r="DY186">
            <v>-24.810099999999998</v>
          </cell>
          <cell r="DZ186">
            <v>94.659899999999993</v>
          </cell>
          <cell r="EA186">
            <v>8.0215999999999994</v>
          </cell>
          <cell r="EB186">
            <v>12.9575</v>
          </cell>
          <cell r="EC186">
            <v>-0.31069999999999998</v>
          </cell>
          <cell r="ED186">
            <v>488.59426714431379</v>
          </cell>
          <cell r="EE186">
            <v>473.93643912998431</v>
          </cell>
          <cell r="EF186">
            <v>152.29757486863795</v>
          </cell>
          <cell r="EG186">
            <v>18.175308116910852</v>
          </cell>
          <cell r="EH186">
            <v>-343.95889508666897</v>
          </cell>
          <cell r="EI186">
            <v>636.78682362862753</v>
          </cell>
          <cell r="EJ186">
            <v>729.36586640785026</v>
          </cell>
          <cell r="EK186">
            <v>543.23308487687132</v>
          </cell>
          <cell r="EL186">
            <v>562.17515798886586</v>
          </cell>
          <cell r="EM186">
            <v>714.76393200980738</v>
          </cell>
          <cell r="EN186">
            <v>-62.786238383706198</v>
          </cell>
          <cell r="EO186">
            <v>-35.58046208903356</v>
          </cell>
          <cell r="EP186">
            <v>-29.848740178517879</v>
          </cell>
          <cell r="EQ186">
            <v>-23.363093401090882</v>
          </cell>
          <cell r="ER186">
            <v>-27.72833512360118</v>
          </cell>
          <cell r="ES186">
            <v>321.50211651463019</v>
          </cell>
          <cell r="ET186">
            <v>301.46046397926557</v>
          </cell>
          <cell r="EU186">
            <v>306.20544332302796</v>
          </cell>
          <cell r="EV186">
            <v>318.68236849710195</v>
          </cell>
          <cell r="EW186">
            <v>327.59445780329588</v>
          </cell>
          <cell r="EX186">
            <v>148.1925564843138</v>
          </cell>
          <cell r="EY186">
            <v>255.4294272778659</v>
          </cell>
          <cell r="EZ186">
            <v>390.93551000823345</v>
          </cell>
          <cell r="FA186">
            <v>543.99984987195501</v>
          </cell>
          <cell r="FB186">
            <v>696.58862389289652</v>
          </cell>
          <cell r="FC186">
            <v>-98.217729286055715</v>
          </cell>
          <cell r="FD186">
            <v>-92.806394800407858</v>
          </cell>
          <cell r="FE186">
            <v>-94.875108370274646</v>
          </cell>
          <cell r="FF186">
            <v>-103.96276242873007</v>
          </cell>
          <cell r="FG186">
            <v>-103.96276242873007</v>
          </cell>
          <cell r="FH186">
            <v>327.7568263730991</v>
          </cell>
          <cell r="FI186">
            <v>353.07427957622451</v>
          </cell>
          <cell r="FJ186">
            <v>366.89834277540592</v>
          </cell>
          <cell r="FK186" t="str">
            <v/>
          </cell>
          <cell r="FL186">
            <v>388.56592038851539</v>
          </cell>
          <cell r="FM186" t="str">
            <v>ISRAEL</v>
          </cell>
          <cell r="FN186">
            <v>1.153124971601081</v>
          </cell>
          <cell r="FO186">
            <v>1.58056714231448</v>
          </cell>
          <cell r="FP186">
            <v>1.6224176067844791</v>
          </cell>
          <cell r="FQ186">
            <v>1.7122716045343758</v>
          </cell>
          <cell r="FR186">
            <v>1.6862069404231574</v>
          </cell>
          <cell r="FS186">
            <v>0</v>
          </cell>
          <cell r="FT186">
            <v>0</v>
          </cell>
          <cell r="FU186">
            <v>0</v>
          </cell>
          <cell r="FV186">
            <v>0</v>
          </cell>
          <cell r="FW186">
            <v>362.13420320357983</v>
          </cell>
          <cell r="FX186">
            <v>-36.877336663049782</v>
          </cell>
          <cell r="FY186">
            <v>-56.663987989756393</v>
          </cell>
          <cell r="FZ186">
            <v>-55.347554966675567</v>
          </cell>
          <cell r="GA186">
            <v>-59.525021037919146</v>
          </cell>
          <cell r="GB186">
            <v>-53.612271968040538</v>
          </cell>
        </row>
        <row r="187">
          <cell r="B187" t="str">
            <v>SPTT.PR</v>
          </cell>
          <cell r="C187" t="str">
            <v>Cesky Telecom</v>
          </cell>
          <cell r="D187">
            <v>472.1</v>
          </cell>
          <cell r="E187">
            <v>508</v>
          </cell>
          <cell r="F187" t="str">
            <v>CZK</v>
          </cell>
          <cell r="G187">
            <v>27.955995187500001</v>
          </cell>
          <cell r="J187" t="str">
            <v>Neutral</v>
          </cell>
          <cell r="K187" t="str">
            <v>DROUET Herve</v>
          </cell>
          <cell r="L187">
            <v>6</v>
          </cell>
          <cell r="M187" t="str">
            <v>CZK</v>
          </cell>
          <cell r="N187">
            <v>472.1</v>
          </cell>
          <cell r="O187" t="str">
            <v>12</v>
          </cell>
          <cell r="P187">
            <v>322.08989000000003</v>
          </cell>
          <cell r="Q187">
            <v>5439.2138805700679</v>
          </cell>
          <cell r="R187">
            <v>5555.8890730332005</v>
          </cell>
          <cell r="S187">
            <v>0</v>
          </cell>
          <cell r="T187">
            <v>0</v>
          </cell>
          <cell r="U187">
            <v>0</v>
          </cell>
          <cell r="V187">
            <v>0</v>
          </cell>
          <cell r="W187">
            <v>0</v>
          </cell>
          <cell r="X187">
            <v>0</v>
          </cell>
          <cell r="Y187">
            <v>0</v>
          </cell>
          <cell r="Z187">
            <v>0</v>
          </cell>
          <cell r="AA187">
            <v>0</v>
          </cell>
          <cell r="AB187">
            <v>0</v>
          </cell>
          <cell r="AC187">
            <v>0.82142627532958745</v>
          </cell>
          <cell r="AD187">
            <v>0.99786274153006305</v>
          </cell>
          <cell r="AE187">
            <v>1.1758041800886254</v>
          </cell>
          <cell r="AF187">
            <v>1.3445026280733616</v>
          </cell>
          <cell r="AG187">
            <v>1.5137833125297679</v>
          </cell>
          <cell r="AH187">
            <v>2.6279099887972821</v>
          </cell>
          <cell r="AI187">
            <v>2.6441074804967535</v>
          </cell>
          <cell r="AJ187">
            <v>2.8408254282255108</v>
          </cell>
          <cell r="AK187">
            <v>2.8620767911627039</v>
          </cell>
          <cell r="AL187">
            <v>2.9169923464739473</v>
          </cell>
          <cell r="AM187">
            <v>1.6096726193500315</v>
          </cell>
          <cell r="AN187">
            <v>0.99987569079631422</v>
          </cell>
          <cell r="AO187">
            <v>1.1371263940628407</v>
          </cell>
          <cell r="AP187">
            <v>1.3002755493481213</v>
          </cell>
          <cell r="AQ187">
            <v>1.4639878038861533</v>
          </cell>
          <cell r="AR187">
            <v>0.34096009729930776</v>
          </cell>
          <cell r="AS187">
            <v>0.21179319864357413</v>
          </cell>
          <cell r="AT187">
            <v>0.24086557806880757</v>
          </cell>
          <cell r="AU187">
            <v>0.27542375542218211</v>
          </cell>
          <cell r="AV187">
            <v>0.31010120819448289</v>
          </cell>
          <cell r="AW187">
            <v>0.73538623360955246</v>
          </cell>
          <cell r="AX187">
            <v>0.60535938427394254</v>
          </cell>
          <cell r="AY187">
            <v>0.51374674884810878</v>
          </cell>
          <cell r="AZ187">
            <v>0.4492855292281267</v>
          </cell>
          <cell r="BA187">
            <v>0.39904362123866888</v>
          </cell>
          <cell r="BB187">
            <v>0.22986539774104331</v>
          </cell>
          <cell r="BC187">
            <v>0.22845726932744054</v>
          </cell>
          <cell r="BD187">
            <v>0.21263734434391862</v>
          </cell>
          <cell r="BE187">
            <v>0.21105847916720241</v>
          </cell>
          <cell r="BF187">
            <v>0.20708507361451947</v>
          </cell>
          <cell r="BG187">
            <v>-518.31458343071017</v>
          </cell>
          <cell r="BH187">
            <v>-321.95996957477297</v>
          </cell>
          <cell r="BI187">
            <v>-366.15470357417047</v>
          </cell>
          <cell r="BJ187">
            <v>-418.68872982327628</v>
          </cell>
          <cell r="BK187" t="str">
            <v/>
          </cell>
          <cell r="BL187" t="str">
            <v/>
          </cell>
          <cell r="BM187" t="str">
            <v/>
          </cell>
          <cell r="BN187" t="str">
            <v/>
          </cell>
          <cell r="BO187" t="str">
            <v/>
          </cell>
          <cell r="BP187">
            <v>0.15435740061844577</v>
          </cell>
          <cell r="BQ187">
            <v>760.61252183601948</v>
          </cell>
          <cell r="BR187">
            <v>662.78168120034479</v>
          </cell>
          <cell r="BS187">
            <v>669.65059531740917</v>
          </cell>
          <cell r="BT187">
            <v>641.8307557522719</v>
          </cell>
          <cell r="BU187" t="str">
            <v/>
          </cell>
          <cell r="BV187" t="str">
            <v/>
          </cell>
          <cell r="BW187" t="str">
            <v/>
          </cell>
          <cell r="BX187" t="str">
            <v/>
          </cell>
          <cell r="BY187" t="str">
            <v/>
          </cell>
          <cell r="BZ187" t="str">
            <v/>
          </cell>
          <cell r="CA187">
            <v>5.0869</v>
          </cell>
          <cell r="CB187">
            <v>7.5648999999999997</v>
          </cell>
          <cell r="CC187">
            <v>9.0103000000000009</v>
          </cell>
          <cell r="CD187">
            <v>10.706300000000001</v>
          </cell>
          <cell r="CE187">
            <v>12.1805</v>
          </cell>
          <cell r="CF187">
            <v>2187.5808601993449</v>
          </cell>
          <cell r="CG187">
            <v>2173.148267895122</v>
          </cell>
          <cell r="CH187">
            <v>2219.7034076878899</v>
          </cell>
          <cell r="CI187">
            <v>2264.4574095972703</v>
          </cell>
          <cell r="CJ187">
            <v>2311.805594561612</v>
          </cell>
          <cell r="CK187">
            <v>974.38849224655235</v>
          </cell>
          <cell r="CL187">
            <v>1049.5026755162264</v>
          </cell>
          <cell r="CM187">
            <v>1047.2347048510881</v>
          </cell>
          <cell r="CN187">
            <v>1067.4764703902745</v>
          </cell>
          <cell r="CO187">
            <v>1089.0838477327234</v>
          </cell>
          <cell r="CP187">
            <v>337.38738101576661</v>
          </cell>
          <cell r="CQ187">
            <v>452.7647484593773</v>
          </cell>
          <cell r="CR187">
            <v>506.86803088075544</v>
          </cell>
          <cell r="CS187">
            <v>575.01974575341706</v>
          </cell>
          <cell r="CT187">
            <v>635.39078218694158</v>
          </cell>
          <cell r="CU187">
            <v>312.92035720164614</v>
          </cell>
          <cell r="CV187">
            <v>444.99217593807577</v>
          </cell>
          <cell r="CW187">
            <v>498.16966470315896</v>
          </cell>
          <cell r="CX187">
            <v>569.6445303839713</v>
          </cell>
          <cell r="CY187">
            <v>641.3660931669167</v>
          </cell>
          <cell r="CZ187">
            <v>264.49925858143803</v>
          </cell>
          <cell r="DA187">
            <v>321.31180727976363</v>
          </cell>
          <cell r="DB187">
            <v>378.60894516581584</v>
          </cell>
          <cell r="DC187">
            <v>432.92984309181816</v>
          </cell>
          <cell r="DD187">
            <v>487.43823081973409</v>
          </cell>
          <cell r="DE187">
            <v>249.66666195166729</v>
          </cell>
          <cell r="DF187">
            <v>344.10120882769593</v>
          </cell>
          <cell r="DG187">
            <v>385.21970345792755</v>
          </cell>
          <cell r="DH187">
            <v>437.0150068012133</v>
          </cell>
          <cell r="DI187">
            <v>482.89699445349066</v>
          </cell>
          <cell r="DJ187">
            <v>-1.5851</v>
          </cell>
          <cell r="DK187">
            <v>-0.65979999999999994</v>
          </cell>
          <cell r="DL187">
            <v>2.1423000000000001</v>
          </cell>
          <cell r="DM187">
            <v>2.0162</v>
          </cell>
          <cell r="DN187">
            <v>2.0909</v>
          </cell>
          <cell r="DO187">
            <v>-6.2789999999999999</v>
          </cell>
          <cell r="DP187">
            <v>7.7089000000000008</v>
          </cell>
          <cell r="DQ187">
            <v>-0.21610000000000001</v>
          </cell>
          <cell r="DR187">
            <v>1.9328999999999998</v>
          </cell>
          <cell r="DS187">
            <v>2.0242</v>
          </cell>
          <cell r="DT187">
            <v>13.406299999999998</v>
          </cell>
          <cell r="DU187">
            <v>34.197300000000006</v>
          </cell>
          <cell r="DV187">
            <v>11.9495</v>
          </cell>
          <cell r="DW187">
            <v>13.445699999999999</v>
          </cell>
          <cell r="DX187">
            <v>12.590599999999998</v>
          </cell>
          <cell r="DY187">
            <v>49.559199999999997</v>
          </cell>
          <cell r="DZ187">
            <v>21.479300000000002</v>
          </cell>
          <cell r="EA187">
            <v>17.8323</v>
          </cell>
          <cell r="EB187">
            <v>14.347499999999998</v>
          </cell>
          <cell r="EC187">
            <v>12.590599999999998</v>
          </cell>
          <cell r="ED187">
            <v>206.96812834576181</v>
          </cell>
          <cell r="EE187">
            <v>116.67519246313363</v>
          </cell>
          <cell r="EF187">
            <v>-226.47244623331835</v>
          </cell>
          <cell r="EG187">
            <v>-510.235605863101</v>
          </cell>
          <cell r="EH187">
            <v>-739.58319810574267</v>
          </cell>
          <cell r="EI187">
            <v>3734.4404768920731</v>
          </cell>
          <cell r="EJ187">
            <v>3486.5411634704305</v>
          </cell>
          <cell r="EK187">
            <v>3494.0137084325715</v>
          </cell>
          <cell r="EL187">
            <v>3502.5583763793884</v>
          </cell>
          <cell r="EM187">
            <v>3512.1788678051512</v>
          </cell>
          <cell r="EN187">
            <v>-25.110892861860492</v>
          </cell>
          <cell r="EO187">
            <v>-7.7725725213015178</v>
          </cell>
          <cell r="EP187">
            <v>-8.6983661775964816</v>
          </cell>
          <cell r="EQ187">
            <v>-5.3752153694456988</v>
          </cell>
          <cell r="ER187">
            <v>5.9753110157456089</v>
          </cell>
          <cell r="ES187">
            <v>3147.9115449035735</v>
          </cell>
          <cell r="ET187">
            <v>2812.6051401009531</v>
          </cell>
          <cell r="EU187">
            <v>2521.8766464991904</v>
          </cell>
          <cell r="EV187">
            <v>2301.0907832665398</v>
          </cell>
          <cell r="EW187">
            <v>2138.6329293593849</v>
          </cell>
          <cell r="EX187">
            <v>3397.303489394872</v>
          </cell>
          <cell r="EY187">
            <v>3125.6883327148057</v>
          </cell>
          <cell r="EZ187">
            <v>3133.1608776769467</v>
          </cell>
          <cell r="FA187">
            <v>3141.7055456237636</v>
          </cell>
          <cell r="FB187">
            <v>3151.3260370495263</v>
          </cell>
          <cell r="FC187">
            <v>-144.6559127255895</v>
          </cell>
          <cell r="FD187">
            <v>-224.37328150652516</v>
          </cell>
          <cell r="FE187">
            <v>-249.63818040434052</v>
          </cell>
          <cell r="FF187">
            <v>-271.67086136843682</v>
          </cell>
          <cell r="FG187">
            <v>-291.23521163862694</v>
          </cell>
          <cell r="FH187">
            <v>760.61252183601948</v>
          </cell>
          <cell r="FI187">
            <v>662.78168120034479</v>
          </cell>
          <cell r="FJ187">
            <v>669.65059531740917</v>
          </cell>
          <cell r="FK187" t="str">
            <v/>
          </cell>
          <cell r="FL187">
            <v>631.97835593059949</v>
          </cell>
          <cell r="FM187" t="str">
            <v>CZECH REPUBLIC</v>
          </cell>
          <cell r="FN187">
            <v>2.799690602143047</v>
          </cell>
          <cell r="FO187">
            <v>2.851086125370295</v>
          </cell>
          <cell r="FP187">
            <v>2.8539615372259943</v>
          </cell>
          <cell r="FQ187">
            <v>2.8738713274612162</v>
          </cell>
          <cell r="FR187">
            <v>2.9227679949141856</v>
          </cell>
          <cell r="FS187">
            <v>130.16885915143922</v>
          </cell>
          <cell r="FT187">
            <v>244.1776382924912</v>
          </cell>
          <cell r="FU187">
            <v>587.32527698894319</v>
          </cell>
          <cell r="FV187">
            <v>871.08843661872595</v>
          </cell>
          <cell r="FW187">
            <v>1100.4360288613675</v>
          </cell>
          <cell r="FX187">
            <v>-89.426256630557305</v>
          </cell>
          <cell r="FY187">
            <v>-116.46159473713782</v>
          </cell>
          <cell r="FZ187">
            <v>-124.5424161668471</v>
          </cell>
          <cell r="GA187">
            <v>-142.41113261387807</v>
          </cell>
          <cell r="GB187">
            <v>-160.34152330961442</v>
          </cell>
        </row>
        <row r="188">
          <cell r="B188" t="str">
            <v>BCOM.BR</v>
          </cell>
          <cell r="C188" t="str">
            <v>Belgacom</v>
          </cell>
          <cell r="D188">
            <v>32.76</v>
          </cell>
          <cell r="E188">
            <v>33</v>
          </cell>
          <cell r="F188" t="str">
            <v>EUR</v>
          </cell>
          <cell r="G188">
            <v>1</v>
          </cell>
          <cell r="J188" t="str">
            <v>Overweight</v>
          </cell>
          <cell r="K188" t="str">
            <v>Bluestone Jakob</v>
          </cell>
          <cell r="L188">
            <v>6</v>
          </cell>
          <cell r="M188" t="str">
            <v>EUR</v>
          </cell>
          <cell r="N188">
            <v>32.76</v>
          </cell>
          <cell r="O188" t="str">
            <v>12</v>
          </cell>
          <cell r="P188">
            <v>361.77513499999998</v>
          </cell>
          <cell r="Q188">
            <v>11851.753422599999</v>
          </cell>
          <cell r="R188">
            <v>13781.704027600001</v>
          </cell>
          <cell r="S188">
            <v>0</v>
          </cell>
          <cell r="T188">
            <v>0</v>
          </cell>
          <cell r="U188">
            <v>0</v>
          </cell>
          <cell r="V188">
            <v>0</v>
          </cell>
          <cell r="W188">
            <v>0</v>
          </cell>
          <cell r="X188">
            <v>0</v>
          </cell>
          <cell r="Y188">
            <v>0</v>
          </cell>
          <cell r="Z188">
            <v>0</v>
          </cell>
          <cell r="AA188">
            <v>0</v>
          </cell>
          <cell r="AB188">
            <v>0</v>
          </cell>
          <cell r="AC188">
            <v>2.5642879999999999</v>
          </cell>
          <cell r="AD188">
            <v>2.2832349999999999</v>
          </cell>
          <cell r="AE188">
            <v>2.5134750000000001</v>
          </cell>
          <cell r="AF188">
            <v>2.6920639999999998</v>
          </cell>
          <cell r="AG188">
            <v>2.90097</v>
          </cell>
          <cell r="AH188">
            <v>5.4489369999999999</v>
          </cell>
          <cell r="AI188">
            <v>4.762912</v>
          </cell>
          <cell r="AJ188">
            <v>4.9324490000000001</v>
          </cell>
          <cell r="AK188">
            <v>5.1223979999999996</v>
          </cell>
          <cell r="AL188">
            <v>5.2812429999999999</v>
          </cell>
          <cell r="AM188">
            <v>1.52</v>
          </cell>
          <cell r="AN188">
            <v>1.75</v>
          </cell>
          <cell r="AO188">
            <v>1.926469</v>
          </cell>
          <cell r="AP188">
            <v>2.0633490000000001</v>
          </cell>
          <cell r="AQ188">
            <v>2.2234669999999999</v>
          </cell>
          <cell r="AR188">
            <v>4.6398046398046402</v>
          </cell>
          <cell r="AS188">
            <v>5.3418803418803398</v>
          </cell>
          <cell r="AT188">
            <v>5.8805525030524999</v>
          </cell>
          <cell r="AU188">
            <v>6.2983791208791198</v>
          </cell>
          <cell r="AV188">
            <v>6.7871398046398097</v>
          </cell>
          <cell r="AW188">
            <v>12.775476077570101</v>
          </cell>
          <cell r="AX188">
            <v>14.348063164764</v>
          </cell>
          <cell r="AY188">
            <v>13.033748097753101</v>
          </cell>
          <cell r="AZ188">
            <v>12.169101477528001</v>
          </cell>
          <cell r="BA188">
            <v>11.2927744857754</v>
          </cell>
          <cell r="BB188">
            <v>6.0121818255560697</v>
          </cell>
          <cell r="BC188">
            <v>6.8781451347411</v>
          </cell>
          <cell r="BD188">
            <v>6.6417311157195904</v>
          </cell>
          <cell r="BE188">
            <v>6.3954421347189303</v>
          </cell>
          <cell r="BF188">
            <v>6.2030851449175897</v>
          </cell>
          <cell r="BG188">
            <v>-525.26944000000003</v>
          </cell>
          <cell r="BH188">
            <v>-595.93624999999997</v>
          </cell>
          <cell r="BI188">
            <v>-656.02995899999996</v>
          </cell>
          <cell r="BJ188">
            <v>-702.64267199999995</v>
          </cell>
          <cell r="BK188" t="str">
            <v/>
          </cell>
          <cell r="BL188" t="str">
            <v/>
          </cell>
          <cell r="BM188" t="str">
            <v/>
          </cell>
          <cell r="BN188" t="str">
            <v/>
          </cell>
          <cell r="BO188" t="str">
            <v/>
          </cell>
          <cell r="BP188">
            <v>5.6059375640300297</v>
          </cell>
          <cell r="BQ188">
            <v>720.13069399999995</v>
          </cell>
          <cell r="BR188">
            <v>606.97501699999998</v>
          </cell>
          <cell r="BS188">
            <v>926.55504399999995</v>
          </cell>
          <cell r="BT188">
            <v>913.935562</v>
          </cell>
          <cell r="BU188" t="str">
            <v/>
          </cell>
          <cell r="BV188" t="str">
            <v/>
          </cell>
          <cell r="BW188" t="str">
            <v/>
          </cell>
          <cell r="BX188" t="str">
            <v/>
          </cell>
          <cell r="BY188" t="str">
            <v/>
          </cell>
          <cell r="BZ188" t="str">
            <v/>
          </cell>
          <cell r="CA188">
            <v>33.4176</v>
          </cell>
          <cell r="CB188">
            <v>33.4758</v>
          </cell>
          <cell r="CC188">
            <v>35.340199999999996</v>
          </cell>
          <cell r="CD188">
            <v>37.893900000000002</v>
          </cell>
          <cell r="CE188">
            <v>40.406999999999996</v>
          </cell>
          <cell r="CF188">
            <v>5458.7533149999999</v>
          </cell>
          <cell r="CG188">
            <v>6038.4892319999999</v>
          </cell>
          <cell r="CH188">
            <v>6135.6901939999998</v>
          </cell>
          <cell r="CI188">
            <v>6307.5524880000003</v>
          </cell>
          <cell r="CJ188">
            <v>6561.7439649999997</v>
          </cell>
          <cell r="CK188">
            <v>2098.0289939999998</v>
          </cell>
          <cell r="CL188">
            <v>2122.847835</v>
          </cell>
          <cell r="CM188">
            <v>2171.747042</v>
          </cell>
          <cell r="CN188">
            <v>2218.2566689999999</v>
          </cell>
          <cell r="CO188">
            <v>2301.3762430000002</v>
          </cell>
          <cell r="CP188">
            <v>1372.191939</v>
          </cell>
          <cell r="CQ188">
            <v>1341.6394130000001</v>
          </cell>
          <cell r="CR188">
            <v>1398.3088829999999</v>
          </cell>
          <cell r="CS188">
            <v>1474.3312519999999</v>
          </cell>
          <cell r="CT188">
            <v>1567.275742</v>
          </cell>
          <cell r="CU188">
            <v>1553.021465</v>
          </cell>
          <cell r="CV188">
            <v>1341.1406710000001</v>
          </cell>
          <cell r="CW188">
            <v>1296.6613520000001</v>
          </cell>
          <cell r="CX188">
            <v>1388.792668</v>
          </cell>
          <cell r="CY188">
            <v>1496.5638200000001</v>
          </cell>
          <cell r="CZ188">
            <v>886.14614800000004</v>
          </cell>
          <cell r="DA188">
            <v>777.52154199999995</v>
          </cell>
          <cell r="DB188">
            <v>855.92615899999998</v>
          </cell>
          <cell r="DC188">
            <v>916.74203999999997</v>
          </cell>
          <cell r="DD188">
            <v>987.88177700000006</v>
          </cell>
          <cell r="DE188">
            <v>905.78389900000002</v>
          </cell>
          <cell r="DF188">
            <v>885.616176</v>
          </cell>
          <cell r="DG188">
            <v>923.02369299999998</v>
          </cell>
          <cell r="DH188">
            <v>973.20605899999998</v>
          </cell>
          <cell r="DI188">
            <v>1034.5587169999999</v>
          </cell>
          <cell r="DJ188">
            <v>-1.4754</v>
          </cell>
          <cell r="DK188">
            <v>10.6203</v>
          </cell>
          <cell r="DL188">
            <v>1.6097000000000001</v>
          </cell>
          <cell r="DM188">
            <v>2.8010000000000002</v>
          </cell>
          <cell r="DN188">
            <v>4.03</v>
          </cell>
          <cell r="DO188">
            <v>-10.836</v>
          </cell>
          <cell r="DP188">
            <v>1.1830000000000001</v>
          </cell>
          <cell r="DQ188">
            <v>2.3035000000000001</v>
          </cell>
          <cell r="DR188">
            <v>2.1415999999999999</v>
          </cell>
          <cell r="DS188">
            <v>3.7470999999999997</v>
          </cell>
          <cell r="DT188">
            <v>-14.823600000000001</v>
          </cell>
          <cell r="DU188">
            <v>-2.2265000000000001</v>
          </cell>
          <cell r="DV188">
            <v>4.2238999999999995</v>
          </cell>
          <cell r="DW188">
            <v>5.4367000000000001</v>
          </cell>
          <cell r="DX188">
            <v>7.7601000000000004</v>
          </cell>
          <cell r="DY188">
            <v>-3.6799999999999997</v>
          </cell>
          <cell r="DZ188">
            <v>-12.258099999999999</v>
          </cell>
          <cell r="EA188">
            <v>10.0839</v>
          </cell>
          <cell r="EB188">
            <v>7.1053000000000006</v>
          </cell>
          <cell r="EC188">
            <v>7.7601000000000004</v>
          </cell>
          <cell r="ED188">
            <v>-540</v>
          </cell>
          <cell r="EE188">
            <v>1929.950605</v>
          </cell>
          <cell r="EF188">
            <v>1607.7716660000001</v>
          </cell>
          <cell r="EG188">
            <v>1311.238447</v>
          </cell>
          <cell r="EH188">
            <v>1049.618107</v>
          </cell>
          <cell r="EI188">
            <v>2998</v>
          </cell>
          <cell r="EJ188">
            <v>4582.0775119999998</v>
          </cell>
          <cell r="EK188">
            <v>4523.5709729999999</v>
          </cell>
          <cell r="EL188">
            <v>4494.9133229999998</v>
          </cell>
          <cell r="EM188">
            <v>4507.7827909999996</v>
          </cell>
          <cell r="EN188">
            <v>64.259687999999997</v>
          </cell>
          <cell r="EO188">
            <v>-1.498742</v>
          </cell>
          <cell r="EP188">
            <v>-101.64753</v>
          </cell>
          <cell r="EQ188">
            <v>-85.538583000000003</v>
          </cell>
          <cell r="ER188">
            <v>-70.711922000000001</v>
          </cell>
          <cell r="ES188">
            <v>2497</v>
          </cell>
          <cell r="ET188">
            <v>2564.6804109999998</v>
          </cell>
          <cell r="EU188">
            <v>2552.79864</v>
          </cell>
          <cell r="EV188">
            <v>2600.665782</v>
          </cell>
          <cell r="EW188">
            <v>2700.7504880000001</v>
          </cell>
          <cell r="EX188">
            <v>2591</v>
          </cell>
          <cell r="EY188">
            <v>2489.1269069999998</v>
          </cell>
          <cell r="EZ188">
            <v>2752.7993070000002</v>
          </cell>
          <cell r="FA188">
            <v>3020.6748750000002</v>
          </cell>
          <cell r="FB188">
            <v>3295.1646839999999</v>
          </cell>
          <cell r="FC188">
            <v>-696.46126600000002</v>
          </cell>
          <cell r="FD188">
            <v>-741.88883299999998</v>
          </cell>
          <cell r="FE188">
            <v>-761.55638799999997</v>
          </cell>
          <cell r="FF188">
            <v>-791.79255899999998</v>
          </cell>
          <cell r="FG188">
            <v>-834.18520699999999</v>
          </cell>
          <cell r="FH188">
            <v>720.13069399999995</v>
          </cell>
          <cell r="FI188">
            <v>606.97501699999998</v>
          </cell>
          <cell r="FJ188">
            <v>926.55504399999995</v>
          </cell>
          <cell r="FK188" t="str">
            <v/>
          </cell>
          <cell r="FL188">
            <v>920.53233799999998</v>
          </cell>
          <cell r="FM188" t="str">
            <v>BELGIUM</v>
          </cell>
          <cell r="FN188">
            <v>4.6646809999999999</v>
          </cell>
          <cell r="FO188">
            <v>4.5772969999999997</v>
          </cell>
          <cell r="FP188">
            <v>4.7847189999999999</v>
          </cell>
          <cell r="FQ188">
            <v>4.8766429999999996</v>
          </cell>
          <cell r="FR188">
            <v>5.0566969999999998</v>
          </cell>
          <cell r="FS188">
            <v>884</v>
          </cell>
          <cell r="FT188">
            <v>100</v>
          </cell>
          <cell r="FU188">
            <v>100</v>
          </cell>
          <cell r="FV188">
            <v>100</v>
          </cell>
          <cell r="FW188">
            <v>100</v>
          </cell>
          <cell r="FX188">
            <v>-338.57282800000002</v>
          </cell>
          <cell r="FY188">
            <v>-382.07751400000001</v>
          </cell>
          <cell r="FZ188">
            <v>-376.95899400000002</v>
          </cell>
          <cell r="GA188">
            <v>-418.274428</v>
          </cell>
          <cell r="GB188">
            <v>-464.90584200000001</v>
          </cell>
        </row>
        <row r="189">
          <cell r="B189" t="str">
            <v>BOUY.PA</v>
          </cell>
          <cell r="C189" t="str">
            <v>Bouygues</v>
          </cell>
          <cell r="D189">
            <v>45.93</v>
          </cell>
          <cell r="E189">
            <v>52</v>
          </cell>
          <cell r="F189" t="str">
            <v>EUR</v>
          </cell>
          <cell r="G189">
            <v>1</v>
          </cell>
          <cell r="J189" t="str">
            <v>Overweight</v>
          </cell>
          <cell r="K189" t="str">
            <v>Cote-Colisson Nicolas</v>
          </cell>
          <cell r="L189">
            <v>6</v>
          </cell>
          <cell r="M189" t="str">
            <v>EUR</v>
          </cell>
          <cell r="N189">
            <v>45.93</v>
          </cell>
          <cell r="O189" t="str">
            <v>12</v>
          </cell>
          <cell r="P189">
            <v>339.784223</v>
          </cell>
          <cell r="Q189">
            <v>15606.28936239</v>
          </cell>
          <cell r="R189">
            <v>21380.892172389998</v>
          </cell>
          <cell r="S189">
            <v>5350.9960810000002</v>
          </cell>
          <cell r="T189">
            <v>4934.3823469999998</v>
          </cell>
          <cell r="U189">
            <v>4497.5262030000004</v>
          </cell>
          <cell r="V189">
            <v>4038.9419079999998</v>
          </cell>
          <cell r="W189">
            <v>3549.230043</v>
          </cell>
          <cell r="X189">
            <v>0</v>
          </cell>
          <cell r="Y189">
            <v>0</v>
          </cell>
          <cell r="Z189">
            <v>0</v>
          </cell>
          <cell r="AA189">
            <v>0</v>
          </cell>
          <cell r="AB189">
            <v>0</v>
          </cell>
          <cell r="AC189">
            <v>3.2755350000000001</v>
          </cell>
          <cell r="AD189">
            <v>3.7540640000000001</v>
          </cell>
          <cell r="AE189">
            <v>4.1497580000000003</v>
          </cell>
          <cell r="AF189">
            <v>4.5501750000000003</v>
          </cell>
          <cell r="AG189">
            <v>4.9095230000000001</v>
          </cell>
          <cell r="AH189">
            <v>13.179862999999999</v>
          </cell>
          <cell r="AI189">
            <v>8.1777800000000003</v>
          </cell>
          <cell r="AJ189">
            <v>8.6409669999999998</v>
          </cell>
          <cell r="AK189">
            <v>9.2114379999999993</v>
          </cell>
          <cell r="AL189">
            <v>9.8627029999999998</v>
          </cell>
          <cell r="AM189">
            <v>1.034446</v>
          </cell>
          <cell r="AN189">
            <v>1.139634</v>
          </cell>
          <cell r="AO189">
            <v>1.297911</v>
          </cell>
          <cell r="AP189">
            <v>1.458078</v>
          </cell>
          <cell r="AQ189">
            <v>1.601817</v>
          </cell>
          <cell r="AR189">
            <v>2.2522229479642899</v>
          </cell>
          <cell r="AS189">
            <v>2.4812410189418701</v>
          </cell>
          <cell r="AT189">
            <v>2.8258458523840599</v>
          </cell>
          <cell r="AU189">
            <v>3.1745656433703502</v>
          </cell>
          <cell r="AV189">
            <v>3.48751796211626</v>
          </cell>
          <cell r="AW189">
            <v>14.0221368417678</v>
          </cell>
          <cell r="AX189">
            <v>12.234740803566501</v>
          </cell>
          <cell r="AY189">
            <v>11.0681152973258</v>
          </cell>
          <cell r="AZ189">
            <v>10.0941172592263</v>
          </cell>
          <cell r="BA189">
            <v>9.3552876725498599</v>
          </cell>
          <cell r="BB189">
            <v>3.48486171669615</v>
          </cell>
          <cell r="BC189">
            <v>5.6164386911851398</v>
          </cell>
          <cell r="BD189">
            <v>5.31537731830245</v>
          </cell>
          <cell r="BE189">
            <v>4.9861921667387898</v>
          </cell>
          <cell r="BF189">
            <v>4.6569383666931898</v>
          </cell>
          <cell r="BG189">
            <v>-344.47053899999997</v>
          </cell>
          <cell r="BH189">
            <v>-379.498064</v>
          </cell>
          <cell r="BI189">
            <v>-432.204476</v>
          </cell>
          <cell r="BJ189">
            <v>-485.54003</v>
          </cell>
          <cell r="BK189" t="str">
            <v/>
          </cell>
          <cell r="BL189" t="str">
            <v/>
          </cell>
          <cell r="BM189" t="str">
            <v/>
          </cell>
          <cell r="BN189" t="str">
            <v/>
          </cell>
          <cell r="BO189" t="str">
            <v/>
          </cell>
          <cell r="BP189">
            <v>3.9405961902547002</v>
          </cell>
          <cell r="BQ189">
            <v>3055.6858569999999</v>
          </cell>
          <cell r="BR189">
            <v>1182.013121</v>
          </cell>
          <cell r="BS189">
            <v>1253.5817400000001</v>
          </cell>
          <cell r="BT189">
            <v>1307.0044949999999</v>
          </cell>
          <cell r="BU189" t="str">
            <v/>
          </cell>
          <cell r="BV189" t="str">
            <v/>
          </cell>
          <cell r="BW189" t="str">
            <v/>
          </cell>
          <cell r="BX189" t="str">
            <v/>
          </cell>
          <cell r="BY189" t="str">
            <v/>
          </cell>
          <cell r="BZ189" t="str">
            <v/>
          </cell>
          <cell r="CA189">
            <v>20.2182</v>
          </cell>
          <cell r="CB189">
            <v>19.8035</v>
          </cell>
          <cell r="CC189">
            <v>21.0581</v>
          </cell>
          <cell r="CD189">
            <v>22.662700000000001</v>
          </cell>
          <cell r="CE189">
            <v>24.179100000000002</v>
          </cell>
          <cell r="CF189">
            <v>24439</v>
          </cell>
          <cell r="CG189">
            <v>25952.508996</v>
          </cell>
          <cell r="CH189">
            <v>27233.264147999998</v>
          </cell>
          <cell r="CI189">
            <v>28586.340672999999</v>
          </cell>
          <cell r="CJ189">
            <v>29896.892088000001</v>
          </cell>
          <cell r="CK189">
            <v>3350.9328449999998</v>
          </cell>
          <cell r="CL189">
            <v>3469.200507</v>
          </cell>
          <cell r="CM189">
            <v>3616.1953469999999</v>
          </cell>
          <cell r="CN189">
            <v>3811.4657109999998</v>
          </cell>
          <cell r="CO189">
            <v>4003.8913940000002</v>
          </cell>
          <cell r="CP189">
            <v>1818.097749</v>
          </cell>
          <cell r="CQ189">
            <v>1946.670689</v>
          </cell>
          <cell r="CR189">
            <v>2111.5685149999999</v>
          </cell>
          <cell r="CS189">
            <v>2298.7709460000001</v>
          </cell>
          <cell r="CT189">
            <v>2461.0446120000001</v>
          </cell>
          <cell r="CU189">
            <v>1932.5727489999999</v>
          </cell>
          <cell r="CV189">
            <v>2193.4450139999999</v>
          </cell>
          <cell r="CW189">
            <v>2417.4573789999999</v>
          </cell>
          <cell r="CX189">
            <v>2645.4635579999999</v>
          </cell>
          <cell r="CY189">
            <v>2850.5438410000002</v>
          </cell>
          <cell r="CZ189">
            <v>1090.7530670000001</v>
          </cell>
          <cell r="DA189">
            <v>1250.1034380000001</v>
          </cell>
          <cell r="DB189">
            <v>1381.8694680000001</v>
          </cell>
          <cell r="DC189">
            <v>1515.208353</v>
          </cell>
          <cell r="DD189">
            <v>1634.871114</v>
          </cell>
          <cell r="DE189">
            <v>1470.4700989999999</v>
          </cell>
          <cell r="DF189">
            <v>1525.939697</v>
          </cell>
          <cell r="DG189">
            <v>1638.070219</v>
          </cell>
          <cell r="DH189">
            <v>1765.3678729999999</v>
          </cell>
          <cell r="DI189">
            <v>1875.7139649999999</v>
          </cell>
          <cell r="DJ189">
            <v>15.0504</v>
          </cell>
          <cell r="DK189">
            <v>6.1929999999999996</v>
          </cell>
          <cell r="DL189">
            <v>4.9349999999999996</v>
          </cell>
          <cell r="DM189">
            <v>4.9684999999999997</v>
          </cell>
          <cell r="DN189">
            <v>4.5844999999999994</v>
          </cell>
          <cell r="DO189">
            <v>12.6364</v>
          </cell>
          <cell r="DP189">
            <v>3.5293999999999999</v>
          </cell>
          <cell r="DQ189">
            <v>4.2370999999999999</v>
          </cell>
          <cell r="DR189">
            <v>5.3998999999999997</v>
          </cell>
          <cell r="DS189">
            <v>5.0486000000000004</v>
          </cell>
          <cell r="DT189">
            <v>16.619500000000002</v>
          </cell>
          <cell r="DU189">
            <v>7.0718000000000005</v>
          </cell>
          <cell r="DV189">
            <v>8.4708000000000006</v>
          </cell>
          <cell r="DW189">
            <v>8.8656000000000006</v>
          </cell>
          <cell r="DX189">
            <v>7.8974000000000002</v>
          </cell>
          <cell r="DY189">
            <v>15.643899999999999</v>
          </cell>
          <cell r="DZ189">
            <v>14.6092</v>
          </cell>
          <cell r="EA189">
            <v>10.5404</v>
          </cell>
          <cell r="EB189">
            <v>9.6491999999999987</v>
          </cell>
          <cell r="EC189">
            <v>7.8974000000000002</v>
          </cell>
          <cell r="ED189">
            <v>2108.879042</v>
          </cell>
          <cell r="EE189">
            <v>840.220463</v>
          </cell>
          <cell r="EF189">
            <v>-490.07964399999997</v>
          </cell>
          <cell r="EG189">
            <v>-1886.5456079999999</v>
          </cell>
          <cell r="EH189">
            <v>-3377.8002320000001</v>
          </cell>
          <cell r="EI189">
            <v>7384.9812529999999</v>
          </cell>
          <cell r="EJ189">
            <v>7186.7884789999998</v>
          </cell>
          <cell r="EK189">
            <v>8097.0967419999997</v>
          </cell>
          <cell r="EL189">
            <v>9109.1136540000007</v>
          </cell>
          <cell r="EM189">
            <v>10212.720052999999</v>
          </cell>
          <cell r="EN189">
            <v>-218.52500000000001</v>
          </cell>
          <cell r="EO189">
            <v>-106.443952</v>
          </cell>
          <cell r="EP189">
            <v>-48.206614000000002</v>
          </cell>
          <cell r="EQ189">
            <v>-8.2976109999999998</v>
          </cell>
          <cell r="ER189">
            <v>33.596367999999998</v>
          </cell>
          <cell r="ES189">
            <v>4685.5142409999999</v>
          </cell>
          <cell r="ET189">
            <v>4800.6140150000001</v>
          </cell>
          <cell r="EU189">
            <v>4840.2388080000001</v>
          </cell>
          <cell r="EV189">
            <v>4816.8369089999997</v>
          </cell>
          <cell r="EW189">
            <v>4754.8399380000001</v>
          </cell>
          <cell r="EX189">
            <v>5226.1022110000004</v>
          </cell>
          <cell r="EY189">
            <v>6036.7884789999998</v>
          </cell>
          <cell r="EZ189">
            <v>6947.0967419999997</v>
          </cell>
          <cell r="FA189">
            <v>7959.1136539999998</v>
          </cell>
          <cell r="FB189">
            <v>9062.7200529999991</v>
          </cell>
          <cell r="FC189">
            <v>-1154.991059</v>
          </cell>
          <cell r="FD189">
            <v>-1110.071768</v>
          </cell>
          <cell r="FE189">
            <v>-1167.6437599999999</v>
          </cell>
          <cell r="FF189">
            <v>-1238.738386</v>
          </cell>
          <cell r="FG189">
            <v>-1307.4854740000001</v>
          </cell>
          <cell r="FH189">
            <v>3055.6858569999999</v>
          </cell>
          <cell r="FI189">
            <v>1182.013121</v>
          </cell>
          <cell r="FJ189">
            <v>1253.5817400000001</v>
          </cell>
          <cell r="FK189" t="str">
            <v/>
          </cell>
          <cell r="FL189">
            <v>1385.134282</v>
          </cell>
          <cell r="FM189" t="str">
            <v>FRANCE</v>
          </cell>
          <cell r="FN189">
            <v>6.8445340000000003</v>
          </cell>
          <cell r="FO189">
            <v>7.4332580000000004</v>
          </cell>
          <cell r="FP189">
            <v>7.7751890000000001</v>
          </cell>
          <cell r="FQ189">
            <v>8.1998339999999992</v>
          </cell>
          <cell r="FR189">
            <v>8.6497290000000007</v>
          </cell>
          <cell r="FS189">
            <v>50</v>
          </cell>
          <cell r="FT189">
            <v>309.779537</v>
          </cell>
          <cell r="FU189">
            <v>1640.0796439999999</v>
          </cell>
          <cell r="FV189">
            <v>3036.5456079999999</v>
          </cell>
          <cell r="FW189">
            <v>4527.8002319999996</v>
          </cell>
          <cell r="FX189">
            <v>-618.42327999999998</v>
          </cell>
          <cell r="FY189">
            <v>-701.90240500000004</v>
          </cell>
          <cell r="FZ189">
            <v>-773.58636100000001</v>
          </cell>
          <cell r="GA189">
            <v>-846.54833799999994</v>
          </cell>
          <cell r="GB189">
            <v>-912.17402900000002</v>
          </cell>
        </row>
        <row r="190">
          <cell r="B190" t="str">
            <v>COSr.AT</v>
          </cell>
          <cell r="C190" t="str">
            <v>Cosmote</v>
          </cell>
          <cell r="D190">
            <v>20.5</v>
          </cell>
          <cell r="E190">
            <v>21</v>
          </cell>
          <cell r="F190" t="str">
            <v>EUR</v>
          </cell>
          <cell r="G190">
            <v>1</v>
          </cell>
          <cell r="J190" t="str">
            <v>Neutral</v>
          </cell>
          <cell r="K190" t="str">
            <v>KARANIKAS Vangelis</v>
          </cell>
          <cell r="L190">
            <v>6</v>
          </cell>
          <cell r="M190" t="str">
            <v>EUR</v>
          </cell>
          <cell r="N190">
            <v>20.5</v>
          </cell>
          <cell r="O190" t="str">
            <v>12</v>
          </cell>
          <cell r="P190">
            <v>333.68810999999999</v>
          </cell>
          <cell r="Q190">
            <v>6840.6062549999997</v>
          </cell>
          <cell r="R190">
            <v>9140.0713849999993</v>
          </cell>
          <cell r="S190">
            <v>106.718666</v>
          </cell>
          <cell r="T190">
            <v>124.00472000000001</v>
          </cell>
          <cell r="U190">
            <v>121.346892</v>
          </cell>
          <cell r="V190">
            <v>117.277546</v>
          </cell>
          <cell r="W190">
            <v>112.350264</v>
          </cell>
          <cell r="X190">
            <v>0</v>
          </cell>
          <cell r="Y190">
            <v>0</v>
          </cell>
          <cell r="Z190">
            <v>0</v>
          </cell>
          <cell r="AA190">
            <v>0</v>
          </cell>
          <cell r="AB190">
            <v>0</v>
          </cell>
          <cell r="AC190">
            <v>1.022394</v>
          </cell>
          <cell r="AD190">
            <v>1.0734840000000001</v>
          </cell>
          <cell r="AE190">
            <v>1.3073030000000001</v>
          </cell>
          <cell r="AF190">
            <v>1.4949460000000001</v>
          </cell>
          <cell r="AG190">
            <v>1.6096349999999999</v>
          </cell>
          <cell r="AH190">
            <v>1.1526940000000001</v>
          </cell>
          <cell r="AI190">
            <v>1.8574729999999999</v>
          </cell>
          <cell r="AJ190">
            <v>2.3278799999999999</v>
          </cell>
          <cell r="AK190">
            <v>2.46007</v>
          </cell>
          <cell r="AL190">
            <v>2.5598429999999999</v>
          </cell>
          <cell r="AM190">
            <v>0.65</v>
          </cell>
          <cell r="AN190">
            <v>0.70131600000000005</v>
          </cell>
          <cell r="AO190">
            <v>0.85</v>
          </cell>
          <cell r="AP190">
            <v>0.97</v>
          </cell>
          <cell r="AQ190">
            <v>1.05</v>
          </cell>
          <cell r="AR190">
            <v>3.1707317073170702</v>
          </cell>
          <cell r="AS190">
            <v>3.4210536585365898</v>
          </cell>
          <cell r="AT190">
            <v>4.1463414634146298</v>
          </cell>
          <cell r="AU190">
            <v>4.7317073170731696</v>
          </cell>
          <cell r="AV190">
            <v>5.1219512195121997</v>
          </cell>
          <cell r="AW190">
            <v>20.0509783899358</v>
          </cell>
          <cell r="AX190">
            <v>19.0966982274538</v>
          </cell>
          <cell r="AY190">
            <v>15.6811389555444</v>
          </cell>
          <cell r="AZ190">
            <v>13.7128698963039</v>
          </cell>
          <cell r="BA190">
            <v>12.735806564842299</v>
          </cell>
          <cell r="BB190">
            <v>17.784425007851201</v>
          </cell>
          <cell r="BC190">
            <v>11.0364995884193</v>
          </cell>
          <cell r="BD190">
            <v>8.8062958571747707</v>
          </cell>
          <cell r="BE190">
            <v>8.3330962127093908</v>
          </cell>
          <cell r="BF190">
            <v>8.0083036342463192</v>
          </cell>
          <cell r="BG190">
            <v>-216.109725</v>
          </cell>
          <cell r="BH190">
            <v>-233.95726400000001</v>
          </cell>
          <cell r="BI190">
            <v>-283.63489399999997</v>
          </cell>
          <cell r="BJ190">
            <v>-323.67746699999998</v>
          </cell>
          <cell r="BK190" t="str">
            <v/>
          </cell>
          <cell r="BL190" t="str">
            <v/>
          </cell>
          <cell r="BM190" t="str">
            <v/>
          </cell>
          <cell r="BN190" t="str">
            <v/>
          </cell>
          <cell r="BO190" t="str">
            <v/>
          </cell>
          <cell r="BP190">
            <v>7.1984150486759297</v>
          </cell>
          <cell r="BQ190">
            <v>61.328239000000004</v>
          </cell>
          <cell r="BR190">
            <v>184.889847</v>
          </cell>
          <cell r="BS190">
            <v>444.76745399999999</v>
          </cell>
          <cell r="BT190">
            <v>581.70104200000003</v>
          </cell>
          <cell r="BU190" t="str">
            <v/>
          </cell>
          <cell r="BV190" t="str">
            <v/>
          </cell>
          <cell r="BW190" t="str">
            <v/>
          </cell>
          <cell r="BX190" t="str">
            <v/>
          </cell>
          <cell r="BY190" t="str">
            <v/>
          </cell>
          <cell r="BZ190" t="str">
            <v/>
          </cell>
          <cell r="CA190">
            <v>24.39</v>
          </cell>
          <cell r="CB190">
            <v>15.793699999999999</v>
          </cell>
          <cell r="CC190">
            <v>15.8811</v>
          </cell>
          <cell r="CD190">
            <v>18.2057</v>
          </cell>
          <cell r="CE190">
            <v>20.108899999999998</v>
          </cell>
          <cell r="CF190">
            <v>1797.608457</v>
          </cell>
          <cell r="CG190">
            <v>2386.7746619999998</v>
          </cell>
          <cell r="CH190">
            <v>3085.8390469999999</v>
          </cell>
          <cell r="CI190">
            <v>3323.21596</v>
          </cell>
          <cell r="CJ190">
            <v>3488.3068819999999</v>
          </cell>
          <cell r="CK190">
            <v>754.53542500000003</v>
          </cell>
          <cell r="CL190">
            <v>847.35789399999999</v>
          </cell>
          <cell r="CM190">
            <v>1001.752945</v>
          </cell>
          <cell r="CN190">
            <v>1095.8397600000001</v>
          </cell>
          <cell r="CO190">
            <v>1157.5704390000001</v>
          </cell>
          <cell r="CP190">
            <v>525.344425</v>
          </cell>
          <cell r="CQ190">
            <v>543.55451700000003</v>
          </cell>
          <cell r="CR190">
            <v>671.94765199999995</v>
          </cell>
          <cell r="CS190">
            <v>744.552549</v>
          </cell>
          <cell r="CT190">
            <v>796.32907499999999</v>
          </cell>
          <cell r="CU190">
            <v>505.59542499999998</v>
          </cell>
          <cell r="CV190">
            <v>491.546267</v>
          </cell>
          <cell r="CW190">
            <v>592.44012199999997</v>
          </cell>
          <cell r="CX190">
            <v>666.54501900000002</v>
          </cell>
          <cell r="CY190">
            <v>719.82154500000001</v>
          </cell>
          <cell r="CZ190">
            <v>339.92191600000001</v>
          </cell>
          <cell r="DA190">
            <v>358.111625</v>
          </cell>
          <cell r="DB190">
            <v>436.23132099999998</v>
          </cell>
          <cell r="DC190">
            <v>498.84554100000003</v>
          </cell>
          <cell r="DD190">
            <v>537.11590799999999</v>
          </cell>
          <cell r="DE190">
            <v>354.37266299999999</v>
          </cell>
          <cell r="DF190">
            <v>383.00474100000002</v>
          </cell>
          <cell r="DG190">
            <v>491.46448099999998</v>
          </cell>
          <cell r="DH190">
            <v>560.542101</v>
          </cell>
          <cell r="DI190">
            <v>602.56214199999999</v>
          </cell>
          <cell r="DJ190">
            <v>13.2156</v>
          </cell>
          <cell r="DK190">
            <v>32.774999999999999</v>
          </cell>
          <cell r="DL190">
            <v>29.289100000000001</v>
          </cell>
          <cell r="DM190">
            <v>7.692499999999999</v>
          </cell>
          <cell r="DN190">
            <v>4.9678000000000004</v>
          </cell>
          <cell r="DO190">
            <v>11.8604</v>
          </cell>
          <cell r="DP190">
            <v>12.3019</v>
          </cell>
          <cell r="DQ190">
            <v>18.220800000000001</v>
          </cell>
          <cell r="DR190">
            <v>9.3922000000000008</v>
          </cell>
          <cell r="DS190">
            <v>5.6332000000000004</v>
          </cell>
          <cell r="DT190">
            <v>8.0122</v>
          </cell>
          <cell r="DU190">
            <v>3.4662999999999999</v>
          </cell>
          <cell r="DV190">
            <v>23.620999999999999</v>
          </cell>
          <cell r="DW190">
            <v>10.805099999999999</v>
          </cell>
          <cell r="DX190">
            <v>7.6717999999999993</v>
          </cell>
          <cell r="DY190">
            <v>10.748799999999999</v>
          </cell>
          <cell r="DZ190">
            <v>5.3511000000000006</v>
          </cell>
          <cell r="EA190">
            <v>21.814299999999999</v>
          </cell>
          <cell r="EB190">
            <v>14.353399999999999</v>
          </cell>
          <cell r="EC190">
            <v>7.6717999999999993</v>
          </cell>
          <cell r="ED190">
            <v>995.13800000000003</v>
          </cell>
          <cell r="EE190">
            <v>2175.4604100000001</v>
          </cell>
          <cell r="EF190">
            <v>1994.012774</v>
          </cell>
          <cell r="EG190">
            <v>1716.1546659999999</v>
          </cell>
          <cell r="EH190">
            <v>1379.7159489999999</v>
          </cell>
          <cell r="EI190">
            <v>2082.1770000000001</v>
          </cell>
          <cell r="EJ190">
            <v>3553.2882220000001</v>
          </cell>
          <cell r="EK190">
            <v>3695.045478</v>
          </cell>
          <cell r="EL190">
            <v>3866.954706</v>
          </cell>
          <cell r="EM190">
            <v>4044.4601680000001</v>
          </cell>
          <cell r="EN190">
            <v>-19.748999999999999</v>
          </cell>
          <cell r="EO190">
            <v>-52.008249999999997</v>
          </cell>
          <cell r="EP190">
            <v>-79.507530000000003</v>
          </cell>
          <cell r="EQ190">
            <v>-78.007530000000003</v>
          </cell>
          <cell r="ER190">
            <v>-76.507530000000003</v>
          </cell>
          <cell r="ES190">
            <v>1462.856</v>
          </cell>
          <cell r="ET190">
            <v>1799.8300859999999</v>
          </cell>
          <cell r="EU190">
            <v>1846.255662</v>
          </cell>
          <cell r="EV190">
            <v>1787.2883300000001</v>
          </cell>
          <cell r="EW190">
            <v>1681.1223480000001</v>
          </cell>
          <cell r="EX190">
            <v>756.92600000000004</v>
          </cell>
          <cell r="EY190">
            <v>943.70777099999998</v>
          </cell>
          <cell r="EZ190">
            <v>1144.5650270000001</v>
          </cell>
          <cell r="FA190">
            <v>1366.4742550000001</v>
          </cell>
          <cell r="FB190">
            <v>1593.9797169999999</v>
          </cell>
          <cell r="FC190">
            <v>-333</v>
          </cell>
          <cell r="FD190">
            <v>-490.76146299999999</v>
          </cell>
          <cell r="FE190">
            <v>-376.23086899999998</v>
          </cell>
          <cell r="FF190">
            <v>-292.31987800000002</v>
          </cell>
          <cell r="FG190">
            <v>-255.07538099999999</v>
          </cell>
          <cell r="FH190">
            <v>61.328239000000004</v>
          </cell>
          <cell r="FI190">
            <v>184.889847</v>
          </cell>
          <cell r="FJ190">
            <v>444.76745399999999</v>
          </cell>
          <cell r="FK190" t="str">
            <v/>
          </cell>
          <cell r="FL190">
            <v>646.58600200000001</v>
          </cell>
          <cell r="FM190" t="str">
            <v>GREECE</v>
          </cell>
          <cell r="FN190">
            <v>1.7117389999999999</v>
          </cell>
          <cell r="FO190">
            <v>1.984173</v>
          </cell>
          <cell r="FP190">
            <v>2.2956660000000002</v>
          </cell>
          <cell r="FQ190">
            <v>2.5476869999999998</v>
          </cell>
          <cell r="FR190">
            <v>2.6922060000000001</v>
          </cell>
          <cell r="FS190">
            <v>330.113</v>
          </cell>
          <cell r="FT190">
            <v>434.12004100000001</v>
          </cell>
          <cell r="FU190">
            <v>556.46767699999998</v>
          </cell>
          <cell r="FV190">
            <v>784.325785</v>
          </cell>
          <cell r="FW190">
            <v>1070.764502</v>
          </cell>
          <cell r="FX190">
            <v>-164.54450900000001</v>
          </cell>
          <cell r="FY190">
            <v>-145.18809200000001</v>
          </cell>
          <cell r="FZ190">
            <v>-159.12768199999999</v>
          </cell>
          <cell r="GA190">
            <v>-164.73148499999999</v>
          </cell>
          <cell r="GB190">
            <v>-175.150723</v>
          </cell>
        </row>
        <row r="191">
          <cell r="B191" t="str">
            <v>DTEGn.DE</v>
          </cell>
          <cell r="C191" t="str">
            <v>Deutsche Telekom</v>
          </cell>
          <cell r="D191">
            <v>13.68</v>
          </cell>
          <cell r="E191">
            <v>10.199999999999999</v>
          </cell>
          <cell r="F191" t="str">
            <v>EUR</v>
          </cell>
          <cell r="G191">
            <v>1</v>
          </cell>
          <cell r="J191" t="str">
            <v>Underweight</v>
          </cell>
          <cell r="K191" t="str">
            <v>SCRUTON Steve S</v>
          </cell>
          <cell r="L191">
            <v>6</v>
          </cell>
          <cell r="M191" t="str">
            <v>EUR</v>
          </cell>
          <cell r="N191">
            <v>13.68</v>
          </cell>
          <cell r="O191" t="str">
            <v>12</v>
          </cell>
          <cell r="P191">
            <v>4361.0904360000004</v>
          </cell>
          <cell r="Q191">
            <v>59659.717164480004</v>
          </cell>
          <cell r="R191">
            <v>109367.30605247999</v>
          </cell>
          <cell r="S191">
            <v>3774.6175050000002</v>
          </cell>
          <cell r="T191">
            <v>3774.5962500000001</v>
          </cell>
          <cell r="U191">
            <v>3650.9171190000002</v>
          </cell>
          <cell r="V191">
            <v>3514.512048</v>
          </cell>
          <cell r="W191">
            <v>3372.0407500000001</v>
          </cell>
          <cell r="X191">
            <v>1015.50794</v>
          </cell>
          <cell r="Y191">
            <v>1015.502222</v>
          </cell>
          <cell r="Z191">
            <v>982.22808499999996</v>
          </cell>
          <cell r="AA191">
            <v>945.53021200000001</v>
          </cell>
          <cell r="AB191">
            <v>907.20030599999996</v>
          </cell>
          <cell r="AC191">
            <v>1.494791</v>
          </cell>
          <cell r="AD191">
            <v>1.293223</v>
          </cell>
          <cell r="AE191">
            <v>1.2472749999999999</v>
          </cell>
          <cell r="AF191">
            <v>1.2353989999999999</v>
          </cell>
          <cell r="AG191">
            <v>1.3216000000000001</v>
          </cell>
          <cell r="AH191">
            <v>3.917694</v>
          </cell>
          <cell r="AI191">
            <v>2.9768979999999998</v>
          </cell>
          <cell r="AJ191">
            <v>3.2079240000000002</v>
          </cell>
          <cell r="AK191">
            <v>3.3749709999999999</v>
          </cell>
          <cell r="AL191">
            <v>3.5189460000000001</v>
          </cell>
          <cell r="AM191">
            <v>0.72</v>
          </cell>
          <cell r="AN191">
            <v>0.75</v>
          </cell>
          <cell r="AO191">
            <v>0.78</v>
          </cell>
          <cell r="AP191">
            <v>0.81120000000000003</v>
          </cell>
          <cell r="AQ191">
            <v>0.84364799999999995</v>
          </cell>
          <cell r="AR191">
            <v>5.2631578947368398</v>
          </cell>
          <cell r="AS191">
            <v>5.4824561403508802</v>
          </cell>
          <cell r="AT191">
            <v>5.70175438596491</v>
          </cell>
          <cell r="AU191">
            <v>5.9298245614035103</v>
          </cell>
          <cell r="AV191">
            <v>6.1670175438596502</v>
          </cell>
          <cell r="AW191">
            <v>9.1517810851149104</v>
          </cell>
          <cell r="AX191">
            <v>10.578222008114601</v>
          </cell>
          <cell r="AY191">
            <v>10.967910043895699</v>
          </cell>
          <cell r="AZ191">
            <v>11.0733455345196</v>
          </cell>
          <cell r="BA191">
            <v>10.3510895883777</v>
          </cell>
          <cell r="BB191">
            <v>3.49185005260748</v>
          </cell>
          <cell r="BC191">
            <v>4.59538754770906</v>
          </cell>
          <cell r="BD191">
            <v>4.26444018000426</v>
          </cell>
          <cell r="BE191">
            <v>4.0533681622745803</v>
          </cell>
          <cell r="BF191">
            <v>3.8875276858468402</v>
          </cell>
          <cell r="BG191">
            <v>-3121.2</v>
          </cell>
          <cell r="BH191">
            <v>-3270.817826</v>
          </cell>
          <cell r="BI191">
            <v>-3396.5452700000001</v>
          </cell>
          <cell r="BJ191">
            <v>-3532.40708</v>
          </cell>
          <cell r="BK191" t="str">
            <v/>
          </cell>
          <cell r="BL191" t="str">
            <v/>
          </cell>
          <cell r="BM191" t="str">
            <v/>
          </cell>
          <cell r="BN191" t="str">
            <v/>
          </cell>
          <cell r="BO191" t="str">
            <v/>
          </cell>
          <cell r="BP191">
            <v>5.0556217332422602</v>
          </cell>
          <cell r="BQ191">
            <v>6957.05</v>
          </cell>
          <cell r="BR191">
            <v>4078.2405349999999</v>
          </cell>
          <cell r="BS191">
            <v>6616.4021510000002</v>
          </cell>
          <cell r="BT191">
            <v>7206.2454749999997</v>
          </cell>
          <cell r="BU191" t="str">
            <v/>
          </cell>
          <cell r="BV191" t="str">
            <v/>
          </cell>
          <cell r="BW191" t="str">
            <v/>
          </cell>
          <cell r="BX191" t="str">
            <v/>
          </cell>
          <cell r="BY191" t="str">
            <v/>
          </cell>
          <cell r="BZ191" t="str">
            <v/>
          </cell>
          <cell r="CA191">
            <v>8.952</v>
          </cell>
          <cell r="CB191">
            <v>8.0039999999999996</v>
          </cell>
          <cell r="CC191">
            <v>7.9379000000000008</v>
          </cell>
          <cell r="CD191">
            <v>7.9664999999999999</v>
          </cell>
          <cell r="CE191">
            <v>8.4695999999999998</v>
          </cell>
          <cell r="CF191">
            <v>59604</v>
          </cell>
          <cell r="CG191">
            <v>61037.833433</v>
          </cell>
          <cell r="CH191">
            <v>62070.885707000001</v>
          </cell>
          <cell r="CI191">
            <v>63200.806626999998</v>
          </cell>
          <cell r="CJ191">
            <v>64778.540469</v>
          </cell>
          <cell r="CK191">
            <v>20729</v>
          </cell>
          <cell r="CL191">
            <v>19700.079256000001</v>
          </cell>
          <cell r="CM191">
            <v>19280.646213</v>
          </cell>
          <cell r="CN191">
            <v>19072.324710000001</v>
          </cell>
          <cell r="CO191">
            <v>19553.227579999999</v>
          </cell>
          <cell r="CP191">
            <v>8232</v>
          </cell>
          <cell r="CQ191">
            <v>9227.7774439999994</v>
          </cell>
          <cell r="CR191">
            <v>8824.1999309999992</v>
          </cell>
          <cell r="CS191">
            <v>8508.3127590000004</v>
          </cell>
          <cell r="CT191">
            <v>8863.0629410000001</v>
          </cell>
          <cell r="CU191">
            <v>10472</v>
          </cell>
          <cell r="CV191">
            <v>9289.3999440000007</v>
          </cell>
          <cell r="CW191">
            <v>8975.5601139999999</v>
          </cell>
          <cell r="CX191">
            <v>8891.1785799999998</v>
          </cell>
          <cell r="CY191">
            <v>9464.8114989999995</v>
          </cell>
          <cell r="CZ191">
            <v>6374.8</v>
          </cell>
          <cell r="DA191">
            <v>5631.3961559999998</v>
          </cell>
          <cell r="DB191">
            <v>5431.3154130000003</v>
          </cell>
          <cell r="DC191">
            <v>5379.5995320000002</v>
          </cell>
          <cell r="DD191">
            <v>5754.9666230000003</v>
          </cell>
          <cell r="DE191">
            <v>8228.35</v>
          </cell>
          <cell r="DF191">
            <v>7627.6053380000003</v>
          </cell>
          <cell r="DG191">
            <v>7365.279955</v>
          </cell>
          <cell r="DH191">
            <v>7159.9532929999996</v>
          </cell>
          <cell r="DI191">
            <v>7390.5409120000004</v>
          </cell>
          <cell r="DJ191">
            <v>3.3679000000000001</v>
          </cell>
          <cell r="DK191">
            <v>2.4056000000000002</v>
          </cell>
          <cell r="DL191">
            <v>1.6924999999999999</v>
          </cell>
          <cell r="DM191">
            <v>1.8204000000000002</v>
          </cell>
          <cell r="DN191">
            <v>2.4964</v>
          </cell>
          <cell r="DO191">
            <v>7.0491999999999999</v>
          </cell>
          <cell r="DP191">
            <v>-4.9637000000000002</v>
          </cell>
          <cell r="DQ191">
            <v>-2.1291000000000002</v>
          </cell>
          <cell r="DR191">
            <v>-1.0805</v>
          </cell>
          <cell r="DS191">
            <v>2.5215000000000001</v>
          </cell>
          <cell r="DT191">
            <v>19.011099999999999</v>
          </cell>
          <cell r="DU191">
            <v>12.096400000000001</v>
          </cell>
          <cell r="DV191">
            <v>-4.3734999999999999</v>
          </cell>
          <cell r="DW191">
            <v>-3.5798000000000005</v>
          </cell>
          <cell r="DX191">
            <v>6.9776000000000007</v>
          </cell>
          <cell r="DY191">
            <v>27.121000000000002</v>
          </cell>
          <cell r="DZ191">
            <v>-11.6616</v>
          </cell>
          <cell r="EA191">
            <v>-3.5529999999999999</v>
          </cell>
          <cell r="EB191">
            <v>-0.95219999999999994</v>
          </cell>
          <cell r="EC191">
            <v>6.9776000000000007</v>
          </cell>
          <cell r="ED191">
            <v>40834</v>
          </cell>
          <cell r="EE191">
            <v>40833.494859999999</v>
          </cell>
          <cell r="EF191">
            <v>37894.124398</v>
          </cell>
          <cell r="EG191">
            <v>34652.307989000001</v>
          </cell>
          <cell r="EH191">
            <v>31266.321042</v>
          </cell>
          <cell r="EI191">
            <v>96753</v>
          </cell>
          <cell r="EJ191">
            <v>95481.498124999998</v>
          </cell>
          <cell r="EK191">
            <v>90731.395940000002</v>
          </cell>
          <cell r="EL191">
            <v>86628.202155000006</v>
          </cell>
          <cell r="EM191">
            <v>83468.479800999994</v>
          </cell>
          <cell r="EN191">
            <v>-2401</v>
          </cell>
          <cell r="EO191">
            <v>-2488.3775000000001</v>
          </cell>
          <cell r="EP191">
            <v>-2403.5798460000001</v>
          </cell>
          <cell r="EQ191">
            <v>-2176.0262320000002</v>
          </cell>
          <cell r="ER191">
            <v>-1960.3051149999999</v>
          </cell>
          <cell r="ES191">
            <v>47806</v>
          </cell>
          <cell r="ET191">
            <v>46773.698187000002</v>
          </cell>
          <cell r="EU191">
            <v>46583.112617999999</v>
          </cell>
          <cell r="EV191">
            <v>46584.203512</v>
          </cell>
          <cell r="EW191">
            <v>46806.054498999998</v>
          </cell>
          <cell r="EX191">
            <v>49582</v>
          </cell>
          <cell r="EY191">
            <v>47348.498124999998</v>
          </cell>
          <cell r="EZ191">
            <v>48173.295940000004</v>
          </cell>
          <cell r="FA191">
            <v>48808.767155000001</v>
          </cell>
          <cell r="FB191">
            <v>49676.910050999999</v>
          </cell>
          <cell r="FC191">
            <v>-9269</v>
          </cell>
          <cell r="FD191">
            <v>-8900</v>
          </cell>
          <cell r="FE191">
            <v>-7758.860713</v>
          </cell>
          <cell r="FF191">
            <v>-8058.1028450000003</v>
          </cell>
          <cell r="FG191">
            <v>-8405.0156260000003</v>
          </cell>
          <cell r="FH191">
            <v>6957.05</v>
          </cell>
          <cell r="FI191">
            <v>4078.2405349999999</v>
          </cell>
          <cell r="FJ191">
            <v>6616.4021510000002</v>
          </cell>
          <cell r="FK191" t="str">
            <v/>
          </cell>
          <cell r="FL191">
            <v>7115.477398</v>
          </cell>
          <cell r="FM191" t="str">
            <v>GERMANY</v>
          </cell>
          <cell r="FN191">
            <v>3.387079</v>
          </cell>
          <cell r="FO191">
            <v>3.1224150000000002</v>
          </cell>
          <cell r="FP191">
            <v>3.0728260000000001</v>
          </cell>
          <cell r="FQ191">
            <v>3.0856520000000001</v>
          </cell>
          <cell r="FR191">
            <v>3.2008239999999999</v>
          </cell>
          <cell r="FS191">
            <v>6337</v>
          </cell>
          <cell r="FT191">
            <v>7299.5051400000002</v>
          </cell>
          <cell r="FU191">
            <v>4663.9756020000004</v>
          </cell>
          <cell r="FV191">
            <v>3167.127011</v>
          </cell>
          <cell r="FW191">
            <v>2525.2487080000001</v>
          </cell>
          <cell r="FX191">
            <v>-196</v>
          </cell>
          <cell r="FY191">
            <v>-1968.553993</v>
          </cell>
          <cell r="FZ191">
            <v>-2247.2170299999998</v>
          </cell>
          <cell r="GA191">
            <v>-2216.3002839999999</v>
          </cell>
          <cell r="GB191">
            <v>-2415.9652390000001</v>
          </cell>
        </row>
        <row r="195">
          <cell r="B195" t="str">
            <v>FTE.PA</v>
          </cell>
          <cell r="C195" t="str">
            <v>France Telecom</v>
          </cell>
          <cell r="D195">
            <v>20.41</v>
          </cell>
          <cell r="E195">
            <v>18.5</v>
          </cell>
          <cell r="F195" t="str">
            <v>EUR</v>
          </cell>
          <cell r="G195">
            <v>1</v>
          </cell>
          <cell r="J195" t="str">
            <v>Neutral</v>
          </cell>
          <cell r="K195" t="str">
            <v>Cote-Colisson Nicolas</v>
          </cell>
          <cell r="L195">
            <v>6</v>
          </cell>
          <cell r="M195" t="str">
            <v>EUR</v>
          </cell>
          <cell r="N195">
            <v>20.41</v>
          </cell>
          <cell r="O195" t="str">
            <v>12</v>
          </cell>
          <cell r="P195">
            <v>2603.0597969999999</v>
          </cell>
          <cell r="Q195">
            <v>53128.450456769999</v>
          </cell>
          <cell r="R195">
            <v>103310.72506077</v>
          </cell>
          <cell r="S195">
            <v>10568.653812</v>
          </cell>
          <cell r="T195">
            <v>10311.472559</v>
          </cell>
          <cell r="U195">
            <v>10061.628819</v>
          </cell>
          <cell r="V195">
            <v>9740.3366769999993</v>
          </cell>
          <cell r="W195">
            <v>9309.9549580000003</v>
          </cell>
          <cell r="X195">
            <v>5026.1103499999999</v>
          </cell>
          <cell r="Y195">
            <v>4903.8032540000004</v>
          </cell>
          <cell r="Z195">
            <v>4784.9856419999996</v>
          </cell>
          <cell r="AA195">
            <v>4632.1894780000002</v>
          </cell>
          <cell r="AB195">
            <v>4427.5138349999997</v>
          </cell>
          <cell r="AC195">
            <v>1.9533769999999999</v>
          </cell>
          <cell r="AD195">
            <v>1.7104619999999999</v>
          </cell>
          <cell r="AE195">
            <v>1.8482689999999999</v>
          </cell>
          <cell r="AF195">
            <v>1.9427239999999999</v>
          </cell>
          <cell r="AG195">
            <v>2.0663299999999998</v>
          </cell>
          <cell r="AH195">
            <v>4.2343479999999998</v>
          </cell>
          <cell r="AI195">
            <v>4.550217</v>
          </cell>
          <cell r="AJ195">
            <v>4.6448650000000002</v>
          </cell>
          <cell r="AK195">
            <v>4.962815</v>
          </cell>
          <cell r="AL195">
            <v>5.4241450000000002</v>
          </cell>
          <cell r="AM195">
            <v>1</v>
          </cell>
          <cell r="AN195">
            <v>1.2</v>
          </cell>
          <cell r="AO195">
            <v>1.2</v>
          </cell>
          <cell r="AP195">
            <v>1.2</v>
          </cell>
          <cell r="AQ195">
            <v>1.2</v>
          </cell>
          <cell r="AR195">
            <v>4.8995590396864301</v>
          </cell>
          <cell r="AS195">
            <v>5.8794708476237103</v>
          </cell>
          <cell r="AT195">
            <v>5.8794708476237103</v>
          </cell>
          <cell r="AU195">
            <v>5.8794708476237103</v>
          </cell>
          <cell r="AV195">
            <v>5.8794708476237103</v>
          </cell>
          <cell r="AW195">
            <v>10.4485718834613</v>
          </cell>
          <cell r="AX195">
            <v>11.9324486600696</v>
          </cell>
          <cell r="AY195">
            <v>11.042764878921799</v>
          </cell>
          <cell r="AZ195">
            <v>10.5058670197105</v>
          </cell>
          <cell r="BA195">
            <v>9.8774155144628395</v>
          </cell>
          <cell r="BB195">
            <v>4.82010453557431</v>
          </cell>
          <cell r="BC195">
            <v>4.4855003618508702</v>
          </cell>
          <cell r="BD195">
            <v>4.3940997208745598</v>
          </cell>
          <cell r="BE195">
            <v>4.1125852968526901</v>
          </cell>
          <cell r="BF195">
            <v>3.7628050135090398</v>
          </cell>
          <cell r="BG195">
            <v>-2686.1170000000002</v>
          </cell>
          <cell r="BH195">
            <v>-3234.930304</v>
          </cell>
          <cell r="BI195">
            <v>-3246.67362</v>
          </cell>
          <cell r="BJ195">
            <v>-3258.56369</v>
          </cell>
          <cell r="BK195" t="str">
            <v/>
          </cell>
          <cell r="BL195" t="str">
            <v/>
          </cell>
          <cell r="BM195" t="str">
            <v/>
          </cell>
          <cell r="BN195" t="str">
            <v/>
          </cell>
          <cell r="BO195" t="str">
            <v/>
          </cell>
          <cell r="BP195">
            <v>4.6720189959222402</v>
          </cell>
          <cell r="BQ195">
            <v>6823.7295050000002</v>
          </cell>
          <cell r="BR195">
            <v>5317.0193060000001</v>
          </cell>
          <cell r="BS195">
            <v>5503.4194550000002</v>
          </cell>
          <cell r="BT195">
            <v>5792.995261</v>
          </cell>
          <cell r="BU195" t="str">
            <v/>
          </cell>
          <cell r="BV195" t="str">
            <v/>
          </cell>
          <cell r="BW195" t="str">
            <v/>
          </cell>
          <cell r="BX195" t="str">
            <v/>
          </cell>
          <cell r="BY195" t="str">
            <v/>
          </cell>
          <cell r="BZ195" t="str">
            <v/>
          </cell>
          <cell r="CA195">
            <v>13.3184</v>
          </cell>
          <cell r="CB195">
            <v>10.3224</v>
          </cell>
          <cell r="CC195">
            <v>11.395</v>
          </cell>
          <cell r="CD195">
            <v>11.961600000000001</v>
          </cell>
          <cell r="CE195">
            <v>12.6389</v>
          </cell>
          <cell r="CF195">
            <v>49037.3</v>
          </cell>
          <cell r="CG195">
            <v>52388.401965999998</v>
          </cell>
          <cell r="CH195">
            <v>53400.546284999997</v>
          </cell>
          <cell r="CI195">
            <v>54316.941270000003</v>
          </cell>
          <cell r="CJ195">
            <v>55712.672491999998</v>
          </cell>
          <cell r="CK195">
            <v>18415</v>
          </cell>
          <cell r="CL195">
            <v>18700.446512999999</v>
          </cell>
          <cell r="CM195">
            <v>19124.216806</v>
          </cell>
          <cell r="CN195">
            <v>19491.422083000001</v>
          </cell>
          <cell r="CO195">
            <v>20020.706185999999</v>
          </cell>
          <cell r="CP195">
            <v>11381</v>
          </cell>
          <cell r="CQ195">
            <v>11184.989648000001</v>
          </cell>
          <cell r="CR195">
            <v>11937.78342</v>
          </cell>
          <cell r="CS195">
            <v>12421.055401</v>
          </cell>
          <cell r="CT195">
            <v>12945.593274999999</v>
          </cell>
          <cell r="CU195">
            <v>7466</v>
          </cell>
          <cell r="CV195">
            <v>7849.3931249999996</v>
          </cell>
          <cell r="CW195">
            <v>8506.0454360000003</v>
          </cell>
          <cell r="CX195">
            <v>9147.037934</v>
          </cell>
          <cell r="CY195">
            <v>9856.3855490000005</v>
          </cell>
          <cell r="CZ195">
            <v>5247</v>
          </cell>
          <cell r="DA195">
            <v>4611.0203570000003</v>
          </cell>
          <cell r="DB195">
            <v>5000.6056829999998</v>
          </cell>
          <cell r="DC195">
            <v>5275.4084339999999</v>
          </cell>
          <cell r="DD195">
            <v>5631.953673</v>
          </cell>
          <cell r="DE195">
            <v>8990.7765870000003</v>
          </cell>
          <cell r="DF195">
            <v>7603.4996979999996</v>
          </cell>
          <cell r="DG195">
            <v>8154.6932649999999</v>
          </cell>
          <cell r="DH195">
            <v>8368.4491949999992</v>
          </cell>
          <cell r="DI195">
            <v>8651.3370630000009</v>
          </cell>
          <cell r="DJ195">
            <v>6.2374999999999998</v>
          </cell>
          <cell r="DK195">
            <v>6.8337999999999992</v>
          </cell>
          <cell r="DL195">
            <v>1.9319999999999999</v>
          </cell>
          <cell r="DM195">
            <v>1.7161</v>
          </cell>
          <cell r="DN195">
            <v>2.5695999999999999</v>
          </cell>
          <cell r="DO195">
            <v>2.7450999999999999</v>
          </cell>
          <cell r="DP195">
            <v>1.5500999999999998</v>
          </cell>
          <cell r="DQ195">
            <v>2.2661000000000002</v>
          </cell>
          <cell r="DR195">
            <v>1.9200999999999999</v>
          </cell>
          <cell r="DS195">
            <v>2.7155</v>
          </cell>
          <cell r="DT195">
            <v>14.577699999999998</v>
          </cell>
          <cell r="DU195">
            <v>-1.7222999999999999</v>
          </cell>
          <cell r="DV195">
            <v>6.7304000000000004</v>
          </cell>
          <cell r="DW195">
            <v>4.0483000000000002</v>
          </cell>
          <cell r="DX195">
            <v>6.7585999999999995</v>
          </cell>
          <cell r="DY195">
            <v>77.323399999999992</v>
          </cell>
          <cell r="DZ195">
            <v>-12.120799999999999</v>
          </cell>
          <cell r="EA195">
            <v>8.4489999999999998</v>
          </cell>
          <cell r="EB195">
            <v>5.4954000000000001</v>
          </cell>
          <cell r="EC195">
            <v>6.7585999999999995</v>
          </cell>
          <cell r="ED195">
            <v>47846</v>
          </cell>
          <cell r="EE195">
            <v>45454.146287000003</v>
          </cell>
          <cell r="EF195">
            <v>43130.533388000003</v>
          </cell>
          <cell r="EG195">
            <v>40142.431446000002</v>
          </cell>
          <cell r="EH195">
            <v>36139.767559</v>
          </cell>
          <cell r="EI195">
            <v>80381</v>
          </cell>
          <cell r="EJ195">
            <v>78010.503918999995</v>
          </cell>
          <cell r="EK195">
            <v>78217.257232000004</v>
          </cell>
          <cell r="EL195">
            <v>78218.195242000002</v>
          </cell>
          <cell r="EM195">
            <v>77776.726364999995</v>
          </cell>
          <cell r="EN195">
            <v>-3357</v>
          </cell>
          <cell r="EO195">
            <v>-2773.6480590000001</v>
          </cell>
          <cell r="EP195">
            <v>-2861.7493039999999</v>
          </cell>
          <cell r="EQ195">
            <v>-2696.9054900000001</v>
          </cell>
          <cell r="ER195">
            <v>-2500.2642740000001</v>
          </cell>
          <cell r="ES195">
            <v>28570</v>
          </cell>
          <cell r="ET195">
            <v>27891.025575</v>
          </cell>
          <cell r="EU195">
            <v>27808.217998</v>
          </cell>
          <cell r="EV195">
            <v>28121.968970000002</v>
          </cell>
          <cell r="EW195">
            <v>28733.382320000001</v>
          </cell>
          <cell r="EX195">
            <v>28438</v>
          </cell>
          <cell r="EY195">
            <v>30493.006727</v>
          </cell>
          <cell r="EZ195">
            <v>32902.940947000003</v>
          </cell>
          <cell r="FA195">
            <v>35889.684208999999</v>
          </cell>
          <cell r="FB195">
            <v>39447.027294</v>
          </cell>
          <cell r="FC195">
            <v>-6045</v>
          </cell>
          <cell r="FD195">
            <v>-6820.5013259999996</v>
          </cell>
          <cell r="FE195">
            <v>-7119.6069230000003</v>
          </cell>
          <cell r="FF195">
            <v>-7384.117655</v>
          </cell>
          <cell r="FG195">
            <v>-7686.5262599999996</v>
          </cell>
          <cell r="FH195">
            <v>6823.7295050000002</v>
          </cell>
          <cell r="FI195">
            <v>5317.0193060000001</v>
          </cell>
          <cell r="FJ195">
            <v>5503.4194550000002</v>
          </cell>
          <cell r="FK195" t="str">
            <v/>
          </cell>
          <cell r="FL195">
            <v>6377.3041270000003</v>
          </cell>
          <cell r="FM195" t="str">
            <v>FRANCE</v>
          </cell>
          <cell r="FN195">
            <v>4.5720270000000003</v>
          </cell>
          <cell r="FO195">
            <v>4.4983259999999996</v>
          </cell>
          <cell r="FP195">
            <v>4.5044399999999998</v>
          </cell>
          <cell r="FQ195">
            <v>4.5464599999999997</v>
          </cell>
          <cell r="FR195">
            <v>4.6621459999999999</v>
          </cell>
          <cell r="FS195">
            <v>4097</v>
          </cell>
          <cell r="FT195">
            <v>2063.3509049999998</v>
          </cell>
          <cell r="FU195">
            <v>2183.7828979999999</v>
          </cell>
          <cell r="FV195">
            <v>2186.0795870000002</v>
          </cell>
          <cell r="FW195">
            <v>2189.9315109999998</v>
          </cell>
          <cell r="FX195">
            <v>-1568</v>
          </cell>
          <cell r="FY195">
            <v>-2513.4151630000001</v>
          </cell>
          <cell r="FZ195">
            <v>-2695.5704940000001</v>
          </cell>
          <cell r="GA195">
            <v>-2984.3955679999999</v>
          </cell>
          <cell r="GB195">
            <v>-3269.5175859999999</v>
          </cell>
        </row>
        <row r="196">
          <cell r="B196" t="str">
            <v>KPN.AS</v>
          </cell>
          <cell r="C196" t="str">
            <v>KPN</v>
          </cell>
          <cell r="D196">
            <v>10.61</v>
          </cell>
          <cell r="E196">
            <v>11</v>
          </cell>
          <cell r="F196" t="str">
            <v>EUR</v>
          </cell>
          <cell r="G196">
            <v>1</v>
          </cell>
          <cell r="J196" t="str">
            <v>Overweight</v>
          </cell>
          <cell r="K196" t="str">
            <v>Bluestone Jakob</v>
          </cell>
          <cell r="L196">
            <v>6</v>
          </cell>
          <cell r="M196" t="str">
            <v>EUR</v>
          </cell>
          <cell r="N196">
            <v>10.61</v>
          </cell>
          <cell r="O196" t="str">
            <v>12</v>
          </cell>
          <cell r="P196">
            <v>2036.160353</v>
          </cell>
          <cell r="Q196">
            <v>21603.661345329998</v>
          </cell>
          <cell r="R196">
            <v>28090.759866330001</v>
          </cell>
          <cell r="S196">
            <v>135.77004400000001</v>
          </cell>
          <cell r="T196">
            <v>126.355632</v>
          </cell>
          <cell r="U196">
            <v>118.90994499999999</v>
          </cell>
          <cell r="V196">
            <v>111.756761</v>
          </cell>
          <cell r="W196">
            <v>104.525279</v>
          </cell>
          <cell r="X196">
            <v>0</v>
          </cell>
          <cell r="Y196">
            <v>0</v>
          </cell>
          <cell r="Z196">
            <v>0</v>
          </cell>
          <cell r="AA196">
            <v>0</v>
          </cell>
          <cell r="AB196">
            <v>0</v>
          </cell>
          <cell r="AC196">
            <v>0.71679000000000004</v>
          </cell>
          <cell r="AD196">
            <v>0.94349700000000003</v>
          </cell>
          <cell r="AE196">
            <v>1.0733809999999999</v>
          </cell>
          <cell r="AF196">
            <v>1.188634</v>
          </cell>
          <cell r="AG196">
            <v>1.3031280000000001</v>
          </cell>
          <cell r="AH196">
            <v>1.7115020000000001</v>
          </cell>
          <cell r="AI196">
            <v>2.1340840000000001</v>
          </cell>
          <cell r="AJ196">
            <v>2.093181</v>
          </cell>
          <cell r="AK196">
            <v>2.1998199999999999</v>
          </cell>
          <cell r="AL196">
            <v>2.3328099999999998</v>
          </cell>
          <cell r="AM196">
            <v>0.45</v>
          </cell>
          <cell r="AN196">
            <v>0.51200000000000001</v>
          </cell>
          <cell r="AO196">
            <v>0.56320000000000003</v>
          </cell>
          <cell r="AP196">
            <v>0.61951999999999996</v>
          </cell>
          <cell r="AQ196">
            <v>0.68147199999999997</v>
          </cell>
          <cell r="AR196">
            <v>4.2412818096135698</v>
          </cell>
          <cell r="AS196">
            <v>4.8256361922714399</v>
          </cell>
          <cell r="AT196">
            <v>5.3081998114985902</v>
          </cell>
          <cell r="AU196">
            <v>5.8390197926484504</v>
          </cell>
          <cell r="AV196">
            <v>6.4229217719132903</v>
          </cell>
          <cell r="AW196">
            <v>14.8021038239931</v>
          </cell>
          <cell r="AX196">
            <v>11.245398766503801</v>
          </cell>
          <cell r="AY196">
            <v>9.8846541908232002</v>
          </cell>
          <cell r="AZ196">
            <v>8.9262127787022791</v>
          </cell>
          <cell r="BA196">
            <v>8.1419476828062898</v>
          </cell>
          <cell r="BB196">
            <v>6.1992331881587104</v>
          </cell>
          <cell r="BC196">
            <v>4.9716880872543001</v>
          </cell>
          <cell r="BD196">
            <v>5.0688402006324296</v>
          </cell>
          <cell r="BE196">
            <v>4.8231218917911498</v>
          </cell>
          <cell r="BF196">
            <v>4.5481629451176904</v>
          </cell>
          <cell r="BG196">
            <v>-987.43531800000005</v>
          </cell>
          <cell r="BH196">
            <v>-1034.5346420000001</v>
          </cell>
          <cell r="BI196">
            <v>-1149.087927</v>
          </cell>
          <cell r="BJ196">
            <v>-1263.996719</v>
          </cell>
          <cell r="BK196" t="str">
            <v/>
          </cell>
          <cell r="BL196" t="str">
            <v/>
          </cell>
          <cell r="BM196" t="str">
            <v/>
          </cell>
          <cell r="BN196" t="str">
            <v/>
          </cell>
          <cell r="BO196" t="str">
            <v/>
          </cell>
          <cell r="BP196">
            <v>4.1183897079720797</v>
          </cell>
          <cell r="BQ196">
            <v>1584.7856750000001</v>
          </cell>
          <cell r="BR196">
            <v>2165.7368459999998</v>
          </cell>
          <cell r="BS196">
            <v>2478.915622</v>
          </cell>
          <cell r="BT196">
            <v>2519.0051109999999</v>
          </cell>
          <cell r="BU196" t="str">
            <v/>
          </cell>
          <cell r="BV196" t="str">
            <v/>
          </cell>
          <cell r="BW196" t="str">
            <v/>
          </cell>
          <cell r="BX196" t="str">
            <v/>
          </cell>
          <cell r="BY196" t="str">
            <v/>
          </cell>
          <cell r="BZ196" t="str">
            <v/>
          </cell>
          <cell r="CA196">
            <v>11.950900000000001</v>
          </cell>
          <cell r="CB196">
            <v>13.745699999999999</v>
          </cell>
          <cell r="CC196">
            <v>15.953500000000002</v>
          </cell>
          <cell r="CD196">
            <v>18.099799999999998</v>
          </cell>
          <cell r="CE196">
            <v>20.231400000000001</v>
          </cell>
          <cell r="CF196">
            <v>11936</v>
          </cell>
          <cell r="CG196">
            <v>12038.626770999999</v>
          </cell>
          <cell r="CH196">
            <v>12283.293662</v>
          </cell>
          <cell r="CI196">
            <v>12704.129032000001</v>
          </cell>
          <cell r="CJ196">
            <v>13278.965287999999</v>
          </cell>
          <cell r="CK196">
            <v>4724</v>
          </cell>
          <cell r="CL196">
            <v>4965.9457689999999</v>
          </cell>
          <cell r="CM196">
            <v>5159.2701379999999</v>
          </cell>
          <cell r="CN196">
            <v>5420.1118379999998</v>
          </cell>
          <cell r="CO196">
            <v>5709.3394680000001</v>
          </cell>
          <cell r="CP196">
            <v>2348</v>
          </cell>
          <cell r="CQ196">
            <v>2614.2582179999999</v>
          </cell>
          <cell r="CR196">
            <v>2874.897109</v>
          </cell>
          <cell r="CS196">
            <v>3144.606213</v>
          </cell>
          <cell r="CT196">
            <v>3409.745797</v>
          </cell>
          <cell r="CU196">
            <v>2308</v>
          </cell>
          <cell r="CV196">
            <v>2699.2946959999999</v>
          </cell>
          <cell r="CW196">
            <v>3073.062813</v>
          </cell>
          <cell r="CX196">
            <v>3404.7246850000001</v>
          </cell>
          <cell r="CY196">
            <v>3734.2035380000002</v>
          </cell>
          <cell r="CZ196">
            <v>1605.289</v>
          </cell>
          <cell r="DA196">
            <v>1925.0009399999999</v>
          </cell>
          <cell r="DB196">
            <v>2190.0025350000001</v>
          </cell>
          <cell r="DC196">
            <v>2425.1508020000001</v>
          </cell>
          <cell r="DD196">
            <v>2658.7513079999999</v>
          </cell>
          <cell r="DE196">
            <v>1987.7856750000001</v>
          </cell>
          <cell r="DF196">
            <v>2211.7021679999998</v>
          </cell>
          <cell r="DG196">
            <v>2396.3174509999999</v>
          </cell>
          <cell r="DH196">
            <v>2587.4523330000002</v>
          </cell>
          <cell r="DI196">
            <v>2775.3612469999998</v>
          </cell>
          <cell r="DJ196">
            <v>1.6175999999999999</v>
          </cell>
          <cell r="DK196">
            <v>0.85980000000000001</v>
          </cell>
          <cell r="DL196">
            <v>2.0323000000000002</v>
          </cell>
          <cell r="DM196">
            <v>3.4260999999999999</v>
          </cell>
          <cell r="DN196">
            <v>4.5247999999999999</v>
          </cell>
          <cell r="DO196">
            <v>-2.2957999999999998</v>
          </cell>
          <cell r="DP196">
            <v>5.1215999999999999</v>
          </cell>
          <cell r="DQ196">
            <v>3.8929999999999998</v>
          </cell>
          <cell r="DR196">
            <v>5.0557999999999996</v>
          </cell>
          <cell r="DS196">
            <v>5.3361999999999998</v>
          </cell>
          <cell r="DT196">
            <v>-11.2287</v>
          </cell>
          <cell r="DU196">
            <v>11.3398</v>
          </cell>
          <cell r="DV196">
            <v>9.9698999999999991</v>
          </cell>
          <cell r="DW196">
            <v>9.3814999999999991</v>
          </cell>
          <cell r="DX196">
            <v>9.6324000000000005</v>
          </cell>
          <cell r="DY196">
            <v>9.5001999999999995</v>
          </cell>
          <cell r="DZ196">
            <v>19.9162</v>
          </cell>
          <cell r="EA196">
            <v>13.766300000000001</v>
          </cell>
          <cell r="EB196">
            <v>10.737399999999999</v>
          </cell>
          <cell r="EC196">
            <v>9.6324000000000005</v>
          </cell>
          <cell r="ED196">
            <v>9140</v>
          </cell>
          <cell r="EE196">
            <v>7118.876679</v>
          </cell>
          <cell r="EF196">
            <v>5520.4070929999998</v>
          </cell>
          <cell r="EG196">
            <v>3984.73326</v>
          </cell>
          <cell r="EH196">
            <v>2432.249953</v>
          </cell>
          <cell r="EI196">
            <v>15285</v>
          </cell>
          <cell r="EJ196">
            <v>11784.186030999999</v>
          </cell>
          <cell r="EK196">
            <v>10969.175628000001</v>
          </cell>
          <cell r="EL196">
            <v>10350.798589</v>
          </cell>
          <cell r="EM196">
            <v>9836.3215450000007</v>
          </cell>
          <cell r="EN196">
            <v>-547</v>
          </cell>
          <cell r="EO196">
            <v>-425.96352200000001</v>
          </cell>
          <cell r="EP196">
            <v>-312.83429599999999</v>
          </cell>
          <cell r="EQ196">
            <v>-250.881528</v>
          </cell>
          <cell r="ER196">
            <v>-186.542259</v>
          </cell>
          <cell r="ES196">
            <v>8338</v>
          </cell>
          <cell r="ET196">
            <v>7935.1199619999998</v>
          </cell>
          <cell r="EU196">
            <v>7808.4259570000004</v>
          </cell>
          <cell r="EV196">
            <v>7836.4168129999998</v>
          </cell>
          <cell r="EW196">
            <v>7979.9382159999996</v>
          </cell>
          <cell r="EX196">
            <v>5104</v>
          </cell>
          <cell r="EY196">
            <v>4415.3093520000002</v>
          </cell>
          <cell r="EZ196">
            <v>5198.7685350000002</v>
          </cell>
          <cell r="FA196">
            <v>6116.0653300000004</v>
          </cell>
          <cell r="FB196">
            <v>7154.0715920000002</v>
          </cell>
          <cell r="FC196">
            <v>-1394</v>
          </cell>
          <cell r="FD196">
            <v>-1519.8075120000001</v>
          </cell>
          <cell r="FE196">
            <v>-1662.679024</v>
          </cell>
          <cell r="FF196">
            <v>-1803.4964809999999</v>
          </cell>
          <cell r="FG196">
            <v>-1943.1150729999999</v>
          </cell>
          <cell r="FH196">
            <v>1584.7856750000001</v>
          </cell>
          <cell r="FI196">
            <v>2165.7368459999998</v>
          </cell>
          <cell r="FJ196">
            <v>2478.915622</v>
          </cell>
          <cell r="FK196" t="str">
            <v/>
          </cell>
          <cell r="FL196">
            <v>2592.0689069999999</v>
          </cell>
          <cell r="FM196" t="str">
            <v>NETHERLANDS</v>
          </cell>
          <cell r="FN196">
            <v>1.5571360000000001</v>
          </cell>
          <cell r="FO196">
            <v>1.8510599999999999</v>
          </cell>
          <cell r="FP196">
            <v>1.9479519999999999</v>
          </cell>
          <cell r="FQ196">
            <v>2.058859</v>
          </cell>
          <cell r="FR196">
            <v>2.1851590000000001</v>
          </cell>
          <cell r="FS196">
            <v>1041</v>
          </cell>
          <cell r="FT196">
            <v>250</v>
          </cell>
          <cell r="FU196">
            <v>250</v>
          </cell>
          <cell r="FV196">
            <v>250</v>
          </cell>
          <cell r="FW196">
            <v>250</v>
          </cell>
          <cell r="FX196">
            <v>-360</v>
          </cell>
          <cell r="FY196">
            <v>-536.65675599999997</v>
          </cell>
          <cell r="FZ196">
            <v>-640.51570300000003</v>
          </cell>
          <cell r="GA196">
            <v>-723.43117099999995</v>
          </cell>
          <cell r="GB196">
            <v>-805.800884</v>
          </cell>
        </row>
        <row r="197">
          <cell r="B197" t="str">
            <v>MTEL.BU</v>
          </cell>
          <cell r="C197" t="str">
            <v>Magyar Telekom</v>
          </cell>
          <cell r="D197">
            <v>953</v>
          </cell>
          <cell r="E197">
            <v>810</v>
          </cell>
          <cell r="F197" t="str">
            <v>HUF</v>
          </cell>
          <cell r="G197">
            <v>259.65001575000002</v>
          </cell>
          <cell r="J197" t="str">
            <v>Underweight</v>
          </cell>
          <cell r="K197" t="str">
            <v>DROUET Herve</v>
          </cell>
          <cell r="L197">
            <v>6</v>
          </cell>
          <cell r="M197" t="str">
            <v>HUF</v>
          </cell>
          <cell r="N197">
            <v>953</v>
          </cell>
          <cell r="O197" t="str">
            <v>12</v>
          </cell>
          <cell r="P197">
            <v>1042.7682150000001</v>
          </cell>
          <cell r="Q197">
            <v>3827.2984733874409</v>
          </cell>
          <cell r="R197">
            <v>4922.7218668635869</v>
          </cell>
          <cell r="S197">
            <v>304.96927599358327</v>
          </cell>
          <cell r="T197">
            <v>283.03849621468777</v>
          </cell>
          <cell r="U197">
            <v>274.60639842075568</v>
          </cell>
          <cell r="V197">
            <v>267.80285857155775</v>
          </cell>
          <cell r="W197">
            <v>257.80609147527076</v>
          </cell>
          <cell r="X197">
            <v>20.088953335640227</v>
          </cell>
          <cell r="Y197">
            <v>18.644327773355815</v>
          </cell>
          <cell r="Z197">
            <v>18.088888153668442</v>
          </cell>
          <cell r="AA197">
            <v>17.640724991945238</v>
          </cell>
          <cell r="AB197">
            <v>16.982217386982772</v>
          </cell>
          <cell r="AC197">
            <v>0.29597156302117417</v>
          </cell>
          <cell r="AD197">
            <v>0.30276072879460242</v>
          </cell>
          <cell r="AE197">
            <v>0.29296347539312634</v>
          </cell>
          <cell r="AF197">
            <v>0.3191401732083276</v>
          </cell>
          <cell r="AG197">
            <v>0.34546679976467515</v>
          </cell>
          <cell r="AH197">
            <v>0.75413272144197818</v>
          </cell>
          <cell r="AI197">
            <v>0.7355011300437404</v>
          </cell>
          <cell r="AJ197">
            <v>0.79620824363458553</v>
          </cell>
          <cell r="AK197">
            <v>0.78402009109063564</v>
          </cell>
          <cell r="AL197">
            <v>0.79784078349319332</v>
          </cell>
          <cell r="AM197">
            <v>0.26959366745195351</v>
          </cell>
          <cell r="AN197">
            <v>0.30810704851651832</v>
          </cell>
          <cell r="AO197">
            <v>0.2636671282389475</v>
          </cell>
          <cell r="AP197">
            <v>0.28722615627262865</v>
          </cell>
          <cell r="AQ197">
            <v>0.31092011978820761</v>
          </cell>
          <cell r="AR197">
            <v>2.8288947266731753E-2</v>
          </cell>
          <cell r="AS197">
            <v>3.2330225447693421E-2</v>
          </cell>
          <cell r="AT197">
            <v>2.7667064872922077E-2</v>
          </cell>
          <cell r="AU197">
            <v>3.0139155957253815E-2</v>
          </cell>
          <cell r="AV197">
            <v>3.2625406063820313E-2</v>
          </cell>
          <cell r="AW197">
            <v>4.7760207842505009E-2</v>
          </cell>
          <cell r="AX197">
            <v>4.6689223604532364E-2</v>
          </cell>
          <cell r="AY197">
            <v>4.8250599657154454E-2</v>
          </cell>
          <cell r="AZ197">
            <v>4.4292961375736406E-2</v>
          </cell>
          <cell r="BA197">
            <v>4.0917574062084378E-2</v>
          </cell>
          <cell r="BB197">
            <v>1.8744264720848489E-2</v>
          </cell>
          <cell r="BC197">
            <v>1.921909129428755E-2</v>
          </cell>
          <cell r="BD197">
            <v>1.7753726463362016E-2</v>
          </cell>
          <cell r="BE197">
            <v>1.8029720827304897E-2</v>
          </cell>
          <cell r="BF197">
            <v>1.7717398831721808E-2</v>
          </cell>
          <cell r="BG197">
            <v>-281.12364942153863</v>
          </cell>
          <cell r="BH197">
            <v>-321.28417076747274</v>
          </cell>
          <cell r="BI197">
            <v>-274.94364439683261</v>
          </cell>
          <cell r="BJ197">
            <v>-299.51024579516127</v>
          </cell>
          <cell r="BK197" t="str">
            <v/>
          </cell>
          <cell r="BL197" t="str">
            <v/>
          </cell>
          <cell r="BM197" t="str">
            <v/>
          </cell>
          <cell r="BN197" t="str">
            <v/>
          </cell>
          <cell r="BO197" t="str">
            <v/>
          </cell>
          <cell r="BP197">
            <v>1.7736388385034441E-2</v>
          </cell>
          <cell r="BQ197">
            <v>452.19660336954934</v>
          </cell>
          <cell r="BR197">
            <v>441.05790629438849</v>
          </cell>
          <cell r="BS197">
            <v>507.93226347416459</v>
          </cell>
          <cell r="BT197">
            <v>492.24318131396069</v>
          </cell>
          <cell r="BU197" t="str">
            <v/>
          </cell>
          <cell r="BV197" t="str">
            <v/>
          </cell>
          <cell r="BW197" t="str">
            <v/>
          </cell>
          <cell r="BX197" t="str">
            <v/>
          </cell>
          <cell r="BY197" t="str">
            <v/>
          </cell>
          <cell r="BZ197" t="str">
            <v/>
          </cell>
          <cell r="CA197">
            <v>10.270799999999999</v>
          </cell>
          <cell r="CB197">
            <v>9.5019999999999989</v>
          </cell>
          <cell r="CC197">
            <v>8.8801000000000005</v>
          </cell>
          <cell r="CD197">
            <v>9.5060000000000002</v>
          </cell>
          <cell r="CE197">
            <v>10.016400000000001</v>
          </cell>
          <cell r="CF197">
            <v>2390.5140086632173</v>
          </cell>
          <cell r="CG197">
            <v>2460.9327264945482</v>
          </cell>
          <cell r="CH197">
            <v>2528.6092892024017</v>
          </cell>
          <cell r="CI197">
            <v>2610.860342915269</v>
          </cell>
          <cell r="CJ197">
            <v>2688.4653609885249</v>
          </cell>
          <cell r="CK197">
            <v>962.25682589815119</v>
          </cell>
          <cell r="CL197">
            <v>964.70512957401957</v>
          </cell>
          <cell r="CM197">
            <v>954.32863747476961</v>
          </cell>
          <cell r="CN197">
            <v>962.64046647954024</v>
          </cell>
          <cell r="CO197">
            <v>979.55072492615466</v>
          </cell>
          <cell r="CP197">
            <v>520.56226382108355</v>
          </cell>
          <cell r="CQ197">
            <v>494.47080237275122</v>
          </cell>
          <cell r="CR197">
            <v>493.80861689009924</v>
          </cell>
          <cell r="CS197">
            <v>522.52427593006985</v>
          </cell>
          <cell r="CT197">
            <v>552.18020529621322</v>
          </cell>
          <cell r="CU197">
            <v>409.75926649833059</v>
          </cell>
          <cell r="CV197">
            <v>405.96638395158652</v>
          </cell>
          <cell r="CW197">
            <v>408.70366329642707</v>
          </cell>
          <cell r="CX197">
            <v>441.30986979922795</v>
          </cell>
          <cell r="CY197">
            <v>474.10493433794443</v>
          </cell>
          <cell r="CZ197">
            <v>308.62967509756442</v>
          </cell>
          <cell r="DA197">
            <v>315.70919867737382</v>
          </cell>
          <cell r="DB197">
            <v>305.49293821870293</v>
          </cell>
          <cell r="DC197">
            <v>332.78916199333986</v>
          </cell>
          <cell r="DD197">
            <v>360.24172457613258</v>
          </cell>
          <cell r="DE197">
            <v>442.70690627524056</v>
          </cell>
          <cell r="DF197">
            <v>435.07225296596187</v>
          </cell>
          <cell r="DG197">
            <v>419.73732435639181</v>
          </cell>
          <cell r="DH197">
            <v>444.14563453767084</v>
          </cell>
          <cell r="DI197">
            <v>469.35317450293661</v>
          </cell>
          <cell r="DJ197">
            <v>3.2022000000000004</v>
          </cell>
          <cell r="DK197">
            <v>2.9458000000000002</v>
          </cell>
          <cell r="DL197">
            <v>2.75</v>
          </cell>
          <cell r="DM197">
            <v>3.2528000000000001</v>
          </cell>
          <cell r="DN197">
            <v>2.9723999999999999</v>
          </cell>
          <cell r="DO197">
            <v>12.0755</v>
          </cell>
          <cell r="DP197">
            <v>0.25439999999999996</v>
          </cell>
          <cell r="DQ197">
            <v>-1.0755999999999999</v>
          </cell>
          <cell r="DR197">
            <v>0.87100000000000011</v>
          </cell>
          <cell r="DS197">
            <v>1.7566999999999999</v>
          </cell>
          <cell r="DT197">
            <v>58.524100000000004</v>
          </cell>
          <cell r="DU197">
            <v>-5.0122</v>
          </cell>
          <cell r="DV197">
            <v>-0.13389999999999999</v>
          </cell>
          <cell r="DW197">
            <v>5.8151000000000002</v>
          </cell>
          <cell r="DX197">
            <v>8.2492000000000001</v>
          </cell>
          <cell r="DY197">
            <v>127.45070000000001</v>
          </cell>
          <cell r="DZ197">
            <v>2.2939000000000003</v>
          </cell>
          <cell r="EA197">
            <v>-3.2359999999999998</v>
          </cell>
          <cell r="EB197">
            <v>8.9351000000000003</v>
          </cell>
          <cell r="EC197">
            <v>8.2492000000000001</v>
          </cell>
          <cell r="ED197">
            <v>1168.3226712841051</v>
          </cell>
          <cell r="EE197">
            <v>831.02922503481489</v>
          </cell>
          <cell r="EF197">
            <v>701.34430948518047</v>
          </cell>
          <cell r="EG197">
            <v>596.70647054062431</v>
          </cell>
          <cell r="EH197">
            <v>442.95707995927586</v>
          </cell>
          <cell r="EI197">
            <v>3669.5934612127976</v>
          </cell>
          <cell r="EJ197">
            <v>3310.5761073268873</v>
          </cell>
          <cell r="EK197">
            <v>3383.030576731247</v>
          </cell>
          <cell r="EL197">
            <v>3458.6337202677405</v>
          </cell>
          <cell r="EM197">
            <v>3537.4053623372442</v>
          </cell>
          <cell r="EN197">
            <v>-112.07393889788354</v>
          </cell>
          <cell r="EO197">
            <v>-97.616684381040699</v>
          </cell>
          <cell r="EP197">
            <v>-87.284810961926539</v>
          </cell>
          <cell r="EQ197">
            <v>-83.394263495244942</v>
          </cell>
          <cell r="ER197">
            <v>-80.255128326523106</v>
          </cell>
          <cell r="ES197">
            <v>2236.6106865911097</v>
          </cell>
          <cell r="ET197">
            <v>2211.9613884560295</v>
          </cell>
          <cell r="EU197">
            <v>2130.7327612553781</v>
          </cell>
          <cell r="EV197">
            <v>2082.2456221399248</v>
          </cell>
          <cell r="EW197">
            <v>2058.1449066559508</v>
          </cell>
          <cell r="EX197">
            <v>2308.014495084813</v>
          </cell>
          <cell r="EY197">
            <v>2351.2848117707072</v>
          </cell>
          <cell r="EZ197">
            <v>2423.7392811750674</v>
          </cell>
          <cell r="FA197">
            <v>2499.3424247115604</v>
          </cell>
          <cell r="FB197">
            <v>2578.1140667810646</v>
          </cell>
          <cell r="FC197">
            <v>-398.94856043350728</v>
          </cell>
          <cell r="FD197">
            <v>-435.42905047946255</v>
          </cell>
          <cell r="FE197">
            <v>-379.29139338016768</v>
          </cell>
          <cell r="FF197">
            <v>-391.62905143786799</v>
          </cell>
          <cell r="FG197">
            <v>-403.26980414981932</v>
          </cell>
          <cell r="FH197">
            <v>452.19660336954934</v>
          </cell>
          <cell r="FI197">
            <v>441.05790629438849</v>
          </cell>
          <cell r="FJ197">
            <v>507.93226347416459</v>
          </cell>
          <cell r="FK197" t="str">
            <v/>
          </cell>
          <cell r="FL197">
            <v>492.31761298285221</v>
          </cell>
          <cell r="FM197" t="str">
            <v>HUNGARY</v>
          </cell>
          <cell r="FN197">
            <v>0.71955050131746423</v>
          </cell>
          <cell r="FO197">
            <v>0.75370890479139119</v>
          </cell>
          <cell r="FP197">
            <v>0.73459576518435077</v>
          </cell>
          <cell r="FQ197">
            <v>0.74120547785870872</v>
          </cell>
          <cell r="FR197">
            <v>0.7553091819906812</v>
          </cell>
          <cell r="FS197">
            <v>193.25629484387966</v>
          </cell>
          <cell r="FT197">
            <v>128.26207052136488</v>
          </cell>
          <cell r="FU197">
            <v>257.94698607099929</v>
          </cell>
          <cell r="FV197">
            <v>362.58482501555557</v>
          </cell>
          <cell r="FW197">
            <v>516.33421559690385</v>
          </cell>
          <cell r="FX197">
            <v>-52.886574877860369</v>
          </cell>
          <cell r="FY197">
            <v>-43.749658732689674</v>
          </cell>
          <cell r="FZ197">
            <v>-61.305549495234331</v>
          </cell>
          <cell r="GA197">
            <v>-66.196480471424721</v>
          </cell>
          <cell r="GB197">
            <v>-71.115740149921393</v>
          </cell>
        </row>
        <row r="199">
          <cell r="B199" t="str">
            <v>OTEr.AT</v>
          </cell>
          <cell r="C199" t="str">
            <v>OTE</v>
          </cell>
          <cell r="D199">
            <v>20.96</v>
          </cell>
          <cell r="E199">
            <v>23</v>
          </cell>
          <cell r="F199" t="str">
            <v>EUR</v>
          </cell>
          <cell r="G199">
            <v>1</v>
          </cell>
          <cell r="J199" t="str">
            <v>Overweight</v>
          </cell>
          <cell r="K199" t="str">
            <v>KARANIKAS Vangelis</v>
          </cell>
          <cell r="L199">
            <v>6</v>
          </cell>
          <cell r="M199" t="str">
            <v>EUR</v>
          </cell>
          <cell r="N199">
            <v>20.96</v>
          </cell>
          <cell r="O199" t="str">
            <v>12</v>
          </cell>
          <cell r="P199">
            <v>490.15038900000002</v>
          </cell>
          <cell r="Q199">
            <v>10273.552153440001</v>
          </cell>
          <cell r="R199">
            <v>16304.432691440001</v>
          </cell>
          <cell r="S199">
            <v>3642.795208</v>
          </cell>
          <cell r="T199">
            <v>3503.293752</v>
          </cell>
          <cell r="U199">
            <v>3537.6153009999998</v>
          </cell>
          <cell r="V199">
            <v>3565.2380269999999</v>
          </cell>
          <cell r="W199">
            <v>3595.4197049999998</v>
          </cell>
          <cell r="X199">
            <v>0</v>
          </cell>
          <cell r="Y199">
            <v>0</v>
          </cell>
          <cell r="Z199">
            <v>0</v>
          </cell>
          <cell r="AA199">
            <v>0</v>
          </cell>
          <cell r="AB199">
            <v>0</v>
          </cell>
          <cell r="AC199">
            <v>0.90345200000000003</v>
          </cell>
          <cell r="AD199">
            <v>1.0137989999999999</v>
          </cell>
          <cell r="AE199">
            <v>1.3018959999999999</v>
          </cell>
          <cell r="AF199">
            <v>1.4105890000000001</v>
          </cell>
          <cell r="AG199">
            <v>1.445422</v>
          </cell>
          <cell r="AH199">
            <v>2.4285809999999999</v>
          </cell>
          <cell r="AI199">
            <v>2.8349000000000002</v>
          </cell>
          <cell r="AJ199">
            <v>2.581407</v>
          </cell>
          <cell r="AK199">
            <v>4.0204029999999999</v>
          </cell>
          <cell r="AL199">
            <v>4.076765</v>
          </cell>
          <cell r="AM199">
            <v>0</v>
          </cell>
          <cell r="AN199">
            <v>0.5</v>
          </cell>
          <cell r="AO199">
            <v>0.65</v>
          </cell>
          <cell r="AP199">
            <v>0.75</v>
          </cell>
          <cell r="AQ199">
            <v>0.8</v>
          </cell>
          <cell r="AR199">
            <v>0</v>
          </cell>
          <cell r="AS199">
            <v>2.3854961832061101</v>
          </cell>
          <cell r="AT199">
            <v>3.1011450381679402</v>
          </cell>
          <cell r="AU199">
            <v>3.5782442748091601</v>
          </cell>
          <cell r="AV199">
            <v>3.8167938931297698</v>
          </cell>
          <cell r="AW199">
            <v>23.1999043668064</v>
          </cell>
          <cell r="AX199">
            <v>20.6747096811104</v>
          </cell>
          <cell r="AY199">
            <v>16.099596281116199</v>
          </cell>
          <cell r="AZ199">
            <v>14.859041152313001</v>
          </cell>
          <cell r="BA199">
            <v>14.5009554303172</v>
          </cell>
          <cell r="BB199">
            <v>8.6305542207569008</v>
          </cell>
          <cell r="BC199">
            <v>7.3935588556915599</v>
          </cell>
          <cell r="BD199">
            <v>8.1196029917018109</v>
          </cell>
          <cell r="BE199">
            <v>5.2134077106200598</v>
          </cell>
          <cell r="BF199">
            <v>5.1413314233221703</v>
          </cell>
          <cell r="BG199">
            <v>0</v>
          </cell>
          <cell r="BH199">
            <v>-245.07519500000001</v>
          </cell>
          <cell r="BI199">
            <v>-318.59775300000001</v>
          </cell>
          <cell r="BJ199">
            <v>-367.61279200000001</v>
          </cell>
          <cell r="BK199" t="str">
            <v/>
          </cell>
          <cell r="BL199" t="str">
            <v/>
          </cell>
          <cell r="BM199" t="str">
            <v/>
          </cell>
          <cell r="BN199" t="str">
            <v/>
          </cell>
          <cell r="BO199" t="str">
            <v/>
          </cell>
          <cell r="BP199">
            <v>6.27525572815874</v>
          </cell>
          <cell r="BQ199">
            <v>509.60399899999999</v>
          </cell>
          <cell r="BR199">
            <v>186.190282</v>
          </cell>
          <cell r="BS199">
            <v>494.810902</v>
          </cell>
          <cell r="BT199">
            <v>1342.4365539999999</v>
          </cell>
          <cell r="BU199" t="str">
            <v/>
          </cell>
          <cell r="BV199" t="str">
            <v/>
          </cell>
          <cell r="BW199" t="str">
            <v/>
          </cell>
          <cell r="BX199" t="str">
            <v/>
          </cell>
          <cell r="BY199" t="str">
            <v/>
          </cell>
          <cell r="BZ199" t="str">
            <v/>
          </cell>
          <cell r="CA199">
            <v>0.34250000000000003</v>
          </cell>
          <cell r="CB199">
            <v>9.0137</v>
          </cell>
          <cell r="CC199">
            <v>10.6669</v>
          </cell>
          <cell r="CD199">
            <v>11.724600000000001</v>
          </cell>
          <cell r="CE199">
            <v>12.5185</v>
          </cell>
          <cell r="CF199">
            <v>5473.5781379999999</v>
          </cell>
          <cell r="CG199">
            <v>5907.2209789999997</v>
          </cell>
          <cell r="CH199">
            <v>6290.5286139999998</v>
          </cell>
          <cell r="CI199">
            <v>6493.0175010000003</v>
          </cell>
          <cell r="CJ199">
            <v>6602.3448479999997</v>
          </cell>
          <cell r="CK199">
            <v>1132.356565</v>
          </cell>
          <cell r="CL199">
            <v>2185.5392109999998</v>
          </cell>
          <cell r="CM199">
            <v>2386.8669490000002</v>
          </cell>
          <cell r="CN199">
            <v>2452.8107460000001</v>
          </cell>
          <cell r="CO199">
            <v>2443.5614289999999</v>
          </cell>
          <cell r="CP199">
            <v>24.965565000000002</v>
          </cell>
          <cell r="CQ199">
            <v>1048.5238340000001</v>
          </cell>
          <cell r="CR199">
            <v>1267.935101</v>
          </cell>
          <cell r="CS199">
            <v>1327.464504</v>
          </cell>
          <cell r="CT199">
            <v>1324.344744</v>
          </cell>
          <cell r="CU199">
            <v>942.92756499999996</v>
          </cell>
          <cell r="CV199">
            <v>949.34639600000003</v>
          </cell>
          <cell r="CW199">
            <v>1134.940053</v>
          </cell>
          <cell r="CX199">
            <v>1197.643298</v>
          </cell>
          <cell r="CY199">
            <v>1215.918545</v>
          </cell>
          <cell r="CZ199">
            <v>442.82756499999999</v>
          </cell>
          <cell r="DA199">
            <v>496.91397999999998</v>
          </cell>
          <cell r="DB199">
            <v>638.12460999999996</v>
          </cell>
          <cell r="DC199">
            <v>691.40054499999997</v>
          </cell>
          <cell r="DD199">
            <v>708.47398399999997</v>
          </cell>
          <cell r="DE199">
            <v>24.441327000000001</v>
          </cell>
          <cell r="DF199">
            <v>712.49469299999998</v>
          </cell>
          <cell r="DG199">
            <v>906.57359699999995</v>
          </cell>
          <cell r="DH199">
            <v>975.68641100000002</v>
          </cell>
          <cell r="DI199">
            <v>993.25855799999999</v>
          </cell>
          <cell r="DJ199">
            <v>5.6328999999999994</v>
          </cell>
          <cell r="DK199">
            <v>7.9225000000000003</v>
          </cell>
          <cell r="DL199">
            <v>6.4888000000000003</v>
          </cell>
          <cell r="DM199">
            <v>3.2189000000000001</v>
          </cell>
          <cell r="DN199">
            <v>1.6838</v>
          </cell>
          <cell r="DO199">
            <v>-31.814500000000002</v>
          </cell>
          <cell r="DP199">
            <v>93.007999999999996</v>
          </cell>
          <cell r="DQ199">
            <v>9.2118000000000002</v>
          </cell>
          <cell r="DR199">
            <v>2.7627999999999999</v>
          </cell>
          <cell r="DS199">
            <v>-0.37709999999999999</v>
          </cell>
          <cell r="DT199">
            <v>-95.790700000000001</v>
          </cell>
          <cell r="DU199">
            <v>4099.8802999999998</v>
          </cell>
          <cell r="DV199">
            <v>20.925699999999999</v>
          </cell>
          <cell r="DW199">
            <v>4.6950000000000003</v>
          </cell>
          <cell r="DX199">
            <v>2.4694000000000003</v>
          </cell>
          <cell r="DY199">
            <v>219.96209999999999</v>
          </cell>
          <cell r="DZ199">
            <v>12.213899999999999</v>
          </cell>
          <cell r="EA199">
            <v>28.4175</v>
          </cell>
          <cell r="EB199">
            <v>8.3488000000000007</v>
          </cell>
          <cell r="EC199">
            <v>2.4694000000000003</v>
          </cell>
          <cell r="ED199">
            <v>1927.7</v>
          </cell>
          <cell r="EE199">
            <v>2527.5867859999998</v>
          </cell>
          <cell r="EF199">
            <v>2380.8289970000001</v>
          </cell>
          <cell r="EG199">
            <v>2014.0046789999999</v>
          </cell>
          <cell r="EH199">
            <v>1465.000996</v>
          </cell>
          <cell r="EI199">
            <v>7953.3</v>
          </cell>
          <cell r="EJ199">
            <v>9654.4488139999994</v>
          </cell>
          <cell r="EK199">
            <v>9770.6950209999995</v>
          </cell>
          <cell r="EL199">
            <v>9750.9410549999993</v>
          </cell>
          <cell r="EM199">
            <v>9584.4145410000001</v>
          </cell>
          <cell r="EN199">
            <v>-109.3</v>
          </cell>
          <cell r="EO199">
            <v>-127.47743800000001</v>
          </cell>
          <cell r="EP199">
            <v>-152.995048</v>
          </cell>
          <cell r="EQ199">
            <v>-149.82120599999999</v>
          </cell>
          <cell r="ER199">
            <v>-128.426199</v>
          </cell>
          <cell r="ES199">
            <v>6739.6</v>
          </cell>
          <cell r="ET199">
            <v>6767.1699710000003</v>
          </cell>
          <cell r="EU199">
            <v>6530.0209759999998</v>
          </cell>
          <cell r="EV199">
            <v>6154.3414220000004</v>
          </cell>
          <cell r="EW199">
            <v>5682.3136539999996</v>
          </cell>
          <cell r="EX199">
            <v>4513.3999999999996</v>
          </cell>
          <cell r="EY199">
            <v>5068.4088140000003</v>
          </cell>
          <cell r="EZ199">
            <v>5410.6550209999996</v>
          </cell>
          <cell r="FA199">
            <v>5722.5010549999997</v>
          </cell>
          <cell r="FB199">
            <v>5994.9745409999996</v>
          </cell>
          <cell r="FC199">
            <v>-680.24159299999997</v>
          </cell>
          <cell r="FD199">
            <v>-1014.585347</v>
          </cell>
          <cell r="FE199">
            <v>-881.78285300000005</v>
          </cell>
          <cell r="FF199">
            <v>-749.66668800000002</v>
          </cell>
          <cell r="FG199">
            <v>-647.18891799999994</v>
          </cell>
          <cell r="FH199">
            <v>509.60399899999999</v>
          </cell>
          <cell r="FI199">
            <v>186.190282</v>
          </cell>
          <cell r="FJ199">
            <v>494.810902</v>
          </cell>
          <cell r="FK199" t="str">
            <v/>
          </cell>
          <cell r="FL199">
            <v>1465.7542900000001</v>
          </cell>
          <cell r="FM199" t="str">
            <v>GREECE</v>
          </cell>
          <cell r="FN199">
            <v>3.162741</v>
          </cell>
          <cell r="FO199">
            <v>3.3335270000000001</v>
          </cell>
          <cell r="FP199">
            <v>3.5847289999999998</v>
          </cell>
          <cell r="FQ199">
            <v>3.7065090000000001</v>
          </cell>
          <cell r="FR199">
            <v>3.728837</v>
          </cell>
          <cell r="FS199">
            <v>1512.2</v>
          </cell>
          <cell r="FT199">
            <v>2058.4532140000001</v>
          </cell>
          <cell r="FU199">
            <v>1979.2110029999999</v>
          </cell>
          <cell r="FV199">
            <v>2014.4353209999999</v>
          </cell>
          <cell r="FW199">
            <v>2124.4390039999998</v>
          </cell>
          <cell r="FX199">
            <v>-19.8</v>
          </cell>
          <cell r="FY199">
            <v>-319.68242400000003</v>
          </cell>
          <cell r="FZ199">
            <v>-323.45791500000001</v>
          </cell>
          <cell r="GA199">
            <v>-317.375474</v>
          </cell>
          <cell r="GB199">
            <v>-303.97963600000003</v>
          </cell>
        </row>
        <row r="201">
          <cell r="B201" t="str">
            <v>PTCO.IN</v>
          </cell>
          <cell r="C201" t="str">
            <v>Portugal Telecom</v>
          </cell>
          <cell r="D201">
            <v>9.81</v>
          </cell>
          <cell r="E201">
            <v>10.5</v>
          </cell>
          <cell r="F201" t="str">
            <v>EUR</v>
          </cell>
          <cell r="G201">
            <v>1</v>
          </cell>
          <cell r="J201" t="str">
            <v>Neutral</v>
          </cell>
          <cell r="K201" t="str">
            <v>SCRUTON Steve S</v>
          </cell>
          <cell r="L201">
            <v>6</v>
          </cell>
          <cell r="M201" t="str">
            <v>EUR</v>
          </cell>
          <cell r="N201">
            <v>9.81</v>
          </cell>
          <cell r="O201" t="str">
            <v>12</v>
          </cell>
          <cell r="P201">
            <v>1128.8565000000001</v>
          </cell>
          <cell r="Q201">
            <v>11074.082265000001</v>
          </cell>
          <cell r="R201">
            <v>17317.498677</v>
          </cell>
          <cell r="S201">
            <v>1573.2971600000001</v>
          </cell>
          <cell r="T201">
            <v>1573.7443109999999</v>
          </cell>
          <cell r="U201">
            <v>1551.392781</v>
          </cell>
          <cell r="V201">
            <v>1528.805501</v>
          </cell>
          <cell r="W201">
            <v>1510.9338949999999</v>
          </cell>
          <cell r="X201">
            <v>689.80394899999999</v>
          </cell>
          <cell r="Y201">
            <v>690</v>
          </cell>
          <cell r="Z201">
            <v>680.20008800000005</v>
          </cell>
          <cell r="AA201">
            <v>670.29681300000004</v>
          </cell>
          <cell r="AB201">
            <v>662.46109999999999</v>
          </cell>
          <cell r="AC201">
            <v>0.65700199999999997</v>
          </cell>
          <cell r="AD201">
            <v>0.69503999999999999</v>
          </cell>
          <cell r="AE201">
            <v>0.724194</v>
          </cell>
          <cell r="AF201">
            <v>0.78852199999999995</v>
          </cell>
          <cell r="AG201">
            <v>0.84750800000000004</v>
          </cell>
          <cell r="AH201">
            <v>1.182539</v>
          </cell>
          <cell r="AI201">
            <v>1.5694189999999999</v>
          </cell>
          <cell r="AJ201">
            <v>1.5806800000000001</v>
          </cell>
          <cell r="AK201">
            <v>1.6789890000000001</v>
          </cell>
          <cell r="AL201">
            <v>1.720823</v>
          </cell>
          <cell r="AM201">
            <v>0.47499999999999998</v>
          </cell>
          <cell r="AN201">
            <v>0.52249999999999996</v>
          </cell>
          <cell r="AO201">
            <v>0.57474999999999998</v>
          </cell>
          <cell r="AP201">
            <v>0.63222500000000004</v>
          </cell>
          <cell r="AQ201">
            <v>0.69544799999999996</v>
          </cell>
          <cell r="AR201">
            <v>4.8419979612640196</v>
          </cell>
          <cell r="AS201">
            <v>5.3261977573904202</v>
          </cell>
          <cell r="AT201">
            <v>5.8588175331294599</v>
          </cell>
          <cell r="AU201">
            <v>6.4446992864424102</v>
          </cell>
          <cell r="AV201">
            <v>7.0891743119266097</v>
          </cell>
          <cell r="AW201">
            <v>14.931461395855701</v>
          </cell>
          <cell r="AX201">
            <v>14.1142955801105</v>
          </cell>
          <cell r="AY201">
            <v>13.546094002435799</v>
          </cell>
          <cell r="AZ201">
            <v>12.4409972074337</v>
          </cell>
          <cell r="BA201">
            <v>11.5751119753442</v>
          </cell>
          <cell r="BB201">
            <v>8.2957094861142</v>
          </cell>
          <cell r="BC201">
            <v>6.2507208081462</v>
          </cell>
          <cell r="BD201">
            <v>6.2061897411240698</v>
          </cell>
          <cell r="BE201">
            <v>5.8428018289577803</v>
          </cell>
          <cell r="BF201">
            <v>5.7007606244221503</v>
          </cell>
          <cell r="BG201">
            <v>-535.79999999999995</v>
          </cell>
          <cell r="BH201">
            <v>-589.38</v>
          </cell>
          <cell r="BI201">
            <v>-648.31799999999998</v>
          </cell>
          <cell r="BJ201">
            <v>-713.14980000000003</v>
          </cell>
          <cell r="BK201" t="str">
            <v/>
          </cell>
          <cell r="BL201" t="str">
            <v/>
          </cell>
          <cell r="BM201" t="str">
            <v/>
          </cell>
          <cell r="BN201" t="str">
            <v/>
          </cell>
          <cell r="BO201" t="str">
            <v/>
          </cell>
          <cell r="BP201">
            <v>6.4730964110351703</v>
          </cell>
          <cell r="BQ201">
            <v>272.33</v>
          </cell>
          <cell r="BR201">
            <v>739.66390699999999</v>
          </cell>
          <cell r="BS201">
            <v>925.321459</v>
          </cell>
          <cell r="BT201">
            <v>1006.458992</v>
          </cell>
          <cell r="BU201" t="str">
            <v/>
          </cell>
          <cell r="BV201" t="str">
            <v/>
          </cell>
          <cell r="BW201" t="str">
            <v/>
          </cell>
          <cell r="BX201" t="str">
            <v/>
          </cell>
          <cell r="BY201" t="str">
            <v/>
          </cell>
          <cell r="BZ201" t="str">
            <v/>
          </cell>
          <cell r="CA201">
            <v>11.31</v>
          </cell>
          <cell r="CB201">
            <v>9.7311999999999994</v>
          </cell>
          <cell r="CC201">
            <v>10.1576</v>
          </cell>
          <cell r="CD201">
            <v>10.974499999999999</v>
          </cell>
          <cell r="CE201">
            <v>11.628500000000001</v>
          </cell>
          <cell r="CF201">
            <v>6398.8</v>
          </cell>
          <cell r="CG201">
            <v>6678.1132660000003</v>
          </cell>
          <cell r="CH201">
            <v>6637.4727380000004</v>
          </cell>
          <cell r="CI201">
            <v>6679.1962460000004</v>
          </cell>
          <cell r="CJ201">
            <v>6762.2301729999999</v>
          </cell>
          <cell r="CK201">
            <v>2457.1999999999998</v>
          </cell>
          <cell r="CL201">
            <v>2445.0037419999999</v>
          </cell>
          <cell r="CM201">
            <v>2470.6387679999998</v>
          </cell>
          <cell r="CN201">
            <v>2504.7187520000002</v>
          </cell>
          <cell r="CO201">
            <v>2552.5784530000001</v>
          </cell>
          <cell r="CP201">
            <v>1394.8</v>
          </cell>
          <cell r="CQ201">
            <v>1315.2446910000001</v>
          </cell>
          <cell r="CR201">
            <v>1375.3140519999999</v>
          </cell>
          <cell r="CS201">
            <v>1462.962618</v>
          </cell>
          <cell r="CT201">
            <v>1538.9392700000001</v>
          </cell>
          <cell r="CU201">
            <v>1088.7</v>
          </cell>
          <cell r="CV201">
            <v>1160.3528249999999</v>
          </cell>
          <cell r="CW201">
            <v>1223.3144440000001</v>
          </cell>
          <cell r="CX201">
            <v>1337.481139</v>
          </cell>
          <cell r="CY201">
            <v>1440.5211489999999</v>
          </cell>
          <cell r="CZ201">
            <v>753.70749999999998</v>
          </cell>
          <cell r="DA201">
            <v>784.00507300000004</v>
          </cell>
          <cell r="DB201">
            <v>816.890941</v>
          </cell>
          <cell r="DC201">
            <v>889.45275000000004</v>
          </cell>
          <cell r="DD201">
            <v>955.98952099999997</v>
          </cell>
          <cell r="DE201">
            <v>1011.23</v>
          </cell>
          <cell r="DF201">
            <v>953.55240100000003</v>
          </cell>
          <cell r="DG201">
            <v>997.10268799999994</v>
          </cell>
          <cell r="DH201">
            <v>1060.6478979999999</v>
          </cell>
          <cell r="DI201">
            <v>1115.730971</v>
          </cell>
          <cell r="DJ201">
            <v>6.2412000000000001</v>
          </cell>
          <cell r="DK201">
            <v>4.3651</v>
          </cell>
          <cell r="DL201">
            <v>-0.60860000000000003</v>
          </cell>
          <cell r="DM201">
            <v>0.62860000000000005</v>
          </cell>
          <cell r="DN201">
            <v>1.2432000000000001</v>
          </cell>
          <cell r="DO201">
            <v>5.6451000000000002</v>
          </cell>
          <cell r="DP201">
            <v>-0.49630000000000002</v>
          </cell>
          <cell r="DQ201">
            <v>1.0485</v>
          </cell>
          <cell r="DR201">
            <v>1.3794</v>
          </cell>
          <cell r="DS201">
            <v>1.9108000000000001</v>
          </cell>
          <cell r="DT201">
            <v>9.7058</v>
          </cell>
          <cell r="DU201">
            <v>-5.7036999999999995</v>
          </cell>
          <cell r="DV201">
            <v>4.5671999999999997</v>
          </cell>
          <cell r="DW201">
            <v>6.3729999999999993</v>
          </cell>
          <cell r="DX201">
            <v>7.4805999999999999</v>
          </cell>
          <cell r="DY201">
            <v>-1.2786999999999999</v>
          </cell>
          <cell r="DZ201">
            <v>4.0198</v>
          </cell>
          <cell r="EA201">
            <v>4.1945999999999994</v>
          </cell>
          <cell r="EB201">
            <v>8.8826999999999998</v>
          </cell>
          <cell r="EC201">
            <v>7.4805999999999999</v>
          </cell>
          <cell r="ED201">
            <v>3672.4</v>
          </cell>
          <cell r="EE201">
            <v>3676.6721010000001</v>
          </cell>
          <cell r="EF201">
            <v>3463.124468</v>
          </cell>
          <cell r="EG201">
            <v>3247.3244629999999</v>
          </cell>
          <cell r="EH201">
            <v>3076.5782380000001</v>
          </cell>
          <cell r="EI201">
            <v>10166.299999999999</v>
          </cell>
          <cell r="EJ201">
            <v>8800.5182980000009</v>
          </cell>
          <cell r="EK201">
            <v>7939.1032699999996</v>
          </cell>
          <cell r="EL201">
            <v>7195.6272959999997</v>
          </cell>
          <cell r="EM201">
            <v>6455.5403489999999</v>
          </cell>
          <cell r="EN201">
            <v>-257.7</v>
          </cell>
          <cell r="EO201">
            <v>-243.02829800000001</v>
          </cell>
          <cell r="EP201">
            <v>-237.15066300000001</v>
          </cell>
          <cell r="EQ201">
            <v>-208.24423400000001</v>
          </cell>
          <cell r="ER201">
            <v>-179.27023399999999</v>
          </cell>
          <cell r="ES201">
            <v>4062</v>
          </cell>
          <cell r="ET201">
            <v>4052.0174919999999</v>
          </cell>
          <cell r="EU201">
            <v>3956.772692</v>
          </cell>
          <cell r="EV201">
            <v>3944.7986879999999</v>
          </cell>
          <cell r="EW201">
            <v>3988.3522630000002</v>
          </cell>
          <cell r="EX201">
            <v>2582.1</v>
          </cell>
          <cell r="EY201">
            <v>3162.7182979999998</v>
          </cell>
          <cell r="EZ201">
            <v>3301.3032699999999</v>
          </cell>
          <cell r="FA201">
            <v>3557.8272959999999</v>
          </cell>
          <cell r="FB201">
            <v>3817.7403490000002</v>
          </cell>
          <cell r="FC201">
            <v>-944.3</v>
          </cell>
          <cell r="FD201">
            <v>-994.17654400000004</v>
          </cell>
          <cell r="FE201">
            <v>-1005.079915</v>
          </cell>
          <cell r="FF201">
            <v>-1029.7821300000001</v>
          </cell>
          <cell r="FG201">
            <v>-1057.192759</v>
          </cell>
          <cell r="FH201">
            <v>272.33</v>
          </cell>
          <cell r="FI201">
            <v>739.66390699999999</v>
          </cell>
          <cell r="FJ201">
            <v>925.321459</v>
          </cell>
          <cell r="FK201" t="str">
            <v/>
          </cell>
          <cell r="FL201">
            <v>1007.765273</v>
          </cell>
          <cell r="FM201" t="str">
            <v>PORTUGAL</v>
          </cell>
          <cell r="FN201">
            <v>1.583089</v>
          </cell>
          <cell r="FO201">
            <v>1.696599</v>
          </cell>
          <cell r="FP201">
            <v>1.695227</v>
          </cell>
          <cell r="FQ201">
            <v>1.7120649999999999</v>
          </cell>
          <cell r="FR201">
            <v>1.7461249999999999</v>
          </cell>
          <cell r="FS201">
            <v>3911.8</v>
          </cell>
          <cell r="FT201">
            <v>1961.1278990000001</v>
          </cell>
          <cell r="FU201">
            <v>1174.675532</v>
          </cell>
          <cell r="FV201">
            <v>390.47553699999997</v>
          </cell>
          <cell r="FW201">
            <v>-438.77823799999999</v>
          </cell>
          <cell r="FX201">
            <v>-368.5</v>
          </cell>
          <cell r="FY201">
            <v>-319.09702700000003</v>
          </cell>
          <cell r="FZ201">
            <v>-336.411472</v>
          </cell>
          <cell r="GA201">
            <v>-367.80731300000002</v>
          </cell>
          <cell r="GB201">
            <v>-396.14331600000003</v>
          </cell>
        </row>
        <row r="202">
          <cell r="B202" t="str">
            <v>Q.N</v>
          </cell>
          <cell r="C202" t="str">
            <v>Qwest</v>
          </cell>
          <cell r="D202">
            <v>8.73</v>
          </cell>
          <cell r="E202">
            <v>-1</v>
          </cell>
          <cell r="F202" t="str">
            <v>USD</v>
          </cell>
          <cell r="G202">
            <v>1.27125</v>
          </cell>
          <cell r="J202" t="str">
            <v>N/A</v>
          </cell>
          <cell r="K202" t="str">
            <v>Dineen Richard</v>
          </cell>
          <cell r="L202">
            <v>6</v>
          </cell>
          <cell r="M202" t="str">
            <v>USD</v>
          </cell>
          <cell r="N202">
            <v>8.73</v>
          </cell>
          <cell r="O202" t="str">
            <v>12</v>
          </cell>
          <cell r="P202">
            <v>1914.377</v>
          </cell>
          <cell r="Q202">
            <v>13146.518159292036</v>
          </cell>
          <cell r="R202">
            <v>26837.002891642082</v>
          </cell>
          <cell r="S202">
            <v>0</v>
          </cell>
          <cell r="T202">
            <v>0</v>
          </cell>
          <cell r="U202">
            <v>0</v>
          </cell>
          <cell r="V202">
            <v>0</v>
          </cell>
          <cell r="W202">
            <v>0</v>
          </cell>
          <cell r="X202">
            <v>1764.4051130776795</v>
          </cell>
          <cell r="Y202">
            <v>1764.4051130776795</v>
          </cell>
          <cell r="Z202">
            <v>1764.4051130776795</v>
          </cell>
          <cell r="AA202">
            <v>1764.4051130776795</v>
          </cell>
          <cell r="AB202">
            <v>1764.4051130776795</v>
          </cell>
          <cell r="AC202">
            <v>1.6398820058997052E-2</v>
          </cell>
          <cell r="AD202">
            <v>0.10137817109144542</v>
          </cell>
          <cell r="AE202">
            <v>0.18728259587020649</v>
          </cell>
          <cell r="AF202">
            <v>0.27400039331366766</v>
          </cell>
          <cell r="AG202">
            <v>0.36162989183874139</v>
          </cell>
          <cell r="AH202">
            <v>1.7329817109144543</v>
          </cell>
          <cell r="AI202">
            <v>1.7282171091445429</v>
          </cell>
          <cell r="AJ202">
            <v>1.7424094395280234</v>
          </cell>
          <cell r="AK202">
            <v>1.7729840707964604</v>
          </cell>
          <cell r="AL202">
            <v>1.8180121927236974</v>
          </cell>
          <cell r="AM202">
            <v>0</v>
          </cell>
          <cell r="AN202">
            <v>0</v>
          </cell>
          <cell r="AO202">
            <v>0</v>
          </cell>
          <cell r="AP202">
            <v>0</v>
          </cell>
          <cell r="AQ202">
            <v>0</v>
          </cell>
          <cell r="AR202">
            <v>0</v>
          </cell>
          <cell r="AS202">
            <v>0</v>
          </cell>
          <cell r="AT202">
            <v>0</v>
          </cell>
          <cell r="AU202">
            <v>0</v>
          </cell>
          <cell r="AV202">
            <v>0</v>
          </cell>
          <cell r="AW202">
            <v>329.4122241650187</v>
          </cell>
          <cell r="AX202">
            <v>53.285354540904464</v>
          </cell>
          <cell r="AY202">
            <v>28.843960455673631</v>
          </cell>
          <cell r="AZ202">
            <v>19.715197208246764</v>
          </cell>
          <cell r="BA202">
            <v>14.937846431469735</v>
          </cell>
          <cell r="BB202">
            <v>3.1171545292683107</v>
          </cell>
          <cell r="BC202">
            <v>3.1257483569237916</v>
          </cell>
          <cell r="BD202">
            <v>3.1002884091235163</v>
          </cell>
          <cell r="BE202">
            <v>3.0468247731574198</v>
          </cell>
          <cell r="BF202">
            <v>2.9713616943476344</v>
          </cell>
          <cell r="BG202">
            <v>0</v>
          </cell>
          <cell r="BH202">
            <v>0</v>
          </cell>
          <cell r="BI202">
            <v>0</v>
          </cell>
          <cell r="BJ202">
            <v>0</v>
          </cell>
          <cell r="BK202" t="str">
            <v/>
          </cell>
          <cell r="BL202" t="str">
            <v/>
          </cell>
          <cell r="BM202" t="str">
            <v/>
          </cell>
          <cell r="BN202" t="str">
            <v/>
          </cell>
          <cell r="BO202" t="str">
            <v/>
          </cell>
          <cell r="BP202">
            <v>4.3326658083354808</v>
          </cell>
          <cell r="BQ202">
            <v>2265.3851311701083</v>
          </cell>
          <cell r="BR202">
            <v>14888.631053687315</v>
          </cell>
          <cell r="BS202">
            <v>885.80005821042278</v>
          </cell>
          <cell r="BT202">
            <v>1158.7542607669618</v>
          </cell>
          <cell r="BU202" t="str">
            <v/>
          </cell>
          <cell r="BV202" t="str">
            <v/>
          </cell>
          <cell r="BW202" t="str">
            <v/>
          </cell>
          <cell r="BX202" t="str">
            <v/>
          </cell>
          <cell r="BY202" t="str">
            <v/>
          </cell>
          <cell r="BZ202" t="str">
            <v/>
          </cell>
          <cell r="CA202">
            <v>3.1801000000000004</v>
          </cell>
          <cell r="CB202">
            <v>33.991900000000001</v>
          </cell>
          <cell r="CC202">
            <v>0.87469999999999992</v>
          </cell>
          <cell r="CD202">
            <v>1.9647000000000001</v>
          </cell>
          <cell r="CE202">
            <v>2.5316999999999998</v>
          </cell>
          <cell r="CF202">
            <v>12599.761809242871</v>
          </cell>
          <cell r="CG202">
            <v>12537.651839528024</v>
          </cell>
          <cell r="CH202">
            <v>12592.051465093413</v>
          </cell>
          <cell r="CI202">
            <v>12741.717054867257</v>
          </cell>
          <cell r="CJ202">
            <v>12971.464661553588</v>
          </cell>
          <cell r="CK202">
            <v>4115.3814552605709</v>
          </cell>
          <cell r="CL202">
            <v>4149.4996294985249</v>
          </cell>
          <cell r="CM202">
            <v>4211.9955358898724</v>
          </cell>
          <cell r="CN202">
            <v>4298.7185282202554</v>
          </cell>
          <cell r="CO202">
            <v>4406.6217848574233</v>
          </cell>
          <cell r="CP202">
            <v>1013.7858202556539</v>
          </cell>
          <cell r="CQ202">
            <v>1169.7341805309734</v>
          </cell>
          <cell r="CR202">
            <v>1329.2956074729598</v>
          </cell>
          <cell r="CS202">
            <v>1491.0452137659784</v>
          </cell>
          <cell r="CT202">
            <v>1654.2234100294984</v>
          </cell>
          <cell r="CU202">
            <v>41.66648495575221</v>
          </cell>
          <cell r="CV202">
            <v>257.57890737463129</v>
          </cell>
          <cell r="CW202">
            <v>475.84154572271382</v>
          </cell>
          <cell r="CX202">
            <v>696.17015457227137</v>
          </cell>
          <cell r="CY202">
            <v>918.81709734513277</v>
          </cell>
          <cell r="CZ202">
            <v>27.499880432645035</v>
          </cell>
          <cell r="DA202">
            <v>170.00207905604719</v>
          </cell>
          <cell r="DB202">
            <v>314.05542025565387</v>
          </cell>
          <cell r="DC202">
            <v>459.47230206489672</v>
          </cell>
          <cell r="DD202">
            <v>606.41928416912492</v>
          </cell>
          <cell r="DE202">
            <v>1361.6282580137661</v>
          </cell>
          <cell r="DF202">
            <v>14183.733441887905</v>
          </cell>
          <cell r="DG202">
            <v>357.08295929203541</v>
          </cell>
          <cell r="DH202">
            <v>787.61805309734518</v>
          </cell>
          <cell r="DI202">
            <v>1000.029543362832</v>
          </cell>
          <cell r="DJ202">
            <v>-1.6313000000000002</v>
          </cell>
          <cell r="DK202">
            <v>-0.4929</v>
          </cell>
          <cell r="DL202">
            <v>0.43390000000000001</v>
          </cell>
          <cell r="DM202">
            <v>1.1886000000000001</v>
          </cell>
          <cell r="DN202">
            <v>1.8030999999999999</v>
          </cell>
          <cell r="DO202">
            <v>3.9999999999999996E-4</v>
          </cell>
          <cell r="DP202">
            <v>0.82900000000000007</v>
          </cell>
          <cell r="DQ202">
            <v>1.5061</v>
          </cell>
          <cell r="DR202">
            <v>2.0590000000000002</v>
          </cell>
          <cell r="DS202">
            <v>2.5101</v>
          </cell>
          <cell r="DT202">
            <v>17.3522</v>
          </cell>
          <cell r="DU202">
            <v>15.3828</v>
          </cell>
          <cell r="DV202">
            <v>13.6408</v>
          </cell>
          <cell r="DW202">
            <v>12.168099999999999</v>
          </cell>
          <cell r="DX202">
            <v>31.981700000000004</v>
          </cell>
          <cell r="DY202">
            <v>-125.46690000000001</v>
          </cell>
          <cell r="DZ202">
            <v>518.19209999999998</v>
          </cell>
          <cell r="EA202">
            <v>84.736199999999997</v>
          </cell>
          <cell r="EB202">
            <v>46.302900000000001</v>
          </cell>
          <cell r="EC202">
            <v>31.981700000000004</v>
          </cell>
          <cell r="ED202">
            <v>16348.301253097345</v>
          </cell>
          <cell r="EE202">
            <v>15454.88984542773</v>
          </cell>
          <cell r="EF202">
            <v>14593.375932350049</v>
          </cell>
          <cell r="EG202">
            <v>13743.806929400196</v>
          </cell>
          <cell r="EH202">
            <v>12889.125290855456</v>
          </cell>
          <cell r="EI202">
            <v>42742.959067059979</v>
          </cell>
          <cell r="EJ202">
            <v>41752.096445231073</v>
          </cell>
          <cell r="EK202">
            <v>40937.184658407081</v>
          </cell>
          <cell r="EL202">
            <v>40279.63466273353</v>
          </cell>
          <cell r="EM202">
            <v>39763.919014355946</v>
          </cell>
          <cell r="EN202">
            <v>-1239.5726293018681</v>
          </cell>
          <cell r="EO202">
            <v>-1179.6085671583087</v>
          </cell>
          <cell r="EP202">
            <v>-1120.9073557522124</v>
          </cell>
          <cell r="EQ202">
            <v>-1062.328353982301</v>
          </cell>
          <cell r="ER202">
            <v>-1002.8596066863324</v>
          </cell>
          <cell r="ES202">
            <v>19449.048258013769</v>
          </cell>
          <cell r="ET202">
            <v>18741.382246607671</v>
          </cell>
          <cell r="EU202">
            <v>18186.479045034415</v>
          </cell>
          <cell r="EV202">
            <v>17769.817812389381</v>
          </cell>
          <cell r="EW202">
            <v>17478.827195280239</v>
          </cell>
          <cell r="EX202">
            <v>26001.344147099309</v>
          </cell>
          <cell r="EY202">
            <v>25903.892932153391</v>
          </cell>
          <cell r="EZ202">
            <v>25950.495057620454</v>
          </cell>
          <cell r="FA202">
            <v>26142.514065683379</v>
          </cell>
          <cell r="FB202">
            <v>26481.480055850541</v>
          </cell>
          <cell r="FC202">
            <v>-1956.8210171091446</v>
          </cell>
          <cell r="FD202">
            <v>-2004.6461427728616</v>
          </cell>
          <cell r="FE202">
            <v>-2060.3434328416911</v>
          </cell>
          <cell r="FF202">
            <v>-2123.5587870206487</v>
          </cell>
          <cell r="FG202">
            <v>-2193.9544637168142</v>
          </cell>
          <cell r="FH202">
            <v>2265.3851311701083</v>
          </cell>
          <cell r="FI202">
            <v>14888.631053687315</v>
          </cell>
          <cell r="FJ202">
            <v>885.80005821042278</v>
          </cell>
          <cell r="FK202" t="str">
            <v/>
          </cell>
          <cell r="FL202">
            <v>1229.0826084562439</v>
          </cell>
          <cell r="FM202" t="str">
            <v>UNITED STATES</v>
          </cell>
          <cell r="FN202">
            <v>1.8659933136676501</v>
          </cell>
          <cell r="FO202">
            <v>1.8783205506391345</v>
          </cell>
          <cell r="FP202">
            <v>1.9063410029498526</v>
          </cell>
          <cell r="FQ202">
            <v>1.9483177974434613</v>
          </cell>
          <cell r="FR202">
            <v>2.0029844641101278</v>
          </cell>
          <cell r="FS202">
            <v>393.31366764995084</v>
          </cell>
          <cell r="FT202">
            <v>393.31366764995084</v>
          </cell>
          <cell r="FU202">
            <v>393.31366764995084</v>
          </cell>
          <cell r="FV202">
            <v>393.31366764995084</v>
          </cell>
          <cell r="FW202">
            <v>393.31366764995084</v>
          </cell>
          <cell r="FX202">
            <v>-14.166605309734514</v>
          </cell>
          <cell r="FY202">
            <v>-87.576828318584077</v>
          </cell>
          <cell r="FZ202">
            <v>-161.78612546705997</v>
          </cell>
          <cell r="GA202">
            <v>-236.69785250737465</v>
          </cell>
          <cell r="GB202">
            <v>-312.39781317600784</v>
          </cell>
        </row>
        <row r="204">
          <cell r="B204" t="str">
            <v>SCMN.VX</v>
          </cell>
          <cell r="C204" t="str">
            <v>Swisscom</v>
          </cell>
          <cell r="D204">
            <v>438.25</v>
          </cell>
          <cell r="E204">
            <v>395</v>
          </cell>
          <cell r="F204" t="str">
            <v>CHF</v>
          </cell>
          <cell r="G204">
            <v>1.5978976874999999</v>
          </cell>
          <cell r="J204" t="str">
            <v>Underweight</v>
          </cell>
          <cell r="K204" t="str">
            <v>Cote-Colisson Nicolas</v>
          </cell>
          <cell r="L204">
            <v>6</v>
          </cell>
          <cell r="M204" t="str">
            <v>CHF</v>
          </cell>
          <cell r="N204">
            <v>438.25</v>
          </cell>
          <cell r="O204" t="str">
            <v>12</v>
          </cell>
          <cell r="P204">
            <v>56.718561000000001</v>
          </cell>
          <cell r="Q204">
            <v>15556.008092821025</v>
          </cell>
          <cell r="R204">
            <v>18888.309336294726</v>
          </cell>
          <cell r="S204">
            <v>2122.1250631542707</v>
          </cell>
          <cell r="T204">
            <v>2304.4735841386591</v>
          </cell>
          <cell r="U204">
            <v>2231.1783106576404</v>
          </cell>
          <cell r="V204">
            <v>2165.3312937784699</v>
          </cell>
          <cell r="W204">
            <v>2095.7104007323996</v>
          </cell>
          <cell r="X204">
            <v>70.808293224969077</v>
          </cell>
          <cell r="Y204">
            <v>76.892660250501805</v>
          </cell>
          <cell r="Z204">
            <v>74.447039338368157</v>
          </cell>
          <cell r="AA204">
            <v>72.24994184741881</v>
          </cell>
          <cell r="AB204">
            <v>69.926923278058752</v>
          </cell>
          <cell r="AC204">
            <v>19.969370535809102</v>
          </cell>
          <cell r="AD204">
            <v>16.818938540456458</v>
          </cell>
          <cell r="AE204">
            <v>18.75128441225684</v>
          </cell>
          <cell r="AF204">
            <v>18.741291907652254</v>
          </cell>
          <cell r="AG204">
            <v>19.375896994030789</v>
          </cell>
          <cell r="AH204">
            <v>35.609934506523281</v>
          </cell>
          <cell r="AI204">
            <v>31.327500121937565</v>
          </cell>
          <cell r="AJ204">
            <v>36.533454210909859</v>
          </cell>
          <cell r="AK204">
            <v>35.674118215406708</v>
          </cell>
          <cell r="AL204">
            <v>36.164503179431506</v>
          </cell>
          <cell r="AM204">
            <v>10.013156740362327</v>
          </cell>
          <cell r="AN204">
            <v>9.3873344440896815</v>
          </cell>
          <cell r="AO204">
            <v>9.3756422061284201</v>
          </cell>
          <cell r="AP204">
            <v>9.3706462667372747</v>
          </cell>
          <cell r="AQ204">
            <v>9.6879488099265441</v>
          </cell>
          <cell r="AR204">
            <v>2.2848047325413194</v>
          </cell>
          <cell r="AS204">
            <v>2.142004436757488</v>
          </cell>
          <cell r="AT204">
            <v>2.1393364988313559</v>
          </cell>
          <cell r="AU204">
            <v>2.138196524070112</v>
          </cell>
          <cell r="AV204">
            <v>2.2105987016375477</v>
          </cell>
          <cell r="AW204">
            <v>8.5952717663824139</v>
          </cell>
          <cell r="AX204">
            <v>10.205291276021951</v>
          </cell>
          <cell r="AY204">
            <v>9.1536218525209545</v>
          </cell>
          <cell r="AZ204">
            <v>9.1585023916513428</v>
          </cell>
          <cell r="BA204">
            <v>8.8585404232768195</v>
          </cell>
          <cell r="BB204">
            <v>4.8200640955244332</v>
          </cell>
          <cell r="BC204">
            <v>5.4789614904086905</v>
          </cell>
          <cell r="BD204">
            <v>4.6982189466117488</v>
          </cell>
          <cell r="BE204">
            <v>4.8113919935585621</v>
          </cell>
          <cell r="BF204">
            <v>4.7461502763430907</v>
          </cell>
          <cell r="BG204">
            <v>-603.94605208413884</v>
          </cell>
          <cell r="BH204">
            <v>-532.41206033099036</v>
          </cell>
          <cell r="BI204">
            <v>-531.74892588359171</v>
          </cell>
          <cell r="BJ204">
            <v>-531.46556043188468</v>
          </cell>
          <cell r="BK204" t="str">
            <v/>
          </cell>
          <cell r="BL204" t="str">
            <v/>
          </cell>
          <cell r="BM204" t="str">
            <v/>
          </cell>
          <cell r="BN204" t="str">
            <v/>
          </cell>
          <cell r="BO204" t="str">
            <v/>
          </cell>
          <cell r="BP204">
            <v>4.5514899510145952</v>
          </cell>
          <cell r="BQ204">
            <v>1467.5196111390583</v>
          </cell>
          <cell r="BR204">
            <v>974.99552705247913</v>
          </cell>
          <cell r="BS204">
            <v>1240.3541193559679</v>
          </cell>
          <cell r="BT204">
            <v>1214.5602501223973</v>
          </cell>
          <cell r="BU204" t="str">
            <v/>
          </cell>
          <cell r="BV204" t="str">
            <v/>
          </cell>
          <cell r="BW204" t="str">
            <v/>
          </cell>
          <cell r="BX204" t="str">
            <v/>
          </cell>
          <cell r="BY204" t="str">
            <v/>
          </cell>
          <cell r="BZ204" t="str">
            <v/>
          </cell>
          <cell r="CA204">
            <v>34.682899999999997</v>
          </cell>
          <cell r="CB204">
            <v>27.306999999999999</v>
          </cell>
          <cell r="CC204">
            <v>27.8354</v>
          </cell>
          <cell r="CD204">
            <v>26.302999999999997</v>
          </cell>
          <cell r="CE204">
            <v>25.834099999999999</v>
          </cell>
          <cell r="CF204">
            <v>6090.5025873253853</v>
          </cell>
          <cell r="CG204">
            <v>5974.3603515290779</v>
          </cell>
          <cell r="CH204">
            <v>5891.8664377878076</v>
          </cell>
          <cell r="CI204">
            <v>5857.4324033496678</v>
          </cell>
          <cell r="CJ204">
            <v>5899.57727816037</v>
          </cell>
          <cell r="CK204">
            <v>2610.3047977532042</v>
          </cell>
          <cell r="CL204">
            <v>2304.7320036878145</v>
          </cell>
          <cell r="CM204">
            <v>2388.3924070075982</v>
          </cell>
          <cell r="CN204">
            <v>2334.3628432405499</v>
          </cell>
          <cell r="CO204">
            <v>2349.416101774038</v>
          </cell>
          <cell r="CP204">
            <v>1737.9085167491364</v>
          </cell>
          <cell r="CQ204">
            <v>1425.072482933924</v>
          </cell>
          <cell r="CR204">
            <v>1533.1559699750803</v>
          </cell>
          <cell r="CS204">
            <v>1501.8261004899289</v>
          </cell>
          <cell r="CT204">
            <v>1532.6815040528058</v>
          </cell>
          <cell r="CU204">
            <v>1742.2892728230449</v>
          </cell>
          <cell r="CV204">
            <v>1444.7933907533113</v>
          </cell>
          <cell r="CW204">
            <v>1550.9933010025713</v>
          </cell>
          <cell r="CX204">
            <v>1532.5282576954728</v>
          </cell>
          <cell r="CY204">
            <v>1575.4112836464069</v>
          </cell>
          <cell r="CZ204">
            <v>1204.4575914063334</v>
          </cell>
          <cell r="DA204">
            <v>953.90293504007593</v>
          </cell>
          <cell r="DB204">
            <v>1063.4978523930056</v>
          </cell>
          <cell r="DC204">
            <v>1062.9311208637694</v>
          </cell>
          <cell r="DD204">
            <v>1098.923390237399</v>
          </cell>
          <cell r="DE204">
            <v>1403.6857369192483</v>
          </cell>
          <cell r="DF204">
            <v>1137.1775597491126</v>
          </cell>
          <cell r="DG204">
            <v>1211.1932160237261</v>
          </cell>
          <cell r="DH204">
            <v>1186.4426194684008</v>
          </cell>
          <cell r="DI204">
            <v>1210.8183885208859</v>
          </cell>
          <cell r="DJ204">
            <v>-3.2315999999999998</v>
          </cell>
          <cell r="DK204">
            <v>-1.9068999999999998</v>
          </cell>
          <cell r="DL204">
            <v>-1.3808</v>
          </cell>
          <cell r="DM204">
            <v>-0.58440000000000003</v>
          </cell>
          <cell r="DN204">
            <v>0.71950000000000003</v>
          </cell>
          <cell r="DO204">
            <v>-4.9452999999999996</v>
          </cell>
          <cell r="DP204">
            <v>-11.7064</v>
          </cell>
          <cell r="DQ204">
            <v>3.6298999999999997</v>
          </cell>
          <cell r="DR204">
            <v>-2.2622</v>
          </cell>
          <cell r="DS204">
            <v>0.64490000000000003</v>
          </cell>
          <cell r="DT204">
            <v>3.0311999999999997</v>
          </cell>
          <cell r="DU204">
            <v>-18.000699999999998</v>
          </cell>
          <cell r="DV204">
            <v>7.5843999999999996</v>
          </cell>
          <cell r="DW204">
            <v>-2.0434999999999999</v>
          </cell>
          <cell r="DX204">
            <v>3.3861000000000003</v>
          </cell>
          <cell r="DY204">
            <v>-3.9621000000000004</v>
          </cell>
          <cell r="DZ204">
            <v>-20.802300000000002</v>
          </cell>
          <cell r="EA204">
            <v>11.489099999999999</v>
          </cell>
          <cell r="EB204">
            <v>-5.3300000000000007E-2</v>
          </cell>
          <cell r="EC204">
            <v>3.3861000000000003</v>
          </cell>
          <cell r="ED204">
            <v>-1104.5763529212193</v>
          </cell>
          <cell r="EE204">
            <v>222.88678417027876</v>
          </cell>
          <cell r="EF204">
            <v>-310.68910349117709</v>
          </cell>
          <cell r="EG204">
            <v>-790.04307527042465</v>
          </cell>
          <cell r="EH204">
            <v>-1296.8701589662949</v>
          </cell>
          <cell r="EI204">
            <v>5683.0922724518932</v>
          </cell>
          <cell r="EJ204">
            <v>3515.6503548040841</v>
          </cell>
          <cell r="EK204">
            <v>4189.0657758399193</v>
          </cell>
          <cell r="EL204">
            <v>4868.2975392315284</v>
          </cell>
          <cell r="EM204">
            <v>5563.4107581121334</v>
          </cell>
          <cell r="EN204">
            <v>-3.7549337776358729</v>
          </cell>
          <cell r="EO204">
            <v>-5.9378063277909341</v>
          </cell>
          <cell r="EP204">
            <v>-4.1448248231475082</v>
          </cell>
          <cell r="EQ204">
            <v>11.661248492795007</v>
          </cell>
          <cell r="ER204">
            <v>26.04186758984843</v>
          </cell>
          <cell r="ES204">
            <v>3754.9337776358725</v>
          </cell>
          <cell r="ET204">
            <v>3704.8741589095016</v>
          </cell>
          <cell r="EU204">
            <v>3655.3760373346804</v>
          </cell>
          <cell r="EV204">
            <v>3630.2361849434747</v>
          </cell>
          <cell r="EW204">
            <v>3639.2690855558926</v>
          </cell>
          <cell r="EX204">
            <v>4145.4468905100039</v>
          </cell>
          <cell r="EY204">
            <v>3261.4724551943509</v>
          </cell>
          <cell r="EZ204">
            <v>3955.0082370339501</v>
          </cell>
          <cell r="FA204">
            <v>4634.2400004255587</v>
          </cell>
          <cell r="FB204">
            <v>5329.3532193061637</v>
          </cell>
          <cell r="FC204">
            <v>-680.26883604836564</v>
          </cell>
          <cell r="FD204">
            <v>-847.74874861942624</v>
          </cell>
          <cell r="FE204">
            <v>-805.73831545769724</v>
          </cell>
          <cell r="FF204">
            <v>-807.39689098523718</v>
          </cell>
          <cell r="FG204">
            <v>-825.76749833365045</v>
          </cell>
          <cell r="FH204">
            <v>1467.5196111390583</v>
          </cell>
          <cell r="FI204">
            <v>974.99552705247913</v>
          </cell>
          <cell r="FJ204">
            <v>1240.3541193559679</v>
          </cell>
          <cell r="FK204" t="str">
            <v/>
          </cell>
          <cell r="FL204">
            <v>1199.264420989407</v>
          </cell>
          <cell r="FM204" t="str">
            <v>SWITZERLAND</v>
          </cell>
          <cell r="FN204">
            <v>34.433312865032853</v>
          </cell>
          <cell r="FO204">
            <v>32.328839577221054</v>
          </cell>
          <cell r="FP204">
            <v>33.83056463682378</v>
          </cell>
          <cell r="FQ204">
            <v>33.420337495794769</v>
          </cell>
          <cell r="FR204">
            <v>33.776323992583542</v>
          </cell>
          <cell r="FS204">
            <v>2642.2217348631093</v>
          </cell>
          <cell r="FT204">
            <v>31.291114813632273</v>
          </cell>
          <cell r="FU204">
            <v>544.74664229714642</v>
          </cell>
          <cell r="FV204">
            <v>1024.1006140763941</v>
          </cell>
          <cell r="FW204">
            <v>1530.9276977722643</v>
          </cell>
          <cell r="FX204">
            <v>-335.06525742437435</v>
          </cell>
          <cell r="FY204">
            <v>-291.87896549853417</v>
          </cell>
          <cell r="FZ204">
            <v>-325.70859327938047</v>
          </cell>
          <cell r="GA204">
            <v>-321.83093387197863</v>
          </cell>
          <cell r="GB204">
            <v>-330.83636964710229</v>
          </cell>
        </row>
        <row r="206">
          <cell r="B206" t="str">
            <v>TDC.CO</v>
          </cell>
          <cell r="C206" t="str">
            <v/>
          </cell>
          <cell r="D206" t="str">
            <v/>
          </cell>
          <cell r="E206" t="str">
            <v/>
          </cell>
          <cell r="F206" t="str">
            <v/>
          </cell>
          <cell r="G206" t="str">
            <v/>
          </cell>
          <cell r="J206" t="str">
            <v/>
          </cell>
          <cell r="K206" t="str">
            <v/>
          </cell>
          <cell r="L206">
            <v>6</v>
          </cell>
          <cell r="M206" t="str">
            <v/>
          </cell>
          <cell r="N206" t="str">
            <v/>
          </cell>
          <cell r="O206" t="str">
            <v/>
          </cell>
          <cell r="P206" t="e">
            <v>#VALUE!</v>
          </cell>
          <cell r="Q206" t="e">
            <v>#VALUE!</v>
          </cell>
          <cell r="R206" t="e">
            <v>#VALUE!</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row>
        <row r="207">
          <cell r="B207" t="str">
            <v>TEL2b.ST</v>
          </cell>
          <cell r="C207" t="str">
            <v>Tele2</v>
          </cell>
          <cell r="D207">
            <v>91.75</v>
          </cell>
          <cell r="E207">
            <v>62</v>
          </cell>
          <cell r="F207" t="str">
            <v>SEK</v>
          </cell>
          <cell r="G207">
            <v>9.1547161875</v>
          </cell>
          <cell r="J207" t="str">
            <v>Underweight</v>
          </cell>
          <cell r="K207" t="str">
            <v>Bluestone Jakob</v>
          </cell>
          <cell r="L207">
            <v>6</v>
          </cell>
          <cell r="M207" t="str">
            <v>SEK</v>
          </cell>
          <cell r="N207">
            <v>91.75</v>
          </cell>
          <cell r="O207" t="str">
            <v>12</v>
          </cell>
          <cell r="P207">
            <v>405.84347300000002</v>
          </cell>
          <cell r="Q207">
            <v>4067.4268743134639</v>
          </cell>
          <cell r="R207">
            <v>5174.8336691677478</v>
          </cell>
          <cell r="S207">
            <v>95.475457578187203</v>
          </cell>
          <cell r="T207">
            <v>99.955420054358726</v>
          </cell>
          <cell r="U207">
            <v>103.89980240990403</v>
          </cell>
          <cell r="V207">
            <v>108.05342511334953</v>
          </cell>
          <cell r="W207">
            <v>111.87302795890197</v>
          </cell>
          <cell r="X207">
            <v>475.80351654675479</v>
          </cell>
          <cell r="Y207">
            <v>498.12948360175471</v>
          </cell>
          <cell r="Z207">
            <v>517.78637774400147</v>
          </cell>
          <cell r="AA207">
            <v>538.48602512998434</v>
          </cell>
          <cell r="AB207">
            <v>557.5210790225276</v>
          </cell>
          <cell r="AC207">
            <v>0.63903007806925527</v>
          </cell>
          <cell r="AD207">
            <v>0.19151462088949658</v>
          </cell>
          <cell r="AE207">
            <v>0.3161469936066218</v>
          </cell>
          <cell r="AF207">
            <v>0.4369997843802626</v>
          </cell>
          <cell r="AG207">
            <v>0.52097606330081547</v>
          </cell>
          <cell r="AH207">
            <v>1.3543918507195118</v>
          </cell>
          <cell r="AI207">
            <v>1.3056844969504413</v>
          </cell>
          <cell r="AJ207">
            <v>1.7004120806339305</v>
          </cell>
          <cell r="AK207">
            <v>1.9548835412763581</v>
          </cell>
          <cell r="AL207">
            <v>2.2099523989202861</v>
          </cell>
          <cell r="AM207">
            <v>0.19115830181491358</v>
          </cell>
          <cell r="AN207">
            <v>0.26215995677473863</v>
          </cell>
          <cell r="AO207">
            <v>0.31459194812968633</v>
          </cell>
          <cell r="AP207">
            <v>0.37751033775562359</v>
          </cell>
          <cell r="AQ207">
            <v>0.4530124053067483</v>
          </cell>
          <cell r="AR207">
            <v>0.20834692295903356</v>
          </cell>
          <cell r="AS207">
            <v>0.28573292291524682</v>
          </cell>
          <cell r="AT207">
            <v>0.34287950749829621</v>
          </cell>
          <cell r="AU207">
            <v>0.4114554089979548</v>
          </cell>
          <cell r="AV207">
            <v>0.49374649079754551</v>
          </cell>
          <cell r="AW207">
            <v>1.7131484706376432</v>
          </cell>
          <cell r="AX207">
            <v>5.7162915074116816</v>
          </cell>
          <cell r="AY207">
            <v>3.4627987077997879</v>
          </cell>
          <cell r="AZ207">
            <v>2.505157759947946</v>
          </cell>
          <cell r="BA207">
            <v>2.1013506724274951</v>
          </cell>
          <cell r="BB207">
            <v>0.80829886886443902</v>
          </cell>
          <cell r="BC207">
            <v>0.83845171133815555</v>
          </cell>
          <cell r="BD207">
            <v>0.64381652741943618</v>
          </cell>
          <cell r="BE207">
            <v>0.5600095237494418</v>
          </cell>
          <cell r="BF207">
            <v>0.49537419967536811</v>
          </cell>
          <cell r="BG207">
            <v>-84.870462839785333</v>
          </cell>
          <cell r="BH207">
            <v>-97.714165756599527</v>
          </cell>
          <cell r="BI207">
            <v>-117.25699879868614</v>
          </cell>
          <cell r="BJ207">
            <v>-140.7083986676567</v>
          </cell>
          <cell r="BK207" t="str">
            <v/>
          </cell>
          <cell r="BL207" t="str">
            <v/>
          </cell>
          <cell r="BM207" t="str">
            <v/>
          </cell>
          <cell r="BN207" t="str">
            <v/>
          </cell>
          <cell r="BO207" t="str">
            <v/>
          </cell>
          <cell r="BP207">
            <v>0.62812574137928079</v>
          </cell>
          <cell r="BQ207">
            <v>80.941886654200545</v>
          </cell>
          <cell r="BR207">
            <v>-137.49082420694106</v>
          </cell>
          <cell r="BS207">
            <v>-66.038222662268637</v>
          </cell>
          <cell r="BT207">
            <v>-39.041391964506495</v>
          </cell>
          <cell r="BU207" t="str">
            <v/>
          </cell>
          <cell r="BV207" t="str">
            <v/>
          </cell>
          <cell r="BW207" t="str">
            <v/>
          </cell>
          <cell r="BX207" t="str">
            <v/>
          </cell>
          <cell r="BY207" t="str">
            <v/>
          </cell>
          <cell r="BZ207" t="str">
            <v/>
          </cell>
          <cell r="CA207">
            <v>7.6665000000000001</v>
          </cell>
          <cell r="CB207">
            <v>3.0794999999999999</v>
          </cell>
          <cell r="CC207">
            <v>3.7479999999999998</v>
          </cell>
          <cell r="CD207">
            <v>4.6120999999999999</v>
          </cell>
          <cell r="CE207">
            <v>5.1425000000000001</v>
          </cell>
          <cell r="CF207">
            <v>5455.4394671669879</v>
          </cell>
          <cell r="CG207">
            <v>5974.8874696613857</v>
          </cell>
          <cell r="CH207">
            <v>6447.7508902566397</v>
          </cell>
          <cell r="CI207">
            <v>7000.1595737617727</v>
          </cell>
          <cell r="CJ207">
            <v>7530.5511462094137</v>
          </cell>
          <cell r="CK207">
            <v>718.5367481934295</v>
          </cell>
          <cell r="CL207">
            <v>643.41333661907152</v>
          </cell>
          <cell r="CM207">
            <v>736.99131123391805</v>
          </cell>
          <cell r="CN207">
            <v>869.94902877211666</v>
          </cell>
          <cell r="CO207">
            <v>989.55772505208529</v>
          </cell>
          <cell r="CP207">
            <v>394.33226831533602</v>
          </cell>
          <cell r="CQ207">
            <v>208.14726169248596</v>
          </cell>
          <cell r="CR207">
            <v>251.83053988586579</v>
          </cell>
          <cell r="CS207">
            <v>323.70849727120503</v>
          </cell>
          <cell r="CT207">
            <v>376.99048908937027</v>
          </cell>
          <cell r="CU207">
            <v>393.67686842339918</v>
          </cell>
          <cell r="CV207">
            <v>125.0856052275624</v>
          </cell>
          <cell r="CW207">
            <v>163.66196573584384</v>
          </cell>
          <cell r="CX207">
            <v>226.22463160876663</v>
          </cell>
          <cell r="CY207">
            <v>269.69717678099238</v>
          </cell>
          <cell r="CZ207">
            <v>282.79194537291056</v>
          </cell>
          <cell r="DA207">
            <v>71.382738865491447</v>
          </cell>
          <cell r="DB207">
            <v>117.8366153472849</v>
          </cell>
          <cell r="DC207">
            <v>162.88173466655599</v>
          </cell>
          <cell r="DD207">
            <v>194.18196726046784</v>
          </cell>
          <cell r="DE207">
            <v>310.65954877806524</v>
          </cell>
          <cell r="DF207">
            <v>145.77633316718263</v>
          </cell>
          <cell r="DG207">
            <v>181.31798878336338</v>
          </cell>
          <cell r="DH207">
            <v>233.07011810080758</v>
          </cell>
          <cell r="DI207">
            <v>271.43315206132922</v>
          </cell>
          <cell r="DJ207">
            <v>16.057400000000001</v>
          </cell>
          <cell r="DK207">
            <v>9.5216999999999992</v>
          </cell>
          <cell r="DL207">
            <v>7.9142000000000001</v>
          </cell>
          <cell r="DM207">
            <v>8.5675000000000008</v>
          </cell>
          <cell r="DN207">
            <v>7.5768000000000004</v>
          </cell>
          <cell r="DO207">
            <v>-0.91879999999999995</v>
          </cell>
          <cell r="DP207">
            <v>-10.4551</v>
          </cell>
          <cell r="DQ207">
            <v>14.544</v>
          </cell>
          <cell r="DR207">
            <v>18.040600000000001</v>
          </cell>
          <cell r="DS207">
            <v>13.748900000000001</v>
          </cell>
          <cell r="DT207">
            <v>30.891999999999996</v>
          </cell>
          <cell r="DU207">
            <v>-47.215299999999999</v>
          </cell>
          <cell r="DV207">
            <v>20.986699999999999</v>
          </cell>
          <cell r="DW207">
            <v>28.542200000000001</v>
          </cell>
          <cell r="DX207">
            <v>19.2165</v>
          </cell>
          <cell r="DY207">
            <v>-21.799299999999999</v>
          </cell>
          <cell r="DZ207">
            <v>-74.757900000000006</v>
          </cell>
          <cell r="EA207">
            <v>65.077200000000005</v>
          </cell>
          <cell r="EB207">
            <v>38.226799999999997</v>
          </cell>
          <cell r="EC207">
            <v>19.2165</v>
          </cell>
          <cell r="ED207">
            <v>1293.9778533139806</v>
          </cell>
          <cell r="EE207">
            <v>1505.5808584016795</v>
          </cell>
          <cell r="EF207">
            <v>1691.8866908346743</v>
          </cell>
          <cell r="EG207">
            <v>1888.0756206949316</v>
          </cell>
          <cell r="EH207">
            <v>2068.4877208816256</v>
          </cell>
          <cell r="EI207">
            <v>5591.9811113204978</v>
          </cell>
          <cell r="EJ207">
            <v>5190.320239624577</v>
          </cell>
          <cell r="EK207">
            <v>5377.2056886061719</v>
          </cell>
          <cell r="EL207">
            <v>5595.5679545745616</v>
          </cell>
          <cell r="EM207">
            <v>5801.3119437297682</v>
          </cell>
          <cell r="EN207">
            <v>-21.518963118593128</v>
          </cell>
          <cell r="EO207">
            <v>-64.601226175369078</v>
          </cell>
          <cell r="EP207">
            <v>-75.388276257253438</v>
          </cell>
          <cell r="EQ207">
            <v>-84.703567878903186</v>
          </cell>
          <cell r="ER207">
            <v>-94.513014306376064</v>
          </cell>
          <cell r="ES207">
            <v>1560.0702094403405</v>
          </cell>
          <cell r="ET207">
            <v>1736.5585932316485</v>
          </cell>
          <cell r="EU207">
            <v>1975.9641265230648</v>
          </cell>
          <cell r="EV207">
            <v>2237.2939429805783</v>
          </cell>
          <cell r="EW207">
            <v>2488.1399236714456</v>
          </cell>
          <cell r="EX207">
            <v>3863.3638963370649</v>
          </cell>
          <cell r="EY207">
            <v>3679.277715456758</v>
          </cell>
          <cell r="EZ207">
            <v>3679.857332005357</v>
          </cell>
          <cell r="FA207">
            <v>3702.0306681134894</v>
          </cell>
          <cell r="FB207">
            <v>3727.3625570820027</v>
          </cell>
          <cell r="FC207">
            <v>-397.60926777502027</v>
          </cell>
          <cell r="FD207">
            <v>-618.52692437714097</v>
          </cell>
          <cell r="FE207">
            <v>-725.11247121608267</v>
          </cell>
          <cell r="FF207">
            <v>-807.57034784919165</v>
          </cell>
          <cell r="FG207">
            <v>-863.41321676281621</v>
          </cell>
          <cell r="FH207">
            <v>80.941886654200545</v>
          </cell>
          <cell r="FI207">
            <v>-137.49082420694106</v>
          </cell>
          <cell r="FJ207">
            <v>-66.038222662268637</v>
          </cell>
          <cell r="FK207" t="str">
            <v/>
          </cell>
          <cell r="FL207">
            <v>12.594872701508313</v>
          </cell>
          <cell r="FM207" t="str">
            <v>SWEDEN</v>
          </cell>
          <cell r="FN207">
            <v>1.2877163812130468</v>
          </cell>
          <cell r="FO207">
            <v>1.3745410280639569</v>
          </cell>
          <cell r="FP207">
            <v>1.617797831922138</v>
          </cell>
          <cell r="FQ207">
            <v>1.9025232069762621</v>
          </cell>
          <cell r="FR207">
            <v>2.1644490767562643</v>
          </cell>
          <cell r="FS207">
            <v>434.63936166945206</v>
          </cell>
          <cell r="FT207">
            <v>5.4616657661403885</v>
          </cell>
          <cell r="FU207">
            <v>5.4616657661403885</v>
          </cell>
          <cell r="FV207">
            <v>5.4616657661403885</v>
          </cell>
          <cell r="FW207">
            <v>5.4616657661403885</v>
          </cell>
          <cell r="FX207">
            <v>-85.20198595179005</v>
          </cell>
          <cell r="FY207">
            <v>-20.408551851679125</v>
          </cell>
          <cell r="FZ207">
            <v>-45.825350388558945</v>
          </cell>
          <cell r="GA207">
            <v>-63.342896832977331</v>
          </cell>
          <cell r="GB207">
            <v>-75.515209520524522</v>
          </cell>
        </row>
        <row r="208">
          <cell r="B208" t="str">
            <v>TELA.VI</v>
          </cell>
          <cell r="C208" t="str">
            <v>Telekom Austria</v>
          </cell>
          <cell r="D208">
            <v>19.47</v>
          </cell>
          <cell r="E208">
            <v>20.6</v>
          </cell>
          <cell r="F208" t="str">
            <v>EUR</v>
          </cell>
          <cell r="G208">
            <v>1</v>
          </cell>
          <cell r="J208" t="str">
            <v>Overweight</v>
          </cell>
          <cell r="K208" t="str">
            <v>Cote-Colisson Nicolas</v>
          </cell>
          <cell r="L208">
            <v>6</v>
          </cell>
          <cell r="M208" t="str">
            <v>EUR</v>
          </cell>
          <cell r="N208">
            <v>19.47</v>
          </cell>
          <cell r="O208" t="str">
            <v>12</v>
          </cell>
          <cell r="P208">
            <v>500</v>
          </cell>
          <cell r="Q208">
            <v>9735</v>
          </cell>
          <cell r="R208">
            <v>13091.257142</v>
          </cell>
          <cell r="S208">
            <v>0</v>
          </cell>
          <cell r="T208">
            <v>0</v>
          </cell>
          <cell r="U208">
            <v>0</v>
          </cell>
          <cell r="V208">
            <v>0</v>
          </cell>
          <cell r="W208">
            <v>0</v>
          </cell>
          <cell r="X208">
            <v>0</v>
          </cell>
          <cell r="Y208">
            <v>0</v>
          </cell>
          <cell r="Z208">
            <v>0</v>
          </cell>
          <cell r="AA208">
            <v>0</v>
          </cell>
          <cell r="AB208">
            <v>0</v>
          </cell>
          <cell r="AC208">
            <v>0.88852600000000004</v>
          </cell>
          <cell r="AD208">
            <v>1.1982790000000001</v>
          </cell>
          <cell r="AE208">
            <v>1.1510359999999999</v>
          </cell>
          <cell r="AF208">
            <v>1.311013</v>
          </cell>
          <cell r="AG208">
            <v>1.5535000000000001</v>
          </cell>
          <cell r="AH208">
            <v>3.095208</v>
          </cell>
          <cell r="AI208">
            <v>3.1962290000000002</v>
          </cell>
          <cell r="AJ208">
            <v>3.5030039999999998</v>
          </cell>
          <cell r="AK208">
            <v>3.4871880000000002</v>
          </cell>
          <cell r="AL208">
            <v>3.4780000000000002</v>
          </cell>
          <cell r="AM208">
            <v>0.55384</v>
          </cell>
          <cell r="AN208">
            <v>0.71484300000000001</v>
          </cell>
          <cell r="AO208">
            <v>0.74817400000000001</v>
          </cell>
          <cell r="AP208">
            <v>0.85215799999999997</v>
          </cell>
          <cell r="AQ208">
            <v>1.0097750000000001</v>
          </cell>
          <cell r="AR208">
            <v>2.84458140729327</v>
          </cell>
          <cell r="AS208">
            <v>3.67151001540832</v>
          </cell>
          <cell r="AT208">
            <v>3.8427015921931198</v>
          </cell>
          <cell r="AU208">
            <v>4.37677452491012</v>
          </cell>
          <cell r="AV208">
            <v>5.1863122752953297</v>
          </cell>
          <cell r="AW208">
            <v>21.912695858084099</v>
          </cell>
          <cell r="AX208">
            <v>16.248302774228701</v>
          </cell>
          <cell r="AY208">
            <v>16.915196396984999</v>
          </cell>
          <cell r="AZ208">
            <v>14.851111316211201</v>
          </cell>
          <cell r="BA208">
            <v>12.5329900225298</v>
          </cell>
          <cell r="BB208">
            <v>6.2903688540479301</v>
          </cell>
          <cell r="BC208">
            <v>6.0915535150954501</v>
          </cell>
          <cell r="BD208">
            <v>5.5580867164296697</v>
          </cell>
          <cell r="BE208">
            <v>5.5832951937205602</v>
          </cell>
          <cell r="BF208">
            <v>5.5980448533639997</v>
          </cell>
          <cell r="BG208">
            <v>-267.89018800000002</v>
          </cell>
          <cell r="BH208">
            <v>-321.54000000000002</v>
          </cell>
          <cell r="BI208">
            <v>-348.64889699999998</v>
          </cell>
          <cell r="BJ208">
            <v>-397.10578199999998</v>
          </cell>
          <cell r="BK208" t="str">
            <v/>
          </cell>
          <cell r="BL208" t="str">
            <v/>
          </cell>
          <cell r="BM208" t="str">
            <v/>
          </cell>
          <cell r="BN208" t="str">
            <v/>
          </cell>
          <cell r="BO208" t="str">
            <v/>
          </cell>
          <cell r="BP208">
            <v>5.7582117213204196</v>
          </cell>
          <cell r="BQ208">
            <v>930.89734599999997</v>
          </cell>
          <cell r="BR208">
            <v>866.002118</v>
          </cell>
          <cell r="BS208">
            <v>1102.86113</v>
          </cell>
          <cell r="BT208">
            <v>976.17780700000003</v>
          </cell>
          <cell r="BU208" t="str">
            <v/>
          </cell>
          <cell r="BV208" t="str">
            <v/>
          </cell>
          <cell r="BW208" t="str">
            <v/>
          </cell>
          <cell r="BX208" t="str">
            <v/>
          </cell>
          <cell r="BY208" t="str">
            <v/>
          </cell>
          <cell r="BZ208" t="str">
            <v/>
          </cell>
          <cell r="CA208">
            <v>9.27</v>
          </cell>
          <cell r="CB208">
            <v>11.3322</v>
          </cell>
          <cell r="CC208">
            <v>12.581300000000001</v>
          </cell>
          <cell r="CD208">
            <v>14.460100000000001</v>
          </cell>
          <cell r="CE208">
            <v>17.119899999999998</v>
          </cell>
          <cell r="CF208">
            <v>4377.2910000000002</v>
          </cell>
          <cell r="CG208">
            <v>4736.9430709999997</v>
          </cell>
          <cell r="CH208">
            <v>4775.0061400000004</v>
          </cell>
          <cell r="CI208">
            <v>4852.3129920000001</v>
          </cell>
          <cell r="CJ208">
            <v>4966.7769980000003</v>
          </cell>
          <cell r="CK208">
            <v>1757.181</v>
          </cell>
          <cell r="CL208">
            <v>1916.4792319999999</v>
          </cell>
          <cell r="CM208">
            <v>1938.1578810000001</v>
          </cell>
          <cell r="CN208">
            <v>1939.518767</v>
          </cell>
          <cell r="CO208">
            <v>1983.9725880000001</v>
          </cell>
          <cell r="CP208">
            <v>619.99199999999996</v>
          </cell>
          <cell r="CQ208">
            <v>776.97573899999998</v>
          </cell>
          <cell r="CR208">
            <v>821.22324200000003</v>
          </cell>
          <cell r="CS208">
            <v>944.85835499999996</v>
          </cell>
          <cell r="CT208">
            <v>1067.0684510000001</v>
          </cell>
          <cell r="CU208">
            <v>540.90800000000002</v>
          </cell>
          <cell r="CV208">
            <v>695.23929899999996</v>
          </cell>
          <cell r="CW208">
            <v>670.47864800000002</v>
          </cell>
          <cell r="CX208">
            <v>814.575963</v>
          </cell>
          <cell r="CY208">
            <v>965.24148300000002</v>
          </cell>
          <cell r="CZ208">
            <v>434.53399999999999</v>
          </cell>
          <cell r="DA208">
            <v>558.39804700000002</v>
          </cell>
          <cell r="DB208">
            <v>536.38291800000002</v>
          </cell>
          <cell r="DC208">
            <v>610.93197199999997</v>
          </cell>
          <cell r="DD208">
            <v>723.93111199999998</v>
          </cell>
          <cell r="DE208">
            <v>512.03634599999998</v>
          </cell>
          <cell r="DF208">
            <v>684.44529599999998</v>
          </cell>
          <cell r="DG208">
            <v>715.21859400000005</v>
          </cell>
          <cell r="DH208">
            <v>763.24376600000005</v>
          </cell>
          <cell r="DI208">
            <v>854.90133800000001</v>
          </cell>
          <cell r="DJ208">
            <v>7.9142000000000001</v>
          </cell>
          <cell r="DK208">
            <v>8.2163000000000004</v>
          </cell>
          <cell r="DL208">
            <v>0.8035000000000001</v>
          </cell>
          <cell r="DM208">
            <v>1.619</v>
          </cell>
          <cell r="DN208">
            <v>2.359</v>
          </cell>
          <cell r="DO208">
            <v>12.0053</v>
          </cell>
          <cell r="DP208">
            <v>9.0655999999999999</v>
          </cell>
          <cell r="DQ208">
            <v>1.1312</v>
          </cell>
          <cell r="DR208">
            <v>7.0199999999999999E-2</v>
          </cell>
          <cell r="DS208">
            <v>2.2919999999999998</v>
          </cell>
          <cell r="DT208">
            <v>36.9621</v>
          </cell>
          <cell r="DU208">
            <v>25.3203</v>
          </cell>
          <cell r="DV208">
            <v>5.6947999999999999</v>
          </cell>
          <cell r="DW208">
            <v>15.055</v>
          </cell>
          <cell r="DX208">
            <v>18.496199999999998</v>
          </cell>
          <cell r="DY208">
            <v>90.087400000000002</v>
          </cell>
          <cell r="DZ208">
            <v>28.505000000000003</v>
          </cell>
          <cell r="EA208">
            <v>-3.9426000000000001</v>
          </cell>
          <cell r="EB208">
            <v>13.8985</v>
          </cell>
          <cell r="EC208">
            <v>18.496199999999998</v>
          </cell>
          <cell r="ED208">
            <v>3082.1190000000001</v>
          </cell>
          <cell r="EE208">
            <v>3240.0788790000001</v>
          </cell>
          <cell r="EF208">
            <v>2604.0978439999999</v>
          </cell>
          <cell r="EG208">
            <v>2044.911852</v>
          </cell>
          <cell r="EH208">
            <v>1587.917447</v>
          </cell>
          <cell r="EI208">
            <v>6090.8339999999998</v>
          </cell>
          <cell r="EJ208">
            <v>5644.0344249999998</v>
          </cell>
          <cell r="EK208">
            <v>5786.2549120000003</v>
          </cell>
          <cell r="EL208">
            <v>5440.8951100000004</v>
          </cell>
          <cell r="EM208">
            <v>5237.2765939999999</v>
          </cell>
          <cell r="EN208">
            <v>-109.06699999999999</v>
          </cell>
          <cell r="EO208">
            <v>-129.43644</v>
          </cell>
          <cell r="EP208">
            <v>-160.194594</v>
          </cell>
          <cell r="EQ208">
            <v>-140.204892</v>
          </cell>
          <cell r="ER208">
            <v>-112.245593</v>
          </cell>
          <cell r="ES208">
            <v>3774.5540000000001</v>
          </cell>
          <cell r="ET208">
            <v>3228.6431779999998</v>
          </cell>
          <cell r="EU208">
            <v>2832.2785279999998</v>
          </cell>
          <cell r="EV208">
            <v>2579.1560939999999</v>
          </cell>
          <cell r="EW208">
            <v>2428.2505120000001</v>
          </cell>
          <cell r="EX208">
            <v>2869.4580000000001</v>
          </cell>
          <cell r="EY208">
            <v>2494.4230470000002</v>
          </cell>
          <cell r="EZ208">
            <v>2682.157068</v>
          </cell>
          <cell r="FA208">
            <v>2895.9832580000002</v>
          </cell>
          <cell r="FB208">
            <v>3149.359148</v>
          </cell>
          <cell r="FC208">
            <v>-627.63900000000001</v>
          </cell>
          <cell r="FD208">
            <v>-665.14667099999997</v>
          </cell>
          <cell r="FE208">
            <v>-647.76998900000001</v>
          </cell>
          <cell r="FF208">
            <v>-668.737978</v>
          </cell>
          <cell r="FG208">
            <v>-693.19855600000005</v>
          </cell>
          <cell r="FH208">
            <v>930.89734599999997</v>
          </cell>
          <cell r="FI208">
            <v>866.002118</v>
          </cell>
          <cell r="FJ208">
            <v>1102.86113</v>
          </cell>
          <cell r="FK208" t="str">
            <v/>
          </cell>
          <cell r="FL208">
            <v>958.47209899999996</v>
          </cell>
          <cell r="FM208" t="str">
            <v>AUSTRIA</v>
          </cell>
          <cell r="FN208">
            <v>3.1782710000000001</v>
          </cell>
          <cell r="FO208">
            <v>3.482192</v>
          </cell>
          <cell r="FP208">
            <v>3.3916689999999998</v>
          </cell>
          <cell r="FQ208">
            <v>3.2892540000000001</v>
          </cell>
          <cell r="FR208">
            <v>3.3648829999999998</v>
          </cell>
          <cell r="FS208">
            <v>139.25700000000001</v>
          </cell>
          <cell r="FT208">
            <v>-90.467500000000001</v>
          </cell>
          <cell r="FU208">
            <v>500</v>
          </cell>
          <cell r="FV208">
            <v>500</v>
          </cell>
          <cell r="FW208">
            <v>500</v>
          </cell>
          <cell r="FX208">
            <v>-106.372</v>
          </cell>
          <cell r="FY208">
            <v>-136.84125299999999</v>
          </cell>
          <cell r="FZ208">
            <v>-134.09573</v>
          </cell>
          <cell r="GA208">
            <v>-203.643991</v>
          </cell>
          <cell r="GB208">
            <v>-241.310371</v>
          </cell>
        </row>
        <row r="209">
          <cell r="B209" t="str">
            <v>TLITn.MI</v>
          </cell>
          <cell r="C209" t="str">
            <v>Telecom Italia</v>
          </cell>
          <cell r="D209">
            <v>2.0169999999999999</v>
          </cell>
          <cell r="E209">
            <v>0</v>
          </cell>
          <cell r="F209" t="str">
            <v>EUR</v>
          </cell>
          <cell r="G209">
            <v>1</v>
          </cell>
          <cell r="J209" t="str">
            <v>Overweight</v>
          </cell>
          <cell r="K209" t="str">
            <v>Minerva Luigi</v>
          </cell>
          <cell r="L209">
            <v>6</v>
          </cell>
          <cell r="M209" t="str">
            <v>EUR</v>
          </cell>
          <cell r="N209">
            <v>2.0169999999999999</v>
          </cell>
          <cell r="O209" t="str">
            <v>12</v>
          </cell>
          <cell r="P209">
            <v>6026.1206609999999</v>
          </cell>
          <cell r="Q209">
            <v>12154.685373237</v>
          </cell>
          <cell r="R209">
            <v>84712.274430924997</v>
          </cell>
          <cell r="S209">
            <v>1709.754293</v>
          </cell>
          <cell r="T209">
            <v>1679.147596</v>
          </cell>
          <cell r="U209">
            <v>1666.6573289999999</v>
          </cell>
          <cell r="V209">
            <v>1650.6396689999999</v>
          </cell>
          <cell r="W209">
            <v>1631.0876390000001</v>
          </cell>
          <cell r="X209">
            <v>3870.383738</v>
          </cell>
          <cell r="Y209">
            <v>3801.099127</v>
          </cell>
          <cell r="Z209">
            <v>3772.8248140000001</v>
          </cell>
          <cell r="AA209">
            <v>3736.565517</v>
          </cell>
          <cell r="AB209">
            <v>3692.3054379999999</v>
          </cell>
          <cell r="AC209">
            <v>0.16345599999999999</v>
          </cell>
          <cell r="AD209">
            <v>0.16140199999999999</v>
          </cell>
          <cell r="AE209">
            <v>0.18609899999999999</v>
          </cell>
          <cell r="AF209">
            <v>0.20922199999999999</v>
          </cell>
          <cell r="AG209">
            <v>0.23155300000000001</v>
          </cell>
          <cell r="AH209">
            <v>0</v>
          </cell>
          <cell r="AI209">
            <v>0</v>
          </cell>
          <cell r="AJ209">
            <v>0</v>
          </cell>
          <cell r="AK209">
            <v>0</v>
          </cell>
          <cell r="AL209">
            <v>0</v>
          </cell>
          <cell r="AM209">
            <v>0.14871799999999999</v>
          </cell>
          <cell r="AN209">
            <v>0.15560399999999999</v>
          </cell>
          <cell r="AO209">
            <v>0.16283400000000001</v>
          </cell>
          <cell r="AP209">
            <v>0.17042599999999999</v>
          </cell>
          <cell r="AQ209">
            <v>0.178397</v>
          </cell>
          <cell r="AR209">
            <v>7.3732275656916197</v>
          </cell>
          <cell r="AS209">
            <v>7.7146256817054999</v>
          </cell>
          <cell r="AT209">
            <v>8.0730788299454606</v>
          </cell>
          <cell r="AU209">
            <v>8.4494794248884499</v>
          </cell>
          <cell r="AV209">
            <v>8.8446703024293498</v>
          </cell>
          <cell r="AW209">
            <v>12.3397122161316</v>
          </cell>
          <cell r="AX209">
            <v>12.496747252202599</v>
          </cell>
          <cell r="AY209">
            <v>10.838317239748701</v>
          </cell>
          <cell r="AZ209">
            <v>9.6404775788397004</v>
          </cell>
          <cell r="BA209" t="str">
            <v/>
          </cell>
          <cell r="BB209" t="str">
            <v/>
          </cell>
          <cell r="BC209" t="str">
            <v/>
          </cell>
          <cell r="BD209" t="str">
            <v/>
          </cell>
          <cell r="BE209" t="str">
            <v/>
          </cell>
          <cell r="BF209" t="str">
            <v/>
          </cell>
          <cell r="BG209">
            <v>-2738.9819200000002</v>
          </cell>
          <cell r="BH209">
            <v>-2872.538564</v>
          </cell>
          <cell r="BI209">
            <v>-3012.77304</v>
          </cell>
          <cell r="BJ209">
            <v>-3160.0192400000001</v>
          </cell>
          <cell r="BK209" t="str">
            <v/>
          </cell>
          <cell r="BL209" t="str">
            <v/>
          </cell>
          <cell r="BM209" t="str">
            <v/>
          </cell>
          <cell r="BN209" t="str">
            <v/>
          </cell>
          <cell r="BO209" t="str">
            <v/>
          </cell>
          <cell r="BP209">
            <v>5.6564439936399404</v>
          </cell>
          <cell r="BQ209">
            <v>7320.125</v>
          </cell>
          <cell r="BR209">
            <v>4981.6405029999996</v>
          </cell>
          <cell r="BS209">
            <v>4974.2414930000004</v>
          </cell>
          <cell r="BT209">
            <v>5226.3488500000003</v>
          </cell>
          <cell r="BU209" t="str">
            <v/>
          </cell>
          <cell r="BV209" t="str">
            <v/>
          </cell>
          <cell r="BW209" t="str">
            <v/>
          </cell>
          <cell r="BX209" t="str">
            <v/>
          </cell>
          <cell r="BY209" t="str">
            <v/>
          </cell>
          <cell r="BZ209" t="str">
            <v/>
          </cell>
          <cell r="CA209">
            <v>7.7230999999999996</v>
          </cell>
          <cell r="CB209">
            <v>6.9223000000000008</v>
          </cell>
          <cell r="CC209">
            <v>7.4621999999999993</v>
          </cell>
          <cell r="CD209">
            <v>8.1323999999999987</v>
          </cell>
          <cell r="CE209">
            <v>8.7603000000000009</v>
          </cell>
          <cell r="CF209">
            <v>29919</v>
          </cell>
          <cell r="CG209">
            <v>30860.252110000001</v>
          </cell>
          <cell r="CH209">
            <v>31512.562366999999</v>
          </cell>
          <cell r="CI209">
            <v>32224.282222999998</v>
          </cell>
          <cell r="CJ209">
            <v>33035.479882</v>
          </cell>
          <cell r="CK209">
            <v>12517</v>
          </cell>
          <cell r="CL209">
            <v>12951.627184999999</v>
          </cell>
          <cell r="CM209">
            <v>13385.309302</v>
          </cell>
          <cell r="CN209">
            <v>13964.001031</v>
          </cell>
          <cell r="CO209">
            <v>14562.207688</v>
          </cell>
          <cell r="CP209">
            <v>7257</v>
          </cell>
          <cell r="CQ209">
            <v>7488.7565770000001</v>
          </cell>
          <cell r="CR209">
            <v>7891.6598009999998</v>
          </cell>
          <cell r="CS209">
            <v>8559.1556710000004</v>
          </cell>
          <cell r="CT209">
            <v>9196.3260179999997</v>
          </cell>
          <cell r="CU209">
            <v>5321</v>
          </cell>
          <cell r="CV209">
            <v>5185.5935440000003</v>
          </cell>
          <cell r="CW209">
            <v>6002.7085550000002</v>
          </cell>
          <cell r="CX209">
            <v>6757.0501100000001</v>
          </cell>
          <cell r="CY209">
            <v>7478.7587279999998</v>
          </cell>
          <cell r="CZ209">
            <v>2851.625</v>
          </cell>
          <cell r="DA209">
            <v>3130.4959650000001</v>
          </cell>
          <cell r="DB209">
            <v>3609.5162399999999</v>
          </cell>
          <cell r="DC209">
            <v>4058.0050529999999</v>
          </cell>
          <cell r="DD209">
            <v>4491.1226159999997</v>
          </cell>
          <cell r="DE209">
            <v>4553.125</v>
          </cell>
          <cell r="DF209">
            <v>4607.3478610000002</v>
          </cell>
          <cell r="DG209">
            <v>4932.2873760000002</v>
          </cell>
          <cell r="DH209">
            <v>5349.4722940000001</v>
          </cell>
          <cell r="DI209">
            <v>5747.7037609999998</v>
          </cell>
          <cell r="DJ209">
            <v>-4.2194000000000003</v>
          </cell>
          <cell r="DK209">
            <v>3.1460000000000004</v>
          </cell>
          <cell r="DL209">
            <v>2.1137999999999999</v>
          </cell>
          <cell r="DM209">
            <v>2.2585000000000002</v>
          </cell>
          <cell r="DN209">
            <v>2.5173000000000001</v>
          </cell>
          <cell r="DO209">
            <v>-9.7372999999999994</v>
          </cell>
          <cell r="DP209">
            <v>3.4722999999999997</v>
          </cell>
          <cell r="DQ209">
            <v>3.3485</v>
          </cell>
          <cell r="DR209">
            <v>4.3232999999999997</v>
          </cell>
          <cell r="DS209">
            <v>4.2839</v>
          </cell>
          <cell r="DT209">
            <v>0.49439999999999995</v>
          </cell>
          <cell r="DU209">
            <v>3.1936</v>
          </cell>
          <cell r="DV209">
            <v>5.3801000000000005</v>
          </cell>
          <cell r="DW209">
            <v>8.4581999999999997</v>
          </cell>
          <cell r="DX209">
            <v>10.6732</v>
          </cell>
          <cell r="DY209">
            <v>-11.5381</v>
          </cell>
          <cell r="DZ209">
            <v>9.7794000000000008</v>
          </cell>
          <cell r="EA209">
            <v>15.301699999999999</v>
          </cell>
          <cell r="EB209">
            <v>12.4252</v>
          </cell>
          <cell r="EC209">
            <v>10.6732</v>
          </cell>
          <cell r="ED209">
            <v>41635</v>
          </cell>
          <cell r="EE209">
            <v>40104.857432999997</v>
          </cell>
          <cell r="EF209">
            <v>39480.422529000003</v>
          </cell>
          <cell r="EG209">
            <v>38679.640177000001</v>
          </cell>
          <cell r="EH209">
            <v>37702.161481000003</v>
          </cell>
          <cell r="EI209">
            <v>78943</v>
          </cell>
          <cell r="EJ209">
            <v>69572.514834000001</v>
          </cell>
          <cell r="EK209">
            <v>69329.559737000003</v>
          </cell>
          <cell r="EL209">
            <v>69305.962463999997</v>
          </cell>
          <cell r="EM209">
            <v>69459.318622000006</v>
          </cell>
          <cell r="EN209">
            <v>-1987</v>
          </cell>
          <cell r="EO209">
            <v>-2160.9247319999999</v>
          </cell>
          <cell r="EP209">
            <v>-2045.242872</v>
          </cell>
          <cell r="EQ209">
            <v>-2014.0211260000001</v>
          </cell>
          <cell r="ER209">
            <v>-1973.9820090000001</v>
          </cell>
          <cell r="ES209">
            <v>18041</v>
          </cell>
          <cell r="ET209">
            <v>17614.737915999998</v>
          </cell>
          <cell r="EU209">
            <v>17477.998315000001</v>
          </cell>
          <cell r="EV209">
            <v>17500.997379</v>
          </cell>
          <cell r="EW209">
            <v>17670.422106999999</v>
          </cell>
          <cell r="EX209">
            <v>26985</v>
          </cell>
          <cell r="EY209">
            <v>27467.657401</v>
          </cell>
          <cell r="EZ209">
            <v>27849.137208</v>
          </cell>
          <cell r="FA209">
            <v>28626.322285999999</v>
          </cell>
          <cell r="FB209">
            <v>29757.157141</v>
          </cell>
          <cell r="FC209">
            <v>-3388</v>
          </cell>
          <cell r="FD209">
            <v>-4715.6085240000002</v>
          </cell>
          <cell r="FE209">
            <v>-5356.9098999999997</v>
          </cell>
          <cell r="FF209">
            <v>-5427.8444239999999</v>
          </cell>
          <cell r="FG209">
            <v>-5535.3063990000001</v>
          </cell>
          <cell r="FH209">
            <v>7320.125</v>
          </cell>
          <cell r="FI209">
            <v>4981.6405029999996</v>
          </cell>
          <cell r="FJ209">
            <v>4974.2414930000004</v>
          </cell>
          <cell r="FK209" t="str">
            <v/>
          </cell>
          <cell r="FL209">
            <v>5482.7034800000001</v>
          </cell>
          <cell r="FM209" t="str">
            <v>ITALY</v>
          </cell>
          <cell r="FN209">
            <v>0</v>
          </cell>
          <cell r="FO209">
            <v>0</v>
          </cell>
          <cell r="FP209">
            <v>0</v>
          </cell>
          <cell r="FQ209">
            <v>0</v>
          </cell>
          <cell r="FR209">
            <v>0</v>
          </cell>
          <cell r="FS209">
            <v>10323</v>
          </cell>
          <cell r="FT209">
            <v>2000</v>
          </cell>
          <cell r="FU209">
            <v>2000</v>
          </cell>
          <cell r="FV209">
            <v>2000</v>
          </cell>
          <cell r="FW209">
            <v>2000</v>
          </cell>
          <cell r="FX209">
            <v>-2395</v>
          </cell>
          <cell r="FY209">
            <v>-2391.397579</v>
          </cell>
          <cell r="FZ209">
            <v>-2608.455708</v>
          </cell>
          <cell r="GA209">
            <v>-2819.8457910000002</v>
          </cell>
          <cell r="GB209">
            <v>-3033.2961230000001</v>
          </cell>
        </row>
        <row r="210">
          <cell r="B210" t="str">
            <v>TLIT.MI</v>
          </cell>
          <cell r="C210" t="str">
            <v>Telecom Italia</v>
          </cell>
          <cell r="D210">
            <v>2.371</v>
          </cell>
          <cell r="E210">
            <v>2.5</v>
          </cell>
          <cell r="F210" t="str">
            <v>EUR</v>
          </cell>
          <cell r="G210">
            <v>1</v>
          </cell>
          <cell r="J210" t="str">
            <v>Neutral</v>
          </cell>
          <cell r="K210" t="str">
            <v>Minerva Luigi</v>
          </cell>
          <cell r="L210">
            <v>6</v>
          </cell>
          <cell r="M210" t="str">
            <v>EUR</v>
          </cell>
          <cell r="N210">
            <v>2.371</v>
          </cell>
          <cell r="O210" t="str">
            <v>12</v>
          </cell>
          <cell r="P210">
            <v>13380.718328000001</v>
          </cell>
          <cell r="Q210">
            <v>31725.683155688002</v>
          </cell>
          <cell r="R210">
            <v>84712.274430924997</v>
          </cell>
          <cell r="S210">
            <v>1709.754293</v>
          </cell>
          <cell r="T210">
            <v>1679.147596</v>
          </cell>
          <cell r="U210">
            <v>1666.6573289999999</v>
          </cell>
          <cell r="V210">
            <v>1650.6396689999999</v>
          </cell>
          <cell r="W210">
            <v>1631.0876390000001</v>
          </cell>
          <cell r="X210">
            <v>3870.383738</v>
          </cell>
          <cell r="Y210">
            <v>3801.099127</v>
          </cell>
          <cell r="Z210">
            <v>3772.8248140000001</v>
          </cell>
          <cell r="AA210">
            <v>3736.565517</v>
          </cell>
          <cell r="AB210">
            <v>3692.3054379999999</v>
          </cell>
          <cell r="AC210">
            <v>0.16345599999999999</v>
          </cell>
          <cell r="AD210">
            <v>0.16140199999999999</v>
          </cell>
          <cell r="AE210">
            <v>0.18609899999999999</v>
          </cell>
          <cell r="AF210">
            <v>0.20922199999999999</v>
          </cell>
          <cell r="AG210">
            <v>0.23155300000000001</v>
          </cell>
          <cell r="AH210">
            <v>0.56953500000000001</v>
          </cell>
          <cell r="AI210">
            <v>0.43534099999999998</v>
          </cell>
          <cell r="AJ210">
            <v>0.456488</v>
          </cell>
          <cell r="AK210">
            <v>0.47646699999999997</v>
          </cell>
          <cell r="AL210">
            <v>0.49870900000000001</v>
          </cell>
          <cell r="AM210">
            <v>0.13771800000000001</v>
          </cell>
          <cell r="AN210">
            <v>0.14460400000000001</v>
          </cell>
          <cell r="AO210">
            <v>0.151834</v>
          </cell>
          <cell r="AP210">
            <v>0.15942600000000001</v>
          </cell>
          <cell r="AQ210">
            <v>0.16739699999999999</v>
          </cell>
          <cell r="AR210">
            <v>5.8084352593842299</v>
          </cell>
          <cell r="AS210">
            <v>6.0988612399831297</v>
          </cell>
          <cell r="AT210">
            <v>6.4037958667229002</v>
          </cell>
          <cell r="AU210">
            <v>6.7239983129481198</v>
          </cell>
          <cell r="AV210">
            <v>7.0601855757064502</v>
          </cell>
          <cell r="AW210">
            <v>14.505432654659399</v>
          </cell>
          <cell r="AX210">
            <v>14.6900286241806</v>
          </cell>
          <cell r="AY210">
            <v>12.7405305778107</v>
          </cell>
          <cell r="AZ210">
            <v>11.332460257525501</v>
          </cell>
          <cell r="BA210">
            <v>10.2395563866588</v>
          </cell>
          <cell r="BB210">
            <v>4.1630452913341598</v>
          </cell>
          <cell r="BC210">
            <v>5.4463053100902501</v>
          </cell>
          <cell r="BD210">
            <v>5.1940029091673798</v>
          </cell>
          <cell r="BE210">
            <v>4.9762103146702703</v>
          </cell>
          <cell r="BF210">
            <v>4.7542755394428404</v>
          </cell>
          <cell r="BG210">
            <v>-2738.9819200000002</v>
          </cell>
          <cell r="BH210">
            <v>-2872.538564</v>
          </cell>
          <cell r="BI210">
            <v>-3012.77304</v>
          </cell>
          <cell r="BJ210">
            <v>-3160.0192400000001</v>
          </cell>
          <cell r="BK210" t="str">
            <v/>
          </cell>
          <cell r="BL210" t="str">
            <v/>
          </cell>
          <cell r="BM210" t="str">
            <v/>
          </cell>
          <cell r="BN210" t="str">
            <v/>
          </cell>
          <cell r="BO210" t="str">
            <v/>
          </cell>
          <cell r="BP210">
            <v>5.6564439936399404</v>
          </cell>
          <cell r="BQ210">
            <v>7320.125</v>
          </cell>
          <cell r="BR210">
            <v>4981.6405029999996</v>
          </cell>
          <cell r="BS210">
            <v>4974.2414930000004</v>
          </cell>
          <cell r="BT210">
            <v>5226.3488500000003</v>
          </cell>
          <cell r="BU210" t="str">
            <v/>
          </cell>
          <cell r="BV210" t="str">
            <v/>
          </cell>
          <cell r="BW210" t="str">
            <v/>
          </cell>
          <cell r="BX210" t="str">
            <v/>
          </cell>
          <cell r="BY210" t="str">
            <v/>
          </cell>
          <cell r="BZ210" t="str">
            <v/>
          </cell>
          <cell r="CA210">
            <v>7.7230999999999996</v>
          </cell>
          <cell r="CB210">
            <v>6.9223000000000008</v>
          </cell>
          <cell r="CC210">
            <v>7.4621999999999993</v>
          </cell>
          <cell r="CD210">
            <v>8.1323999999999987</v>
          </cell>
          <cell r="CE210">
            <v>8.7603000000000009</v>
          </cell>
          <cell r="CF210">
            <v>29919</v>
          </cell>
          <cell r="CG210">
            <v>30860.252110000001</v>
          </cell>
          <cell r="CH210">
            <v>31512.562366999999</v>
          </cell>
          <cell r="CI210">
            <v>32224.282222999998</v>
          </cell>
          <cell r="CJ210">
            <v>33035.479882</v>
          </cell>
          <cell r="CK210">
            <v>12517</v>
          </cell>
          <cell r="CL210">
            <v>12951.627184999999</v>
          </cell>
          <cell r="CM210">
            <v>13385.309302</v>
          </cell>
          <cell r="CN210">
            <v>13964.001031</v>
          </cell>
          <cell r="CO210">
            <v>14562.207688</v>
          </cell>
          <cell r="CP210">
            <v>7257</v>
          </cell>
          <cell r="CQ210">
            <v>7488.7565770000001</v>
          </cell>
          <cell r="CR210">
            <v>7891.6598009999998</v>
          </cell>
          <cell r="CS210">
            <v>8559.1556710000004</v>
          </cell>
          <cell r="CT210">
            <v>9196.3260179999997</v>
          </cell>
          <cell r="CU210">
            <v>5321</v>
          </cell>
          <cell r="CV210">
            <v>5185.5935440000003</v>
          </cell>
          <cell r="CW210">
            <v>6002.7085550000002</v>
          </cell>
          <cell r="CX210">
            <v>6757.0501100000001</v>
          </cell>
          <cell r="CY210">
            <v>7478.7587279999998</v>
          </cell>
          <cell r="CZ210">
            <v>2851.625</v>
          </cell>
          <cell r="DA210">
            <v>3130.4959650000001</v>
          </cell>
          <cell r="DB210">
            <v>3609.5162399999999</v>
          </cell>
          <cell r="DC210">
            <v>4058.0050529999999</v>
          </cell>
          <cell r="DD210">
            <v>4491.1226159999997</v>
          </cell>
          <cell r="DE210">
            <v>4553.125</v>
          </cell>
          <cell r="DF210">
            <v>4607.3478610000002</v>
          </cell>
          <cell r="DG210">
            <v>4932.2873760000002</v>
          </cell>
          <cell r="DH210">
            <v>5349.4722940000001</v>
          </cell>
          <cell r="DI210">
            <v>5747.7037609999998</v>
          </cell>
          <cell r="DJ210">
            <v>-4.2194000000000003</v>
          </cell>
          <cell r="DK210">
            <v>3.1460000000000004</v>
          </cell>
          <cell r="DL210">
            <v>2.1137999999999999</v>
          </cell>
          <cell r="DM210">
            <v>2.2585000000000002</v>
          </cell>
          <cell r="DN210">
            <v>2.5173000000000001</v>
          </cell>
          <cell r="DO210">
            <v>-9.7372999999999994</v>
          </cell>
          <cell r="DP210">
            <v>3.4722999999999997</v>
          </cell>
          <cell r="DQ210">
            <v>3.3485</v>
          </cell>
          <cell r="DR210">
            <v>4.3232999999999997</v>
          </cell>
          <cell r="DS210">
            <v>4.2839</v>
          </cell>
          <cell r="DT210">
            <v>0.49439999999999995</v>
          </cell>
          <cell r="DU210">
            <v>3.1936</v>
          </cell>
          <cell r="DV210">
            <v>5.3801000000000005</v>
          </cell>
          <cell r="DW210">
            <v>8.4581999999999997</v>
          </cell>
          <cell r="DX210">
            <v>10.6732</v>
          </cell>
          <cell r="DY210">
            <v>-11.5381</v>
          </cell>
          <cell r="DZ210">
            <v>9.7794000000000008</v>
          </cell>
          <cell r="EA210">
            <v>15.301699999999999</v>
          </cell>
          <cell r="EB210">
            <v>12.4252</v>
          </cell>
          <cell r="EC210">
            <v>10.6732</v>
          </cell>
          <cell r="ED210">
            <v>41635</v>
          </cell>
          <cell r="EE210">
            <v>40104.857432999997</v>
          </cell>
          <cell r="EF210">
            <v>39480.422529000003</v>
          </cell>
          <cell r="EG210">
            <v>38679.640177000001</v>
          </cell>
          <cell r="EH210">
            <v>37702.161481000003</v>
          </cell>
          <cell r="EI210">
            <v>78943</v>
          </cell>
          <cell r="EJ210">
            <v>69572.514834000001</v>
          </cell>
          <cell r="EK210">
            <v>69329.559737000003</v>
          </cell>
          <cell r="EL210">
            <v>69305.962463999997</v>
          </cell>
          <cell r="EM210">
            <v>69459.318622000006</v>
          </cell>
          <cell r="EN210">
            <v>-1987</v>
          </cell>
          <cell r="EO210">
            <v>-2160.9247319999999</v>
          </cell>
          <cell r="EP210">
            <v>-2045.242872</v>
          </cell>
          <cell r="EQ210">
            <v>-2014.0211260000001</v>
          </cell>
          <cell r="ER210">
            <v>-1973.9820090000001</v>
          </cell>
          <cell r="ES210">
            <v>18041</v>
          </cell>
          <cell r="ET210">
            <v>17614.737915999998</v>
          </cell>
          <cell r="EU210">
            <v>17477.998315000001</v>
          </cell>
          <cell r="EV210">
            <v>17500.997379</v>
          </cell>
          <cell r="EW210">
            <v>17670.422106999999</v>
          </cell>
          <cell r="EX210">
            <v>26985</v>
          </cell>
          <cell r="EY210">
            <v>27467.657401</v>
          </cell>
          <cell r="EZ210">
            <v>27849.137208</v>
          </cell>
          <cell r="FA210">
            <v>28626.322285999999</v>
          </cell>
          <cell r="FB210">
            <v>29757.157141</v>
          </cell>
          <cell r="FC210">
            <v>-3388</v>
          </cell>
          <cell r="FD210">
            <v>-4715.6085240000002</v>
          </cell>
          <cell r="FE210">
            <v>-5356.9098999999997</v>
          </cell>
          <cell r="FF210">
            <v>-5427.8444239999999</v>
          </cell>
          <cell r="FG210">
            <v>-5535.3063990000001</v>
          </cell>
          <cell r="FH210">
            <v>7320.125</v>
          </cell>
          <cell r="FI210">
            <v>4981.6405029999996</v>
          </cell>
          <cell r="FJ210">
            <v>4974.2414930000004</v>
          </cell>
          <cell r="FK210" t="str">
            <v/>
          </cell>
          <cell r="FL210">
            <v>5482.7034800000001</v>
          </cell>
          <cell r="FM210" t="str">
            <v>ITALY</v>
          </cell>
          <cell r="FN210">
            <v>0.46335599999999999</v>
          </cell>
          <cell r="FO210">
            <v>0.44908799999999999</v>
          </cell>
          <cell r="FP210">
            <v>0.46933999999999998</v>
          </cell>
          <cell r="FQ210">
            <v>0.48788500000000001</v>
          </cell>
          <cell r="FR210">
            <v>0.50820600000000005</v>
          </cell>
          <cell r="FS210">
            <v>10323</v>
          </cell>
          <cell r="FT210">
            <v>2000</v>
          </cell>
          <cell r="FU210">
            <v>2000</v>
          </cell>
          <cell r="FV210">
            <v>2000</v>
          </cell>
          <cell r="FW210">
            <v>2000</v>
          </cell>
          <cell r="FX210">
            <v>-2395</v>
          </cell>
          <cell r="FY210">
            <v>-2391.397579</v>
          </cell>
          <cell r="FZ210">
            <v>-2608.455708</v>
          </cell>
          <cell r="GA210">
            <v>-2819.8457910000002</v>
          </cell>
          <cell r="GB210">
            <v>-3033.2961230000001</v>
          </cell>
        </row>
        <row r="211">
          <cell r="B211" t="str">
            <v>TEF.MC</v>
          </cell>
          <cell r="C211" t="str">
            <v>Telefonica</v>
          </cell>
          <cell r="D211">
            <v>15.53</v>
          </cell>
          <cell r="E211">
            <v>13.8</v>
          </cell>
          <cell r="F211" t="str">
            <v>EUR</v>
          </cell>
          <cell r="G211">
            <v>1</v>
          </cell>
          <cell r="J211" t="str">
            <v>Neutral</v>
          </cell>
          <cell r="K211" t="str">
            <v>Minerva Luigi</v>
          </cell>
          <cell r="L211">
            <v>6</v>
          </cell>
          <cell r="M211" t="str">
            <v>EUR</v>
          </cell>
          <cell r="N211">
            <v>15.53</v>
          </cell>
          <cell r="O211" t="str">
            <v>12</v>
          </cell>
          <cell r="P211">
            <v>4921.1303969999999</v>
          </cell>
          <cell r="Q211">
            <v>76425.155065409999</v>
          </cell>
          <cell r="R211">
            <v>140177.57849141001</v>
          </cell>
          <cell r="S211">
            <v>8990.1051950000001</v>
          </cell>
          <cell r="T211">
            <v>11042.976223</v>
          </cell>
          <cell r="U211">
            <v>10950.379653</v>
          </cell>
          <cell r="V211">
            <v>10636.839886</v>
          </cell>
          <cell r="W211">
            <v>10308.337495</v>
          </cell>
          <cell r="X211">
            <v>3748.677463</v>
          </cell>
          <cell r="Y211">
            <v>4604.6798339999996</v>
          </cell>
          <cell r="Z211">
            <v>4566.0690869999999</v>
          </cell>
          <cell r="AA211">
            <v>4435.3298539999996</v>
          </cell>
          <cell r="AB211">
            <v>4298.351533</v>
          </cell>
          <cell r="AC211">
            <v>0.79606500000000002</v>
          </cell>
          <cell r="AD211">
            <v>1.0756190000000001</v>
          </cell>
          <cell r="AE211">
            <v>1.295091</v>
          </cell>
          <cell r="AF211">
            <v>1.505563</v>
          </cell>
          <cell r="AG211">
            <v>1.696823</v>
          </cell>
          <cell r="AH211">
            <v>2.279703</v>
          </cell>
          <cell r="AI211">
            <v>3.2317300000000002</v>
          </cell>
          <cell r="AJ211">
            <v>3.2261540000000002</v>
          </cell>
          <cell r="AK211">
            <v>3.5288940000000002</v>
          </cell>
          <cell r="AL211">
            <v>3.7290420000000002</v>
          </cell>
          <cell r="AM211">
            <v>0.5</v>
          </cell>
          <cell r="AN211">
            <v>0.6</v>
          </cell>
          <cell r="AO211">
            <v>0.69</v>
          </cell>
          <cell r="AP211">
            <v>0.79349999999999998</v>
          </cell>
          <cell r="AQ211">
            <v>0.91252500000000003</v>
          </cell>
          <cell r="AR211">
            <v>3.2195750160978802</v>
          </cell>
          <cell r="AS211">
            <v>3.86349001931745</v>
          </cell>
          <cell r="AT211">
            <v>4.44301352221507</v>
          </cell>
          <cell r="AU211">
            <v>5.1094655505473296</v>
          </cell>
          <cell r="AV211">
            <v>5.8758853831294298</v>
          </cell>
          <cell r="AW211">
            <v>19.508457223970399</v>
          </cell>
          <cell r="AX211">
            <v>14.438197912086</v>
          </cell>
          <cell r="AY211">
            <v>11.991435350874999</v>
          </cell>
          <cell r="AZ211">
            <v>10.315078146846099</v>
          </cell>
          <cell r="BA211">
            <v>9.1523983350060707</v>
          </cell>
          <cell r="BB211">
            <v>6.8122908992969702</v>
          </cell>
          <cell r="BC211">
            <v>4.8054757049629799</v>
          </cell>
          <cell r="BD211">
            <v>4.8137813631959299</v>
          </cell>
          <cell r="BE211">
            <v>4.40081226582606</v>
          </cell>
          <cell r="BF211">
            <v>4.1646084973030604</v>
          </cell>
          <cell r="BG211">
            <v>-2406.0359199999998</v>
          </cell>
          <cell r="BH211">
            <v>-2783.6970510000001</v>
          </cell>
          <cell r="BI211">
            <v>-3213.9940630000001</v>
          </cell>
          <cell r="BJ211">
            <v>-3632.921707</v>
          </cell>
          <cell r="BK211" t="str">
            <v/>
          </cell>
          <cell r="BL211" t="str">
            <v/>
          </cell>
          <cell r="BM211" t="str">
            <v/>
          </cell>
          <cell r="BN211" t="str">
            <v/>
          </cell>
          <cell r="BO211" t="str">
            <v/>
          </cell>
          <cell r="BP211">
            <v>5.7044302986857396</v>
          </cell>
          <cell r="BQ211">
            <v>6473.625</v>
          </cell>
          <cell r="BR211">
            <v>7614.4146179999998</v>
          </cell>
          <cell r="BS211">
            <v>7558.0821470000001</v>
          </cell>
          <cell r="BT211">
            <v>8011.9424669999999</v>
          </cell>
          <cell r="BU211" t="str">
            <v/>
          </cell>
          <cell r="BV211" t="str">
            <v/>
          </cell>
          <cell r="BW211" t="str">
            <v/>
          </cell>
          <cell r="BX211" t="str">
            <v/>
          </cell>
          <cell r="BY211" t="str">
            <v/>
          </cell>
          <cell r="BZ211" t="str">
            <v/>
          </cell>
          <cell r="CA211">
            <v>13.916</v>
          </cell>
          <cell r="CB211">
            <v>13.7882</v>
          </cell>
          <cell r="CC211">
            <v>12.653300000000002</v>
          </cell>
          <cell r="CD211">
            <v>13.750299999999999</v>
          </cell>
          <cell r="CE211">
            <v>14.8056</v>
          </cell>
          <cell r="CF211">
            <v>37882.1</v>
          </cell>
          <cell r="CG211">
            <v>52120.459279000002</v>
          </cell>
          <cell r="CH211">
            <v>54322.645270000001</v>
          </cell>
          <cell r="CI211">
            <v>56187.207600000002</v>
          </cell>
          <cell r="CJ211">
            <v>58228.005619000003</v>
          </cell>
          <cell r="CK211">
            <v>15275.8</v>
          </cell>
          <cell r="CL211">
            <v>19948.294280999999</v>
          </cell>
          <cell r="CM211">
            <v>21049.996231000001</v>
          </cell>
          <cell r="CN211">
            <v>22079.276035999999</v>
          </cell>
          <cell r="CO211">
            <v>23161.490407000001</v>
          </cell>
          <cell r="CP211">
            <v>8558.1</v>
          </cell>
          <cell r="CQ211">
            <v>11324.479638999999</v>
          </cell>
          <cell r="CR211">
            <v>12514.315701</v>
          </cell>
          <cell r="CS211">
            <v>13529.017701999999</v>
          </cell>
          <cell r="CT211">
            <v>14513.082656</v>
          </cell>
          <cell r="CU211">
            <v>6570.7</v>
          </cell>
          <cell r="CV211">
            <v>8475.0713379999997</v>
          </cell>
          <cell r="CW211">
            <v>9733.296429</v>
          </cell>
          <cell r="CX211">
            <v>10994.460155999999</v>
          </cell>
          <cell r="CY211">
            <v>12262.417735000001</v>
          </cell>
          <cell r="CZ211">
            <v>3889.7550000000001</v>
          </cell>
          <cell r="DA211">
            <v>5052.3432030000004</v>
          </cell>
          <cell r="DB211">
            <v>5886.9891189999998</v>
          </cell>
          <cell r="DC211">
            <v>6731.2071210000004</v>
          </cell>
          <cell r="DD211">
            <v>7586.308884</v>
          </cell>
          <cell r="DE211">
            <v>5562.7650000000003</v>
          </cell>
          <cell r="DF211">
            <v>7360.9117649999998</v>
          </cell>
          <cell r="DG211">
            <v>8196.876784</v>
          </cell>
          <cell r="DH211">
            <v>8922.3871739999995</v>
          </cell>
          <cell r="DI211">
            <v>9630.1559969999998</v>
          </cell>
          <cell r="DJ211">
            <v>24.9331</v>
          </cell>
          <cell r="DK211">
            <v>37.586000000000006</v>
          </cell>
          <cell r="DL211">
            <v>4.2252000000000001</v>
          </cell>
          <cell r="DM211">
            <v>3.4323999999999999</v>
          </cell>
          <cell r="DN211">
            <v>3.6320999999999999</v>
          </cell>
          <cell r="DO211">
            <v>15.5909</v>
          </cell>
          <cell r="DP211">
            <v>30.587599999999998</v>
          </cell>
          <cell r="DQ211">
            <v>5.5228000000000002</v>
          </cell>
          <cell r="DR211">
            <v>4.8897000000000004</v>
          </cell>
          <cell r="DS211">
            <v>4.9015000000000004</v>
          </cell>
          <cell r="DT211">
            <v>25.8063</v>
          </cell>
          <cell r="DU211">
            <v>32.3247</v>
          </cell>
          <cell r="DV211">
            <v>10.5068</v>
          </cell>
          <cell r="DW211">
            <v>8.1082999999999998</v>
          </cell>
          <cell r="DX211">
            <v>12.703500000000002</v>
          </cell>
          <cell r="DY211">
            <v>10.6319</v>
          </cell>
          <cell r="DZ211">
            <v>29.888500000000001</v>
          </cell>
          <cell r="EA211">
            <v>16.520000000000003</v>
          </cell>
          <cell r="EB211">
            <v>14.340400000000001</v>
          </cell>
          <cell r="EC211">
            <v>12.703500000000002</v>
          </cell>
          <cell r="ED211">
            <v>30658.2</v>
          </cell>
          <cell r="EE211">
            <v>51968.707037</v>
          </cell>
          <cell r="EF211">
            <v>51007.477703999997</v>
          </cell>
          <cell r="EG211">
            <v>47752.674393000001</v>
          </cell>
          <cell r="EH211">
            <v>44342.546612999999</v>
          </cell>
          <cell r="EI211">
            <v>50561.9</v>
          </cell>
          <cell r="EJ211">
            <v>76262.114319</v>
          </cell>
          <cell r="EK211">
            <v>72818.461490999995</v>
          </cell>
          <cell r="EL211">
            <v>72169.176072000002</v>
          </cell>
          <cell r="EM211">
            <v>71912.253639000002</v>
          </cell>
          <cell r="EN211">
            <v>-1634.3</v>
          </cell>
          <cell r="EO211">
            <v>-2793.1452789999998</v>
          </cell>
          <cell r="EP211">
            <v>-2925.4547109999999</v>
          </cell>
          <cell r="EQ211">
            <v>-2791.7883529999999</v>
          </cell>
          <cell r="ER211">
            <v>-2598.132024</v>
          </cell>
          <cell r="ES211">
            <v>28027.4</v>
          </cell>
          <cell r="ET211">
            <v>32889.805571999997</v>
          </cell>
          <cell r="EU211">
            <v>33328.179799999998</v>
          </cell>
          <cell r="EV211">
            <v>34086.419206999999</v>
          </cell>
          <cell r="EW211">
            <v>35067.096925999998</v>
          </cell>
          <cell r="EX211">
            <v>16158.4</v>
          </cell>
          <cell r="EY211">
            <v>15533.514319</v>
          </cell>
          <cell r="EZ211">
            <v>16748.949417</v>
          </cell>
          <cell r="FA211">
            <v>20366.874183</v>
          </cell>
          <cell r="FB211">
            <v>24330.005028</v>
          </cell>
          <cell r="FC211">
            <v>-4423.22</v>
          </cell>
          <cell r="FD211">
            <v>-7601.9202139999998</v>
          </cell>
          <cell r="FE211">
            <v>-8974.0547590000006</v>
          </cell>
          <cell r="FF211">
            <v>-9308.4977409999992</v>
          </cell>
          <cell r="FG211">
            <v>-9629.08547</v>
          </cell>
          <cell r="FH211">
            <v>6473.625</v>
          </cell>
          <cell r="FI211">
            <v>7614.4146179999998</v>
          </cell>
          <cell r="FJ211">
            <v>7558.0821470000001</v>
          </cell>
          <cell r="FK211" t="str">
            <v/>
          </cell>
          <cell r="FL211">
            <v>8501.8685339999993</v>
          </cell>
          <cell r="FM211" t="str">
            <v>SPAIN</v>
          </cell>
          <cell r="FN211">
            <v>2.17089</v>
          </cell>
          <cell r="FO211">
            <v>2.9115869999999999</v>
          </cell>
          <cell r="FP211">
            <v>3.1728740000000002</v>
          </cell>
          <cell r="FQ211">
            <v>3.4179919999999999</v>
          </cell>
          <cell r="FR211">
            <v>3.631205</v>
          </cell>
          <cell r="FS211">
            <v>3745.3</v>
          </cell>
          <cell r="FT211">
            <v>8759.8929630000002</v>
          </cell>
          <cell r="FU211">
            <v>5062.0343700000003</v>
          </cell>
          <cell r="FV211">
            <v>4049.6274960000001</v>
          </cell>
          <cell r="FW211">
            <v>3239.7019970000001</v>
          </cell>
          <cell r="FX211">
            <v>-1969.2</v>
          </cell>
          <cell r="FY211">
            <v>-3573.2099680000001</v>
          </cell>
          <cell r="FZ211">
            <v>-3357.9872679999999</v>
          </cell>
          <cell r="GA211">
            <v>-3743.613683</v>
          </cell>
          <cell r="GB211">
            <v>-4125.6904469999999</v>
          </cell>
        </row>
        <row r="212">
          <cell r="B212" t="str">
            <v>TEM.MC</v>
          </cell>
          <cell r="C212" t="str">
            <v/>
          </cell>
          <cell r="D212" t="str">
            <v/>
          </cell>
          <cell r="E212" t="str">
            <v/>
          </cell>
          <cell r="F212" t="str">
            <v/>
          </cell>
          <cell r="G212" t="str">
            <v/>
          </cell>
          <cell r="J212" t="str">
            <v/>
          </cell>
          <cell r="K212" t="str">
            <v/>
          </cell>
          <cell r="L212">
            <v>6</v>
          </cell>
          <cell r="M212" t="str">
            <v/>
          </cell>
          <cell r="N212" t="str">
            <v/>
          </cell>
          <cell r="O212" t="str">
            <v/>
          </cell>
          <cell r="P212" t="e">
            <v>#VALUE!</v>
          </cell>
          <cell r="Q212" t="e">
            <v>#VALUE!</v>
          </cell>
          <cell r="R212" t="e">
            <v>#VALUE!</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cell r="EW212" t="str">
            <v/>
          </cell>
          <cell r="EX212" t="str">
            <v/>
          </cell>
          <cell r="EY212" t="str">
            <v/>
          </cell>
          <cell r="EZ212" t="str">
            <v/>
          </cell>
          <cell r="FA212" t="str">
            <v/>
          </cell>
          <cell r="FB212" t="str">
            <v/>
          </cell>
          <cell r="FC212" t="str">
            <v/>
          </cell>
          <cell r="FD212" t="str">
            <v/>
          </cell>
          <cell r="FE212" t="str">
            <v/>
          </cell>
          <cell r="FF212" t="str">
            <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cell r="FU212" t="str">
            <v/>
          </cell>
          <cell r="FV212" t="str">
            <v/>
          </cell>
          <cell r="FW212" t="str">
            <v/>
          </cell>
          <cell r="FX212" t="str">
            <v/>
          </cell>
          <cell r="FY212" t="str">
            <v/>
          </cell>
          <cell r="FZ212" t="str">
            <v/>
          </cell>
          <cell r="GA212" t="str">
            <v/>
          </cell>
          <cell r="GB212" t="str">
            <v/>
          </cell>
        </row>
        <row r="213">
          <cell r="B213" t="str">
            <v>TEL.OL</v>
          </cell>
          <cell r="C213" t="str">
            <v>Telenor</v>
          </cell>
          <cell r="D213">
            <v>107.75</v>
          </cell>
          <cell r="E213">
            <v>109</v>
          </cell>
          <cell r="F213" t="str">
            <v>NOK</v>
          </cell>
          <cell r="G213">
            <v>8.2751383124999993</v>
          </cell>
          <cell r="J213" t="str">
            <v>Overweight</v>
          </cell>
          <cell r="K213" t="str">
            <v>Bluestone Jakob</v>
          </cell>
          <cell r="L213">
            <v>6</v>
          </cell>
          <cell r="M213" t="str">
            <v>NOK</v>
          </cell>
          <cell r="N213">
            <v>107.75</v>
          </cell>
          <cell r="O213" t="str">
            <v>12</v>
          </cell>
          <cell r="P213">
            <v>1680.27457</v>
          </cell>
          <cell r="Q213">
            <v>21878.738225319543</v>
          </cell>
          <cell r="R213">
            <v>27584.724872053313</v>
          </cell>
          <cell r="S213">
            <v>2094.6573204482615</v>
          </cell>
          <cell r="T213">
            <v>2238.2030017579841</v>
          </cell>
          <cell r="U213">
            <v>2166.3147064165764</v>
          </cell>
          <cell r="V213">
            <v>2101.6819111928289</v>
          </cell>
          <cell r="W213">
            <v>2034.8412181297908</v>
          </cell>
          <cell r="X213">
            <v>1930.9441397327705</v>
          </cell>
          <cell r="Y213">
            <v>2063.2706494112754</v>
          </cell>
          <cell r="Z213">
            <v>1997.0009634808748</v>
          </cell>
          <cell r="AA213">
            <v>1937.4197060588408</v>
          </cell>
          <cell r="AB213">
            <v>1875.8031145597245</v>
          </cell>
          <cell r="AC213">
            <v>0.53518199125568999</v>
          </cell>
          <cell r="AD213">
            <v>0.7500018447576855</v>
          </cell>
          <cell r="AE213">
            <v>0.81798113147851992</v>
          </cell>
          <cell r="AF213">
            <v>0.93464335071197036</v>
          </cell>
          <cell r="AG213">
            <v>1.0433146461079168</v>
          </cell>
          <cell r="AH213">
            <v>1.5945885738329768</v>
          </cell>
          <cell r="AI213">
            <v>2.1727773386990141</v>
          </cell>
          <cell r="AJ213">
            <v>2.0940056039697765</v>
          </cell>
          <cell r="AK213">
            <v>2.2057508056908386</v>
          </cell>
          <cell r="AL213">
            <v>2.3587486109465559</v>
          </cell>
          <cell r="AM213">
            <v>0.24168780320915031</v>
          </cell>
          <cell r="AN213">
            <v>0.30210975401143786</v>
          </cell>
          <cell r="AO213">
            <v>0.40899062616121079</v>
          </cell>
          <cell r="AP213">
            <v>0.4673216149340344</v>
          </cell>
          <cell r="AQ213">
            <v>0.52165738347590918</v>
          </cell>
          <cell r="AR213">
            <v>0.22430422571614875</v>
          </cell>
          <cell r="AS213">
            <v>0.28038028214518623</v>
          </cell>
          <cell r="AT213">
            <v>0.37957366697096162</v>
          </cell>
          <cell r="AU213">
            <v>0.43370915539121513</v>
          </cell>
          <cell r="AV213">
            <v>0.48413678280826805</v>
          </cell>
          <cell r="AW213">
            <v>2.9401214119913117</v>
          </cell>
          <cell r="AX213">
            <v>2.0979948820144272</v>
          </cell>
          <cell r="AY213">
            <v>1.9236385428094922</v>
          </cell>
          <cell r="AZ213">
            <v>1.6835299053958623</v>
          </cell>
          <cell r="BA213">
            <v>1.5081740083616519</v>
          </cell>
          <cell r="BB213">
            <v>0.9867749321824838</v>
          </cell>
          <cell r="BC213">
            <v>0.72418834814668975</v>
          </cell>
          <cell r="BD213">
            <v>0.75143066896286648</v>
          </cell>
          <cell r="BE213">
            <v>0.71336255561751016</v>
          </cell>
          <cell r="BF213">
            <v>0.66709102636060991</v>
          </cell>
          <cell r="BG213">
            <v>-410.04998476875915</v>
          </cell>
          <cell r="BH213">
            <v>-507.67865772757142</v>
          </cell>
          <cell r="BI213">
            <v>-689.63868173411879</v>
          </cell>
          <cell r="BJ213">
            <v>-787.99639096666772</v>
          </cell>
          <cell r="BK213" t="str">
            <v/>
          </cell>
          <cell r="BL213" t="str">
            <v/>
          </cell>
          <cell r="BM213" t="str">
            <v/>
          </cell>
          <cell r="BN213" t="str">
            <v/>
          </cell>
          <cell r="BO213" t="str">
            <v/>
          </cell>
          <cell r="BP213">
            <v>0.60836491245080326</v>
          </cell>
          <cell r="BQ213">
            <v>297.11648399713681</v>
          </cell>
          <cell r="BR213">
            <v>1161.39887988126</v>
          </cell>
          <cell r="BS213">
            <v>1639.4866022367769</v>
          </cell>
          <cell r="BT213">
            <v>1633.8489839592032</v>
          </cell>
          <cell r="BU213" t="str">
            <v/>
          </cell>
          <cell r="BV213" t="str">
            <v/>
          </cell>
          <cell r="BW213" t="str">
            <v/>
          </cell>
          <cell r="BX213" t="str">
            <v/>
          </cell>
          <cell r="BY213" t="str">
            <v/>
          </cell>
          <cell r="BZ213" t="str">
            <v/>
          </cell>
          <cell r="CA213">
            <v>13.584399999999999</v>
          </cell>
          <cell r="CB213">
            <v>14.627399999999998</v>
          </cell>
          <cell r="CC213">
            <v>14.642099999999999</v>
          </cell>
          <cell r="CD213">
            <v>15.848300000000002</v>
          </cell>
          <cell r="CE213">
            <v>16.8979</v>
          </cell>
          <cell r="CF213">
            <v>8195.2706895012416</v>
          </cell>
          <cell r="CG213">
            <v>10945.252361665587</v>
          </cell>
          <cell r="CH213">
            <v>11811.240472241956</v>
          </cell>
          <cell r="CI213">
            <v>12679.947374233088</v>
          </cell>
          <cell r="CJ213">
            <v>13523.688078295188</v>
          </cell>
          <cell r="CK213">
            <v>2880.6769264498625</v>
          </cell>
          <cell r="CL213">
            <v>4010.9259905497202</v>
          </cell>
          <cell r="CM213">
            <v>4406.1897326746339</v>
          </cell>
          <cell r="CN213">
            <v>4721.4691552625336</v>
          </cell>
          <cell r="CO213">
            <v>5023.0601198788127</v>
          </cell>
          <cell r="CP213">
            <v>1414.7195560847613</v>
          </cell>
          <cell r="CQ213">
            <v>2215.887361943112</v>
          </cell>
          <cell r="CR213">
            <v>2468.0196564388243</v>
          </cell>
          <cell r="CS213">
            <v>2700.5070815848071</v>
          </cell>
          <cell r="CT213">
            <v>2917.9926756662294</v>
          </cell>
          <cell r="CU213">
            <v>1509.5144998520532</v>
          </cell>
          <cell r="CV213">
            <v>2166.3218783812931</v>
          </cell>
          <cell r="CW213">
            <v>2366.511460892274</v>
          </cell>
          <cell r="CX213">
            <v>2684.8121657906127</v>
          </cell>
          <cell r="CY213">
            <v>2988.9072790044679</v>
          </cell>
          <cell r="CZ213">
            <v>906.06796307853256</v>
          </cell>
          <cell r="DA213">
            <v>1264.6509446484856</v>
          </cell>
          <cell r="DB213">
            <v>1379.2773633473937</v>
          </cell>
          <cell r="DC213">
            <v>1575.9927820541793</v>
          </cell>
          <cell r="DD213">
            <v>1759.2340657327231</v>
          </cell>
          <cell r="DE213">
            <v>1069.6715469551859</v>
          </cell>
          <cell r="DF213">
            <v>1605.8798137460135</v>
          </cell>
          <cell r="DG213">
            <v>1776.9741526601222</v>
          </cell>
          <cell r="DH213">
            <v>1944.3650987313938</v>
          </cell>
          <cell r="DI213">
            <v>2100.9547264893527</v>
          </cell>
          <cell r="DJ213">
            <v>10.626799999999999</v>
          </cell>
          <cell r="DK213">
            <v>33.555700000000002</v>
          </cell>
          <cell r="DL213">
            <v>7.9119999999999999</v>
          </cell>
          <cell r="DM213">
            <v>7.3549000000000007</v>
          </cell>
          <cell r="DN213">
            <v>6.6541000000000006</v>
          </cell>
          <cell r="DO213">
            <v>11.293699999999999</v>
          </cell>
          <cell r="DP213">
            <v>39.235500000000002</v>
          </cell>
          <cell r="DQ213">
            <v>9.8546999999999993</v>
          </cell>
          <cell r="DR213">
            <v>7.1554000000000002</v>
          </cell>
          <cell r="DS213">
            <v>6.3877000000000006</v>
          </cell>
          <cell r="DT213">
            <v>27.917399999999997</v>
          </cell>
          <cell r="DU213">
            <v>56.630899999999997</v>
          </cell>
          <cell r="DV213">
            <v>11.378399999999999</v>
          </cell>
          <cell r="DW213">
            <v>9.42</v>
          </cell>
          <cell r="DX213">
            <v>11.627000000000001</v>
          </cell>
          <cell r="DY213">
            <v>23.443100000000001</v>
          </cell>
          <cell r="DZ213">
            <v>39.575700000000005</v>
          </cell>
          <cell r="EA213">
            <v>9.0639000000000003</v>
          </cell>
          <cell r="EB213">
            <v>14.2622</v>
          </cell>
          <cell r="EC213">
            <v>11.627000000000001</v>
          </cell>
          <cell r="ED213">
            <v>3794.4985103836598</v>
          </cell>
          <cell r="EE213">
            <v>5396.0716562947482</v>
          </cell>
          <cell r="EF213">
            <v>4593.996927589119</v>
          </cell>
          <cell r="EG213">
            <v>3872.8735322271391</v>
          </cell>
          <cell r="EH213">
            <v>3127.1160987014623</v>
          </cell>
          <cell r="EI213">
            <v>11137.940723090484</v>
          </cell>
          <cell r="EJ213">
            <v>13681.721475153894</v>
          </cell>
          <cell r="EK213">
            <v>14063.077778918998</v>
          </cell>
          <cell r="EL213">
            <v>14487.022751983761</v>
          </cell>
          <cell r="EM213">
            <v>15562.375226704105</v>
          </cell>
          <cell r="EN213">
            <v>-140.90398927093463</v>
          </cell>
          <cell r="EO213">
            <v>-282.51763435404212</v>
          </cell>
          <cell r="EP213">
            <v>-352.76683576278293</v>
          </cell>
          <cell r="EQ213">
            <v>-304.642352042862</v>
          </cell>
          <cell r="ER213">
            <v>-261.37494834772895</v>
          </cell>
          <cell r="ES213">
            <v>5287.7666025113949</v>
          </cell>
          <cell r="ET213">
            <v>6539.5795212577004</v>
          </cell>
          <cell r="EU213">
            <v>6810.5986461721759</v>
          </cell>
          <cell r="EV213">
            <v>7086.241647154342</v>
          </cell>
          <cell r="EW213">
            <v>7412.7719755862399</v>
          </cell>
          <cell r="EX213">
            <v>6386.2376680969828</v>
          </cell>
          <cell r="EY213">
            <v>7318.8986060225452</v>
          </cell>
          <cell r="EZ213">
            <v>8502.3296384932801</v>
          </cell>
          <cell r="FA213">
            <v>9647.3980067991761</v>
          </cell>
          <cell r="FB213">
            <v>10919.794214859536</v>
          </cell>
          <cell r="FC213">
            <v>-1986.5528984776111</v>
          </cell>
          <cell r="FD213">
            <v>-2178.4672704224363</v>
          </cell>
          <cell r="FE213">
            <v>-2209.189201150286</v>
          </cell>
          <cell r="FF213">
            <v>-2296.6050747807367</v>
          </cell>
          <cell r="FG213">
            <v>-2431.5977726444798</v>
          </cell>
          <cell r="FH213">
            <v>297.11648399713681</v>
          </cell>
          <cell r="FI213">
            <v>1161.39887988126</v>
          </cell>
          <cell r="FJ213">
            <v>1639.4866022367769</v>
          </cell>
          <cell r="FK213" t="str">
            <v/>
          </cell>
          <cell r="FL213">
            <v>1741.8015589210734</v>
          </cell>
          <cell r="FM213" t="str">
            <v>NORWAY</v>
          </cell>
          <cell r="FN213">
            <v>1.3591717232097926</v>
          </cell>
          <cell r="FO213">
            <v>1.8059504790905574</v>
          </cell>
          <cell r="FP213">
            <v>1.9674138830292818</v>
          </cell>
          <cell r="FQ213">
            <v>2.1331759462358835</v>
          </cell>
          <cell r="FR213">
            <v>2.2917260453947246</v>
          </cell>
          <cell r="FS213">
            <v>957.20454460983979</v>
          </cell>
          <cell r="FT213">
            <v>966.75121283660121</v>
          </cell>
          <cell r="FU213">
            <v>966.75121283660121</v>
          </cell>
          <cell r="FV213">
            <v>966.75121283660121</v>
          </cell>
          <cell r="FW213">
            <v>1515.4649131431061</v>
          </cell>
          <cell r="FX213">
            <v>-500.17290874133658</v>
          </cell>
          <cell r="FY213">
            <v>-656.04855507966477</v>
          </cell>
          <cell r="FZ213">
            <v>-662.6232090546705</v>
          </cell>
          <cell r="GA213">
            <v>-751.74740639720289</v>
          </cell>
          <cell r="GB213">
            <v>-836.89403807774738</v>
          </cell>
        </row>
        <row r="214">
          <cell r="B214" t="str">
            <v>TLSN.ST</v>
          </cell>
          <cell r="C214" t="str">
            <v>TeliaSonera</v>
          </cell>
          <cell r="D214">
            <v>53.5</v>
          </cell>
          <cell r="E214">
            <v>43</v>
          </cell>
          <cell r="F214" t="str">
            <v>SEK</v>
          </cell>
          <cell r="G214">
            <v>9.1547161875</v>
          </cell>
          <cell r="J214" t="str">
            <v>Neutral</v>
          </cell>
          <cell r="K214" t="str">
            <v>Bluestone Jakob</v>
          </cell>
          <cell r="L214">
            <v>6</v>
          </cell>
          <cell r="M214" t="str">
            <v>SEK</v>
          </cell>
          <cell r="N214">
            <v>53.5</v>
          </cell>
          <cell r="O214" t="str">
            <v>12</v>
          </cell>
          <cell r="P214">
            <v>4490.4572129999997</v>
          </cell>
          <cell r="Q214">
            <v>26242.152784979491</v>
          </cell>
          <cell r="R214">
            <v>23356.826601403583</v>
          </cell>
          <cell r="S214">
            <v>1034.1286866901028</v>
          </cell>
          <cell r="T214">
            <v>1087.3156019398446</v>
          </cell>
          <cell r="U214">
            <v>1115.1287383369797</v>
          </cell>
          <cell r="V214">
            <v>1136.4242621967139</v>
          </cell>
          <cell r="W214">
            <v>1138.7968248797226</v>
          </cell>
          <cell r="X214">
            <v>5580.6475876071499</v>
          </cell>
          <cell r="Y214">
            <v>5867.6693419885441</v>
          </cell>
          <cell r="Z214">
            <v>6017.7621833019821</v>
          </cell>
          <cell r="AA214">
            <v>6132.6829036664767</v>
          </cell>
          <cell r="AB214">
            <v>6145.4863744239919</v>
          </cell>
          <cell r="AC214">
            <v>0.28673439418954133</v>
          </cell>
          <cell r="AD214">
            <v>0.38764740788421082</v>
          </cell>
          <cell r="AE214">
            <v>0.34816196752795292</v>
          </cell>
          <cell r="AF214">
            <v>0.36936568329852443</v>
          </cell>
          <cell r="AG214">
            <v>0.45965510167815893</v>
          </cell>
          <cell r="AH214">
            <v>0.6455283679978091</v>
          </cell>
          <cell r="AI214">
            <v>0.66739873469179567</v>
          </cell>
          <cell r="AJ214">
            <v>0.60932156560096529</v>
          </cell>
          <cell r="AK214">
            <v>0.64103964337124897</v>
          </cell>
          <cell r="AL214">
            <v>0.74310561470915071</v>
          </cell>
          <cell r="AM214">
            <v>0.38231660362982717</v>
          </cell>
          <cell r="AN214">
            <v>0.38231660362982717</v>
          </cell>
          <cell r="AO214">
            <v>0.38231660362982717</v>
          </cell>
          <cell r="AP214">
            <v>0.38231660362982717</v>
          </cell>
          <cell r="AQ214">
            <v>0.38231660362982717</v>
          </cell>
          <cell r="AR214">
            <v>0.71461047407444278</v>
          </cell>
          <cell r="AS214">
            <v>0.71461047407444278</v>
          </cell>
          <cell r="AT214">
            <v>0.71461047407444278</v>
          </cell>
          <cell r="AU214">
            <v>0.71461047407444278</v>
          </cell>
          <cell r="AV214">
            <v>0.71461047407444278</v>
          </cell>
          <cell r="AW214">
            <v>2.2263027452369837</v>
          </cell>
          <cell r="AX214">
            <v>1.6467479362810886</v>
          </cell>
          <cell r="AY214">
            <v>1.8335074720267619</v>
          </cell>
          <cell r="AZ214">
            <v>1.728253592042861</v>
          </cell>
          <cell r="BA214">
            <v>1.3887751198832672</v>
          </cell>
          <cell r="BB214">
            <v>0.98889158181845493</v>
          </cell>
          <cell r="BC214">
            <v>0.95648603414394051</v>
          </cell>
          <cell r="BD214">
            <v>1.0476530045484875</v>
          </cell>
          <cell r="BE214">
            <v>0.99581605527685502</v>
          </cell>
          <cell r="BF214">
            <v>0.8590401637429298</v>
          </cell>
          <cell r="BG214">
            <v>-1716.7762689857827</v>
          </cell>
          <cell r="BH214">
            <v>-1716.7762689857827</v>
          </cell>
          <cell r="BI214">
            <v>-1716.7762689857827</v>
          </cell>
          <cell r="BJ214">
            <v>-1716.7762689857827</v>
          </cell>
          <cell r="BK214" t="str">
            <v/>
          </cell>
          <cell r="BL214" t="str">
            <v/>
          </cell>
          <cell r="BM214" t="str">
            <v/>
          </cell>
          <cell r="BN214" t="str">
            <v/>
          </cell>
          <cell r="BO214" t="str">
            <v/>
          </cell>
          <cell r="BP214">
            <v>0.65623902717524085</v>
          </cell>
          <cell r="BQ214">
            <v>1192.4564100529633</v>
          </cell>
          <cell r="BR214">
            <v>1370.7235019621955</v>
          </cell>
          <cell r="BS214">
            <v>1193.9459981210914</v>
          </cell>
          <cell r="BT214">
            <v>1259.7981370244418</v>
          </cell>
          <cell r="BU214" t="str">
            <v/>
          </cell>
          <cell r="BV214" t="str">
            <v/>
          </cell>
          <cell r="BW214" t="str">
            <v/>
          </cell>
          <cell r="BX214" t="str">
            <v/>
          </cell>
          <cell r="BY214" t="str">
            <v/>
          </cell>
          <cell r="BZ214" t="str">
            <v/>
          </cell>
          <cell r="CA214">
            <v>10.2616</v>
          </cell>
          <cell r="CB214">
            <v>13.151999999999999</v>
          </cell>
          <cell r="CC214">
            <v>12.273399999999999</v>
          </cell>
          <cell r="CD214">
            <v>12.879799999999999</v>
          </cell>
          <cell r="CE214">
            <v>15.9659</v>
          </cell>
          <cell r="CF214">
            <v>9575.5016545126509</v>
          </cell>
          <cell r="CG214">
            <v>9960.263058673876</v>
          </cell>
          <cell r="CH214">
            <v>10159.861337372562</v>
          </cell>
          <cell r="CI214">
            <v>10615.955865098193</v>
          </cell>
          <cell r="CJ214">
            <v>11051.546881174136</v>
          </cell>
          <cell r="CK214">
            <v>3212.661036959099</v>
          </cell>
          <cell r="CL214">
            <v>3492.4838682225941</v>
          </cell>
          <cell r="CM214">
            <v>3256.733615915824</v>
          </cell>
          <cell r="CN214">
            <v>3429.1088457623473</v>
          </cell>
          <cell r="CO214">
            <v>4023.5822634561605</v>
          </cell>
          <cell r="CP214">
            <v>1772.0920744819102</v>
          </cell>
          <cell r="CQ214">
            <v>2280.8272054911258</v>
          </cell>
          <cell r="CR214">
            <v>2046.6970454620662</v>
          </cell>
          <cell r="CS214">
            <v>2190.8257498343119</v>
          </cell>
          <cell r="CT214">
            <v>2761.0112840540751</v>
          </cell>
          <cell r="CU214">
            <v>2121.7916101563474</v>
          </cell>
          <cell r="CV214">
            <v>2739.4416100242433</v>
          </cell>
          <cell r="CW214">
            <v>2504.2257408594296</v>
          </cell>
          <cell r="CX214">
            <v>2646.2583168966207</v>
          </cell>
          <cell r="CY214">
            <v>3218.3382239887706</v>
          </cell>
          <cell r="CZ214">
            <v>1309.5510286129227</v>
          </cell>
          <cell r="DA214">
            <v>1740.7140974789504</v>
          </cell>
          <cell r="DB214">
            <v>1563.406241642158</v>
          </cell>
          <cell r="DC214">
            <v>1658.6207967574965</v>
          </cell>
          <cell r="DD214">
            <v>2064.0615662996488</v>
          </cell>
          <cell r="DE214">
            <v>1313.8146233766026</v>
          </cell>
          <cell r="DF214">
            <v>1642.1955879448722</v>
          </cell>
          <cell r="DG214">
            <v>1473.6218726715169</v>
          </cell>
          <cell r="DH214">
            <v>1577.3945398457499</v>
          </cell>
          <cell r="DI214">
            <v>1987.928124505826</v>
          </cell>
          <cell r="DJ214">
            <v>6.9859000000000009</v>
          </cell>
          <cell r="DK214">
            <v>4.0182000000000002</v>
          </cell>
          <cell r="DL214">
            <v>2.0039000000000002</v>
          </cell>
          <cell r="DM214">
            <v>4.4892000000000003</v>
          </cell>
          <cell r="DN214">
            <v>4.1032000000000002</v>
          </cell>
          <cell r="DO214">
            <v>-2.5996999999999999</v>
          </cell>
          <cell r="DP214">
            <v>8.7099999999999991</v>
          </cell>
          <cell r="DQ214">
            <v>-6.7502000000000004</v>
          </cell>
          <cell r="DR214">
            <v>5.2928999999999995</v>
          </cell>
          <cell r="DS214">
            <v>17.336099999999998</v>
          </cell>
          <cell r="DT214">
            <v>17.8141</v>
          </cell>
          <cell r="DU214">
            <v>28.708200000000001</v>
          </cell>
          <cell r="DV214">
            <v>-10.2651</v>
          </cell>
          <cell r="DW214">
            <v>7.0419999999999998</v>
          </cell>
          <cell r="DX214">
            <v>24.444499999999998</v>
          </cell>
          <cell r="DY214">
            <v>-13.567299999999999</v>
          </cell>
          <cell r="DZ214">
            <v>32.924500000000002</v>
          </cell>
          <cell r="EA214">
            <v>-10.1859</v>
          </cell>
          <cell r="EB214">
            <v>6.0901999999999994</v>
          </cell>
          <cell r="EC214">
            <v>24.444499999999998</v>
          </cell>
          <cell r="ED214">
            <v>818.59446502912135</v>
          </cell>
          <cell r="EE214">
            <v>1895.0275564727879</v>
          </cell>
          <cell r="EF214">
            <v>2457.9287952939612</v>
          </cell>
          <cell r="EG214">
            <v>2888.9221411485728</v>
          </cell>
          <cell r="EH214">
            <v>2936.939685111347</v>
          </cell>
          <cell r="EI214">
            <v>17742.658174568343</v>
          </cell>
          <cell r="EJ214">
            <v>14589.189958216824</v>
          </cell>
          <cell r="EK214">
            <v>15417.097027618804</v>
          </cell>
          <cell r="EL214">
            <v>16204.436327316782</v>
          </cell>
          <cell r="EM214">
            <v>17009.774026596497</v>
          </cell>
          <cell r="EN214">
            <v>-57.893657121088111</v>
          </cell>
          <cell r="EO214">
            <v>-66.90707548491109</v>
          </cell>
          <cell r="EP214">
            <v>-96.936044091863877</v>
          </cell>
          <cell r="EQ214">
            <v>-125.08110612577086</v>
          </cell>
          <cell r="ER214">
            <v>-146.63077341850146</v>
          </cell>
          <cell r="ES214">
            <v>5265.1550318746567</v>
          </cell>
          <cell r="ET214">
            <v>5447.8005249466396</v>
          </cell>
          <cell r="EU214">
            <v>5762.0497569357331</v>
          </cell>
          <cell r="EV214">
            <v>6058.0268541503601</v>
          </cell>
          <cell r="EW214">
            <v>6405.0630388807995</v>
          </cell>
          <cell r="EX214">
            <v>14822.305489413076</v>
          </cell>
          <cell r="EY214">
            <v>12584.929086421229</v>
          </cell>
          <cell r="EZ214">
            <v>12849.934917002034</v>
          </cell>
          <cell r="FA214">
            <v>13206.280870845403</v>
          </cell>
          <cell r="FB214">
            <v>13963.601026271575</v>
          </cell>
          <cell r="FC214">
            <v>-1244.8228614187171</v>
          </cell>
          <cell r="FD214">
            <v>-1273.8178090023941</v>
          </cell>
          <cell r="FE214">
            <v>-1524.8319691286988</v>
          </cell>
          <cell r="FF214">
            <v>-1534.2601930334281</v>
          </cell>
          <cell r="FG214">
            <v>-1609.6071642417587</v>
          </cell>
          <cell r="FH214">
            <v>1192.4564100529633</v>
          </cell>
          <cell r="FI214">
            <v>1370.7235019621955</v>
          </cell>
          <cell r="FJ214">
            <v>1193.9459981210914</v>
          </cell>
          <cell r="FK214" t="str">
            <v/>
          </cell>
          <cell r="FL214">
            <v>1555.3641095331882</v>
          </cell>
          <cell r="FM214" t="str">
            <v>SWEDEN</v>
          </cell>
          <cell r="FN214">
            <v>0.5906278129498812</v>
          </cell>
          <cell r="FO214">
            <v>0.65747663572776383</v>
          </cell>
          <cell r="FP214">
            <v>0.61763039773099471</v>
          </cell>
          <cell r="FQ214">
            <v>0.64512453243106072</v>
          </cell>
          <cell r="FR214">
            <v>0.74082274765221934</v>
          </cell>
          <cell r="FS214">
            <v>2101.7582201261439</v>
          </cell>
          <cell r="FT214">
            <v>109.23331532280775</v>
          </cell>
          <cell r="FU214">
            <v>109.23331532280775</v>
          </cell>
          <cell r="FV214">
            <v>109.23331532280775</v>
          </cell>
          <cell r="FW214">
            <v>109.23331532280775</v>
          </cell>
          <cell r="FX214">
            <v>-363.20077344833578</v>
          </cell>
          <cell r="FY214">
            <v>-577.3807531267064</v>
          </cell>
          <cell r="FZ214">
            <v>-522.4436412928394</v>
          </cell>
          <cell r="GA214">
            <v>-573.13609406747105</v>
          </cell>
          <cell r="GB214">
            <v>-744.24179957681508</v>
          </cell>
        </row>
        <row r="215">
          <cell r="B215" t="str">
            <v>ELI1V.HE</v>
          </cell>
          <cell r="C215" t="str">
            <v>Elisa Communication</v>
          </cell>
          <cell r="D215">
            <v>19.95</v>
          </cell>
          <cell r="E215">
            <v>19.3</v>
          </cell>
          <cell r="F215" t="str">
            <v>EUR</v>
          </cell>
          <cell r="G215">
            <v>1</v>
          </cell>
          <cell r="J215" t="str">
            <v>Overweight</v>
          </cell>
          <cell r="K215" t="str">
            <v>Bluestone Jakob</v>
          </cell>
          <cell r="L215">
            <v>6</v>
          </cell>
          <cell r="M215" t="str">
            <v>EUR</v>
          </cell>
          <cell r="N215">
            <v>19.95</v>
          </cell>
          <cell r="O215" t="str">
            <v>12</v>
          </cell>
          <cell r="P215">
            <v>166.06601599999999</v>
          </cell>
          <cell r="Q215">
            <v>3313.0170191999996</v>
          </cell>
          <cell r="R215">
            <v>3563.7188381999999</v>
          </cell>
          <cell r="S215">
            <v>0</v>
          </cell>
          <cell r="T215">
            <v>0</v>
          </cell>
          <cell r="U215">
            <v>0</v>
          </cell>
          <cell r="V215">
            <v>0</v>
          </cell>
          <cell r="W215">
            <v>0</v>
          </cell>
          <cell r="X215">
            <v>0</v>
          </cell>
          <cell r="Y215">
            <v>0</v>
          </cell>
          <cell r="Z215">
            <v>0</v>
          </cell>
          <cell r="AA215">
            <v>0</v>
          </cell>
          <cell r="AB215">
            <v>0</v>
          </cell>
          <cell r="AC215">
            <v>0.62672300000000003</v>
          </cell>
          <cell r="AD215">
            <v>0.676091</v>
          </cell>
          <cell r="AE215">
            <v>1.0635019999999999</v>
          </cell>
          <cell r="AF215">
            <v>1.238713</v>
          </cell>
          <cell r="AG215">
            <v>1.376465</v>
          </cell>
          <cell r="AH215">
            <v>2.1398079999999999</v>
          </cell>
          <cell r="AI215">
            <v>1.749665</v>
          </cell>
          <cell r="AJ215">
            <v>2.1348690000000001</v>
          </cell>
          <cell r="AK215">
            <v>2.2488939999999999</v>
          </cell>
          <cell r="AL215">
            <v>2.4256139999999999</v>
          </cell>
          <cell r="AM215">
            <v>0.7</v>
          </cell>
          <cell r="AN215">
            <v>0.77</v>
          </cell>
          <cell r="AO215">
            <v>0.84699999999999998</v>
          </cell>
          <cell r="AP215">
            <v>0.93169999999999997</v>
          </cell>
          <cell r="AQ215">
            <v>1.0248699999999999</v>
          </cell>
          <cell r="AR215">
            <v>3.5087719298245599</v>
          </cell>
          <cell r="AS215">
            <v>3.8596491228070202</v>
          </cell>
          <cell r="AT215">
            <v>4.2456140350877201</v>
          </cell>
          <cell r="AU215">
            <v>4.6701754385964902</v>
          </cell>
          <cell r="AV215">
            <v>5.1371929824561402</v>
          </cell>
          <cell r="AW215">
            <v>31.832244867349701</v>
          </cell>
          <cell r="AX215">
            <v>29.507862107319902</v>
          </cell>
          <cell r="AY215">
            <v>18.758779955279799</v>
          </cell>
          <cell r="AZ215">
            <v>16.105425550551299</v>
          </cell>
          <cell r="BA215">
            <v>14.4936485853255</v>
          </cell>
          <cell r="BB215">
            <v>9.3232663865169201</v>
          </cell>
          <cell r="BC215">
            <v>11.402182703546099</v>
          </cell>
          <cell r="BD215">
            <v>9.3448356784421005</v>
          </cell>
          <cell r="BE215">
            <v>8.8710272694044292</v>
          </cell>
          <cell r="BF215">
            <v>8.2247216581038902</v>
          </cell>
          <cell r="BG215">
            <v>-107.6754</v>
          </cell>
          <cell r="BH215">
            <v>-127.77457</v>
          </cell>
          <cell r="BI215">
            <v>-140.55202700000001</v>
          </cell>
          <cell r="BJ215">
            <v>-154.60722999999999</v>
          </cell>
          <cell r="BK215" t="str">
            <v/>
          </cell>
          <cell r="BL215" t="str">
            <v/>
          </cell>
          <cell r="BM215" t="str">
            <v/>
          </cell>
          <cell r="BN215" t="str">
            <v/>
          </cell>
          <cell r="BO215" t="str">
            <v/>
          </cell>
          <cell r="BP215">
            <v>6.3398931915940704</v>
          </cell>
          <cell r="BQ215">
            <v>79.671999999999997</v>
          </cell>
          <cell r="BR215">
            <v>101.097419</v>
          </cell>
          <cell r="BS215">
            <v>114.613569</v>
          </cell>
          <cell r="BT215">
            <v>136.35499999999999</v>
          </cell>
          <cell r="BU215" t="str">
            <v/>
          </cell>
          <cell r="BV215" t="str">
            <v/>
          </cell>
          <cell r="BW215" t="str">
            <v/>
          </cell>
          <cell r="BX215" t="str">
            <v/>
          </cell>
          <cell r="BY215" t="str">
            <v/>
          </cell>
          <cell r="BZ215" t="str">
            <v/>
          </cell>
          <cell r="CA215">
            <v>11.3916</v>
          </cell>
          <cell r="CB215">
            <v>8.1804000000000006</v>
          </cell>
          <cell r="CC215">
            <v>12.821899999999999</v>
          </cell>
          <cell r="CD215">
            <v>14.781700000000001</v>
          </cell>
          <cell r="CE215">
            <v>16.159299999999998</v>
          </cell>
          <cell r="CF215">
            <v>1337.3</v>
          </cell>
          <cell r="CG215">
            <v>1436.4428009999999</v>
          </cell>
          <cell r="CH215">
            <v>1585.7231280000001</v>
          </cell>
          <cell r="CI215">
            <v>1655.298198</v>
          </cell>
          <cell r="CJ215">
            <v>1730.4194480000001</v>
          </cell>
          <cell r="CK215">
            <v>446</v>
          </cell>
          <cell r="CL215">
            <v>391.91428100000002</v>
          </cell>
          <cell r="CM215">
            <v>461.721315</v>
          </cell>
          <cell r="CN215">
            <v>503.30881599999998</v>
          </cell>
          <cell r="CO215">
            <v>542.06463900000006</v>
          </cell>
          <cell r="CP215">
            <v>232.8</v>
          </cell>
          <cell r="CQ215">
            <v>171.21777399999999</v>
          </cell>
          <cell r="CR215">
            <v>257.01159200000001</v>
          </cell>
          <cell r="CS215">
            <v>296.39762999999999</v>
          </cell>
          <cell r="CT215">
            <v>327.86159900000001</v>
          </cell>
          <cell r="CU215">
            <v>124.7</v>
          </cell>
          <cell r="CV215">
            <v>152.937264</v>
          </cell>
          <cell r="CW215">
            <v>240.44833399999999</v>
          </cell>
          <cell r="CX215">
            <v>280.06206800000001</v>
          </cell>
          <cell r="CY215">
            <v>311.20653399999998</v>
          </cell>
          <cell r="CZ215">
            <v>90.677999999999997</v>
          </cell>
          <cell r="DA215">
            <v>112.191232</v>
          </cell>
          <cell r="DB215">
            <v>176.478521</v>
          </cell>
          <cell r="DC215">
            <v>205.55326199999999</v>
          </cell>
          <cell r="DD215">
            <v>228.411933</v>
          </cell>
          <cell r="DE215">
            <v>172.27199999999999</v>
          </cell>
          <cell r="DF215">
            <v>126.70115300000001</v>
          </cell>
          <cell r="DG215">
            <v>190.18857800000001</v>
          </cell>
          <cell r="DH215">
            <v>219.33424600000001</v>
          </cell>
          <cell r="DI215">
            <v>242.61758399999999</v>
          </cell>
          <cell r="DJ215">
            <v>-1.3805000000000001</v>
          </cell>
          <cell r="DK215">
            <v>7.4136999999999995</v>
          </cell>
          <cell r="DL215">
            <v>10.3924</v>
          </cell>
          <cell r="DM215">
            <v>4.3875999999999999</v>
          </cell>
          <cell r="DN215">
            <v>4.5381999999999998</v>
          </cell>
          <cell r="DO215">
            <v>-1.9349000000000001</v>
          </cell>
          <cell r="DP215">
            <v>-12.126799999999999</v>
          </cell>
          <cell r="DQ215">
            <v>17.811799999999998</v>
          </cell>
          <cell r="DR215">
            <v>9.0070999999999994</v>
          </cell>
          <cell r="DS215">
            <v>7.7001999999999997</v>
          </cell>
          <cell r="DT215">
            <v>-3.6423999999999999</v>
          </cell>
          <cell r="DU215">
            <v>-26.4528</v>
          </cell>
          <cell r="DV215">
            <v>50.107999999999997</v>
          </cell>
          <cell r="DW215">
            <v>15.3246</v>
          </cell>
          <cell r="DX215">
            <v>11.1206</v>
          </cell>
          <cell r="DY215">
            <v>-39.406600000000005</v>
          </cell>
          <cell r="DZ215">
            <v>23.724899999999998</v>
          </cell>
          <cell r="EA215">
            <v>57.301500000000004</v>
          </cell>
          <cell r="EB215">
            <v>16.474900000000002</v>
          </cell>
          <cell r="EC215">
            <v>11.1206</v>
          </cell>
          <cell r="ED215">
            <v>306.10000000000002</v>
          </cell>
          <cell r="EE215">
            <v>295.96681899999999</v>
          </cell>
          <cell r="EF215">
            <v>291.629752</v>
          </cell>
          <cell r="EG215">
            <v>297.71552400000002</v>
          </cell>
          <cell r="EH215">
            <v>304.67489499999999</v>
          </cell>
          <cell r="EI215">
            <v>1868.5</v>
          </cell>
          <cell r="EJ215">
            <v>1571.4678240000001</v>
          </cell>
          <cell r="EK215">
            <v>1604.5104980000001</v>
          </cell>
          <cell r="EL215">
            <v>1663.23497</v>
          </cell>
          <cell r="EM215">
            <v>1730.419224</v>
          </cell>
          <cell r="EN215">
            <v>-22.2</v>
          </cell>
          <cell r="EO215">
            <v>-18.380510000000001</v>
          </cell>
          <cell r="EP215">
            <v>-16.663257999999999</v>
          </cell>
          <cell r="EQ215">
            <v>-16.435562000000001</v>
          </cell>
          <cell r="ER215">
            <v>-16.755064999999998</v>
          </cell>
          <cell r="ES215">
            <v>660.6</v>
          </cell>
          <cell r="ET215">
            <v>625.51106800000002</v>
          </cell>
          <cell r="EU215">
            <v>642.95200499999999</v>
          </cell>
          <cell r="EV215">
            <v>674.75834499999996</v>
          </cell>
          <cell r="EW215">
            <v>715.41628700000001</v>
          </cell>
          <cell r="EX215">
            <v>1349.7</v>
          </cell>
          <cell r="EY215">
            <v>1225.5010050000001</v>
          </cell>
          <cell r="EZ215">
            <v>1262.880746</v>
          </cell>
          <cell r="FA215">
            <v>1315.519446</v>
          </cell>
          <cell r="FB215">
            <v>1375.7443290000001</v>
          </cell>
          <cell r="FC215">
            <v>-194.9</v>
          </cell>
          <cell r="FD215">
            <v>-197.20757599999999</v>
          </cell>
          <cell r="FE215">
            <v>-222.15065999999999</v>
          </cell>
          <cell r="FF215">
            <v>-238.71752699999999</v>
          </cell>
          <cell r="FG215">
            <v>-254.86098200000001</v>
          </cell>
          <cell r="FH215">
            <v>79.671999999999997</v>
          </cell>
          <cell r="FI215">
            <v>101.097419</v>
          </cell>
          <cell r="FJ215">
            <v>114.613569</v>
          </cell>
          <cell r="FK215" t="str">
            <v/>
          </cell>
          <cell r="FL215">
            <v>151.97504599999999</v>
          </cell>
          <cell r="FM215" t="str">
            <v>FINLAND</v>
          </cell>
          <cell r="FN215">
            <v>2.10026</v>
          </cell>
          <cell r="FO215">
            <v>2.0060609999999999</v>
          </cell>
          <cell r="FP215">
            <v>2.2971309999999998</v>
          </cell>
          <cell r="FQ215">
            <v>2.4856090000000002</v>
          </cell>
          <cell r="FR215">
            <v>2.667303</v>
          </cell>
          <cell r="FS215">
            <v>212.7</v>
          </cell>
          <cell r="FT215">
            <v>50</v>
          </cell>
          <cell r="FU215">
            <v>50</v>
          </cell>
          <cell r="FV215">
            <v>50</v>
          </cell>
          <cell r="FW215">
            <v>50</v>
          </cell>
          <cell r="FX215">
            <v>-34.1</v>
          </cell>
          <cell r="FY215">
            <v>-32.661689000000003</v>
          </cell>
          <cell r="FZ215">
            <v>-62.516567000000002</v>
          </cell>
          <cell r="GA215">
            <v>-72.816137999999995</v>
          </cell>
          <cell r="GB215">
            <v>-80.913698999999994</v>
          </cell>
        </row>
        <row r="216">
          <cell r="B216" t="str">
            <v>MSTAR.BR</v>
          </cell>
          <cell r="C216" t="str">
            <v>Mobistar</v>
          </cell>
          <cell r="D216">
            <v>65.650000000000006</v>
          </cell>
          <cell r="E216">
            <v>68</v>
          </cell>
          <cell r="F216" t="str">
            <v>EUR</v>
          </cell>
          <cell r="G216">
            <v>1</v>
          </cell>
          <cell r="J216" t="str">
            <v>Overweight</v>
          </cell>
          <cell r="K216" t="str">
            <v>Bluestone Jakob</v>
          </cell>
          <cell r="L216">
            <v>6</v>
          </cell>
          <cell r="M216" t="str">
            <v>EUR</v>
          </cell>
          <cell r="N216">
            <v>65.650000000000006</v>
          </cell>
          <cell r="O216" t="str">
            <v>12</v>
          </cell>
          <cell r="P216">
            <v>63.289921</v>
          </cell>
          <cell r="Q216">
            <v>4154.9833136500001</v>
          </cell>
          <cell r="R216">
            <v>3967.0338206500001</v>
          </cell>
          <cell r="S216">
            <v>0</v>
          </cell>
          <cell r="T216">
            <v>0</v>
          </cell>
          <cell r="U216">
            <v>0</v>
          </cell>
          <cell r="V216">
            <v>0</v>
          </cell>
          <cell r="W216">
            <v>0</v>
          </cell>
          <cell r="X216">
            <v>0</v>
          </cell>
          <cell r="Y216">
            <v>0</v>
          </cell>
          <cell r="Z216">
            <v>0</v>
          </cell>
          <cell r="AA216">
            <v>0</v>
          </cell>
          <cell r="AB216">
            <v>0</v>
          </cell>
          <cell r="AC216">
            <v>4.1104219999999998</v>
          </cell>
          <cell r="AD216">
            <v>4.4145269999999996</v>
          </cell>
          <cell r="AE216">
            <v>4.7401220000000004</v>
          </cell>
          <cell r="AF216">
            <v>5.1577019999999996</v>
          </cell>
          <cell r="AG216">
            <v>5.5002789999999999</v>
          </cell>
          <cell r="AH216">
            <v>8.2638490000000004</v>
          </cell>
          <cell r="AI216">
            <v>7.3059390000000004</v>
          </cell>
          <cell r="AJ216">
            <v>7.9450810000000001</v>
          </cell>
          <cell r="AK216">
            <v>8.1581519999999994</v>
          </cell>
          <cell r="AL216">
            <v>8.4929129999999997</v>
          </cell>
          <cell r="AM216">
            <v>4</v>
          </cell>
          <cell r="AN216">
            <v>4.2</v>
          </cell>
          <cell r="AO216">
            <v>4.41</v>
          </cell>
          <cell r="AP216">
            <v>4.6304999999999996</v>
          </cell>
          <cell r="AQ216">
            <v>4.862025</v>
          </cell>
          <cell r="AR216">
            <v>6.0929169840060897</v>
          </cell>
          <cell r="AS216">
            <v>6.3975628332063996</v>
          </cell>
          <cell r="AT216">
            <v>6.7174409748667196</v>
          </cell>
          <cell r="AU216">
            <v>7.0533130236100501</v>
          </cell>
          <cell r="AV216">
            <v>7.4059786747905596</v>
          </cell>
          <cell r="AW216">
            <v>15.971596103757699</v>
          </cell>
          <cell r="AX216">
            <v>14.871355413615101</v>
          </cell>
          <cell r="AY216">
            <v>13.849854497415899</v>
          </cell>
          <cell r="AZ216">
            <v>12.728536856142499</v>
          </cell>
          <cell r="BA216">
            <v>11.935758167903799</v>
          </cell>
          <cell r="BB216">
            <v>7.9442400266510198</v>
          </cell>
          <cell r="BC216">
            <v>8.9858401500477907</v>
          </cell>
          <cell r="BD216">
            <v>8.2629742855988493</v>
          </cell>
          <cell r="BE216">
            <v>8.0471655835782396</v>
          </cell>
          <cell r="BF216">
            <v>7.7299743915897903</v>
          </cell>
          <cell r="BG216">
            <v>-252.44841199999999</v>
          </cell>
          <cell r="BH216">
            <v>-265.78600899999998</v>
          </cell>
          <cell r="BI216">
            <v>-279.075309</v>
          </cell>
          <cell r="BJ216">
            <v>-293.02907399999998</v>
          </cell>
          <cell r="BK216" t="str">
            <v/>
          </cell>
          <cell r="BL216" t="str">
            <v/>
          </cell>
          <cell r="BM216" t="str">
            <v/>
          </cell>
          <cell r="BN216" t="str">
            <v/>
          </cell>
          <cell r="BO216" t="str">
            <v/>
          </cell>
          <cell r="BP216">
            <v>5.4326461178770096</v>
          </cell>
          <cell r="BQ216">
            <v>289.12406600000003</v>
          </cell>
          <cell r="BR216">
            <v>277.33563199999998</v>
          </cell>
          <cell r="BS216">
            <v>299.38030500000002</v>
          </cell>
          <cell r="BT216">
            <v>306.14427599999999</v>
          </cell>
          <cell r="BU216" t="str">
            <v/>
          </cell>
          <cell r="BV216" t="str">
            <v/>
          </cell>
          <cell r="BW216" t="str">
            <v/>
          </cell>
          <cell r="BX216" t="str">
            <v/>
          </cell>
          <cell r="BY216" t="str">
            <v/>
          </cell>
          <cell r="BZ216" t="str">
            <v/>
          </cell>
          <cell r="CA216">
            <v>38.541799999999995</v>
          </cell>
          <cell r="CB216">
            <v>51.758499999999998</v>
          </cell>
          <cell r="CC216">
            <v>75.879900000000006</v>
          </cell>
          <cell r="CD216">
            <v>87.061999999999998</v>
          </cell>
          <cell r="CE216">
            <v>93.813599999999994</v>
          </cell>
          <cell r="CF216">
            <v>1479.932</v>
          </cell>
          <cell r="CG216">
            <v>1521.6833750000001</v>
          </cell>
          <cell r="CH216">
            <v>1559.4440400000001</v>
          </cell>
          <cell r="CI216">
            <v>1615.5851070000001</v>
          </cell>
          <cell r="CJ216">
            <v>1678.6493069999999</v>
          </cell>
          <cell r="CK216">
            <v>575</v>
          </cell>
          <cell r="CL216">
            <v>613.13144899999998</v>
          </cell>
          <cell r="CM216">
            <v>640.83672200000001</v>
          </cell>
          <cell r="CN216">
            <v>672.60639800000001</v>
          </cell>
          <cell r="CO216">
            <v>705.07351400000005</v>
          </cell>
          <cell r="CP216">
            <v>403</v>
          </cell>
          <cell r="CQ216">
            <v>422.46888799999999</v>
          </cell>
          <cell r="CR216">
            <v>452.15308499999998</v>
          </cell>
          <cell r="CS216">
            <v>490.579904</v>
          </cell>
          <cell r="CT216">
            <v>522.12820699999997</v>
          </cell>
          <cell r="CU216">
            <v>392.81700000000001</v>
          </cell>
          <cell r="CV216">
            <v>423.27544999999998</v>
          </cell>
          <cell r="CW216">
            <v>454.49428999999998</v>
          </cell>
          <cell r="CX216">
            <v>494.53288600000002</v>
          </cell>
          <cell r="CY216">
            <v>527.37991999999997</v>
          </cell>
          <cell r="CZ216">
            <v>259.25922000000003</v>
          </cell>
          <cell r="DA216">
            <v>279.36179700000002</v>
          </cell>
          <cell r="DB216">
            <v>299.96623099999999</v>
          </cell>
          <cell r="DC216">
            <v>326.391705</v>
          </cell>
          <cell r="DD216">
            <v>348.07074699999998</v>
          </cell>
          <cell r="DE216">
            <v>265.98</v>
          </cell>
          <cell r="DF216">
            <v>278.82946600000002</v>
          </cell>
          <cell r="DG216">
            <v>298.42103600000002</v>
          </cell>
          <cell r="DH216">
            <v>323.782737</v>
          </cell>
          <cell r="DI216">
            <v>344.60461700000002</v>
          </cell>
          <cell r="DJ216">
            <v>8.2045000000000012</v>
          </cell>
          <cell r="DK216">
            <v>2.8212000000000002</v>
          </cell>
          <cell r="DL216">
            <v>2.4815</v>
          </cell>
          <cell r="DM216">
            <v>3.6000999999999999</v>
          </cell>
          <cell r="DN216">
            <v>3.9035000000000002</v>
          </cell>
          <cell r="DO216">
            <v>3.5104000000000002</v>
          </cell>
          <cell r="DP216">
            <v>6.6315999999999997</v>
          </cell>
          <cell r="DQ216">
            <v>4.5186999999999999</v>
          </cell>
          <cell r="DR216">
            <v>4.9575000000000005</v>
          </cell>
          <cell r="DS216">
            <v>4.8270999999999997</v>
          </cell>
          <cell r="DT216">
            <v>5.3319000000000001</v>
          </cell>
          <cell r="DU216">
            <v>4.8309999999999995</v>
          </cell>
          <cell r="DV216">
            <v>7.0263999999999989</v>
          </cell>
          <cell r="DW216">
            <v>8.4985999999999997</v>
          </cell>
          <cell r="DX216">
            <v>6.6420000000000003</v>
          </cell>
          <cell r="DY216">
            <v>13.808200000000001</v>
          </cell>
          <cell r="DZ216">
            <v>7.7538999999999998</v>
          </cell>
          <cell r="EA216">
            <v>7.3754999999999997</v>
          </cell>
          <cell r="EB216">
            <v>8.8094999999999999</v>
          </cell>
          <cell r="EC216">
            <v>6.6420000000000003</v>
          </cell>
          <cell r="ED216">
            <v>-52.191000000000003</v>
          </cell>
          <cell r="EE216">
            <v>-187.94949299999999</v>
          </cell>
          <cell r="EF216">
            <v>-241.67538999999999</v>
          </cell>
          <cell r="EG216">
            <v>-284.96644800000001</v>
          </cell>
          <cell r="EH216">
            <v>-324.56842499999999</v>
          </cell>
          <cell r="EI216">
            <v>718.58699999999999</v>
          </cell>
          <cell r="EJ216">
            <v>689.54778799999997</v>
          </cell>
          <cell r="EK216">
            <v>710.43871100000001</v>
          </cell>
          <cell r="EL216">
            <v>743.80134099999998</v>
          </cell>
          <cell r="EM216">
            <v>784.19155999999998</v>
          </cell>
          <cell r="EN216">
            <v>-8.2829999999999995</v>
          </cell>
          <cell r="EO216">
            <v>0.806562</v>
          </cell>
          <cell r="EP216">
            <v>2.341205</v>
          </cell>
          <cell r="EQ216">
            <v>3.952982</v>
          </cell>
          <cell r="ER216">
            <v>5.2517129999999996</v>
          </cell>
          <cell r="ES216">
            <v>464.96600000000001</v>
          </cell>
          <cell r="ET216">
            <v>474.02518300000003</v>
          </cell>
          <cell r="EU216">
            <v>468.61328400000002</v>
          </cell>
          <cell r="EV216">
            <v>480.48772200000002</v>
          </cell>
          <cell r="EW216">
            <v>502.36316399999998</v>
          </cell>
          <cell r="EX216">
            <v>716.20399999999995</v>
          </cell>
          <cell r="EY216">
            <v>587.14778799999999</v>
          </cell>
          <cell r="EZ216">
            <v>608.03871100000003</v>
          </cell>
          <cell r="FA216">
            <v>641.401341</v>
          </cell>
          <cell r="FB216">
            <v>681.79156</v>
          </cell>
          <cell r="FC216">
            <v>-235.13499999999999</v>
          </cell>
          <cell r="FD216">
            <v>-174.08774399999999</v>
          </cell>
          <cell r="FE216">
            <v>-183.271738</v>
          </cell>
          <cell r="FF216">
            <v>-193.90093100000001</v>
          </cell>
          <cell r="FG216">
            <v>-204.82074900000001</v>
          </cell>
          <cell r="FH216">
            <v>289.12406600000003</v>
          </cell>
          <cell r="FI216">
            <v>277.33563199999998</v>
          </cell>
          <cell r="FJ216">
            <v>299.38030500000002</v>
          </cell>
          <cell r="FK216" t="str">
            <v/>
          </cell>
          <cell r="FL216">
            <v>317.99692900000002</v>
          </cell>
          <cell r="FM216" t="str">
            <v>BELGIUM</v>
          </cell>
          <cell r="FN216">
            <v>6.8373929999999996</v>
          </cell>
          <cell r="FO216">
            <v>7.4274120000000003</v>
          </cell>
          <cell r="FP216">
            <v>7.7217359999999999</v>
          </cell>
          <cell r="FQ216">
            <v>8.0341190000000005</v>
          </cell>
          <cell r="FR216">
            <v>8.3912150000000008</v>
          </cell>
          <cell r="FS216">
            <v>54.573999999999998</v>
          </cell>
          <cell r="FT216">
            <v>290.349493</v>
          </cell>
          <cell r="FU216">
            <v>344.07539000000003</v>
          </cell>
          <cell r="FV216">
            <v>387.36644799999999</v>
          </cell>
          <cell r="FW216">
            <v>426.96842500000002</v>
          </cell>
          <cell r="FX216">
            <v>-124.499</v>
          </cell>
          <cell r="FY216">
            <v>-135.941653</v>
          </cell>
          <cell r="FZ216">
            <v>-154.52805900000001</v>
          </cell>
          <cell r="GA216">
            <v>-168.14118099999999</v>
          </cell>
          <cell r="GB216">
            <v>-179.30917299999999</v>
          </cell>
        </row>
        <row r="218">
          <cell r="B218" t="str">
            <v>TPSA.WA</v>
          </cell>
          <cell r="C218" t="str">
            <v>TPSA</v>
          </cell>
          <cell r="D218">
            <v>23.48</v>
          </cell>
          <cell r="E218">
            <v>23.9</v>
          </cell>
          <cell r="F218" t="str">
            <v>PLN</v>
          </cell>
          <cell r="G218">
            <v>3.8277973125</v>
          </cell>
          <cell r="J218" t="str">
            <v>Neutral</v>
          </cell>
          <cell r="K218" t="str">
            <v>DROUET Herve</v>
          </cell>
          <cell r="L218">
            <v>6</v>
          </cell>
          <cell r="M218" t="str">
            <v>PLN</v>
          </cell>
          <cell r="N218">
            <v>23.48</v>
          </cell>
          <cell r="O218" t="str">
            <v>12</v>
          </cell>
          <cell r="P218">
            <v>1400</v>
          </cell>
          <cell r="Q218">
            <v>8587.7065362509311</v>
          </cell>
          <cell r="R218">
            <v>10184.80820750093</v>
          </cell>
          <cell r="S218">
            <v>3.2867908023539059</v>
          </cell>
          <cell r="T218">
            <v>3.1349622303179356</v>
          </cell>
          <cell r="U218">
            <v>2.9763796434035976</v>
          </cell>
          <cell r="V218">
            <v>2.8171611816502105</v>
          </cell>
          <cell r="W218">
            <v>2.6557673173558349</v>
          </cell>
          <cell r="X218">
            <v>3.5606901011951111</v>
          </cell>
          <cell r="Y218">
            <v>3.3962090828444302</v>
          </cell>
          <cell r="Z218">
            <v>3.2244110626481874</v>
          </cell>
          <cell r="AA218">
            <v>3.0519246569955372</v>
          </cell>
          <cell r="AB218">
            <v>2.8770812822393923</v>
          </cell>
          <cell r="AC218">
            <v>0.42391925891713472</v>
          </cell>
          <cell r="AD218">
            <v>0.44981300195215074</v>
          </cell>
          <cell r="AE218">
            <v>0.5181481249080635</v>
          </cell>
          <cell r="AF218">
            <v>0.59240728149186717</v>
          </cell>
          <cell r="AG218">
            <v>0.66752985892327077</v>
          </cell>
          <cell r="AH218">
            <v>1.4042018323299086</v>
          </cell>
          <cell r="AI218">
            <v>1.3361175063524213</v>
          </cell>
          <cell r="AJ218">
            <v>1.2607935075977199</v>
          </cell>
          <cell r="AK218">
            <v>1.2973745981227423</v>
          </cell>
          <cell r="AL218">
            <v>1.3474621509233844</v>
          </cell>
          <cell r="AM218">
            <v>0.26124685252649466</v>
          </cell>
          <cell r="AN218">
            <v>0.31349622303179353</v>
          </cell>
          <cell r="AO218">
            <v>0.34484584533497292</v>
          </cell>
          <cell r="AP218">
            <v>0.37933042986847021</v>
          </cell>
          <cell r="AQ218">
            <v>0.41726347285531723</v>
          </cell>
          <cell r="AR218">
            <v>1.1126356581196539</v>
          </cell>
          <cell r="AS218">
            <v>1.3351627897435832</v>
          </cell>
          <cell r="AT218">
            <v>1.4686790687179418</v>
          </cell>
          <cell r="AU218">
            <v>1.6155469755897374</v>
          </cell>
          <cell r="AV218">
            <v>1.777101673148711</v>
          </cell>
          <cell r="AW218">
            <v>3.780220029816221</v>
          </cell>
          <cell r="AX218">
            <v>3.5626094991221926</v>
          </cell>
          <cell r="AY218">
            <v>3.0927605380560492</v>
          </cell>
          <cell r="AZ218">
            <v>2.7050782859180713</v>
          </cell>
          <cell r="BA218">
            <v>2.4006537717552519</v>
          </cell>
          <cell r="BB218">
            <v>1.1412234599669024</v>
          </cell>
          <cell r="BC218">
            <v>1.1993766012079434</v>
          </cell>
          <cell r="BD218">
            <v>1.2710313496432681</v>
          </cell>
          <cell r="BE218">
            <v>1.2351930397760029</v>
          </cell>
          <cell r="BF218">
            <v>1.1892787285232751</v>
          </cell>
          <cell r="BG218">
            <v>-365.74559353709247</v>
          </cell>
          <cell r="BH218">
            <v>-438.89471224451097</v>
          </cell>
          <cell r="BI218">
            <v>-482.78418346896211</v>
          </cell>
          <cell r="BJ218">
            <v>-531.06260181585833</v>
          </cell>
          <cell r="BK218" t="str">
            <v/>
          </cell>
          <cell r="BL218" t="str">
            <v/>
          </cell>
          <cell r="BM218" t="str">
            <v/>
          </cell>
          <cell r="BN218" t="str">
            <v/>
          </cell>
          <cell r="BO218" t="str">
            <v/>
          </cell>
          <cell r="BP218">
            <v>1.0089717950828228</v>
          </cell>
          <cell r="BQ218">
            <v>1377.9485890686119</v>
          </cell>
          <cell r="BR218">
            <v>1133.0325920960058</v>
          </cell>
          <cell r="BS218">
            <v>1066.1744783802474</v>
          </cell>
          <cell r="BT218">
            <v>1097.7361814008013</v>
          </cell>
          <cell r="BU218" t="str">
            <v/>
          </cell>
          <cell r="BV218" t="str">
            <v/>
          </cell>
          <cell r="BW218" t="str">
            <v/>
          </cell>
          <cell r="BX218" t="str">
            <v/>
          </cell>
          <cell r="BY218" t="str">
            <v/>
          </cell>
          <cell r="BZ218" t="str">
            <v/>
          </cell>
          <cell r="CA218">
            <v>7.9186999999999994</v>
          </cell>
          <cell r="CB218">
            <v>7.6688000000000009</v>
          </cell>
          <cell r="CC218">
            <v>8.6303000000000001</v>
          </cell>
          <cell r="CD218">
            <v>9.577</v>
          </cell>
          <cell r="CE218">
            <v>10.4618</v>
          </cell>
          <cell r="CF218">
            <v>4791.7897690409645</v>
          </cell>
          <cell r="CG218">
            <v>4863.1137331151467</v>
          </cell>
          <cell r="CH218">
            <v>4913.8389915727803</v>
          </cell>
          <cell r="CI218">
            <v>5028.6568670033257</v>
          </cell>
          <cell r="CJ218">
            <v>5189.4312011067332</v>
          </cell>
          <cell r="CK218">
            <v>2087.8848453917453</v>
          </cell>
          <cell r="CL218">
            <v>2118.9689617349613</v>
          </cell>
          <cell r="CM218">
            <v>2116.558614935806</v>
          </cell>
          <cell r="CN218">
            <v>2162.2315003388776</v>
          </cell>
          <cell r="CO218">
            <v>2227.917530834517</v>
          </cell>
          <cell r="CP218">
            <v>987.77434940267619</v>
          </cell>
          <cell r="CQ218">
            <v>956.02881298067678</v>
          </cell>
          <cell r="CR218">
            <v>1078.06710024174</v>
          </cell>
          <cell r="CS218">
            <v>1181.8746583646337</v>
          </cell>
          <cell r="CT218">
            <v>1287.0885547966172</v>
          </cell>
          <cell r="CU218">
            <v>785.04679184211636</v>
          </cell>
          <cell r="CV218">
            <v>770.51807611874437</v>
          </cell>
          <cell r="CW218">
            <v>907.08911458331045</v>
          </cell>
          <cell r="CX218">
            <v>1037.0458861645905</v>
          </cell>
          <cell r="CY218">
            <v>1168.5137994098009</v>
          </cell>
          <cell r="CZ218">
            <v>593.48701473335916</v>
          </cell>
          <cell r="DA218">
            <v>629.73805042609615</v>
          </cell>
          <cell r="DB218">
            <v>725.40743234559648</v>
          </cell>
          <cell r="DC218">
            <v>829.37021106965938</v>
          </cell>
          <cell r="DD218">
            <v>934.54187668668521</v>
          </cell>
          <cell r="DE218">
            <v>783.08950586578374</v>
          </cell>
          <cell r="DF218">
            <v>779.24387669625332</v>
          </cell>
          <cell r="DG218">
            <v>862.45368014114263</v>
          </cell>
          <cell r="DH218">
            <v>945.49972674395622</v>
          </cell>
          <cell r="DI218">
            <v>1029.6708438895432</v>
          </cell>
          <cell r="DJ218">
            <v>-1.1959</v>
          </cell>
          <cell r="DK218">
            <v>1.4885000000000002</v>
          </cell>
          <cell r="DL218">
            <v>1.0430999999999999</v>
          </cell>
          <cell r="DM218">
            <v>2.3366000000000002</v>
          </cell>
          <cell r="DN218">
            <v>3.1972</v>
          </cell>
          <cell r="DO218">
            <v>0.76910000000000001</v>
          </cell>
          <cell r="DP218">
            <v>1.4888000000000001</v>
          </cell>
          <cell r="DQ218">
            <v>-0.11379999999999998</v>
          </cell>
          <cell r="DR218">
            <v>2.1579000000000002</v>
          </cell>
          <cell r="DS218">
            <v>3.0379</v>
          </cell>
          <cell r="DT218">
            <v>8.0285999999999991</v>
          </cell>
          <cell r="DU218">
            <v>-3.2138</v>
          </cell>
          <cell r="DV218">
            <v>12.765099999999999</v>
          </cell>
          <cell r="DW218">
            <v>9.6289999999999996</v>
          </cell>
          <cell r="DX218">
            <v>12.680900000000001</v>
          </cell>
          <cell r="DY218">
            <v>23.552099999999999</v>
          </cell>
          <cell r="DZ218">
            <v>6.1081000000000003</v>
          </cell>
          <cell r="EA218">
            <v>15.1919</v>
          </cell>
          <cell r="EB218">
            <v>14.3316</v>
          </cell>
          <cell r="EC218">
            <v>12.680900000000001</v>
          </cell>
          <cell r="ED218">
            <v>2098.0734726402784</v>
          </cell>
          <cell r="EE218">
            <v>1597.3629181025242</v>
          </cell>
          <cell r="EF218">
            <v>1074.3786450160949</v>
          </cell>
          <cell r="EG218">
            <v>549.29831031903677</v>
          </cell>
          <cell r="EH218">
            <v>17.043133341193599</v>
          </cell>
          <cell r="EI218">
            <v>7242.5464925920105</v>
          </cell>
          <cell r="EJ218">
            <v>7560.8260454360197</v>
          </cell>
          <cell r="EK218">
            <v>7803.7131536337056</v>
          </cell>
          <cell r="EL218">
            <v>8102.2872608017688</v>
          </cell>
          <cell r="EM218">
            <v>8452.9294383844153</v>
          </cell>
          <cell r="EN218">
            <v>-235.12216727384518</v>
          </cell>
          <cell r="EO218">
            <v>-166.4397166274984</v>
          </cell>
          <cell r="EP218">
            <v>-170.9779856584295</v>
          </cell>
          <cell r="EQ218">
            <v>-144.82877220004318</v>
          </cell>
          <cell r="ER218">
            <v>-118.57475538681622</v>
          </cell>
          <cell r="ES218">
            <v>6284.8155312298813</v>
          </cell>
          <cell r="ET218">
            <v>5857.1608386330936</v>
          </cell>
          <cell r="EU218">
            <v>5621.9010802181801</v>
          </cell>
          <cell r="EV218">
            <v>5450.0041454324</v>
          </cell>
          <cell r="EW218">
            <v>5332.3042532440777</v>
          </cell>
          <cell r="EX218">
            <v>4699.8308769516389</v>
          </cell>
          <cell r="EY218">
            <v>4523.8313848155194</v>
          </cell>
          <cell r="EZ218">
            <v>4766.7184930132062</v>
          </cell>
          <cell r="FA218">
            <v>5065.2926001812693</v>
          </cell>
          <cell r="FB218">
            <v>5415.9347777639159</v>
          </cell>
          <cell r="FC218">
            <v>-795.75791279570262</v>
          </cell>
          <cell r="FD218">
            <v>-811.30829024270599</v>
          </cell>
          <cell r="FE218">
            <v>-803.23175627915384</v>
          </cell>
          <cell r="FF218">
            <v>-808.45990718846349</v>
          </cell>
          <cell r="FG218">
            <v>-823.12908384957757</v>
          </cell>
          <cell r="FH218">
            <v>1377.9485890686119</v>
          </cell>
          <cell r="FI218">
            <v>1133.0325920960058</v>
          </cell>
          <cell r="FJ218">
            <v>1066.1744783802474</v>
          </cell>
          <cell r="FK218" t="str">
            <v/>
          </cell>
          <cell r="FL218">
            <v>1131.8840007153592</v>
          </cell>
          <cell r="FM218" t="str">
            <v>POLAND</v>
          </cell>
          <cell r="FN218">
            <v>1.2097124330169193</v>
          </cell>
          <cell r="FO218">
            <v>1.2676086542395784</v>
          </cell>
          <cell r="FP218">
            <v>1.2599277355284468</v>
          </cell>
          <cell r="FQ218">
            <v>1.2926622273968693</v>
          </cell>
          <cell r="FR218">
            <v>1.339550551241472</v>
          </cell>
          <cell r="FS218">
            <v>444.64214300009388</v>
          </cell>
          <cell r="FT218">
            <v>1439.6317425179759</v>
          </cell>
          <cell r="FU218">
            <v>1962.6160156044052</v>
          </cell>
          <cell r="FV218">
            <v>2487.6963503014631</v>
          </cell>
          <cell r="FW218">
            <v>3019.9515272793064</v>
          </cell>
          <cell r="FX218">
            <v>-100.58003822270044</v>
          </cell>
          <cell r="FY218">
            <v>-148.9309274914749</v>
          </cell>
          <cell r="FZ218">
            <v>-181.41782291666206</v>
          </cell>
          <cell r="GA218">
            <v>-207.40917718066871</v>
          </cell>
          <cell r="GB218">
            <v>-233.7027598297108</v>
          </cell>
        </row>
        <row r="219">
          <cell r="B219" t="str">
            <v>TKGJ.J</v>
          </cell>
          <cell r="C219" t="str">
            <v>Telkom SA</v>
          </cell>
          <cell r="D219">
            <v>140.9</v>
          </cell>
          <cell r="E219">
            <v>-1</v>
          </cell>
          <cell r="F219" t="str">
            <v>ZAR</v>
          </cell>
          <cell r="G219">
            <v>9.3942196874999997</v>
          </cell>
          <cell r="J219" t="str">
            <v>N/A</v>
          </cell>
          <cell r="K219" t="str">
            <v>KHADR Karim</v>
          </cell>
          <cell r="L219">
            <v>6</v>
          </cell>
          <cell r="M219" t="str">
            <v>ZAR</v>
          </cell>
          <cell r="N219">
            <v>140.9</v>
          </cell>
          <cell r="O219" t="str">
            <v>03</v>
          </cell>
          <cell r="P219">
            <v>544.94489899999996</v>
          </cell>
          <cell r="Q219">
            <v>8173.4022434314084</v>
          </cell>
          <cell r="R219">
            <v>8419.3326819194644</v>
          </cell>
          <cell r="S219">
            <v>0</v>
          </cell>
          <cell r="T219">
            <v>0</v>
          </cell>
          <cell r="U219">
            <v>0</v>
          </cell>
          <cell r="V219" t="str">
            <v/>
          </cell>
          <cell r="W219" t="str">
            <v/>
          </cell>
          <cell r="X219">
            <v>0</v>
          </cell>
          <cell r="Y219">
            <v>0</v>
          </cell>
          <cell r="Z219">
            <v>0</v>
          </cell>
          <cell r="AA219" t="str">
            <v/>
          </cell>
          <cell r="AB219" t="str">
            <v/>
          </cell>
          <cell r="AC219">
            <v>0.94569110533162648</v>
          </cell>
          <cell r="AD219">
            <v>0.80108776996279929</v>
          </cell>
          <cell r="AE219">
            <v>0.73343470551023349</v>
          </cell>
          <cell r="AF219" t="str">
            <v/>
          </cell>
          <cell r="AG219" t="str">
            <v/>
          </cell>
          <cell r="AH219">
            <v>2.3967504751841586</v>
          </cell>
          <cell r="AI219">
            <v>2.3792857729036365</v>
          </cell>
          <cell r="AJ219">
            <v>2.4480391416224263</v>
          </cell>
          <cell r="AK219" t="str">
            <v/>
          </cell>
          <cell r="AL219" t="str">
            <v/>
          </cell>
          <cell r="AM219">
            <v>0.85256700571491706</v>
          </cell>
          <cell r="AN219">
            <v>0.72844418989962023</v>
          </cell>
          <cell r="AO219">
            <v>0.67511852617615298</v>
          </cell>
          <cell r="AP219" t="str">
            <v/>
          </cell>
          <cell r="AQ219" t="str">
            <v/>
          </cell>
          <cell r="AR219">
            <v>0.60508659028737877</v>
          </cell>
          <cell r="AS219">
            <v>0.51699374726729586</v>
          </cell>
          <cell r="AT219">
            <v>0.47914728614347224</v>
          </cell>
          <cell r="AU219" t="str">
            <v/>
          </cell>
          <cell r="AV219" t="str">
            <v/>
          </cell>
          <cell r="AW219">
            <v>1.7006033799724758</v>
          </cell>
          <cell r="AX219">
            <v>2.0018393814687792</v>
          </cell>
          <cell r="AY219">
            <v>2.1785177885657041</v>
          </cell>
          <cell r="AZ219" t="str">
            <v/>
          </cell>
          <cell r="BA219" t="str">
            <v/>
          </cell>
          <cell r="BB219">
            <v>0.66625127019349473</v>
          </cell>
          <cell r="BC219">
            <v>0.67103158902457771</v>
          </cell>
          <cell r="BD219">
            <v>0.65235972414961152</v>
          </cell>
          <cell r="BE219" t="str">
            <v/>
          </cell>
          <cell r="BF219" t="str">
            <v/>
          </cell>
          <cell r="BG219">
            <v>-301.74954698705523</v>
          </cell>
          <cell r="BH219">
            <v>-228.56513347319992</v>
          </cell>
          <cell r="BI219">
            <v>-201.05703944343702</v>
          </cell>
          <cell r="BJ219" t="str">
            <v/>
          </cell>
          <cell r="BK219" t="str">
            <v/>
          </cell>
          <cell r="BL219" t="str">
            <v/>
          </cell>
          <cell r="BM219" t="str">
            <v/>
          </cell>
          <cell r="BN219" t="str">
            <v/>
          </cell>
          <cell r="BO219" t="str">
            <v/>
          </cell>
          <cell r="BP219" t="str">
            <v/>
          </cell>
          <cell r="BQ219">
            <v>795.51013877117191</v>
          </cell>
          <cell r="BR219">
            <v>723.05919139172784</v>
          </cell>
          <cell r="BS219">
            <v>719.1351213809902</v>
          </cell>
          <cell r="BT219" t="str">
            <v/>
          </cell>
          <cell r="BU219" t="str">
            <v/>
          </cell>
          <cell r="BV219" t="str">
            <v/>
          </cell>
          <cell r="BW219" t="str">
            <v/>
          </cell>
          <cell r="BX219" t="str">
            <v/>
          </cell>
          <cell r="BY219" t="str">
            <v/>
          </cell>
          <cell r="BZ219" t="str">
            <v/>
          </cell>
          <cell r="CA219">
            <v>18.6279</v>
          </cell>
          <cell r="CB219">
            <v>17.352500000000003</v>
          </cell>
          <cell r="CC219">
            <v>18.379950000000001</v>
          </cell>
          <cell r="CD219" t="str">
            <v/>
          </cell>
          <cell r="CE219" t="str">
            <v/>
          </cell>
          <cell r="CF219">
            <v>4644.9389253225299</v>
          </cell>
          <cell r="CG219">
            <v>4710.1578539170187</v>
          </cell>
          <cell r="CH219">
            <v>4861.7206527830622</v>
          </cell>
          <cell r="CI219" t="str">
            <v/>
          </cell>
          <cell r="CJ219" t="str">
            <v/>
          </cell>
          <cell r="CK219">
            <v>1850.3606822852469</v>
          </cell>
          <cell r="CL219">
            <v>1832.5937532531223</v>
          </cell>
          <cell r="CM219">
            <v>1888.8259336068459</v>
          </cell>
          <cell r="CN219" t="str">
            <v/>
          </cell>
          <cell r="CO219" t="str">
            <v/>
          </cell>
          <cell r="CP219">
            <v>1012.6109258875048</v>
          </cell>
          <cell r="CQ219">
            <v>926.0453994998187</v>
          </cell>
          <cell r="CR219">
            <v>908.65990393095115</v>
          </cell>
          <cell r="CS219" t="str">
            <v/>
          </cell>
          <cell r="CT219" t="str">
            <v/>
          </cell>
          <cell r="CU219">
            <v>836.96001581823771</v>
          </cell>
          <cell r="CV219">
            <v>769.48253699756799</v>
          </cell>
          <cell r="CW219">
            <v>753.0466672940471</v>
          </cell>
          <cell r="CX219" t="str">
            <v/>
          </cell>
          <cell r="CY219" t="str">
            <v/>
          </cell>
          <cell r="CZ219">
            <v>506.84680163862731</v>
          </cell>
          <cell r="DA219">
            <v>429.56995527469132</v>
          </cell>
          <cell r="DB219">
            <v>394.12166855396418</v>
          </cell>
          <cell r="DC219" t="str">
            <v/>
          </cell>
          <cell r="DD219" t="str">
            <v/>
          </cell>
          <cell r="DE219">
            <v>615.8030447645948</v>
          </cell>
          <cell r="DF219">
            <v>519.19238835130761</v>
          </cell>
          <cell r="DG219">
            <v>480.22061175051692</v>
          </cell>
          <cell r="DH219" t="str">
            <v/>
          </cell>
          <cell r="DI219" t="str">
            <v/>
          </cell>
          <cell r="DJ219">
            <v>1.4036000000000002</v>
          </cell>
          <cell r="DK219">
            <v>1.4072500000000001</v>
          </cell>
          <cell r="DL219">
            <v>3.2119999999999997</v>
          </cell>
          <cell r="DM219" t="str">
            <v/>
          </cell>
          <cell r="DN219" t="str">
            <v/>
          </cell>
          <cell r="DO219">
            <v>-3.4349999999999659E-2</v>
          </cell>
          <cell r="DP219">
            <v>-0.94022499999999987</v>
          </cell>
          <cell r="DQ219">
            <v>3.0696749999999993</v>
          </cell>
          <cell r="DR219" t="str">
            <v/>
          </cell>
          <cell r="DS219" t="str">
            <v/>
          </cell>
          <cell r="DT219">
            <v>-4.67415</v>
          </cell>
          <cell r="DU219">
            <v>-8.4527000000000001</v>
          </cell>
          <cell r="DV219">
            <v>-1.7657499999999999</v>
          </cell>
          <cell r="DW219" t="str">
            <v/>
          </cell>
          <cell r="DX219" t="str">
            <v/>
          </cell>
          <cell r="DY219">
            <v>-9.8137749999999997</v>
          </cell>
          <cell r="DZ219">
            <v>-15.105124999999999</v>
          </cell>
          <cell r="EA219">
            <v>-8.0065499999999989</v>
          </cell>
          <cell r="EB219" t="str">
            <v/>
          </cell>
          <cell r="EC219" t="str">
            <v/>
          </cell>
          <cell r="ED219">
            <v>636.62772701684287</v>
          </cell>
          <cell r="EE219">
            <v>325.72628978664176</v>
          </cell>
          <cell r="EF219">
            <v>-248.56523087351954</v>
          </cell>
          <cell r="EG219" t="str">
            <v/>
          </cell>
          <cell r="EH219" t="str">
            <v/>
          </cell>
          <cell r="EI219">
            <v>3986.8759778511403</v>
          </cell>
          <cell r="EJ219">
            <v>3799.7625024936378</v>
          </cell>
          <cell r="EK219">
            <v>3807.4182568449755</v>
          </cell>
          <cell r="EL219" t="str">
            <v/>
          </cell>
          <cell r="EM219" t="str">
            <v/>
          </cell>
          <cell r="EN219">
            <v>-213.55494636445823</v>
          </cell>
          <cell r="EO219">
            <v>-195.35395797076416</v>
          </cell>
          <cell r="EP219">
            <v>-197.15741813707717</v>
          </cell>
          <cell r="EQ219" t="str">
            <v/>
          </cell>
          <cell r="ER219" t="str">
            <v/>
          </cell>
          <cell r="ES219">
            <v>3285.371133944966</v>
          </cell>
          <cell r="ET219">
            <v>3054.3264629183714</v>
          </cell>
          <cell r="EU219">
            <v>2521.7213181656289</v>
          </cell>
          <cell r="EV219" t="str">
            <v/>
          </cell>
          <cell r="EW219" t="str">
            <v/>
          </cell>
          <cell r="EX219">
            <v>2633.5170813781333</v>
          </cell>
          <cell r="EY219">
            <v>2758.4961640540728</v>
          </cell>
          <cell r="EZ219">
            <v>2895.2240907981218</v>
          </cell>
          <cell r="FA219" t="str">
            <v/>
          </cell>
          <cell r="FB219" t="str">
            <v/>
          </cell>
          <cell r="FC219">
            <v>-656.32618126911348</v>
          </cell>
          <cell r="FD219">
            <v>-702.68155068627152</v>
          </cell>
          <cell r="FE219">
            <v>-741.2515199655852</v>
          </cell>
          <cell r="FF219" t="str">
            <v/>
          </cell>
          <cell r="FG219" t="str">
            <v/>
          </cell>
          <cell r="FH219">
            <v>795.51013877117191</v>
          </cell>
          <cell r="FI219">
            <v>723.05919139172784</v>
          </cell>
          <cell r="FJ219">
            <v>719.1351213809902</v>
          </cell>
          <cell r="FK219" t="str">
            <v/>
          </cell>
          <cell r="FL219" t="str">
            <v/>
          </cell>
          <cell r="FM219" t="str">
            <v>SOUTH AFRICA</v>
          </cell>
          <cell r="FN219">
            <v>2.4626310933289002</v>
          </cell>
          <cell r="FO219">
            <v>2.4471031671303995</v>
          </cell>
          <cell r="FP219">
            <v>2.5170104369033051</v>
          </cell>
          <cell r="FQ219" t="str">
            <v/>
          </cell>
          <cell r="FR219" t="str">
            <v/>
          </cell>
          <cell r="FS219">
            <v>716.73116942955255</v>
          </cell>
          <cell r="FT219">
            <v>715.54004865292336</v>
          </cell>
          <cell r="FU219">
            <v>1160.7593968405372</v>
          </cell>
          <cell r="FV219" t="str">
            <v/>
          </cell>
          <cell r="FW219" t="str">
            <v/>
          </cell>
          <cell r="FX219">
            <v>-328.1799774016622</v>
          </cell>
          <cell r="FY219">
            <v>-338.14974997091798</v>
          </cell>
          <cell r="FZ219">
            <v>-355.03913655947281</v>
          </cell>
          <cell r="GA219" t="str">
            <v/>
          </cell>
          <cell r="GB219" t="str">
            <v/>
          </cell>
        </row>
        <row r="220">
          <cell r="B220" t="str">
            <v>VZ.N</v>
          </cell>
          <cell r="C220" t="str">
            <v>Verizon Communications</v>
          </cell>
          <cell r="D220">
            <v>36.979999999999997</v>
          </cell>
          <cell r="E220">
            <v>43</v>
          </cell>
          <cell r="F220" t="str">
            <v>USD</v>
          </cell>
          <cell r="G220">
            <v>1.27125</v>
          </cell>
          <cell r="J220" t="str">
            <v>Overweight</v>
          </cell>
          <cell r="K220" t="str">
            <v>Dineen Richard</v>
          </cell>
          <cell r="L220">
            <v>6</v>
          </cell>
          <cell r="M220" t="str">
            <v>USD</v>
          </cell>
          <cell r="N220">
            <v>36.979999999999997</v>
          </cell>
          <cell r="O220" t="str">
            <v>12</v>
          </cell>
          <cell r="P220">
            <v>2919.5149999999999</v>
          </cell>
          <cell r="Q220">
            <v>84927.169872173035</v>
          </cell>
          <cell r="R220">
            <v>141903.70631583087</v>
          </cell>
          <cell r="S220">
            <v>34563.564968338251</v>
          </cell>
          <cell r="T220">
            <v>35187.434540019669</v>
          </cell>
          <cell r="U220">
            <v>34472.018711504425</v>
          </cell>
          <cell r="V220">
            <v>33443.908139233041</v>
          </cell>
          <cell r="W220">
            <v>32127.545114650937</v>
          </cell>
          <cell r="X220">
            <v>8211.7657628318593</v>
          </cell>
          <cell r="Y220">
            <v>8359.9874753195672</v>
          </cell>
          <cell r="Z220">
            <v>8190.0157954768938</v>
          </cell>
          <cell r="AA220">
            <v>7945.7527048180918</v>
          </cell>
          <cell r="AB220">
            <v>7633.0053128810223</v>
          </cell>
          <cell r="AC220">
            <v>1.9959803343166174</v>
          </cell>
          <cell r="AD220">
            <v>2.0153305801376598</v>
          </cell>
          <cell r="AE220">
            <v>2.0962737463126841</v>
          </cell>
          <cell r="AF220">
            <v>2.2407142576204522</v>
          </cell>
          <cell r="AG220">
            <v>2.4535315634218287</v>
          </cell>
          <cell r="AH220">
            <v>6.1439693215339233</v>
          </cell>
          <cell r="AI220">
            <v>6.5578100294985244</v>
          </cell>
          <cell r="AJ220">
            <v>7.0615661750245824</v>
          </cell>
          <cell r="AK220">
            <v>7.3966253687315637</v>
          </cell>
          <cell r="AL220">
            <v>7.7995115044247791</v>
          </cell>
          <cell r="AM220">
            <v>1.2743362831858407</v>
          </cell>
          <cell r="AN220">
            <v>1.2743362831858407</v>
          </cell>
          <cell r="AO220">
            <v>1.3380530973451328</v>
          </cell>
          <cell r="AP220">
            <v>1.4049557522123892</v>
          </cell>
          <cell r="AQ220">
            <v>1.4752039331366766</v>
          </cell>
          <cell r="AR220">
            <v>3.4460148274360196</v>
          </cell>
          <cell r="AS220">
            <v>3.4460148274360196</v>
          </cell>
          <cell r="AT220">
            <v>3.618315568807819</v>
          </cell>
          <cell r="AU220">
            <v>3.7992313472482122</v>
          </cell>
          <cell r="AV220">
            <v>3.9891939781954453</v>
          </cell>
          <cell r="AW220">
            <v>11.464331009182773</v>
          </cell>
          <cell r="AX220">
            <v>11.354255954803225</v>
          </cell>
          <cell r="AY220">
            <v>10.915835434506196</v>
          </cell>
          <cell r="AZ220">
            <v>10.212180853762831</v>
          </cell>
          <cell r="BA220">
            <v>9.32638470259241</v>
          </cell>
          <cell r="BB220">
            <v>3.7243967283860298</v>
          </cell>
          <cell r="BC220">
            <v>3.489362933280165</v>
          </cell>
          <cell r="BD220">
            <v>3.2404396805564759</v>
          </cell>
          <cell r="BE220">
            <v>3.0936512395448181</v>
          </cell>
          <cell r="BF220">
            <v>2.9338477451367866</v>
          </cell>
          <cell r="BG220">
            <v>-3591.3982300884954</v>
          </cell>
          <cell r="BH220">
            <v>-3742.9925852507376</v>
          </cell>
          <cell r="BI220">
            <v>-3898.8697439528028</v>
          </cell>
          <cell r="BJ220">
            <v>-4093.8132310717801</v>
          </cell>
          <cell r="BK220" t="str">
            <v/>
          </cell>
          <cell r="BL220" t="str">
            <v/>
          </cell>
          <cell r="BM220" t="str">
            <v/>
          </cell>
          <cell r="BN220" t="str">
            <v/>
          </cell>
          <cell r="BO220" t="str">
            <v/>
          </cell>
          <cell r="BP220">
            <v>3.7408134576174787</v>
          </cell>
          <cell r="BQ220">
            <v>6690.6291154375613</v>
          </cell>
          <cell r="BR220">
            <v>7033.9132106194693</v>
          </cell>
          <cell r="BS220">
            <v>7574.4307351032448</v>
          </cell>
          <cell r="BT220">
            <v>8628.6571752212385</v>
          </cell>
          <cell r="BU220" t="str">
            <v/>
          </cell>
          <cell r="BV220" t="str">
            <v/>
          </cell>
          <cell r="BW220" t="str">
            <v/>
          </cell>
          <cell r="BX220" t="str">
            <v/>
          </cell>
          <cell r="BY220" t="str">
            <v/>
          </cell>
          <cell r="BZ220" t="str">
            <v/>
          </cell>
          <cell r="CA220">
            <v>9.0922000000000001</v>
          </cell>
          <cell r="CB220">
            <v>8.8056000000000001</v>
          </cell>
          <cell r="CC220">
            <v>9.1873000000000005</v>
          </cell>
          <cell r="CD220">
            <v>9.5905000000000005</v>
          </cell>
          <cell r="CE220">
            <v>10.1317</v>
          </cell>
          <cell r="CF220">
            <v>57417.502458210423</v>
          </cell>
          <cell r="CG220">
            <v>71812.792899901673</v>
          </cell>
          <cell r="CH220">
            <v>73504.109039921328</v>
          </cell>
          <cell r="CI220">
            <v>75555.14644955752</v>
          </cell>
          <cell r="CJ220">
            <v>78345.888360275319</v>
          </cell>
          <cell r="CK220">
            <v>22053.097345132745</v>
          </cell>
          <cell r="CL220">
            <v>23361.549624385447</v>
          </cell>
          <cell r="CM220">
            <v>24930.00738328417</v>
          </cell>
          <cell r="CN220">
            <v>26000.16244955752</v>
          </cell>
          <cell r="CO220">
            <v>27247.171970894786</v>
          </cell>
          <cell r="CP220">
            <v>11270.009832841692</v>
          </cell>
          <cell r="CQ220">
            <v>11881.49251366765</v>
          </cell>
          <cell r="CR220">
            <v>13106.790418879056</v>
          </cell>
          <cell r="CS220">
            <v>13954.573348279255</v>
          </cell>
          <cell r="CT220">
            <v>15044.118326057031</v>
          </cell>
          <cell r="CU220">
            <v>10182.890855457228</v>
          </cell>
          <cell r="CV220">
            <v>11519.481697541789</v>
          </cell>
          <cell r="CW220">
            <v>12167.50322674533</v>
          </cell>
          <cell r="CX220">
            <v>13156.615216519174</v>
          </cell>
          <cell r="CY220">
            <v>14453.672351622419</v>
          </cell>
          <cell r="CZ220">
            <v>5625.1720747295967</v>
          </cell>
          <cell r="DA220">
            <v>5936.9288707964597</v>
          </cell>
          <cell r="DB220">
            <v>6108.2008881022621</v>
          </cell>
          <cell r="DC220">
            <v>6529.0778918387423</v>
          </cell>
          <cell r="DD220">
            <v>7149.1926749262539</v>
          </cell>
          <cell r="DE220">
            <v>8598.9870308751233</v>
          </cell>
          <cell r="DF220">
            <v>8996.6003146509338</v>
          </cell>
          <cell r="DG220">
            <v>9960.1428106194689</v>
          </cell>
          <cell r="DH220">
            <v>10607.859435201573</v>
          </cell>
          <cell r="DI220">
            <v>11394.730665880039</v>
          </cell>
          <cell r="DJ220">
            <v>2.2827000000000002</v>
          </cell>
          <cell r="DK220">
            <v>25.071300000000001</v>
          </cell>
          <cell r="DL220">
            <v>2.3552</v>
          </cell>
          <cell r="DM220">
            <v>2.7904</v>
          </cell>
          <cell r="DN220">
            <v>3.6935999999999996</v>
          </cell>
          <cell r="DO220">
            <v>3.6145999999999998</v>
          </cell>
          <cell r="DP220">
            <v>5.9332000000000003</v>
          </cell>
          <cell r="DQ220">
            <v>6.7138</v>
          </cell>
          <cell r="DR220">
            <v>4.2926000000000002</v>
          </cell>
          <cell r="DS220">
            <v>4.7961999999999998</v>
          </cell>
          <cell r="DT220">
            <v>9.0002999999999993</v>
          </cell>
          <cell r="DU220">
            <v>5.4257999999999997</v>
          </cell>
          <cell r="DV220">
            <v>10.3127</v>
          </cell>
          <cell r="DW220">
            <v>6.4683000000000002</v>
          </cell>
          <cell r="DX220">
            <v>9.4977</v>
          </cell>
          <cell r="DY220">
            <v>12.726000000000001</v>
          </cell>
          <cell r="DZ220">
            <v>5.5422000000000002</v>
          </cell>
          <cell r="EA220">
            <v>2.8849</v>
          </cell>
          <cell r="EB220">
            <v>6.8904000000000005</v>
          </cell>
          <cell r="EC220">
            <v>9.4977</v>
          </cell>
          <cell r="ED220">
            <v>28110.914454277285</v>
          </cell>
          <cell r="EE220">
            <v>30149.08937895772</v>
          </cell>
          <cell r="EF220">
            <v>27811.833856440513</v>
          </cell>
          <cell r="EG220">
            <v>24453.008100688297</v>
          </cell>
          <cell r="EH220">
            <v>20152.464800786627</v>
          </cell>
          <cell r="EI220">
            <v>82945.132743362832</v>
          </cell>
          <cell r="EJ220">
            <v>89859.219558702054</v>
          </cell>
          <cell r="EK220">
            <v>93294.018219862337</v>
          </cell>
          <cell r="EL220">
            <v>96013.2131162242</v>
          </cell>
          <cell r="EM220">
            <v>98551.202473942976</v>
          </cell>
          <cell r="EN220">
            <v>-1489.8721730580137</v>
          </cell>
          <cell r="EO220">
            <v>-1568.5083579154375</v>
          </cell>
          <cell r="EP220">
            <v>-1676.3985392330383</v>
          </cell>
          <cell r="EQ220">
            <v>-1557.1828184857422</v>
          </cell>
          <cell r="ER220">
            <v>-1372.4474021632252</v>
          </cell>
          <cell r="ES220">
            <v>59236.971484759095</v>
          </cell>
          <cell r="ET220">
            <v>64888.388497148473</v>
          </cell>
          <cell r="EU220">
            <v>67163.934205703044</v>
          </cell>
          <cell r="EV220">
            <v>69015.969026548672</v>
          </cell>
          <cell r="EW220">
            <v>70747.823535103249</v>
          </cell>
          <cell r="EX220">
            <v>52258.800393313672</v>
          </cell>
          <cell r="EY220">
            <v>59190.169510324478</v>
          </cell>
          <cell r="EZ220">
            <v>64695.557028121926</v>
          </cell>
          <cell r="FA220">
            <v>70773.577680235991</v>
          </cell>
          <cell r="FB220">
            <v>77612.110337856444</v>
          </cell>
          <cell r="FC220">
            <v>-12054.277286135693</v>
          </cell>
          <cell r="FD220">
            <v>-13413.87333726647</v>
          </cell>
          <cell r="FE220">
            <v>-14098.762672173059</v>
          </cell>
          <cell r="FF220">
            <v>-13897.623922123894</v>
          </cell>
          <cell r="FG220">
            <v>-13934.908153392331</v>
          </cell>
          <cell r="FH220">
            <v>6690.6291154375613</v>
          </cell>
          <cell r="FI220">
            <v>7033.9132106194693</v>
          </cell>
          <cell r="FJ220">
            <v>7574.4307351032448</v>
          </cell>
          <cell r="FK220" t="str">
            <v/>
          </cell>
          <cell r="FL220">
            <v>9499.4444106194696</v>
          </cell>
          <cell r="FM220" t="str">
            <v>UNITED STATES</v>
          </cell>
          <cell r="FN220">
            <v>5.8221451327433629</v>
          </cell>
          <cell r="FO220">
            <v>5.912312291052114</v>
          </cell>
          <cell r="FP220">
            <v>6.1538831858407077</v>
          </cell>
          <cell r="FQ220">
            <v>6.3746399213372671</v>
          </cell>
          <cell r="FR220">
            <v>6.6414977384464109</v>
          </cell>
          <cell r="FS220">
            <v>2575.4178957718782</v>
          </cell>
          <cell r="FT220">
            <v>519.96066863323506</v>
          </cell>
          <cell r="FU220">
            <v>786.62733529990169</v>
          </cell>
          <cell r="FV220">
            <v>786.62733529990169</v>
          </cell>
          <cell r="FW220">
            <v>786.62733529990169</v>
          </cell>
          <cell r="FX220">
            <v>-2418.0924287118978</v>
          </cell>
          <cell r="FY220">
            <v>-2567.1848912487708</v>
          </cell>
          <cell r="FZ220">
            <v>-2763.2459649950838</v>
          </cell>
          <cell r="GA220">
            <v>-2984.7813333333334</v>
          </cell>
          <cell r="GB220">
            <v>-3316.6358017699117</v>
          </cell>
        </row>
        <row r="221">
          <cell r="B221" t="str">
            <v>TKC.N</v>
          </cell>
          <cell r="C221" t="str">
            <v>Turkcell</v>
          </cell>
          <cell r="D221">
            <v>14.72</v>
          </cell>
          <cell r="E221">
            <v>14.2</v>
          </cell>
          <cell r="F221" t="str">
            <v>USD</v>
          </cell>
          <cell r="G221">
            <v>1.27125</v>
          </cell>
          <cell r="J221" t="str">
            <v>Overweight</v>
          </cell>
          <cell r="K221" t="str">
            <v>DROUET Herve</v>
          </cell>
          <cell r="L221">
            <v>6</v>
          </cell>
          <cell r="M221" t="str">
            <v>USD</v>
          </cell>
          <cell r="N221">
            <v>14.72</v>
          </cell>
          <cell r="O221" t="str">
            <v>12</v>
          </cell>
          <cell r="P221">
            <v>880.00465099999997</v>
          </cell>
          <cell r="Q221">
            <v>10189.709705187806</v>
          </cell>
          <cell r="R221">
            <v>9646.9004591701068</v>
          </cell>
          <cell r="S221">
            <v>26.986676892822025</v>
          </cell>
          <cell r="T221">
            <v>26.582269419862339</v>
          </cell>
          <cell r="U221">
            <v>25.062348869223204</v>
          </cell>
          <cell r="V221">
            <v>23.185735299901669</v>
          </cell>
          <cell r="W221">
            <v>21.087664896755165</v>
          </cell>
          <cell r="X221">
            <v>331.83204483775808</v>
          </cell>
          <cell r="Y221">
            <v>326.85939036381512</v>
          </cell>
          <cell r="Z221">
            <v>308.17022694198624</v>
          </cell>
          <cell r="AA221">
            <v>285.09511897738446</v>
          </cell>
          <cell r="AB221">
            <v>259.29694631268433</v>
          </cell>
          <cell r="AC221">
            <v>0.99231779744346116</v>
          </cell>
          <cell r="AD221">
            <v>0.88741789577187813</v>
          </cell>
          <cell r="AE221">
            <v>1.0843665683382497</v>
          </cell>
          <cell r="AF221">
            <v>1.204238348082596</v>
          </cell>
          <cell r="AG221">
            <v>1.343092232055064</v>
          </cell>
          <cell r="AH221">
            <v>1.2118977384464109</v>
          </cell>
          <cell r="AI221">
            <v>1.1112416912487708</v>
          </cell>
          <cell r="AJ221">
            <v>1.3383535889872173</v>
          </cell>
          <cell r="AK221">
            <v>1.5961990167158309</v>
          </cell>
          <cell r="AL221">
            <v>1.7518804326450346</v>
          </cell>
          <cell r="AM221">
            <v>0.34379941002949854</v>
          </cell>
          <cell r="AN221">
            <v>0.27977581120943956</v>
          </cell>
          <cell r="AO221">
            <v>0.38601769911504424</v>
          </cell>
          <cell r="AP221">
            <v>0.42868987217305804</v>
          </cell>
          <cell r="AQ221">
            <v>0.47811996066863321</v>
          </cell>
          <cell r="AR221">
            <v>2.3355938181351816</v>
          </cell>
          <cell r="AS221">
            <v>1.9006508913684721</v>
          </cell>
          <cell r="AT221">
            <v>2.622402847248944</v>
          </cell>
          <cell r="AU221">
            <v>2.9122953272626235</v>
          </cell>
          <cell r="AV221">
            <v>3.248097558890171</v>
          </cell>
          <cell r="AW221">
            <v>9.178994244567944</v>
          </cell>
          <cell r="AX221">
            <v>10.264024869132585</v>
          </cell>
          <cell r="AY221">
            <v>8.3998157241920932</v>
          </cell>
          <cell r="AZ221">
            <v>7.5636848519385804</v>
          </cell>
          <cell r="BA221">
            <v>6.7817229034070081</v>
          </cell>
          <cell r="BB221">
            <v>7.5158811363015383</v>
          </cell>
          <cell r="BC221">
            <v>8.1966681265172081</v>
          </cell>
          <cell r="BD221">
            <v>6.805734617866273</v>
          </cell>
          <cell r="BE221">
            <v>5.7063556963319719</v>
          </cell>
          <cell r="BF221">
            <v>5.1992585691271502</v>
          </cell>
          <cell r="BG221">
            <v>-255.08353117010819</v>
          </cell>
          <cell r="BH221">
            <v>-246.2029726647001</v>
          </cell>
          <cell r="BI221">
            <v>-339.69528023598821</v>
          </cell>
          <cell r="BJ221">
            <v>-377.24714414945919</v>
          </cell>
          <cell r="BK221" t="str">
            <v/>
          </cell>
          <cell r="BL221" t="str">
            <v/>
          </cell>
          <cell r="BM221" t="str">
            <v/>
          </cell>
          <cell r="BN221" t="str">
            <v/>
          </cell>
          <cell r="BO221" t="str">
            <v/>
          </cell>
          <cell r="BP221">
            <v>3.5984916290548989</v>
          </cell>
          <cell r="BQ221">
            <v>261.55917404129792</v>
          </cell>
          <cell r="BR221">
            <v>571.08142615535894</v>
          </cell>
          <cell r="BS221">
            <v>820.58489911504421</v>
          </cell>
          <cell r="BT221">
            <v>894.67609439528019</v>
          </cell>
          <cell r="BU221" t="str">
            <v/>
          </cell>
          <cell r="BV221" t="str">
            <v/>
          </cell>
          <cell r="BW221" t="str">
            <v/>
          </cell>
          <cell r="BX221" t="str">
            <v/>
          </cell>
          <cell r="BY221" t="str">
            <v/>
          </cell>
          <cell r="BZ221" t="str">
            <v/>
          </cell>
          <cell r="CA221">
            <v>18.232900000000001</v>
          </cell>
          <cell r="CB221">
            <v>18.6632</v>
          </cell>
          <cell r="CC221">
            <v>24.140900000000002</v>
          </cell>
          <cell r="CD221">
            <v>25.615700000000004</v>
          </cell>
          <cell r="CE221">
            <v>26.675700000000003</v>
          </cell>
          <cell r="CF221">
            <v>3357.7352999016712</v>
          </cell>
          <cell r="CG221">
            <v>3719.6124609636181</v>
          </cell>
          <cell r="CH221">
            <v>3804.7950041297936</v>
          </cell>
          <cell r="CI221">
            <v>3891.0252192723697</v>
          </cell>
          <cell r="CJ221">
            <v>4052.0267083579151</v>
          </cell>
          <cell r="CK221">
            <v>1334.2497541789578</v>
          </cell>
          <cell r="CL221">
            <v>1461.7313636184856</v>
          </cell>
          <cell r="CM221">
            <v>1557.6206088495576</v>
          </cell>
          <cell r="CN221">
            <v>1643.9848707964602</v>
          </cell>
          <cell r="CO221">
            <v>1754.5498210422813</v>
          </cell>
          <cell r="CP221">
            <v>966.36617502458205</v>
          </cell>
          <cell r="CQ221">
            <v>922.19863284169128</v>
          </cell>
          <cell r="CR221">
            <v>1119.0487937069813</v>
          </cell>
          <cell r="CS221">
            <v>1213.6380908554572</v>
          </cell>
          <cell r="CT221">
            <v>1320.3685585054081</v>
          </cell>
          <cell r="CU221">
            <v>1024.4641101278269</v>
          </cell>
          <cell r="CV221">
            <v>1022.1132169124877</v>
          </cell>
          <cell r="CW221">
            <v>1189.4162879056048</v>
          </cell>
          <cell r="CX221">
            <v>1321.2417148475909</v>
          </cell>
          <cell r="CY221">
            <v>1473.9468287118978</v>
          </cell>
          <cell r="CZ221">
            <v>736.25486725663723</v>
          </cell>
          <cell r="DA221">
            <v>780.92792999016717</v>
          </cell>
          <cell r="DB221">
            <v>954.24248416912496</v>
          </cell>
          <cell r="DC221">
            <v>1059.7299201573255</v>
          </cell>
          <cell r="DD221">
            <v>1181.9213765978368</v>
          </cell>
          <cell r="DE221">
            <v>676.45632251720747</v>
          </cell>
          <cell r="DF221">
            <v>700.11694473942975</v>
          </cell>
          <cell r="DG221">
            <v>895.23903480825959</v>
          </cell>
          <cell r="DH221">
            <v>970.91047315634216</v>
          </cell>
          <cell r="DI221">
            <v>1056.2948468043264</v>
          </cell>
          <cell r="DJ221">
            <v>24.457599999999999</v>
          </cell>
          <cell r="DK221">
            <v>10.7774</v>
          </cell>
          <cell r="DL221">
            <v>2.2901000000000002</v>
          </cell>
          <cell r="DM221">
            <v>2.2664</v>
          </cell>
          <cell r="DN221">
            <v>4.1377999999999995</v>
          </cell>
          <cell r="DO221">
            <v>50.669399999999996</v>
          </cell>
          <cell r="DP221">
            <v>9.5546000000000006</v>
          </cell>
          <cell r="DQ221">
            <v>6.5600000000000005</v>
          </cell>
          <cell r="DR221">
            <v>5.5446</v>
          </cell>
          <cell r="DS221">
            <v>6.7253999999999996</v>
          </cell>
          <cell r="DT221">
            <v>75.08550000000001</v>
          </cell>
          <cell r="DU221">
            <v>-4.5705</v>
          </cell>
          <cell r="DV221">
            <v>21.345700000000001</v>
          </cell>
          <cell r="DW221">
            <v>8.4527000000000001</v>
          </cell>
          <cell r="DX221">
            <v>11.5304</v>
          </cell>
          <cell r="DY221">
            <v>-3.8475000000000001</v>
          </cell>
          <cell r="DZ221">
            <v>6.0675999999999997</v>
          </cell>
          <cell r="EA221">
            <v>22.1934</v>
          </cell>
          <cell r="EB221">
            <v>11.054600000000001</v>
          </cell>
          <cell r="EC221">
            <v>11.5304</v>
          </cell>
          <cell r="ED221">
            <v>-118.68869223205508</v>
          </cell>
          <cell r="EE221">
            <v>-242.5321250737463</v>
          </cell>
          <cell r="EF221">
            <v>-707.98374355948863</v>
          </cell>
          <cell r="EG221">
            <v>-1282.666820058997</v>
          </cell>
          <cell r="EH221">
            <v>-1925.1675461160276</v>
          </cell>
          <cell r="EI221">
            <v>3419.9339233038349</v>
          </cell>
          <cell r="EJ221">
            <v>3142.6017006882989</v>
          </cell>
          <cell r="EK221">
            <v>3754.4394509341196</v>
          </cell>
          <cell r="EL221">
            <v>4434.1856786627341</v>
          </cell>
          <cell r="EM221">
            <v>5192.5977644051127</v>
          </cell>
          <cell r="EN221">
            <v>-2.5455260570304818</v>
          </cell>
          <cell r="EO221">
            <v>9.8646332350049164</v>
          </cell>
          <cell r="EP221">
            <v>-22.378228515240902</v>
          </cell>
          <cell r="EQ221">
            <v>14.857901278269422</v>
          </cell>
          <cell r="ER221">
            <v>60.832547492625373</v>
          </cell>
          <cell r="ES221">
            <v>1685.5142576204523</v>
          </cell>
          <cell r="ET221">
            <v>1426.9026108161258</v>
          </cell>
          <cell r="EU221">
            <v>1454.427254277286</v>
          </cell>
          <cell r="EV221">
            <v>1514.3570737463126</v>
          </cell>
          <cell r="EW221">
            <v>1602.0830340216323</v>
          </cell>
          <cell r="EX221">
            <v>2902.9073746312683</v>
          </cell>
          <cell r="EY221">
            <v>2620.3417203539821</v>
          </cell>
          <cell r="EZ221">
            <v>3232.1794705998032</v>
          </cell>
          <cell r="FA221">
            <v>3911.9256983284172</v>
          </cell>
          <cell r="FB221">
            <v>4670.3377840707963</v>
          </cell>
          <cell r="FC221">
            <v>-612.54670599803342</v>
          </cell>
          <cell r="FD221">
            <v>-439.39030717797442</v>
          </cell>
          <cell r="FE221">
            <v>-466.0964593903638</v>
          </cell>
          <cell r="FF221">
            <v>-490.27659941002952</v>
          </cell>
          <cell r="FG221">
            <v>-521.90722281219269</v>
          </cell>
          <cell r="FH221">
            <v>261.55917404129792</v>
          </cell>
          <cell r="FI221">
            <v>571.08142615535894</v>
          </cell>
          <cell r="FJ221">
            <v>820.58489911504421</v>
          </cell>
          <cell r="FK221" t="str">
            <v/>
          </cell>
          <cell r="FL221">
            <v>959.08995476892824</v>
          </cell>
          <cell r="FM221" t="str">
            <v>TURKEY</v>
          </cell>
          <cell r="FN221">
            <v>1.4881478859390362</v>
          </cell>
          <cell r="FO221">
            <v>1.5035870206489677</v>
          </cell>
          <cell r="FP221">
            <v>1.582743756145526</v>
          </cell>
          <cell r="FQ221">
            <v>1.6932688298918388</v>
          </cell>
          <cell r="FR221">
            <v>1.8364806293018683</v>
          </cell>
          <cell r="FS221">
            <v>635.71524090462151</v>
          </cell>
          <cell r="FT221">
            <v>764.79210540806298</v>
          </cell>
          <cell r="FU221">
            <v>1230.2437238938053</v>
          </cell>
          <cell r="FV221">
            <v>1804.9268003933137</v>
          </cell>
          <cell r="FW221">
            <v>2447.427526450344</v>
          </cell>
          <cell r="FX221">
            <v>-320.50501474926256</v>
          </cell>
          <cell r="FY221">
            <v>-310.36183677482791</v>
          </cell>
          <cell r="FZ221">
            <v>-237.88325742379547</v>
          </cell>
          <cell r="GA221">
            <v>-264.24834296951821</v>
          </cell>
          <cell r="GB221">
            <v>-294.7893655850541</v>
          </cell>
        </row>
        <row r="222">
          <cell r="B222" t="str">
            <v>MBT.N</v>
          </cell>
          <cell r="C222" t="str">
            <v>Mobile Telesystems</v>
          </cell>
          <cell r="D222">
            <v>44.43</v>
          </cell>
          <cell r="E222">
            <v>46</v>
          </cell>
          <cell r="F222" t="str">
            <v>USD</v>
          </cell>
          <cell r="G222">
            <v>1.27125</v>
          </cell>
          <cell r="J222" t="str">
            <v>Overweight</v>
          </cell>
          <cell r="K222" t="str">
            <v>DROUET Herve</v>
          </cell>
          <cell r="L222">
            <v>6</v>
          </cell>
          <cell r="M222" t="str">
            <v>USD</v>
          </cell>
          <cell r="N222">
            <v>44.43</v>
          </cell>
          <cell r="O222" t="str">
            <v>12</v>
          </cell>
          <cell r="P222">
            <v>398.66522800000001</v>
          </cell>
          <cell r="Q222">
            <v>13933.290918418879</v>
          </cell>
          <cell r="R222">
            <v>16379.713972106198</v>
          </cell>
          <cell r="S222">
            <v>27.727006489675517</v>
          </cell>
          <cell r="T222">
            <v>28.778202556538844</v>
          </cell>
          <cell r="U222">
            <v>29.885341199606685</v>
          </cell>
          <cell r="V222">
            <v>28.869536283185841</v>
          </cell>
          <cell r="W222">
            <v>27.473496165191744</v>
          </cell>
          <cell r="X222">
            <v>286.30025722713867</v>
          </cell>
          <cell r="Y222">
            <v>297.15456597836777</v>
          </cell>
          <cell r="Z222">
            <v>308.58653058013766</v>
          </cell>
          <cell r="AA222">
            <v>298.09765270403147</v>
          </cell>
          <cell r="AB222">
            <v>283.68258800393312</v>
          </cell>
          <cell r="AC222">
            <v>2.240568731563422</v>
          </cell>
          <cell r="AD222">
            <v>2.4101356932153393</v>
          </cell>
          <cell r="AE222">
            <v>3.0242328416912487</v>
          </cell>
          <cell r="AF222">
            <v>3.3537109144542772</v>
          </cell>
          <cell r="AG222">
            <v>3.7628326450344152</v>
          </cell>
          <cell r="AH222">
            <v>3.5585054080629299</v>
          </cell>
          <cell r="AI222">
            <v>4.2768133726647006</v>
          </cell>
          <cell r="AJ222">
            <v>5.8632739429695189</v>
          </cell>
          <cell r="AK222">
            <v>6.4340554572271387</v>
          </cell>
          <cell r="AL222">
            <v>6.9172121927236976</v>
          </cell>
          <cell r="AM222">
            <v>1.1150741396263519</v>
          </cell>
          <cell r="AN222">
            <v>1.1314013765978368</v>
          </cell>
          <cell r="AO222">
            <v>1.5121164208456244</v>
          </cell>
          <cell r="AP222">
            <v>1.6768550639134712</v>
          </cell>
          <cell r="AQ222">
            <v>1.8814167158308752</v>
          </cell>
          <cell r="AR222">
            <v>2.5097324772143872</v>
          </cell>
          <cell r="AS222">
            <v>2.5464807035737973</v>
          </cell>
          <cell r="AT222">
            <v>3.403368041516146</v>
          </cell>
          <cell r="AU222">
            <v>3.7741504927154459</v>
          </cell>
          <cell r="AV222">
            <v>4.2345638438687274</v>
          </cell>
          <cell r="AW222">
            <v>12.270326261233196</v>
          </cell>
          <cell r="AX222">
            <v>11.407037962382617</v>
          </cell>
          <cell r="AY222">
            <v>9.0907383082401587</v>
          </cell>
          <cell r="AZ222">
            <v>8.1976383917021032</v>
          </cell>
          <cell r="BA222">
            <v>7.306333270835446</v>
          </cell>
          <cell r="BB222">
            <v>7.7258585260844761</v>
          </cell>
          <cell r="BC222">
            <v>6.4282695903261446</v>
          </cell>
          <cell r="BD222">
            <v>4.6889348194222062</v>
          </cell>
          <cell r="BE222">
            <v>4.2729674199682837</v>
          </cell>
          <cell r="BF222">
            <v>3.9745071541856678</v>
          </cell>
          <cell r="BG222">
            <v>-443.04228121927235</v>
          </cell>
          <cell r="BH222">
            <v>-447.01712094395282</v>
          </cell>
          <cell r="BI222">
            <v>-540.71579469026551</v>
          </cell>
          <cell r="BJ222">
            <v>-599.62454513274338</v>
          </cell>
          <cell r="BL222" t="str">
            <v/>
          </cell>
          <cell r="BM222" t="str">
            <v/>
          </cell>
          <cell r="BN222" t="str">
            <v/>
          </cell>
          <cell r="BO222" t="str">
            <v/>
          </cell>
          <cell r="BP222">
            <v>3.9918423459249794</v>
          </cell>
          <cell r="BQ222">
            <v>130.53363225172075</v>
          </cell>
          <cell r="BR222">
            <v>425.43458879056044</v>
          </cell>
          <cell r="BS222">
            <v>890.2380145526057</v>
          </cell>
          <cell r="BT222">
            <v>1215.8758182890854</v>
          </cell>
          <cell r="BU222" t="str">
            <v/>
          </cell>
          <cell r="BV222" t="str">
            <v/>
          </cell>
          <cell r="BW222" t="str">
            <v/>
          </cell>
          <cell r="BX222" t="str">
            <v/>
          </cell>
          <cell r="BY222" t="str">
            <v/>
          </cell>
          <cell r="BZ222" t="str">
            <v/>
          </cell>
          <cell r="CA222">
            <v>24.0167</v>
          </cell>
          <cell r="CB222">
            <v>21.494700000000002</v>
          </cell>
          <cell r="CC222">
            <v>24.200499999999998</v>
          </cell>
          <cell r="CD222">
            <v>26.238299999999999</v>
          </cell>
          <cell r="CE222">
            <v>28.121200000000002</v>
          </cell>
          <cell r="CF222">
            <v>3941.8289085545725</v>
          </cell>
          <cell r="CG222">
            <v>4587.6739948869217</v>
          </cell>
          <cell r="CH222">
            <v>5401.5598623402166</v>
          </cell>
          <cell r="CI222">
            <v>5878.0156570304816</v>
          </cell>
          <cell r="CJ222">
            <v>6210.7755587020647</v>
          </cell>
          <cell r="CK222">
            <v>1997.3852507374631</v>
          </cell>
          <cell r="CL222">
            <v>2265.0304983284168</v>
          </cell>
          <cell r="CM222">
            <v>2685.5014623402162</v>
          </cell>
          <cell r="CN222">
            <v>2925.7069176007867</v>
          </cell>
          <cell r="CO222">
            <v>3094.1446694198626</v>
          </cell>
          <cell r="CP222">
            <v>1283.8253687315635</v>
          </cell>
          <cell r="CQ222">
            <v>1397.2871118977384</v>
          </cell>
          <cell r="CR222">
            <v>1682.9601400196659</v>
          </cell>
          <cell r="CS222">
            <v>1896.5329848574238</v>
          </cell>
          <cell r="CT222">
            <v>2055.8876318584071</v>
          </cell>
          <cell r="CU222">
            <v>1199.1480825958702</v>
          </cell>
          <cell r="CV222">
            <v>1265.0372287118976</v>
          </cell>
          <cell r="CW222">
            <v>1488.2044169124879</v>
          </cell>
          <cell r="CX222">
            <v>1660.776715044248</v>
          </cell>
          <cell r="CY222">
            <v>1857.7495449360863</v>
          </cell>
          <cell r="CZ222">
            <v>890.22451917404135</v>
          </cell>
          <cell r="DA222">
            <v>952.24532625368727</v>
          </cell>
          <cell r="DB222">
            <v>1081.4315885939038</v>
          </cell>
          <cell r="DC222">
            <v>1199.2490894788596</v>
          </cell>
          <cell r="DD222">
            <v>1345.5465242871189</v>
          </cell>
          <cell r="DE222">
            <v>975.70728023598826</v>
          </cell>
          <cell r="DF222">
            <v>1061.938204916421</v>
          </cell>
          <cell r="DG222">
            <v>1279.0497061946903</v>
          </cell>
          <cell r="DH222">
            <v>1441.3650682399214</v>
          </cell>
          <cell r="DI222">
            <v>1562.4746005899706</v>
          </cell>
          <cell r="DJ222">
            <v>28.918399999999998</v>
          </cell>
          <cell r="DK222">
            <v>16.384399999999999</v>
          </cell>
          <cell r="DL222">
            <v>17.7407</v>
          </cell>
          <cell r="DM222">
            <v>8.8206999999999987</v>
          </cell>
          <cell r="DN222">
            <v>5.6611000000000002</v>
          </cell>
          <cell r="DO222">
            <v>21.1907</v>
          </cell>
          <cell r="DP222">
            <v>13.399800000000001</v>
          </cell>
          <cell r="DQ222">
            <v>18.563600000000001</v>
          </cell>
          <cell r="DR222">
            <v>8.9444999999999997</v>
          </cell>
          <cell r="DS222">
            <v>5.7572000000000001</v>
          </cell>
          <cell r="DT222">
            <v>11.485300000000001</v>
          </cell>
          <cell r="DU222">
            <v>8.8377999999999997</v>
          </cell>
          <cell r="DV222">
            <v>20.444800000000001</v>
          </cell>
          <cell r="DW222">
            <v>12.690299999999999</v>
          </cell>
          <cell r="DX222">
            <v>12.1991</v>
          </cell>
          <cell r="DY222">
            <v>10.2273</v>
          </cell>
          <cell r="DZ222">
            <v>6.9668999999999999</v>
          </cell>
          <cell r="EA222">
            <v>13.566500000000001</v>
          </cell>
          <cell r="EB222">
            <v>10.894600000000001</v>
          </cell>
          <cell r="EC222">
            <v>12.1991</v>
          </cell>
          <cell r="ED222">
            <v>2158.6737463126842</v>
          </cell>
          <cell r="EE222">
            <v>2714.7994171091445</v>
          </cell>
          <cell r="EF222">
            <v>3300.5215118977385</v>
          </cell>
          <cell r="EG222">
            <v>2763.1189018682398</v>
          </cell>
          <cell r="EH222">
            <v>2024.5562446411013</v>
          </cell>
          <cell r="EI222">
            <v>4857.7305801376597</v>
          </cell>
          <cell r="EJ222">
            <v>5453.2235162241886</v>
          </cell>
          <cell r="EK222">
            <v>5744.3094206489677</v>
          </cell>
          <cell r="EL222">
            <v>5869.4725687315631</v>
          </cell>
          <cell r="EM222">
            <v>5870.0263040314649</v>
          </cell>
          <cell r="EN222">
            <v>-84.677286135693222</v>
          </cell>
          <cell r="EO222">
            <v>-144.83592055063912</v>
          </cell>
          <cell r="EP222">
            <v>-194.75572310717797</v>
          </cell>
          <cell r="EQ222">
            <v>-235.756269813176</v>
          </cell>
          <cell r="ER222">
            <v>-198.13808692232055</v>
          </cell>
          <cell r="ES222">
            <v>3526.1978367748279</v>
          </cell>
          <cell r="ET222">
            <v>4403.8553651917409</v>
          </cell>
          <cell r="EU222">
            <v>4751.7040086529014</v>
          </cell>
          <cell r="EV222">
            <v>4945.1573317600787</v>
          </cell>
          <cell r="EW222">
            <v>5042.2300672566371</v>
          </cell>
          <cell r="EX222">
            <v>2615.4045231071782</v>
          </cell>
          <cell r="EY222">
            <v>2581.0986312684363</v>
          </cell>
          <cell r="EZ222">
            <v>2286.4624416912488</v>
          </cell>
          <cell r="FA222">
            <v>2949.0281998033433</v>
          </cell>
          <cell r="FB222">
            <v>3688.1445923303841</v>
          </cell>
          <cell r="FC222">
            <v>-1382.8751229105212</v>
          </cell>
          <cell r="FD222">
            <v>-1426.9647299901671</v>
          </cell>
          <cell r="FE222">
            <v>-1350.389965781711</v>
          </cell>
          <cell r="FF222">
            <v>-1222.6272566371681</v>
          </cell>
          <cell r="FG222">
            <v>-1135.3297722713864</v>
          </cell>
          <cell r="FH222">
            <v>130.53363225172075</v>
          </cell>
          <cell r="FI222">
            <v>425.43458879056044</v>
          </cell>
          <cell r="FJ222">
            <v>890.2380145526057</v>
          </cell>
          <cell r="FK222" t="str">
            <v/>
          </cell>
          <cell r="FL222">
            <v>1441.4986682399215</v>
          </cell>
          <cell r="FM222" t="str">
            <v>RUSSIAN FEDERATION</v>
          </cell>
          <cell r="FN222">
            <v>4.0364971484759096</v>
          </cell>
          <cell r="FO222">
            <v>4.6063968534906587</v>
          </cell>
          <cell r="FP222">
            <v>5.8278481809242875</v>
          </cell>
          <cell r="FQ222">
            <v>6.2318049164208462</v>
          </cell>
          <cell r="FR222">
            <v>6.6663276302851528</v>
          </cell>
          <cell r="FS222">
            <v>83.652310717797448</v>
          </cell>
          <cell r="FT222">
            <v>157.32546705998033</v>
          </cell>
          <cell r="FU222">
            <v>157.32546705998033</v>
          </cell>
          <cell r="FV222">
            <v>157.32546705998033</v>
          </cell>
          <cell r="FW222">
            <v>157.32546705998033</v>
          </cell>
          <cell r="FX222">
            <v>-322.98131760078661</v>
          </cell>
          <cell r="FY222">
            <v>-353.1419461160275</v>
          </cell>
          <cell r="FZ222">
            <v>-357.16906037364799</v>
          </cell>
          <cell r="GA222">
            <v>-398.58641179941003</v>
          </cell>
          <cell r="GB222">
            <v>-445.8598906588004</v>
          </cell>
        </row>
        <row r="223">
          <cell r="B223" t="str">
            <v>VIP.N</v>
          </cell>
          <cell r="C223" t="str">
            <v>Vimpelcom</v>
          </cell>
          <cell r="D223">
            <v>64.989999999999995</v>
          </cell>
          <cell r="E223">
            <v>71.3</v>
          </cell>
          <cell r="F223" t="str">
            <v>USD</v>
          </cell>
          <cell r="G223">
            <v>1.27125</v>
          </cell>
          <cell r="J223" t="str">
            <v>Overweight</v>
          </cell>
          <cell r="K223" t="str">
            <v>DROUET Herve</v>
          </cell>
          <cell r="L223">
            <v>6</v>
          </cell>
          <cell r="M223" t="str">
            <v>USD</v>
          </cell>
          <cell r="N223">
            <v>64.989999999999995</v>
          </cell>
          <cell r="O223" t="str">
            <v>12</v>
          </cell>
          <cell r="P223">
            <v>205.124088</v>
          </cell>
          <cell r="Q223">
            <v>10486.54039655457</v>
          </cell>
          <cell r="R223">
            <v>11442.944251815143</v>
          </cell>
          <cell r="S223">
            <v>0</v>
          </cell>
          <cell r="T223">
            <v>0</v>
          </cell>
          <cell r="U223">
            <v>0</v>
          </cell>
          <cell r="V223">
            <v>0</v>
          </cell>
          <cell r="W223">
            <v>0</v>
          </cell>
          <cell r="X223">
            <v>484.32110442477881</v>
          </cell>
          <cell r="Y223">
            <v>494.34257620452308</v>
          </cell>
          <cell r="Z223">
            <v>477.78074100294987</v>
          </cell>
          <cell r="AA223">
            <v>443.46974001966566</v>
          </cell>
          <cell r="AB223">
            <v>396.17216361848574</v>
          </cell>
          <cell r="AC223">
            <v>2.4339885939036381</v>
          </cell>
          <cell r="AD223">
            <v>2.917624385447394</v>
          </cell>
          <cell r="AE223">
            <v>3.4708940019665682</v>
          </cell>
          <cell r="AF223">
            <v>4.1763649950835795</v>
          </cell>
          <cell r="AG223">
            <v>5.1309223205506393</v>
          </cell>
          <cell r="AH223">
            <v>5.0144692232055066</v>
          </cell>
          <cell r="AI223">
            <v>6.5213978367748275</v>
          </cell>
          <cell r="AJ223">
            <v>7.7338910521140614</v>
          </cell>
          <cell r="AK223">
            <v>8.8918009832841687</v>
          </cell>
          <cell r="AL223">
            <v>9.8911858407079656</v>
          </cell>
          <cell r="AM223">
            <v>0</v>
          </cell>
          <cell r="AN223">
            <v>0</v>
          </cell>
          <cell r="AO223">
            <v>0.17354493608652902</v>
          </cell>
          <cell r="AP223">
            <v>0.18222222222222223</v>
          </cell>
          <cell r="AQ223">
            <v>0.19133294001966569</v>
          </cell>
          <cell r="AR223">
            <v>0</v>
          </cell>
          <cell r="AS223">
            <v>0</v>
          </cell>
          <cell r="AT223">
            <v>0.26703329140872289</v>
          </cell>
          <cell r="AU223">
            <v>0.28038501649826469</v>
          </cell>
          <cell r="AV223">
            <v>0.29440366213212116</v>
          </cell>
          <cell r="AW223">
            <v>16.522131195168694</v>
          </cell>
          <cell r="AX223">
            <v>13.783363984961179</v>
          </cell>
          <cell r="AY223">
            <v>11.586259578435714</v>
          </cell>
          <cell r="AZ223">
            <v>9.6291102246477092</v>
          </cell>
          <cell r="BA223">
            <v>7.8377095507663794</v>
          </cell>
          <cell r="BB223">
            <v>8.0197279285150049</v>
          </cell>
          <cell r="BC223">
            <v>6.1665734682287665</v>
          </cell>
          <cell r="BD223">
            <v>5.1997989892846332</v>
          </cell>
          <cell r="BE223">
            <v>4.5226696989305486</v>
          </cell>
          <cell r="BF223">
            <v>4.0657085534186823</v>
          </cell>
          <cell r="BG223">
            <v>0</v>
          </cell>
          <cell r="BH223">
            <v>0</v>
          </cell>
          <cell r="BI223">
            <v>-35.342724090462141</v>
          </cell>
          <cell r="BJ223">
            <v>-37.109860373647983</v>
          </cell>
          <cell r="BK223" t="str">
            <v/>
          </cell>
          <cell r="BL223" t="str">
            <v/>
          </cell>
          <cell r="BM223" t="str">
            <v/>
          </cell>
          <cell r="BN223" t="str">
            <v/>
          </cell>
          <cell r="BO223" t="str">
            <v/>
          </cell>
          <cell r="BP223">
            <v>3.109407608434108</v>
          </cell>
          <cell r="BQ223">
            <v>189.34784110127825</v>
          </cell>
          <cell r="BR223">
            <v>356.74210816125861</v>
          </cell>
          <cell r="BS223">
            <v>452.68337699115045</v>
          </cell>
          <cell r="BT223">
            <v>821.79047236971473</v>
          </cell>
          <cell r="BU223" t="str">
            <v/>
          </cell>
          <cell r="BV223" t="str">
            <v/>
          </cell>
          <cell r="BW223" t="str">
            <v/>
          </cell>
          <cell r="BX223" t="str">
            <v/>
          </cell>
          <cell r="BY223" t="str">
            <v/>
          </cell>
          <cell r="BZ223" t="str">
            <v/>
          </cell>
          <cell r="CA223">
            <v>19.410900000000002</v>
          </cell>
          <cell r="CB223">
            <v>18.868499999999997</v>
          </cell>
          <cell r="CC223">
            <v>18.729599999999998</v>
          </cell>
          <cell r="CD223">
            <v>20.637900000000002</v>
          </cell>
          <cell r="CE223">
            <v>23.805799999999998</v>
          </cell>
          <cell r="CF223">
            <v>2525.9531956735495</v>
          </cell>
          <cell r="CG223">
            <v>3416.4528141592923</v>
          </cell>
          <cell r="CH223">
            <v>4014.645255457227</v>
          </cell>
          <cell r="CI223">
            <v>4528.8179453293997</v>
          </cell>
          <cell r="CJ223">
            <v>5000.2804169124884</v>
          </cell>
          <cell r="CK223">
            <v>1236.0361848574237</v>
          </cell>
          <cell r="CL223">
            <v>1684.2242855457228</v>
          </cell>
          <cell r="CM223">
            <v>1949.3532743362832</v>
          </cell>
          <cell r="CN223">
            <v>2166.8058053097343</v>
          </cell>
          <cell r="CO223">
            <v>2363.9262623402165</v>
          </cell>
          <cell r="CP223">
            <v>769.34749262536877</v>
          </cell>
          <cell r="CQ223">
            <v>954.17472802359885</v>
          </cell>
          <cell r="CR223">
            <v>1101.9897305801376</v>
          </cell>
          <cell r="CS223">
            <v>1272.1954588003935</v>
          </cell>
          <cell r="CT223">
            <v>1481.2212507374632</v>
          </cell>
          <cell r="CU223">
            <v>660.17148475909539</v>
          </cell>
          <cell r="CV223">
            <v>824.87118426745326</v>
          </cell>
          <cell r="CW223">
            <v>982.78350678466074</v>
          </cell>
          <cell r="CX223">
            <v>1182.6395437561455</v>
          </cell>
          <cell r="CY223">
            <v>1452.8803689282204</v>
          </cell>
          <cell r="CZ223">
            <v>495.68666823992129</v>
          </cell>
          <cell r="DA223">
            <v>594.18011563421828</v>
          </cell>
          <cell r="DB223">
            <v>706.85447708947891</v>
          </cell>
          <cell r="DC223">
            <v>850.52501238938055</v>
          </cell>
          <cell r="DD223">
            <v>1044.9226713864307</v>
          </cell>
          <cell r="DE223">
            <v>580.77596302851532</v>
          </cell>
          <cell r="DF223">
            <v>720.30097148475909</v>
          </cell>
          <cell r="DG223">
            <v>831.88566057030482</v>
          </cell>
          <cell r="DH223">
            <v>960.37297856440512</v>
          </cell>
          <cell r="DI223">
            <v>1118.16533726647</v>
          </cell>
          <cell r="DJ223">
            <v>51.199199999999998</v>
          </cell>
          <cell r="DK223">
            <v>35.254000000000005</v>
          </cell>
          <cell r="DL223">
            <v>17.5092</v>
          </cell>
          <cell r="DM223">
            <v>12.807399999999999</v>
          </cell>
          <cell r="DN223">
            <v>10.410299999999999</v>
          </cell>
          <cell r="DO223">
            <v>53.041700000000006</v>
          </cell>
          <cell r="DP223">
            <v>36.260100000000001</v>
          </cell>
          <cell r="DQ223">
            <v>15.741900000000001</v>
          </cell>
          <cell r="DR223">
            <v>11.155099999999999</v>
          </cell>
          <cell r="DS223">
            <v>9.0973000000000006</v>
          </cell>
          <cell r="DT223">
            <v>45.073</v>
          </cell>
          <cell r="DU223">
            <v>24.023900000000001</v>
          </cell>
          <cell r="DV223">
            <v>15.491399999999999</v>
          </cell>
          <cell r="DW223">
            <v>15.445300000000001</v>
          </cell>
          <cell r="DX223">
            <v>22.856199999999998</v>
          </cell>
          <cell r="DY223">
            <v>68.529700000000005</v>
          </cell>
          <cell r="DZ223">
            <v>19.870099999999997</v>
          </cell>
          <cell r="EA223">
            <v>18.963000000000001</v>
          </cell>
          <cell r="EB223">
            <v>20.325299999999999</v>
          </cell>
          <cell r="EC223">
            <v>22.856199999999998</v>
          </cell>
          <cell r="ED223">
            <v>1226.4810226155359</v>
          </cell>
          <cell r="EE223">
            <v>1450.7464314650933</v>
          </cell>
          <cell r="EF223">
            <v>1080.1175685349067</v>
          </cell>
          <cell r="EG223">
            <v>312.28918780727633</v>
          </cell>
          <cell r="EH223">
            <v>-746.15913156342185</v>
          </cell>
          <cell r="EI223">
            <v>3816.7040314650931</v>
          </cell>
          <cell r="EJ223">
            <v>4456.3871040314652</v>
          </cell>
          <cell r="EK223">
            <v>4792.3130902654866</v>
          </cell>
          <cell r="EL223">
            <v>4885.4235075712886</v>
          </cell>
          <cell r="EM223">
            <v>5943.2291240904624</v>
          </cell>
          <cell r="EN223">
            <v>-109.17600786627335</v>
          </cell>
          <cell r="EO223">
            <v>-129.30354375614553</v>
          </cell>
          <cell r="EP223">
            <v>-119.20622379547689</v>
          </cell>
          <cell r="EQ223">
            <v>-89.555915044247783</v>
          </cell>
          <cell r="ER223">
            <v>-28.340881022615537</v>
          </cell>
          <cell r="ES223">
            <v>2525.948475909538</v>
          </cell>
          <cell r="ET223">
            <v>3124.3127740412983</v>
          </cell>
          <cell r="EU223">
            <v>3481.3428074729595</v>
          </cell>
          <cell r="EV223">
            <v>3594.3944542772861</v>
          </cell>
          <cell r="EW223">
            <v>3630.4909687315635</v>
          </cell>
          <cell r="EX223">
            <v>2304.1691248770894</v>
          </cell>
          <cell r="EY223">
            <v>2926.9779390363815</v>
          </cell>
          <cell r="EZ223">
            <v>3633.5327882005899</v>
          </cell>
          <cell r="FA223">
            <v>4489.190665880039</v>
          </cell>
          <cell r="FB223">
            <v>5546.9962823992128</v>
          </cell>
          <cell r="FC223">
            <v>-927.01671583087511</v>
          </cell>
          <cell r="FD223">
            <v>-1099.7357828908555</v>
          </cell>
          <cell r="FE223">
            <v>-1204.3935764011801</v>
          </cell>
          <cell r="FF223">
            <v>-1007.6619925270403</v>
          </cell>
          <cell r="FG223">
            <v>-918.80152684365783</v>
          </cell>
          <cell r="FH223">
            <v>189.34784110127825</v>
          </cell>
          <cell r="FI223">
            <v>356.74210816125861</v>
          </cell>
          <cell r="FJ223">
            <v>452.68337699115045</v>
          </cell>
          <cell r="FK223" t="str">
            <v/>
          </cell>
          <cell r="FL223">
            <v>1050.7149537856442</v>
          </cell>
          <cell r="FM223" t="str">
            <v>RUSSIAN FEDERATION</v>
          </cell>
          <cell r="FN223">
            <v>4.7255874139626357</v>
          </cell>
          <cell r="FO223">
            <v>6.5024141592920355</v>
          </cell>
          <cell r="FP223">
            <v>7.6317349065880045</v>
          </cell>
          <cell r="FQ223">
            <v>8.5692027531956736</v>
          </cell>
          <cell r="FR223">
            <v>9.465301868239921</v>
          </cell>
          <cell r="FS223">
            <v>286.05388397246804</v>
          </cell>
          <cell r="FT223">
            <v>78.662733529990163</v>
          </cell>
          <cell r="FU223">
            <v>78.662733529990163</v>
          </cell>
          <cell r="FV223">
            <v>83.943653883972473</v>
          </cell>
          <cell r="FW223">
            <v>1142.3919732546706</v>
          </cell>
          <cell r="FX223">
            <v>-174.5533923303835</v>
          </cell>
          <cell r="FY223">
            <v>-232.95236027531959</v>
          </cell>
          <cell r="FZ223">
            <v>-240.88593352999018</v>
          </cell>
          <cell r="GA223">
            <v>-289.87180648967552</v>
          </cell>
          <cell r="GB223">
            <v>-356.10939941002948</v>
          </cell>
        </row>
        <row r="224">
          <cell r="B224" t="str">
            <v>ORTE.CA</v>
          </cell>
          <cell r="C224" t="str">
            <v>Orascom Telecom</v>
          </cell>
          <cell r="D224">
            <v>320.22000000000003</v>
          </cell>
          <cell r="E224">
            <v>411</v>
          </cell>
          <cell r="F224" t="str">
            <v>USD</v>
          </cell>
          <cell r="G224">
            <v>1.27125</v>
          </cell>
          <cell r="J224" t="str">
            <v>Overweight</v>
          </cell>
          <cell r="K224" t="str">
            <v>KHADR Karim</v>
          </cell>
          <cell r="L224">
            <v>6</v>
          </cell>
          <cell r="M224" t="str">
            <v>EGP</v>
          </cell>
          <cell r="N224">
            <v>55.8848167539267</v>
          </cell>
          <cell r="O224" t="str">
            <v>12</v>
          </cell>
          <cell r="P224">
            <v>220</v>
          </cell>
          <cell r="Q224">
            <v>7607.7210518074553</v>
          </cell>
          <cell r="R224">
            <v>12087.409130276421</v>
          </cell>
          <cell r="S224">
            <v>891.84981946902656</v>
          </cell>
          <cell r="T224">
            <v>891.84981946902656</v>
          </cell>
          <cell r="U224">
            <v>891.84981946902656</v>
          </cell>
          <cell r="V224">
            <v>891.84981946902656</v>
          </cell>
          <cell r="W224">
            <v>891.84981946902656</v>
          </cell>
          <cell r="X224">
            <v>0</v>
          </cell>
          <cell r="Y224">
            <v>0</v>
          </cell>
          <cell r="Z224">
            <v>0</v>
          </cell>
          <cell r="AA224">
            <v>0</v>
          </cell>
          <cell r="AB224">
            <v>0</v>
          </cell>
          <cell r="AC224">
            <v>2.356377581120944</v>
          </cell>
          <cell r="AD224">
            <v>2.6509097345132746</v>
          </cell>
          <cell r="AE224">
            <v>4.0095842674532944</v>
          </cell>
          <cell r="AF224">
            <v>4.9926261553588986</v>
          </cell>
          <cell r="AG224">
            <v>6.4493585054080622</v>
          </cell>
          <cell r="AH224">
            <v>4.8558576204523112</v>
          </cell>
          <cell r="AI224">
            <v>6.8686560471976401</v>
          </cell>
          <cell r="AJ224">
            <v>9.020182497541791</v>
          </cell>
          <cell r="AK224">
            <v>10.714653294001966</v>
          </cell>
          <cell r="AL224">
            <v>12.66328180924287</v>
          </cell>
          <cell r="AM224">
            <v>0.76085899705014759</v>
          </cell>
          <cell r="AN224">
            <v>1.4314910521140609</v>
          </cell>
          <cell r="AO224">
            <v>2.1651752212389384</v>
          </cell>
          <cell r="AP224">
            <v>2.6960180924287118</v>
          </cell>
          <cell r="AQ224">
            <v>3.4826532940019668</v>
          </cell>
          <cell r="AR224">
            <v>1.3614771260687513</v>
          </cell>
          <cell r="AS224">
            <v>2.5615026321321532</v>
          </cell>
          <cell r="AT224">
            <v>3.8743532626628907</v>
          </cell>
          <cell r="AU224">
            <v>4.8242407312524289</v>
          </cell>
          <cell r="AV224">
            <v>6.2318416634286642</v>
          </cell>
          <cell r="AW224">
            <v>14.675300984249832</v>
          </cell>
          <cell r="AX224">
            <v>13.044786016389068</v>
          </cell>
          <cell r="AY224">
            <v>8.6244727455129198</v>
          </cell>
          <cell r="AZ224">
            <v>6.9263247756635993</v>
          </cell>
          <cell r="BA224">
            <v>5.3618588897626269</v>
          </cell>
          <cell r="BB224">
            <v>7.1214094272120283</v>
          </cell>
          <cell r="BC224">
            <v>5.0345438755223526</v>
          </cell>
          <cell r="BD224">
            <v>3.8336863189755204</v>
          </cell>
          <cell r="BE224">
            <v>3.2274072978961024</v>
          </cell>
          <cell r="BF224">
            <v>2.7307731721052191</v>
          </cell>
          <cell r="BG224">
            <v>-167.38899980334315</v>
          </cell>
          <cell r="BH224">
            <v>-314.92805349065878</v>
          </cell>
          <cell r="BI224">
            <v>-476.3386037364798</v>
          </cell>
          <cell r="BJ224">
            <v>-593.12397718780733</v>
          </cell>
          <cell r="BK224">
            <v>-766.18379705014752</v>
          </cell>
          <cell r="BL224" t="str">
            <v/>
          </cell>
          <cell r="BM224" t="str">
            <v/>
          </cell>
          <cell r="BN224" t="str">
            <v/>
          </cell>
          <cell r="BO224" t="str">
            <v/>
          </cell>
          <cell r="BP224">
            <v>2.9076195341704465</v>
          </cell>
          <cell r="BQ224">
            <v>-35.941492232055062</v>
          </cell>
          <cell r="BR224">
            <v>101.96388751229105</v>
          </cell>
          <cell r="BS224">
            <v>698.23107335299903</v>
          </cell>
          <cell r="BT224">
            <v>1140.3261136676499</v>
          </cell>
          <cell r="BU224" t="str">
            <v/>
          </cell>
          <cell r="BV224" t="str">
            <v/>
          </cell>
          <cell r="BW224" t="str">
            <v/>
          </cell>
          <cell r="BX224" t="str">
            <v/>
          </cell>
          <cell r="BY224" t="str">
            <v/>
          </cell>
          <cell r="BZ224" t="str">
            <v/>
          </cell>
          <cell r="CA224">
            <v>25.777499999999996</v>
          </cell>
          <cell r="CB224">
            <v>26.801300000000001</v>
          </cell>
          <cell r="CC224">
            <v>29.421199999999999</v>
          </cell>
          <cell r="CD224">
            <v>31.648399999999999</v>
          </cell>
          <cell r="CE224">
            <v>36.809999999999995</v>
          </cell>
          <cell r="CF224">
            <v>2537.5260570304818</v>
          </cell>
          <cell r="CG224">
            <v>3404.2209840707969</v>
          </cell>
          <cell r="CH224">
            <v>4336.5967236971483</v>
          </cell>
          <cell r="CI224">
            <v>5098.18896519174</v>
          </cell>
          <cell r="CJ224">
            <v>5908.2395736479839</v>
          </cell>
          <cell r="CK224">
            <v>1068.2886922320549</v>
          </cell>
          <cell r="CL224">
            <v>1511.1043445427729</v>
          </cell>
          <cell r="CM224">
            <v>1984.4402296951819</v>
          </cell>
          <cell r="CN224">
            <v>2357.223789183874</v>
          </cell>
          <cell r="CO224">
            <v>2785.9220216322515</v>
          </cell>
          <cell r="CP224">
            <v>731.87649950835794</v>
          </cell>
          <cell r="CQ224">
            <v>1091.7685388397247</v>
          </cell>
          <cell r="CR224">
            <v>1507.6309333333334</v>
          </cell>
          <cell r="CS224">
            <v>1831.9468515240906</v>
          </cell>
          <cell r="CT224">
            <v>2216.0417109144541</v>
          </cell>
          <cell r="CU224">
            <v>674.01219272369713</v>
          </cell>
          <cell r="CV224">
            <v>791.20892664700102</v>
          </cell>
          <cell r="CW224">
            <v>1250.7742293018682</v>
          </cell>
          <cell r="CX224">
            <v>1620.1456385447393</v>
          </cell>
          <cell r="CY224">
            <v>2065.1464707964601</v>
          </cell>
          <cell r="CZ224">
            <v>518.40314650934124</v>
          </cell>
          <cell r="DA224">
            <v>583.20009990167159</v>
          </cell>
          <cell r="DB224">
            <v>882.10852546705996</v>
          </cell>
          <cell r="DC224">
            <v>1098.3777352999016</v>
          </cell>
          <cell r="DD224">
            <v>1418.8588829891839</v>
          </cell>
          <cell r="DE224">
            <v>609.84611838741398</v>
          </cell>
          <cell r="DF224">
            <v>884.33251681415925</v>
          </cell>
          <cell r="DG224">
            <v>1168.4139736479842</v>
          </cell>
          <cell r="DH224">
            <v>1364.8004043264505</v>
          </cell>
          <cell r="DI224">
            <v>1673.1114918387414</v>
          </cell>
          <cell r="DJ224">
            <v>-74.031700000000001</v>
          </cell>
          <cell r="DK224">
            <v>34.155099999999997</v>
          </cell>
          <cell r="DL224">
            <v>27.388800000000003</v>
          </cell>
          <cell r="DM224">
            <v>17.562000000000001</v>
          </cell>
          <cell r="DN224">
            <v>15.889000000000001</v>
          </cell>
          <cell r="DO224">
            <v>-78.616600000000005</v>
          </cell>
          <cell r="DP224">
            <v>41.450900000000004</v>
          </cell>
          <cell r="DQ224">
            <v>31.323800000000002</v>
          </cell>
          <cell r="DR224">
            <v>18.785299999999999</v>
          </cell>
          <cell r="DS224">
            <v>18.186599999999999</v>
          </cell>
          <cell r="DT224">
            <v>-79.215800000000002</v>
          </cell>
          <cell r="DU224">
            <v>49.173899999999996</v>
          </cell>
          <cell r="DV224">
            <v>38.090699999999998</v>
          </cell>
          <cell r="DW224">
            <v>21.511600000000001</v>
          </cell>
          <cell r="DX224">
            <v>29.177700000000002</v>
          </cell>
          <cell r="DY224">
            <v>-68.839799999999997</v>
          </cell>
          <cell r="DZ224">
            <v>12.4993</v>
          </cell>
          <cell r="EA224">
            <v>51.2532</v>
          </cell>
          <cell r="EB224">
            <v>24.517299999999999</v>
          </cell>
          <cell r="EC224">
            <v>29.177700000000002</v>
          </cell>
          <cell r="ED224">
            <v>2567.5936550639135</v>
          </cell>
          <cell r="EE224">
            <v>2554.6787524090464</v>
          </cell>
          <cell r="EF224">
            <v>2274.0600416912489</v>
          </cell>
          <cell r="EG224">
            <v>1542.7332845624385</v>
          </cell>
          <cell r="EH224">
            <v>764.90476302851528</v>
          </cell>
          <cell r="EI224">
            <v>4167.2718167158309</v>
          </cell>
          <cell r="EJ224">
            <v>4665.4107170108164</v>
          </cell>
          <cell r="EK224">
            <v>5043.2014859390365</v>
          </cell>
          <cell r="EL224">
            <v>5289.1119764011801</v>
          </cell>
          <cell r="EM224">
            <v>5798.6207583087516</v>
          </cell>
          <cell r="EN224">
            <v>-64.005506391347097</v>
          </cell>
          <cell r="EO224">
            <v>-268.11752841691248</v>
          </cell>
          <cell r="EP224">
            <v>-256.85670403146509</v>
          </cell>
          <cell r="EQ224">
            <v>-211.80121376597839</v>
          </cell>
          <cell r="ER224">
            <v>-150.89524011799409</v>
          </cell>
          <cell r="ES224">
            <v>2296.0573081612588</v>
          </cell>
          <cell r="ET224">
            <v>2559.644445231072</v>
          </cell>
          <cell r="EU224">
            <v>3032.3167354965585</v>
          </cell>
          <cell r="EV224">
            <v>3407.9174135693215</v>
          </cell>
          <cell r="EW224">
            <v>3765.9107437561456</v>
          </cell>
          <cell r="EX224">
            <v>1351.3495457227139</v>
          </cell>
          <cell r="EY224">
            <v>2019.0281675516223</v>
          </cell>
          <cell r="EZ224">
            <v>2673.450141986234</v>
          </cell>
          <cell r="FA224">
            <v>3404.1200385447396</v>
          </cell>
          <cell r="FB224">
            <v>4370.1816471976399</v>
          </cell>
          <cell r="FC224">
            <v>-982.1998033431662</v>
          </cell>
          <cell r="FD224">
            <v>-1201.7044350049164</v>
          </cell>
          <cell r="FE224">
            <v>-946.99219665683381</v>
          </cell>
          <cell r="FF224">
            <v>-749.75122753195672</v>
          </cell>
          <cell r="FG224">
            <v>-680.25491917404122</v>
          </cell>
          <cell r="FH224">
            <v>-35.941492232055062</v>
          </cell>
          <cell r="FI224">
            <v>101.96388751229105</v>
          </cell>
          <cell r="FJ224">
            <v>698.23107335299903</v>
          </cell>
          <cell r="FK224" t="str">
            <v/>
          </cell>
          <cell r="FL224">
            <v>1562.7368825958702</v>
          </cell>
          <cell r="FM224" t="str">
            <v>EGYPT</v>
          </cell>
          <cell r="FN224">
            <v>3.8855244837758107</v>
          </cell>
          <cell r="FO224">
            <v>4.5569817109144548</v>
          </cell>
          <cell r="FP224">
            <v>6.1768991150442476</v>
          </cell>
          <cell r="FQ224">
            <v>7.3802485742379558</v>
          </cell>
          <cell r="FR224">
            <v>9.0397238938053093</v>
          </cell>
          <cell r="FS224">
            <v>248.32861592920352</v>
          </cell>
          <cell r="FT224">
            <v>91.703797050147486</v>
          </cell>
          <cell r="FU224">
            <v>95.691303048180927</v>
          </cell>
          <cell r="FV224">
            <v>342.25865329400199</v>
          </cell>
          <cell r="FW224">
            <v>663.5343480825959</v>
          </cell>
          <cell r="FX224">
            <v>-112.38230088495577</v>
          </cell>
          <cell r="FY224">
            <v>-150.32969596853491</v>
          </cell>
          <cell r="FZ224">
            <v>-281.42420137659781</v>
          </cell>
          <cell r="GA224">
            <v>-413.13713746312686</v>
          </cell>
          <cell r="GB224">
            <v>-505.9608857423795</v>
          </cell>
        </row>
        <row r="225">
          <cell r="B225" t="str">
            <v>MTNJ.J</v>
          </cell>
          <cell r="C225" t="str">
            <v>MTN</v>
          </cell>
          <cell r="D225">
            <v>70.5</v>
          </cell>
          <cell r="E225">
            <v>-1</v>
          </cell>
          <cell r="F225" t="str">
            <v>ZAR</v>
          </cell>
          <cell r="G225">
            <v>9.3942196874999997</v>
          </cell>
          <cell r="J225" t="str">
            <v>N/A</v>
          </cell>
          <cell r="K225" t="str">
            <v>DROUET Herve</v>
          </cell>
          <cell r="L225">
            <v>6</v>
          </cell>
          <cell r="M225" t="str">
            <v>ZAR</v>
          </cell>
          <cell r="N225">
            <v>70.5</v>
          </cell>
          <cell r="O225" t="str">
            <v>03</v>
          </cell>
          <cell r="P225">
            <v>1858.7000579999999</v>
          </cell>
          <cell r="Q225">
            <v>13948.827943992021</v>
          </cell>
          <cell r="R225">
            <v>13271.751353749678</v>
          </cell>
          <cell r="S225">
            <v>0</v>
          </cell>
          <cell r="T225">
            <v>0</v>
          </cell>
          <cell r="U225">
            <v>0</v>
          </cell>
          <cell r="V225">
            <v>0</v>
          </cell>
          <cell r="W225">
            <v>0</v>
          </cell>
          <cell r="X225">
            <v>0</v>
          </cell>
          <cell r="Y225">
            <v>0</v>
          </cell>
          <cell r="Z225">
            <v>0</v>
          </cell>
          <cell r="AA225">
            <v>0</v>
          </cell>
          <cell r="AB225">
            <v>3.1446571384005646E-7</v>
          </cell>
          <cell r="AC225">
            <v>0.52401978703460039</v>
          </cell>
          <cell r="AD225">
            <v>0.5412351072399807</v>
          </cell>
          <cell r="AE225">
            <v>0.6562572204057795</v>
          </cell>
          <cell r="AF225">
            <v>0.76516544099608053</v>
          </cell>
          <cell r="AG225">
            <v>0.81592026852416533</v>
          </cell>
          <cell r="AH225">
            <v>1.0257369234000042</v>
          </cell>
          <cell r="AI225">
            <v>1.2633952999622142</v>
          </cell>
          <cell r="AJ225">
            <v>1.3936059018739018</v>
          </cell>
          <cell r="AK225">
            <v>1.4913266578853359</v>
          </cell>
          <cell r="AL225">
            <v>0.44550815706054353</v>
          </cell>
          <cell r="AM225">
            <v>9.7534684144036307E-2</v>
          </cell>
          <cell r="AN225">
            <v>0.10871416509014868</v>
          </cell>
          <cell r="AO225">
            <v>0.12673072267876959</v>
          </cell>
          <cell r="AP225">
            <v>0.1590731108820474</v>
          </cell>
          <cell r="AQ225">
            <v>0.13646271551741404</v>
          </cell>
          <cell r="AR225">
            <v>0.13834706970785299</v>
          </cell>
          <cell r="AS225">
            <v>0.15420448948957266</v>
          </cell>
          <cell r="AT225">
            <v>0.17975989032449588</v>
          </cell>
          <cell r="AU225">
            <v>0.22563561827240802</v>
          </cell>
          <cell r="AV225">
            <v>1.4885800368492541</v>
          </cell>
          <cell r="AW225">
            <v>1.5482581756843923</v>
          </cell>
          <cell r="AX225">
            <v>1.4764991533966163</v>
          </cell>
          <cell r="AY225">
            <v>1.2331992548011774</v>
          </cell>
          <cell r="AZ225">
            <v>1.047012153886739</v>
          </cell>
          <cell r="BA225">
            <v>0.97947435215164547</v>
          </cell>
          <cell r="BB225">
            <v>0.79038768296756023</v>
          </cell>
          <cell r="BC225">
            <v>0.63657088120394134</v>
          </cell>
          <cell r="BD225">
            <v>0.57377632584231952</v>
          </cell>
          <cell r="BE225">
            <v>0.53611332791243949</v>
          </cell>
          <cell r="BF225">
            <v>0.13175816781435207</v>
          </cell>
          <cell r="BG225">
            <v>0</v>
          </cell>
          <cell r="BH225">
            <v>0</v>
          </cell>
          <cell r="BI225">
            <v>0</v>
          </cell>
          <cell r="BJ225">
            <v>0</v>
          </cell>
          <cell r="BK225" t="str">
            <v/>
          </cell>
          <cell r="BL225" t="str">
            <v/>
          </cell>
          <cell r="BM225" t="str">
            <v/>
          </cell>
          <cell r="BN225" t="str">
            <v/>
          </cell>
          <cell r="BO225" t="str">
            <v/>
          </cell>
          <cell r="BP225">
            <v>636264109.54537582</v>
          </cell>
          <cell r="BQ225">
            <v>1123.3057864072864</v>
          </cell>
          <cell r="BR225">
            <v>1258.8566591364379</v>
          </cell>
          <cell r="BS225">
            <v>1337.1635804636915</v>
          </cell>
          <cell r="BT225">
            <v>1405.3797702130862</v>
          </cell>
          <cell r="BU225" t="str">
            <v/>
          </cell>
          <cell r="BV225" t="str">
            <v/>
          </cell>
          <cell r="BW225" t="str">
            <v/>
          </cell>
          <cell r="BX225" t="str">
            <v/>
          </cell>
          <cell r="BY225" t="str">
            <v/>
          </cell>
          <cell r="BZ225" t="str">
            <v/>
          </cell>
          <cell r="CA225">
            <v>36.329899999999995</v>
          </cell>
          <cell r="CB225">
            <v>44.312174999999996</v>
          </cell>
          <cell r="CC225">
            <v>48.226724999999995</v>
          </cell>
          <cell r="CD225">
            <v>51.682550000000006</v>
          </cell>
          <cell r="CE225">
            <v>2338882931488.1582</v>
          </cell>
          <cell r="CF225">
            <v>4057.9341603778098</v>
          </cell>
          <cell r="CG225">
            <v>4937.7130657239595</v>
          </cell>
          <cell r="CH225">
            <v>5553.6017370522031</v>
          </cell>
          <cell r="CI225">
            <v>6006.6258899164159</v>
          </cell>
          <cell r="CJ225">
            <v>2556.9693768937636</v>
          </cell>
          <cell r="CK225">
            <v>1705.0558420049722</v>
          </cell>
          <cell r="CL225">
            <v>2100.1092247184047</v>
          </cell>
          <cell r="CM225">
            <v>2316.5548518049814</v>
          </cell>
          <cell r="CN225">
            <v>2478.9935691505511</v>
          </cell>
          <cell r="CO225">
            <v>1362.5144216375343</v>
          </cell>
          <cell r="CP225">
            <v>1229.9772115319718</v>
          </cell>
          <cell r="CQ225">
            <v>1529.1640732135049</v>
          </cell>
          <cell r="CR225">
            <v>1661.9518345173892</v>
          </cell>
          <cell r="CS225">
            <v>1745.2131745242411</v>
          </cell>
          <cell r="CT225">
            <v>1162.2762970966555</v>
          </cell>
          <cell r="CU225">
            <v>1202.2564535113231</v>
          </cell>
          <cell r="CV225">
            <v>1493.6601737843914</v>
          </cell>
          <cell r="CW225">
            <v>1920.5204740428317</v>
          </cell>
          <cell r="CX225">
            <v>2209.7021651379173</v>
          </cell>
          <cell r="CY225">
            <v>1089.3485050564504</v>
          </cell>
          <cell r="CZ225">
            <v>871.06450375418694</v>
          </cell>
          <cell r="DA225">
            <v>899.68107013145698</v>
          </cell>
          <cell r="DB225">
            <v>1090.8793695910681</v>
          </cell>
          <cell r="DC225">
            <v>1271.9146745523669</v>
          </cell>
          <cell r="DD225">
            <v>884.39995735409502</v>
          </cell>
          <cell r="DE225">
            <v>919.99442284705469</v>
          </cell>
          <cell r="DF225">
            <v>1127.7866058260627</v>
          </cell>
          <cell r="DG225">
            <v>1220.6144071239553</v>
          </cell>
          <cell r="DH225">
            <v>1279.3004493221781</v>
          </cell>
          <cell r="DI225">
            <v>323.51342398067391</v>
          </cell>
          <cell r="DJ225">
            <v>29.900850000000002</v>
          </cell>
          <cell r="DK225">
            <v>22.136475000000001</v>
          </cell>
          <cell r="DL225">
            <v>12.766724999999997</v>
          </cell>
          <cell r="DM225">
            <v>8.2123249999999999</v>
          </cell>
          <cell r="DN225">
            <v>34.448249999999994</v>
          </cell>
          <cell r="DO225">
            <v>35.160525</v>
          </cell>
          <cell r="DP225">
            <v>23.734150000000003</v>
          </cell>
          <cell r="DQ225">
            <v>10.760949999999999</v>
          </cell>
          <cell r="DR225">
            <v>7.0187499999999989</v>
          </cell>
          <cell r="DS225">
            <v>41.299800000000005</v>
          </cell>
          <cell r="DT225">
            <v>39.109124999999999</v>
          </cell>
          <cell r="DU225">
            <v>24.981449999999999</v>
          </cell>
          <cell r="DV225">
            <v>9.269874999999999</v>
          </cell>
          <cell r="DW225">
            <v>11.122674999999999</v>
          </cell>
          <cell r="DX225">
            <v>42.752649999999996</v>
          </cell>
          <cell r="DY225">
            <v>38.135200000000005</v>
          </cell>
          <cell r="DZ225">
            <v>5.1602250000000005</v>
          </cell>
          <cell r="EA225">
            <v>21.532425</v>
          </cell>
          <cell r="EB225">
            <v>17.377800000000001</v>
          </cell>
          <cell r="EC225">
            <v>31229940453.282852</v>
          </cell>
          <cell r="ED225">
            <v>-428.52719628822285</v>
          </cell>
          <cell r="EE225">
            <v>-1131.0052790374455</v>
          </cell>
          <cell r="EF225">
            <v>-1795.3904942943138</v>
          </cell>
          <cell r="EG225">
            <v>-2626.9615665723704</v>
          </cell>
          <cell r="EH225">
            <v>2334.6298489200626</v>
          </cell>
          <cell r="EI225">
            <v>4370.7177935314812</v>
          </cell>
          <cell r="EJ225">
            <v>4803.3614099201895</v>
          </cell>
          <cell r="EK225">
            <v>5294.595426263284</v>
          </cell>
          <cell r="EL225">
            <v>5735.4459992502707</v>
          </cell>
          <cell r="EM225">
            <v>1448.0258239649561</v>
          </cell>
          <cell r="EN225">
            <v>-27.877373609696097</v>
          </cell>
          <cell r="EO225">
            <v>-35.684007336559318</v>
          </cell>
          <cell r="EP225">
            <v>258.36151535071286</v>
          </cell>
          <cell r="EQ225">
            <v>464.25079783934956</v>
          </cell>
          <cell r="ER225">
            <v>1158.7348386140241</v>
          </cell>
          <cell r="ES225">
            <v>1431.3053030515473</v>
          </cell>
          <cell r="ET225">
            <v>1505.033794484594</v>
          </cell>
          <cell r="EU225">
            <v>1609.6660094473652</v>
          </cell>
          <cell r="EV225">
            <v>1742.023601494576</v>
          </cell>
          <cell r="EW225">
            <v>2581.6441299026201</v>
          </cell>
          <cell r="EX225">
            <v>3205.1027275648862</v>
          </cell>
          <cell r="EY225">
            <v>3626.5584097508367</v>
          </cell>
          <cell r="EZ225">
            <v>4086.6586619038981</v>
          </cell>
          <cell r="FA225">
            <v>4503.1660158575569</v>
          </cell>
          <cell r="FB225">
            <v>920.50456920933061</v>
          </cell>
          <cell r="FC225">
            <v>-344.02080686384841</v>
          </cell>
          <cell r="FD225">
            <v>-385.4684493719426</v>
          </cell>
          <cell r="FE225">
            <v>-430.45437822586581</v>
          </cell>
          <cell r="FF225">
            <v>-495.25761476397236</v>
          </cell>
          <cell r="FG225">
            <v>508.03047206255792</v>
          </cell>
          <cell r="FH225">
            <v>1123.3057864072864</v>
          </cell>
          <cell r="FI225">
            <v>1258.8566591364379</v>
          </cell>
          <cell r="FJ225">
            <v>1337.1635804636915</v>
          </cell>
          <cell r="FK225" t="str">
            <v/>
          </cell>
          <cell r="FL225">
            <v>355.26091159213695</v>
          </cell>
          <cell r="FM225" t="str">
            <v>SOUTH AFRICA</v>
          </cell>
          <cell r="FN225">
            <v>0.80982018763333297</v>
          </cell>
          <cell r="FO225">
            <v>0.88470740800950642</v>
          </cell>
          <cell r="FP225">
            <v>1.0500569316178239</v>
          </cell>
          <cell r="FQ225">
            <v>1.2065971551721815</v>
          </cell>
          <cell r="FR225">
            <v>876518074.12719059</v>
          </cell>
          <cell r="FS225">
            <v>1594.1422621749819</v>
          </cell>
          <cell r="FT225">
            <v>2307.8082791003494</v>
          </cell>
          <cell r="FU225">
            <v>3003.327258706925</v>
          </cell>
          <cell r="FV225">
            <v>3859.2415499916951</v>
          </cell>
          <cell r="FW225">
            <v>874.88797331257854</v>
          </cell>
          <cell r="FX225">
            <v>-217.39774142364072</v>
          </cell>
          <cell r="FY225">
            <v>-423.0400589617891</v>
          </cell>
          <cell r="FZ225">
            <v>-604.77876130145592</v>
          </cell>
          <cell r="GA225">
            <v>-699.31735019370126</v>
          </cell>
          <cell r="GB225">
            <v>-179.49822900072562</v>
          </cell>
        </row>
        <row r="226">
          <cell r="B226" t="str">
            <v>EMOB.CA</v>
          </cell>
          <cell r="C226" t="str">
            <v>Mobinil</v>
          </cell>
          <cell r="D226">
            <v>159.01</v>
          </cell>
          <cell r="E226">
            <v>172</v>
          </cell>
          <cell r="F226" t="str">
            <v>EGP</v>
          </cell>
          <cell r="G226">
            <v>7.2842624999999996</v>
          </cell>
          <cell r="J226" t="str">
            <v>Neutral</v>
          </cell>
          <cell r="K226" t="str">
            <v>KHADR Karim</v>
          </cell>
          <cell r="L226">
            <v>6</v>
          </cell>
          <cell r="M226" t="str">
            <v>EGP</v>
          </cell>
          <cell r="N226">
            <v>159.01</v>
          </cell>
          <cell r="O226" t="str">
            <v>12</v>
          </cell>
          <cell r="P226">
            <v>103.30589999999999</v>
          </cell>
          <cell r="Q226">
            <v>2255.0904994156922</v>
          </cell>
          <cell r="R226">
            <v>2337.5509408124708</v>
          </cell>
          <cell r="S226">
            <v>0</v>
          </cell>
          <cell r="T226">
            <v>0</v>
          </cell>
          <cell r="U226">
            <v>0</v>
          </cell>
          <cell r="V226">
            <v>0</v>
          </cell>
          <cell r="W226">
            <v>0</v>
          </cell>
          <cell r="X226">
            <v>0</v>
          </cell>
          <cell r="Y226">
            <v>0</v>
          </cell>
          <cell r="Z226">
            <v>0</v>
          </cell>
          <cell r="AA226">
            <v>0</v>
          </cell>
          <cell r="AB226">
            <v>0</v>
          </cell>
          <cell r="AC226">
            <v>1.9825324801241033</v>
          </cell>
          <cell r="AD226">
            <v>2.3188999572708977</v>
          </cell>
          <cell r="AE226">
            <v>1.9578384222150151</v>
          </cell>
          <cell r="AF226">
            <v>1.9291799272747241</v>
          </cell>
          <cell r="AG226">
            <v>2.0351030732349362</v>
          </cell>
          <cell r="AH226">
            <v>3.7351768967688908</v>
          </cell>
          <cell r="AI226">
            <v>4.1761794004540613</v>
          </cell>
          <cell r="AJ226">
            <v>3.6476259607612986</v>
          </cell>
          <cell r="AK226">
            <v>3.7991884559349693</v>
          </cell>
          <cell r="AL226">
            <v>4.5173205935398402</v>
          </cell>
          <cell r="AM226">
            <v>1.6851526149696006</v>
          </cell>
          <cell r="AN226">
            <v>1.9710650185931657</v>
          </cell>
          <cell r="AO226">
            <v>1.6641627069315528</v>
          </cell>
          <cell r="AP226">
            <v>1.6398029313194027</v>
          </cell>
          <cell r="AQ226">
            <v>1.9220417990153431</v>
          </cell>
          <cell r="AR226">
            <v>1.0597777592413056</v>
          </cell>
          <cell r="AS226">
            <v>1.2395855723496416</v>
          </cell>
          <cell r="AT226">
            <v>1.0465773894293142</v>
          </cell>
          <cell r="AU226">
            <v>1.031257739336773</v>
          </cell>
          <cell r="AV226">
            <v>1.2087552977896638</v>
          </cell>
          <cell r="AW226">
            <v>1.5115863122321445</v>
          </cell>
          <cell r="AX226">
            <v>1.2923235222437606</v>
          </cell>
          <cell r="AY226">
            <v>1.530651828316264</v>
          </cell>
          <cell r="AZ226">
            <v>1.553390079454454</v>
          </cell>
          <cell r="BA226">
            <v>1.4725391553498381</v>
          </cell>
          <cell r="BB226">
            <v>0.80230978166083122</v>
          </cell>
          <cell r="BC226">
            <v>0.71758626082620036</v>
          </cell>
          <cell r="BD226">
            <v>0.82156695690524473</v>
          </cell>
          <cell r="BE226">
            <v>0.78879186838699056</v>
          </cell>
          <cell r="BF226">
            <v>0.66339523583888838</v>
          </cell>
          <cell r="BG226">
            <v>-168.5152558683875</v>
          </cell>
          <cell r="BH226">
            <v>-197.10650103562304</v>
          </cell>
          <cell r="BI226">
            <v>-166.41626630012303</v>
          </cell>
          <cell r="BJ226">
            <v>-163.98029958420636</v>
          </cell>
          <cell r="BK226" t="str">
            <v/>
          </cell>
          <cell r="BL226" t="str">
            <v/>
          </cell>
          <cell r="BM226" t="str">
            <v/>
          </cell>
          <cell r="BN226" t="str">
            <v/>
          </cell>
          <cell r="BO226" t="str">
            <v/>
          </cell>
          <cell r="BP226">
            <v>0.67114778073207959</v>
          </cell>
          <cell r="BQ226">
            <v>152.86277821536498</v>
          </cell>
          <cell r="BR226">
            <v>186.91616248041584</v>
          </cell>
          <cell r="BS226">
            <v>166.63339562515768</v>
          </cell>
          <cell r="BT226">
            <v>228.07568604234129</v>
          </cell>
          <cell r="BU226" t="str">
            <v/>
          </cell>
          <cell r="BV226" t="str">
            <v/>
          </cell>
          <cell r="BW226" t="str">
            <v/>
          </cell>
          <cell r="BX226" t="str">
            <v/>
          </cell>
          <cell r="BY226" t="str">
            <v/>
          </cell>
          <cell r="BZ226" t="str">
            <v/>
          </cell>
          <cell r="CA226">
            <v>61.814100000000003</v>
          </cell>
          <cell r="CB226">
            <v>56.212300000000006</v>
          </cell>
          <cell r="CC226">
            <v>34.893700000000003</v>
          </cell>
          <cell r="CD226">
            <v>28.070099999999996</v>
          </cell>
          <cell r="CE226">
            <v>31.608699999999999</v>
          </cell>
          <cell r="CF226">
            <v>736.38642209832506</v>
          </cell>
          <cell r="CG226">
            <v>875.63984178219823</v>
          </cell>
          <cell r="CH226">
            <v>945.43212480330033</v>
          </cell>
          <cell r="CI226">
            <v>1099.2494139248827</v>
          </cell>
          <cell r="CJ226">
            <v>1229.0411211841968</v>
          </cell>
          <cell r="CK226">
            <v>378.14986005789882</v>
          </cell>
          <cell r="CL226">
            <v>454.93570392335533</v>
          </cell>
          <cell r="CM226">
            <v>463.3147740076638</v>
          </cell>
          <cell r="CN226">
            <v>506.72995872952134</v>
          </cell>
          <cell r="CO226">
            <v>564.00326168915524</v>
          </cell>
          <cell r="CP226">
            <v>260.44950343291447</v>
          </cell>
          <cell r="CQ226">
            <v>306.51724577470952</v>
          </cell>
          <cell r="CR226">
            <v>282.19884978060577</v>
          </cell>
          <cell r="CS226">
            <v>299.68188872929824</v>
          </cell>
          <cell r="CT226">
            <v>338.39376312976094</v>
          </cell>
          <cell r="CU226">
            <v>0</v>
          </cell>
          <cell r="CV226">
            <v>0</v>
          </cell>
          <cell r="CW226">
            <v>0</v>
          </cell>
          <cell r="CX226">
            <v>0</v>
          </cell>
          <cell r="CY226">
            <v>0</v>
          </cell>
          <cell r="CZ226">
            <v>178.42791785716128</v>
          </cell>
          <cell r="DA226">
            <v>208.70100109654206</v>
          </cell>
          <cell r="DB226">
            <v>176.20545841119812</v>
          </cell>
          <cell r="DC226">
            <v>173.62619963242676</v>
          </cell>
          <cell r="DD226">
            <v>203.51030677436461</v>
          </cell>
          <cell r="DE226">
            <v>236.19018823113527</v>
          </cell>
          <cell r="DF226">
            <v>275.62504687331079</v>
          </cell>
          <cell r="DG226">
            <v>268.37929879654939</v>
          </cell>
          <cell r="DH226">
            <v>286.93857504448806</v>
          </cell>
          <cell r="DI226">
            <v>317.90807456485817</v>
          </cell>
          <cell r="DJ226">
            <v>18.5138</v>
          </cell>
          <cell r="DK226">
            <v>18.910399999999999</v>
          </cell>
          <cell r="DL226">
            <v>7.9703999999999997</v>
          </cell>
          <cell r="DM226">
            <v>16.269500000000001</v>
          </cell>
          <cell r="DN226">
            <v>11.8073</v>
          </cell>
          <cell r="DO226">
            <v>24.735800000000001</v>
          </cell>
          <cell r="DP226">
            <v>20.305699999999998</v>
          </cell>
          <cell r="DQ226">
            <v>1.8418000000000001</v>
          </cell>
          <cell r="DR226">
            <v>9.3705999999999996</v>
          </cell>
          <cell r="DS226">
            <v>11.3025</v>
          </cell>
          <cell r="DT226">
            <v>25.534800000000001</v>
          </cell>
          <cell r="DU226">
            <v>17.687799999999999</v>
          </cell>
          <cell r="DV226">
            <v>-7.9338000000000006</v>
          </cell>
          <cell r="DW226">
            <v>6.1953000000000005</v>
          </cell>
          <cell r="DX226">
            <v>17.2117</v>
          </cell>
          <cell r="DY226">
            <v>45.191199999999995</v>
          </cell>
          <cell r="DZ226">
            <v>16.9666</v>
          </cell>
          <cell r="EA226">
            <v>-15.570400000000001</v>
          </cell>
          <cell r="EB226">
            <v>-1.4638</v>
          </cell>
          <cell r="EC226">
            <v>17.2117</v>
          </cell>
          <cell r="ED226">
            <v>194.49829656742878</v>
          </cell>
          <cell r="EE226">
            <v>82.460441396778336</v>
          </cell>
          <cell r="EF226">
            <v>606.93771208821761</v>
          </cell>
          <cell r="EG226">
            <v>597.15519189485553</v>
          </cell>
          <cell r="EH226">
            <v>502.21801507015988</v>
          </cell>
          <cell r="EI226">
            <v>466.09276024854955</v>
          </cell>
          <cell r="EJ226">
            <v>696.9014296231087</v>
          </cell>
          <cell r="EK226">
            <v>1024.918906890025</v>
          </cell>
          <cell r="EL226">
            <v>1042.1815442537938</v>
          </cell>
          <cell r="EM226">
            <v>1024.933478166115</v>
          </cell>
          <cell r="EN226">
            <v>-13.963757209463552</v>
          </cell>
          <cell r="EO226">
            <v>-16.654744114452217</v>
          </cell>
          <cell r="EP226">
            <v>-37.469046454599905</v>
          </cell>
          <cell r="EQ226">
            <v>-58.534389171175533</v>
          </cell>
          <cell r="ER226">
            <v>-55.740559322237495</v>
          </cell>
          <cell r="ES226">
            <v>552.73584470631033</v>
          </cell>
          <cell r="ET226">
            <v>663.95468010659977</v>
          </cell>
          <cell r="EU226">
            <v>753.56341825956986</v>
          </cell>
          <cell r="EV226">
            <v>792.37907859580855</v>
          </cell>
          <cell r="EW226">
            <v>810.11707829035538</v>
          </cell>
          <cell r="EX226">
            <v>211.18361096953879</v>
          </cell>
          <cell r="EY226">
            <v>399.83302372752223</v>
          </cell>
          <cell r="EZ226">
            <v>398.373083067778</v>
          </cell>
          <cell r="FA226">
            <v>424.87481635924024</v>
          </cell>
          <cell r="FB226">
            <v>486.87979750867026</v>
          </cell>
          <cell r="FC226">
            <v>-220.91592662949751</v>
          </cell>
          <cell r="FD226">
            <v>-236.4227572798207</v>
          </cell>
          <cell r="FE226">
            <v>-217.44938873358834</v>
          </cell>
          <cell r="FF226">
            <v>-186.872400328791</v>
          </cell>
          <cell r="FG226">
            <v>-184.35616824627064</v>
          </cell>
          <cell r="FH226">
            <v>152.86277821536498</v>
          </cell>
          <cell r="FI226">
            <v>186.91616248041584</v>
          </cell>
          <cell r="FJ226">
            <v>166.63339562515768</v>
          </cell>
          <cell r="FK226" t="str">
            <v/>
          </cell>
          <cell r="FL226">
            <v>300.17007487031117</v>
          </cell>
          <cell r="FM226" t="str">
            <v>EGYPT</v>
          </cell>
          <cell r="FN226">
            <v>2.9612827654137948</v>
          </cell>
          <cell r="FO226">
            <v>3.5711946130442169</v>
          </cell>
          <cell r="FP226">
            <v>3.5732137604870777</v>
          </cell>
          <cell r="FQ226">
            <v>3.8067426867167407</v>
          </cell>
          <cell r="FR226">
            <v>4.2911980451006544</v>
          </cell>
          <cell r="FS226">
            <v>60.410852711581995</v>
          </cell>
          <cell r="FT226">
            <v>214.60796449880823</v>
          </cell>
          <cell r="FU226">
            <v>19.608111734029357</v>
          </cell>
          <cell r="FV226">
            <v>20.151535999697977</v>
          </cell>
          <cell r="FW226">
            <v>35.835665587284922</v>
          </cell>
          <cell r="FX226">
            <v>-50.449313434270117</v>
          </cell>
          <cell r="FY226">
            <v>-57.972500304595009</v>
          </cell>
          <cell r="FZ226">
            <v>-48.945960692657636</v>
          </cell>
          <cell r="GA226">
            <v>-48.22949982925519</v>
          </cell>
          <cell r="GB226">
            <v>-56.530640816417588</v>
          </cell>
        </row>
        <row r="227">
          <cell r="B227" t="str">
            <v>BEZQ.TA</v>
          </cell>
          <cell r="C227" t="str">
            <v>Bezeq</v>
          </cell>
          <cell r="D227">
            <v>5.9980000000000002</v>
          </cell>
          <cell r="E227">
            <v>6.5</v>
          </cell>
          <cell r="F227" t="str">
            <v>ILS</v>
          </cell>
          <cell r="G227">
            <v>5.50197</v>
          </cell>
          <cell r="J227" t="str">
            <v>Overweight</v>
          </cell>
          <cell r="K227" t="str">
            <v>Shimei Avshalom</v>
          </cell>
          <cell r="L227">
            <v>6</v>
          </cell>
          <cell r="M227" t="str">
            <v>ILS</v>
          </cell>
          <cell r="N227">
            <v>5.9980000000000002</v>
          </cell>
          <cell r="O227" t="str">
            <v>12</v>
          </cell>
          <cell r="P227">
            <v>2605.045611</v>
          </cell>
          <cell r="Q227">
            <v>2839.9034481791068</v>
          </cell>
          <cell r="R227">
            <v>3937.0812832091051</v>
          </cell>
          <cell r="S227">
            <v>53.150303255015935</v>
          </cell>
          <cell r="T227">
            <v>53.003393148272352</v>
          </cell>
          <cell r="U227">
            <v>52.853544821218577</v>
          </cell>
          <cell r="V227">
            <v>52.700699567609419</v>
          </cell>
          <cell r="W227">
            <v>52.544797227174996</v>
          </cell>
          <cell r="X227">
            <v>0</v>
          </cell>
          <cell r="Y227">
            <v>0</v>
          </cell>
          <cell r="Z227">
            <v>0</v>
          </cell>
          <cell r="AA227">
            <v>0</v>
          </cell>
          <cell r="AB227">
            <v>0</v>
          </cell>
          <cell r="AC227">
            <v>4.0394985795996707E-2</v>
          </cell>
          <cell r="AD227">
            <v>5.419695127381647E-2</v>
          </cell>
          <cell r="AE227">
            <v>7.5027490153526832E-2</v>
          </cell>
          <cell r="AF227">
            <v>7.8914098041247036E-2</v>
          </cell>
          <cell r="AG227">
            <v>8.5039176876646E-2</v>
          </cell>
          <cell r="AH227">
            <v>0.10280535880784519</v>
          </cell>
          <cell r="AI227">
            <v>0.14180938827365472</v>
          </cell>
          <cell r="AJ227">
            <v>0.16065245721078086</v>
          </cell>
          <cell r="AK227">
            <v>0.16294254603351163</v>
          </cell>
          <cell r="AL227">
            <v>0.16500762454175505</v>
          </cell>
          <cell r="AM227">
            <v>0</v>
          </cell>
          <cell r="AN227">
            <v>0</v>
          </cell>
          <cell r="AO227">
            <v>0</v>
          </cell>
          <cell r="AP227">
            <v>0</v>
          </cell>
          <cell r="AQ227">
            <v>0</v>
          </cell>
          <cell r="AR227">
            <v>0</v>
          </cell>
          <cell r="AS227">
            <v>0</v>
          </cell>
          <cell r="AT227">
            <v>0</v>
          </cell>
          <cell r="AU227">
            <v>0</v>
          </cell>
          <cell r="AV227">
            <v>0</v>
          </cell>
          <cell r="AW227">
            <v>4.9050401384568616</v>
          </cell>
          <cell r="AX227">
            <v>3.6559072432083961</v>
          </cell>
          <cell r="AY227">
            <v>2.640885711574672</v>
          </cell>
          <cell r="AZ227">
            <v>2.5108191266178297</v>
          </cell>
          <cell r="BA227">
            <v>2.3299734780966816</v>
          </cell>
          <cell r="BB227">
            <v>1.9273219705609264</v>
          </cell>
          <cell r="BC227">
            <v>1.3972207985228891</v>
          </cell>
          <cell r="BD227">
            <v>1.2333395340588789</v>
          </cell>
          <cell r="BE227">
            <v>1.216005466620167</v>
          </cell>
          <cell r="BF227">
            <v>1.2007870986084004</v>
          </cell>
          <cell r="BG227">
            <v>0</v>
          </cell>
          <cell r="BH227">
            <v>0</v>
          </cell>
          <cell r="BI227">
            <v>0</v>
          </cell>
          <cell r="BJ227">
            <v>0</v>
          </cell>
          <cell r="BK227" t="str">
            <v/>
          </cell>
          <cell r="BL227" t="str">
            <v/>
          </cell>
          <cell r="BM227" t="str">
            <v/>
          </cell>
          <cell r="BN227" t="str">
            <v/>
          </cell>
          <cell r="BO227" t="str">
            <v/>
          </cell>
          <cell r="BP227">
            <v>0.843512062084397</v>
          </cell>
          <cell r="BQ227">
            <v>57.848170746114576</v>
          </cell>
          <cell r="BR227">
            <v>135.37299603596531</v>
          </cell>
          <cell r="BS227">
            <v>171.19471371163419</v>
          </cell>
          <cell r="BT227">
            <v>219.8526480515161</v>
          </cell>
          <cell r="BU227" t="str">
            <v/>
          </cell>
          <cell r="BV227" t="str">
            <v/>
          </cell>
          <cell r="BW227" t="str">
            <v/>
          </cell>
          <cell r="BX227" t="str">
            <v/>
          </cell>
          <cell r="BY227" t="str">
            <v/>
          </cell>
          <cell r="BZ227" t="str">
            <v/>
          </cell>
          <cell r="CA227">
            <v>6.5870999999999995</v>
          </cell>
          <cell r="CB227">
            <v>9.0945</v>
          </cell>
          <cell r="CC227">
            <v>11.424099999999999</v>
          </cell>
          <cell r="CD227">
            <v>11.872299999999999</v>
          </cell>
          <cell r="CE227">
            <v>12.622900000000001</v>
          </cell>
          <cell r="CF227">
            <v>2017.2276475516951</v>
          </cell>
          <cell r="CG227">
            <v>2030.8881093499238</v>
          </cell>
          <cell r="CH227">
            <v>2183.2982022802744</v>
          </cell>
          <cell r="CI227">
            <v>2214.6688955047011</v>
          </cell>
          <cell r="CJ227">
            <v>2274.0153795822225</v>
          </cell>
          <cell r="CK227">
            <v>662.99689020478127</v>
          </cell>
          <cell r="CL227">
            <v>731.11971930054142</v>
          </cell>
          <cell r="CM227">
            <v>807.82033489822743</v>
          </cell>
          <cell r="CN227">
            <v>819.42749142579839</v>
          </cell>
          <cell r="CO227">
            <v>841.3856903981665</v>
          </cell>
          <cell r="CP227">
            <v>239.38298464004711</v>
          </cell>
          <cell r="CQ227">
            <v>311.74195279145471</v>
          </cell>
          <cell r="CR227">
            <v>392.63634589065373</v>
          </cell>
          <cell r="CS227">
            <v>408.39534239554195</v>
          </cell>
          <cell r="CT227">
            <v>434.46386294363651</v>
          </cell>
          <cell r="CU227">
            <v>183.41703062721172</v>
          </cell>
          <cell r="CV227">
            <v>226.50111650917762</v>
          </cell>
          <cell r="CW227">
            <v>309.10032642853378</v>
          </cell>
          <cell r="CX227">
            <v>327.36540348275258</v>
          </cell>
          <cell r="CY227">
            <v>355.86482223639894</v>
          </cell>
          <cell r="CZ227">
            <v>107.39026203341712</v>
          </cell>
          <cell r="DA227">
            <v>146.79298578509153</v>
          </cell>
          <cell r="DB227">
            <v>206.9639918065711</v>
          </cell>
          <cell r="DC227">
            <v>221.63079297051783</v>
          </cell>
          <cell r="DD227">
            <v>243.08538396247161</v>
          </cell>
          <cell r="DE227">
            <v>155.59894001603061</v>
          </cell>
          <cell r="DF227">
            <v>218.21936706307014</v>
          </cell>
          <cell r="DG227">
            <v>274.84544226886004</v>
          </cell>
          <cell r="DH227">
            <v>285.87673960417811</v>
          </cell>
          <cell r="DI227">
            <v>304.12470406054558</v>
          </cell>
          <cell r="DJ227">
            <v>19.729900000000001</v>
          </cell>
          <cell r="DK227">
            <v>0.67720000000000002</v>
          </cell>
          <cell r="DL227">
            <v>7.5045999999999999</v>
          </cell>
          <cell r="DM227">
            <v>1.4368000000000001</v>
          </cell>
          <cell r="DN227">
            <v>2.6797</v>
          </cell>
          <cell r="DO227">
            <v>4.7012</v>
          </cell>
          <cell r="DP227">
            <v>10.274999999999999</v>
          </cell>
          <cell r="DQ227">
            <v>10.4908</v>
          </cell>
          <cell r="DR227">
            <v>1.4368000000000001</v>
          </cell>
          <cell r="DS227">
            <v>2.6797</v>
          </cell>
          <cell r="DT227">
            <v>-5.35</v>
          </cell>
          <cell r="DU227">
            <v>30.2273</v>
          </cell>
          <cell r="DV227">
            <v>25.949200000000001</v>
          </cell>
          <cell r="DW227">
            <v>4.0135999999999994</v>
          </cell>
          <cell r="DX227">
            <v>9.6803000000000008</v>
          </cell>
          <cell r="DY227">
            <v>3.1633</v>
          </cell>
          <cell r="DZ227">
            <v>36.691200000000002</v>
          </cell>
          <cell r="EA227">
            <v>40.990400000000001</v>
          </cell>
          <cell r="EB227">
            <v>7.0865999999999998</v>
          </cell>
          <cell r="EC227">
            <v>9.6803000000000008</v>
          </cell>
          <cell r="ED227">
            <v>1054.3519393962526</v>
          </cell>
          <cell r="EE227">
            <v>1044.1744418817259</v>
          </cell>
          <cell r="EF227">
            <v>1033.793394184265</v>
          </cell>
          <cell r="EG227">
            <v>1023.2047257618635</v>
          </cell>
          <cell r="EH227">
            <v>1012.4042839201231</v>
          </cell>
          <cell r="EI227">
            <v>3318.0716834152131</v>
          </cell>
          <cell r="EJ227">
            <v>3476.6224650443387</v>
          </cell>
          <cell r="EK227">
            <v>3692.9926935261369</v>
          </cell>
          <cell r="EL227">
            <v>3922.1484759095374</v>
          </cell>
          <cell r="EM227">
            <v>4171.2538514386661</v>
          </cell>
          <cell r="EN227">
            <v>-86.980445185997013</v>
          </cell>
          <cell r="EO227">
            <v>-85.240836282277073</v>
          </cell>
          <cell r="EP227">
            <v>-83.536019643873018</v>
          </cell>
          <cell r="EQ227">
            <v>-81.029938912789419</v>
          </cell>
          <cell r="ER227">
            <v>-78.599040888990672</v>
          </cell>
          <cell r="ES227">
            <v>2019.2767317887956</v>
          </cell>
          <cell r="ET227">
            <v>2039.4694991066838</v>
          </cell>
          <cell r="EU227">
            <v>2059.8641940977504</v>
          </cell>
          <cell r="EV227">
            <v>2080.4628360387278</v>
          </cell>
          <cell r="EW227">
            <v>2101.2674643809401</v>
          </cell>
          <cell r="EX227">
            <v>1754.8448646575682</v>
          </cell>
          <cell r="EY227">
            <v>1913.3956462866938</v>
          </cell>
          <cell r="EZ227">
            <v>2129.7658747684923</v>
          </cell>
          <cell r="FA227">
            <v>2358.9216571518928</v>
          </cell>
          <cell r="FB227">
            <v>2608.0270326810214</v>
          </cell>
          <cell r="FC227">
            <v>-309.07656712050408</v>
          </cell>
          <cell r="FD227">
            <v>-304.63321646610217</v>
          </cell>
          <cell r="FE227">
            <v>-305.66174824653712</v>
          </cell>
          <cell r="FF227">
            <v>-289.01429088126616</v>
          </cell>
          <cell r="FG227">
            <v>-276.23601818984838</v>
          </cell>
          <cell r="FH227">
            <v>57.848170746114576</v>
          </cell>
          <cell r="FI227">
            <v>135.37299603596531</v>
          </cell>
          <cell r="FJ227">
            <v>171.19471371163419</v>
          </cell>
          <cell r="FK227" t="str">
            <v/>
          </cell>
          <cell r="FL227">
            <v>241.9090796569229</v>
          </cell>
          <cell r="FM227" t="str">
            <v>ISRAEL</v>
          </cell>
          <cell r="FN227">
            <v>0.19973754855079182</v>
          </cell>
          <cell r="FO227">
            <v>0.2090342186525917</v>
          </cell>
          <cell r="FP227">
            <v>0.22553776192890909</v>
          </cell>
          <cell r="FQ227">
            <v>0.22526658633180477</v>
          </cell>
          <cell r="FR227">
            <v>0.22739382439380804</v>
          </cell>
          <cell r="FS227">
            <v>508.87487936139235</v>
          </cell>
          <cell r="FT227">
            <v>519.05237687591898</v>
          </cell>
          <cell r="FU227">
            <v>529.43342457338008</v>
          </cell>
          <cell r="FV227">
            <v>540.02209299578158</v>
          </cell>
          <cell r="FW227">
            <v>550.82253483752186</v>
          </cell>
          <cell r="FX227">
            <v>-64.195960719524095</v>
          </cell>
          <cell r="FY227">
            <v>-67.950335061805134</v>
          </cell>
          <cell r="FZ227">
            <v>-92.730097946735441</v>
          </cell>
          <cell r="GA227">
            <v>-98.209621099351693</v>
          </cell>
          <cell r="GB227">
            <v>-106.75944670727031</v>
          </cell>
        </row>
        <row r="228">
          <cell r="B228" t="str">
            <v>0008.HK</v>
          </cell>
          <cell r="C228" t="str">
            <v>PCCW</v>
          </cell>
          <cell r="D228">
            <v>4.8</v>
          </cell>
          <cell r="E228">
            <v>4.9000000000000004</v>
          </cell>
          <cell r="F228" t="str">
            <v>HKD</v>
          </cell>
          <cell r="G228">
            <v>9.8924861249999996</v>
          </cell>
          <cell r="J228" t="str">
            <v>Neutral</v>
          </cell>
          <cell r="K228" t="str">
            <v>Grinnan Tucker</v>
          </cell>
          <cell r="L228">
            <v>6</v>
          </cell>
          <cell r="M228" t="str">
            <v>HKD</v>
          </cell>
          <cell r="N228">
            <v>4.8</v>
          </cell>
          <cell r="O228" t="str">
            <v>12</v>
          </cell>
          <cell r="P228">
            <v>6741.2043169999997</v>
          </cell>
          <cell r="Q228">
            <v>3270.9452722735055</v>
          </cell>
          <cell r="R228">
            <v>4419.4402468873823</v>
          </cell>
          <cell r="S228">
            <v>224.18500819479291</v>
          </cell>
          <cell r="T228">
            <v>217.93308302466789</v>
          </cell>
          <cell r="U228">
            <v>211.1513217816113</v>
          </cell>
          <cell r="V228">
            <v>228.65632717781546</v>
          </cell>
          <cell r="W228">
            <v>219.5203925039622</v>
          </cell>
          <cell r="X228">
            <v>774.49322356264611</v>
          </cell>
          <cell r="Y228">
            <v>752.89466226064587</v>
          </cell>
          <cell r="Z228">
            <v>729.46567322074463</v>
          </cell>
          <cell r="AA228">
            <v>789.94031472548568</v>
          </cell>
          <cell r="AB228">
            <v>758.37834950716194</v>
          </cell>
          <cell r="AC228">
            <v>2.5020100798978883E-2</v>
          </cell>
          <cell r="AD228">
            <v>3.2138230570427008E-2</v>
          </cell>
          <cell r="AE228">
            <v>3.4115084492979258E-2</v>
          </cell>
          <cell r="AF228">
            <v>4.1493816095698591E-2</v>
          </cell>
          <cell r="AG228">
            <v>4.5087250501450668E-2</v>
          </cell>
          <cell r="AH228">
            <v>5.7704301303733191E-2</v>
          </cell>
          <cell r="AI228">
            <v>6.9399339187852543E-2</v>
          </cell>
          <cell r="AJ228">
            <v>6.7284602837893795E-2</v>
          </cell>
          <cell r="AK228">
            <v>7.1364770299336661E-2</v>
          </cell>
          <cell r="AL228">
            <v>7.4929293873535766E-2</v>
          </cell>
          <cell r="AM228">
            <v>1.5264110365380978E-2</v>
          </cell>
          <cell r="AN228">
            <v>1.6760195354835538E-2</v>
          </cell>
          <cell r="AO228">
            <v>1.7598205122577315E-2</v>
          </cell>
          <cell r="AP228">
            <v>1.8478165922117987E-2</v>
          </cell>
          <cell r="AQ228">
            <v>1.9401998403106177E-2</v>
          </cell>
          <cell r="AR228">
            <v>0.31800229927877005</v>
          </cell>
          <cell r="AS228">
            <v>0.34917073655907405</v>
          </cell>
          <cell r="AT228">
            <v>0.36662927338702739</v>
          </cell>
          <cell r="AU228">
            <v>0.38496179004412506</v>
          </cell>
          <cell r="AV228">
            <v>0.40420830006471203</v>
          </cell>
          <cell r="AW228">
            <v>1.9603846024484366</v>
          </cell>
          <cell r="AX228">
            <v>1.5261891985789671</v>
          </cell>
          <cell r="AY228">
            <v>1.4377516892306079</v>
          </cell>
          <cell r="AZ228">
            <v>1.1820802464854607</v>
          </cell>
          <cell r="BA228">
            <v>1.0878689610147723</v>
          </cell>
          <cell r="BB228">
            <v>0.85000631235184376</v>
          </cell>
          <cell r="BC228">
            <v>0.70676494808197365</v>
          </cell>
          <cell r="BD228">
            <v>0.72897837379226049</v>
          </cell>
          <cell r="BE228">
            <v>0.68730019240994888</v>
          </cell>
          <cell r="BF228">
            <v>0.65460406501107427</v>
          </cell>
          <cell r="BG228">
            <v>-102.59837488526172</v>
          </cell>
          <cell r="BH228">
            <v>-112.6787933705593</v>
          </cell>
          <cell r="BI228">
            <v>-118.31273303908728</v>
          </cell>
          <cell r="BJ228">
            <v>-124.22836974158506</v>
          </cell>
          <cell r="BK228" t="str">
            <v/>
          </cell>
          <cell r="BL228" t="str">
            <v/>
          </cell>
          <cell r="BM228" t="str">
            <v/>
          </cell>
          <cell r="BN228" t="str">
            <v/>
          </cell>
          <cell r="BO228" t="str">
            <v/>
          </cell>
          <cell r="BP228">
            <v>0.55803359710296485</v>
          </cell>
          <cell r="BQ228">
            <v>230.47795783489158</v>
          </cell>
          <cell r="BR228">
            <v>364.16648145665204</v>
          </cell>
          <cell r="BS228">
            <v>386.85750858205023</v>
          </cell>
          <cell r="BT228">
            <v>379.60983543962266</v>
          </cell>
          <cell r="BU228" t="str">
            <v/>
          </cell>
          <cell r="BV228" t="str">
            <v/>
          </cell>
          <cell r="BW228" t="str">
            <v/>
          </cell>
          <cell r="BX228" t="str">
            <v/>
          </cell>
          <cell r="BY228" t="str">
            <v/>
          </cell>
          <cell r="BZ228" t="str">
            <v/>
          </cell>
          <cell r="CA228">
            <v>15.1067</v>
          </cell>
          <cell r="CB228">
            <v>16.342300000000002</v>
          </cell>
          <cell r="CC228">
            <v>18.557199999999998</v>
          </cell>
          <cell r="CD228">
            <v>20.036799999999999</v>
          </cell>
          <cell r="CE228">
            <v>20.861499999999999</v>
          </cell>
          <cell r="CF228">
            <v>2274.2641040600902</v>
          </cell>
          <cell r="CG228">
            <v>2619.1011056889402</v>
          </cell>
          <cell r="CH228">
            <v>2244.1677263408851</v>
          </cell>
          <cell r="CI228">
            <v>2463.3529800376646</v>
          </cell>
          <cell r="CJ228">
            <v>2523.5131734895408</v>
          </cell>
          <cell r="CK228">
            <v>672.2273770184338</v>
          </cell>
          <cell r="CL228">
            <v>718.40933757185326</v>
          </cell>
          <cell r="CM228">
            <v>719.62578628332426</v>
          </cell>
          <cell r="CN228">
            <v>761.03396465466369</v>
          </cell>
          <cell r="CO228">
            <v>806.52778181177382</v>
          </cell>
          <cell r="CP228">
            <v>399.81113382658401</v>
          </cell>
          <cell r="CQ228">
            <v>438.07794049344699</v>
          </cell>
          <cell r="CR228">
            <v>465.5692000781047</v>
          </cell>
          <cell r="CS228">
            <v>523.30626170072094</v>
          </cell>
          <cell r="CT228">
            <v>565.91211847668887</v>
          </cell>
          <cell r="CU228">
            <v>255.34531644339305</v>
          </cell>
          <cell r="CV228">
            <v>317.77649463218228</v>
          </cell>
          <cell r="CW228">
            <v>318.88644514019978</v>
          </cell>
          <cell r="CX228">
            <v>381.3356420552978</v>
          </cell>
          <cell r="CY228">
            <v>411.77858836774465</v>
          </cell>
          <cell r="CZ228">
            <v>164.01337131013668</v>
          </cell>
          <cell r="DA228">
            <v>216.06549253562892</v>
          </cell>
          <cell r="DB228">
            <v>229.35570475718004</v>
          </cell>
          <cell r="DC228">
            <v>278.96262224982399</v>
          </cell>
          <cell r="DD228">
            <v>303.12147412792052</v>
          </cell>
          <cell r="DE228">
            <v>311.3726884302302</v>
          </cell>
          <cell r="DF228">
            <v>346.29919291395521</v>
          </cell>
          <cell r="DG228">
            <v>366.91763760244851</v>
          </cell>
          <cell r="DH228">
            <v>410.22043374359549</v>
          </cell>
          <cell r="DI228">
            <v>442.17482640138661</v>
          </cell>
          <cell r="DJ228">
            <v>-2.1863000000000001</v>
          </cell>
          <cell r="DK228">
            <v>15.162600000000001</v>
          </cell>
          <cell r="DL228">
            <v>-14.315300000000001</v>
          </cell>
          <cell r="DM228">
            <v>9.7668999999999997</v>
          </cell>
          <cell r="DN228">
            <v>2.4421999999999997</v>
          </cell>
          <cell r="DO228">
            <v>2.3546999999999998</v>
          </cell>
          <cell r="DP228">
            <v>6.87</v>
          </cell>
          <cell r="DQ228">
            <v>0.16930000000000001</v>
          </cell>
          <cell r="DR228">
            <v>5.7541000000000002</v>
          </cell>
          <cell r="DS228">
            <v>5.9779</v>
          </cell>
          <cell r="DT228">
            <v>-2.7986</v>
          </cell>
          <cell r="DU228">
            <v>9.571200000000001</v>
          </cell>
          <cell r="DV228">
            <v>6.2754000000000003</v>
          </cell>
          <cell r="DW228">
            <v>12.401400000000001</v>
          </cell>
          <cell r="DX228">
            <v>8.6601999999999997</v>
          </cell>
          <cell r="DY228">
            <v>-7.1536</v>
          </cell>
          <cell r="DZ228">
            <v>31.736499999999999</v>
          </cell>
          <cell r="EA228">
            <v>6.1509999999999998</v>
          </cell>
          <cell r="EB228">
            <v>21.628800000000002</v>
          </cell>
          <cell r="EC228">
            <v>8.6601999999999997</v>
          </cell>
          <cell r="ED228">
            <v>1828.2562918429164</v>
          </cell>
          <cell r="EE228">
            <v>1683.4565538498543</v>
          </cell>
          <cell r="EF228">
            <v>1526.3853758500975</v>
          </cell>
          <cell r="EG228">
            <v>1931.8157240276139</v>
          </cell>
          <cell r="EH228">
            <v>1720.2199505738506</v>
          </cell>
          <cell r="EI228">
            <v>3243.7750828788758</v>
          </cell>
          <cell r="EJ228">
            <v>3760.9879663086208</v>
          </cell>
          <cell r="EK228">
            <v>3837.5195013983403</v>
          </cell>
          <cell r="EL228">
            <v>3954.1776670422169</v>
          </cell>
          <cell r="EM228">
            <v>4089.5112898629413</v>
          </cell>
          <cell r="EN228">
            <v>-172.04977378727435</v>
          </cell>
          <cell r="EO228">
            <v>-145.77532541143697</v>
          </cell>
          <cell r="EP228">
            <v>-170.33707166306488</v>
          </cell>
          <cell r="EQ228">
            <v>-165.62493637058299</v>
          </cell>
          <cell r="ER228">
            <v>-177.78784673301729</v>
          </cell>
          <cell r="ES228">
            <v>1961.286551716038</v>
          </cell>
          <cell r="ET228">
            <v>1875.2074632806223</v>
          </cell>
          <cell r="EU228">
            <v>1827.4094843878288</v>
          </cell>
          <cell r="EV228">
            <v>2078.8971066663994</v>
          </cell>
          <cell r="EW228">
            <v>2029.8610775155371</v>
          </cell>
          <cell r="EX228">
            <v>276.16920210742273</v>
          </cell>
          <cell r="EY228">
            <v>337.17725057713943</v>
          </cell>
          <cell r="EZ228">
            <v>413.70878566685883</v>
          </cell>
          <cell r="FA228">
            <v>530.36695131073543</v>
          </cell>
          <cell r="FB228">
            <v>665.7005741314598</v>
          </cell>
          <cell r="FC228">
            <v>-246.75293643639051</v>
          </cell>
          <cell r="FD228">
            <v>-244.92190318841614</v>
          </cell>
          <cell r="FE228">
            <v>-217.58671094421175</v>
          </cell>
          <cell r="FF228">
            <v>-229.44786773709021</v>
          </cell>
          <cell r="FG228">
            <v>-238.67304893490564</v>
          </cell>
          <cell r="FH228">
            <v>230.47795783489158</v>
          </cell>
          <cell r="FI228">
            <v>364.16648145665204</v>
          </cell>
          <cell r="FJ228">
            <v>386.85750858205023</v>
          </cell>
          <cell r="FK228" t="str">
            <v/>
          </cell>
          <cell r="FL228">
            <v>412.26743969782422</v>
          </cell>
          <cell r="FM228" t="str">
            <v>HONG KONG</v>
          </cell>
          <cell r="FN228">
            <v>6.4234914456349573E-2</v>
          </cell>
          <cell r="FO228">
            <v>7.0317207546247637E-2</v>
          </cell>
          <cell r="FP228">
            <v>6.83858426943207E-2</v>
          </cell>
          <cell r="FQ228">
            <v>7.3335761186119439E-2</v>
          </cell>
          <cell r="FR228">
            <v>7.7358713505398025E-2</v>
          </cell>
          <cell r="FS228">
            <v>1139.3495889285364</v>
          </cell>
          <cell r="FT228">
            <v>1740.3541618816273</v>
          </cell>
          <cell r="FU228">
            <v>1897.4253398813842</v>
          </cell>
          <cell r="FV228">
            <v>1491.9949917038675</v>
          </cell>
          <cell r="FW228">
            <v>1703.590765157631</v>
          </cell>
          <cell r="FX228">
            <v>-111.4987664438094</v>
          </cell>
          <cell r="FY228">
            <v>-104.05876520751755</v>
          </cell>
          <cell r="FZ228">
            <v>-100.38786028623316</v>
          </cell>
          <cell r="GA228">
            <v>-116.79479004576315</v>
          </cell>
          <cell r="GB228">
            <v>-122.35086071450013</v>
          </cell>
        </row>
        <row r="230">
          <cell r="B230" t="str">
            <v>030200.KS</v>
          </cell>
          <cell r="C230" t="str">
            <v>Korea Telecom</v>
          </cell>
          <cell r="D230">
            <v>43400</v>
          </cell>
          <cell r="E230">
            <v>47100</v>
          </cell>
          <cell r="F230" t="str">
            <v>KRW</v>
          </cell>
          <cell r="G230">
            <v>1198.0260000000001</v>
          </cell>
          <cell r="J230" t="str">
            <v>Neutral</v>
          </cell>
          <cell r="K230" t="str">
            <v>Grinnan Tucker</v>
          </cell>
          <cell r="L230">
            <v>6</v>
          </cell>
          <cell r="M230" t="str">
            <v>KRW</v>
          </cell>
          <cell r="N230">
            <v>43400</v>
          </cell>
          <cell r="O230" t="str">
            <v>12</v>
          </cell>
          <cell r="P230">
            <v>279.62740000000002</v>
          </cell>
          <cell r="Q230">
            <v>10129.854577446566</v>
          </cell>
          <cell r="R230">
            <v>12250.014505528261</v>
          </cell>
          <cell r="S230">
            <v>0</v>
          </cell>
          <cell r="T230">
            <v>0</v>
          </cell>
          <cell r="U230">
            <v>0</v>
          </cell>
          <cell r="V230">
            <v>0</v>
          </cell>
          <cell r="W230">
            <v>0</v>
          </cell>
          <cell r="X230">
            <v>2186.026612944961</v>
          </cell>
          <cell r="Y230">
            <v>2214.6931702650859</v>
          </cell>
          <cell r="Z230">
            <v>2111.6615156933158</v>
          </cell>
          <cell r="AA230">
            <v>1969.5718598761628</v>
          </cell>
          <cell r="AB230">
            <v>1807.5916365754999</v>
          </cell>
          <cell r="AC230">
            <v>4.4250523928529093</v>
          </cell>
          <cell r="AD230">
            <v>4.1820638667274332</v>
          </cell>
          <cell r="AE230">
            <v>4.0599776882972485</v>
          </cell>
          <cell r="AF230">
            <v>4.3482226312283698</v>
          </cell>
          <cell r="AG230">
            <v>4.8408793607150429</v>
          </cell>
          <cell r="AH230">
            <v>14.509206019735799</v>
          </cell>
          <cell r="AI230">
            <v>13.341990294033684</v>
          </cell>
          <cell r="AJ230">
            <v>13.763442871857539</v>
          </cell>
          <cell r="AK230">
            <v>13.952638124715158</v>
          </cell>
          <cell r="AL230">
            <v>14.077672786734178</v>
          </cell>
          <cell r="AM230">
            <v>2.5041192762093645</v>
          </cell>
          <cell r="AN230">
            <v>1.8363541358868671</v>
          </cell>
          <cell r="AO230">
            <v>2.1306666074025102</v>
          </cell>
          <cell r="AP230">
            <v>2.2244501972411284</v>
          </cell>
          <cell r="AQ230">
            <v>2.4204396807748743</v>
          </cell>
          <cell r="AR230">
            <v>5.769860083431712E-3</v>
          </cell>
          <cell r="AS230">
            <v>4.2312307278499208E-3</v>
          </cell>
          <cell r="AT230">
            <v>4.9093700631394222E-3</v>
          </cell>
          <cell r="AU230">
            <v>5.1254612839657316E-3</v>
          </cell>
          <cell r="AV230">
            <v>5.5770499557024726E-3</v>
          </cell>
          <cell r="AW230">
            <v>6.8334311904828266E-3</v>
          </cell>
          <cell r="AX230">
            <v>7.2304708881703317E-3</v>
          </cell>
          <cell r="AY230">
            <v>7.4478958660296607E-3</v>
          </cell>
          <cell r="AZ230">
            <v>6.9541726828047552E-3</v>
          </cell>
          <cell r="BA230">
            <v>6.246445901179256E-3</v>
          </cell>
          <cell r="BB230">
            <v>2.084076206493373E-3</v>
          </cell>
          <cell r="BC230">
            <v>2.2664003176770288E-3</v>
          </cell>
          <cell r="BD230">
            <v>2.1970005123260763E-3</v>
          </cell>
          <cell r="BE230">
            <v>2.1672095821992842E-3</v>
          </cell>
          <cell r="BF230">
            <v>2.1479609235793714E-3</v>
          </cell>
          <cell r="BG230">
            <v>-529.74643288209097</v>
          </cell>
          <cell r="BH230">
            <v>-386.51016839367429</v>
          </cell>
          <cell r="BI230">
            <v>-441.62709156562545</v>
          </cell>
          <cell r="BJ230">
            <v>-461.06578488279882</v>
          </cell>
          <cell r="BK230" t="str">
            <v/>
          </cell>
          <cell r="BL230" t="str">
            <v/>
          </cell>
          <cell r="BM230" t="str">
            <v/>
          </cell>
          <cell r="BN230" t="str">
            <v/>
          </cell>
          <cell r="BO230" t="str">
            <v/>
          </cell>
          <cell r="BP230">
            <v>2.5080995977454328E-3</v>
          </cell>
          <cell r="BQ230">
            <v>1418.6174590534763</v>
          </cell>
          <cell r="BR230">
            <v>509.00951147971739</v>
          </cell>
          <cell r="BS230">
            <v>1077.7628382021758</v>
          </cell>
          <cell r="BT230">
            <v>1289.4834602921806</v>
          </cell>
          <cell r="BU230" t="str">
            <v/>
          </cell>
          <cell r="BV230" t="str">
            <v/>
          </cell>
          <cell r="BW230" t="str">
            <v/>
          </cell>
          <cell r="BX230" t="str">
            <v/>
          </cell>
          <cell r="BY230" t="str">
            <v/>
          </cell>
          <cell r="BZ230" t="str">
            <v/>
          </cell>
          <cell r="CA230">
            <v>10.767899999999999</v>
          </cell>
          <cell r="CB230">
            <v>11.351899999999999</v>
          </cell>
          <cell r="CC230">
            <v>11.245800000000001</v>
          </cell>
          <cell r="CD230">
            <v>11.8302</v>
          </cell>
          <cell r="CE230">
            <v>13.0321</v>
          </cell>
          <cell r="CF230">
            <v>9914.4759796531962</v>
          </cell>
          <cell r="CG230">
            <v>9740.5265478378587</v>
          </cell>
          <cell r="CH230">
            <v>9716.871537011717</v>
          </cell>
          <cell r="CI230">
            <v>9718.0010024824169</v>
          </cell>
          <cell r="CJ230">
            <v>9787.9234866355164</v>
          </cell>
          <cell r="CK230">
            <v>3204.187555194962</v>
          </cell>
          <cell r="CL230">
            <v>3392.3646389978176</v>
          </cell>
          <cell r="CM230">
            <v>3466.4930201848706</v>
          </cell>
          <cell r="CN230">
            <v>3482.9308387297101</v>
          </cell>
          <cell r="CO230">
            <v>3520.9112565169703</v>
          </cell>
          <cell r="CP230">
            <v>1391.6225524320839</v>
          </cell>
          <cell r="CQ230">
            <v>1490.615665269368</v>
          </cell>
          <cell r="CR230">
            <v>1503.0617373913419</v>
          </cell>
          <cell r="CS230">
            <v>1551.8624153399007</v>
          </cell>
          <cell r="CT230">
            <v>1654.9322468794501</v>
          </cell>
          <cell r="CU230">
            <v>1331.6071604455997</v>
          </cell>
          <cell r="CV230">
            <v>1252.1023249912771</v>
          </cell>
          <cell r="CW230">
            <v>1197.0396335304911</v>
          </cell>
          <cell r="CX230">
            <v>1282.0254752401031</v>
          </cell>
          <cell r="CY230">
            <v>1427.2798778991439</v>
          </cell>
          <cell r="CZ230">
            <v>936.11983379325648</v>
          </cell>
          <cell r="DA230">
            <v>880.22793495299766</v>
          </cell>
          <cell r="DB230">
            <v>841.5188626958012</v>
          </cell>
          <cell r="DC230">
            <v>901.26390913051955</v>
          </cell>
          <cell r="DD230">
            <v>1003.377753905174</v>
          </cell>
          <cell r="DE230">
            <v>978.31065435975518</v>
          </cell>
          <cell r="DF230">
            <v>1047.902812626771</v>
          </cell>
          <cell r="DG230">
            <v>1056.6524015338566</v>
          </cell>
          <cell r="DH230">
            <v>1090.9592780123303</v>
          </cell>
          <cell r="DI230">
            <v>1163.4173699068299</v>
          </cell>
          <cell r="DJ230">
            <v>0.22950000000000001</v>
          </cell>
          <cell r="DK230">
            <v>-1.7545000000000002</v>
          </cell>
          <cell r="DL230">
            <v>-0.2429</v>
          </cell>
          <cell r="DM230">
            <v>1.1599999999999999E-2</v>
          </cell>
          <cell r="DN230">
            <v>0.71950000000000003</v>
          </cell>
          <cell r="DO230">
            <v>-12.881600000000001</v>
          </cell>
          <cell r="DP230">
            <v>5.8727999999999998</v>
          </cell>
          <cell r="DQ230">
            <v>2.1852</v>
          </cell>
          <cell r="DR230">
            <v>0.47419999999999995</v>
          </cell>
          <cell r="DS230">
            <v>1.0905</v>
          </cell>
          <cell r="DT230">
            <v>-21.613599999999998</v>
          </cell>
          <cell r="DU230">
            <v>7.1135000000000002</v>
          </cell>
          <cell r="DV230">
            <v>0.83499999999999996</v>
          </cell>
          <cell r="DW230">
            <v>3.2467999999999995</v>
          </cell>
          <cell r="DX230">
            <v>11.3301</v>
          </cell>
          <cell r="DY230">
            <v>1.3726</v>
          </cell>
          <cell r="DZ230">
            <v>-5.9706000000000001</v>
          </cell>
          <cell r="EA230">
            <v>-4.3975999999999997</v>
          </cell>
          <cell r="EB230">
            <v>7.0997000000000003</v>
          </cell>
          <cell r="EC230">
            <v>11.3301</v>
          </cell>
          <cell r="ED230">
            <v>4188.5568426728632</v>
          </cell>
          <cell r="EE230">
            <v>4334.8530983467808</v>
          </cell>
          <cell r="EF230">
            <v>3809.0436952119571</v>
          </cell>
          <cell r="EG230">
            <v>3083.9065788221619</v>
          </cell>
          <cell r="EH230">
            <v>2257.2603950164685</v>
          </cell>
          <cell r="EI230">
            <v>11838.22387827977</v>
          </cell>
          <cell r="EJ230">
            <v>12222.620181031129</v>
          </cell>
          <cell r="EK230">
            <v>12054.967226921619</v>
          </cell>
          <cell r="EL230">
            <v>11906.168633235005</v>
          </cell>
          <cell r="EM230">
            <v>12407.857510604945</v>
          </cell>
          <cell r="EN230">
            <v>-217.35755317497282</v>
          </cell>
          <cell r="EO230">
            <v>-249.69840637849262</v>
          </cell>
          <cell r="EP230">
            <v>-306.02210386085108</v>
          </cell>
          <cell r="EQ230">
            <v>-269.83694009979746</v>
          </cell>
          <cell r="ER230">
            <v>-227.65236981501235</v>
          </cell>
          <cell r="ES230">
            <v>8690.5459480845984</v>
          </cell>
          <cell r="ET230">
            <v>9129.8902786750859</v>
          </cell>
          <cell r="EU230">
            <v>9106.9129309380605</v>
          </cell>
          <cell r="EV230">
            <v>8901.0686470911314</v>
          </cell>
          <cell r="EW230">
            <v>8665.282175845934</v>
          </cell>
          <cell r="EX230">
            <v>6685.163761053599</v>
          </cell>
          <cell r="EY230">
            <v>6969.5900147409156</v>
          </cell>
          <cell r="EZ230">
            <v>7411.2171063065407</v>
          </cell>
          <cell r="FA230">
            <v>7872.2828911893403</v>
          </cell>
          <cell r="FB230">
            <v>8373.9717685592805</v>
          </cell>
          <cell r="FC230">
            <v>-1850.3772038336397</v>
          </cell>
          <cell r="FD230">
            <v>-2378.3212100572109</v>
          </cell>
          <cell r="FE230">
            <v>-1940.4539358912075</v>
          </cell>
          <cell r="FF230">
            <v>-1725.2241395428812</v>
          </cell>
          <cell r="FG230">
            <v>-1630.1925375576154</v>
          </cell>
          <cell r="FH230">
            <v>1418.6174590534763</v>
          </cell>
          <cell r="FI230">
            <v>509.00951147971739</v>
          </cell>
          <cell r="FJ230">
            <v>1077.7628382021758</v>
          </cell>
          <cell r="FK230" t="str">
            <v/>
          </cell>
          <cell r="FL230">
            <v>1383.7433670053904</v>
          </cell>
          <cell r="FM230" t="str">
            <v>KOREA, REP OF (SOUTH)</v>
          </cell>
          <cell r="FN230">
            <v>12.993074150310592</v>
          </cell>
          <cell r="FO230">
            <v>13.217491340755542</v>
          </cell>
          <cell r="FP230">
            <v>13.532715087151697</v>
          </cell>
          <cell r="FQ230">
            <v>13.664822725049373</v>
          </cell>
          <cell r="FR230">
            <v>13.843450164687576</v>
          </cell>
          <cell r="FS230">
            <v>964.50327455330682</v>
          </cell>
          <cell r="FT230">
            <v>918.1770679434336</v>
          </cell>
          <cell r="FU230">
            <v>834.70642540312144</v>
          </cell>
          <cell r="FV230">
            <v>949.97916322350261</v>
          </cell>
          <cell r="FW230">
            <v>1776.6253470291963</v>
          </cell>
          <cell r="FX230">
            <v>-287.47289290883504</v>
          </cell>
          <cell r="FY230">
            <v>-321.01213913554466</v>
          </cell>
          <cell r="FZ230">
            <v>-313.78544956453362</v>
          </cell>
          <cell r="GA230">
            <v>-359.89390547450552</v>
          </cell>
          <cell r="GB230">
            <v>-423.90212399397006</v>
          </cell>
        </row>
        <row r="232">
          <cell r="B232" t="str">
            <v>INVTq.L</v>
          </cell>
          <cell r="C232" t="str">
            <v>Investcom</v>
          </cell>
          <cell r="D232">
            <v>19.25</v>
          </cell>
          <cell r="E232">
            <v>19.25</v>
          </cell>
          <cell r="F232" t="str">
            <v>USD</v>
          </cell>
          <cell r="G232">
            <v>1.27125</v>
          </cell>
          <cell r="J232" t="str">
            <v>Neutral</v>
          </cell>
          <cell r="K232" t="str">
            <v>DROUET Herve</v>
          </cell>
          <cell r="L232">
            <v>6</v>
          </cell>
          <cell r="M232" t="str">
            <v>USD</v>
          </cell>
          <cell r="N232">
            <v>19.25</v>
          </cell>
          <cell r="O232" t="str">
            <v>12</v>
          </cell>
          <cell r="P232">
            <v>287.05150380000003</v>
          </cell>
          <cell r="Q232">
            <v>4346.6992709144552</v>
          </cell>
          <cell r="R232">
            <v>4156.6085207472961</v>
          </cell>
          <cell r="S232">
            <v>398.47290147492623</v>
          </cell>
          <cell r="T232">
            <v>382.9439221238938</v>
          </cell>
          <cell r="U232">
            <v>361.75214395280233</v>
          </cell>
          <cell r="V232">
            <v>332.99809400196659</v>
          </cell>
          <cell r="W232">
            <v>313.41813962635206</v>
          </cell>
          <cell r="X232">
            <v>0</v>
          </cell>
          <cell r="Y232">
            <v>0</v>
          </cell>
          <cell r="Z232">
            <v>0</v>
          </cell>
          <cell r="AA232">
            <v>0</v>
          </cell>
          <cell r="AB232">
            <v>0</v>
          </cell>
          <cell r="AC232">
            <v>0.55916145526057026</v>
          </cell>
          <cell r="AD232">
            <v>0.91535181907571284</v>
          </cell>
          <cell r="AE232">
            <v>1.0085616519174043</v>
          </cell>
          <cell r="AF232">
            <v>1.1235508357915438</v>
          </cell>
          <cell r="AG232">
            <v>1.2496149459193706</v>
          </cell>
          <cell r="AH232">
            <v>0.8932043264503442</v>
          </cell>
          <cell r="AI232">
            <v>1.215978761061947</v>
          </cell>
          <cell r="AJ232">
            <v>1.3946981317600786</v>
          </cell>
          <cell r="AK232">
            <v>1.6192094395280237</v>
          </cell>
          <cell r="AL232">
            <v>1.8398820058997052</v>
          </cell>
          <cell r="AM232">
            <v>0</v>
          </cell>
          <cell r="AN232">
            <v>0</v>
          </cell>
          <cell r="AO232">
            <v>0</v>
          </cell>
          <cell r="AP232">
            <v>0.4494198623402163</v>
          </cell>
          <cell r="AQ232">
            <v>0.49984582104228126</v>
          </cell>
          <cell r="AR232">
            <v>0</v>
          </cell>
          <cell r="AS232">
            <v>0</v>
          </cell>
          <cell r="AT232">
            <v>0</v>
          </cell>
          <cell r="AU232">
            <v>2.3346486355335929</v>
          </cell>
          <cell r="AV232">
            <v>2.5966016677521102</v>
          </cell>
          <cell r="AW232">
            <v>21.302549124722674</v>
          </cell>
          <cell r="AX232">
            <v>13.013099576693413</v>
          </cell>
          <cell r="AY232">
            <v>11.8104474294599</v>
          </cell>
          <cell r="AZ232">
            <v>10.601713771987885</v>
          </cell>
          <cell r="BA232">
            <v>9.5321878217262537</v>
          </cell>
          <cell r="BB232">
            <v>13.335766539193864</v>
          </cell>
          <cell r="BC232">
            <v>9.7958654795393514</v>
          </cell>
          <cell r="BD232">
            <v>8.540603947255299</v>
          </cell>
          <cell r="BE232">
            <v>7.3564074409125038</v>
          </cell>
          <cell r="BF232">
            <v>6.4740914532260687</v>
          </cell>
          <cell r="BG232">
            <v>0</v>
          </cell>
          <cell r="BH232">
            <v>0</v>
          </cell>
          <cell r="BI232">
            <v>0</v>
          </cell>
          <cell r="BJ232">
            <v>-129.00669498525073</v>
          </cell>
          <cell r="BK232" t="str">
            <v/>
          </cell>
          <cell r="BL232" t="str">
            <v/>
          </cell>
          <cell r="BM232" t="str">
            <v/>
          </cell>
          <cell r="BN232" t="str">
            <v/>
          </cell>
          <cell r="BO232" t="str">
            <v/>
          </cell>
          <cell r="BP232">
            <v>4.3633806227252387</v>
          </cell>
          <cell r="BQ232">
            <v>60.073639331366763</v>
          </cell>
          <cell r="BR232">
            <v>87.155605113077684</v>
          </cell>
          <cell r="BS232">
            <v>157.46886293018682</v>
          </cell>
          <cell r="BT232">
            <v>208.25636656833825</v>
          </cell>
          <cell r="BU232" t="str">
            <v/>
          </cell>
          <cell r="BV232" t="str">
            <v/>
          </cell>
          <cell r="BW232" t="str">
            <v/>
          </cell>
          <cell r="BX232" t="str">
            <v/>
          </cell>
          <cell r="BY232" t="str">
            <v/>
          </cell>
          <cell r="BZ232" t="str">
            <v/>
          </cell>
          <cell r="CA232">
            <v>36.334400000000002</v>
          </cell>
          <cell r="CB232">
            <v>45.7624</v>
          </cell>
          <cell r="CC232">
            <v>40.5503</v>
          </cell>
          <cell r="CD232">
            <v>40.7913</v>
          </cell>
          <cell r="CE232">
            <v>42.628599999999999</v>
          </cell>
          <cell r="CF232">
            <v>710.58025250737467</v>
          </cell>
          <cell r="CG232">
            <v>1018.1453923303835</v>
          </cell>
          <cell r="CH232">
            <v>1168.3541734513274</v>
          </cell>
          <cell r="CI232">
            <v>1322.5354084562439</v>
          </cell>
          <cell r="CJ232">
            <v>1465.8664086529009</v>
          </cell>
          <cell r="CK232">
            <v>311.34709931170107</v>
          </cell>
          <cell r="CL232">
            <v>434.02456637168143</v>
          </cell>
          <cell r="CM232">
            <v>505.85506548672566</v>
          </cell>
          <cell r="CN232">
            <v>574.59845034414946</v>
          </cell>
          <cell r="CO232">
            <v>643.06978013765979</v>
          </cell>
          <cell r="CP232">
            <v>219.47830481809243</v>
          </cell>
          <cell r="CQ232">
            <v>373.76352487708948</v>
          </cell>
          <cell r="CR232">
            <v>413.7446576204523</v>
          </cell>
          <cell r="CS232">
            <v>454.62937345132741</v>
          </cell>
          <cell r="CT232">
            <v>498.76997443461158</v>
          </cell>
          <cell r="CU232">
            <v>224.46033588987214</v>
          </cell>
          <cell r="CV232">
            <v>366.63552566371681</v>
          </cell>
          <cell r="CW232">
            <v>403.32921376597835</v>
          </cell>
          <cell r="CX232">
            <v>448.96895811209441</v>
          </cell>
          <cell r="CY232">
            <v>499.56141592920358</v>
          </cell>
          <cell r="CZ232">
            <v>160.50804169124876</v>
          </cell>
          <cell r="DA232">
            <v>262.7529809242871</v>
          </cell>
          <cell r="DB232">
            <v>289.50906116027528</v>
          </cell>
          <cell r="DC232">
            <v>322.5167378564405</v>
          </cell>
          <cell r="DD232">
            <v>358.70379390363814</v>
          </cell>
          <cell r="DE232">
            <v>166.14507689282203</v>
          </cell>
          <cell r="DF232">
            <v>282.93898839724682</v>
          </cell>
          <cell r="DG232">
            <v>313.20470560471978</v>
          </cell>
          <cell r="DH232">
            <v>344.15443618485745</v>
          </cell>
          <cell r="DI232">
            <v>377.56887079646015</v>
          </cell>
          <cell r="DJ232">
            <v>42.727900000000005</v>
          </cell>
          <cell r="DK232">
            <v>43.283700000000003</v>
          </cell>
          <cell r="DL232">
            <v>14.7532</v>
          </cell>
          <cell r="DM232">
            <v>13.196400000000001</v>
          </cell>
          <cell r="DN232">
            <v>10.8376</v>
          </cell>
          <cell r="DO232">
            <v>41.914699999999996</v>
          </cell>
          <cell r="DP232">
            <v>39.402200000000001</v>
          </cell>
          <cell r="DQ232">
            <v>16.549900000000001</v>
          </cell>
          <cell r="DR232">
            <v>13.589499999999999</v>
          </cell>
          <cell r="DS232">
            <v>11.916400000000001</v>
          </cell>
          <cell r="DT232">
            <v>26.192599999999999</v>
          </cell>
          <cell r="DU232">
            <v>70.296300000000002</v>
          </cell>
          <cell r="DV232">
            <v>10.696899999999999</v>
          </cell>
          <cell r="DW232">
            <v>9.8816000000000006</v>
          </cell>
          <cell r="DX232">
            <v>11.2202</v>
          </cell>
          <cell r="DY232">
            <v>34.116399999999999</v>
          </cell>
          <cell r="DZ232">
            <v>63.700800000000001</v>
          </cell>
          <cell r="EA232">
            <v>10.183</v>
          </cell>
          <cell r="EB232">
            <v>11.401300000000001</v>
          </cell>
          <cell r="EC232">
            <v>11.2202</v>
          </cell>
          <cell r="ED232">
            <v>-133.7224999016716</v>
          </cell>
          <cell r="EE232">
            <v>-249.86932468043267</v>
          </cell>
          <cell r="EF232">
            <v>-408.37026312684372</v>
          </cell>
          <cell r="EG232">
            <v>-623.4321526057031</v>
          </cell>
          <cell r="EH232">
            <v>-769.8776786627335</v>
          </cell>
          <cell r="EI232">
            <v>927.67204955752209</v>
          </cell>
          <cell r="EJ232">
            <v>1340.6521258603736</v>
          </cell>
          <cell r="EK232">
            <v>1645.9723406096361</v>
          </cell>
          <cell r="EL232">
            <v>1856.835146509341</v>
          </cell>
          <cell r="EM232">
            <v>2091.5216212389382</v>
          </cell>
          <cell r="EN232">
            <v>-7.8077600786627341</v>
          </cell>
          <cell r="EO232">
            <v>-7.1279992133726653</v>
          </cell>
          <cell r="EP232">
            <v>-10.415443854473944</v>
          </cell>
          <cell r="EQ232">
            <v>-5.6604161258603733</v>
          </cell>
          <cell r="ER232">
            <v>0.79144070796460175</v>
          </cell>
          <cell r="ES232">
            <v>330.71697384464107</v>
          </cell>
          <cell r="ET232">
            <v>503.35757404129794</v>
          </cell>
          <cell r="EU232">
            <v>653.09624700098334</v>
          </cell>
          <cell r="EV232">
            <v>782.86160865290071</v>
          </cell>
          <cell r="EW232">
            <v>891.25025683382489</v>
          </cell>
          <cell r="EX232">
            <v>704.87855968534905</v>
          </cell>
          <cell r="EY232">
            <v>982.42165270403154</v>
          </cell>
          <cell r="EZ232">
            <v>1287.7418674532939</v>
          </cell>
          <cell r="FA232">
            <v>1498.604673352999</v>
          </cell>
          <cell r="FB232">
            <v>1733.2911480825958</v>
          </cell>
          <cell r="FC232">
            <v>-202.24188790560473</v>
          </cell>
          <cell r="FD232">
            <v>-232.90164169124878</v>
          </cell>
          <cell r="FE232">
            <v>-241.84908082595871</v>
          </cell>
          <cell r="FF232">
            <v>-249.73443775811208</v>
          </cell>
          <cell r="FG232">
            <v>-252.68845388397244</v>
          </cell>
          <cell r="FH232">
            <v>60.073639331366763</v>
          </cell>
          <cell r="FI232">
            <v>87.155605113077684</v>
          </cell>
          <cell r="FJ232">
            <v>157.46886293018682</v>
          </cell>
          <cell r="FK232" t="str">
            <v/>
          </cell>
          <cell r="FL232">
            <v>262.5591323500492</v>
          </cell>
          <cell r="FM232" t="str">
            <v>LUXEMBOURG</v>
          </cell>
          <cell r="FN232">
            <v>0.87920471976401171</v>
          </cell>
          <cell r="FO232">
            <v>1.125282989183874</v>
          </cell>
          <cell r="FP232">
            <v>1.3294466076696165</v>
          </cell>
          <cell r="FQ232">
            <v>1.5414867256637168</v>
          </cell>
          <cell r="FR232">
            <v>1.7523122910521141</v>
          </cell>
          <cell r="FS232">
            <v>356.51598977384464</v>
          </cell>
          <cell r="FT232">
            <v>608.09979783677488</v>
          </cell>
          <cell r="FU232">
            <v>766.60073628318582</v>
          </cell>
          <cell r="FV232">
            <v>981.66262576204531</v>
          </cell>
          <cell r="FW232">
            <v>1128.1081518190758</v>
          </cell>
          <cell r="FX232">
            <v>-54.705317600786628</v>
          </cell>
          <cell r="FY232">
            <v>-89.092432645034407</v>
          </cell>
          <cell r="FZ232">
            <v>-98.008999016715833</v>
          </cell>
          <cell r="GA232">
            <v>-109.09945644051132</v>
          </cell>
          <cell r="GB232">
            <v>-121.39342379547691</v>
          </cell>
        </row>
        <row r="238">
          <cell r="B238" t="str">
            <v>2332.HK</v>
          </cell>
          <cell r="C238" t="str">
            <v>Hutchison Telecommunicata</v>
          </cell>
          <cell r="D238">
            <v>16.04</v>
          </cell>
          <cell r="E238">
            <v>13.4</v>
          </cell>
          <cell r="F238" t="str">
            <v>HKD</v>
          </cell>
          <cell r="G238">
            <v>9.8924861249999996</v>
          </cell>
          <cell r="J238" t="str">
            <v>Neutral</v>
          </cell>
          <cell r="K238" t="str">
            <v>Grinnan Tucker</v>
          </cell>
          <cell r="L238">
            <v>6</v>
          </cell>
          <cell r="M238" t="str">
            <v>HKD</v>
          </cell>
          <cell r="N238">
            <v>16.04</v>
          </cell>
          <cell r="O238" t="str">
            <v>12</v>
          </cell>
          <cell r="P238">
            <v>4752.5462090000001</v>
          </cell>
          <cell r="Q238">
            <v>7705.9335973908173</v>
          </cell>
          <cell r="R238">
            <v>15377.282337847098</v>
          </cell>
          <cell r="S238">
            <v>3532.8217531363989</v>
          </cell>
          <cell r="T238">
            <v>4031.8019871875231</v>
          </cell>
          <cell r="U238">
            <v>4063.8534777828663</v>
          </cell>
          <cell r="V238">
            <v>3947.7366510837542</v>
          </cell>
          <cell r="W238">
            <v>3700.0543881985986</v>
          </cell>
          <cell r="X238">
            <v>29.820612965479395</v>
          </cell>
          <cell r="Y238">
            <v>34.03251424828256</v>
          </cell>
          <cell r="Z238">
            <v>34.303061405607984</v>
          </cell>
          <cell r="AA238">
            <v>33.322917195398141</v>
          </cell>
          <cell r="AB238">
            <v>31.232226671432404</v>
          </cell>
          <cell r="AC238">
            <v>-1.6333912219664602E-2</v>
          </cell>
          <cell r="AD238">
            <v>1.6147811377395287E-2</v>
          </cell>
          <cell r="AE238">
            <v>4.66216473970541E-2</v>
          </cell>
          <cell r="AF238">
            <v>7.288026395892469E-2</v>
          </cell>
          <cell r="AG238">
            <v>0.10718994058735666</v>
          </cell>
          <cell r="AH238">
            <v>8.5793195893918942E-2</v>
          </cell>
          <cell r="AI238">
            <v>0.13552467833256629</v>
          </cell>
          <cell r="AJ238">
            <v>0.19444242586693544</v>
          </cell>
          <cell r="AK238">
            <v>0.25365150562695382</v>
          </cell>
          <cell r="AL238">
            <v>0.30586557936668324</v>
          </cell>
          <cell r="AM238">
            <v>0</v>
          </cell>
          <cell r="AN238">
            <v>0</v>
          </cell>
          <cell r="AO238">
            <v>0</v>
          </cell>
          <cell r="AP238">
            <v>2.4238901826106933E-2</v>
          </cell>
          <cell r="AQ238">
            <v>2.5827683432813511E-2</v>
          </cell>
          <cell r="AR238">
            <v>0</v>
          </cell>
          <cell r="AS238">
            <v>0</v>
          </cell>
          <cell r="AT238">
            <v>0</v>
          </cell>
          <cell r="AU238">
            <v>0.15111534804306032</v>
          </cell>
          <cell r="AV238" t="str">
            <v/>
          </cell>
          <cell r="AW238" t="str">
            <v/>
          </cell>
          <cell r="AX238">
            <v>10.150321460437329</v>
          </cell>
          <cell r="AY238">
            <v>3.5156517522250152</v>
          </cell>
          <cell r="AZ238">
            <v>2.2489693019696908</v>
          </cell>
          <cell r="BA238">
            <v>1.5291124844825497</v>
          </cell>
          <cell r="BB238">
            <v>1.9104717414389703</v>
          </cell>
          <cell r="BC238">
            <v>1.2094142438092326</v>
          </cell>
          <cell r="BD238">
            <v>0.8429512007592258</v>
          </cell>
          <cell r="BE238">
            <v>0.64618373132831464</v>
          </cell>
          <cell r="BF238">
            <v>0.53587421213739739</v>
          </cell>
          <cell r="BG238">
            <v>0</v>
          </cell>
          <cell r="BH238">
            <v>0</v>
          </cell>
          <cell r="BI238">
            <v>0</v>
          </cell>
          <cell r="BJ238">
            <v>-115.20758802176233</v>
          </cell>
          <cell r="BK238" t="str">
            <v/>
          </cell>
          <cell r="BL238" t="str">
            <v/>
          </cell>
          <cell r="BM238" t="str">
            <v/>
          </cell>
          <cell r="BN238" t="str">
            <v/>
          </cell>
          <cell r="BO238" t="str">
            <v/>
          </cell>
          <cell r="BP238">
            <v>0.71104925580285516</v>
          </cell>
          <cell r="BQ238">
            <v>73.166540832525058</v>
          </cell>
          <cell r="BR238">
            <v>-247.6509905643158</v>
          </cell>
          <cell r="BS238">
            <v>128.04718550969915</v>
          </cell>
          <cell r="BT238">
            <v>412.79344771383239</v>
          </cell>
          <cell r="BU238" t="str">
            <v/>
          </cell>
          <cell r="BV238" t="str">
            <v/>
          </cell>
          <cell r="BW238" t="str">
            <v/>
          </cell>
          <cell r="BX238" t="str">
            <v/>
          </cell>
          <cell r="BY238" t="str">
            <v/>
          </cell>
          <cell r="BZ238" t="str">
            <v/>
          </cell>
          <cell r="CA238">
            <v>7.7424999999999997</v>
          </cell>
          <cell r="CB238">
            <v>9.9344000000000001</v>
          </cell>
          <cell r="CC238">
            <v>12.2486</v>
          </cell>
          <cell r="CD238">
            <v>14.4534</v>
          </cell>
          <cell r="CE238">
            <v>17.715399999999999</v>
          </cell>
          <cell r="CF238">
            <v>2462.0706758888682</v>
          </cell>
          <cell r="CG238">
            <v>3328.939746781803</v>
          </cell>
          <cell r="CH238">
            <v>4399.1682324447038</v>
          </cell>
          <cell r="CI238">
            <v>5409.9236707294349</v>
          </cell>
          <cell r="CJ238">
            <v>6241.6075400863911</v>
          </cell>
          <cell r="CK238">
            <v>662.11806983959764</v>
          </cell>
          <cell r="CL238">
            <v>997.0943648910096</v>
          </cell>
          <cell r="CM238">
            <v>1344.1233250150249</v>
          </cell>
          <cell r="CN238">
            <v>1682.6986938028181</v>
          </cell>
          <cell r="CO238">
            <v>2023.8816124697876</v>
          </cell>
          <cell r="CP238">
            <v>220.67191112689076</v>
          </cell>
          <cell r="CQ238">
            <v>505.90799196091876</v>
          </cell>
          <cell r="CR238">
            <v>785.75133659841254</v>
          </cell>
          <cell r="CS238">
            <v>1101.727962443819</v>
          </cell>
          <cell r="CT238">
            <v>1416.9837341065768</v>
          </cell>
          <cell r="CU238">
            <v>62.167771703596912</v>
          </cell>
          <cell r="CV238">
            <v>366.19075864511257</v>
          </cell>
          <cell r="CW238">
            <v>604.8075943093628</v>
          </cell>
          <cell r="CX238">
            <v>904.36625232062192</v>
          </cell>
          <cell r="CY238">
            <v>1226.6856107417589</v>
          </cell>
          <cell r="CZ238">
            <v>-77.635305351514958</v>
          </cell>
          <cell r="DA238">
            <v>76.750673127681537</v>
          </cell>
          <cell r="DB238">
            <v>221.59275345963653</v>
          </cell>
          <cell r="DC238">
            <v>346.40006796067155</v>
          </cell>
          <cell r="DD238">
            <v>509.47374222372235</v>
          </cell>
          <cell r="DE238">
            <v>290.08225816440051</v>
          </cell>
          <cell r="DF238">
            <v>518.8500691478099</v>
          </cell>
          <cell r="DG238">
            <v>737.33514566845054</v>
          </cell>
          <cell r="DH238">
            <v>913.43467433976321</v>
          </cell>
          <cell r="DI238">
            <v>1141.0946449015109</v>
          </cell>
          <cell r="DJ238">
            <v>64.068700000000007</v>
          </cell>
          <cell r="DK238">
            <v>35.2089</v>
          </cell>
          <cell r="DL238">
            <v>32.1492</v>
          </cell>
          <cell r="DM238">
            <v>22.976099999999999</v>
          </cell>
          <cell r="DN238">
            <v>15.3733</v>
          </cell>
          <cell r="DO238">
            <v>120.316</v>
          </cell>
          <cell r="DP238">
            <v>50.5916</v>
          </cell>
          <cell r="DQ238">
            <v>34.804000000000002</v>
          </cell>
          <cell r="DR238">
            <v>25.189299999999999</v>
          </cell>
          <cell r="DS238">
            <v>20.2759</v>
          </cell>
          <cell r="DT238">
            <v>-1615.9679000000001</v>
          </cell>
          <cell r="DU238">
            <v>129.25800000000001</v>
          </cell>
          <cell r="DV238">
            <v>55.315099999999994</v>
          </cell>
          <cell r="DW238">
            <v>40.213300000000004</v>
          </cell>
          <cell r="DX238">
            <v>47.076700000000002</v>
          </cell>
          <cell r="DY238">
            <v>2460.0205999999998</v>
          </cell>
          <cell r="DZ238">
            <v>-198.8605</v>
          </cell>
          <cell r="EA238">
            <v>188.71770000000001</v>
          </cell>
          <cell r="EB238">
            <v>56.322799999999994</v>
          </cell>
          <cell r="EC238">
            <v>47.076700000000002</v>
          </cell>
          <cell r="ED238">
            <v>2451.860906704077</v>
          </cell>
          <cell r="EE238">
            <v>3673.5792675170424</v>
          </cell>
          <cell r="EF238">
            <v>3752.0551104134101</v>
          </cell>
          <cell r="EG238">
            <v>3467.7511452157842</v>
          </cell>
          <cell r="EH238">
            <v>2861.3183698551816</v>
          </cell>
          <cell r="EI238">
            <v>4701.9525134790119</v>
          </cell>
          <cell r="EJ238">
            <v>6117.4588609291586</v>
          </cell>
          <cell r="EK238">
            <v>6561.2898885920858</v>
          </cell>
          <cell r="EL238">
            <v>6844.9052657124657</v>
          </cell>
          <cell r="EM238">
            <v>7537.9320501195043</v>
          </cell>
          <cell r="EN238">
            <v>-162.14326507331847</v>
          </cell>
          <cell r="EO238">
            <v>-278.69746352563118</v>
          </cell>
          <cell r="EP238">
            <v>-309.90194196506894</v>
          </cell>
          <cell r="EQ238">
            <v>-316.29961199465419</v>
          </cell>
          <cell r="ER238">
            <v>-299.21749523808404</v>
          </cell>
          <cell r="ES238">
            <v>2485.8260794376401</v>
          </cell>
          <cell r="ET238">
            <v>3235.3221650841588</v>
          </cell>
          <cell r="EU238">
            <v>3804.149925962115</v>
          </cell>
          <cell r="EV238">
            <v>4258.9109609693796</v>
          </cell>
          <cell r="EW238">
            <v>4488.473414967767</v>
          </cell>
          <cell r="EX238">
            <v>2003.7430176329917</v>
          </cell>
          <cell r="EY238">
            <v>2241.7059461885269</v>
          </cell>
          <cell r="EZ238">
            <v>2607.0611309550864</v>
          </cell>
          <cell r="FA238">
            <v>3056.6765508604644</v>
          </cell>
          <cell r="FB238">
            <v>3749.7033352675035</v>
          </cell>
          <cell r="FC238">
            <v>-476.9276338004467</v>
          </cell>
          <cell r="FD238">
            <v>-1106.0348096267865</v>
          </cell>
          <cell r="FE238">
            <v>-1002.6607825037511</v>
          </cell>
          <cell r="FF238">
            <v>-921.30148203771171</v>
          </cell>
          <cell r="FG238">
            <v>-732.1387303942264</v>
          </cell>
          <cell r="FH238">
            <v>73.166540832525058</v>
          </cell>
          <cell r="FI238">
            <v>-247.6509905643158</v>
          </cell>
          <cell r="FJ238">
            <v>128.04718550969915</v>
          </cell>
          <cell r="FK238" t="str">
            <v/>
          </cell>
          <cell r="FL238">
            <v>865.76012751294115</v>
          </cell>
          <cell r="FM238" t="str">
            <v>HONG KONG</v>
          </cell>
          <cell r="FN238">
            <v>4.8788645634820133E-2</v>
          </cell>
          <cell r="FO238">
            <v>9.1161209488176062E-2</v>
          </cell>
          <cell r="FP238">
            <v>0.13789728716955871</v>
          </cell>
          <cell r="FQ238">
            <v>0.17103738924880221</v>
          </cell>
          <cell r="FR238">
            <v>0.21292867873494237</v>
          </cell>
          <cell r="FS238">
            <v>246.34858914194334</v>
          </cell>
          <cell r="FT238">
            <v>202.17364722358911</v>
          </cell>
          <cell r="FU238">
            <v>202.17364722358911</v>
          </cell>
          <cell r="FV238">
            <v>320.4775696362172</v>
          </cell>
          <cell r="FW238">
            <v>926.91034499681962</v>
          </cell>
          <cell r="FX238">
            <v>-43.871681447518839</v>
          </cell>
          <cell r="FY238">
            <v>-69.576244161777879</v>
          </cell>
          <cell r="FZ238">
            <v>-114.91344295415931</v>
          </cell>
          <cell r="GA238">
            <v>-225.11295996384328</v>
          </cell>
          <cell r="GB238">
            <v>-306.57815554934632</v>
          </cell>
        </row>
        <row r="240">
          <cell r="B240" t="str">
            <v>0762.HK</v>
          </cell>
          <cell r="C240" t="str">
            <v>China Unicom</v>
          </cell>
          <cell r="D240">
            <v>8.93</v>
          </cell>
          <cell r="E240">
            <v>9.3000000000000007</v>
          </cell>
          <cell r="F240" t="str">
            <v>CNY</v>
          </cell>
          <cell r="G240">
            <v>10.018848374999999</v>
          </cell>
          <cell r="J240" t="str">
            <v>Overweight</v>
          </cell>
          <cell r="K240" t="str">
            <v>Grinnan Tucker</v>
          </cell>
          <cell r="L240">
            <v>6</v>
          </cell>
          <cell r="M240" t="str">
            <v>HKD</v>
          </cell>
          <cell r="N240">
            <v>9.0440678771990708</v>
          </cell>
          <cell r="O240" t="str">
            <v>12</v>
          </cell>
          <cell r="P240">
            <v>12595.25527</v>
          </cell>
          <cell r="Q240">
            <v>11226.403010725273</v>
          </cell>
          <cell r="R240">
            <v>13279.809455198887</v>
          </cell>
          <cell r="S240">
            <v>0</v>
          </cell>
          <cell r="T240">
            <v>0</v>
          </cell>
          <cell r="U240">
            <v>0</v>
          </cell>
          <cell r="V240">
            <v>0</v>
          </cell>
          <cell r="W240">
            <v>0</v>
          </cell>
          <cell r="X240">
            <v>0</v>
          </cell>
          <cell r="Y240">
            <v>0</v>
          </cell>
          <cell r="Z240">
            <v>0</v>
          </cell>
          <cell r="AA240">
            <v>0</v>
          </cell>
          <cell r="AB240">
            <v>0</v>
          </cell>
          <cell r="AC240">
            <v>3.758415996589029E-2</v>
          </cell>
          <cell r="AD240">
            <v>4.7720654321210844E-2</v>
          </cell>
          <cell r="AE240">
            <v>5.1565207962337288E-2</v>
          </cell>
          <cell r="AF240">
            <v>4.9904138807769914E-2</v>
          </cell>
          <cell r="AG240">
            <v>5.8513711162935932E-2</v>
          </cell>
          <cell r="AH240">
            <v>0.24454457321797726</v>
          </cell>
          <cell r="AI240">
            <v>0.22207422617072992</v>
          </cell>
          <cell r="AJ240">
            <v>0.22424343755975848</v>
          </cell>
          <cell r="AK240">
            <v>0.22455405210182153</v>
          </cell>
          <cell r="AL240">
            <v>0.23685336988643668</v>
          </cell>
          <cell r="AM240">
            <v>1.0979305792717919E-2</v>
          </cell>
          <cell r="AN240">
            <v>1.401258854763335E-2</v>
          </cell>
          <cell r="AO240">
            <v>1.674254302705724E-2</v>
          </cell>
          <cell r="AP240">
            <v>2.0004195342461208E-2</v>
          </cell>
          <cell r="AQ240">
            <v>2.2004624857894409E-2</v>
          </cell>
          <cell r="AR240">
            <v>0.12139787031450509</v>
          </cell>
          <cell r="AS240">
            <v>0.15493679103139438</v>
          </cell>
          <cell r="AT240">
            <v>0.18512181967659433</v>
          </cell>
          <cell r="AU240">
            <v>0.22118581609602514</v>
          </cell>
          <cell r="AV240">
            <v>0.24330450806732765</v>
          </cell>
          <cell r="AW240">
            <v>2.3973053641039059</v>
          </cell>
          <cell r="AX240">
            <v>1.8880861876933637</v>
          </cell>
          <cell r="AY240">
            <v>1.747315910320322</v>
          </cell>
          <cell r="AZ240">
            <v>1.8054756668306604</v>
          </cell>
          <cell r="BA240">
            <v>1.5398221459697858</v>
          </cell>
          <cell r="BB240">
            <v>0.36844288591616298</v>
          </cell>
          <cell r="BC240">
            <v>0.4057233918820406</v>
          </cell>
          <cell r="BD240">
            <v>0.40179864022802031</v>
          </cell>
          <cell r="BE240">
            <v>0.40124285199143461</v>
          </cell>
          <cell r="BF240">
            <v>0.38040711996104742</v>
          </cell>
          <cell r="BG240">
            <v>-138.0482464882098</v>
          </cell>
          <cell r="BH240">
            <v>-176.24070361280423</v>
          </cell>
          <cell r="BI240">
            <v>-210.57521254282881</v>
          </cell>
          <cell r="BJ240">
            <v>-251.59863316126891</v>
          </cell>
          <cell r="BK240" t="str">
            <v/>
          </cell>
          <cell r="BL240" t="str">
            <v/>
          </cell>
          <cell r="BM240" t="str">
            <v/>
          </cell>
          <cell r="BN240" t="str">
            <v/>
          </cell>
          <cell r="BO240" t="str">
            <v/>
          </cell>
          <cell r="BP240">
            <v>0.34199456884403745</v>
          </cell>
          <cell r="BQ240">
            <v>1367.5961095678324</v>
          </cell>
          <cell r="BR240">
            <v>652.8874975613154</v>
          </cell>
          <cell r="BS240">
            <v>645.01894799860179</v>
          </cell>
          <cell r="BT240">
            <v>764.19088636023002</v>
          </cell>
          <cell r="BU240" t="str">
            <v/>
          </cell>
          <cell r="BV240" t="str">
            <v/>
          </cell>
          <cell r="BW240" t="str">
            <v/>
          </cell>
          <cell r="BX240" t="str">
            <v/>
          </cell>
          <cell r="BY240" t="str">
            <v/>
          </cell>
          <cell r="BZ240" t="str">
            <v/>
          </cell>
          <cell r="CA240">
            <v>4.8346999999999998</v>
          </cell>
          <cell r="CB240">
            <v>6.4670000000000005</v>
          </cell>
          <cell r="CC240">
            <v>7.1595000000000004</v>
          </cell>
          <cell r="CD240">
            <v>6.9446999999999992</v>
          </cell>
          <cell r="CE240">
            <v>8.0602999999999998</v>
          </cell>
          <cell r="CF240">
            <v>8688.403571133993</v>
          </cell>
          <cell r="CG240">
            <v>9549.516703011288</v>
          </cell>
          <cell r="CH240">
            <v>10137.925484574469</v>
          </cell>
          <cell r="CI240">
            <v>10472.850484874218</v>
          </cell>
          <cell r="CJ240">
            <v>10763.9253868836</v>
          </cell>
          <cell r="CK240">
            <v>2838.4498832182398</v>
          </cell>
          <cell r="CL240">
            <v>3199.2633861973186</v>
          </cell>
          <cell r="CM240">
            <v>3268.1486730255065</v>
          </cell>
          <cell r="CN240">
            <v>3273.5245513684099</v>
          </cell>
          <cell r="CO240">
            <v>3442.237296659358</v>
          </cell>
          <cell r="CP240">
            <v>805.4636319416303</v>
          </cell>
          <cell r="CQ240">
            <v>1022.1234883195845</v>
          </cell>
          <cell r="CR240">
            <v>1107.0600079822048</v>
          </cell>
          <cell r="CS240">
            <v>1071.8866579313815</v>
          </cell>
          <cell r="CT240">
            <v>1228.9792125933836</v>
          </cell>
          <cell r="CU240">
            <v>705.33006743901353</v>
          </cell>
          <cell r="CV240">
            <v>896.28786302497565</v>
          </cell>
          <cell r="CW240">
            <v>967.9860860255809</v>
          </cell>
          <cell r="CX240">
            <v>936.80348246611743</v>
          </cell>
          <cell r="CY240">
            <v>1098.4242340128239</v>
          </cell>
          <cell r="CZ240">
            <v>472.57114518413908</v>
          </cell>
          <cell r="DA240">
            <v>600.19694798505225</v>
          </cell>
          <cell r="DB240">
            <v>648.55067756228027</v>
          </cell>
          <cell r="DC240">
            <v>627.65833323632864</v>
          </cell>
          <cell r="DD240">
            <v>735.94423680456202</v>
          </cell>
          <cell r="DE240">
            <v>539.66063340089227</v>
          </cell>
          <cell r="DF240">
            <v>684.61237053105913</v>
          </cell>
          <cell r="DG240">
            <v>741.73020539399067</v>
          </cell>
          <cell r="DH240">
            <v>718.16406084696337</v>
          </cell>
          <cell r="DI240">
            <v>823.41607240862163</v>
          </cell>
          <cell r="DJ240">
            <v>9.7272999999999996</v>
          </cell>
          <cell r="DK240">
            <v>9.9111000000000011</v>
          </cell>
          <cell r="DL240">
            <v>6.1616999999999997</v>
          </cell>
          <cell r="DM240">
            <v>3.3036999999999996</v>
          </cell>
          <cell r="DN240">
            <v>2.7793000000000001</v>
          </cell>
          <cell r="DO240">
            <v>5.2513999999999994</v>
          </cell>
          <cell r="DP240">
            <v>12.711600000000001</v>
          </cell>
          <cell r="DQ240">
            <v>2.1532</v>
          </cell>
          <cell r="DR240">
            <v>0.16450000000000001</v>
          </cell>
          <cell r="DS240">
            <v>5.1539000000000001</v>
          </cell>
          <cell r="DT240">
            <v>1.43</v>
          </cell>
          <cell r="DU240">
            <v>26.898800000000001</v>
          </cell>
          <cell r="DV240">
            <v>8.309800000000001</v>
          </cell>
          <cell r="DW240">
            <v>-3.1772</v>
          </cell>
          <cell r="DX240">
            <v>17.252400000000002</v>
          </cell>
          <cell r="DY240">
            <v>10.9252</v>
          </cell>
          <cell r="DZ240">
            <v>27.006699999999999</v>
          </cell>
          <cell r="EA240">
            <v>8.0563000000000002</v>
          </cell>
          <cell r="EB240">
            <v>-3.2214</v>
          </cell>
          <cell r="EC240">
            <v>17.252400000000002</v>
          </cell>
          <cell r="ED240">
            <v>2882.8593785361086</v>
          </cell>
          <cell r="EE240">
            <v>1910.0053291304553</v>
          </cell>
          <cell r="EF240">
            <v>1510.9306670189028</v>
          </cell>
          <cell r="EG240">
            <v>1058.1109799458363</v>
          </cell>
          <cell r="EH240">
            <v>424.64928101080278</v>
          </cell>
          <cell r="EI240">
            <v>11066.14641226168</v>
          </cell>
          <cell r="EJ240">
            <v>11112.092145321045</v>
          </cell>
          <cell r="EK240">
            <v>11550.067610340497</v>
          </cell>
          <cell r="EL240">
            <v>11926.127310415555</v>
          </cell>
          <cell r="EM240">
            <v>12385.313050712777</v>
          </cell>
          <cell r="EN240">
            <v>-100.13356450261681</v>
          </cell>
          <cell r="EO240">
            <v>-125.83562539442066</v>
          </cell>
          <cell r="EP240">
            <v>-139.07392205643595</v>
          </cell>
          <cell r="EQ240">
            <v>-135.08317546526399</v>
          </cell>
          <cell r="ER240">
            <v>-130.55497858055966</v>
          </cell>
          <cell r="ES240">
            <v>11583.809601270666</v>
          </cell>
          <cell r="ET240">
            <v>11352.793476425879</v>
          </cell>
          <cell r="EU240">
            <v>11436.764255851911</v>
          </cell>
          <cell r="EV240">
            <v>11396.013432831298</v>
          </cell>
          <cell r="EW240">
            <v>11276.668302308748</v>
          </cell>
          <cell r="EX240">
            <v>7614.3560761293593</v>
          </cell>
          <cell r="EY240">
            <v>8112.7454264921944</v>
          </cell>
          <cell r="EZ240">
            <v>8550.7208915116462</v>
          </cell>
          <cell r="FA240">
            <v>8926.7805915867066</v>
          </cell>
          <cell r="FB240">
            <v>9385.9663318839284</v>
          </cell>
          <cell r="FC240">
            <v>-1757.6870455432959</v>
          </cell>
          <cell r="FD240">
            <v>-2195.8611585435838</v>
          </cell>
          <cell r="FE240">
            <v>-2245.0594443695236</v>
          </cell>
          <cell r="FF240">
            <v>-2160.8870704164142</v>
          </cell>
          <cell r="FG240">
            <v>-2093.9129535434258</v>
          </cell>
          <cell r="FH240">
            <v>1367.5961095678324</v>
          </cell>
          <cell r="FI240">
            <v>652.8874975613154</v>
          </cell>
          <cell r="FJ240">
            <v>645.01894799860179</v>
          </cell>
          <cell r="FK240" t="str">
            <v/>
          </cell>
          <cell r="FL240">
            <v>919.19731982170072</v>
          </cell>
          <cell r="FM240" t="str">
            <v>HONG KONG</v>
          </cell>
          <cell r="FN240">
            <v>0.19927020803925483</v>
          </cell>
          <cell r="FO240">
            <v>0.22082158719165168</v>
          </cell>
          <cell r="FP240">
            <v>0.2233898464403101</v>
          </cell>
          <cell r="FQ240">
            <v>0.22495280052583891</v>
          </cell>
          <cell r="FR240">
            <v>0.23448633136939753</v>
          </cell>
          <cell r="FS240">
            <v>568.93095759621178</v>
          </cell>
          <cell r="FT240">
            <v>1089.3413896983946</v>
          </cell>
          <cell r="FU240">
            <v>1488.4160518099468</v>
          </cell>
          <cell r="FV240">
            <v>1941.2357388830133</v>
          </cell>
          <cell r="FW240">
            <v>2574.6974378180466</v>
          </cell>
          <cell r="FX240">
            <v>-233.91263868687903</v>
          </cell>
          <cell r="FY240">
            <v>-295.95946280602334</v>
          </cell>
          <cell r="FZ240">
            <v>-319.4354083634887</v>
          </cell>
          <cell r="GA240">
            <v>-309.14514922978861</v>
          </cell>
          <cell r="GB240">
            <v>-362.47999720826198</v>
          </cell>
        </row>
        <row r="242">
          <cell r="B242" t="str">
            <v>0941.HK</v>
          </cell>
          <cell r="C242" t="str">
            <v>China Mobile LTD</v>
          </cell>
          <cell r="D242">
            <v>68.75</v>
          </cell>
          <cell r="E242">
            <v>68.8</v>
          </cell>
          <cell r="F242" t="str">
            <v>CNY</v>
          </cell>
          <cell r="G242">
            <v>10.018848374999999</v>
          </cell>
          <cell r="J242" t="str">
            <v>Overweight</v>
          </cell>
          <cell r="K242" t="str">
            <v>Grinnan Tucker</v>
          </cell>
          <cell r="L242">
            <v>6</v>
          </cell>
          <cell r="M242" t="str">
            <v>HKD</v>
          </cell>
          <cell r="N242">
            <v>69.6281821452896</v>
          </cell>
          <cell r="O242" t="str">
            <v>12</v>
          </cell>
          <cell r="P242">
            <v>19916.846140000001</v>
          </cell>
          <cell r="Q242">
            <v>136670.71512348345</v>
          </cell>
          <cell r="R242">
            <v>127334.87126215042</v>
          </cell>
          <cell r="S242">
            <v>0</v>
          </cell>
          <cell r="T242">
            <v>0</v>
          </cell>
          <cell r="U242">
            <v>0</v>
          </cell>
          <cell r="V242">
            <v>0</v>
          </cell>
          <cell r="W242">
            <v>0</v>
          </cell>
          <cell r="X242">
            <v>0</v>
          </cell>
          <cell r="Y242">
            <v>0</v>
          </cell>
          <cell r="Z242">
            <v>0</v>
          </cell>
          <cell r="AA242">
            <v>0</v>
          </cell>
          <cell r="AB242">
            <v>0</v>
          </cell>
          <cell r="AC242">
            <v>0.25012565378802837</v>
          </cell>
          <cell r="AD242">
            <v>0.31043368295310692</v>
          </cell>
          <cell r="AE242">
            <v>0.34578754666501277</v>
          </cell>
          <cell r="AF242">
            <v>0.3749595621562643</v>
          </cell>
          <cell r="AG242">
            <v>0.40444858014931284</v>
          </cell>
          <cell r="AH242">
            <v>0.66481293564840482</v>
          </cell>
          <cell r="AI242">
            <v>0.69159795024844861</v>
          </cell>
          <cell r="AJ242">
            <v>0.75372065903732177</v>
          </cell>
          <cell r="AK242">
            <v>0.79253739579625093</v>
          </cell>
          <cell r="AL242">
            <v>0.81669077060965112</v>
          </cell>
          <cell r="AM242">
            <v>0.10180810825974798</v>
          </cell>
          <cell r="AN242">
            <v>0.15470839980647977</v>
          </cell>
          <cell r="AO242">
            <v>0.17791465977745172</v>
          </cell>
          <cell r="AP242">
            <v>0.19754216511935185</v>
          </cell>
          <cell r="AQ242">
            <v>0.25599808520906975</v>
          </cell>
          <cell r="AR242">
            <v>0.1462168121053484</v>
          </cell>
          <cell r="AS242">
            <v>0.22219221447381374</v>
          </cell>
          <cell r="AT242">
            <v>0.25552104664488651</v>
          </cell>
          <cell r="AU242">
            <v>0.28371007117082359</v>
          </cell>
          <cell r="AV242">
            <v>0.36766446763595223</v>
          </cell>
          <cell r="AW242">
            <v>2.7732639856210919</v>
          </cell>
          <cell r="AX242">
            <v>2.2345012980922272</v>
          </cell>
          <cell r="AY242">
            <v>2.0060423639324014</v>
          </cell>
          <cell r="AZ242">
            <v>1.8499714036928223</v>
          </cell>
          <cell r="BA242">
            <v>1.7150869148166743</v>
          </cell>
          <cell r="BB242">
            <v>1.0433979700676626</v>
          </cell>
          <cell r="BC242">
            <v>1.0029880326873097</v>
          </cell>
          <cell r="BD242">
            <v>0.92032035902563913</v>
          </cell>
          <cell r="BE242">
            <v>0.87524509406064543</v>
          </cell>
          <cell r="BF242">
            <v>0.8493599933943855</v>
          </cell>
          <cell r="BG242">
            <v>-2015.6570240539249</v>
          </cell>
          <cell r="BH242">
            <v>-3073.8284828070373</v>
          </cell>
          <cell r="BI242">
            <v>-3534.9027552280932</v>
          </cell>
          <cell r="BJ242">
            <v>-3924.8715048050622</v>
          </cell>
          <cell r="BK242" t="str">
            <v/>
          </cell>
          <cell r="BL242" t="str">
            <v/>
          </cell>
          <cell r="BM242" t="str">
            <v/>
          </cell>
          <cell r="BN242" t="str">
            <v/>
          </cell>
          <cell r="BO242" t="str">
            <v/>
          </cell>
          <cell r="BP242">
            <v>0.58288980584624228</v>
          </cell>
          <cell r="BQ242">
            <v>6173.8532897998875</v>
          </cell>
          <cell r="BR242">
            <v>4309.3605309702079</v>
          </cell>
          <cell r="BS242">
            <v>5976.0025247412732</v>
          </cell>
          <cell r="BT242">
            <v>6972.770119300264</v>
          </cell>
          <cell r="BU242" t="str">
            <v/>
          </cell>
          <cell r="BV242" t="str">
            <v/>
          </cell>
          <cell r="BW242" t="str">
            <v/>
          </cell>
          <cell r="BX242" t="str">
            <v/>
          </cell>
          <cell r="BY242" t="str">
            <v/>
          </cell>
          <cell r="BZ242" t="str">
            <v/>
          </cell>
          <cell r="CA242">
            <v>24.4664</v>
          </cell>
          <cell r="CB242">
            <v>31.305699999999998</v>
          </cell>
          <cell r="CC242">
            <v>34.849299999999999</v>
          </cell>
          <cell r="CD242">
            <v>37.136400000000002</v>
          </cell>
          <cell r="CE242">
            <v>41.757399999999997</v>
          </cell>
          <cell r="CF242">
            <v>24258.37690152687</v>
          </cell>
          <cell r="CG242">
            <v>28940.083696096459</v>
          </cell>
          <cell r="CH242">
            <v>32549.771842514783</v>
          </cell>
          <cell r="CI242">
            <v>35805.001823475548</v>
          </cell>
          <cell r="CJ242">
            <v>38111.639992655349</v>
          </cell>
          <cell r="CK242">
            <v>13308.71523444929</v>
          </cell>
          <cell r="CL242">
            <v>16491.406577155631</v>
          </cell>
          <cell r="CM242">
            <v>17741.615926091908</v>
          </cell>
          <cell r="CN242">
            <v>18853.608803117557</v>
          </cell>
          <cell r="CO242">
            <v>19678.687522007738</v>
          </cell>
          <cell r="CP242">
            <v>7682.5196987772561</v>
          </cell>
          <cell r="CQ242">
            <v>9539.4641718988987</v>
          </cell>
          <cell r="CR242">
            <v>10647.594869904398</v>
          </cell>
          <cell r="CS242">
            <v>11498.894706847983</v>
          </cell>
          <cell r="CT242">
            <v>12379.879400660158</v>
          </cell>
          <cell r="CU242">
            <v>7381.5869081859428</v>
          </cell>
          <cell r="CV242">
            <v>9217.0843488785704</v>
          </cell>
          <cell r="CW242">
            <v>10266.618434077262</v>
          </cell>
          <cell r="CX242">
            <v>11132.946336060306</v>
          </cell>
          <cell r="CY242">
            <v>12008.797718230764</v>
          </cell>
          <cell r="CZ242">
            <v>4941.6707536508657</v>
          </cell>
          <cell r="DA242">
            <v>6167.8608115476145</v>
          </cell>
          <cell r="DB242">
            <v>6870.2900784243084</v>
          </cell>
          <cell r="DC242">
            <v>7449.895345481762</v>
          </cell>
          <cell r="DD242">
            <v>8035.7979015726942</v>
          </cell>
          <cell r="DE242">
            <v>5147.2881981807623</v>
          </cell>
          <cell r="DF242">
            <v>6391.4409951333364</v>
          </cell>
          <cell r="DG242">
            <v>7133.8885628159833</v>
          </cell>
          <cell r="DH242">
            <v>7704.2594535721773</v>
          </cell>
          <cell r="DI242">
            <v>8294.5191984702542</v>
          </cell>
          <cell r="DJ242">
            <v>26.333200000000001</v>
          </cell>
          <cell r="DK242">
            <v>19.299299999999999</v>
          </cell>
          <cell r="DL242">
            <v>12.472999999999999</v>
          </cell>
          <cell r="DM242">
            <v>10.0008</v>
          </cell>
          <cell r="DN242">
            <v>6.4421999999999997</v>
          </cell>
          <cell r="DO242">
            <v>24.8109</v>
          </cell>
          <cell r="DP242">
            <v>23.914300000000001</v>
          </cell>
          <cell r="DQ242">
            <v>7.5810000000000004</v>
          </cell>
          <cell r="DR242">
            <v>6.2676999999999996</v>
          </cell>
          <cell r="DS242">
            <v>4.3761999999999999</v>
          </cell>
          <cell r="DT242">
            <v>26.770500000000002</v>
          </cell>
          <cell r="DU242">
            <v>24.170999999999999</v>
          </cell>
          <cell r="DV242">
            <v>11.616300000000001</v>
          </cell>
          <cell r="DW242">
            <v>7.9951999999999996</v>
          </cell>
          <cell r="DX242">
            <v>7.8645999999999994</v>
          </cell>
          <cell r="DY242">
            <v>25.712499999999999</v>
          </cell>
          <cell r="DZ242">
            <v>24.813299999999998</v>
          </cell>
          <cell r="EA242">
            <v>11.388500000000001</v>
          </cell>
          <cell r="EB242">
            <v>8.436399999999999</v>
          </cell>
          <cell r="EC242">
            <v>7.8645999999999994</v>
          </cell>
          <cell r="ED242">
            <v>-6828.5293318454878</v>
          </cell>
          <cell r="EE242">
            <v>-11081.61523304818</v>
          </cell>
          <cell r="EF242">
            <v>-14395.685258686233</v>
          </cell>
          <cell r="EG242">
            <v>-18185.736600290649</v>
          </cell>
          <cell r="EH242">
            <v>-23495.222599972727</v>
          </cell>
          <cell r="EI242">
            <v>31049.376969935431</v>
          </cell>
          <cell r="EJ242">
            <v>34997.203361509099</v>
          </cell>
          <cell r="EK242">
            <v>38717.545020936603</v>
          </cell>
          <cell r="EL242">
            <v>42651.595225384379</v>
          </cell>
          <cell r="EM242">
            <v>46052.561755132861</v>
          </cell>
          <cell r="EN242">
            <v>26.849393256737457</v>
          </cell>
          <cell r="EO242">
            <v>107.52732845904558</v>
          </cell>
          <cell r="EP242">
            <v>81.316266252008234</v>
          </cell>
          <cell r="EQ242">
            <v>131.02731660014769</v>
          </cell>
          <cell r="ER242">
            <v>187.87808673669045</v>
          </cell>
          <cell r="ES242">
            <v>25746.372272052678</v>
          </cell>
          <cell r="ET242">
            <v>27019.594891413857</v>
          </cell>
          <cell r="EU242">
            <v>28512.996724436405</v>
          </cell>
          <cell r="EV242">
            <v>29579.880699711659</v>
          </cell>
          <cell r="EW242">
            <v>29273.160475192843</v>
          </cell>
          <cell r="EX242">
            <v>27259.320610289207</v>
          </cell>
          <cell r="EY242">
            <v>31223.516148681112</v>
          </cell>
          <cell r="EZ242">
            <v>34943.857808108609</v>
          </cell>
          <cell r="FA242">
            <v>38877.908012556385</v>
          </cell>
          <cell r="FB242">
            <v>42278.874542304868</v>
          </cell>
          <cell r="FC242">
            <v>-6590.2783961435098</v>
          </cell>
          <cell r="FD242">
            <v>-9187.5510833848712</v>
          </cell>
          <cell r="FE242">
            <v>-8587.4228891102466</v>
          </cell>
          <cell r="FF242">
            <v>-8421.5980715448259</v>
          </cell>
          <cell r="FG242">
            <v>-6992.0878968287607</v>
          </cell>
          <cell r="FH242">
            <v>6173.8532897998875</v>
          </cell>
          <cell r="FI242">
            <v>4309.3605309702079</v>
          </cell>
          <cell r="FJ242">
            <v>5976.0025247412732</v>
          </cell>
          <cell r="FK242" t="str">
            <v/>
          </cell>
          <cell r="FL242">
            <v>8831.9314005987235</v>
          </cell>
          <cell r="FM242" t="str">
            <v>HONG KONG</v>
          </cell>
          <cell r="FN242">
            <v>0.53489900230174914</v>
          </cell>
          <cell r="FO242">
            <v>0.66033088358820491</v>
          </cell>
          <cell r="FP242">
            <v>0.70283566897477889</v>
          </cell>
          <cell r="FQ242">
            <v>0.74512855375955322</v>
          </cell>
          <cell r="FR242">
            <v>0.77180377530166988</v>
          </cell>
          <cell r="FS242">
            <v>10618.585691491713</v>
          </cell>
          <cell r="FT242">
            <v>14855.302445876174</v>
          </cell>
          <cell r="FU242">
            <v>18169.372471514223</v>
          </cell>
          <cell r="FV242">
            <v>21959.423813118643</v>
          </cell>
          <cell r="FW242">
            <v>27268.909812800717</v>
          </cell>
          <cell r="FX242">
            <v>-2462.8579130483149</v>
          </cell>
          <cell r="FY242">
            <v>-3183.1265895367942</v>
          </cell>
          <cell r="FZ242">
            <v>-3573.4785923437034</v>
          </cell>
          <cell r="GA242">
            <v>-3870.8121851379947</v>
          </cell>
          <cell r="GB242">
            <v>-4180.2978881791896</v>
          </cell>
        </row>
        <row r="243">
          <cell r="B243" t="str">
            <v>017670.KS</v>
          </cell>
          <cell r="C243" t="str">
            <v>SK Telecom</v>
          </cell>
          <cell r="D243">
            <v>215000</v>
          </cell>
          <cell r="E243">
            <v>226000</v>
          </cell>
          <cell r="F243" t="str">
            <v>KRW</v>
          </cell>
          <cell r="G243">
            <v>1198.0260000000001</v>
          </cell>
          <cell r="J243" t="str">
            <v>Neutral</v>
          </cell>
          <cell r="K243" t="str">
            <v>Grinnan Tucker</v>
          </cell>
          <cell r="L243">
            <v>6</v>
          </cell>
          <cell r="M243" t="str">
            <v>KRW</v>
          </cell>
          <cell r="N243">
            <v>215000</v>
          </cell>
          <cell r="O243" t="str">
            <v>12</v>
          </cell>
          <cell r="P243">
            <v>73.531300000000002</v>
          </cell>
          <cell r="Q243">
            <v>13196.065444322576</v>
          </cell>
          <cell r="R243">
            <v>14296.930802837334</v>
          </cell>
          <cell r="S243">
            <v>0</v>
          </cell>
          <cell r="T243">
            <v>0</v>
          </cell>
          <cell r="U243">
            <v>0</v>
          </cell>
          <cell r="V243">
            <v>0</v>
          </cell>
          <cell r="W243">
            <v>0</v>
          </cell>
          <cell r="X243">
            <v>803.73825275912202</v>
          </cell>
          <cell r="Y243">
            <v>809.66523264102773</v>
          </cell>
          <cell r="Z243">
            <v>762.35852811207769</v>
          </cell>
          <cell r="AA243">
            <v>717.97331610499259</v>
          </cell>
          <cell r="AB243">
            <v>670.26407189827262</v>
          </cell>
          <cell r="AC243">
            <v>18.803525703949663</v>
          </cell>
          <cell r="AD243">
            <v>20.572818677557915</v>
          </cell>
          <cell r="AE243">
            <v>19.594185806485001</v>
          </cell>
          <cell r="AF243">
            <v>18.881657885555068</v>
          </cell>
          <cell r="AG243">
            <v>20.800903015460431</v>
          </cell>
          <cell r="AH243">
            <v>37.412621329587175</v>
          </cell>
          <cell r="AI243">
            <v>38.030504340473414</v>
          </cell>
          <cell r="AJ243">
            <v>39.540216623011517</v>
          </cell>
          <cell r="AK243">
            <v>37.54929801523506</v>
          </cell>
          <cell r="AL243">
            <v>39.701471893765245</v>
          </cell>
          <cell r="AM243">
            <v>7.1784752584668441</v>
          </cell>
          <cell r="AN243">
            <v>7.3839032783929568</v>
          </cell>
          <cell r="AO243">
            <v>7.8376743225939993</v>
          </cell>
          <cell r="AP243">
            <v>8.0247046015695815</v>
          </cell>
          <cell r="AQ243">
            <v>9.3604063567902518</v>
          </cell>
          <cell r="AR243">
            <v>3.3388257016124857E-3</v>
          </cell>
          <cell r="AS243">
            <v>3.4343736178571917E-3</v>
          </cell>
          <cell r="AT243">
            <v>3.6454299174855805E-3</v>
          </cell>
          <cell r="AU243">
            <v>3.7324207449160865E-3</v>
          </cell>
          <cell r="AV243">
            <v>4.3536773752512799E-3</v>
          </cell>
          <cell r="AW243">
            <v>7.9664839418665621E-3</v>
          </cell>
          <cell r="AX243">
            <v>7.2813544861696066E-3</v>
          </cell>
          <cell r="AY243">
            <v>7.645022204567046E-3</v>
          </cell>
          <cell r="AZ243">
            <v>7.9335186814071725E-3</v>
          </cell>
          <cell r="BA243">
            <v>7.2015135813888343E-3</v>
          </cell>
          <cell r="BB243">
            <v>4.0039425265431718E-3</v>
          </cell>
          <cell r="BC243">
            <v>3.9388903241961443E-3</v>
          </cell>
          <cell r="BD243">
            <v>3.7884968359989013E-3</v>
          </cell>
          <cell r="BE243">
            <v>3.9893684699568036E-3</v>
          </cell>
          <cell r="BF243">
            <v>3.7731091172595664E-3</v>
          </cell>
          <cell r="BG243">
            <v>-535.49271885585119</v>
          </cell>
          <cell r="BH243">
            <v>-541.29260383330575</v>
          </cell>
          <cell r="BI243">
            <v>-568.4766766330614</v>
          </cell>
          <cell r="BJ243">
            <v>-582.0422244592354</v>
          </cell>
          <cell r="BK243" t="str">
            <v/>
          </cell>
          <cell r="BL243" t="str">
            <v/>
          </cell>
          <cell r="BM243" t="str">
            <v/>
          </cell>
          <cell r="BN243" t="str">
            <v/>
          </cell>
          <cell r="BO243" t="str">
            <v/>
          </cell>
          <cell r="BP243">
            <v>2.7781961621361389E-3</v>
          </cell>
          <cell r="BQ243">
            <v>958.1874057825122</v>
          </cell>
          <cell r="BR243">
            <v>1614.9806715380132</v>
          </cell>
          <cell r="BS243">
            <v>1656.475214227404</v>
          </cell>
          <cell r="BT243">
            <v>1492.3137235752813</v>
          </cell>
          <cell r="BU243" t="str">
            <v/>
          </cell>
          <cell r="BV243" t="str">
            <v/>
          </cell>
          <cell r="BW243" t="str">
            <v/>
          </cell>
          <cell r="BX243" t="str">
            <v/>
          </cell>
          <cell r="BY243" t="str">
            <v/>
          </cell>
          <cell r="BZ243" t="str">
            <v/>
          </cell>
          <cell r="CA243">
            <v>20.939699999999998</v>
          </cell>
          <cell r="CB243">
            <v>21.963200000000001</v>
          </cell>
          <cell r="CC243">
            <v>21.478400000000001</v>
          </cell>
          <cell r="CD243">
            <v>20.935599999999997</v>
          </cell>
          <cell r="CE243">
            <v>22.002099999999999</v>
          </cell>
          <cell r="CF243">
            <v>8481.8568211374368</v>
          </cell>
          <cell r="CG243">
            <v>8920.1065285728346</v>
          </cell>
          <cell r="CH243">
            <v>9214.153014208372</v>
          </cell>
          <cell r="CI243">
            <v>9574.5990888344659</v>
          </cell>
          <cell r="CJ243">
            <v>9922.3046686799771</v>
          </cell>
          <cell r="CK243">
            <v>3580.9196970683433</v>
          </cell>
          <cell r="CL243">
            <v>3610.1013008064929</v>
          </cell>
          <cell r="CM243">
            <v>3536.7854762751394</v>
          </cell>
          <cell r="CN243">
            <v>3456.0252974476348</v>
          </cell>
          <cell r="CO243">
            <v>3594.9727234634306</v>
          </cell>
          <cell r="CP243">
            <v>2214.5537742920437</v>
          </cell>
          <cell r="CQ243">
            <v>2298.9533758031962</v>
          </cell>
          <cell r="CR243">
            <v>2226.9500653575128</v>
          </cell>
          <cell r="CS243">
            <v>2187.0490239777769</v>
          </cell>
          <cell r="CT243">
            <v>2320.8371245699177</v>
          </cell>
          <cell r="CU243">
            <v>1934.7401475427077</v>
          </cell>
          <cell r="CV243">
            <v>2081.2185837369138</v>
          </cell>
          <cell r="CW243">
            <v>1960.2644007726042</v>
          </cell>
          <cell r="CX243">
            <v>1888.9808509998948</v>
          </cell>
          <cell r="CY243">
            <v>2080.9882122758604</v>
          </cell>
          <cell r="CZ243">
            <v>1402.6866069684629</v>
          </cell>
          <cell r="DA243">
            <v>1508.8834733136007</v>
          </cell>
          <cell r="DB243">
            <v>1421.1916903305937</v>
          </cell>
          <cell r="DC243">
            <v>1369.5111174548799</v>
          </cell>
          <cell r="DD243">
            <v>1508.7164535661161</v>
          </cell>
          <cell r="DE243">
            <v>1605.5514863617316</v>
          </cell>
          <cell r="DF243">
            <v>1666.7411976033909</v>
          </cell>
          <cell r="DG243">
            <v>1614.5387971546527</v>
          </cell>
          <cell r="DH243">
            <v>1585.6105426760353</v>
          </cell>
          <cell r="DI243">
            <v>1682.6069150419105</v>
          </cell>
          <cell r="DJ243">
            <v>4.7187000000000001</v>
          </cell>
          <cell r="DK243">
            <v>5.1669</v>
          </cell>
          <cell r="DL243">
            <v>3.2964000000000002</v>
          </cell>
          <cell r="DM243">
            <v>3.9119000000000002</v>
          </cell>
          <cell r="DN243">
            <v>3.6315</v>
          </cell>
          <cell r="DO243">
            <v>5.6439000000000004</v>
          </cell>
          <cell r="DP243">
            <v>0.81489999999999996</v>
          </cell>
          <cell r="DQ243">
            <v>-2.0308999999999999</v>
          </cell>
          <cell r="DR243">
            <v>-2.2833999999999999</v>
          </cell>
          <cell r="DS243">
            <v>4.0203999999999995</v>
          </cell>
          <cell r="DT243">
            <v>12.466900000000001</v>
          </cell>
          <cell r="DU243">
            <v>3.8110999999999997</v>
          </cell>
          <cell r="DV243">
            <v>-3.1320000000000001</v>
          </cell>
          <cell r="DW243">
            <v>-1.7916999999999998</v>
          </cell>
          <cell r="DX243">
            <v>10.1646</v>
          </cell>
          <cell r="DY243">
            <v>10.6762</v>
          </cell>
          <cell r="DZ243">
            <v>7.5709999999999997</v>
          </cell>
          <cell r="EA243">
            <v>-5.8117000000000001</v>
          </cell>
          <cell r="EB243">
            <v>-3.6364000000000001</v>
          </cell>
          <cell r="EC243">
            <v>10.1646</v>
          </cell>
          <cell r="ED243">
            <v>1805.4699981469516</v>
          </cell>
          <cell r="EE243">
            <v>1910.5305911557846</v>
          </cell>
          <cell r="EF243">
            <v>1071.9803960848928</v>
          </cell>
          <cell r="EG243">
            <v>285.21607210527986</v>
          </cell>
          <cell r="EH243">
            <v>-560.46946727366515</v>
          </cell>
          <cell r="EI243">
            <v>9508.140891766956</v>
          </cell>
          <cell r="EJ243">
            <v>10222.034447499469</v>
          </cell>
          <cell r="EK243">
            <v>11039.656465719441</v>
          </cell>
          <cell r="EL243">
            <v>11827.125357880379</v>
          </cell>
          <cell r="EM243">
            <v>12656.919407425214</v>
          </cell>
          <cell r="EN243">
            <v>-284.92036065995228</v>
          </cell>
          <cell r="EO243">
            <v>-167.36359895361201</v>
          </cell>
          <cell r="EP243">
            <v>-124.78557226637817</v>
          </cell>
          <cell r="EQ243">
            <v>-199.43849465704417</v>
          </cell>
          <cell r="ER243">
            <v>-175.83556450360842</v>
          </cell>
          <cell r="ES243">
            <v>3836.310731152746</v>
          </cell>
          <cell r="ET243">
            <v>3878.3352022410195</v>
          </cell>
          <cell r="EU243">
            <v>3845.8695403939473</v>
          </cell>
          <cell r="EV243">
            <v>3945.1515159103387</v>
          </cell>
          <cell r="EW243">
            <v>4122.8873622108367</v>
          </cell>
          <cell r="EX243">
            <v>6893.0056609789763</v>
          </cell>
          <cell r="EY243">
            <v>7476.7974309405636</v>
          </cell>
          <cell r="EZ243">
            <v>8329.5124454728029</v>
          </cell>
          <cell r="FA243">
            <v>9116.9813376337406</v>
          </cell>
          <cell r="FB243">
            <v>9946.7753871785735</v>
          </cell>
          <cell r="FC243">
            <v>-1223.6796196409759</v>
          </cell>
          <cell r="FD243">
            <v>-1212.1881094400287</v>
          </cell>
          <cell r="FE243">
            <v>-1277.3697490705545</v>
          </cell>
          <cell r="FF243">
            <v>-1368.2582481515426</v>
          </cell>
          <cell r="FG243">
            <v>-1451.8714451940107</v>
          </cell>
          <cell r="FH243">
            <v>958.1874057825122</v>
          </cell>
          <cell r="FI243">
            <v>1614.9806715380132</v>
          </cell>
          <cell r="FJ243">
            <v>1656.475214227404</v>
          </cell>
          <cell r="FK243" t="str">
            <v/>
          </cell>
          <cell r="FL243">
            <v>1484.8028531935031</v>
          </cell>
          <cell r="FM243" t="str">
            <v>KOREA, REP OF (SOUTH)</v>
          </cell>
          <cell r="FN243">
            <v>37.120159385522513</v>
          </cell>
          <cell r="FO243">
            <v>38.449618973210931</v>
          </cell>
          <cell r="FP243">
            <v>37.653085665085733</v>
          </cell>
          <cell r="FQ243">
            <v>36.37722659942272</v>
          </cell>
          <cell r="FR243">
            <v>38.367604136304216</v>
          </cell>
          <cell r="FS243">
            <v>809.66523264102773</v>
          </cell>
          <cell r="FT243">
            <v>834.70642540312144</v>
          </cell>
          <cell r="FU243">
            <v>1638.1636241617459</v>
          </cell>
          <cell r="FV243">
            <v>2424.9279481413591</v>
          </cell>
          <cell r="FW243">
            <v>3270.6134875203038</v>
          </cell>
          <cell r="FX243">
            <v>-570.27226454183801</v>
          </cell>
          <cell r="FY243">
            <v>-547.36411647159571</v>
          </cell>
          <cell r="FZ243">
            <v>-539.07271044201048</v>
          </cell>
          <cell r="GA243">
            <v>-519.46973437972133</v>
          </cell>
          <cell r="GB243">
            <v>-572.27175870974418</v>
          </cell>
        </row>
        <row r="244">
          <cell r="B244" t="str">
            <v>032390.KS</v>
          </cell>
          <cell r="C244" t="str">
            <v>KT Freetel</v>
          </cell>
          <cell r="D244">
            <v>29650</v>
          </cell>
          <cell r="E244">
            <v>31800</v>
          </cell>
          <cell r="F244" t="str">
            <v>KRW</v>
          </cell>
          <cell r="G244">
            <v>1198.0260000000001</v>
          </cell>
          <cell r="J244" t="str">
            <v>Neutral</v>
          </cell>
          <cell r="K244" t="str">
            <v>Grinnan Tucker</v>
          </cell>
          <cell r="L244">
            <v>6</v>
          </cell>
          <cell r="M244" t="str">
            <v>KRW</v>
          </cell>
          <cell r="N244">
            <v>29650</v>
          </cell>
          <cell r="O244" t="str">
            <v>12</v>
          </cell>
          <cell r="P244">
            <v>201.208091</v>
          </cell>
          <cell r="Q244">
            <v>4979.7082017836001</v>
          </cell>
          <cell r="R244">
            <v>5555.1088157936474</v>
          </cell>
          <cell r="S244">
            <v>0</v>
          </cell>
          <cell r="T244">
            <v>0</v>
          </cell>
          <cell r="U244">
            <v>0</v>
          </cell>
          <cell r="V244">
            <v>0</v>
          </cell>
          <cell r="W244">
            <v>0</v>
          </cell>
          <cell r="X244">
            <v>0</v>
          </cell>
          <cell r="Y244">
            <v>0</v>
          </cell>
          <cell r="Z244">
            <v>0</v>
          </cell>
          <cell r="AA244">
            <v>0</v>
          </cell>
          <cell r="AB244">
            <v>0</v>
          </cell>
          <cell r="AC244">
            <v>2.2468166358659998</v>
          </cell>
          <cell r="AD244">
            <v>2.0371042782043127</v>
          </cell>
          <cell r="AE244">
            <v>2.1392904444477829</v>
          </cell>
          <cell r="AF244">
            <v>2.1644410655528343</v>
          </cell>
          <cell r="AG244">
            <v>2.4591556543847961</v>
          </cell>
          <cell r="AH244">
            <v>9.2106772557523797</v>
          </cell>
          <cell r="AI244">
            <v>6.6120894045705176</v>
          </cell>
          <cell r="AJ244">
            <v>6.8786245891157618</v>
          </cell>
          <cell r="AK244">
            <v>7.0114403335152993</v>
          </cell>
          <cell r="AL244">
            <v>7.3932154293813319</v>
          </cell>
          <cell r="AM244">
            <v>0.5008238552418729</v>
          </cell>
          <cell r="AN244">
            <v>0.5425591765120289</v>
          </cell>
          <cell r="AO244">
            <v>0.64178713316739366</v>
          </cell>
          <cell r="AP244">
            <v>0.75755437277655069</v>
          </cell>
          <cell r="AQ244">
            <v>0.9836622619208597</v>
          </cell>
          <cell r="AR244">
            <v>1.6891192419624698E-3</v>
          </cell>
          <cell r="AS244">
            <v>1.8298791787926805E-3</v>
          </cell>
          <cell r="AT244">
            <v>2.1645434508175197E-3</v>
          </cell>
          <cell r="AU244">
            <v>2.5549894528720078E-3</v>
          </cell>
          <cell r="AV244">
            <v>3.317579298215381E-3</v>
          </cell>
          <cell r="AW244">
            <v>9.1944251180524454E-3</v>
          </cell>
          <cell r="AX244">
            <v>1.0140957207489905E-2</v>
          </cell>
          <cell r="AY244">
            <v>9.6565603637784984E-3</v>
          </cell>
          <cell r="AZ244">
            <v>9.5443519536015081E-3</v>
          </cell>
          <cell r="BA244">
            <v>8.4005204288837634E-3</v>
          </cell>
          <cell r="BB244">
            <v>2.242852152871031E-3</v>
          </cell>
          <cell r="BC244">
            <v>3.1243055029148196E-3</v>
          </cell>
          <cell r="BD244">
            <v>3.0032438963383014E-3</v>
          </cell>
          <cell r="BE244">
            <v>2.9463542909602377E-3</v>
          </cell>
          <cell r="BF244">
            <v>2.7942087593399306E-3</v>
          </cell>
          <cell r="BG244">
            <v>-100.76976626550676</v>
          </cell>
          <cell r="BH244">
            <v>-108.45256530325719</v>
          </cell>
          <cell r="BI244">
            <v>-125.75115147751384</v>
          </cell>
          <cell r="BJ244">
            <v>-148.43447220678013</v>
          </cell>
          <cell r="BK244" t="str">
            <v/>
          </cell>
          <cell r="BL244" t="str">
            <v/>
          </cell>
          <cell r="BM244" t="str">
            <v/>
          </cell>
          <cell r="BN244" t="str">
            <v/>
          </cell>
          <cell r="BO244" t="str">
            <v/>
          </cell>
          <cell r="BP244">
            <v>2.4559080410094937E-3</v>
          </cell>
          <cell r="BQ244">
            <v>1237.038676122221</v>
          </cell>
          <cell r="BR244">
            <v>307.33659536604381</v>
          </cell>
          <cell r="BS244">
            <v>314.25558042980703</v>
          </cell>
          <cell r="BT244">
            <v>346.67942765849818</v>
          </cell>
          <cell r="BU244" t="str">
            <v/>
          </cell>
          <cell r="BV244" t="str">
            <v/>
          </cell>
          <cell r="BW244" t="str">
            <v/>
          </cell>
          <cell r="BX244" t="str">
            <v/>
          </cell>
          <cell r="BY244" t="str">
            <v/>
          </cell>
          <cell r="BZ244" t="str">
            <v/>
          </cell>
          <cell r="CA244">
            <v>11.5032</v>
          </cell>
          <cell r="CB244">
            <v>10.7295</v>
          </cell>
          <cell r="CC244">
            <v>10.8908</v>
          </cell>
          <cell r="CD244">
            <v>10.863299999999999</v>
          </cell>
          <cell r="CE244">
            <v>12.132300000000001</v>
          </cell>
          <cell r="CF244">
            <v>5052.8402555537186</v>
          </cell>
          <cell r="CG244">
            <v>5388.6554106505191</v>
          </cell>
          <cell r="CH244">
            <v>5559.6254229874812</v>
          </cell>
          <cell r="CI244">
            <v>5672.1180725626982</v>
          </cell>
          <cell r="CJ244">
            <v>5840.264418301439</v>
          </cell>
          <cell r="CK244">
            <v>1639.861739227696</v>
          </cell>
          <cell r="CL244">
            <v>1497.305529262303</v>
          </cell>
          <cell r="CM244">
            <v>1519.3613819733462</v>
          </cell>
          <cell r="CN244">
            <v>1546.9032441699931</v>
          </cell>
          <cell r="CO244">
            <v>1644.7305333940999</v>
          </cell>
          <cell r="CP244">
            <v>689.83394350373021</v>
          </cell>
          <cell r="CQ244">
            <v>551.54908658075863</v>
          </cell>
          <cell r="CR244">
            <v>553.31089725932486</v>
          </cell>
          <cell r="CS244">
            <v>558.20465582549957</v>
          </cell>
          <cell r="CT244">
            <v>634.7969009019838</v>
          </cell>
          <cell r="CU244">
            <v>627.83028081193561</v>
          </cell>
          <cell r="CV244">
            <v>561.65285477944553</v>
          </cell>
          <cell r="CW244">
            <v>578.16621258637122</v>
          </cell>
          <cell r="CX244">
            <v>584.96343818915454</v>
          </cell>
          <cell r="CY244">
            <v>664.61322041424808</v>
          </cell>
          <cell r="CZ244">
            <v>452.07748162393807</v>
          </cell>
          <cell r="DA244">
            <v>407.19831956902436</v>
          </cell>
          <cell r="DB244">
            <v>419.17050381210424</v>
          </cell>
          <cell r="DC244">
            <v>424.0984928540783</v>
          </cell>
          <cell r="DD244">
            <v>481.84458434124127</v>
          </cell>
          <cell r="DE244">
            <v>557.06678903462853</v>
          </cell>
          <cell r="DF244">
            <v>460.65219035313083</v>
          </cell>
          <cell r="DG244">
            <v>459.15754916838199</v>
          </cell>
          <cell r="DH244">
            <v>460.37426733643503</v>
          </cell>
          <cell r="DI244">
            <v>511.50090482176512</v>
          </cell>
          <cell r="DJ244">
            <v>3.8147000000000002</v>
          </cell>
          <cell r="DK244">
            <v>6.6461000000000006</v>
          </cell>
          <cell r="DL244">
            <v>3.1728000000000001</v>
          </cell>
          <cell r="DM244">
            <v>2.0233999999999996</v>
          </cell>
          <cell r="DN244">
            <v>2.9643999999999999</v>
          </cell>
          <cell r="DO244">
            <v>21.285499999999999</v>
          </cell>
          <cell r="DP244">
            <v>-8.6931999999999992</v>
          </cell>
          <cell r="DQ244">
            <v>1.4730000000000001</v>
          </cell>
          <cell r="DR244">
            <v>1.8127</v>
          </cell>
          <cell r="DS244">
            <v>6.3241000000000005</v>
          </cell>
          <cell r="DT244">
            <v>56.177900000000001</v>
          </cell>
          <cell r="DU244">
            <v>-20.046099999999999</v>
          </cell>
          <cell r="DV244">
            <v>0.31939999999999996</v>
          </cell>
          <cell r="DW244">
            <v>0.88450000000000006</v>
          </cell>
          <cell r="DX244">
            <v>13.616200000000001</v>
          </cell>
          <cell r="DY244">
            <v>83.871300000000005</v>
          </cell>
          <cell r="DZ244">
            <v>-9.9273000000000007</v>
          </cell>
          <cell r="EA244">
            <v>2.9401000000000002</v>
          </cell>
          <cell r="EB244">
            <v>1.1757</v>
          </cell>
          <cell r="EC244">
            <v>13.616200000000001</v>
          </cell>
          <cell r="ED244">
            <v>877.10951181359997</v>
          </cell>
          <cell r="EE244">
            <v>575.40061401004641</v>
          </cell>
          <cell r="EF244">
            <v>361.00962917332345</v>
          </cell>
          <cell r="EG244">
            <v>132.75256880902418</v>
          </cell>
          <cell r="EH244">
            <v>-140.51346297993533</v>
          </cell>
          <cell r="EI244">
            <v>5177.3500742054011</v>
          </cell>
          <cell r="EJ244">
            <v>5095.2258915916673</v>
          </cell>
          <cell r="EK244">
            <v>5361.6357566530269</v>
          </cell>
          <cell r="EL244">
            <v>5581.6238846235392</v>
          </cell>
          <cell r="EM244">
            <v>5819.4574833935158</v>
          </cell>
          <cell r="EN244">
            <v>-145.80568368299186</v>
          </cell>
          <cell r="EO244">
            <v>-87.66907479470396</v>
          </cell>
          <cell r="EP244">
            <v>-55.154545059956959</v>
          </cell>
          <cell r="EQ244">
            <v>-50.035551816070765</v>
          </cell>
          <cell r="ER244">
            <v>-40.905269167781</v>
          </cell>
          <cell r="ES244">
            <v>3414.9509276092504</v>
          </cell>
          <cell r="ET244">
            <v>3514.099527055339</v>
          </cell>
          <cell r="EU244">
            <v>3655.1504566678855</v>
          </cell>
          <cell r="EV244">
            <v>3763.0528402555533</v>
          </cell>
          <cell r="EW244">
            <v>3850.7597856807784</v>
          </cell>
          <cell r="EX244">
            <v>3494.0810967374664</v>
          </cell>
          <cell r="EY244">
            <v>3513.2184894150873</v>
          </cell>
          <cell r="EZ244">
            <v>3779.6283544764469</v>
          </cell>
          <cell r="FA244">
            <v>3999.6164824469588</v>
          </cell>
          <cell r="FB244">
            <v>4237.4500812169354</v>
          </cell>
          <cell r="FC244">
            <v>-596.11477547231857</v>
          </cell>
          <cell r="FD244">
            <v>-1001.2503902252538</v>
          </cell>
          <cell r="FE244">
            <v>-1027.0915539395637</v>
          </cell>
          <cell r="FF244">
            <v>-1019.8066377524361</v>
          </cell>
          <cell r="FG244">
            <v>-1026.9189892372954</v>
          </cell>
          <cell r="FH244">
            <v>1237.038676122221</v>
          </cell>
          <cell r="FI244">
            <v>307.33659536604381</v>
          </cell>
          <cell r="FJ244">
            <v>314.25558042980703</v>
          </cell>
          <cell r="FK244" t="str">
            <v/>
          </cell>
          <cell r="FL244">
            <v>408.33469223539385</v>
          </cell>
          <cell r="FM244" t="str">
            <v>KOREA, REP OF (SOUTH)</v>
          </cell>
          <cell r="FN244">
            <v>6.551942548826152</v>
          </cell>
          <cell r="FO244">
            <v>6.349075493353233</v>
          </cell>
          <cell r="FP244">
            <v>6.6613124423009182</v>
          </cell>
          <cell r="FQ244">
            <v>6.8184614165301918</v>
          </cell>
          <cell r="FR244">
            <v>7.252544812883861</v>
          </cell>
          <cell r="FS244">
            <v>806.15946565433467</v>
          </cell>
          <cell r="FT244">
            <v>1006.606788166534</v>
          </cell>
          <cell r="FU244">
            <v>1220.997773003257</v>
          </cell>
          <cell r="FV244">
            <v>1449.2548333675561</v>
          </cell>
          <cell r="FW244">
            <v>1722.5208651565156</v>
          </cell>
          <cell r="FX244">
            <v>-53.087328655638522</v>
          </cell>
          <cell r="FY244">
            <v>-89.040512476356938</v>
          </cell>
          <cell r="FZ244">
            <v>-117.26038750411091</v>
          </cell>
          <cell r="GA244">
            <v>-139.74650383213719</v>
          </cell>
          <cell r="GB244">
            <v>-163.32019839302319</v>
          </cell>
        </row>
        <row r="245">
          <cell r="B245" t="str">
            <v>032640.KQ</v>
          </cell>
          <cell r="C245" t="str">
            <v>LG Telecom</v>
          </cell>
          <cell r="D245">
            <v>10500</v>
          </cell>
          <cell r="E245">
            <v>12300</v>
          </cell>
          <cell r="F245" t="str">
            <v>KRW</v>
          </cell>
          <cell r="G245">
            <v>1198.0260000000001</v>
          </cell>
          <cell r="J245" t="str">
            <v>Overweight</v>
          </cell>
          <cell r="K245" t="str">
            <v>Grinnan Tucker</v>
          </cell>
          <cell r="L245">
            <v>6</v>
          </cell>
          <cell r="M245" t="str">
            <v>KRW</v>
          </cell>
          <cell r="N245">
            <v>10500</v>
          </cell>
          <cell r="O245" t="str">
            <v>12</v>
          </cell>
          <cell r="P245">
            <v>277.27843000000001</v>
          </cell>
          <cell r="Q245">
            <v>2430.1839150402411</v>
          </cell>
          <cell r="R245">
            <v>3058.8508421353126</v>
          </cell>
          <cell r="S245">
            <v>0</v>
          </cell>
          <cell r="T245">
            <v>0</v>
          </cell>
          <cell r="U245">
            <v>0</v>
          </cell>
          <cell r="V245">
            <v>0</v>
          </cell>
          <cell r="W245">
            <v>0</v>
          </cell>
          <cell r="X245">
            <v>0</v>
          </cell>
          <cell r="Y245">
            <v>0</v>
          </cell>
          <cell r="Z245">
            <v>0</v>
          </cell>
          <cell r="AA245">
            <v>0</v>
          </cell>
          <cell r="AB245">
            <v>0</v>
          </cell>
          <cell r="AC245">
            <v>0.64273820267673654</v>
          </cell>
          <cell r="AD245">
            <v>0.87834889309580921</v>
          </cell>
          <cell r="AE245">
            <v>1.0060491533572726</v>
          </cell>
          <cell r="AF245">
            <v>1.2698380619452332</v>
          </cell>
          <cell r="AG245">
            <v>1.4371266433282748</v>
          </cell>
          <cell r="AH245">
            <v>1.6836537412376691</v>
          </cell>
          <cell r="AI245">
            <v>2.1737559660641752</v>
          </cell>
          <cell r="AJ245">
            <v>2.6816226525968552</v>
          </cell>
          <cell r="AK245">
            <v>2.6034908599646416</v>
          </cell>
          <cell r="AL245">
            <v>2.8463670204152494</v>
          </cell>
          <cell r="AM245">
            <v>0</v>
          </cell>
          <cell r="AN245">
            <v>0</v>
          </cell>
          <cell r="AO245">
            <v>0</v>
          </cell>
          <cell r="AP245">
            <v>0.3174595159036615</v>
          </cell>
          <cell r="AQ245">
            <v>0.35928166083206869</v>
          </cell>
          <cell r="AR245">
            <v>0</v>
          </cell>
          <cell r="AS245">
            <v>0</v>
          </cell>
          <cell r="AT245">
            <v>0</v>
          </cell>
          <cell r="AU245">
            <v>3.0234239609872489E-3</v>
          </cell>
          <cell r="AV245">
            <v>3.421730103162561E-3</v>
          </cell>
          <cell r="AW245">
            <v>1.1382107900122116E-2</v>
          </cell>
          <cell r="AX245">
            <v>8.3289403924816062E-3</v>
          </cell>
          <cell r="AY245">
            <v>7.2717277778963649E-3</v>
          </cell>
          <cell r="AZ245">
            <v>5.7611405687355366E-3</v>
          </cell>
          <cell r="BA245">
            <v>5.090515584245634E-3</v>
          </cell>
          <cell r="BB245">
            <v>4.3451425879405285E-3</v>
          </cell>
          <cell r="BC245">
            <v>3.3654723384810756E-3</v>
          </cell>
          <cell r="BD245">
            <v>2.7280928460656946E-3</v>
          </cell>
          <cell r="BE245">
            <v>2.8099639936882835E-3</v>
          </cell>
          <cell r="BF245">
            <v>2.5701940480359858E-3</v>
          </cell>
          <cell r="BG245">
            <v>0</v>
          </cell>
          <cell r="BH245">
            <v>0</v>
          </cell>
          <cell r="BI245">
            <v>0</v>
          </cell>
          <cell r="BJ245">
            <v>-89.043522427726941</v>
          </cell>
          <cell r="BK245" t="str">
            <v/>
          </cell>
          <cell r="BL245" t="str">
            <v/>
          </cell>
          <cell r="BM245" t="str">
            <v/>
          </cell>
          <cell r="BN245" t="str">
            <v/>
          </cell>
          <cell r="BO245" t="str">
            <v/>
          </cell>
          <cell r="BP245">
            <v>1.9984232601814151E-3</v>
          </cell>
          <cell r="BQ245">
            <v>184.59459560977808</v>
          </cell>
          <cell r="BR245">
            <v>93.251218254027876</v>
          </cell>
          <cell r="BS245">
            <v>154.75367312562497</v>
          </cell>
          <cell r="BT245">
            <v>241.75570730518371</v>
          </cell>
          <cell r="BU245" t="str">
            <v/>
          </cell>
          <cell r="BV245" t="str">
            <v/>
          </cell>
          <cell r="BW245" t="str">
            <v/>
          </cell>
          <cell r="BX245" t="str">
            <v/>
          </cell>
          <cell r="BY245" t="str">
            <v/>
          </cell>
          <cell r="BZ245" t="str">
            <v/>
          </cell>
          <cell r="CA245">
            <v>10.748799999999999</v>
          </cell>
          <cell r="CB245">
            <v>14.9414</v>
          </cell>
          <cell r="CC245">
            <v>22.0777</v>
          </cell>
          <cell r="CD245">
            <v>26.848800000000001</v>
          </cell>
          <cell r="CE245">
            <v>28.0594</v>
          </cell>
          <cell r="CF245">
            <v>2928.9013760970129</v>
          </cell>
          <cell r="CG245">
            <v>3257.0105114580147</v>
          </cell>
          <cell r="CH245">
            <v>3492.2366133957025</v>
          </cell>
          <cell r="CI245">
            <v>3700.8319026465201</v>
          </cell>
          <cell r="CJ245">
            <v>3872.732679424319</v>
          </cell>
          <cell r="CK245">
            <v>599.14475979653196</v>
          </cell>
          <cell r="CL245">
            <v>680.92850989878343</v>
          </cell>
          <cell r="CM245">
            <v>785.63052137432737</v>
          </cell>
          <cell r="CN245">
            <v>885.22323555582261</v>
          </cell>
          <cell r="CO245">
            <v>966.57534060195678</v>
          </cell>
          <cell r="CP245">
            <v>287.3602075414056</v>
          </cell>
          <cell r="CQ245">
            <v>351.16251650631955</v>
          </cell>
          <cell r="CR245">
            <v>437.33510040683586</v>
          </cell>
          <cell r="CS245">
            <v>525.92623031553569</v>
          </cell>
          <cell r="CT245">
            <v>580.85886032523501</v>
          </cell>
          <cell r="CU245">
            <v>248.66238295329148</v>
          </cell>
          <cell r="CV245">
            <v>339.81538297165503</v>
          </cell>
          <cell r="CW245">
            <v>389.22002610961698</v>
          </cell>
          <cell r="CX245">
            <v>491.27460756277407</v>
          </cell>
          <cell r="CY245">
            <v>555.99516871920969</v>
          </cell>
          <cell r="CZ245">
            <v>180.28022764113632</v>
          </cell>
          <cell r="DA245">
            <v>246.36615315527371</v>
          </cell>
          <cell r="DB245">
            <v>282.18451853298677</v>
          </cell>
          <cell r="DC245">
            <v>356.17409054561421</v>
          </cell>
          <cell r="DD245">
            <v>403.09649707101511</v>
          </cell>
          <cell r="DE245">
            <v>208.33615046751905</v>
          </cell>
          <cell r="DF245">
            <v>255.37106289846798</v>
          </cell>
          <cell r="DG245">
            <v>317.06794760714706</v>
          </cell>
          <cell r="DH245">
            <v>381.29651693702806</v>
          </cell>
          <cell r="DI245">
            <v>421.1226734645158</v>
          </cell>
          <cell r="DJ245">
            <v>9.3455999999999992</v>
          </cell>
          <cell r="DK245">
            <v>11.202500000000001</v>
          </cell>
          <cell r="DL245">
            <v>7.2220999999999993</v>
          </cell>
          <cell r="DM245">
            <v>5.9730999999999996</v>
          </cell>
          <cell r="DN245">
            <v>4.6448999999999998</v>
          </cell>
          <cell r="DO245">
            <v>45.3018</v>
          </cell>
          <cell r="DP245">
            <v>13.650100000000002</v>
          </cell>
          <cell r="DQ245">
            <v>15.3764</v>
          </cell>
          <cell r="DR245">
            <v>12.6768</v>
          </cell>
          <cell r="DS245">
            <v>9.19</v>
          </cell>
          <cell r="DT245">
            <v>162.79769999999999</v>
          </cell>
          <cell r="DU245">
            <v>22.2029</v>
          </cell>
          <cell r="DV245">
            <v>24.539200000000001</v>
          </cell>
          <cell r="DW245">
            <v>20.257000000000001</v>
          </cell>
          <cell r="DX245">
            <v>13.173999999999999</v>
          </cell>
          <cell r="DY245">
            <v>307.5102</v>
          </cell>
          <cell r="DZ245">
            <v>36.657299999999999</v>
          </cell>
          <cell r="EA245">
            <v>14.538699999999999</v>
          </cell>
          <cell r="EB245">
            <v>26.220300000000002</v>
          </cell>
          <cell r="EC245">
            <v>13.173999999999999</v>
          </cell>
          <cell r="ED245">
            <v>952.73391395512283</v>
          </cell>
          <cell r="EE245">
            <v>628.6669270950714</v>
          </cell>
          <cell r="EF245">
            <v>292.08063347540036</v>
          </cell>
          <cell r="EG245">
            <v>47.382342286394447</v>
          </cell>
          <cell r="EH245">
            <v>-116.04497398220072</v>
          </cell>
          <cell r="EI245">
            <v>2151.2888701914649</v>
          </cell>
          <cell r="EJ245">
            <v>2205.6982127266019</v>
          </cell>
          <cell r="EK245">
            <v>2487.8827312595886</v>
          </cell>
          <cell r="EL245">
            <v>2755.013299377476</v>
          </cell>
          <cell r="EM245">
            <v>3057.3356721807372</v>
          </cell>
          <cell r="EN245">
            <v>-38.697824588114109</v>
          </cell>
          <cell r="EO245">
            <v>-27.111398250121447</v>
          </cell>
          <cell r="EP245">
            <v>-48.115074297218925</v>
          </cell>
          <cell r="EQ245">
            <v>-34.651622752761625</v>
          </cell>
          <cell r="ER245">
            <v>-24.863691606025242</v>
          </cell>
          <cell r="ES245">
            <v>1251.3084023218194</v>
          </cell>
          <cell r="ET245">
            <v>1354.4061355930503</v>
          </cell>
          <cell r="EU245">
            <v>1421.6868724051064</v>
          </cell>
          <cell r="EV245">
            <v>1547.9390121750278</v>
          </cell>
          <cell r="EW245">
            <v>1708.1229305540946</v>
          </cell>
          <cell r="EX245">
            <v>1026.7723738883797</v>
          </cell>
          <cell r="EY245">
            <v>1228.3195915614519</v>
          </cell>
          <cell r="EZ245">
            <v>1510.5041100944386</v>
          </cell>
          <cell r="FA245">
            <v>1777.634678212326</v>
          </cell>
          <cell r="FB245">
            <v>2079.9570510155872</v>
          </cell>
          <cell r="FC245">
            <v>-278.79194608464257</v>
          </cell>
          <cell r="FD245">
            <v>-309.09178932677588</v>
          </cell>
          <cell r="FE245">
            <v>-415.57615694484093</v>
          </cell>
          <cell r="FF245">
            <v>-485.5491458449149</v>
          </cell>
          <cell r="FG245">
            <v>-545.90039865578876</v>
          </cell>
          <cell r="FH245">
            <v>184.59459560977808</v>
          </cell>
          <cell r="FI245">
            <v>93.251218254027876</v>
          </cell>
          <cell r="FJ245">
            <v>154.75367312562497</v>
          </cell>
          <cell r="FK245" t="str">
            <v/>
          </cell>
          <cell r="FL245">
            <v>252.69886045878803</v>
          </cell>
          <cell r="FM245" t="str">
            <v>KOREA, REP OF (SOUTH)</v>
          </cell>
          <cell r="FN245">
            <v>1.7543179112974172</v>
          </cell>
          <cell r="FO245">
            <v>2.0502093301814819</v>
          </cell>
          <cell r="FP245">
            <v>2.2477980444497865</v>
          </cell>
          <cell r="FQ245">
            <v>2.5508099941069724</v>
          </cell>
          <cell r="FR245">
            <v>2.812289745798505</v>
          </cell>
          <cell r="FS245">
            <v>171.78258234796238</v>
          </cell>
          <cell r="FT245">
            <v>348.71169407007858</v>
          </cell>
          <cell r="FU245">
            <v>685.29798768974968</v>
          </cell>
          <cell r="FV245">
            <v>929.99627887875556</v>
          </cell>
          <cell r="FW245">
            <v>1093.4235951473506</v>
          </cell>
          <cell r="FX245">
            <v>-23.956074409069586</v>
          </cell>
          <cell r="FY245">
            <v>109.68054282628256</v>
          </cell>
          <cell r="FZ245">
            <v>-107.0355067419238</v>
          </cell>
          <cell r="GA245">
            <v>-135.10051701715989</v>
          </cell>
          <cell r="GB245">
            <v>-152.89867164819461</v>
          </cell>
        </row>
        <row r="250">
          <cell r="B250" t="str">
            <v>FWB.MI</v>
          </cell>
          <cell r="C250" t="str">
            <v>Fastweb</v>
          </cell>
          <cell r="D250">
            <v>37.909999999999997</v>
          </cell>
          <cell r="E250">
            <v>51</v>
          </cell>
          <cell r="F250" t="str">
            <v>EUR</v>
          </cell>
          <cell r="G250">
            <v>1</v>
          </cell>
          <cell r="J250" t="str">
            <v>Overweight</v>
          </cell>
          <cell r="K250" t="str">
            <v>Minerva Luigi</v>
          </cell>
          <cell r="L250">
            <v>6</v>
          </cell>
          <cell r="M250" t="str">
            <v>EUR</v>
          </cell>
          <cell r="N250">
            <v>37.909999999999997</v>
          </cell>
          <cell r="O250" t="str">
            <v>12</v>
          </cell>
          <cell r="P250">
            <v>79.508094999999997</v>
          </cell>
          <cell r="Q250">
            <v>3014.1518814499996</v>
          </cell>
          <cell r="R250">
            <v>4099.4563524499999</v>
          </cell>
          <cell r="S250">
            <v>0</v>
          </cell>
          <cell r="T250">
            <v>0</v>
          </cell>
          <cell r="U250">
            <v>0</v>
          </cell>
          <cell r="V250">
            <v>0</v>
          </cell>
          <cell r="W250">
            <v>9.9999999999999995E-7</v>
          </cell>
          <cell r="X250">
            <v>0</v>
          </cell>
          <cell r="Y250">
            <v>0</v>
          </cell>
          <cell r="Z250">
            <v>0</v>
          </cell>
          <cell r="AA250">
            <v>0</v>
          </cell>
          <cell r="AB250">
            <v>9.9999999999999995E-7</v>
          </cell>
          <cell r="AC250">
            <v>-0.50124000000000002</v>
          </cell>
          <cell r="AD250">
            <v>-0.55383800000000005</v>
          </cell>
          <cell r="AE250">
            <v>0.56882100000000002</v>
          </cell>
          <cell r="AF250">
            <v>1.8927609999999999</v>
          </cell>
          <cell r="AG250">
            <v>1</v>
          </cell>
          <cell r="AH250">
            <v>3.9983379999999999</v>
          </cell>
          <cell r="AI250">
            <v>2.9536470000000001</v>
          </cell>
          <cell r="AJ250">
            <v>4.7409059999999998</v>
          </cell>
          <cell r="AK250">
            <v>5.8695349999999999</v>
          </cell>
          <cell r="AL250">
            <v>1</v>
          </cell>
          <cell r="AM250">
            <v>0</v>
          </cell>
          <cell r="AN250">
            <v>3.77</v>
          </cell>
          <cell r="AO250">
            <v>0.85</v>
          </cell>
          <cell r="AP250">
            <v>0.68745000000000001</v>
          </cell>
          <cell r="AQ250">
            <v>1</v>
          </cell>
          <cell r="AR250">
            <v>0</v>
          </cell>
          <cell r="AS250">
            <v>9.9446056449485596</v>
          </cell>
          <cell r="AT250">
            <v>2.2421524663677102</v>
          </cell>
          <cell r="AU250">
            <v>1.81337378000528</v>
          </cell>
          <cell r="AV250" t="str">
            <v/>
          </cell>
          <cell r="AW250" t="str">
            <v/>
          </cell>
          <cell r="AX250" t="str">
            <v/>
          </cell>
          <cell r="AY250">
            <v>66.646625212500894</v>
          </cell>
          <cell r="AZ250">
            <v>20.028941847385902</v>
          </cell>
          <cell r="BA250">
            <v>1</v>
          </cell>
          <cell r="BB250">
            <v>9.4814395381280896</v>
          </cell>
          <cell r="BC250">
            <v>12.8349799417466</v>
          </cell>
          <cell r="BD250">
            <v>7.9963618768227001</v>
          </cell>
          <cell r="BE250">
            <v>6.4587739914661002</v>
          </cell>
          <cell r="BF250">
            <v>1</v>
          </cell>
          <cell r="BG250">
            <v>0</v>
          </cell>
          <cell r="BH250">
            <v>-299.60566999999998</v>
          </cell>
          <cell r="BI250">
            <v>-67.550349999999995</v>
          </cell>
          <cell r="BJ250">
            <v>-54.632314000000001</v>
          </cell>
          <cell r="BK250" t="str">
            <v/>
          </cell>
          <cell r="BL250" t="str">
            <v/>
          </cell>
          <cell r="BM250" t="str">
            <v/>
          </cell>
          <cell r="BN250" t="str">
            <v/>
          </cell>
          <cell r="BO250" t="str">
            <v/>
          </cell>
          <cell r="BP250">
            <v>1</v>
          </cell>
          <cell r="BQ250">
            <v>-363.71416399999998</v>
          </cell>
          <cell r="BR250">
            <v>-281.507588</v>
          </cell>
          <cell r="BS250">
            <v>-26.019926000000002</v>
          </cell>
          <cell r="BT250">
            <v>120.817438</v>
          </cell>
          <cell r="BU250" t="str">
            <v/>
          </cell>
          <cell r="BV250" t="str">
            <v/>
          </cell>
          <cell r="BW250" t="str">
            <v/>
          </cell>
          <cell r="BX250" t="str">
            <v/>
          </cell>
          <cell r="BY250" t="str">
            <v/>
          </cell>
          <cell r="BZ250" t="str">
            <v/>
          </cell>
          <cell r="CA250">
            <v>-6.3638000000000003</v>
          </cell>
          <cell r="CB250">
            <v>-2.3245999999999998</v>
          </cell>
          <cell r="CC250">
            <v>1.4595</v>
          </cell>
          <cell r="CD250">
            <v>5.0857000000000001</v>
          </cell>
          <cell r="CE250">
            <v>100</v>
          </cell>
          <cell r="CF250">
            <v>967.8</v>
          </cell>
          <cell r="CG250">
            <v>1273.212955</v>
          </cell>
          <cell r="CH250">
            <v>1594.9876710000001</v>
          </cell>
          <cell r="CI250">
            <v>1938.59869</v>
          </cell>
          <cell r="CJ250">
            <v>9.9999999999999995E-7</v>
          </cell>
          <cell r="CK250">
            <v>183.518</v>
          </cell>
          <cell r="CL250">
            <v>371.16793100000001</v>
          </cell>
          <cell r="CM250">
            <v>493.191238</v>
          </cell>
          <cell r="CN250">
            <v>626.87922400000002</v>
          </cell>
          <cell r="CO250">
            <v>9.9999999999999995E-7</v>
          </cell>
          <cell r="CP250">
            <v>-107.4</v>
          </cell>
          <cell r="CQ250">
            <v>-54.319026000000001</v>
          </cell>
          <cell r="CR250">
            <v>65.467608999999996</v>
          </cell>
          <cell r="CS250">
            <v>227.64326600000001</v>
          </cell>
          <cell r="CT250">
            <v>9.9999999999999995E-7</v>
          </cell>
          <cell r="CU250">
            <v>-33.765000000000001</v>
          </cell>
          <cell r="CV250">
            <v>-41.332456999999998</v>
          </cell>
          <cell r="CW250">
            <v>73.028700999999998</v>
          </cell>
          <cell r="CX250">
            <v>243.00422800000001</v>
          </cell>
          <cell r="CY250">
            <v>9.9999999999999995E-7</v>
          </cell>
          <cell r="CZ250">
            <v>-38.596842000000002</v>
          </cell>
          <cell r="DA250">
            <v>-44.014043999999998</v>
          </cell>
          <cell r="DB250">
            <v>45.204765999999999</v>
          </cell>
          <cell r="DC250">
            <v>150.41961699999999</v>
          </cell>
          <cell r="DD250">
            <v>9.9999999999999995E-7</v>
          </cell>
          <cell r="DE250">
            <v>-122.769164</v>
          </cell>
          <cell r="DF250">
            <v>-57.843162</v>
          </cell>
          <cell r="DG250">
            <v>40.524450000000002</v>
          </cell>
          <cell r="DH250">
            <v>140.911182</v>
          </cell>
          <cell r="DI250">
            <v>9.9999999999999995E-7</v>
          </cell>
          <cell r="DJ250">
            <v>34.510100000000001</v>
          </cell>
          <cell r="DK250">
            <v>31.557400000000001</v>
          </cell>
          <cell r="DL250">
            <v>25.272699999999997</v>
          </cell>
          <cell r="DM250">
            <v>21.543200000000002</v>
          </cell>
          <cell r="DN250">
            <v>100</v>
          </cell>
          <cell r="DO250">
            <v>6.9451999999999998</v>
          </cell>
          <cell r="DP250">
            <v>102.25150000000001</v>
          </cell>
          <cell r="DQ250">
            <v>32.875500000000002</v>
          </cell>
          <cell r="DR250">
            <v>27.1067</v>
          </cell>
          <cell r="DS250">
            <v>100</v>
          </cell>
          <cell r="DT250">
            <v>39.119199999999999</v>
          </cell>
          <cell r="DU250">
            <v>-49.4236</v>
          </cell>
          <cell r="DV250">
            <v>-220.52429999999998</v>
          </cell>
          <cell r="DW250">
            <v>247.71890000000002</v>
          </cell>
          <cell r="DX250">
            <v>100</v>
          </cell>
          <cell r="DY250">
            <v>-60.319900000000004</v>
          </cell>
          <cell r="DZ250">
            <v>14.035400000000001</v>
          </cell>
          <cell r="EA250">
            <v>-202.70529999999999</v>
          </cell>
          <cell r="EB250">
            <v>232.75169999999997</v>
          </cell>
          <cell r="EC250">
            <v>100</v>
          </cell>
          <cell r="ED250">
            <v>469</v>
          </cell>
          <cell r="EE250">
            <v>1085.3044709999999</v>
          </cell>
          <cell r="EF250">
            <v>1204.3113989999999</v>
          </cell>
          <cell r="EG250">
            <v>1141.4336960000001</v>
          </cell>
          <cell r="EH250">
            <v>9.9999999999999995E-7</v>
          </cell>
          <cell r="EI250">
            <v>2330.9</v>
          </cell>
          <cell r="EJ250">
            <v>2845.9075079999998</v>
          </cell>
          <cell r="EK250">
            <v>2878.7425370000001</v>
          </cell>
          <cell r="EL250">
            <v>2834.075605</v>
          </cell>
          <cell r="EM250">
            <v>9.9999999999999995E-7</v>
          </cell>
          <cell r="EN250">
            <v>-48.2</v>
          </cell>
          <cell r="EO250">
            <v>-37.963349000000001</v>
          </cell>
          <cell r="EP250">
            <v>-56.265224000000003</v>
          </cell>
          <cell r="EQ250">
            <v>-62.21557</v>
          </cell>
          <cell r="ER250">
            <v>9.9999999999999995E-7</v>
          </cell>
          <cell r="ES250">
            <v>1589.8</v>
          </cell>
          <cell r="ET250">
            <v>1740.6481570000001</v>
          </cell>
          <cell r="EU250">
            <v>1741.1456350000001</v>
          </cell>
          <cell r="EV250">
            <v>1690.8574410000001</v>
          </cell>
          <cell r="EW250">
            <v>9.9999999999999995E-7</v>
          </cell>
          <cell r="EX250">
            <v>1741.6</v>
          </cell>
          <cell r="EY250">
            <v>1660.6030370000001</v>
          </cell>
          <cell r="EZ250">
            <v>1574.4311379999999</v>
          </cell>
          <cell r="FA250">
            <v>1592.6419089999999</v>
          </cell>
          <cell r="FB250">
            <v>9.9999999999999995E-7</v>
          </cell>
          <cell r="FC250">
            <v>-642.62800000000004</v>
          </cell>
          <cell r="FD250">
            <v>-543.60911399999998</v>
          </cell>
          <cell r="FE250">
            <v>-428.22110700000002</v>
          </cell>
          <cell r="FF250">
            <v>-348.94776400000001</v>
          </cell>
          <cell r="FG250">
            <v>9.9999999999999995E-7</v>
          </cell>
          <cell r="FH250">
            <v>-363.71416399999998</v>
          </cell>
          <cell r="FI250">
            <v>-281.507588</v>
          </cell>
          <cell r="FJ250">
            <v>-26.019926000000002</v>
          </cell>
          <cell r="FK250" t="str">
            <v/>
          </cell>
          <cell r="FL250">
            <v>9.9999999999999995E-7</v>
          </cell>
          <cell r="FM250" t="str">
            <v>ITALY</v>
          </cell>
          <cell r="FN250">
            <v>3.2767810000000002</v>
          </cell>
          <cell r="FO250">
            <v>4.8001519999999998</v>
          </cell>
          <cell r="FP250">
            <v>5.9509559999999997</v>
          </cell>
          <cell r="FQ250">
            <v>6.9164300000000001</v>
          </cell>
          <cell r="FR250">
            <v>1</v>
          </cell>
          <cell r="FS250">
            <v>120.3</v>
          </cell>
          <cell r="FT250">
            <v>100</v>
          </cell>
          <cell r="FU250">
            <v>100</v>
          </cell>
          <cell r="FV250">
            <v>100</v>
          </cell>
          <cell r="FW250">
            <v>9.9999999999999995E-7</v>
          </cell>
          <cell r="FX250">
            <v>31.361608</v>
          </cell>
          <cell r="FY250">
            <v>-2.6815880000000001</v>
          </cell>
          <cell r="FZ250">
            <v>-27.823934999999999</v>
          </cell>
          <cell r="GA250">
            <v>-92.584610999999995</v>
          </cell>
          <cell r="GB250">
            <v>9.9999999999999995E-7</v>
          </cell>
        </row>
        <row r="251">
          <cell r="B251" t="str">
            <v>ILD.PA</v>
          </cell>
          <cell r="C251" t="str">
            <v>Iliad</v>
          </cell>
          <cell r="D251">
            <v>68.099999999999994</v>
          </cell>
          <cell r="E251">
            <v>66</v>
          </cell>
          <cell r="F251" t="str">
            <v>EUR</v>
          </cell>
          <cell r="G251">
            <v>1</v>
          </cell>
          <cell r="J251" t="str">
            <v>Neutral</v>
          </cell>
          <cell r="K251" t="str">
            <v>Cote-Colisson Nicolas</v>
          </cell>
          <cell r="L251">
            <v>6</v>
          </cell>
          <cell r="M251" t="str">
            <v>EUR</v>
          </cell>
          <cell r="N251">
            <v>68.099999999999994</v>
          </cell>
          <cell r="O251" t="str">
            <v>12</v>
          </cell>
          <cell r="P251">
            <v>54.15155</v>
          </cell>
          <cell r="Q251">
            <v>3687.7205549999999</v>
          </cell>
          <cell r="R251">
            <v>3681.9290179999998</v>
          </cell>
          <cell r="S251">
            <v>0</v>
          </cell>
          <cell r="T251">
            <v>0</v>
          </cell>
          <cell r="U251">
            <v>0</v>
          </cell>
          <cell r="V251">
            <v>0</v>
          </cell>
          <cell r="W251">
            <v>0</v>
          </cell>
          <cell r="X251">
            <v>0</v>
          </cell>
          <cell r="Y251">
            <v>0</v>
          </cell>
          <cell r="Z251">
            <v>0</v>
          </cell>
          <cell r="AA251">
            <v>0</v>
          </cell>
          <cell r="AB251">
            <v>0</v>
          </cell>
          <cell r="AC251">
            <v>1.2451950000000001</v>
          </cell>
          <cell r="AD251">
            <v>2.1235430000000002</v>
          </cell>
          <cell r="AE251">
            <v>2.8359049999999999</v>
          </cell>
          <cell r="AF251">
            <v>3.5322269999999998</v>
          </cell>
          <cell r="AG251">
            <v>4.3731410000000004</v>
          </cell>
          <cell r="AH251">
            <v>3.9311630000000002</v>
          </cell>
          <cell r="AI251">
            <v>4.9376769999999999</v>
          </cell>
          <cell r="AJ251">
            <v>5.8333339999999998</v>
          </cell>
          <cell r="AK251">
            <v>6.5134759999999998</v>
          </cell>
          <cell r="AL251">
            <v>7.1857550000000003</v>
          </cell>
          <cell r="AM251">
            <v>0.2</v>
          </cell>
          <cell r="AN251">
            <v>0.2</v>
          </cell>
          <cell r="AO251">
            <v>0.2</v>
          </cell>
          <cell r="AP251">
            <v>0.2</v>
          </cell>
          <cell r="AQ251">
            <v>0.2</v>
          </cell>
          <cell r="AR251">
            <v>0.29368575624082199</v>
          </cell>
          <cell r="AS251">
            <v>0.29368575624082199</v>
          </cell>
          <cell r="AT251">
            <v>0.29368575624082199</v>
          </cell>
          <cell r="AU251">
            <v>0.29368575624082199</v>
          </cell>
          <cell r="AV251">
            <v>0.29368575624082199</v>
          </cell>
          <cell r="AW251">
            <v>54.690229241203198</v>
          </cell>
          <cell r="AX251">
            <v>32.069046871195901</v>
          </cell>
          <cell r="AY251">
            <v>24.013498336509901</v>
          </cell>
          <cell r="AZ251">
            <v>19.2796216098229</v>
          </cell>
          <cell r="BA251">
            <v>15.572331191699501</v>
          </cell>
          <cell r="BB251">
            <v>17.3231178661378</v>
          </cell>
          <cell r="BC251">
            <v>13.791910649481499</v>
          </cell>
          <cell r="BD251">
            <v>11.674284380081801</v>
          </cell>
          <cell r="BE251">
            <v>10.455246937272801</v>
          </cell>
          <cell r="BF251">
            <v>9.4770834797456907</v>
          </cell>
          <cell r="BG251">
            <v>-10.950756</v>
          </cell>
          <cell r="BH251">
            <v>-10.950756</v>
          </cell>
          <cell r="BI251">
            <v>-10.950756</v>
          </cell>
          <cell r="BJ251">
            <v>-10.950756</v>
          </cell>
          <cell r="BK251" t="str">
            <v/>
          </cell>
          <cell r="BL251" t="str">
            <v/>
          </cell>
          <cell r="BM251" t="str">
            <v/>
          </cell>
          <cell r="BN251" t="str">
            <v/>
          </cell>
          <cell r="BO251" t="str">
            <v/>
          </cell>
          <cell r="BP251">
            <v>6.3868204606532197</v>
          </cell>
          <cell r="BQ251">
            <v>-16.761050000000001</v>
          </cell>
          <cell r="BR251">
            <v>4.6722580000000002</v>
          </cell>
          <cell r="BS251">
            <v>76.611008999999996</v>
          </cell>
          <cell r="BT251">
            <v>154.42176499999999</v>
          </cell>
          <cell r="BU251" t="str">
            <v/>
          </cell>
          <cell r="BV251" t="str">
            <v/>
          </cell>
          <cell r="BW251" t="str">
            <v/>
          </cell>
          <cell r="BX251" t="str">
            <v/>
          </cell>
          <cell r="BY251" t="str">
            <v/>
          </cell>
          <cell r="BZ251" t="str">
            <v/>
          </cell>
          <cell r="CA251">
            <v>30.927500000000002</v>
          </cell>
          <cell r="CB251">
            <v>38.1402</v>
          </cell>
          <cell r="CC251">
            <v>42.282899999999998</v>
          </cell>
          <cell r="CD251">
            <v>47.1633</v>
          </cell>
          <cell r="CE251">
            <v>55.972799999999999</v>
          </cell>
          <cell r="CF251">
            <v>724.197</v>
          </cell>
          <cell r="CG251">
            <v>885.40618500000005</v>
          </cell>
          <cell r="CH251">
            <v>1040.5968339999999</v>
          </cell>
          <cell r="CI251">
            <v>1151.1762650000001</v>
          </cell>
          <cell r="CJ251">
            <v>1259.840629</v>
          </cell>
          <cell r="CK251">
            <v>224.31299999999999</v>
          </cell>
          <cell r="CL251">
            <v>320.96122400000002</v>
          </cell>
          <cell r="CM251">
            <v>393.47281099999998</v>
          </cell>
          <cell r="CN251">
            <v>448.70544599999999</v>
          </cell>
          <cell r="CO251">
            <v>502.59711099999998</v>
          </cell>
          <cell r="CP251">
            <v>107.68600000000001</v>
          </cell>
          <cell r="CQ251">
            <v>182.29970399999999</v>
          </cell>
          <cell r="CR251">
            <v>241.477913</v>
          </cell>
          <cell r="CS251">
            <v>297.58435100000003</v>
          </cell>
          <cell r="CT251">
            <v>363.50085999999999</v>
          </cell>
          <cell r="CU251">
            <v>104.89100000000001</v>
          </cell>
          <cell r="CV251">
            <v>178.88001</v>
          </cell>
          <cell r="CW251">
            <v>238.88692599999999</v>
          </cell>
          <cell r="CX251">
            <v>297.54272099999997</v>
          </cell>
          <cell r="CY251">
            <v>368.37843400000003</v>
          </cell>
          <cell r="CZ251">
            <v>68.179150000000007</v>
          </cell>
          <cell r="DA251">
            <v>116.272006</v>
          </cell>
          <cell r="DB251">
            <v>155.27650199999999</v>
          </cell>
          <cell r="DC251">
            <v>193.40276900000001</v>
          </cell>
          <cell r="DD251">
            <v>239.44598199999999</v>
          </cell>
          <cell r="DE251">
            <v>69.995900000000006</v>
          </cell>
          <cell r="DF251">
            <v>118.49480699999999</v>
          </cell>
          <cell r="DG251">
            <v>156.960643</v>
          </cell>
          <cell r="DH251">
            <v>193.42982799999999</v>
          </cell>
          <cell r="DI251">
            <v>236.27555899999999</v>
          </cell>
          <cell r="DJ251">
            <v>47.360500000000002</v>
          </cell>
          <cell r="DK251">
            <v>22.260400000000001</v>
          </cell>
          <cell r="DL251">
            <v>17.5276</v>
          </cell>
          <cell r="DM251">
            <v>10.6265</v>
          </cell>
          <cell r="DN251">
            <v>9.4394000000000009</v>
          </cell>
          <cell r="DO251">
            <v>98.827299999999994</v>
          </cell>
          <cell r="DP251">
            <v>43.086300000000001</v>
          </cell>
          <cell r="DQ251">
            <v>22.592000000000002</v>
          </cell>
          <cell r="DR251">
            <v>14.0372</v>
          </cell>
          <cell r="DS251">
            <v>12.0105</v>
          </cell>
          <cell r="DT251">
            <v>93.450200000000009</v>
          </cell>
          <cell r="DU251">
            <v>69.288200000000003</v>
          </cell>
          <cell r="DV251">
            <v>32.462000000000003</v>
          </cell>
          <cell r="DW251">
            <v>23.2346</v>
          </cell>
          <cell r="DX251">
            <v>23.806899999999999</v>
          </cell>
          <cell r="DY251">
            <v>79.7881</v>
          </cell>
          <cell r="DZ251">
            <v>70.538899999999998</v>
          </cell>
          <cell r="EA251">
            <v>33.545900000000003</v>
          </cell>
          <cell r="EB251">
            <v>24.553799999999999</v>
          </cell>
          <cell r="EC251">
            <v>23.806899999999999</v>
          </cell>
          <cell r="ED251">
            <v>37.811</v>
          </cell>
          <cell r="EE251">
            <v>-5.7915369999999999</v>
          </cell>
          <cell r="EF251">
            <v>-90.770069000000007</v>
          </cell>
          <cell r="EG251">
            <v>-254.74354700000001</v>
          </cell>
          <cell r="EH251">
            <v>-477.72304300000002</v>
          </cell>
          <cell r="EI251">
            <v>337.47500000000002</v>
          </cell>
          <cell r="EJ251">
            <v>476.77325000000002</v>
          </cell>
          <cell r="EK251">
            <v>621.09899600000006</v>
          </cell>
          <cell r="EL251">
            <v>803.55100800000002</v>
          </cell>
          <cell r="EM251">
            <v>1032.046233</v>
          </cell>
          <cell r="EN251">
            <v>-2.7949999999999999</v>
          </cell>
          <cell r="EO251">
            <v>-3.4196939999999998</v>
          </cell>
          <cell r="EP251">
            <v>-2.590986</v>
          </cell>
          <cell r="EQ251">
            <v>-4.163E-2</v>
          </cell>
          <cell r="ER251">
            <v>4.8775740000000001</v>
          </cell>
          <cell r="ES251">
            <v>357.24400000000003</v>
          </cell>
          <cell r="ET251">
            <v>459.87449400000003</v>
          </cell>
          <cell r="EU251">
            <v>531.347397</v>
          </cell>
          <cell r="EV251">
            <v>561.93949399999997</v>
          </cell>
          <cell r="EW251">
            <v>582.36024699999996</v>
          </cell>
          <cell r="EX251">
            <v>248.57499999999999</v>
          </cell>
          <cell r="EY251">
            <v>353.89625000000001</v>
          </cell>
          <cell r="EZ251">
            <v>498.22199599999999</v>
          </cell>
          <cell r="FA251">
            <v>680.67400799999996</v>
          </cell>
          <cell r="FB251">
            <v>909.16923299999996</v>
          </cell>
          <cell r="FC251">
            <v>-214.9</v>
          </cell>
          <cell r="FD251">
            <v>-241.29201399999999</v>
          </cell>
          <cell r="FE251">
            <v>-223.46780100000001</v>
          </cell>
          <cell r="FF251">
            <v>-181.71319199999999</v>
          </cell>
          <cell r="FG251">
            <v>-159.51700399999999</v>
          </cell>
          <cell r="FH251">
            <v>-16.761050000000001</v>
          </cell>
          <cell r="FI251">
            <v>4.6722580000000002</v>
          </cell>
          <cell r="FJ251">
            <v>76.611008999999996</v>
          </cell>
          <cell r="FK251" t="str">
            <v/>
          </cell>
          <cell r="FL251">
            <v>205.96733</v>
          </cell>
          <cell r="FM251" t="str">
            <v>FRANCE</v>
          </cell>
          <cell r="FN251">
            <v>3.3752219999999999</v>
          </cell>
          <cell r="FO251">
            <v>4.6559980000000003</v>
          </cell>
          <cell r="FP251">
            <v>5.6118750000000004</v>
          </cell>
          <cell r="FQ251">
            <v>6.2922390000000004</v>
          </cell>
          <cell r="FR251">
            <v>6.9135359999999997</v>
          </cell>
          <cell r="FS251">
            <v>51.088999999999999</v>
          </cell>
          <cell r="FT251">
            <v>128.66853699999999</v>
          </cell>
          <cell r="FU251">
            <v>213.64706899999999</v>
          </cell>
          <cell r="FV251">
            <v>377.62054699999999</v>
          </cell>
          <cell r="FW251">
            <v>600.60004300000003</v>
          </cell>
          <cell r="FX251">
            <v>-36.590649999999997</v>
          </cell>
          <cell r="FY251">
            <v>-62.608002999999997</v>
          </cell>
          <cell r="FZ251">
            <v>-83.610423999999995</v>
          </cell>
          <cell r="GA251">
            <v>-104.13995199999999</v>
          </cell>
          <cell r="GB251">
            <v>-128.93245200000001</v>
          </cell>
        </row>
        <row r="252">
          <cell r="B252" t="str">
            <v>TNET.BR</v>
          </cell>
          <cell r="C252" t="str">
            <v>Telenet</v>
          </cell>
          <cell r="D252">
            <v>20.38</v>
          </cell>
          <cell r="E252">
            <v>13</v>
          </cell>
          <cell r="F252" t="str">
            <v>EUR</v>
          </cell>
          <cell r="G252">
            <v>1</v>
          </cell>
          <cell r="J252" t="str">
            <v>Underweight</v>
          </cell>
          <cell r="K252" t="str">
            <v>Bluestone Jakob</v>
          </cell>
          <cell r="L252">
            <v>6</v>
          </cell>
          <cell r="M252" t="str">
            <v>EUR</v>
          </cell>
          <cell r="N252">
            <v>20.38</v>
          </cell>
          <cell r="O252" t="str">
            <v>12</v>
          </cell>
          <cell r="P252">
            <v>98.620480999999998</v>
          </cell>
          <cell r="Q252">
            <v>2009.8854027799998</v>
          </cell>
          <cell r="R252">
            <v>3206.0426257800004</v>
          </cell>
          <cell r="S252">
            <v>0</v>
          </cell>
          <cell r="T252">
            <v>0</v>
          </cell>
          <cell r="U252">
            <v>0</v>
          </cell>
          <cell r="V252">
            <v>0</v>
          </cell>
          <cell r="W252">
            <v>0</v>
          </cell>
          <cell r="X252">
            <v>0</v>
          </cell>
          <cell r="Y252">
            <v>0</v>
          </cell>
          <cell r="Z252">
            <v>0</v>
          </cell>
          <cell r="AA252">
            <v>0</v>
          </cell>
          <cell r="AB252">
            <v>0</v>
          </cell>
          <cell r="AC252">
            <v>0.29988999999999999</v>
          </cell>
          <cell r="AD252">
            <v>0.67027899999999996</v>
          </cell>
          <cell r="AE252">
            <v>0.83760299999999999</v>
          </cell>
          <cell r="AF252">
            <v>1.0299320000000001</v>
          </cell>
          <cell r="AG252">
            <v>1.236245</v>
          </cell>
          <cell r="AH252">
            <v>2.442015</v>
          </cell>
          <cell r="AI252">
            <v>2.7871860000000002</v>
          </cell>
          <cell r="AJ252">
            <v>3.0833910000000002</v>
          </cell>
          <cell r="AK252">
            <v>3.4650599999999998</v>
          </cell>
          <cell r="AL252">
            <v>3.8442479999999999</v>
          </cell>
          <cell r="AM252">
            <v>0</v>
          </cell>
          <cell r="AN252">
            <v>0</v>
          </cell>
          <cell r="AO252">
            <v>0</v>
          </cell>
          <cell r="AP252">
            <v>0</v>
          </cell>
          <cell r="AQ252">
            <v>0.30911699999999998</v>
          </cell>
          <cell r="AR252">
            <v>0</v>
          </cell>
          <cell r="AS252">
            <v>0</v>
          </cell>
          <cell r="AT252">
            <v>0</v>
          </cell>
          <cell r="AU252">
            <v>0</v>
          </cell>
          <cell r="AV252">
            <v>1.516766437684</v>
          </cell>
          <cell r="AW252">
            <v>67.958251358831603</v>
          </cell>
          <cell r="AX252">
            <v>30.405249157440402</v>
          </cell>
          <cell r="AY252">
            <v>24.331335967039301</v>
          </cell>
          <cell r="AZ252">
            <v>19.787714140351</v>
          </cell>
          <cell r="BA252">
            <v>16.485405401032999</v>
          </cell>
          <cell r="BB252">
            <v>8.3455670829212796</v>
          </cell>
          <cell r="BC252">
            <v>7.3120344318606598</v>
          </cell>
          <cell r="BD252">
            <v>6.6096061122316296</v>
          </cell>
          <cell r="BE252">
            <v>5.8815720362706596</v>
          </cell>
          <cell r="BF252">
            <v>5.3014269630887503</v>
          </cell>
          <cell r="BG252">
            <v>0</v>
          </cell>
          <cell r="BH252">
            <v>0</v>
          </cell>
          <cell r="BI252">
            <v>0</v>
          </cell>
          <cell r="BJ252">
            <v>0</v>
          </cell>
          <cell r="BK252" t="str">
            <v/>
          </cell>
          <cell r="BL252" t="str">
            <v/>
          </cell>
          <cell r="BM252" t="str">
            <v/>
          </cell>
          <cell r="BN252" t="str">
            <v/>
          </cell>
          <cell r="BO252" t="str">
            <v/>
          </cell>
          <cell r="BP252">
            <v>6.1001702975862999</v>
          </cell>
          <cell r="BQ252">
            <v>107.27680100000001</v>
          </cell>
          <cell r="BR252">
            <v>88.367131999999998</v>
          </cell>
          <cell r="BS252">
            <v>108.933235</v>
          </cell>
          <cell r="BT252">
            <v>133.13190499999999</v>
          </cell>
          <cell r="BU252" t="str">
            <v/>
          </cell>
          <cell r="BV252" t="str">
            <v/>
          </cell>
          <cell r="BW252" t="str">
            <v/>
          </cell>
          <cell r="BX252" t="str">
            <v/>
          </cell>
          <cell r="BY252" t="str">
            <v/>
          </cell>
          <cell r="BZ252" t="str">
            <v/>
          </cell>
          <cell r="CA252">
            <v>5.8487999999999998</v>
          </cell>
          <cell r="CB252">
            <v>6.1542000000000003</v>
          </cell>
          <cell r="CC252">
            <v>7.2309000000000001</v>
          </cell>
          <cell r="CD252">
            <v>8.2846000000000011</v>
          </cell>
          <cell r="CE252">
            <v>9.5749999999999993</v>
          </cell>
          <cell r="CF252">
            <v>737.5</v>
          </cell>
          <cell r="CG252">
            <v>817.47813900000006</v>
          </cell>
          <cell r="CH252">
            <v>904.206232</v>
          </cell>
          <cell r="CI252">
            <v>975.094741</v>
          </cell>
          <cell r="CJ252">
            <v>1040.8759689999999</v>
          </cell>
          <cell r="CK252">
            <v>337.89600000000002</v>
          </cell>
          <cell r="CL252">
            <v>362.28511500000002</v>
          </cell>
          <cell r="CM252">
            <v>400.14675299999999</v>
          </cell>
          <cell r="CN252">
            <v>431.02249899999998</v>
          </cell>
          <cell r="CO252">
            <v>459.67697900000002</v>
          </cell>
          <cell r="CP252">
            <v>131.58029999999999</v>
          </cell>
          <cell r="CQ252">
            <v>138.684685</v>
          </cell>
          <cell r="CR252">
            <v>166.71862100000001</v>
          </cell>
          <cell r="CS252">
            <v>189.327967</v>
          </cell>
          <cell r="CT252">
            <v>211.36731700000001</v>
          </cell>
          <cell r="CU252">
            <v>39.555999999999997</v>
          </cell>
          <cell r="CV252">
            <v>102.100065</v>
          </cell>
          <cell r="CW252">
            <v>127.587615</v>
          </cell>
          <cell r="CX252">
            <v>156.884218</v>
          </cell>
          <cell r="CY252">
            <v>188.31078299999999</v>
          </cell>
          <cell r="CZ252">
            <v>26.110916</v>
          </cell>
          <cell r="DA252">
            <v>67.396253000000002</v>
          </cell>
          <cell r="DB252">
            <v>84.220585</v>
          </cell>
          <cell r="DC252">
            <v>103.55927200000001</v>
          </cell>
          <cell r="DD252">
            <v>124.30394800000001</v>
          </cell>
          <cell r="DE252">
            <v>118.033801</v>
          </cell>
          <cell r="DF252">
            <v>122.306421</v>
          </cell>
          <cell r="DG252">
            <v>140.811621</v>
          </cell>
          <cell r="DH252">
            <v>155.736051</v>
          </cell>
          <cell r="DI252">
            <v>170.28422599999999</v>
          </cell>
          <cell r="DJ252">
            <v>8.2647999999999993</v>
          </cell>
          <cell r="DK252">
            <v>10.8445</v>
          </cell>
          <cell r="DL252">
            <v>10.609200000000001</v>
          </cell>
          <cell r="DM252">
            <v>7.8399000000000001</v>
          </cell>
          <cell r="DN252">
            <v>6.7460999999999993</v>
          </cell>
          <cell r="DO252">
            <v>9.3312999999999988</v>
          </cell>
          <cell r="DP252">
            <v>7.2178999999999993</v>
          </cell>
          <cell r="DQ252">
            <v>10.450800000000001</v>
          </cell>
          <cell r="DR252">
            <v>7.7160999999999991</v>
          </cell>
          <cell r="DS252">
            <v>6.6479999999999997</v>
          </cell>
          <cell r="DT252">
            <v>25.641199999999998</v>
          </cell>
          <cell r="DU252">
            <v>5.3993000000000002</v>
          </cell>
          <cell r="DV252">
            <v>20.214199999999998</v>
          </cell>
          <cell r="DW252">
            <v>13.561400000000001</v>
          </cell>
          <cell r="DX252">
            <v>20.031700000000001</v>
          </cell>
          <cell r="DY252">
            <v>-226.06169999999997</v>
          </cell>
          <cell r="DZ252">
            <v>158.11519999999999</v>
          </cell>
          <cell r="EA252">
            <v>24.9633</v>
          </cell>
          <cell r="EB252">
            <v>22.9619</v>
          </cell>
          <cell r="EC252">
            <v>20.031700000000001</v>
          </cell>
          <cell r="ED252">
            <v>1234.5550000000001</v>
          </cell>
          <cell r="EE252">
            <v>1196.1572229999999</v>
          </cell>
          <cell r="EF252">
            <v>1100.624994</v>
          </cell>
          <cell r="EG252">
            <v>966.52192300000002</v>
          </cell>
          <cell r="EH252">
            <v>794.22245099999998</v>
          </cell>
          <cell r="EI252">
            <v>2154.0120000000002</v>
          </cell>
          <cell r="EJ252">
            <v>1961.252477</v>
          </cell>
          <cell r="EK252">
            <v>1903.3408320000001</v>
          </cell>
          <cell r="EL252">
            <v>1826.1970329999999</v>
          </cell>
          <cell r="EM252">
            <v>1700.5199299999999</v>
          </cell>
          <cell r="EN252">
            <v>-139.256</v>
          </cell>
          <cell r="EO252">
            <v>-83.184619999999995</v>
          </cell>
          <cell r="EP252">
            <v>-85.731005999999994</v>
          </cell>
          <cell r="EQ252">
            <v>-79.043750000000003</v>
          </cell>
          <cell r="ER252">
            <v>-69.656535000000005</v>
          </cell>
          <cell r="ES252">
            <v>943.91899999999998</v>
          </cell>
          <cell r="ET252">
            <v>980.00120400000003</v>
          </cell>
          <cell r="EU252">
            <v>1007.6745</v>
          </cell>
          <cell r="EV252">
            <v>1026.887244</v>
          </cell>
          <cell r="EW252">
            <v>1039.4156519999999</v>
          </cell>
          <cell r="EX252">
            <v>709.09799999999996</v>
          </cell>
          <cell r="EY252">
            <v>715.09525399999995</v>
          </cell>
          <cell r="EZ252">
            <v>752.71583799999996</v>
          </cell>
          <cell r="FA252">
            <v>809.67511000000002</v>
          </cell>
          <cell r="FB252">
            <v>856.29747899999995</v>
          </cell>
          <cell r="FC252">
            <v>-184</v>
          </cell>
          <cell r="FD252">
            <v>-211.75363300000001</v>
          </cell>
          <cell r="FE252">
            <v>-214.501429</v>
          </cell>
          <cell r="FF252">
            <v>-214.307276</v>
          </cell>
          <cell r="FG252">
            <v>-214.23806999999999</v>
          </cell>
          <cell r="FH252">
            <v>107.27680100000001</v>
          </cell>
          <cell r="FI252">
            <v>88.367131999999998</v>
          </cell>
          <cell r="FJ252">
            <v>108.933235</v>
          </cell>
          <cell r="FK252" t="str">
            <v/>
          </cell>
          <cell r="FL252">
            <v>154.449916</v>
          </cell>
          <cell r="FM252" t="str">
            <v>BELGIUM</v>
          </cell>
          <cell r="FN252">
            <v>2.127008</v>
          </cell>
          <cell r="FO252">
            <v>2.430609</v>
          </cell>
          <cell r="FP252">
            <v>2.6956720000000001</v>
          </cell>
          <cell r="FQ252">
            <v>2.9702139999999999</v>
          </cell>
          <cell r="FR252">
            <v>3.2423169999999999</v>
          </cell>
          <cell r="FS252">
            <v>210.35900000000001</v>
          </cell>
          <cell r="FT252">
            <v>50</v>
          </cell>
          <cell r="FU252">
            <v>50</v>
          </cell>
          <cell r="FV252">
            <v>50</v>
          </cell>
          <cell r="FW252">
            <v>50</v>
          </cell>
          <cell r="FX252">
            <v>-15.052</v>
          </cell>
          <cell r="FY252">
            <v>-32.667811999999998</v>
          </cell>
          <cell r="FZ252">
            <v>-43.36703</v>
          </cell>
          <cell r="GA252">
            <v>-53.324945999999997</v>
          </cell>
          <cell r="GB252">
            <v>-64.006834999999995</v>
          </cell>
        </row>
        <row r="253">
          <cell r="B253" t="str">
            <v>ITV.L</v>
          </cell>
          <cell r="C253" t="str">
            <v>ITV</v>
          </cell>
          <cell r="D253">
            <v>1.06</v>
          </cell>
          <cell r="E253">
            <v>0.82</v>
          </cell>
          <cell r="F253" t="str">
            <v>GBP</v>
          </cell>
          <cell r="G253">
            <v>0.67034908247205205</v>
          </cell>
          <cell r="J253" t="str">
            <v>Underweight</v>
          </cell>
          <cell r="K253" t="str">
            <v>SCRUTON Steve S</v>
          </cell>
          <cell r="L253">
            <v>6</v>
          </cell>
          <cell r="M253" t="str">
            <v>GBP</v>
          </cell>
          <cell r="N253">
            <v>1.06</v>
          </cell>
          <cell r="O253" t="str">
            <v>12</v>
          </cell>
          <cell r="P253">
            <v>3982.6797510000001</v>
          </cell>
          <cell r="Q253">
            <v>6297.6748181586527</v>
          </cell>
          <cell r="R253">
            <v>7564.786778493758</v>
          </cell>
          <cell r="S253">
            <v>12.006023742615541</v>
          </cell>
          <cell r="T253">
            <v>13.425840707964607</v>
          </cell>
          <cell r="U253">
            <v>12.893157052035402</v>
          </cell>
          <cell r="V253">
            <v>12.363679188515245</v>
          </cell>
          <cell r="W253">
            <v>1.4917600786627341E-6</v>
          </cell>
          <cell r="X253">
            <v>160.08032502151431</v>
          </cell>
          <cell r="Y253">
            <v>179.0112094395281</v>
          </cell>
          <cell r="Z253">
            <v>171.90875472676507</v>
          </cell>
          <cell r="AA253">
            <v>164.84905385785649</v>
          </cell>
          <cell r="AB253">
            <v>1.4917600786627341E-6</v>
          </cell>
          <cell r="AC253">
            <v>8.3044791819075744E-2</v>
          </cell>
          <cell r="AD253">
            <v>9.0970513117010848E-2</v>
          </cell>
          <cell r="AE253">
            <v>9.1428483461160309E-2</v>
          </cell>
          <cell r="AF253">
            <v>9.3985360235988247E-2</v>
          </cell>
          <cell r="AG253">
            <v>1.4917600786627341</v>
          </cell>
          <cell r="AH253">
            <v>7.1191266234021666E-2</v>
          </cell>
          <cell r="AI253">
            <v>3.2180248416912499E-2</v>
          </cell>
          <cell r="AJ253">
            <v>0.1467578647787611</v>
          </cell>
          <cell r="AK253">
            <v>0.14759623394296958</v>
          </cell>
          <cell r="AL253">
            <v>1.4917600786627341</v>
          </cell>
          <cell r="AM253">
            <v>4.6542914454277301E-2</v>
          </cell>
          <cell r="AN253">
            <v>4.9675610619469047E-2</v>
          </cell>
          <cell r="AO253">
            <v>5.4643171681415956E-2</v>
          </cell>
          <cell r="AP253">
            <v>6.010748884955755E-2</v>
          </cell>
          <cell r="AQ253">
            <v>1.4917600786627341</v>
          </cell>
          <cell r="AR253">
            <v>4.3908409862525692</v>
          </cell>
          <cell r="AS253">
            <v>4.6863783603272626</v>
          </cell>
          <cell r="AT253">
            <v>5.1550161963599948</v>
          </cell>
          <cell r="AU253">
            <v>5.6705178159959955</v>
          </cell>
          <cell r="AV253">
            <v>1.4917600786627341</v>
          </cell>
          <cell r="AW253">
            <v>28.404779740654533</v>
          </cell>
          <cell r="AX253">
            <v>25.930039739308349</v>
          </cell>
          <cell r="AY253">
            <v>25.800154732211272</v>
          </cell>
          <cell r="AZ253">
            <v>25.098260136541093</v>
          </cell>
          <cell r="BA253">
            <v>1.4917600786627341</v>
          </cell>
          <cell r="BB253">
            <v>33.134247289200154</v>
          </cell>
          <cell r="BC253">
            <v>73.301765408052063</v>
          </cell>
          <cell r="BD253">
            <v>16.073203461943148</v>
          </cell>
          <cell r="BE253">
            <v>15.981905209998944</v>
          </cell>
          <cell r="BF253">
            <v>1.4917600786627341</v>
          </cell>
          <cell r="BG253">
            <v>-192.15779266076706</v>
          </cell>
          <cell r="BH253">
            <v>-191.69012587610626</v>
          </cell>
          <cell r="BI253">
            <v>-201.68794667610629</v>
          </cell>
          <cell r="BJ253">
            <v>-221.85674134371689</v>
          </cell>
          <cell r="BK253" t="str">
            <v/>
          </cell>
          <cell r="BL253" t="str">
            <v/>
          </cell>
          <cell r="BM253" t="str">
            <v/>
          </cell>
          <cell r="BN253" t="str">
            <v/>
          </cell>
          <cell r="BO253" t="str">
            <v/>
          </cell>
          <cell r="BP253">
            <v>1.4917600786627341</v>
          </cell>
          <cell r="BQ253">
            <v>280.00336676499518</v>
          </cell>
          <cell r="BR253">
            <v>21.202490421238945</v>
          </cell>
          <cell r="BS253">
            <v>497.59848520999037</v>
          </cell>
          <cell r="BT253">
            <v>486.64088536825977</v>
          </cell>
          <cell r="BU253" t="str">
            <v/>
          </cell>
          <cell r="BV253" t="str">
            <v/>
          </cell>
          <cell r="BW253" t="str">
            <v/>
          </cell>
          <cell r="BX253" t="str">
            <v/>
          </cell>
          <cell r="BY253" t="str">
            <v/>
          </cell>
          <cell r="BZ253" t="str">
            <v/>
          </cell>
          <cell r="CA253">
            <v>7.7111999999999998</v>
          </cell>
          <cell r="CB253">
            <v>6.9084999999999992</v>
          </cell>
          <cell r="CC253">
            <v>7.5829999999999993</v>
          </cell>
          <cell r="CD253">
            <v>7.6612</v>
          </cell>
          <cell r="CE253">
            <v>100</v>
          </cell>
          <cell r="CF253">
            <v>3247.5616912487721</v>
          </cell>
          <cell r="CG253">
            <v>3211.184489224308</v>
          </cell>
          <cell r="CH253">
            <v>3267.1317292230497</v>
          </cell>
          <cell r="CI253">
            <v>3321.420645179785</v>
          </cell>
          <cell r="CJ253">
            <v>1.4917600786627341E-6</v>
          </cell>
          <cell r="CK253">
            <v>693.6684365781714</v>
          </cell>
          <cell r="CL253">
            <v>642.21981241832862</v>
          </cell>
          <cell r="CM253">
            <v>699.69962854324513</v>
          </cell>
          <cell r="CN253">
            <v>701.51679967370728</v>
          </cell>
          <cell r="CO253">
            <v>1.4917600786627341E-6</v>
          </cell>
          <cell r="CP253">
            <v>490.78906588003952</v>
          </cell>
          <cell r="CQ253">
            <v>504.12909458123914</v>
          </cell>
          <cell r="CR253">
            <v>557.49756771775833</v>
          </cell>
          <cell r="CS253">
            <v>555.99111231056065</v>
          </cell>
          <cell r="CT253">
            <v>1.4917600786627341E-6</v>
          </cell>
          <cell r="CU253">
            <v>498.24786627335317</v>
          </cell>
          <cell r="CV253">
            <v>486.06954722517224</v>
          </cell>
          <cell r="CW253">
            <v>488.47869499941015</v>
          </cell>
          <cell r="CX253">
            <v>501.96771920550663</v>
          </cell>
          <cell r="CY253">
            <v>1.4917600786627341E-6</v>
          </cell>
          <cell r="CZ253">
            <v>342.80646607669632</v>
          </cell>
          <cell r="DA253">
            <v>335.77340356751245</v>
          </cell>
          <cell r="DB253">
            <v>337.45980700947899</v>
          </cell>
          <cell r="DC253">
            <v>346.9021232078664</v>
          </cell>
          <cell r="DD253">
            <v>1.4917600786627341E-6</v>
          </cell>
          <cell r="DE253">
            <v>450.06401573254686</v>
          </cell>
          <cell r="DF253">
            <v>413.45582510222243</v>
          </cell>
          <cell r="DG253">
            <v>450.8137564469618</v>
          </cell>
          <cell r="DH253">
            <v>449.75923870615554</v>
          </cell>
          <cell r="DI253">
            <v>1.4917600786627341E-6</v>
          </cell>
          <cell r="DJ253">
            <v>6.0399000000000003</v>
          </cell>
          <cell r="DK253">
            <v>-1.1200999999999999</v>
          </cell>
          <cell r="DL253">
            <v>1.7423000000000002</v>
          </cell>
          <cell r="DM253">
            <v>1.6617</v>
          </cell>
          <cell r="DN253">
            <v>100</v>
          </cell>
          <cell r="DO253">
            <v>60.899700000000003</v>
          </cell>
          <cell r="DP253">
            <v>-7.4169</v>
          </cell>
          <cell r="DQ253">
            <v>8.9502000000000006</v>
          </cell>
          <cell r="DR253">
            <v>0.25969999999999999</v>
          </cell>
          <cell r="DS253">
            <v>100</v>
          </cell>
          <cell r="DT253">
            <v>130.06990000000002</v>
          </cell>
          <cell r="DU253">
            <v>2.7181000000000002</v>
          </cell>
          <cell r="DV253">
            <v>10.5863</v>
          </cell>
          <cell r="DW253">
            <v>-0.2702</v>
          </cell>
          <cell r="DX253">
            <v>100</v>
          </cell>
          <cell r="DY253">
            <v>65.442800000000005</v>
          </cell>
          <cell r="DZ253">
            <v>-2.0516000000000001</v>
          </cell>
          <cell r="EA253">
            <v>0.50220000000000009</v>
          </cell>
          <cell r="EB253">
            <v>2.7980999999999998</v>
          </cell>
          <cell r="EC253">
            <v>100</v>
          </cell>
          <cell r="ED253">
            <v>717.53659783677506</v>
          </cell>
          <cell r="EE253">
            <v>1432.6973290666672</v>
          </cell>
          <cell r="EF253">
            <v>1164.384642881259</v>
          </cell>
          <cell r="EG253">
            <v>897.68706743189807</v>
          </cell>
          <cell r="EH253">
            <v>1.4917600786627341E-6</v>
          </cell>
          <cell r="EI253">
            <v>6636.840589970504</v>
          </cell>
          <cell r="EJ253">
            <v>5974.9520029618116</v>
          </cell>
          <cell r="EK253">
            <v>5852.183193170189</v>
          </cell>
          <cell r="EL253">
            <v>6050.3248188888128</v>
          </cell>
          <cell r="EM253">
            <v>1.4917600786627341E-6</v>
          </cell>
          <cell r="EN253">
            <v>-52.211602753195692</v>
          </cell>
          <cell r="EO253">
            <v>-61.320589637286155</v>
          </cell>
          <cell r="EP253">
            <v>-79.461193268987245</v>
          </cell>
          <cell r="EQ253">
            <v>-64.465713655693236</v>
          </cell>
          <cell r="ER253">
            <v>1.4917600786627341E-6</v>
          </cell>
          <cell r="ES253">
            <v>350.5636184857425</v>
          </cell>
          <cell r="ET253">
            <v>382.20307702245833</v>
          </cell>
          <cell r="EU253">
            <v>408.2013941018684</v>
          </cell>
          <cell r="EV253">
            <v>425.59046541530006</v>
          </cell>
          <cell r="EW253">
            <v>1.4917600786627341E-6</v>
          </cell>
          <cell r="EX253">
            <v>4930.2670599803359</v>
          </cell>
          <cell r="EY253">
            <v>4280.3125536009456</v>
          </cell>
          <cell r="EZ253">
            <v>4489.1806562970323</v>
          </cell>
          <cell r="FA253">
            <v>4687.3222820156552</v>
          </cell>
          <cell r="FB253">
            <v>1.4917600786627341E-6</v>
          </cell>
          <cell r="FC253">
            <v>-68.620963618485774</v>
          </cell>
          <cell r="FD253">
            <v>-120.50209377793516</v>
          </cell>
          <cell r="FE253">
            <v>-81.678293342458247</v>
          </cell>
          <cell r="FF253">
            <v>-76.392674114139652</v>
          </cell>
          <cell r="FG253">
            <v>1.4917600786627341E-6</v>
          </cell>
          <cell r="FH253">
            <v>280.00336676499518</v>
          </cell>
          <cell r="FI253">
            <v>21.202490421238945</v>
          </cell>
          <cell r="FJ253">
            <v>497.59848520999037</v>
          </cell>
          <cell r="FK253" t="str">
            <v/>
          </cell>
          <cell r="FL253">
            <v>1.4917600786627341E-6</v>
          </cell>
          <cell r="FM253" t="str">
            <v>UNITED KINGDOM</v>
          </cell>
          <cell r="FN253">
            <v>9.5330927826942025E-2</v>
          </cell>
          <cell r="FO253">
            <v>0.10494233801376601</v>
          </cell>
          <cell r="FP253">
            <v>0.10651316137659789</v>
          </cell>
          <cell r="FQ253">
            <v>0.1099710612389381</v>
          </cell>
          <cell r="FR253">
            <v>1.4917600786627341</v>
          </cell>
          <cell r="FS253">
            <v>989.03693215339274</v>
          </cell>
          <cell r="FT253">
            <v>261.94212029419873</v>
          </cell>
          <cell r="FU253">
            <v>198.61789399189783</v>
          </cell>
          <cell r="FV253">
            <v>465.31546944125876</v>
          </cell>
          <cell r="FW253">
            <v>1.4917600786627341E-6</v>
          </cell>
          <cell r="FX253">
            <v>-126.7996066863324</v>
          </cell>
          <cell r="FY253">
            <v>-151.34037720448384</v>
          </cell>
          <cell r="FZ253">
            <v>-146.5436092457031</v>
          </cell>
          <cell r="GA253">
            <v>-150.59031576165199</v>
          </cell>
          <cell r="GB253">
            <v>1.4917600786627341E-6</v>
          </cell>
        </row>
        <row r="254">
          <cell r="B254" t="str">
            <v>NTLI.O</v>
          </cell>
          <cell r="C254" t="str">
            <v>NTL Inc</v>
          </cell>
          <cell r="D254">
            <v>27.35</v>
          </cell>
          <cell r="E254">
            <v>34</v>
          </cell>
          <cell r="F254" t="str">
            <v>GBP</v>
          </cell>
          <cell r="G254">
            <v>0.67034908247205205</v>
          </cell>
          <cell r="J254" t="str">
            <v>Overweight</v>
          </cell>
          <cell r="K254" t="str">
            <v>SCRUTON Steve S</v>
          </cell>
          <cell r="L254">
            <v>6</v>
          </cell>
          <cell r="M254" t="str">
            <v>USD</v>
          </cell>
          <cell r="N254">
            <v>14.4220628559376</v>
          </cell>
          <cell r="O254" t="str">
            <v>12</v>
          </cell>
          <cell r="P254">
            <v>325.02600000000001</v>
          </cell>
          <cell r="Q254">
            <v>13260.943189805315</v>
          </cell>
          <cell r="R254">
            <v>15144.449367150817</v>
          </cell>
          <cell r="S254">
            <v>0</v>
          </cell>
          <cell r="T254">
            <v>0</v>
          </cell>
          <cell r="U254">
            <v>0</v>
          </cell>
          <cell r="V254">
            <v>0</v>
          </cell>
          <cell r="W254">
            <v>0</v>
          </cell>
          <cell r="X254">
            <v>286.35116392212399</v>
          </cell>
          <cell r="Y254">
            <v>505.72218097148499</v>
          </cell>
          <cell r="Z254">
            <v>492.55262315327457</v>
          </cell>
          <cell r="AA254">
            <v>473.13186262654881</v>
          </cell>
          <cell r="AB254">
            <v>448.88524034422829</v>
          </cell>
          <cell r="AC254">
            <v>-1.6144662956932161</v>
          </cell>
          <cell r="AD254">
            <v>-0.77958039126843692</v>
          </cell>
          <cell r="AE254">
            <v>-0.25453603870206498</v>
          </cell>
          <cell r="AF254">
            <v>0.46097176542772883</v>
          </cell>
          <cell r="AG254">
            <v>1.0203996960471979</v>
          </cell>
          <cell r="AH254">
            <v>5.707603844090464</v>
          </cell>
          <cell r="AI254">
            <v>2.8403619096165205</v>
          </cell>
          <cell r="AJ254">
            <v>3.8488767531170121</v>
          </cell>
          <cell r="AK254">
            <v>4.5648947391937087</v>
          </cell>
          <cell r="AL254">
            <v>5.2790286322910545</v>
          </cell>
          <cell r="AM254">
            <v>0</v>
          </cell>
          <cell r="AN254">
            <v>4.7108291524090483E-2</v>
          </cell>
          <cell r="AO254">
            <v>7.845166253687319E-2</v>
          </cell>
          <cell r="AP254">
            <v>0.23048588271386442</v>
          </cell>
          <cell r="AQ254">
            <v>0.51019984802359897</v>
          </cell>
          <cell r="AR254">
            <v>0</v>
          </cell>
          <cell r="AS254">
            <v>0.32664045355131655</v>
          </cell>
          <cell r="AT254">
            <v>0.5439697727053977</v>
          </cell>
          <cell r="AU254">
            <v>1.5981478171062984</v>
          </cell>
          <cell r="AV254" t="str">
            <v/>
          </cell>
          <cell r="AW254" t="str">
            <v/>
          </cell>
          <cell r="AX254" t="str">
            <v/>
          </cell>
          <cell r="AY254" t="str">
            <v/>
          </cell>
          <cell r="AZ254">
            <v>69.62272539724124</v>
          </cell>
          <cell r="BA254">
            <v>31.452489416237299</v>
          </cell>
          <cell r="BB254">
            <v>5.6230445414472578</v>
          </cell>
          <cell r="BC254">
            <v>11.299303279485718</v>
          </cell>
          <cell r="BD254">
            <v>8.3385654306194361</v>
          </cell>
          <cell r="BE254">
            <v>7.0306354196296406</v>
          </cell>
          <cell r="BF254">
            <v>6.0795485070759554</v>
          </cell>
          <cell r="BG254">
            <v>0</v>
          </cell>
          <cell r="BH254">
            <v>-14.079859653412001</v>
          </cell>
          <cell r="BI254">
            <v>-25.418125340255667</v>
          </cell>
          <cell r="BJ254">
            <v>-74.677470752094422</v>
          </cell>
          <cell r="BK254" t="str">
            <v/>
          </cell>
          <cell r="BL254" t="str">
            <v/>
          </cell>
          <cell r="BM254" t="str">
            <v/>
          </cell>
          <cell r="BN254" t="str">
            <v/>
          </cell>
          <cell r="BO254" t="str">
            <v/>
          </cell>
          <cell r="BP254">
            <v>8.3181712496552205</v>
          </cell>
          <cell r="BQ254">
            <v>55.941002949852532</v>
          </cell>
          <cell r="BR254">
            <v>662.00361662835826</v>
          </cell>
          <cell r="BS254">
            <v>1190.2093906919965</v>
          </cell>
          <cell r="BT254">
            <v>1032.0146160994302</v>
          </cell>
          <cell r="BU254" t="str">
            <v/>
          </cell>
          <cell r="BV254" t="str">
            <v/>
          </cell>
          <cell r="BW254" t="str">
            <v/>
          </cell>
          <cell r="BX254" t="str">
            <v/>
          </cell>
          <cell r="BY254" t="str">
            <v/>
          </cell>
          <cell r="BZ254" t="str">
            <v/>
          </cell>
          <cell r="CA254">
            <v>2.1778</v>
          </cell>
          <cell r="CB254">
            <v>4.0327000000000002</v>
          </cell>
          <cell r="CC254">
            <v>5.3109000000000002</v>
          </cell>
          <cell r="CD254">
            <v>5.1353999999999997</v>
          </cell>
          <cell r="CE254">
            <v>6.7190000000000003</v>
          </cell>
          <cell r="CF254">
            <v>2905.3519292035407</v>
          </cell>
          <cell r="CG254">
            <v>5284.0746509825785</v>
          </cell>
          <cell r="CH254">
            <v>6387.6372728212418</v>
          </cell>
          <cell r="CI254">
            <v>6824.2861706172698</v>
          </cell>
          <cell r="CJ254">
            <v>7200.515991160828</v>
          </cell>
          <cell r="CK254">
            <v>941.59896165191788</v>
          </cell>
          <cell r="CL254">
            <v>1616.7522703295188</v>
          </cell>
          <cell r="CM254">
            <v>1989.2102605445043</v>
          </cell>
          <cell r="CN254">
            <v>2222.5194394326854</v>
          </cell>
          <cell r="CO254">
            <v>2424.2540244958909</v>
          </cell>
          <cell r="CP254">
            <v>-29.835201573254682</v>
          </cell>
          <cell r="CQ254">
            <v>116.81081700184862</v>
          </cell>
          <cell r="CR254">
            <v>477.2513610672961</v>
          </cell>
          <cell r="CS254">
            <v>853.43265465549689</v>
          </cell>
          <cell r="CT254">
            <v>1134.6299217642481</v>
          </cell>
          <cell r="CU254">
            <v>-137.39110324483781</v>
          </cell>
          <cell r="CV254">
            <v>-253.62844739492635</v>
          </cell>
          <cell r="CW254">
            <v>-76.280836861042303</v>
          </cell>
          <cell r="CX254">
            <v>213.36420193573261</v>
          </cell>
          <cell r="CY254">
            <v>472.29928895024597</v>
          </cell>
          <cell r="CZ254">
            <v>-137.39110324483781</v>
          </cell>
          <cell r="DA254">
            <v>-252.58421533986242</v>
          </cell>
          <cell r="DB254">
            <v>-82.469646704267475</v>
          </cell>
          <cell r="DC254">
            <v>149.35494150418884</v>
          </cell>
          <cell r="DD254">
            <v>330.60950301105225</v>
          </cell>
          <cell r="DE254">
            <v>133.51252704031469</v>
          </cell>
          <cell r="DF254">
            <v>373.99025456330401</v>
          </cell>
          <cell r="DG254">
            <v>686.28223418084588</v>
          </cell>
          <cell r="DH254">
            <v>633.63771071874169</v>
          </cell>
          <cell r="DI254">
            <v>797.89575757687351</v>
          </cell>
          <cell r="DJ254">
            <v>-2.6346000000000003</v>
          </cell>
          <cell r="DK254">
            <v>81.873800000000003</v>
          </cell>
          <cell r="DL254">
            <v>20.884700000000002</v>
          </cell>
          <cell r="DM254">
            <v>6.8357999999999999</v>
          </cell>
          <cell r="DN254">
            <v>5.5130999999999997</v>
          </cell>
          <cell r="DO254">
            <v>-2.3816999999999999</v>
          </cell>
          <cell r="DP254">
            <v>71.7029</v>
          </cell>
          <cell r="DQ254">
            <v>23.037399999999998</v>
          </cell>
          <cell r="DR254">
            <v>11.7287</v>
          </cell>
          <cell r="DS254">
            <v>9.0768000000000004</v>
          </cell>
          <cell r="DT254">
            <v>-61.904800000000002</v>
          </cell>
          <cell r="DU254">
            <v>-491.52009999999996</v>
          </cell>
          <cell r="DV254">
            <v>308.56780000000003</v>
          </cell>
          <cell r="DW254">
            <v>78.822499999999991</v>
          </cell>
          <cell r="DX254">
            <v>121.35830000000001</v>
          </cell>
          <cell r="DY254">
            <v>-51.4497</v>
          </cell>
          <cell r="DZ254">
            <v>83.843199999999996</v>
          </cell>
          <cell r="EA254">
            <v>-67.349599999999995</v>
          </cell>
          <cell r="EB254">
            <v>-281.10289999999998</v>
          </cell>
          <cell r="EC254">
            <v>121.35830000000001</v>
          </cell>
          <cell r="ED254">
            <v>2159.9194178957728</v>
          </cell>
          <cell r="EE254">
            <v>8657.4784507771128</v>
          </cell>
          <cell r="EF254">
            <v>8267.4087828427164</v>
          </cell>
          <cell r="EG254">
            <v>7692.1844958518022</v>
          </cell>
          <cell r="EH254">
            <v>6974.0228028057454</v>
          </cell>
          <cell r="EI254">
            <v>6319.0956932153413</v>
          </cell>
          <cell r="EJ254">
            <v>14512.886541327676</v>
          </cell>
          <cell r="EK254">
            <v>13901.894287128422</v>
          </cell>
          <cell r="EL254">
            <v>13848.336815448736</v>
          </cell>
          <cell r="EM254">
            <v>13951.86190829153</v>
          </cell>
          <cell r="EN254">
            <v>-307.89928023598833</v>
          </cell>
          <cell r="EO254">
            <v>-656.11131946068861</v>
          </cell>
          <cell r="EP254">
            <v>-729.55988721054109</v>
          </cell>
          <cell r="EQ254">
            <v>-710.33035242477911</v>
          </cell>
          <cell r="ER254">
            <v>-686.04961806473978</v>
          </cell>
          <cell r="ES254">
            <v>4915.2002831858426</v>
          </cell>
          <cell r="ET254">
            <v>8926.4111154347338</v>
          </cell>
          <cell r="EU254">
            <v>8409.8694417696006</v>
          </cell>
          <cell r="EV254">
            <v>7970.9302119060794</v>
          </cell>
          <cell r="EW254">
            <v>7604.0934884288718</v>
          </cell>
          <cell r="EX254">
            <v>2917.8827138643078</v>
          </cell>
          <cell r="EY254">
            <v>4914.9613226141219</v>
          </cell>
          <cell r="EZ254">
            <v>4655.732497597799</v>
          </cell>
          <cell r="FA254">
            <v>4742.6551540518403</v>
          </cell>
          <cell r="FB254">
            <v>5044.4285304753612</v>
          </cell>
          <cell r="FC254">
            <v>-429.77607866273371</v>
          </cell>
          <cell r="FD254">
            <v>-612.75127801360884</v>
          </cell>
          <cell r="FE254">
            <v>-837.8873615052903</v>
          </cell>
          <cell r="FF254">
            <v>-878.38348018407123</v>
          </cell>
          <cell r="FG254">
            <v>-917.56621897911532</v>
          </cell>
          <cell r="FH254">
            <v>55.941002949852532</v>
          </cell>
          <cell r="FI254">
            <v>662.00361662835826</v>
          </cell>
          <cell r="FJ254">
            <v>1190.2093906919965</v>
          </cell>
          <cell r="FK254" t="str">
            <v/>
          </cell>
          <cell r="FL254">
            <v>1129.5343274100301</v>
          </cell>
          <cell r="FM254" t="str">
            <v>UNITED STATES</v>
          </cell>
          <cell r="FN254">
            <v>7.8812608805506423</v>
          </cell>
          <cell r="FO254">
            <v>3.0561047274729609</v>
          </cell>
          <cell r="FP254">
            <v>3.9258008533333348</v>
          </cell>
          <cell r="FQ254">
            <v>4.5267832527040328</v>
          </cell>
          <cell r="FR254">
            <v>4.984605912605705</v>
          </cell>
          <cell r="FS254">
            <v>1241.2935614552612</v>
          </cell>
          <cell r="FT254">
            <v>940.44676644468086</v>
          </cell>
          <cell r="FU254">
            <v>978.75300817966604</v>
          </cell>
          <cell r="FV254">
            <v>1413.4971655450938</v>
          </cell>
          <cell r="FW254">
            <v>1933.4105750104236</v>
          </cell>
          <cell r="FX254">
            <v>-28.343441494591946</v>
          </cell>
          <cell r="FY254">
            <v>14.768424778761068</v>
          </cell>
          <cell r="FZ254">
            <v>0</v>
          </cell>
          <cell r="GA254">
            <v>0</v>
          </cell>
          <cell r="GB254">
            <v>0</v>
          </cell>
        </row>
        <row r="255">
          <cell r="B255" t="str">
            <v>THUS.L</v>
          </cell>
          <cell r="C255" t="str">
            <v>Thus Group</v>
          </cell>
          <cell r="D255">
            <v>1.5475000000000001</v>
          </cell>
          <cell r="E255">
            <v>1.5</v>
          </cell>
          <cell r="F255" t="str">
            <v>GBP</v>
          </cell>
          <cell r="G255">
            <v>0.67034908247205205</v>
          </cell>
          <cell r="J255" t="str">
            <v>Overweight</v>
          </cell>
          <cell r="K255" t="str">
            <v>SCRUTON Steve S</v>
          </cell>
          <cell r="L255">
            <v>6</v>
          </cell>
          <cell r="M255" t="str">
            <v>GBP</v>
          </cell>
          <cell r="N255">
            <v>1.5475000000000001</v>
          </cell>
          <cell r="O255" t="str">
            <v>03</v>
          </cell>
          <cell r="P255">
            <v>180.757666</v>
          </cell>
          <cell r="Q255">
            <v>417.27884090400329</v>
          </cell>
          <cell r="R255">
            <v>450.14828247725796</v>
          </cell>
          <cell r="S255">
            <v>0</v>
          </cell>
          <cell r="T255">
            <v>0</v>
          </cell>
          <cell r="U255">
            <v>0</v>
          </cell>
          <cell r="V255">
            <v>0</v>
          </cell>
          <cell r="W255">
            <v>0</v>
          </cell>
          <cell r="X255">
            <v>0</v>
          </cell>
          <cell r="Y255">
            <v>0</v>
          </cell>
          <cell r="Z255">
            <v>0</v>
          </cell>
          <cell r="AA255">
            <v>0</v>
          </cell>
          <cell r="AB255">
            <v>-2.4460203539823019E-7</v>
          </cell>
          <cell r="AC255">
            <v>-0.17752317876106202</v>
          </cell>
          <cell r="AD255">
            <v>-4.5161544621435609E-2</v>
          </cell>
          <cell r="AE255">
            <v>1.6361251602753202E-2</v>
          </cell>
          <cell r="AF255">
            <v>7.0223859823008883E-2</v>
          </cell>
          <cell r="AG255">
            <v>0.3638529631465095</v>
          </cell>
          <cell r="AH255">
            <v>0.46916115531956759</v>
          </cell>
          <cell r="AI255">
            <v>0.5327884520747298</v>
          </cell>
          <cell r="AJ255">
            <v>0.48514573750245843</v>
          </cell>
          <cell r="AK255">
            <v>0.53757066194690284</v>
          </cell>
          <cell r="AL255">
            <v>0.14063642729596859</v>
          </cell>
          <cell r="AM255">
            <v>0</v>
          </cell>
          <cell r="AN255">
            <v>0</v>
          </cell>
          <cell r="AO255">
            <v>0</v>
          </cell>
          <cell r="AP255">
            <v>3.6174808967551639E-2</v>
          </cell>
          <cell r="AQ255">
            <v>1.2058269655850546E-2</v>
          </cell>
          <cell r="AR255">
            <v>0</v>
          </cell>
          <cell r="AS255">
            <v>0</v>
          </cell>
          <cell r="AT255">
            <v>0</v>
          </cell>
          <cell r="AU255">
            <v>2.3376290124427515</v>
          </cell>
          <cell r="AV255" t="str">
            <v/>
          </cell>
          <cell r="AW255" t="str">
            <v/>
          </cell>
          <cell r="AX255" t="str">
            <v/>
          </cell>
          <cell r="AY255" t="str">
            <v/>
          </cell>
          <cell r="AZ255">
            <v>61.716849879030697</v>
          </cell>
          <cell r="BA255">
            <v>15.851053186102673</v>
          </cell>
          <cell r="BB255">
            <v>7.3418507214195703</v>
          </cell>
          <cell r="BC255">
            <v>6.4928289167714066</v>
          </cell>
          <cell r="BD255">
            <v>7.140498805190175</v>
          </cell>
          <cell r="BE255">
            <v>6.4521500237680067</v>
          </cell>
          <cell r="BF255">
            <v>1.5304206300487546</v>
          </cell>
          <cell r="BG255">
            <v>0</v>
          </cell>
          <cell r="BH255">
            <v>0</v>
          </cell>
          <cell r="BI255">
            <v>0</v>
          </cell>
          <cell r="BJ255">
            <v>-6.5389751617699146</v>
          </cell>
          <cell r="BK255" t="str">
            <v/>
          </cell>
          <cell r="BL255" t="str">
            <v/>
          </cell>
          <cell r="BM255" t="str">
            <v/>
          </cell>
          <cell r="BN255" t="str">
            <v/>
          </cell>
          <cell r="BO255" t="str">
            <v/>
          </cell>
          <cell r="BP255">
            <v>22382220.489366487</v>
          </cell>
          <cell r="BQ255">
            <v>33.973418619469037</v>
          </cell>
          <cell r="BR255">
            <v>29.2865639162242</v>
          </cell>
          <cell r="BS255">
            <v>7.2711407048180954</v>
          </cell>
          <cell r="BT255">
            <v>8.3486360261160311</v>
          </cell>
          <cell r="BU255" t="str">
            <v/>
          </cell>
          <cell r="BV255" t="str">
            <v/>
          </cell>
          <cell r="BW255" t="str">
            <v/>
          </cell>
          <cell r="BX255" t="str">
            <v/>
          </cell>
          <cell r="BY255" t="str">
            <v/>
          </cell>
          <cell r="BZ255" t="str">
            <v/>
          </cell>
          <cell r="CA255">
            <v>-4.4558749999999998</v>
          </cell>
          <cell r="CB255">
            <v>-2.1072250000000001</v>
          </cell>
          <cell r="CC255">
            <v>0.34319999999999995</v>
          </cell>
          <cell r="CD255">
            <v>2.1767000000000003</v>
          </cell>
          <cell r="CE255">
            <v>27001200000.643528</v>
          </cell>
          <cell r="CF255">
            <v>550.52585235004938</v>
          </cell>
          <cell r="CG255">
            <v>729.69938542489706</v>
          </cell>
          <cell r="CH255">
            <v>819.55243449282239</v>
          </cell>
          <cell r="CI255">
            <v>854.39183699319597</v>
          </cell>
          <cell r="CJ255">
            <v>256.95981467563433</v>
          </cell>
          <cell r="CK255">
            <v>43.974849478859412</v>
          </cell>
          <cell r="CL255">
            <v>54.168192661789604</v>
          </cell>
          <cell r="CM255">
            <v>79.150494700963648</v>
          </cell>
          <cell r="CN255">
            <v>100.00512345415933</v>
          </cell>
          <cell r="CO255">
            <v>-16.894995154218297</v>
          </cell>
          <cell r="CP255">
            <v>-37.661347885939051</v>
          </cell>
          <cell r="CQ255">
            <v>-18.518491819547698</v>
          </cell>
          <cell r="CR255">
            <v>3.1700434975811218</v>
          </cell>
          <cell r="CS255">
            <v>19.944945998426753</v>
          </cell>
          <cell r="CT255">
            <v>-41.20550877482794</v>
          </cell>
          <cell r="CU255">
            <v>-34.357472251720765</v>
          </cell>
          <cell r="CV255">
            <v>-9.618344260609641</v>
          </cell>
          <cell r="CW255">
            <v>4.225020700491644</v>
          </cell>
          <cell r="CX255">
            <v>18.133509193706988</v>
          </cell>
          <cell r="CY255">
            <v>-27.523263971602766</v>
          </cell>
          <cell r="CZ255">
            <v>-24.050230576204534</v>
          </cell>
          <cell r="DA255">
            <v>-6.7328401992527063</v>
          </cell>
          <cell r="DB255">
            <v>2.9575143038741407</v>
          </cell>
          <cell r="DC255">
            <v>12.693456622064902</v>
          </cell>
          <cell r="DD255">
            <v>-25.69872802163226</v>
          </cell>
          <cell r="DE255">
            <v>-26.151225470993126</v>
          </cell>
          <cell r="DF255">
            <v>-12.962944944975423</v>
          </cell>
          <cell r="DG255">
            <v>2.2190307839528032</v>
          </cell>
          <cell r="DH255">
            <v>13.961462385368737</v>
          </cell>
          <cell r="DI255">
            <v>4.1285542633593213</v>
          </cell>
          <cell r="DJ255">
            <v>4.5870750000000005</v>
          </cell>
          <cell r="DK255">
            <v>32.309674999999999</v>
          </cell>
          <cell r="DL255">
            <v>14.504949999999999</v>
          </cell>
          <cell r="DM255">
            <v>4.2649999999999997</v>
          </cell>
          <cell r="DN255">
            <v>-9.7448000000000015</v>
          </cell>
          <cell r="DO255">
            <v>-23.787575</v>
          </cell>
          <cell r="DP255">
            <v>27.804200000000002</v>
          </cell>
          <cell r="DQ255">
            <v>46.114874999999998</v>
          </cell>
          <cell r="DR255">
            <v>27.909699999999997</v>
          </cell>
          <cell r="DS255">
            <v>65.509924999999996</v>
          </cell>
          <cell r="DT255">
            <v>-14.399750000000001</v>
          </cell>
          <cell r="DU255">
            <v>-51.876274999999993</v>
          </cell>
          <cell r="DV255">
            <v>-135.58427499999999</v>
          </cell>
          <cell r="DW255">
            <v>113.113125</v>
          </cell>
          <cell r="DX255">
            <v>115.88354999999999</v>
          </cell>
          <cell r="DY255">
            <v>-23.757775000000006</v>
          </cell>
          <cell r="DZ255">
            <v>-76.431650000000005</v>
          </cell>
          <cell r="EA255">
            <v>-213.65527500000005</v>
          </cell>
          <cell r="EB255">
            <v>89.41494999999999</v>
          </cell>
          <cell r="EC255">
            <v>2173575051.27285</v>
          </cell>
          <cell r="ED255">
            <v>35.460255889872187</v>
          </cell>
          <cell r="EE255">
            <v>12.770180453490664</v>
          </cell>
          <cell r="EF255">
            <v>4.9848099107964625</v>
          </cell>
          <cell r="EG255">
            <v>-7.5358729236578208</v>
          </cell>
          <cell r="EH255">
            <v>433.796167703599</v>
          </cell>
          <cell r="EI255">
            <v>675.75538155358925</v>
          </cell>
          <cell r="EJ255">
            <v>708.20392563122937</v>
          </cell>
          <cell r="EK255">
            <v>713.98970031402189</v>
          </cell>
          <cell r="EL255">
            <v>725.58423434595898</v>
          </cell>
          <cell r="EM255">
            <v>177.27160237435601</v>
          </cell>
          <cell r="EN255">
            <v>-8.6410202556538884</v>
          </cell>
          <cell r="EO255">
            <v>-3.931225638859392</v>
          </cell>
          <cell r="EP255">
            <v>-1.9285437002949861</v>
          </cell>
          <cell r="EQ255">
            <v>-1.8114371776597842</v>
          </cell>
          <cell r="ER255">
            <v>414.48576945219287</v>
          </cell>
          <cell r="ES255">
            <v>554.94220806293038</v>
          </cell>
          <cell r="ET255">
            <v>555.47670234265513</v>
          </cell>
          <cell r="EU255">
            <v>559.40479901474953</v>
          </cell>
          <cell r="EV255">
            <v>563.99409969471014</v>
          </cell>
          <cell r="EW255">
            <v>513.60033787225188</v>
          </cell>
          <cell r="EX255">
            <v>555.57918961651944</v>
          </cell>
          <cell r="EY255">
            <v>610.60440366466094</v>
          </cell>
          <cell r="EZ255">
            <v>627.73314904558526</v>
          </cell>
          <cell r="FA255">
            <v>639.32768307752235</v>
          </cell>
          <cell r="FB255">
            <v>119.27868343630288</v>
          </cell>
          <cell r="FC255">
            <v>-47.984700570304838</v>
          </cell>
          <cell r="FD255">
            <v>-70.695628947885965</v>
          </cell>
          <cell r="FE255">
            <v>-81.400309072959715</v>
          </cell>
          <cell r="FF255">
            <v>-84.649478508633266</v>
          </cell>
          <cell r="FG255">
            <v>1.0140026558898725</v>
          </cell>
          <cell r="FH255">
            <v>33.973418619469037</v>
          </cell>
          <cell r="FI255">
            <v>29.2865639162242</v>
          </cell>
          <cell r="FJ255">
            <v>7.2711407048180954</v>
          </cell>
          <cell r="FK255" t="str">
            <v/>
          </cell>
          <cell r="FL255">
            <v>2.7323450559643505</v>
          </cell>
          <cell r="FM255" t="str">
            <v>UNITED KINGDOM</v>
          </cell>
          <cell r="FN255">
            <v>0.42219271630285171</v>
          </cell>
          <cell r="FO255">
            <v>0.38937958867256645</v>
          </cell>
          <cell r="FP255">
            <v>0.43670530422812204</v>
          </cell>
          <cell r="FQ255">
            <v>0.51313712361848596</v>
          </cell>
          <cell r="FR255">
            <v>31940075.177522391</v>
          </cell>
          <cell r="FS255">
            <v>84.715936047197673</v>
          </cell>
          <cell r="FT255">
            <v>84.829341513077708</v>
          </cell>
          <cell r="FU255">
            <v>81.271741357640153</v>
          </cell>
          <cell r="FV255">
            <v>93.79242419209443</v>
          </cell>
          <cell r="FW255">
            <v>23.632294597286144</v>
          </cell>
          <cell r="FX255">
            <v>0.47661734513274356</v>
          </cell>
          <cell r="FY255">
            <v>0.25098863323500503</v>
          </cell>
          <cell r="FZ255">
            <v>0</v>
          </cell>
          <cell r="GA255">
            <v>0</v>
          </cell>
          <cell r="GB255">
            <v>0</v>
          </cell>
        </row>
        <row r="256">
          <cell r="B256" t="str">
            <v>BSY.L</v>
          </cell>
          <cell r="C256" t="str">
            <v>BSkyB</v>
          </cell>
          <cell r="D256">
            <v>5.59</v>
          </cell>
          <cell r="E256">
            <v>5.6</v>
          </cell>
          <cell r="F256" t="str">
            <v>GBP</v>
          </cell>
          <cell r="G256">
            <v>0.67034908247205205</v>
          </cell>
          <cell r="J256" t="str">
            <v>Neutral</v>
          </cell>
          <cell r="K256" t="str">
            <v>SCRUTON Steve S</v>
          </cell>
          <cell r="L256">
            <v>6</v>
          </cell>
          <cell r="M256" t="str">
            <v>GBP</v>
          </cell>
          <cell r="N256">
            <v>5.59</v>
          </cell>
          <cell r="O256" t="str">
            <v>06</v>
          </cell>
          <cell r="P256">
            <v>1752.84</v>
          </cell>
          <cell r="Q256">
            <v>14616.825555823014</v>
          </cell>
          <cell r="R256">
            <v>15508.09251899501</v>
          </cell>
          <cell r="S256">
            <v>0</v>
          </cell>
          <cell r="T256">
            <v>0</v>
          </cell>
          <cell r="U256">
            <v>0</v>
          </cell>
          <cell r="V256">
            <v>0</v>
          </cell>
          <cell r="W256">
            <v>94.287227584346155</v>
          </cell>
          <cell r="X256">
            <v>192.80305124515249</v>
          </cell>
          <cell r="Y256">
            <v>198.45411961990175</v>
          </cell>
          <cell r="Z256">
            <v>197.54915008110137</v>
          </cell>
          <cell r="AA256">
            <v>192.4244201607867</v>
          </cell>
          <cell r="AB256">
            <v>94.813566250677823</v>
          </cell>
          <cell r="AC256">
            <v>0.44344209274336299</v>
          </cell>
          <cell r="AD256">
            <v>0.44313851956735512</v>
          </cell>
          <cell r="AE256">
            <v>0.45351371091445447</v>
          </cell>
          <cell r="AF256">
            <v>0.51544562234021651</v>
          </cell>
          <cell r="AG256">
            <v>0.62292544424778795</v>
          </cell>
          <cell r="AH256">
            <v>0.67137184456243881</v>
          </cell>
          <cell r="AI256">
            <v>0.61648104070796483</v>
          </cell>
          <cell r="AJ256">
            <v>0.63965553352999049</v>
          </cell>
          <cell r="AK256">
            <v>0.72368861640118021</v>
          </cell>
          <cell r="AL256">
            <v>0.44567152818092448</v>
          </cell>
          <cell r="AM256">
            <v>0.15812656833824981</v>
          </cell>
          <cell r="AN256">
            <v>0.19564433431661757</v>
          </cell>
          <cell r="AO256">
            <v>0.2249909844641102</v>
          </cell>
          <cell r="AP256">
            <v>0.25873981860373657</v>
          </cell>
          <cell r="AQ256">
            <v>1.3392760100947254</v>
          </cell>
          <cell r="AR256">
            <v>2.8287400418291577</v>
          </cell>
          <cell r="AS256">
            <v>3.4998986460933357</v>
          </cell>
          <cell r="AT256">
            <v>4.0248834430073339</v>
          </cell>
          <cell r="AU256">
            <v>4.6286192952367848</v>
          </cell>
          <cell r="AV256">
            <v>17.152353985899822</v>
          </cell>
          <cell r="AW256">
            <v>28.107763672077461</v>
          </cell>
          <cell r="AX256">
            <v>28.128820160426923</v>
          </cell>
          <cell r="AY256">
            <v>27.55279924948692</v>
          </cell>
          <cell r="AZ256">
            <v>24.224944930232432</v>
          </cell>
          <cell r="BA256">
            <v>20.270535953387721</v>
          </cell>
          <cell r="BB256">
            <v>18.559749519695593</v>
          </cell>
          <cell r="BC256">
            <v>20.218677315499825</v>
          </cell>
          <cell r="BD256">
            <v>19.570134025329402</v>
          </cell>
          <cell r="BE256">
            <v>17.225976988073498</v>
          </cell>
          <cell r="BF256">
            <v>-128686674.97031553</v>
          </cell>
          <cell r="BG256">
            <v>-294.41003972468053</v>
          </cell>
          <cell r="BH256">
            <v>-349.15275058910532</v>
          </cell>
          <cell r="BI256">
            <v>-394.37319735724691</v>
          </cell>
          <cell r="BJ256">
            <v>-453.52917673707003</v>
          </cell>
          <cell r="BK256" t="str">
            <v/>
          </cell>
          <cell r="BL256" t="str">
            <v/>
          </cell>
          <cell r="BM256" t="str">
            <v/>
          </cell>
          <cell r="BN256" t="str">
            <v/>
          </cell>
          <cell r="BO256" t="str">
            <v/>
          </cell>
          <cell r="BP256">
            <v>373984257.78766042</v>
          </cell>
          <cell r="BQ256">
            <v>768.42341247103275</v>
          </cell>
          <cell r="BR256">
            <v>635.31765334780755</v>
          </cell>
          <cell r="BS256">
            <v>641.94416872039358</v>
          </cell>
          <cell r="BT256">
            <v>859.37407249903663</v>
          </cell>
          <cell r="BU256" t="str">
            <v/>
          </cell>
          <cell r="BV256" t="str">
            <v/>
          </cell>
          <cell r="BW256" t="str">
            <v/>
          </cell>
          <cell r="BX256" t="str">
            <v/>
          </cell>
          <cell r="BY256" t="str">
            <v/>
          </cell>
          <cell r="BZ256" t="str">
            <v/>
          </cell>
          <cell r="CA256">
            <v>93.664349999999999</v>
          </cell>
          <cell r="CB256">
            <v>74.030799999999999</v>
          </cell>
          <cell r="CC256">
            <v>59.592599999999997</v>
          </cell>
          <cell r="CD256">
            <v>62.035350000000001</v>
          </cell>
          <cell r="CE256">
            <v>203550000032.19974</v>
          </cell>
          <cell r="CF256">
            <v>6130.3880432645055</v>
          </cell>
          <cell r="CG256">
            <v>6439.2227861070633</v>
          </cell>
          <cell r="CH256">
            <v>6909.0432956519981</v>
          </cell>
          <cell r="CI256">
            <v>7303.575760028164</v>
          </cell>
          <cell r="CJ256">
            <v>4421.579203285587</v>
          </cell>
          <cell r="CK256">
            <v>1440.6374794139633</v>
          </cell>
          <cell r="CL256">
            <v>1478.3635309015542</v>
          </cell>
          <cell r="CM256">
            <v>1566.5883245894991</v>
          </cell>
          <cell r="CN256">
            <v>1765.3966320589977</v>
          </cell>
          <cell r="CO256">
            <v>1531.3821072363428</v>
          </cell>
          <cell r="CP256">
            <v>1267.4394934156151</v>
          </cell>
          <cell r="CQ256">
            <v>1226.9650947635796</v>
          </cell>
          <cell r="CR256">
            <v>1221.2132326355954</v>
          </cell>
          <cell r="CS256">
            <v>1365.8058449541795</v>
          </cell>
          <cell r="CT256">
            <v>1297.5262765967361</v>
          </cell>
          <cell r="CU256">
            <v>1175.696248577857</v>
          </cell>
          <cell r="CV256">
            <v>1125.2439575487124</v>
          </cell>
          <cell r="CW256">
            <v>1135.6250502986827</v>
          </cell>
          <cell r="CX256">
            <v>1290.706460444917</v>
          </cell>
          <cell r="CY256">
            <v>1091.1300591367556</v>
          </cell>
          <cell r="CZ256">
            <v>822.98737392991188</v>
          </cell>
          <cell r="DA256">
            <v>787.67077006033458</v>
          </cell>
          <cell r="DB256">
            <v>794.93753468696184</v>
          </cell>
          <cell r="DC256">
            <v>903.49452223685387</v>
          </cell>
          <cell r="DD256">
            <v>908.62602773144579</v>
          </cell>
          <cell r="DE256">
            <v>887.20764531634256</v>
          </cell>
          <cell r="DF256">
            <v>858.87556655826972</v>
          </cell>
          <cell r="DG256">
            <v>854.84926359079691</v>
          </cell>
          <cell r="DH256">
            <v>956.06409221380579</v>
          </cell>
          <cell r="DI256">
            <v>502.06212458087106</v>
          </cell>
          <cell r="DJ256">
            <v>6.6212999999999997</v>
          </cell>
          <cell r="DK256">
            <v>5.0085499999999996</v>
          </cell>
          <cell r="DL256">
            <v>7.3274000000000008</v>
          </cell>
          <cell r="DM256">
            <v>5.7354500000000002</v>
          </cell>
          <cell r="DN256">
            <v>17.570599999999999</v>
          </cell>
          <cell r="DO256">
            <v>20.759449999999998</v>
          </cell>
          <cell r="DP256">
            <v>3.0611000000000002</v>
          </cell>
          <cell r="DQ256">
            <v>6.2738000000000005</v>
          </cell>
          <cell r="DR256">
            <v>13.071400000000001</v>
          </cell>
          <cell r="DS256">
            <v>39.645949999999999</v>
          </cell>
          <cell r="DT256">
            <v>38.807950000000005</v>
          </cell>
          <cell r="DU256">
            <v>-2.8811499999999999</v>
          </cell>
          <cell r="DV256">
            <v>0.38820000000000032</v>
          </cell>
          <cell r="DW256">
            <v>13.16245</v>
          </cell>
          <cell r="DX256">
            <v>30.768800000000002</v>
          </cell>
          <cell r="DY256">
            <v>25.538300000000003</v>
          </cell>
          <cell r="DZ256">
            <v>-4.2038000000000002</v>
          </cell>
          <cell r="EA256">
            <v>1.6608500000000006</v>
          </cell>
          <cell r="EB256">
            <v>13.698450000000001</v>
          </cell>
          <cell r="EC256">
            <v>14250000006.53215</v>
          </cell>
          <cell r="ED256">
            <v>754.83059980334349</v>
          </cell>
          <cell r="EE256">
            <v>1195.4114348077881</v>
          </cell>
          <cell r="EF256">
            <v>1124.8562229984666</v>
          </cell>
          <cell r="EG256">
            <v>725.31090399496588</v>
          </cell>
          <cell r="EH256">
            <v>1125.5450931887517</v>
          </cell>
          <cell r="EI256">
            <v>2600.883697148477</v>
          </cell>
          <cell r="EJ256">
            <v>3499.1676461312895</v>
          </cell>
          <cell r="EK256">
            <v>3535.0573230609257</v>
          </cell>
          <cell r="EL256">
            <v>3548.1371075034822</v>
          </cell>
          <cell r="EM256">
            <v>1740.0364571225177</v>
          </cell>
          <cell r="EN256">
            <v>-111.1361258603737</v>
          </cell>
          <cell r="EO256">
            <v>-119.6222581588201</v>
          </cell>
          <cell r="EP256">
            <v>-104.11584325978372</v>
          </cell>
          <cell r="EQ256">
            <v>-94.923981644523153</v>
          </cell>
          <cell r="ER256">
            <v>207.31450021160282</v>
          </cell>
          <cell r="ES256">
            <v>636.98155358898748</v>
          </cell>
          <cell r="ET256">
            <v>935.69209297179975</v>
          </cell>
          <cell r="EU256">
            <v>1138.7067096221833</v>
          </cell>
          <cell r="EV256">
            <v>1213.7078363703447</v>
          </cell>
          <cell r="EW256">
            <v>763.06104666194722</v>
          </cell>
          <cell r="EX256">
            <v>229.73105211406104</v>
          </cell>
          <cell r="EY256">
            <v>221.77075330926263</v>
          </cell>
          <cell r="EZ256">
            <v>476.14260367590975</v>
          </cell>
          <cell r="FA256">
            <v>926.10794917569353</v>
          </cell>
          <cell r="FB256">
            <v>401.72752457109164</v>
          </cell>
          <cell r="FC256">
            <v>-337.88365781710928</v>
          </cell>
          <cell r="FD256">
            <v>-466.41659424220279</v>
          </cell>
          <cell r="FE256">
            <v>-548.38970860428731</v>
          </cell>
          <cell r="FF256">
            <v>-474.59191385297953</v>
          </cell>
          <cell r="FG256">
            <v>139.4920205681023</v>
          </cell>
          <cell r="FH256">
            <v>768.42341247103275</v>
          </cell>
          <cell r="FI256">
            <v>635.31765334780755</v>
          </cell>
          <cell r="FJ256">
            <v>641.94416872039358</v>
          </cell>
          <cell r="FK256" t="str">
            <v/>
          </cell>
          <cell r="FL256">
            <v>458.3083966238579</v>
          </cell>
          <cell r="FM256" t="str">
            <v>UNITED KINGDOM</v>
          </cell>
          <cell r="FN256">
            <v>0.5373357097345135</v>
          </cell>
          <cell r="FO256">
            <v>0.58499893600786645</v>
          </cell>
          <cell r="FP256">
            <v>0.65055134914454305</v>
          </cell>
          <cell r="FQ256">
            <v>0.74341341404129824</v>
          </cell>
          <cell r="FR256">
            <v>519878387.80218071</v>
          </cell>
          <cell r="FS256">
            <v>1616.3220452310725</v>
          </cell>
          <cell r="FT256">
            <v>2081.9854580142387</v>
          </cell>
          <cell r="FU256">
            <v>1934.0584963865492</v>
          </cell>
          <cell r="FV256">
            <v>1896.7182535869426</v>
          </cell>
          <cell r="FW256">
            <v>792.31262917726679</v>
          </cell>
          <cell r="FX256">
            <v>-335.51149152110139</v>
          </cell>
          <cell r="FY256">
            <v>-338.5752773212194</v>
          </cell>
          <cell r="FZ256">
            <v>-340.68751486584085</v>
          </cell>
          <cell r="GA256">
            <v>-387.21193820806303</v>
          </cell>
          <cell r="GB256">
            <v>-205.47713736259595</v>
          </cell>
        </row>
        <row r="257">
          <cell r="B257">
            <v>0</v>
          </cell>
          <cell r="C257" t="str">
            <v/>
          </cell>
          <cell r="D257" t="str">
            <v/>
          </cell>
          <cell r="E257" t="str">
            <v/>
          </cell>
          <cell r="F257" t="str">
            <v/>
          </cell>
          <cell r="G257" t="str">
            <v/>
          </cell>
          <cell r="J257" t="str">
            <v/>
          </cell>
          <cell r="K257" t="str">
            <v/>
          </cell>
          <cell r="M257" t="str">
            <v/>
          </cell>
          <cell r="N257" t="str">
            <v/>
          </cell>
          <cell r="O257" t="str">
            <v/>
          </cell>
          <cell r="P257" t="e">
            <v>#VALUE!</v>
          </cell>
          <cell r="Q257" t="e">
            <v>#VALUE!</v>
          </cell>
          <cell r="R257" t="e">
            <v>#VALUE!</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row>
        <row r="258">
          <cell r="B258" t="str">
            <v>0906.HK</v>
          </cell>
          <cell r="C258" t="str">
            <v>China Netcom</v>
          </cell>
          <cell r="D258">
            <v>13.884659402822001</v>
          </cell>
          <cell r="E258">
            <v>13.62</v>
          </cell>
          <cell r="F258" t="str">
            <v>CNY</v>
          </cell>
          <cell r="G258">
            <v>10.018848374999999</v>
          </cell>
          <cell r="J258" t="str">
            <v>Neutral</v>
          </cell>
          <cell r="K258" t="str">
            <v>Grinnan Tucker</v>
          </cell>
          <cell r="L258">
            <v>6</v>
          </cell>
          <cell r="M258" t="str">
            <v>CNY</v>
          </cell>
          <cell r="N258">
            <v>13.884659402822001</v>
          </cell>
          <cell r="O258" t="str">
            <v>12</v>
          </cell>
          <cell r="P258">
            <v>6633.1230999999998</v>
          </cell>
          <cell r="Q258">
            <v>9192.5390597091282</v>
          </cell>
          <cell r="R258">
            <v>17896.582305398049</v>
          </cell>
          <cell r="S258">
            <v>0</v>
          </cell>
          <cell r="T258">
            <v>0</v>
          </cell>
          <cell r="U258">
            <v>0</v>
          </cell>
          <cell r="V258">
            <v>0</v>
          </cell>
          <cell r="W258">
            <v>0</v>
          </cell>
          <cell r="X258">
            <v>0</v>
          </cell>
          <cell r="Y258">
            <v>0</v>
          </cell>
          <cell r="Z258">
            <v>0</v>
          </cell>
          <cell r="AA258">
            <v>0</v>
          </cell>
          <cell r="AB258">
            <v>0</v>
          </cell>
          <cell r="AC258">
            <v>0.17534111049963866</v>
          </cell>
          <cell r="AD258">
            <v>0.17689937342723785</v>
          </cell>
          <cell r="AE258">
            <v>0.19674856093428003</v>
          </cell>
          <cell r="AF258">
            <v>0.18591458122550936</v>
          </cell>
          <cell r="AG258">
            <v>0.17241861892135882</v>
          </cell>
          <cell r="AH258">
            <v>-6.5365197225075292E-2</v>
          </cell>
          <cell r="AI258">
            <v>-0.3851520509711277</v>
          </cell>
          <cell r="AJ258">
            <v>0.34842806970816148</v>
          </cell>
          <cell r="AK258">
            <v>0.42308615135619321</v>
          </cell>
          <cell r="AL258">
            <v>0.48120590506491223</v>
          </cell>
          <cell r="AM258">
            <v>4.6512331812786821E-2</v>
          </cell>
          <cell r="AN258">
            <v>3.7000659768942755E-2</v>
          </cell>
          <cell r="AO258">
            <v>3.7127321033042386E-2</v>
          </cell>
          <cell r="AP258">
            <v>3.2504234799341399E-2</v>
          </cell>
          <cell r="AQ258">
            <v>2.7992338989759391E-2</v>
          </cell>
          <cell r="AR258">
            <v>0.3349908014548309</v>
          </cell>
          <cell r="AS258">
            <v>0.26648590142169809</v>
          </cell>
          <cell r="AT258">
            <v>0.26739814032093884</v>
          </cell>
          <cell r="AU258">
            <v>0.23410177993084261</v>
          </cell>
          <cell r="AV258">
            <v>0.20160623446096318</v>
          </cell>
          <cell r="AW258">
            <v>0.7888889444918743</v>
          </cell>
          <cell r="AX258">
            <v>0.78193981645157506</v>
          </cell>
          <cell r="AY258">
            <v>0.70305298768765934</v>
          </cell>
          <cell r="AZ258">
            <v>0.74402267254287602</v>
          </cell>
          <cell r="BA258">
            <v>0.80226059374239522</v>
          </cell>
          <cell r="BB258">
            <v>-2.116182149834152</v>
          </cell>
          <cell r="BC258">
            <v>-0.35914300141806171</v>
          </cell>
          <cell r="BD258">
            <v>0.39699632611101576</v>
          </cell>
          <cell r="BE258">
            <v>0.32694207348715265</v>
          </cell>
          <cell r="BF258">
            <v>0.28745421062410681</v>
          </cell>
          <cell r="BG258">
            <v>-306.68045517756428</v>
          </cell>
          <cell r="BH258">
            <v>-243.96488573468406</v>
          </cell>
          <cell r="BI258">
            <v>-244.80033385074563</v>
          </cell>
          <cell r="BJ258">
            <v>-214.31757160413164</v>
          </cell>
          <cell r="BK258" t="str">
            <v/>
          </cell>
          <cell r="BL258" t="str">
            <v/>
          </cell>
          <cell r="BM258" t="str">
            <v/>
          </cell>
          <cell r="BN258" t="str">
            <v/>
          </cell>
          <cell r="BO258" t="str">
            <v/>
          </cell>
          <cell r="BP258">
            <v>0.40813393115430902</v>
          </cell>
          <cell r="BQ258">
            <v>-3141.2442650126445</v>
          </cell>
          <cell r="BR258">
            <v>-5152.0403880750418</v>
          </cell>
          <cell r="BS258">
            <v>-479.67737928761704</v>
          </cell>
          <cell r="BT258">
            <v>-380.16943609050281</v>
          </cell>
          <cell r="BU258" t="str">
            <v/>
          </cell>
          <cell r="BV258" t="str">
            <v/>
          </cell>
          <cell r="BW258" t="str">
            <v/>
          </cell>
          <cell r="BX258" t="str">
            <v/>
          </cell>
          <cell r="BY258" t="str">
            <v/>
          </cell>
          <cell r="BZ258" t="str">
            <v/>
          </cell>
          <cell r="CA258">
            <v>8.8934999999999995</v>
          </cell>
          <cell r="CB258">
            <v>8.7955000000000005</v>
          </cell>
          <cell r="CC258">
            <v>9.2540999999999993</v>
          </cell>
          <cell r="CD258">
            <v>8.9770000000000003</v>
          </cell>
          <cell r="CE258">
            <v>8.4211999999999989</v>
          </cell>
          <cell r="CF258">
            <v>8706.7891173669959</v>
          </cell>
          <cell r="CG258">
            <v>8887.314532295235</v>
          </cell>
          <cell r="CH258">
            <v>9372.1647370474366</v>
          </cell>
          <cell r="CI258">
            <v>10125.952226919493</v>
          </cell>
          <cell r="CJ258">
            <v>11129.52754332905</v>
          </cell>
          <cell r="CK258">
            <v>4546.8299643770188</v>
          </cell>
          <cell r="CL258">
            <v>4673.6719776937434</v>
          </cell>
          <cell r="CM258">
            <v>4817.8959498426393</v>
          </cell>
          <cell r="CN258">
            <v>4868.0629307357895</v>
          </cell>
          <cell r="CO258">
            <v>4947.8101683518098</v>
          </cell>
          <cell r="CP258">
            <v>2046.6424116334629</v>
          </cell>
          <cell r="CQ258">
            <v>2145.827082646113</v>
          </cell>
          <cell r="CR258">
            <v>2302.6416483720864</v>
          </cell>
          <cell r="CS258">
            <v>2330.1756970645843</v>
          </cell>
          <cell r="CT258">
            <v>2311.6457021937913</v>
          </cell>
          <cell r="CU258">
            <v>1725.5476231318853</v>
          </cell>
          <cell r="CV258">
            <v>1740.8825077662682</v>
          </cell>
          <cell r="CW258">
            <v>1936.2198059015941</v>
          </cell>
          <cell r="CX258">
            <v>1829.6022224210974</v>
          </cell>
          <cell r="CY258">
            <v>1696.7870023284988</v>
          </cell>
          <cell r="CZ258">
            <v>1156.1169074983632</v>
          </cell>
          <cell r="DA258">
            <v>1166.3912801754523</v>
          </cell>
          <cell r="DB258">
            <v>1297.2672700019777</v>
          </cell>
          <cell r="DC258">
            <v>1225.8334890710432</v>
          </cell>
          <cell r="DD258">
            <v>1136.8472915930322</v>
          </cell>
          <cell r="DE258">
            <v>1371.2504157944202</v>
          </cell>
          <cell r="DF258">
            <v>1437.7041453130087</v>
          </cell>
          <cell r="DG258">
            <v>1542.7699044302585</v>
          </cell>
          <cell r="DH258">
            <v>1561.2177171011435</v>
          </cell>
          <cell r="DI258">
            <v>1548.802620440895</v>
          </cell>
          <cell r="DJ258">
            <v>4.4769999999999994</v>
          </cell>
          <cell r="DK258">
            <v>2.0733999999999999</v>
          </cell>
          <cell r="DL258">
            <v>5.4554999999999998</v>
          </cell>
          <cell r="DM258">
            <v>8.0427999999999997</v>
          </cell>
          <cell r="DN258">
            <v>9.9108999999999998</v>
          </cell>
          <cell r="DO258">
            <v>6.6812999999999994</v>
          </cell>
          <cell r="DP258">
            <v>2.7897000000000003</v>
          </cell>
          <cell r="DQ258">
            <v>3.0859000000000001</v>
          </cell>
          <cell r="DR258">
            <v>1.0413000000000001</v>
          </cell>
          <cell r="DS258">
            <v>1.6382000000000001</v>
          </cell>
          <cell r="DT258">
            <v>17.030999999999999</v>
          </cell>
          <cell r="DU258">
            <v>4.8461999999999996</v>
          </cell>
          <cell r="DV258">
            <v>7.3079000000000001</v>
          </cell>
          <cell r="DW258">
            <v>1.1958</v>
          </cell>
          <cell r="DX258">
            <v>-7.2592000000000008</v>
          </cell>
          <cell r="DY258">
            <v>26.388200000000001</v>
          </cell>
          <cell r="DZ258">
            <v>0.88870000000000005</v>
          </cell>
          <cell r="EA258">
            <v>11.220599999999999</v>
          </cell>
          <cell r="EB258">
            <v>-5.5065</v>
          </cell>
          <cell r="EC258">
            <v>-7.2592000000000008</v>
          </cell>
          <cell r="ED258">
            <v>7627.9226054261953</v>
          </cell>
          <cell r="EE258">
            <v>8704.0432456889048</v>
          </cell>
          <cell r="EF258">
            <v>9608.7268366310618</v>
          </cell>
          <cell r="EG258">
            <v>10500.977428556005</v>
          </cell>
          <cell r="EH258">
            <v>11039.214914658294</v>
          </cell>
          <cell r="EI258">
            <v>14405.847318754339</v>
          </cell>
          <cell r="EJ258">
            <v>20981.866562183601</v>
          </cell>
          <cell r="EK258">
            <v>22939.017089276989</v>
          </cell>
          <cell r="EL258">
            <v>24911.986028434134</v>
          </cell>
          <cell r="EM258">
            <v>26519.585579615083</v>
          </cell>
          <cell r="EN258">
            <v>-321.09478850157768</v>
          </cell>
          <cell r="EO258">
            <v>-404.94457478003307</v>
          </cell>
          <cell r="EP258">
            <v>-366.42184237068068</v>
          </cell>
          <cell r="EQ258">
            <v>-397.2862659477068</v>
          </cell>
          <cell r="ER258">
            <v>-440.10828230545013</v>
          </cell>
          <cell r="ES258">
            <v>17710.019491137376</v>
          </cell>
          <cell r="ET258">
            <v>17907.038670100646</v>
          </cell>
          <cell r="EU258">
            <v>18349.874170443269</v>
          </cell>
          <cell r="EV258">
            <v>19249.068603755568</v>
          </cell>
          <cell r="EW258">
            <v>20109.669579763453</v>
          </cell>
          <cell r="EX258">
            <v>6289.1459818105095</v>
          </cell>
          <cell r="EY258">
            <v>11778.763962380059</v>
          </cell>
          <cell r="EZ258">
            <v>12831.230898431479</v>
          </cell>
          <cell r="FA258">
            <v>13911.94924576349</v>
          </cell>
          <cell r="FB258">
            <v>14981.31131074234</v>
          </cell>
          <cell r="FC258">
            <v>-2751.0147841717389</v>
          </cell>
          <cell r="FD258">
            <v>-2724.8640740109017</v>
          </cell>
          <cell r="FE258">
            <v>-2958.0898019129868</v>
          </cell>
          <cell r="FF258">
            <v>-3437.0816669835076</v>
          </cell>
          <cell r="FG258">
            <v>-3496.7654422657133</v>
          </cell>
          <cell r="FH258">
            <v>-3141.2442650126445</v>
          </cell>
          <cell r="FI258">
            <v>-5152.0403880750418</v>
          </cell>
          <cell r="FJ258">
            <v>-479.67737928761704</v>
          </cell>
          <cell r="FK258" t="str">
            <v/>
          </cell>
          <cell r="FL258">
            <v>-8.8012016650566398</v>
          </cell>
          <cell r="FM258" t="str">
            <v>HONG KONG</v>
          </cell>
          <cell r="FN258">
            <v>0.55452910275229117</v>
          </cell>
          <cell r="FO258">
            <v>0.56028195955206284</v>
          </cell>
          <cell r="FP258">
            <v>0.57822164615800975</v>
          </cell>
          <cell r="FQ258">
            <v>0.57082029649939692</v>
          </cell>
          <cell r="FR258">
            <v>0.57222944049195679</v>
          </cell>
          <cell r="FS258">
            <v>488.77873151763316</v>
          </cell>
          <cell r="FT258">
            <v>499.05935421445088</v>
          </cell>
          <cell r="FU258">
            <v>499.05935421445088</v>
          </cell>
          <cell r="FV258">
            <v>499.05935421445088</v>
          </cell>
          <cell r="FW258">
            <v>499.05935421445088</v>
          </cell>
          <cell r="FX258">
            <v>-400.16724976137795</v>
          </cell>
          <cell r="FY258">
            <v>-574.49122759081581</v>
          </cell>
          <cell r="FZ258">
            <v>-638.95253599942828</v>
          </cell>
          <cell r="GA258">
            <v>-637.85351228054697</v>
          </cell>
          <cell r="GB258">
            <v>-617.60734850925428</v>
          </cell>
        </row>
        <row r="259">
          <cell r="B259" t="str">
            <v>0728.HK</v>
          </cell>
          <cell r="C259" t="str">
            <v>China Telecom Corporation</v>
          </cell>
          <cell r="D259">
            <v>3.11</v>
          </cell>
          <cell r="E259">
            <v>2.6</v>
          </cell>
          <cell r="F259" t="str">
            <v>CNY</v>
          </cell>
          <cell r="G259">
            <v>10.018848374999999</v>
          </cell>
          <cell r="J259" t="str">
            <v>Neutral</v>
          </cell>
          <cell r="K259" t="str">
            <v>Grinnan Tucker</v>
          </cell>
          <cell r="L259">
            <v>6</v>
          </cell>
          <cell r="M259" t="str">
            <v>HKD</v>
          </cell>
          <cell r="N259">
            <v>3.1497257668632801</v>
          </cell>
          <cell r="O259" t="str">
            <v>12</v>
          </cell>
          <cell r="P259">
            <v>80932.368321000002</v>
          </cell>
          <cell r="Q259">
            <v>25122.614501919739</v>
          </cell>
          <cell r="R259">
            <v>36702.881270216152</v>
          </cell>
          <cell r="S259">
            <v>0</v>
          </cell>
          <cell r="T259">
            <v>0</v>
          </cell>
          <cell r="U259">
            <v>0</v>
          </cell>
          <cell r="V259">
            <v>0</v>
          </cell>
          <cell r="W259">
            <v>0</v>
          </cell>
          <cell r="X259">
            <v>0</v>
          </cell>
          <cell r="Y259">
            <v>0</v>
          </cell>
          <cell r="Z259">
            <v>0</v>
          </cell>
          <cell r="AA259">
            <v>0</v>
          </cell>
          <cell r="AB259">
            <v>0</v>
          </cell>
          <cell r="AC259">
            <v>2.8136567143127365E-2</v>
          </cell>
          <cell r="AD259">
            <v>3.3684909419541949E-2</v>
          </cell>
          <cell r="AE259">
            <v>3.7120533825825065E-2</v>
          </cell>
          <cell r="AF259">
            <v>3.5135375526630826E-2</v>
          </cell>
          <cell r="AG259">
            <v>3.2528688707697907E-2</v>
          </cell>
          <cell r="AH259">
            <v>8.4292222857400026E-2</v>
          </cell>
          <cell r="AI259">
            <v>8.5581792228690168E-2</v>
          </cell>
          <cell r="AJ259">
            <v>9.250733869899494E-2</v>
          </cell>
          <cell r="AK259">
            <v>9.1219865376992504E-2</v>
          </cell>
          <cell r="AL259">
            <v>9.0815128240724574E-2</v>
          </cell>
          <cell r="AM259">
            <v>7.0389327555823011E-3</v>
          </cell>
          <cell r="AN259">
            <v>7.1796674934707753E-3</v>
          </cell>
          <cell r="AO259">
            <v>7.8833411829131519E-3</v>
          </cell>
          <cell r="AP259">
            <v>3.1533564355394296E-3</v>
          </cell>
          <cell r="AQ259">
            <v>1.5766283118342933E-3</v>
          </cell>
          <cell r="AR259">
            <v>0.22347763826411338</v>
          </cell>
          <cell r="AS259">
            <v>0.22794579671044776</v>
          </cell>
          <cell r="AT259">
            <v>0.2502865889421208</v>
          </cell>
          <cell r="AU259">
            <v>0.1001152693581881</v>
          </cell>
          <cell r="AV259">
            <v>5.0056050225744241E-2</v>
          </cell>
          <cell r="AW259">
            <v>1.1152340630327586</v>
          </cell>
          <cell r="AX259">
            <v>0.93154052172156676</v>
          </cell>
          <cell r="AY259">
            <v>0.84532346011126758</v>
          </cell>
          <cell r="AZ259">
            <v>0.89308446613983716</v>
          </cell>
          <cell r="BA259">
            <v>0.96465179942522594</v>
          </cell>
          <cell r="BB259">
            <v>0.37226279045824268</v>
          </cell>
          <cell r="BC259">
            <v>0.36665343500839237</v>
          </cell>
          <cell r="BD259">
            <v>0.33920398679856062</v>
          </cell>
          <cell r="BE259">
            <v>0.34399149752240465</v>
          </cell>
          <cell r="BF259">
            <v>0.34552456955902283</v>
          </cell>
          <cell r="BG259">
            <v>-569.67312862442645</v>
          </cell>
          <cell r="BH259">
            <v>-581.06659119891117</v>
          </cell>
          <cell r="BI259">
            <v>-638.01111712103341</v>
          </cell>
          <cell r="BJ259">
            <v>-255.20444688833814</v>
          </cell>
          <cell r="BK259" t="str">
            <v/>
          </cell>
          <cell r="BL259" t="str">
            <v/>
          </cell>
          <cell r="BM259" t="str">
            <v/>
          </cell>
          <cell r="BN259" t="str">
            <v/>
          </cell>
          <cell r="BO259" t="str">
            <v/>
          </cell>
          <cell r="BP259">
            <v>0.35282089455631377</v>
          </cell>
          <cell r="BQ259">
            <v>663.86671911281428</v>
          </cell>
          <cell r="BR259">
            <v>2342.6974886222888</v>
          </cell>
          <cell r="BS259">
            <v>2629.0473950804753</v>
          </cell>
          <cell r="BT259">
            <v>1852.1775839331438</v>
          </cell>
          <cell r="BU259" t="str">
            <v/>
          </cell>
          <cell r="BV259" t="str">
            <v/>
          </cell>
          <cell r="BW259" t="str">
            <v/>
          </cell>
          <cell r="BX259" t="str">
            <v/>
          </cell>
          <cell r="BY259" t="str">
            <v/>
          </cell>
          <cell r="BZ259" t="str">
            <v/>
          </cell>
          <cell r="CA259">
            <v>7.9912000000000001</v>
          </cell>
          <cell r="CB259">
            <v>9.8675999999999995</v>
          </cell>
          <cell r="CC259">
            <v>10.3263</v>
          </cell>
          <cell r="CD259">
            <v>9.5007999999999999</v>
          </cell>
          <cell r="CE259">
            <v>8.4862000000000002</v>
          </cell>
          <cell r="CF259">
            <v>16899.147852409737</v>
          </cell>
          <cell r="CG259">
            <v>17493.724845496527</v>
          </cell>
          <cell r="CH259">
            <v>18238.393639029397</v>
          </cell>
          <cell r="CI259">
            <v>19308.300266396636</v>
          </cell>
          <cell r="CJ259">
            <v>20656.292949138478</v>
          </cell>
          <cell r="CK259">
            <v>8843.930627905127</v>
          </cell>
          <cell r="CL259">
            <v>9042.7889834194648</v>
          </cell>
          <cell r="CM259">
            <v>9235.7121941173209</v>
          </cell>
          <cell r="CN259">
            <v>9136.9367711386294</v>
          </cell>
          <cell r="CO259">
            <v>9221.137239139025</v>
          </cell>
          <cell r="CP259">
            <v>3888.0716168139438</v>
          </cell>
          <cell r="CQ259">
            <v>4072.9064047742918</v>
          </cell>
          <cell r="CR259">
            <v>4388.3600796583569</v>
          </cell>
          <cell r="CS259">
            <v>4368.3959098742225</v>
          </cell>
          <cell r="CT259">
            <v>4400.869510913225</v>
          </cell>
          <cell r="CU259">
            <v>3404.9821619343552</v>
          </cell>
          <cell r="CV259">
            <v>3431.5299238172179</v>
          </cell>
          <cell r="CW259">
            <v>3869.9603194663582</v>
          </cell>
          <cell r="CX259">
            <v>3885.7091468858571</v>
          </cell>
          <cell r="CY259">
            <v>3931.524970703033</v>
          </cell>
          <cell r="CZ259">
            <v>2277.1459499206167</v>
          </cell>
          <cell r="DA259">
            <v>2726.1903106703121</v>
          </cell>
          <cell r="DB259">
            <v>3004.2424633459932</v>
          </cell>
          <cell r="DC259">
            <v>2843.5744403607669</v>
          </cell>
          <cell r="DD259">
            <v>2632.6131498122409</v>
          </cell>
          <cell r="DE259">
            <v>2605.0079832653423</v>
          </cell>
          <cell r="DF259">
            <v>3246.8731946449889</v>
          </cell>
          <cell r="DG259">
            <v>3409.3480710052168</v>
          </cell>
          <cell r="DH259">
            <v>3198.9261371569564</v>
          </cell>
          <cell r="DI259">
            <v>2948.5825722958903</v>
          </cell>
          <cell r="DJ259">
            <v>5.0232000000000001</v>
          </cell>
          <cell r="DK259">
            <v>3.5184000000000002</v>
          </cell>
          <cell r="DL259">
            <v>4.2568000000000001</v>
          </cell>
          <cell r="DM259">
            <v>5.8662000000000001</v>
          </cell>
          <cell r="DN259">
            <v>6.9813999999999998</v>
          </cell>
          <cell r="DO259">
            <v>1.8460000000000001</v>
          </cell>
          <cell r="DP259">
            <v>2.2484999999999999</v>
          </cell>
          <cell r="DQ259">
            <v>2.1334</v>
          </cell>
          <cell r="DR259">
            <v>-1.0694999999999999</v>
          </cell>
          <cell r="DS259">
            <v>0.92149999999999987</v>
          </cell>
          <cell r="DT259">
            <v>-2.1993</v>
          </cell>
          <cell r="DU259">
            <v>4.7538999999999998</v>
          </cell>
          <cell r="DV259">
            <v>7.7451999999999996</v>
          </cell>
          <cell r="DW259">
            <v>-0.45490000000000003</v>
          </cell>
          <cell r="DX259">
            <v>-7.4189000000000007</v>
          </cell>
          <cell r="DY259">
            <v>-2.1173999999999999</v>
          </cell>
          <cell r="DZ259">
            <v>19.7196</v>
          </cell>
          <cell r="EA259">
            <v>10.199300000000001</v>
          </cell>
          <cell r="EB259">
            <v>-5.3479999999999999</v>
          </cell>
          <cell r="EC259">
            <v>-7.4189000000000007</v>
          </cell>
          <cell r="ED259">
            <v>12525.591295815973</v>
          </cell>
          <cell r="EE259">
            <v>11259.361582862562</v>
          </cell>
          <cell r="EF259">
            <v>9450.5682369906117</v>
          </cell>
          <cell r="EG259">
            <v>8416.0555975077332</v>
          </cell>
          <cell r="EH259">
            <v>7151.9006976687579</v>
          </cell>
          <cell r="EI259">
            <v>32325.671362403467</v>
          </cell>
          <cell r="EJ259">
            <v>34473.741528302155</v>
          </cell>
          <cell r="EK259">
            <v>36842.330031668935</v>
          </cell>
          <cell r="EL259">
            <v>39432.585750854829</v>
          </cell>
          <cell r="EM259">
            <v>41939.105257893476</v>
          </cell>
          <cell r="EN259">
            <v>-488.57910777594736</v>
          </cell>
          <cell r="EO259">
            <v>-646.18294645066931</v>
          </cell>
          <cell r="EP259">
            <v>-522.24493266672482</v>
          </cell>
          <cell r="EQ259">
            <v>-485.76290096814654</v>
          </cell>
          <cell r="ER259">
            <v>-471.80545059401607</v>
          </cell>
          <cell r="ES259">
            <v>35629.344475432292</v>
          </cell>
          <cell r="ET259">
            <v>35749.86730977452</v>
          </cell>
          <cell r="EU259">
            <v>35999.460180571899</v>
          </cell>
          <cell r="EV259">
            <v>36941.000912492607</v>
          </cell>
          <cell r="EW259">
            <v>37951.22557855858</v>
          </cell>
          <cell r="EX259">
            <v>18261.67970128603</v>
          </cell>
          <cell r="EY259">
            <v>20409.74986718471</v>
          </cell>
          <cell r="EZ259">
            <v>22778.338370551497</v>
          </cell>
          <cell r="FA259">
            <v>25368.594089737388</v>
          </cell>
          <cell r="FB259">
            <v>27875.113596776038</v>
          </cell>
          <cell r="FC259">
            <v>-5376.2666110814362</v>
          </cell>
          <cell r="FD259">
            <v>-5090.4054129873984</v>
          </cell>
          <cell r="FE259">
            <v>-5096.9449852563521</v>
          </cell>
          <cell r="FF259">
            <v>-5710.0815932849173</v>
          </cell>
          <cell r="FG259">
            <v>-5830.4923941919624</v>
          </cell>
          <cell r="FH259">
            <v>663.86671911281428</v>
          </cell>
          <cell r="FI259">
            <v>2342.6974886222888</v>
          </cell>
          <cell r="FJ259">
            <v>2629.0473950804753</v>
          </cell>
          <cell r="FK259" t="str">
            <v/>
          </cell>
          <cell r="FL259">
            <v>1579.1268394158128</v>
          </cell>
          <cell r="FM259" t="str">
            <v>HONG KONG</v>
          </cell>
          <cell r="FN259">
            <v>8.937134952898218E-2</v>
          </cell>
          <cell r="FO259">
            <v>9.5093065025050855E-2</v>
          </cell>
          <cell r="FP259">
            <v>9.7014742974389015E-2</v>
          </cell>
          <cell r="FQ259">
            <v>9.4055720251380689E-2</v>
          </cell>
          <cell r="FR259">
            <v>9.2088228653325652E-2</v>
          </cell>
          <cell r="FS259">
            <v>1538.4003653014663</v>
          </cell>
          <cell r="FT259">
            <v>2804.6300782548774</v>
          </cell>
          <cell r="FU259">
            <v>4613.4234241268277</v>
          </cell>
          <cell r="FV259">
            <v>5647.9360636097063</v>
          </cell>
          <cell r="FW259">
            <v>6912.0909634486816</v>
          </cell>
          <cell r="FX259">
            <v>-1025.2934883845869</v>
          </cell>
          <cell r="FY259">
            <v>-695.95453389621741</v>
          </cell>
          <cell r="FZ259">
            <v>-863.36069897853906</v>
          </cell>
          <cell r="GA259">
            <v>-1040.2489808116295</v>
          </cell>
          <cell r="GB259">
            <v>-1297.4032403200233</v>
          </cell>
        </row>
        <row r="260">
          <cell r="B260" t="str">
            <v>2332.HK</v>
          </cell>
          <cell r="C260" t="str">
            <v>Hutchison Telecommunicata</v>
          </cell>
          <cell r="D260">
            <v>16.04</v>
          </cell>
          <cell r="E260">
            <v>13.4</v>
          </cell>
          <cell r="F260" t="str">
            <v>HKD</v>
          </cell>
          <cell r="G260">
            <v>9.8924861249999996</v>
          </cell>
          <cell r="J260" t="str">
            <v>Neutral</v>
          </cell>
          <cell r="K260" t="str">
            <v>Grinnan Tucker</v>
          </cell>
          <cell r="L260">
            <v>6</v>
          </cell>
          <cell r="M260" t="str">
            <v>HKD</v>
          </cell>
          <cell r="N260">
            <v>16.04</v>
          </cell>
          <cell r="O260" t="str">
            <v>12</v>
          </cell>
          <cell r="P260">
            <v>4752.5462090000001</v>
          </cell>
          <cell r="Q260">
            <v>7705.9335973908173</v>
          </cell>
          <cell r="R260">
            <v>15377.282337847098</v>
          </cell>
          <cell r="S260">
            <v>3532.8217531363989</v>
          </cell>
          <cell r="T260">
            <v>4031.8019871875231</v>
          </cell>
          <cell r="U260">
            <v>4063.8534777828663</v>
          </cell>
          <cell r="V260">
            <v>3947.7366510837542</v>
          </cell>
          <cell r="W260">
            <v>3700.0543881985986</v>
          </cell>
          <cell r="X260">
            <v>29.820612965479395</v>
          </cell>
          <cell r="Y260">
            <v>34.03251424828256</v>
          </cell>
          <cell r="Z260">
            <v>34.303061405607984</v>
          </cell>
          <cell r="AA260">
            <v>33.322917195398141</v>
          </cell>
          <cell r="AB260">
            <v>31.232226671432404</v>
          </cell>
          <cell r="AC260">
            <v>-1.6333912219664602E-2</v>
          </cell>
          <cell r="AD260">
            <v>1.6147811377395287E-2</v>
          </cell>
          <cell r="AE260">
            <v>4.66216473970541E-2</v>
          </cell>
          <cell r="AF260">
            <v>7.288026395892469E-2</v>
          </cell>
          <cell r="AG260">
            <v>0.10718994058735666</v>
          </cell>
          <cell r="AH260">
            <v>8.5793195893918942E-2</v>
          </cell>
          <cell r="AI260">
            <v>0.13552467833256629</v>
          </cell>
          <cell r="AJ260">
            <v>0.19444242586693544</v>
          </cell>
          <cell r="AK260">
            <v>0.25365150562695382</v>
          </cell>
          <cell r="AL260">
            <v>0.30586557936668324</v>
          </cell>
          <cell r="AM260">
            <v>0</v>
          </cell>
          <cell r="AN260">
            <v>0</v>
          </cell>
          <cell r="AO260">
            <v>0</v>
          </cell>
          <cell r="AP260">
            <v>2.4238901826106933E-2</v>
          </cell>
          <cell r="AQ260">
            <v>2.5827683432813511E-2</v>
          </cell>
          <cell r="AR260">
            <v>0</v>
          </cell>
          <cell r="AS260">
            <v>0</v>
          </cell>
          <cell r="AT260">
            <v>0</v>
          </cell>
          <cell r="AU260">
            <v>0.15111534804306032</v>
          </cell>
          <cell r="AV260" t="str">
            <v/>
          </cell>
          <cell r="AW260" t="str">
            <v/>
          </cell>
          <cell r="AX260">
            <v>10.150321460437329</v>
          </cell>
          <cell r="AY260">
            <v>3.5156517522250152</v>
          </cell>
          <cell r="AZ260">
            <v>2.2489693019696908</v>
          </cell>
          <cell r="BA260">
            <v>1.5291124844825497</v>
          </cell>
          <cell r="BB260">
            <v>1.9104717414389703</v>
          </cell>
          <cell r="BC260">
            <v>1.2094142438092326</v>
          </cell>
          <cell r="BD260">
            <v>0.8429512007592258</v>
          </cell>
          <cell r="BE260">
            <v>0.64618373132831464</v>
          </cell>
          <cell r="BF260">
            <v>0.53587421213739739</v>
          </cell>
          <cell r="BG260">
            <v>0</v>
          </cell>
          <cell r="BH260">
            <v>0</v>
          </cell>
          <cell r="BI260">
            <v>0</v>
          </cell>
          <cell r="BJ260">
            <v>-115.20758802176233</v>
          </cell>
          <cell r="BK260" t="str">
            <v/>
          </cell>
          <cell r="BL260" t="str">
            <v/>
          </cell>
          <cell r="BM260" t="str">
            <v/>
          </cell>
          <cell r="BN260" t="str">
            <v/>
          </cell>
          <cell r="BO260" t="str">
            <v/>
          </cell>
          <cell r="BP260">
            <v>0.71104925580285516</v>
          </cell>
          <cell r="BQ260">
            <v>73.166540832525058</v>
          </cell>
          <cell r="BR260">
            <v>-247.6509905643158</v>
          </cell>
          <cell r="BS260">
            <v>128.04718550969915</v>
          </cell>
          <cell r="BT260">
            <v>412.79344771383239</v>
          </cell>
          <cell r="BU260" t="str">
            <v/>
          </cell>
          <cell r="BV260" t="str">
            <v/>
          </cell>
          <cell r="BW260" t="str">
            <v/>
          </cell>
          <cell r="BX260" t="str">
            <v/>
          </cell>
          <cell r="BY260" t="str">
            <v/>
          </cell>
          <cell r="BZ260" t="str">
            <v/>
          </cell>
          <cell r="CA260">
            <v>7.7424999999999997</v>
          </cell>
          <cell r="CB260">
            <v>9.9344000000000001</v>
          </cell>
          <cell r="CC260">
            <v>12.2486</v>
          </cell>
          <cell r="CD260">
            <v>14.4534</v>
          </cell>
          <cell r="CE260">
            <v>17.715399999999999</v>
          </cell>
          <cell r="CF260">
            <v>2462.0706758888682</v>
          </cell>
          <cell r="CG260">
            <v>3328.939746781803</v>
          </cell>
          <cell r="CH260">
            <v>4399.1682324447038</v>
          </cell>
          <cell r="CI260">
            <v>5409.9236707294349</v>
          </cell>
          <cell r="CJ260">
            <v>6241.6075400863911</v>
          </cell>
          <cell r="CK260">
            <v>662.11806983959764</v>
          </cell>
          <cell r="CL260">
            <v>997.0943648910096</v>
          </cell>
          <cell r="CM260">
            <v>1344.1233250150249</v>
          </cell>
          <cell r="CN260">
            <v>1682.6986938028181</v>
          </cell>
          <cell r="CO260">
            <v>2023.8816124697876</v>
          </cell>
          <cell r="CP260">
            <v>220.67191112689076</v>
          </cell>
          <cell r="CQ260">
            <v>505.90799196091876</v>
          </cell>
          <cell r="CR260">
            <v>785.75133659841254</v>
          </cell>
          <cell r="CS260">
            <v>1101.727962443819</v>
          </cell>
          <cell r="CT260">
            <v>1416.9837341065768</v>
          </cell>
          <cell r="CU260">
            <v>62.167771703596912</v>
          </cell>
          <cell r="CV260">
            <v>366.19075864511257</v>
          </cell>
          <cell r="CW260">
            <v>604.8075943093628</v>
          </cell>
          <cell r="CX260">
            <v>904.36625232062192</v>
          </cell>
          <cell r="CY260">
            <v>1226.6856107417589</v>
          </cell>
          <cell r="CZ260">
            <v>-77.635305351514958</v>
          </cell>
          <cell r="DA260">
            <v>76.750673127681537</v>
          </cell>
          <cell r="DB260">
            <v>221.59275345963653</v>
          </cell>
          <cell r="DC260">
            <v>346.40006796067155</v>
          </cell>
          <cell r="DD260">
            <v>509.47374222372235</v>
          </cell>
          <cell r="DE260">
            <v>290.08225816440051</v>
          </cell>
          <cell r="DF260">
            <v>518.8500691478099</v>
          </cell>
          <cell r="DG260">
            <v>737.33514566845054</v>
          </cell>
          <cell r="DH260">
            <v>913.43467433976321</v>
          </cell>
          <cell r="DI260">
            <v>1141.0946449015109</v>
          </cell>
          <cell r="DJ260">
            <v>64.068700000000007</v>
          </cell>
          <cell r="DK260">
            <v>35.2089</v>
          </cell>
          <cell r="DL260">
            <v>32.1492</v>
          </cell>
          <cell r="DM260">
            <v>22.976099999999999</v>
          </cell>
          <cell r="DN260">
            <v>15.3733</v>
          </cell>
          <cell r="DO260">
            <v>120.316</v>
          </cell>
          <cell r="DP260">
            <v>50.5916</v>
          </cell>
          <cell r="DQ260">
            <v>34.804000000000002</v>
          </cell>
          <cell r="DR260">
            <v>25.189299999999999</v>
          </cell>
          <cell r="DS260">
            <v>20.2759</v>
          </cell>
          <cell r="DT260">
            <v>-1615.9679000000001</v>
          </cell>
          <cell r="DU260">
            <v>129.25800000000001</v>
          </cell>
          <cell r="DV260">
            <v>55.315099999999994</v>
          </cell>
          <cell r="DW260">
            <v>40.213300000000004</v>
          </cell>
          <cell r="DX260">
            <v>47.076700000000002</v>
          </cell>
          <cell r="DY260">
            <v>2460.0205999999998</v>
          </cell>
          <cell r="DZ260">
            <v>-198.8605</v>
          </cell>
          <cell r="EA260">
            <v>188.71770000000001</v>
          </cell>
          <cell r="EB260">
            <v>56.322799999999994</v>
          </cell>
          <cell r="EC260">
            <v>47.076700000000002</v>
          </cell>
          <cell r="ED260">
            <v>2451.860906704077</v>
          </cell>
          <cell r="EE260">
            <v>3673.5792675170424</v>
          </cell>
          <cell r="EF260">
            <v>3752.0551104134101</v>
          </cell>
          <cell r="EG260">
            <v>3467.7511452157842</v>
          </cell>
          <cell r="EH260">
            <v>2861.3183698551816</v>
          </cell>
          <cell r="EI260">
            <v>4701.9525134790119</v>
          </cell>
          <cell r="EJ260">
            <v>6117.4588609291586</v>
          </cell>
          <cell r="EK260">
            <v>6561.2898885920858</v>
          </cell>
          <cell r="EL260">
            <v>6844.9052657124657</v>
          </cell>
          <cell r="EM260">
            <v>7537.9320501195043</v>
          </cell>
          <cell r="EN260">
            <v>-162.14326507331847</v>
          </cell>
          <cell r="EO260">
            <v>-278.69746352563118</v>
          </cell>
          <cell r="EP260">
            <v>-309.90194196506894</v>
          </cell>
          <cell r="EQ260">
            <v>-316.29961199465419</v>
          </cell>
          <cell r="ER260">
            <v>-299.21749523808404</v>
          </cell>
          <cell r="ES260">
            <v>2485.8260794376401</v>
          </cell>
          <cell r="ET260">
            <v>3235.3221650841588</v>
          </cell>
          <cell r="EU260">
            <v>3804.149925962115</v>
          </cell>
          <cell r="EV260">
            <v>4258.9109609693796</v>
          </cell>
          <cell r="EW260">
            <v>4488.473414967767</v>
          </cell>
          <cell r="EX260">
            <v>2003.7430176329917</v>
          </cell>
          <cell r="EY260">
            <v>2241.7059461885269</v>
          </cell>
          <cell r="EZ260">
            <v>2607.0611309550864</v>
          </cell>
          <cell r="FA260">
            <v>3056.6765508604644</v>
          </cell>
          <cell r="FB260">
            <v>3749.7033352675035</v>
          </cell>
          <cell r="FC260">
            <v>-476.9276338004467</v>
          </cell>
          <cell r="FD260">
            <v>-1106.0348096267865</v>
          </cell>
          <cell r="FE260">
            <v>-1002.6607825037511</v>
          </cell>
          <cell r="FF260">
            <v>-921.30148203771171</v>
          </cell>
          <cell r="FG260">
            <v>-732.1387303942264</v>
          </cell>
          <cell r="FH260">
            <v>73.166540832525058</v>
          </cell>
          <cell r="FI260">
            <v>-247.6509905643158</v>
          </cell>
          <cell r="FJ260">
            <v>128.04718550969915</v>
          </cell>
          <cell r="FK260" t="str">
            <v/>
          </cell>
          <cell r="FL260">
            <v>865.76012751294115</v>
          </cell>
          <cell r="FM260" t="str">
            <v>HONG KONG</v>
          </cell>
          <cell r="FN260">
            <v>4.8788645634820133E-2</v>
          </cell>
          <cell r="FO260">
            <v>9.1161209488176062E-2</v>
          </cell>
          <cell r="FP260">
            <v>0.13789728716955871</v>
          </cell>
          <cell r="FQ260">
            <v>0.17103738924880221</v>
          </cell>
          <cell r="FR260">
            <v>0.21292867873494237</v>
          </cell>
          <cell r="FS260">
            <v>246.34858914194334</v>
          </cell>
          <cell r="FT260">
            <v>202.17364722358911</v>
          </cell>
          <cell r="FU260">
            <v>202.17364722358911</v>
          </cell>
          <cell r="FV260">
            <v>320.4775696362172</v>
          </cell>
          <cell r="FW260">
            <v>926.91034499681962</v>
          </cell>
          <cell r="FX260">
            <v>-43.871681447518839</v>
          </cell>
          <cell r="FY260">
            <v>-69.576244161777879</v>
          </cell>
          <cell r="FZ260">
            <v>-114.91344295415931</v>
          </cell>
          <cell r="GA260">
            <v>-225.11295996384328</v>
          </cell>
          <cell r="GB260">
            <v>-306.57815554934632</v>
          </cell>
        </row>
        <row r="261">
          <cell r="B261" t="str">
            <v>NOK1v.HE</v>
          </cell>
          <cell r="C261" t="str">
            <v>Nokia</v>
          </cell>
          <cell r="D261">
            <v>15.36</v>
          </cell>
          <cell r="E261">
            <v>19.5</v>
          </cell>
          <cell r="F261" t="str">
            <v>EUR</v>
          </cell>
          <cell r="G261">
            <v>1</v>
          </cell>
          <cell r="J261" t="str">
            <v>Neutral</v>
          </cell>
          <cell r="K261" t="str">
            <v>Bluestone Jakob</v>
          </cell>
          <cell r="L261">
            <v>6</v>
          </cell>
          <cell r="M261" t="str">
            <v>EUR</v>
          </cell>
          <cell r="N261">
            <v>15.36</v>
          </cell>
          <cell r="O261" t="str">
            <v>12</v>
          </cell>
          <cell r="P261">
            <v>4094.6039230000001</v>
          </cell>
          <cell r="Q261">
            <v>62893.116257280002</v>
          </cell>
          <cell r="R261">
            <v>52048.580715279997</v>
          </cell>
          <cell r="S261">
            <v>186.91678899999999</v>
          </cell>
          <cell r="T261">
            <v>186</v>
          </cell>
          <cell r="U261">
            <v>175.01160200000001</v>
          </cell>
          <cell r="V261">
            <v>162.55200600000001</v>
          </cell>
          <cell r="W261">
            <v>148.42824999999999</v>
          </cell>
          <cell r="X261">
            <v>1143.6091699999999</v>
          </cell>
          <cell r="Y261">
            <v>1138</v>
          </cell>
          <cell r="Z261">
            <v>1070.769908</v>
          </cell>
          <cell r="AA261">
            <v>994.53861500000005</v>
          </cell>
          <cell r="AB261">
            <v>908.12552700000003</v>
          </cell>
          <cell r="AC261">
            <v>0.78846099999999997</v>
          </cell>
          <cell r="AD261">
            <v>1.1025290000000001</v>
          </cell>
          <cell r="AE261">
            <v>1.2896609999999999</v>
          </cell>
          <cell r="AF261">
            <v>1.458788</v>
          </cell>
          <cell r="AG261">
            <v>1.6297060000000001</v>
          </cell>
          <cell r="AH261">
            <v>0.93924300000000005</v>
          </cell>
          <cell r="AI261">
            <v>1.119418</v>
          </cell>
          <cell r="AJ261">
            <v>1.474442</v>
          </cell>
          <cell r="AK261">
            <v>1.6729229999999999</v>
          </cell>
          <cell r="AL261">
            <v>1.8822760000000001</v>
          </cell>
          <cell r="AM261">
            <v>0.37</v>
          </cell>
          <cell r="AN261">
            <v>0.40699999999999997</v>
          </cell>
          <cell r="AO261">
            <v>0.44769999999999999</v>
          </cell>
          <cell r="AP261">
            <v>0.49247000000000002</v>
          </cell>
          <cell r="AQ261">
            <v>0.541717</v>
          </cell>
          <cell r="AR261">
            <v>2.4088541666666701</v>
          </cell>
          <cell r="AS261">
            <v>2.6497395833333299</v>
          </cell>
          <cell r="AT261">
            <v>2.9147135416666701</v>
          </cell>
          <cell r="AU261">
            <v>3.2061848958333301</v>
          </cell>
          <cell r="AV261">
            <v>3.5268033854166698</v>
          </cell>
          <cell r="AW261">
            <v>19.480988913846101</v>
          </cell>
          <cell r="AX261">
            <v>13.931606334164499</v>
          </cell>
          <cell r="AY261">
            <v>11.910106609411301</v>
          </cell>
          <cell r="AZ261">
            <v>10.5292886971925</v>
          </cell>
          <cell r="BA261">
            <v>9.4250128550793804</v>
          </cell>
          <cell r="BB261">
            <v>16.353595395440799</v>
          </cell>
          <cell r="BC261">
            <v>13.7214159500741</v>
          </cell>
          <cell r="BD261">
            <v>10.4175003153735</v>
          </cell>
          <cell r="BE261">
            <v>9.1815343563332004</v>
          </cell>
          <cell r="BF261">
            <v>8.1603335536340005</v>
          </cell>
          <cell r="BG261">
            <v>-1617.9163900000001</v>
          </cell>
          <cell r="BH261">
            <v>-1665.900654</v>
          </cell>
          <cell r="BI261">
            <v>-1839.477701</v>
          </cell>
          <cell r="BJ261">
            <v>-2023.425471</v>
          </cell>
          <cell r="BK261" t="str">
            <v/>
          </cell>
          <cell r="BL261" t="str">
            <v/>
          </cell>
          <cell r="BM261" t="str">
            <v/>
          </cell>
          <cell r="BN261" t="str">
            <v/>
          </cell>
          <cell r="BO261" t="str">
            <v/>
          </cell>
          <cell r="BP261">
            <v>4.1793394550291199</v>
          </cell>
          <cell r="BQ261">
            <v>2370.64</v>
          </cell>
          <cell r="BR261">
            <v>3028.4027259999998</v>
          </cell>
          <cell r="BS261">
            <v>4864.24647</v>
          </cell>
          <cell r="BT261">
            <v>5449.079135</v>
          </cell>
          <cell r="BU261" t="str">
            <v/>
          </cell>
          <cell r="BV261" t="str">
            <v/>
          </cell>
          <cell r="BW261" t="str">
            <v/>
          </cell>
          <cell r="BX261" t="str">
            <v/>
          </cell>
          <cell r="BY261" t="str">
            <v/>
          </cell>
          <cell r="BZ261" t="str">
            <v/>
          </cell>
          <cell r="CA261">
            <v>171.4247</v>
          </cell>
          <cell r="CB261">
            <v>317.8107</v>
          </cell>
          <cell r="CC261">
            <v>571.3075</v>
          </cell>
          <cell r="CD261">
            <v>719.92750000000001</v>
          </cell>
          <cell r="CE261">
            <v>856.10090000000002</v>
          </cell>
          <cell r="CF261">
            <v>34191</v>
          </cell>
          <cell r="CG261">
            <v>40809.796611999998</v>
          </cell>
          <cell r="CH261">
            <v>45890.629676999997</v>
          </cell>
          <cell r="CI261">
            <v>50832.503227000001</v>
          </cell>
          <cell r="CJ261">
            <v>55737.175109000003</v>
          </cell>
          <cell r="CK261">
            <v>5198</v>
          </cell>
          <cell r="CL261">
            <v>6662.8903559999999</v>
          </cell>
          <cell r="CM261">
            <v>7752.943937</v>
          </cell>
          <cell r="CN261">
            <v>8682.6779499999993</v>
          </cell>
          <cell r="CO261">
            <v>9641.0452289999994</v>
          </cell>
          <cell r="CP261">
            <v>4639</v>
          </cell>
          <cell r="CQ261">
            <v>6113.3008149999996</v>
          </cell>
          <cell r="CR261">
            <v>6977.0298480000001</v>
          </cell>
          <cell r="CS261">
            <v>7824.7642530000003</v>
          </cell>
          <cell r="CT261">
            <v>8668.4090579999993</v>
          </cell>
          <cell r="CU261">
            <v>4801</v>
          </cell>
          <cell r="CV261">
            <v>6240.531446</v>
          </cell>
          <cell r="CW261">
            <v>7293.0659139999998</v>
          </cell>
          <cell r="CX261">
            <v>8245.6284629999991</v>
          </cell>
          <cell r="CY261">
            <v>9208.1364840000006</v>
          </cell>
          <cell r="CZ261">
            <v>3478.74</v>
          </cell>
          <cell r="DA261">
            <v>4529.9932699999999</v>
          </cell>
          <cell r="DB261">
            <v>5298.8687760000003</v>
          </cell>
          <cell r="DC261">
            <v>5993.7650629999998</v>
          </cell>
          <cell r="DD261">
            <v>6696.020998</v>
          </cell>
          <cell r="DE261">
            <v>3319.64</v>
          </cell>
          <cell r="DF261">
            <v>4414.3226029999996</v>
          </cell>
          <cell r="DG261">
            <v>5163.0020869999998</v>
          </cell>
          <cell r="DH261">
            <v>5790.3255470000004</v>
          </cell>
          <cell r="DI261">
            <v>6414.622703</v>
          </cell>
          <cell r="DJ261">
            <v>16.824400000000001</v>
          </cell>
          <cell r="DK261">
            <v>19.3583</v>
          </cell>
          <cell r="DL261">
            <v>12.45</v>
          </cell>
          <cell r="DM261">
            <v>10.768800000000001</v>
          </cell>
          <cell r="DN261">
            <v>9.6486999999999998</v>
          </cell>
          <cell r="DO261">
            <v>1.7221</v>
          </cell>
          <cell r="DP261">
            <v>28.181800000000003</v>
          </cell>
          <cell r="DQ261">
            <v>16.360099999999999</v>
          </cell>
          <cell r="DR261">
            <v>11.991999999999999</v>
          </cell>
          <cell r="DS261">
            <v>11.037700000000001</v>
          </cell>
          <cell r="DT261">
            <v>7.0868000000000002</v>
          </cell>
          <cell r="DU261">
            <v>31.780599999999996</v>
          </cell>
          <cell r="DV261">
            <v>14.1287</v>
          </cell>
          <cell r="DW261">
            <v>12.150399999999999</v>
          </cell>
          <cell r="DX261">
            <v>11.7164</v>
          </cell>
          <cell r="DY261">
            <v>1.6330999999999998</v>
          </cell>
          <cell r="DZ261">
            <v>30.2194</v>
          </cell>
          <cell r="EA261">
            <v>16.972999999999999</v>
          </cell>
          <cell r="EB261">
            <v>13.114000000000001</v>
          </cell>
          <cell r="EC261">
            <v>11.7164</v>
          </cell>
          <cell r="ED261">
            <v>-9601</v>
          </cell>
          <cell r="EE261">
            <v>-9892.5355419999996</v>
          </cell>
          <cell r="EF261">
            <v>-13386.807008</v>
          </cell>
          <cell r="EG261">
            <v>-17348.914219999999</v>
          </cell>
          <cell r="EH261">
            <v>-21840.218267</v>
          </cell>
          <cell r="EI261">
            <v>12758</v>
          </cell>
          <cell r="EJ261">
            <v>12240.492616</v>
          </cell>
          <cell r="EK261">
            <v>15619.283691000001</v>
          </cell>
          <cell r="EL261">
            <v>19549.023282999999</v>
          </cell>
          <cell r="EM261">
            <v>24018.676263000001</v>
          </cell>
          <cell r="EN261">
            <v>305</v>
          </cell>
          <cell r="EO261">
            <v>247.23063099999999</v>
          </cell>
          <cell r="EP261">
            <v>288.03606600000001</v>
          </cell>
          <cell r="EQ261">
            <v>392.86421000000001</v>
          </cell>
          <cell r="ER261">
            <v>511.72742699999998</v>
          </cell>
          <cell r="ES261">
            <v>1585</v>
          </cell>
          <cell r="ET261">
            <v>1716.2608379999999</v>
          </cell>
          <cell r="EU261">
            <v>1858.2571009999999</v>
          </cell>
          <cell r="EV261">
            <v>2072.3433519999999</v>
          </cell>
          <cell r="EW261">
            <v>2318.7401970000001</v>
          </cell>
          <cell r="EX261">
            <v>12360</v>
          </cell>
          <cell r="EY261">
            <v>11803.492616</v>
          </cell>
          <cell r="EZ261">
            <v>15182.283691000001</v>
          </cell>
          <cell r="FA261">
            <v>19112.023282999999</v>
          </cell>
          <cell r="FB261">
            <v>23581.676263000001</v>
          </cell>
          <cell r="FC261">
            <v>-607</v>
          </cell>
          <cell r="FD261">
            <v>-770.85037899999998</v>
          </cell>
          <cell r="FE261">
            <v>-922.91035199999999</v>
          </cell>
          <cell r="FF261">
            <v>-1071.9999479999999</v>
          </cell>
          <cell r="FG261">
            <v>-1219.033017</v>
          </cell>
          <cell r="FH261">
            <v>2370.64</v>
          </cell>
          <cell r="FI261">
            <v>3028.4027259999998</v>
          </cell>
          <cell r="FJ261">
            <v>4864.24647</v>
          </cell>
          <cell r="FK261" t="str">
            <v/>
          </cell>
          <cell r="FL261">
            <v>6041.6791370000001</v>
          </cell>
          <cell r="FM261" t="str">
            <v>FINLAND</v>
          </cell>
          <cell r="FN261">
            <v>0.94983600000000001</v>
          </cell>
          <cell r="FO261">
            <v>1.2723120000000001</v>
          </cell>
          <cell r="FP261">
            <v>1.478507</v>
          </cell>
          <cell r="FQ261">
            <v>1.667591</v>
          </cell>
          <cell r="FR261">
            <v>1.866431</v>
          </cell>
          <cell r="FS261">
            <v>9999</v>
          </cell>
          <cell r="FT261">
            <v>10329.535542</v>
          </cell>
          <cell r="FU261">
            <v>13823.807008</v>
          </cell>
          <cell r="FV261">
            <v>17785.914219999999</v>
          </cell>
          <cell r="FW261">
            <v>22277.218267</v>
          </cell>
          <cell r="FX261">
            <v>-1281</v>
          </cell>
          <cell r="FY261">
            <v>-1831.1381759999999</v>
          </cell>
          <cell r="FZ261">
            <v>-2074.7971379999999</v>
          </cell>
          <cell r="GA261">
            <v>-2292.4634000000001</v>
          </cell>
          <cell r="GB261">
            <v>-2512.7154860000001</v>
          </cell>
        </row>
        <row r="262">
          <cell r="B262" t="str">
            <v>ERICb.ST</v>
          </cell>
          <cell r="C262" t="str">
            <v>Ericsson</v>
          </cell>
          <cell r="D262">
            <v>27.5</v>
          </cell>
          <cell r="E262">
            <v>24.56</v>
          </cell>
          <cell r="F262" t="str">
            <v>SEK</v>
          </cell>
          <cell r="G262">
            <v>9.1547161875</v>
          </cell>
          <cell r="J262" t="str">
            <v>Neutral</v>
          </cell>
          <cell r="K262" t="str">
            <v>Bluestone Jakob</v>
          </cell>
          <cell r="L262">
            <v>6</v>
          </cell>
          <cell r="M262" t="str">
            <v>SEK</v>
          </cell>
          <cell r="N262">
            <v>27.5</v>
          </cell>
          <cell r="O262" t="str">
            <v>12</v>
          </cell>
          <cell r="P262">
            <v>14823.47876</v>
          </cell>
          <cell r="Q262">
            <v>44528.487563230643</v>
          </cell>
          <cell r="R262">
            <v>35467.442434571924</v>
          </cell>
          <cell r="S262">
            <v>89.086998252724371</v>
          </cell>
          <cell r="T262">
            <v>88.467650051876603</v>
          </cell>
          <cell r="U262">
            <v>83.332010777313897</v>
          </cell>
          <cell r="V262">
            <v>77.508316857365159</v>
          </cell>
          <cell r="W262">
            <v>71.046071410501597</v>
          </cell>
          <cell r="X262">
            <v>3000.7159085400099</v>
          </cell>
          <cell r="Y262">
            <v>2979.8544138646462</v>
          </cell>
          <cell r="Z262">
            <v>2806.8707589303408</v>
          </cell>
          <cell r="AA262">
            <v>2610.7113702371125</v>
          </cell>
          <cell r="AB262">
            <v>2393.0436629934029</v>
          </cell>
          <cell r="AC262">
            <v>0.15399832950856293</v>
          </cell>
          <cell r="AD262">
            <v>0.15635645831975173</v>
          </cell>
          <cell r="AE262">
            <v>0.18603733475926504</v>
          </cell>
          <cell r="AF262">
            <v>0.21202798210722792</v>
          </cell>
          <cell r="AG262">
            <v>0.23645408067982229</v>
          </cell>
          <cell r="AH262">
            <v>0.11504365383145854</v>
          </cell>
          <cell r="AI262">
            <v>0.16672870777622892</v>
          </cell>
          <cell r="AJ262">
            <v>0.21982549308823124</v>
          </cell>
          <cell r="AK262">
            <v>0.24601308810372119</v>
          </cell>
          <cell r="AL262">
            <v>0.2705477645917464</v>
          </cell>
          <cell r="AM262">
            <v>0</v>
          </cell>
          <cell r="AN262">
            <v>3.8231660362982714E-2</v>
          </cell>
          <cell r="AO262">
            <v>4.014324338113185E-2</v>
          </cell>
          <cell r="AP262">
            <v>4.2150405550188445E-2</v>
          </cell>
          <cell r="AQ262">
            <v>4.42579531360267E-2</v>
          </cell>
          <cell r="AR262">
            <v>0</v>
          </cell>
          <cell r="AS262">
            <v>0.13902421950175503</v>
          </cell>
          <cell r="AT262">
            <v>0.1459754304768435</v>
          </cell>
          <cell r="AU262">
            <v>0.15327420200068545</v>
          </cell>
          <cell r="AV262">
            <v>0.16093801140373365</v>
          </cell>
          <cell r="AW262">
            <v>2.130722608475327</v>
          </cell>
          <cell r="AX262">
            <v>2.0985875855559613</v>
          </cell>
          <cell r="AY262">
            <v>1.7637735069465037</v>
          </cell>
          <cell r="AZ262">
            <v>1.5475680100817326</v>
          </cell>
          <cell r="BA262">
            <v>1.3877016687888775</v>
          </cell>
          <cell r="BB262">
            <v>2.8522018505431248</v>
          </cell>
          <cell r="BC262">
            <v>1.9680337401266161</v>
          </cell>
          <cell r="BD262">
            <v>1.4926736555510831</v>
          </cell>
          <cell r="BE262">
            <v>1.333781567804174</v>
          </cell>
          <cell r="BF262">
            <v>1.2128273277233259</v>
          </cell>
          <cell r="BG262">
            <v>0</v>
          </cell>
          <cell r="BH262">
            <v>-606.58352331908384</v>
          </cell>
          <cell r="BI262">
            <v>-636.91269948503793</v>
          </cell>
          <cell r="BJ262">
            <v>-668.75833445928981</v>
          </cell>
          <cell r="BK262" t="str">
            <v/>
          </cell>
          <cell r="BL262" t="str">
            <v/>
          </cell>
          <cell r="BM262" t="str">
            <v/>
          </cell>
          <cell r="BN262" t="str">
            <v/>
          </cell>
          <cell r="BO262" t="str">
            <v/>
          </cell>
          <cell r="BP262">
            <v>0.55963796752402706</v>
          </cell>
          <cell r="BQ262">
            <v>580.15124567727071</v>
          </cell>
          <cell r="BR262">
            <v>2066.4260326093258</v>
          </cell>
          <cell r="BS262">
            <v>2850.8313796374582</v>
          </cell>
          <cell r="BT262">
            <v>3118.9325771766312</v>
          </cell>
          <cell r="BU262" t="str">
            <v/>
          </cell>
          <cell r="BV262" t="str">
            <v/>
          </cell>
          <cell r="BW262" t="str">
            <v/>
          </cell>
          <cell r="BX262" t="str">
            <v/>
          </cell>
          <cell r="BY262" t="str">
            <v/>
          </cell>
          <cell r="BZ262" t="str">
            <v/>
          </cell>
          <cell r="CA262">
            <v>69.075699999999998</v>
          </cell>
          <cell r="CB262">
            <v>57.6875</v>
          </cell>
          <cell r="CC262">
            <v>60.678699999999999</v>
          </cell>
          <cell r="CD262">
            <v>73.326499999999996</v>
          </cell>
          <cell r="CE262">
            <v>79.993499999999997</v>
          </cell>
          <cell r="CF262">
            <v>16583.911165623998</v>
          </cell>
          <cell r="CG262">
            <v>20934.433927802198</v>
          </cell>
          <cell r="CH262">
            <v>23951.40148368472</v>
          </cell>
          <cell r="CI262">
            <v>26669.4731233032</v>
          </cell>
          <cell r="CJ262">
            <v>29101.22237997561</v>
          </cell>
          <cell r="CK262">
            <v>3741.0225831755201</v>
          </cell>
          <cell r="CL262">
            <v>3912.9030034717284</v>
          </cell>
          <cell r="CM262">
            <v>4471.3940433120606</v>
          </cell>
          <cell r="CN262">
            <v>4973.9946362482469</v>
          </cell>
          <cell r="CO262">
            <v>5423.3159322613901</v>
          </cell>
          <cell r="CP262">
            <v>3352.2612139416474</v>
          </cell>
          <cell r="CQ262">
            <v>3131.2412085631354</v>
          </cell>
          <cell r="CR262">
            <v>3885.6354883584968</v>
          </cell>
          <cell r="CS262">
            <v>4554.7476478773142</v>
          </cell>
          <cell r="CT262">
            <v>4943.3912204501103</v>
          </cell>
          <cell r="CU262">
            <v>3407.2055715490196</v>
          </cell>
          <cell r="CV262">
            <v>3463.6945654630103</v>
          </cell>
          <cell r="CW262">
            <v>4117.7456677981809</v>
          </cell>
          <cell r="CX262">
            <v>4690.4783071954735</v>
          </cell>
          <cell r="CY262">
            <v>5228.7346007907036</v>
          </cell>
          <cell r="CZ262">
            <v>2437.349180793487</v>
          </cell>
          <cell r="DA262">
            <v>2480.7520892902612</v>
          </cell>
          <cell r="DB262">
            <v>2951.6688829628447</v>
          </cell>
          <cell r="DC262">
            <v>3364.0363833507427</v>
          </cell>
          <cell r="DD262">
            <v>3751.580914752416</v>
          </cell>
          <cell r="DE262">
            <v>2245.0854378275067</v>
          </cell>
          <cell r="DF262">
            <v>2214.3831967920305</v>
          </cell>
          <cell r="DG262">
            <v>2797.6575516312259</v>
          </cell>
          <cell r="DH262">
            <v>3279.4183064891436</v>
          </cell>
          <cell r="DI262">
            <v>3559.2416787852494</v>
          </cell>
          <cell r="DJ262">
            <v>15.0403</v>
          </cell>
          <cell r="DK262">
            <v>26.2334</v>
          </cell>
          <cell r="DL262">
            <v>14.4115</v>
          </cell>
          <cell r="DM262">
            <v>11.3483</v>
          </cell>
          <cell r="DN262">
            <v>9.1181000000000001</v>
          </cell>
          <cell r="DO262">
            <v>9.0109999999999992</v>
          </cell>
          <cell r="DP262">
            <v>4.5945</v>
          </cell>
          <cell r="DQ262">
            <v>14.273099999999999</v>
          </cell>
          <cell r="DR262">
            <v>11.240400000000001</v>
          </cell>
          <cell r="DS262">
            <v>9.0334000000000003</v>
          </cell>
          <cell r="DT262">
            <v>15.285499999999999</v>
          </cell>
          <cell r="DU262">
            <v>-6.5932000000000004</v>
          </cell>
          <cell r="DV262">
            <v>24.092500000000001</v>
          </cell>
          <cell r="DW262">
            <v>17.220099999999999</v>
          </cell>
          <cell r="DX262">
            <v>11.520199999999999</v>
          </cell>
          <cell r="DY262">
            <v>8.9741</v>
          </cell>
          <cell r="DZ262">
            <v>1.7806999999999999</v>
          </cell>
          <cell r="EA262">
            <v>18.982800000000001</v>
          </cell>
          <cell r="EB262">
            <v>13.970699999999999</v>
          </cell>
          <cell r="EC262">
            <v>11.520199999999999</v>
          </cell>
          <cell r="ED262">
            <v>-5876.315431105766</v>
          </cell>
          <cell r="EE262">
            <v>-6169.65836484595</v>
          </cell>
          <cell r="EF262">
            <v>-8602.0599482402031</v>
          </cell>
          <cell r="EG262">
            <v>-11360.346027985479</v>
          </cell>
          <cell r="EH262">
            <v>-14421.070325616796</v>
          </cell>
          <cell r="EI262">
            <v>14553.810000349615</v>
          </cell>
          <cell r="EJ262">
            <v>14553.679063357637</v>
          </cell>
          <cell r="EK262">
            <v>16805.442578664319</v>
          </cell>
          <cell r="EL262">
            <v>19448.651290807698</v>
          </cell>
          <cell r="EM262">
            <v>22456.889949107448</v>
          </cell>
          <cell r="EN262">
            <v>27.417562146024746</v>
          </cell>
          <cell r="EO262">
            <v>83.619864594518859</v>
          </cell>
          <cell r="EP262">
            <v>157.03426622476056</v>
          </cell>
          <cell r="EQ262">
            <v>230.0063137812048</v>
          </cell>
          <cell r="ER262">
            <v>312.75489609491513</v>
          </cell>
          <cell r="ES262">
            <v>760.91927453867891</v>
          </cell>
          <cell r="ET262">
            <v>571.15522315584622</v>
          </cell>
          <cell r="EU262">
            <v>434.16288944348008</v>
          </cell>
          <cell r="EV262">
            <v>522.96152943954939</v>
          </cell>
          <cell r="EW262">
            <v>606.06459603584517</v>
          </cell>
          <cell r="EX262">
            <v>11527.064066069934</v>
          </cell>
          <cell r="EY262">
            <v>13150.90482798214</v>
          </cell>
          <cell r="EZ262">
            <v>15402.668343288822</v>
          </cell>
          <cell r="FA262">
            <v>18045.8770554322</v>
          </cell>
          <cell r="FB262">
            <v>21054.11571373195</v>
          </cell>
          <cell r="FC262">
            <v>-367.57010606124811</v>
          </cell>
          <cell r="FD262">
            <v>-385.33754425033072</v>
          </cell>
          <cell r="FE262">
            <v>-448.76622124119785</v>
          </cell>
          <cell r="FF262">
            <v>-508.04562825776839</v>
          </cell>
          <cell r="FG262">
            <v>-563.02777840757608</v>
          </cell>
          <cell r="FH262">
            <v>580.15124567727071</v>
          </cell>
          <cell r="FI262">
            <v>2066.4260326093258</v>
          </cell>
          <cell r="FJ262">
            <v>2850.8313796374582</v>
          </cell>
          <cell r="FK262" t="str">
            <v/>
          </cell>
          <cell r="FL262">
            <v>3411.08945492364</v>
          </cell>
          <cell r="FM262" t="str">
            <v>SWEDEN</v>
          </cell>
          <cell r="FN262">
            <v>0.19335159755328024</v>
          </cell>
          <cell r="FO262">
            <v>0.20913417311769611</v>
          </cell>
          <cell r="FP262">
            <v>0.2229564476053289</v>
          </cell>
          <cell r="FQ262">
            <v>0.2384522857170224</v>
          </cell>
          <cell r="FR262">
            <v>0.26670275189238352</v>
          </cell>
          <cell r="FS262">
            <v>8903.0613653854471</v>
          </cell>
          <cell r="FT262">
            <v>7572.4326002214484</v>
          </cell>
          <cell r="FU262">
            <v>10004.8341836157</v>
          </cell>
          <cell r="FV262">
            <v>12763.120263360977</v>
          </cell>
          <cell r="FW262">
            <v>15823.844560992295</v>
          </cell>
          <cell r="FX262">
            <v>-969.44567348991893</v>
          </cell>
          <cell r="FY262">
            <v>-1056.8584759853868</v>
          </cell>
          <cell r="FZ262">
            <v>-1229.0694531156921</v>
          </cell>
          <cell r="GA262">
            <v>-1378.5112605928068</v>
          </cell>
          <cell r="GB262">
            <v>-1518.2996912540823</v>
          </cell>
        </row>
        <row r="263">
          <cell r="B263" t="str">
            <v>CGEP.PA</v>
          </cell>
          <cell r="C263" t="str">
            <v>Alcatel</v>
          </cell>
          <cell r="D263">
            <v>10.08</v>
          </cell>
          <cell r="E263">
            <v>14</v>
          </cell>
          <cell r="F263" t="str">
            <v>EUR</v>
          </cell>
          <cell r="G263">
            <v>1</v>
          </cell>
          <cell r="J263" t="str">
            <v>Neutral</v>
          </cell>
          <cell r="K263" t="str">
            <v>Cote-Colisson Nicolas</v>
          </cell>
          <cell r="L263">
            <v>6</v>
          </cell>
          <cell r="M263" t="str">
            <v>EUR</v>
          </cell>
          <cell r="N263">
            <v>10.08</v>
          </cell>
          <cell r="O263" t="str">
            <v>12</v>
          </cell>
          <cell r="P263">
            <v>1430.7771130000001</v>
          </cell>
          <cell r="Q263">
            <v>14422.233299040001</v>
          </cell>
          <cell r="R263">
            <v>12878.858581040002</v>
          </cell>
          <cell r="S263">
            <v>438</v>
          </cell>
          <cell r="T263">
            <v>436.73258600000003</v>
          </cell>
          <cell r="U263">
            <v>421.98770000000002</v>
          </cell>
          <cell r="V263">
            <v>407.35478599999999</v>
          </cell>
          <cell r="W263">
            <v>391.82960000000003</v>
          </cell>
          <cell r="X263">
            <v>967</v>
          </cell>
          <cell r="Y263">
            <v>964.20185100000003</v>
          </cell>
          <cell r="Z263">
            <v>931.64864499999999</v>
          </cell>
          <cell r="AA263">
            <v>899.34264499999995</v>
          </cell>
          <cell r="AB263">
            <v>865.06671900000003</v>
          </cell>
          <cell r="AC263">
            <v>0.58517300000000005</v>
          </cell>
          <cell r="AD263">
            <v>0.59223899999999996</v>
          </cell>
          <cell r="AE263">
            <v>0.63311300000000004</v>
          </cell>
          <cell r="AF263">
            <v>0.70287699999999997</v>
          </cell>
          <cell r="AG263">
            <v>0.76644599999999996</v>
          </cell>
          <cell r="AH263">
            <v>0.61685100000000004</v>
          </cell>
          <cell r="AI263">
            <v>0.42477300000000001</v>
          </cell>
          <cell r="AJ263">
            <v>0.99175999999999997</v>
          </cell>
          <cell r="AK263">
            <v>1.0431140000000001</v>
          </cell>
          <cell r="AL263">
            <v>1.123102</v>
          </cell>
          <cell r="AM263">
            <v>0.16</v>
          </cell>
          <cell r="AN263">
            <v>0.18068000000000001</v>
          </cell>
          <cell r="AO263">
            <v>0.18993399999999999</v>
          </cell>
          <cell r="AP263">
            <v>0.21086299999999999</v>
          </cell>
          <cell r="AQ263">
            <v>0.229934</v>
          </cell>
          <cell r="AR263">
            <v>1.5873015873015901</v>
          </cell>
          <cell r="AS263">
            <v>1.79246031746032</v>
          </cell>
          <cell r="AT263">
            <v>1.8842658730158699</v>
          </cell>
          <cell r="AU263">
            <v>2.0918948412698399</v>
          </cell>
          <cell r="AV263">
            <v>2.2810912698412702</v>
          </cell>
          <cell r="AW263">
            <v>17.225675142222901</v>
          </cell>
          <cell r="AX263">
            <v>17.020155714162701</v>
          </cell>
          <cell r="AY263">
            <v>15.9213284200451</v>
          </cell>
          <cell r="AZ263">
            <v>14.3410582505901</v>
          </cell>
          <cell r="BA263">
            <v>13.1516114638213</v>
          </cell>
          <cell r="BB263">
            <v>16.3410612935701</v>
          </cell>
          <cell r="BC263">
            <v>23.73032184249</v>
          </cell>
          <cell r="BD263">
            <v>10.1637492941841</v>
          </cell>
          <cell r="BE263">
            <v>9.6633733225706901</v>
          </cell>
          <cell r="BF263">
            <v>8.9751420618964293</v>
          </cell>
          <cell r="BG263">
            <v>-220.21515500000001</v>
          </cell>
          <cell r="BH263">
            <v>-248.677446</v>
          </cell>
          <cell r="BI263">
            <v>-261.41433599999999</v>
          </cell>
          <cell r="BJ263">
            <v>-290.22030799999999</v>
          </cell>
          <cell r="BK263" t="str">
            <v/>
          </cell>
          <cell r="BL263" t="str">
            <v/>
          </cell>
          <cell r="BM263" t="str">
            <v/>
          </cell>
          <cell r="BN263" t="str">
            <v/>
          </cell>
          <cell r="BO263" t="str">
            <v/>
          </cell>
          <cell r="BP263">
            <v>6.29044225631052</v>
          </cell>
          <cell r="BQ263">
            <v>49</v>
          </cell>
          <cell r="BR263">
            <v>-25.758547</v>
          </cell>
          <cell r="BS263">
            <v>640.74440600000003</v>
          </cell>
          <cell r="BT263">
            <v>691.46355800000003</v>
          </cell>
          <cell r="BU263" t="str">
            <v/>
          </cell>
          <cell r="BV263" t="str">
            <v/>
          </cell>
          <cell r="BW263" t="str">
            <v/>
          </cell>
          <cell r="BX263" t="str">
            <v/>
          </cell>
          <cell r="BY263" t="str">
            <v/>
          </cell>
          <cell r="BZ263" t="str">
            <v/>
          </cell>
          <cell r="CA263">
            <v>18.814800000000002</v>
          </cell>
          <cell r="CB263">
            <v>21.885400000000001</v>
          </cell>
          <cell r="CC263">
            <v>20.473800000000001</v>
          </cell>
          <cell r="CD263">
            <v>21.195800000000002</v>
          </cell>
          <cell r="CE263">
            <v>21.467700000000001</v>
          </cell>
          <cell r="CF263">
            <v>13135</v>
          </cell>
          <cell r="CG263">
            <v>14294.952696</v>
          </cell>
          <cell r="CH263">
            <v>15457.762373</v>
          </cell>
          <cell r="CI263">
            <v>16459.729170999999</v>
          </cell>
          <cell r="CJ263">
            <v>17383.178082999999</v>
          </cell>
          <cell r="CK263">
            <v>1591</v>
          </cell>
          <cell r="CL263">
            <v>1588.7876550000001</v>
          </cell>
          <cell r="CM263">
            <v>1589.0052740000001</v>
          </cell>
          <cell r="CN263">
            <v>1726.152996</v>
          </cell>
          <cell r="CO263">
            <v>1847.6352300000001</v>
          </cell>
          <cell r="CP263">
            <v>1139</v>
          </cell>
          <cell r="CQ263">
            <v>1098.7876550000001</v>
          </cell>
          <cell r="CR263">
            <v>1184.496472</v>
          </cell>
          <cell r="CS263">
            <v>1293.54549</v>
          </cell>
          <cell r="CT263">
            <v>1392.686224</v>
          </cell>
          <cell r="CU263">
            <v>1058</v>
          </cell>
          <cell r="CV263">
            <v>1037.0880239999999</v>
          </cell>
          <cell r="CW263">
            <v>1154.8139000000001</v>
          </cell>
          <cell r="CX263">
            <v>1281.397532</v>
          </cell>
          <cell r="CY263">
            <v>1397.977693</v>
          </cell>
          <cell r="CZ263">
            <v>805.4</v>
          </cell>
          <cell r="DA263">
            <v>815.124821</v>
          </cell>
          <cell r="DB263">
            <v>871.38112000000001</v>
          </cell>
          <cell r="DC263">
            <v>967.401025</v>
          </cell>
          <cell r="DD263">
            <v>1054.8934549999999</v>
          </cell>
          <cell r="DE263">
            <v>808</v>
          </cell>
          <cell r="DF263">
            <v>914.15698499999996</v>
          </cell>
          <cell r="DG263">
            <v>947.59717799999999</v>
          </cell>
          <cell r="DH263">
            <v>1034.8363919999999</v>
          </cell>
          <cell r="DI263">
            <v>1114.1489790000001</v>
          </cell>
          <cell r="DJ263">
            <v>7.2770000000000001</v>
          </cell>
          <cell r="DK263">
            <v>8.8309999999999995</v>
          </cell>
          <cell r="DL263">
            <v>8.1343999999999994</v>
          </cell>
          <cell r="DM263">
            <v>6.4820000000000002</v>
          </cell>
          <cell r="DN263">
            <v>5.6104000000000003</v>
          </cell>
          <cell r="DO263">
            <v>29.139599999999998</v>
          </cell>
          <cell r="DP263">
            <v>-0.1391</v>
          </cell>
          <cell r="DQ263">
            <v>1.37E-2</v>
          </cell>
          <cell r="DR263">
            <v>8.6310000000000002</v>
          </cell>
          <cell r="DS263">
            <v>7.0376999999999992</v>
          </cell>
          <cell r="DT263">
            <v>59.523800000000001</v>
          </cell>
          <cell r="DU263">
            <v>-3.5305000000000004</v>
          </cell>
          <cell r="DV263">
            <v>7.8003</v>
          </cell>
          <cell r="DW263">
            <v>9.2064000000000004</v>
          </cell>
          <cell r="DX263">
            <v>9.0441000000000003</v>
          </cell>
          <cell r="DY263">
            <v>98.668000000000006</v>
          </cell>
          <cell r="DZ263">
            <v>1.2075</v>
          </cell>
          <cell r="EA263">
            <v>6.9015999999999993</v>
          </cell>
          <cell r="EB263">
            <v>11.019299999999999</v>
          </cell>
          <cell r="EC263">
            <v>9.0441000000000003</v>
          </cell>
          <cell r="ED263">
            <v>-1352</v>
          </cell>
          <cell r="EE263">
            <v>-1387.91425</v>
          </cell>
          <cell r="EF263">
            <v>-1805.7347279999999</v>
          </cell>
          <cell r="EG263">
            <v>-2220.38231</v>
          </cell>
          <cell r="EH263">
            <v>-2660.3138899999999</v>
          </cell>
          <cell r="EI263">
            <v>10509</v>
          </cell>
          <cell r="EJ263">
            <v>10423.947375</v>
          </cell>
          <cell r="EK263">
            <v>11086.384158000001</v>
          </cell>
          <cell r="EL263">
            <v>11821.281875999999</v>
          </cell>
          <cell r="EM263">
            <v>12623.195994</v>
          </cell>
          <cell r="EN263">
            <v>-67</v>
          </cell>
          <cell r="EO263">
            <v>-82.699630999999997</v>
          </cell>
          <cell r="EP263">
            <v>-55.682572999999998</v>
          </cell>
          <cell r="EQ263">
            <v>-43.147958000000003</v>
          </cell>
          <cell r="ER263">
            <v>-30.708531000000001</v>
          </cell>
          <cell r="ES263">
            <v>1111</v>
          </cell>
          <cell r="ET263">
            <v>1096.7193769999999</v>
          </cell>
          <cell r="EU263">
            <v>1390.7158260000001</v>
          </cell>
          <cell r="EV263">
            <v>1717.731307</v>
          </cell>
          <cell r="EW263">
            <v>2078.4064960000001</v>
          </cell>
          <cell r="EX263">
            <v>6711</v>
          </cell>
          <cell r="EY263">
            <v>7179.9473749999997</v>
          </cell>
          <cell r="EZ263">
            <v>7842.3841579999998</v>
          </cell>
          <cell r="FA263">
            <v>8577.2818759999991</v>
          </cell>
          <cell r="FB263">
            <v>9379.1959939999997</v>
          </cell>
          <cell r="FC263">
            <v>-638</v>
          </cell>
          <cell r="FD263">
            <v>-628.71937700000001</v>
          </cell>
          <cell r="FE263">
            <v>-698.50525100000004</v>
          </cell>
          <cell r="FF263">
            <v>-759.62298699999997</v>
          </cell>
          <cell r="FG263">
            <v>-815.62419599999998</v>
          </cell>
          <cell r="FH263">
            <v>49</v>
          </cell>
          <cell r="FI263">
            <v>-25.758547</v>
          </cell>
          <cell r="FJ263">
            <v>640.74440600000003</v>
          </cell>
          <cell r="FK263" t="str">
            <v/>
          </cell>
          <cell r="FL263">
            <v>738.60267999999996</v>
          </cell>
          <cell r="FM263" t="str">
            <v>FRANCE</v>
          </cell>
          <cell r="FN263">
            <v>1.007306</v>
          </cell>
          <cell r="FO263">
            <v>0.94825400000000004</v>
          </cell>
          <cell r="FP263">
            <v>0.92701299999999998</v>
          </cell>
          <cell r="FQ263">
            <v>1.017193</v>
          </cell>
          <cell r="FR263">
            <v>1.096994</v>
          </cell>
          <cell r="FS263">
            <v>5150</v>
          </cell>
          <cell r="FT263">
            <v>4631.9142499999998</v>
          </cell>
          <cell r="FU263">
            <v>5049.7347280000004</v>
          </cell>
          <cell r="FV263">
            <v>5464.38231</v>
          </cell>
          <cell r="FW263">
            <v>5904.3138900000004</v>
          </cell>
          <cell r="FX263">
            <v>-218.85</v>
          </cell>
          <cell r="FY263">
            <v>-174.263204</v>
          </cell>
          <cell r="FZ263">
            <v>-230.96278000000001</v>
          </cell>
          <cell r="GA263">
            <v>-256.27950600000003</v>
          </cell>
          <cell r="GB263">
            <v>-279.59553899999997</v>
          </cell>
        </row>
        <row r="265">
          <cell r="B265" t="str">
            <v>BT.L</v>
          </cell>
          <cell r="C265" t="str">
            <v>BT Group</v>
          </cell>
          <cell r="D265">
            <v>2.85</v>
          </cell>
          <cell r="E265">
            <v>2.4500000000000002</v>
          </cell>
          <cell r="F265" t="str">
            <v>GBP</v>
          </cell>
          <cell r="G265">
            <v>0.67034908247205205</v>
          </cell>
          <cell r="J265" t="str">
            <v>Neutral</v>
          </cell>
          <cell r="K265" t="str">
            <v>HOWARD Stephen</v>
          </cell>
          <cell r="L265">
            <v>6</v>
          </cell>
          <cell r="M265" t="str">
            <v>GBP</v>
          </cell>
          <cell r="N265">
            <v>2.85</v>
          </cell>
          <cell r="O265" t="str">
            <v>03</v>
          </cell>
          <cell r="P265">
            <v>8336.5200920000007</v>
          </cell>
          <cell r="Q265">
            <v>35442.850424413846</v>
          </cell>
          <cell r="R265">
            <v>48906.820560266584</v>
          </cell>
          <cell r="S265">
            <v>0</v>
          </cell>
          <cell r="T265">
            <v>0</v>
          </cell>
          <cell r="U265">
            <v>0</v>
          </cell>
          <cell r="V265">
            <v>0</v>
          </cell>
          <cell r="W265">
            <v>0</v>
          </cell>
          <cell r="X265">
            <v>0</v>
          </cell>
          <cell r="Y265">
            <v>0</v>
          </cell>
          <cell r="Z265">
            <v>0</v>
          </cell>
          <cell r="AA265">
            <v>0</v>
          </cell>
          <cell r="AB265">
            <v>2.0066597168141599E-7</v>
          </cell>
          <cell r="AC265">
            <v>0.28228277616519187</v>
          </cell>
          <cell r="AD265">
            <v>0.31479904353982313</v>
          </cell>
          <cell r="AE265">
            <v>0.33297539421828926</v>
          </cell>
          <cell r="AF265">
            <v>0.34223101962635211</v>
          </cell>
          <cell r="AG265">
            <v>0.69719943268436602</v>
          </cell>
          <cell r="AH265">
            <v>0.79181095921337286</v>
          </cell>
          <cell r="AI265">
            <v>0.77052988287119006</v>
          </cell>
          <cell r="AJ265">
            <v>0.8339930860176995</v>
          </cell>
          <cell r="AK265">
            <v>0.87817901954768962</v>
          </cell>
          <cell r="AL265">
            <v>0.33769532310717809</v>
          </cell>
          <cell r="AM265">
            <v>0.17192534906588008</v>
          </cell>
          <cell r="AN265">
            <v>0.19749038741396269</v>
          </cell>
          <cell r="AO265">
            <v>0.2223807772664701</v>
          </cell>
          <cell r="AP265">
            <v>0.24559219115044259</v>
          </cell>
          <cell r="AQ265">
            <v>4.1455376428877475</v>
          </cell>
          <cell r="AR265">
            <v>6.0324683882764969</v>
          </cell>
          <cell r="AS265">
            <v>6.9294872776828997</v>
          </cell>
          <cell r="AT265">
            <v>7.8028342900515799</v>
          </cell>
          <cell r="AU265">
            <v>8.6172698649278043</v>
          </cell>
          <cell r="AV265">
            <v>19.982772454546236</v>
          </cell>
          <cell r="AW265">
            <v>22.488833068125949</v>
          </cell>
          <cell r="AX265">
            <v>20.201960220760245</v>
          </cell>
          <cell r="AY265">
            <v>19.051876974930984</v>
          </cell>
          <cell r="AZ265">
            <v>18.534144937051611</v>
          </cell>
          <cell r="BA265">
            <v>10.442579913701945</v>
          </cell>
          <cell r="BB265">
            <v>8.0120068448458799</v>
          </cell>
          <cell r="BC265">
            <v>8.2318599337187148</v>
          </cell>
          <cell r="BD265">
            <v>7.622532339862957</v>
          </cell>
          <cell r="BE265">
            <v>7.2235077698324366</v>
          </cell>
          <cell r="BF265">
            <v>-998752763.7548418</v>
          </cell>
          <cell r="BG265">
            <v>-1466.5899837954776</v>
          </cell>
          <cell r="BH265">
            <v>-1639.3258836836189</v>
          </cell>
          <cell r="BI265">
            <v>-1814.9915671745925</v>
          </cell>
          <cell r="BJ265">
            <v>-1975.2425435820658</v>
          </cell>
          <cell r="BK265">
            <v>-503.46826836161279</v>
          </cell>
          <cell r="BL265" t="str">
            <v/>
          </cell>
          <cell r="BM265" t="str">
            <v/>
          </cell>
          <cell r="BN265" t="str">
            <v/>
          </cell>
          <cell r="BO265" t="str">
            <v/>
          </cell>
          <cell r="BP265">
            <v>2396021471.3685989</v>
          </cell>
          <cell r="BQ265">
            <v>3325.3683241864319</v>
          </cell>
          <cell r="BR265">
            <v>2388.3495172334328</v>
          </cell>
          <cell r="BS265">
            <v>2532.935646362715</v>
          </cell>
          <cell r="BT265">
            <v>2706.3147853650353</v>
          </cell>
          <cell r="BU265" t="str">
            <v/>
          </cell>
          <cell r="BV265" t="str">
            <v/>
          </cell>
          <cell r="BW265" t="str">
            <v/>
          </cell>
          <cell r="BX265" t="str">
            <v/>
          </cell>
          <cell r="BY265" t="str">
            <v/>
          </cell>
          <cell r="BZ265" t="str">
            <v/>
          </cell>
          <cell r="CA265">
            <v>14.689975</v>
          </cell>
          <cell r="CB265">
            <v>14.350150000000001</v>
          </cell>
          <cell r="CC265">
            <v>14.233449999999999</v>
          </cell>
          <cell r="CD265">
            <v>14.265899999999998</v>
          </cell>
          <cell r="CE265">
            <v>1382175000003.5696</v>
          </cell>
          <cell r="CF265">
            <v>28705.566253687328</v>
          </cell>
          <cell r="CG265">
            <v>29643.701546094802</v>
          </cell>
          <cell r="CH265">
            <v>29995.641818213895</v>
          </cell>
          <cell r="CI265">
            <v>30558.757950718991</v>
          </cell>
          <cell r="CJ265">
            <v>13876.686152006221</v>
          </cell>
          <cell r="CK265">
            <v>8237.4991543756169</v>
          </cell>
          <cell r="CL265">
            <v>8331.5837923636609</v>
          </cell>
          <cell r="CM265">
            <v>8460.0235985799845</v>
          </cell>
          <cell r="CN265">
            <v>8590.9777913958733</v>
          </cell>
          <cell r="CO265">
            <v>5169.0121607565015</v>
          </cell>
          <cell r="CP265">
            <v>3795.7835201573271</v>
          </cell>
          <cell r="CQ265">
            <v>3933.2961429240527</v>
          </cell>
          <cell r="CR265">
            <v>4062.6204830578581</v>
          </cell>
          <cell r="CS265">
            <v>4151.3821317358525</v>
          </cell>
          <cell r="CT265">
            <v>3370.7527053178378</v>
          </cell>
          <cell r="CU265">
            <v>3211.386509341201</v>
          </cell>
          <cell r="CV265">
            <v>3473.3760180048785</v>
          </cell>
          <cell r="CW265">
            <v>3603.9440843878879</v>
          </cell>
          <cell r="CX265">
            <v>3698.7245173165011</v>
          </cell>
          <cell r="CY265">
            <v>2654.0263722583295</v>
          </cell>
          <cell r="CZ265">
            <v>2412.5489872173066</v>
          </cell>
          <cell r="DA265">
            <v>2620.8283474054679</v>
          </cell>
          <cell r="DB265">
            <v>2720.1173462127049</v>
          </cell>
          <cell r="DC265">
            <v>2753.0427351288899</v>
          </cell>
          <cell r="DD265">
            <v>2919.1365572303648</v>
          </cell>
          <cell r="DE265">
            <v>2967.7188453270414</v>
          </cell>
          <cell r="DF265">
            <v>3007.1550699616923</v>
          </cell>
          <cell r="DG265">
            <v>3066.3082164891262</v>
          </cell>
          <cell r="DH265">
            <v>3090.0235219406891</v>
          </cell>
          <cell r="DI265">
            <v>773.218682324317</v>
          </cell>
          <cell r="DJ265">
            <v>4.2941249999999993</v>
          </cell>
          <cell r="DK265">
            <v>3.3045749999999998</v>
          </cell>
          <cell r="DL265">
            <v>1.1946999999999999</v>
          </cell>
          <cell r="DM265">
            <v>1.8752000000000002</v>
          </cell>
          <cell r="DN265">
            <v>-2.9946500000000005</v>
          </cell>
          <cell r="DO265">
            <v>-1.4558500000000001</v>
          </cell>
          <cell r="DP265">
            <v>1.1435250000000001</v>
          </cell>
          <cell r="DQ265">
            <v>1.5420499999999999</v>
          </cell>
          <cell r="DR265">
            <v>1.54775</v>
          </cell>
          <cell r="DS265">
            <v>-4.2375999999999996</v>
          </cell>
          <cell r="DT265">
            <v>-7.0569249999999997</v>
          </cell>
          <cell r="DU265">
            <v>3.8405250000000004</v>
          </cell>
          <cell r="DV265">
            <v>3.3633250000000006</v>
          </cell>
          <cell r="DW265">
            <v>1.1741499999999998</v>
          </cell>
          <cell r="DX265">
            <v>4.7132250000000004</v>
          </cell>
          <cell r="DY265">
            <v>6.5113000000000003</v>
          </cell>
          <cell r="DZ265">
            <v>8.6026750000000014</v>
          </cell>
          <cell r="EA265">
            <v>3.9037249999999997</v>
          </cell>
          <cell r="EB265">
            <v>1.2151749999999999</v>
          </cell>
          <cell r="EC265">
            <v>529425000000.22803</v>
          </cell>
          <cell r="ED265">
            <v>11064.011563421833</v>
          </cell>
          <cell r="EE265">
            <v>11450.833737540064</v>
          </cell>
          <cell r="EF265">
            <v>11354.868997776759</v>
          </cell>
          <cell r="EG265">
            <v>11196.066106069306</v>
          </cell>
          <cell r="EH265">
            <v>16328.1058883322</v>
          </cell>
          <cell r="EI265">
            <v>17425.99535889873</v>
          </cell>
          <cell r="EJ265">
            <v>17483.455012394421</v>
          </cell>
          <cell r="EK265">
            <v>17081.42602138549</v>
          </cell>
          <cell r="EL265">
            <v>17141.316674702935</v>
          </cell>
          <cell r="EM265">
            <v>3633.7732036823613</v>
          </cell>
          <cell r="EN265">
            <v>-751.47413962635233</v>
          </cell>
          <cell r="EO265">
            <v>-526.30344841966587</v>
          </cell>
          <cell r="EP265">
            <v>-471.01325452051151</v>
          </cell>
          <cell r="EQ265">
            <v>-465.54962878316633</v>
          </cell>
          <cell r="ER265">
            <v>17098.343847927714</v>
          </cell>
          <cell r="ES265">
            <v>23067.459036381522</v>
          </cell>
          <cell r="ET265">
            <v>23181.637154546086</v>
          </cell>
          <cell r="EU265">
            <v>23366.292944695782</v>
          </cell>
          <cell r="EV265">
            <v>23569.610305476508</v>
          </cell>
          <cell r="EW265">
            <v>6011.2057983878885</v>
          </cell>
          <cell r="EX265">
            <v>1833.3731366765003</v>
          </cell>
          <cell r="EY265">
            <v>3004.0587488742585</v>
          </cell>
          <cell r="EZ265">
            <v>3526.9210066362257</v>
          </cell>
          <cell r="FA265">
            <v>3857.1931742112893</v>
          </cell>
          <cell r="FB265">
            <v>-2436.1985563963035</v>
          </cell>
          <cell r="FC265">
            <v>-4355.1935496558526</v>
          </cell>
          <cell r="FD265">
            <v>-4657.1664941156359</v>
          </cell>
          <cell r="FE265">
            <v>-4661.495129487671</v>
          </cell>
          <cell r="FF265">
            <v>-4642.9130204407493</v>
          </cell>
          <cell r="FG265">
            <v>1233.5374443277094</v>
          </cell>
          <cell r="FH265">
            <v>3325.3683241864319</v>
          </cell>
          <cell r="FI265">
            <v>2388.3495172334328</v>
          </cell>
          <cell r="FJ265">
            <v>2532.935646362715</v>
          </cell>
          <cell r="FK265">
            <v>2706.3147853650353</v>
          </cell>
          <cell r="FL265" t="str">
            <v/>
          </cell>
          <cell r="FM265" t="str">
            <v>UNITED KINGDOM</v>
          </cell>
          <cell r="FN265">
            <v>0.7838960531760083</v>
          </cell>
          <cell r="FO265">
            <v>0.83668645883972492</v>
          </cell>
          <cell r="FP265">
            <v>0.87125687984267486</v>
          </cell>
          <cell r="FQ265">
            <v>0.89411996774827973</v>
          </cell>
          <cell r="FR265">
            <v>5533684012.0243073</v>
          </cell>
          <cell r="FS265">
            <v>4528.610658800395</v>
          </cell>
          <cell r="FT265">
            <v>3028.5625259800995</v>
          </cell>
          <cell r="FU265">
            <v>2199.6360169725085</v>
          </cell>
          <cell r="FV265">
            <v>2088.0573944223411</v>
          </cell>
          <cell r="FW265">
            <v>-56.732830318426764</v>
          </cell>
          <cell r="FX265">
            <v>-746.25297935103276</v>
          </cell>
          <cell r="FY265">
            <v>-836.88418977345168</v>
          </cell>
          <cell r="FZ265">
            <v>-883.82673929400232</v>
          </cell>
          <cell r="GA265">
            <v>-945.68178256055091</v>
          </cell>
          <cell r="GB265">
            <v>-241.22420463929211</v>
          </cell>
        </row>
        <row r="266">
          <cell r="B266" t="str">
            <v>CW.L</v>
          </cell>
          <cell r="C266" t="str">
            <v/>
          </cell>
          <cell r="D266" t="str">
            <v/>
          </cell>
          <cell r="E266" t="str">
            <v/>
          </cell>
          <cell r="F266" t="str">
            <v/>
          </cell>
          <cell r="G266" t="str">
            <v/>
          </cell>
          <cell r="J266" t="str">
            <v/>
          </cell>
          <cell r="K266" t="str">
            <v/>
          </cell>
          <cell r="L266">
            <v>6</v>
          </cell>
          <cell r="M266" t="str">
            <v/>
          </cell>
          <cell r="N266" t="str">
            <v/>
          </cell>
          <cell r="O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row>
        <row r="267">
          <cell r="B267" t="str">
            <v>VOD.L</v>
          </cell>
          <cell r="C267" t="str">
            <v>Vodafone Group</v>
          </cell>
          <cell r="D267">
            <v>1.345</v>
          </cell>
          <cell r="E267">
            <v>1.5957790000000001</v>
          </cell>
          <cell r="F267" t="str">
            <v>GBP</v>
          </cell>
          <cell r="G267">
            <v>0.67034908247205205</v>
          </cell>
          <cell r="J267" t="str">
            <v>Overweight</v>
          </cell>
          <cell r="K267" t="str">
            <v>HOWARD Stephen</v>
          </cell>
          <cell r="L267">
            <v>6</v>
          </cell>
          <cell r="M267" t="str">
            <v>GBP</v>
          </cell>
          <cell r="N267">
            <v>1.345</v>
          </cell>
          <cell r="O267" t="str">
            <v>03</v>
          </cell>
          <cell r="P267">
            <v>60147.702854000003</v>
          </cell>
          <cell r="Q267">
            <v>120681.39191046449</v>
          </cell>
          <cell r="R267">
            <v>120539.88418787588</v>
          </cell>
          <cell r="S267">
            <v>1564.9059123516229</v>
          </cell>
          <cell r="T267">
            <v>1646.595487129676</v>
          </cell>
          <cell r="U267">
            <v>1684.4850064325669</v>
          </cell>
          <cell r="V267">
            <v>1682.7392100548286</v>
          </cell>
          <cell r="W267">
            <v>23301.223936785536</v>
          </cell>
          <cell r="X267">
            <v>32147.480167765363</v>
          </cell>
          <cell r="Y267">
            <v>33825.609153340425</v>
          </cell>
          <cell r="Z267">
            <v>34603.964298283514</v>
          </cell>
          <cell r="AA267">
            <v>34568.100840901963</v>
          </cell>
          <cell r="AB267">
            <v>8627.894654163083</v>
          </cell>
          <cell r="AC267">
            <v>0.17429426407079651</v>
          </cell>
          <cell r="AD267">
            <v>0.19076366827925278</v>
          </cell>
          <cell r="AE267">
            <v>0.20477316011799415</v>
          </cell>
          <cell r="AF267">
            <v>0.21433123988200597</v>
          </cell>
          <cell r="AG267">
            <v>0.26458900987217315</v>
          </cell>
          <cell r="AH267">
            <v>0.28934812483775824</v>
          </cell>
          <cell r="AI267">
            <v>0.25146301294001977</v>
          </cell>
          <cell r="AJ267">
            <v>0.20536277828908564</v>
          </cell>
          <cell r="AK267">
            <v>0.24272838473942979</v>
          </cell>
          <cell r="AL267">
            <v>0.11023472983284173</v>
          </cell>
          <cell r="AM267">
            <v>8.3091036381514286E-2</v>
          </cell>
          <cell r="AN267">
            <v>9.4727510875122947E-2</v>
          </cell>
          <cell r="AO267">
            <v>0.10073296401179946</v>
          </cell>
          <cell r="AP267">
            <v>0.10543461883972473</v>
          </cell>
          <cell r="AQ267">
            <v>3.4121967769231585</v>
          </cell>
          <cell r="AR267">
            <v>6.1777722216739273</v>
          </cell>
          <cell r="AS267">
            <v>7.0429376115333024</v>
          </cell>
          <cell r="AT267">
            <v>7.4894397034795102</v>
          </cell>
          <cell r="AU267">
            <v>7.8390051181951472</v>
          </cell>
          <cell r="AV267">
            <v>15.45609660258981</v>
          </cell>
          <cell r="AW267">
            <v>17.184236199213775</v>
          </cell>
          <cell r="AX267">
            <v>15.719275855975004</v>
          </cell>
          <cell r="AY267">
            <v>14.627176767164528</v>
          </cell>
          <cell r="AZ267">
            <v>13.969080733871179</v>
          </cell>
          <cell r="BA267">
            <v>11.455926080726734</v>
          </cell>
          <cell r="BB267">
            <v>10.347461183166738</v>
          </cell>
          <cell r="BC267">
            <v>11.997687269946722</v>
          </cell>
          <cell r="BD267">
            <v>14.685581526156941</v>
          </cell>
          <cell r="BE267">
            <v>12.520723518566591</v>
          </cell>
          <cell r="BF267">
            <v>-3012806568.8013701</v>
          </cell>
          <cell r="BG267">
            <v>-5287.4220781793529</v>
          </cell>
          <cell r="BH267">
            <v>-5399.8755423088323</v>
          </cell>
          <cell r="BI267">
            <v>-5366.3147590717817</v>
          </cell>
          <cell r="BJ267">
            <v>-5556.4133891468264</v>
          </cell>
          <cell r="BK267">
            <v>-1402.9975554403939</v>
          </cell>
          <cell r="BL267" t="str">
            <v/>
          </cell>
          <cell r="BM267" t="str">
            <v/>
          </cell>
          <cell r="BN267" t="str">
            <v/>
          </cell>
          <cell r="BO267" t="str">
            <v/>
          </cell>
          <cell r="BP267">
            <v>7337629007.4607162</v>
          </cell>
          <cell r="BQ267">
            <v>11322.662737539356</v>
          </cell>
          <cell r="BR267">
            <v>8725.4735990391382</v>
          </cell>
          <cell r="BS267">
            <v>7889.3059426548698</v>
          </cell>
          <cell r="BT267">
            <v>8135.8196216034648</v>
          </cell>
          <cell r="BU267" t="str">
            <v/>
          </cell>
          <cell r="BV267" t="str">
            <v/>
          </cell>
          <cell r="BW267" t="str">
            <v/>
          </cell>
          <cell r="BX267" t="str">
            <v/>
          </cell>
          <cell r="BY267" t="str">
            <v/>
          </cell>
          <cell r="BZ267" t="str">
            <v/>
          </cell>
          <cell r="CA267">
            <v>6.5086000000000004</v>
          </cell>
          <cell r="CB267">
            <v>7.6423749999999995</v>
          </cell>
          <cell r="CC267">
            <v>7.8105499999999992</v>
          </cell>
          <cell r="CD267">
            <v>7.8663750000000006</v>
          </cell>
          <cell r="CE267">
            <v>2555475000001.9751</v>
          </cell>
          <cell r="CF267">
            <v>45544.55402163227</v>
          </cell>
          <cell r="CG267">
            <v>46866.536120469478</v>
          </cell>
          <cell r="CH267">
            <v>49045.130210006231</v>
          </cell>
          <cell r="CI267">
            <v>51165.975525415866</v>
          </cell>
          <cell r="CJ267">
            <v>27162.061333184749</v>
          </cell>
          <cell r="CK267">
            <v>17905.969164208462</v>
          </cell>
          <cell r="CL267">
            <v>17823.294743225255</v>
          </cell>
          <cell r="CM267">
            <v>18192.333940814246</v>
          </cell>
          <cell r="CN267">
            <v>18762.03343058109</v>
          </cell>
          <cell r="CO267">
            <v>12071.940987309976</v>
          </cell>
          <cell r="CP267">
            <v>-16026.724405113084</v>
          </cell>
          <cell r="CQ267">
            <v>1523.4437622916821</v>
          </cell>
          <cell r="CR267">
            <v>10336.742741478864</v>
          </cell>
          <cell r="CS267">
            <v>10724.315093024272</v>
          </cell>
          <cell r="CT267">
            <v>13350.720871424664</v>
          </cell>
          <cell r="CU267">
            <v>14619.62171091446</v>
          </cell>
          <cell r="CV267">
            <v>14673.122257402483</v>
          </cell>
          <cell r="CW267">
            <v>14895.896127248461</v>
          </cell>
          <cell r="CX267">
            <v>15489.835081459831</v>
          </cell>
          <cell r="CY267">
            <v>12187.480043415462</v>
          </cell>
          <cell r="CZ267">
            <v>11061.400983284173</v>
          </cell>
          <cell r="DA267">
            <v>10842.689906721893</v>
          </cell>
          <cell r="DB267">
            <v>10908.815812849089</v>
          </cell>
          <cell r="DC267">
            <v>11295.254371539591</v>
          </cell>
          <cell r="DD267">
            <v>9945.7844167750682</v>
          </cell>
          <cell r="DE267">
            <v>9240.9115477655105</v>
          </cell>
          <cell r="DF267">
            <v>9110.4474846575449</v>
          </cell>
          <cell r="DG267">
            <v>9126.1151177976826</v>
          </cell>
          <cell r="DH267">
            <v>9374.4987444836224</v>
          </cell>
          <cell r="DI267">
            <v>2363.3510661626628</v>
          </cell>
          <cell r="DJ267">
            <v>-10.013149999999998</v>
          </cell>
          <cell r="DK267">
            <v>3.5770000000000004</v>
          </cell>
          <cell r="DL267">
            <v>4.7502249999999995</v>
          </cell>
          <cell r="DM267">
            <v>4.3155749999999999</v>
          </cell>
          <cell r="DN267">
            <v>1.6166</v>
          </cell>
          <cell r="DO267">
            <v>-5.4493499999999999</v>
          </cell>
          <cell r="DP267">
            <v>-0.32052499999999995</v>
          </cell>
          <cell r="DQ267">
            <v>2.0704750000000001</v>
          </cell>
          <cell r="DR267">
            <v>3.1261250000000005</v>
          </cell>
          <cell r="DS267">
            <v>-177.17725000000002</v>
          </cell>
          <cell r="DT267">
            <v>-323.071775</v>
          </cell>
          <cell r="DU267">
            <v>-194.0925</v>
          </cell>
          <cell r="DV267">
            <v>-34.469000000000001</v>
          </cell>
          <cell r="DW267">
            <v>3.4021749999999997</v>
          </cell>
          <cell r="DX267">
            <v>15.503549999999999</v>
          </cell>
          <cell r="DY267">
            <v>5.1081500000000002</v>
          </cell>
          <cell r="DZ267">
            <v>-1.975025</v>
          </cell>
          <cell r="EA267">
            <v>0.6337750000000002</v>
          </cell>
          <cell r="EB267">
            <v>3.5347499999999998</v>
          </cell>
          <cell r="EC267">
            <v>856800000001.03125</v>
          </cell>
          <cell r="ED267">
            <v>23738.005191740423</v>
          </cell>
          <cell r="EE267">
            <v>30593.262357236119</v>
          </cell>
          <cell r="EF267">
            <v>33772.889623435687</v>
          </cell>
          <cell r="EG267">
            <v>33626.385259787072</v>
          </cell>
          <cell r="EH267">
            <v>152498.76737022615</v>
          </cell>
          <cell r="EI267">
            <v>166096.66949852515</v>
          </cell>
          <cell r="EJ267">
            <v>154719.04035547641</v>
          </cell>
          <cell r="EK267">
            <v>156308.64905617066</v>
          </cell>
          <cell r="EL267">
            <v>159465.8765482934</v>
          </cell>
          <cell r="EM267">
            <v>39467.657985275218</v>
          </cell>
          <cell r="EN267">
            <v>-875.66316617502491</v>
          </cell>
          <cell r="EO267">
            <v>-1354.4236036719769</v>
          </cell>
          <cell r="EP267">
            <v>-1605.2788780312296</v>
          </cell>
          <cell r="EQ267">
            <v>-1722.4173709496172</v>
          </cell>
          <cell r="ER267">
            <v>19086.960640068366</v>
          </cell>
          <cell r="ES267">
            <v>21791.258289085556</v>
          </cell>
          <cell r="ET267">
            <v>22675.435524495901</v>
          </cell>
          <cell r="EU267">
            <v>24313.419897430096</v>
          </cell>
          <cell r="EV267">
            <v>25493.963167261449</v>
          </cell>
          <cell r="EW267">
            <v>133599.30960819032</v>
          </cell>
          <cell r="EX267">
            <v>137832.66422812198</v>
          </cell>
          <cell r="EY267">
            <v>119965.25913884991</v>
          </cell>
          <cell r="EZ267">
            <v>120376.80965889036</v>
          </cell>
          <cell r="FA267">
            <v>124347.73120872477</v>
          </cell>
          <cell r="FB267">
            <v>26551.389415069509</v>
          </cell>
          <cell r="FC267">
            <v>-6609.2430285152432</v>
          </cell>
          <cell r="FD267">
            <v>-6989.8726100596286</v>
          </cell>
          <cell r="FE267">
            <v>-7128.0703057413593</v>
          </cell>
          <cell r="FF267">
            <v>-7278.9735043807295</v>
          </cell>
          <cell r="FG267">
            <v>5506.3223751841124</v>
          </cell>
          <cell r="FH267">
            <v>11322.662737539356</v>
          </cell>
          <cell r="FI267">
            <v>8725.4735990391382</v>
          </cell>
          <cell r="FJ267">
            <v>7889.3059426548698</v>
          </cell>
          <cell r="FK267">
            <v>8135.8196216034648</v>
          </cell>
          <cell r="FL267" t="str">
            <v/>
          </cell>
          <cell r="FM267" t="str">
            <v>UNITED KINGDOM</v>
          </cell>
          <cell r="FN267">
            <v>0.26617437789577197</v>
          </cell>
          <cell r="FO267">
            <v>0.290680266588004</v>
          </cell>
          <cell r="FP267">
            <v>0.31585334497541806</v>
          </cell>
          <cell r="FQ267">
            <v>0.33005117152409058</v>
          </cell>
          <cell r="FR267">
            <v>4216832802.4431238</v>
          </cell>
          <cell r="FS267">
            <v>4526.0000786627352</v>
          </cell>
          <cell r="FT267">
            <v>4160.5188593903658</v>
          </cell>
          <cell r="FU267">
            <v>2158.9497738446421</v>
          </cell>
          <cell r="FV267">
            <v>1491.760078662734</v>
          </cell>
          <cell r="FW267">
            <v>-1230.32912487709</v>
          </cell>
          <cell r="FX267">
            <v>-3197.2147885939048</v>
          </cell>
          <cell r="FY267">
            <v>-3673.5044108196671</v>
          </cell>
          <cell r="FZ267">
            <v>-3822.2825685106013</v>
          </cell>
          <cell r="GA267">
            <v>-4023.2120402170322</v>
          </cell>
          <cell r="GB267">
            <v>-1019.5543637198824</v>
          </cell>
        </row>
        <row r="268">
          <cell r="B268" t="str">
            <v>9432.T</v>
          </cell>
          <cell r="C268" t="str">
            <v>NTT</v>
          </cell>
          <cell r="D268">
            <v>582000</v>
          </cell>
          <cell r="E268">
            <v>570000</v>
          </cell>
          <cell r="F268" t="str">
            <v>JPY</v>
          </cell>
          <cell r="G268">
            <v>150.54778125000001</v>
          </cell>
          <cell r="J268" t="str">
            <v>Underweight</v>
          </cell>
          <cell r="K268" t="str">
            <v>SCRUTON Steve S</v>
          </cell>
          <cell r="L268">
            <v>6</v>
          </cell>
          <cell r="M268" t="str">
            <v>JPY</v>
          </cell>
          <cell r="N268">
            <v>582000</v>
          </cell>
          <cell r="O268" t="str">
            <v>03</v>
          </cell>
          <cell r="P268">
            <v>13.821999999999999</v>
          </cell>
          <cell r="Q268">
            <v>53434.224889979894</v>
          </cell>
          <cell r="R268">
            <v>107856.68460324784</v>
          </cell>
          <cell r="S268">
            <v>24370.519862776124</v>
          </cell>
          <cell r="T268">
            <v>24608.029841024309</v>
          </cell>
          <cell r="U268">
            <v>23774.058179618638</v>
          </cell>
          <cell r="V268">
            <v>22304.546542428699</v>
          </cell>
          <cell r="W268">
            <v>9074.3349912372087</v>
          </cell>
          <cell r="X268">
            <v>4725.1942030862701</v>
          </cell>
          <cell r="Y268">
            <v>4771.2449548305776</v>
          </cell>
          <cell r="Z268">
            <v>4609.5463911063116</v>
          </cell>
          <cell r="AA268">
            <v>4324.6231368819981</v>
          </cell>
          <cell r="AB268">
            <v>1062.5374469113556</v>
          </cell>
          <cell r="AC268">
            <v>197.24429379293824</v>
          </cell>
          <cell r="AD268">
            <v>210.01120211793221</v>
          </cell>
          <cell r="AE268">
            <v>213.88146290764413</v>
          </cell>
          <cell r="AF268">
            <v>224.88812641833601</v>
          </cell>
          <cell r="AG268">
            <v>968.04104618944677</v>
          </cell>
          <cell r="AH268">
            <v>1416.9909399113114</v>
          </cell>
          <cell r="AI268">
            <v>1182.146550891131</v>
          </cell>
          <cell r="AJ268">
            <v>1291.1703550928285</v>
          </cell>
          <cell r="AK268">
            <v>1386.4827118284081</v>
          </cell>
          <cell r="AL268">
            <v>378.62668417439727</v>
          </cell>
          <cell r="AM268">
            <v>39.854456506644794</v>
          </cell>
          <cell r="AN268">
            <v>49.650895301720027</v>
          </cell>
          <cell r="AO268">
            <v>53.470365724835283</v>
          </cell>
          <cell r="AP268">
            <v>64.783686458348257</v>
          </cell>
          <cell r="AQ268">
            <v>17.128445591929232</v>
          </cell>
          <cell r="AR268">
            <v>6.8478447605919129E-3</v>
          </cell>
          <cell r="AS268">
            <v>8.5310816669622105E-3</v>
          </cell>
          <cell r="AT268">
            <v>9.1873480626864772E-3</v>
          </cell>
          <cell r="AU268">
            <v>1.1131217604527184E-2</v>
          </cell>
          <cell r="AV268">
            <v>0.11373332924409696</v>
          </cell>
          <cell r="AW268">
            <v>0.130854989326668</v>
          </cell>
          <cell r="AX268">
            <v>0.12229647825580359</v>
          </cell>
          <cell r="AY268">
            <v>0.12006509479624679</v>
          </cell>
          <cell r="AZ268">
            <v>0.11426654974796148</v>
          </cell>
          <cell r="BA268">
            <v>4.3974302337397062E-2</v>
          </cell>
          <cell r="BB268">
            <v>1.8259254852695726E-2</v>
          </cell>
          <cell r="BC268">
            <v>2.2134369116281694E-2</v>
          </cell>
          <cell r="BD268">
            <v>2.0086214912383469E-2</v>
          </cell>
          <cell r="BE268">
            <v>1.8522897584567294E-2</v>
          </cell>
          <cell r="BF268">
            <v>-462571725.87395507</v>
          </cell>
          <cell r="BG268">
            <v>-587.93273315012732</v>
          </cell>
          <cell r="BH268">
            <v>-693.14248528654423</v>
          </cell>
          <cell r="BI268">
            <v>-739.07300942038955</v>
          </cell>
          <cell r="BJ268">
            <v>-895.44691811922667</v>
          </cell>
          <cell r="BK268">
            <v>-236.68018521030177</v>
          </cell>
          <cell r="BL268" t="str">
            <v/>
          </cell>
          <cell r="BM268" t="str">
            <v/>
          </cell>
          <cell r="BN268" t="str">
            <v/>
          </cell>
          <cell r="BO268" t="str">
            <v/>
          </cell>
          <cell r="BP268">
            <v>889088161.17853689</v>
          </cell>
          <cell r="BQ268">
            <v>3260.6226137922572</v>
          </cell>
          <cell r="BR268">
            <v>848.18587620333983</v>
          </cell>
          <cell r="BS268">
            <v>3860.0447291547175</v>
          </cell>
          <cell r="BT268">
            <v>5503.778460700496</v>
          </cell>
          <cell r="BU268" t="str">
            <v/>
          </cell>
          <cell r="BV268" t="str">
            <v/>
          </cell>
          <cell r="BW268" t="str">
            <v/>
          </cell>
          <cell r="BX268" t="str">
            <v/>
          </cell>
          <cell r="BY268" t="str">
            <v/>
          </cell>
          <cell r="BZ268" t="str">
            <v/>
          </cell>
          <cell r="CA268">
            <v>5.6970000000000001</v>
          </cell>
          <cell r="CB268">
            <v>5.5106250000000001</v>
          </cell>
          <cell r="CC268">
            <v>5.4929499999999996</v>
          </cell>
          <cell r="CD268">
            <v>5.7818500000000004</v>
          </cell>
          <cell r="CE268">
            <v>810420000000001.5</v>
          </cell>
          <cell r="CF268">
            <v>71453.89264911534</v>
          </cell>
          <cell r="CG268">
            <v>71215.050724967077</v>
          </cell>
          <cell r="CH268">
            <v>71200.434768944819</v>
          </cell>
          <cell r="CI268">
            <v>70807.938519519026</v>
          </cell>
          <cell r="CJ268">
            <v>35302.067138568338</v>
          </cell>
          <cell r="CK268">
            <v>23028.237090010251</v>
          </cell>
          <cell r="CL268">
            <v>22458.811016186926</v>
          </cell>
          <cell r="CM268">
            <v>22528.664275814426</v>
          </cell>
          <cell r="CN268">
            <v>22777.194484558368</v>
          </cell>
          <cell r="CO268">
            <v>11743.751002640563</v>
          </cell>
          <cell r="CP268">
            <v>7943.3253022451963</v>
          </cell>
          <cell r="CQ268">
            <v>7757.8116964111678</v>
          </cell>
          <cell r="CR268">
            <v>7921.4177741327539</v>
          </cell>
          <cell r="CS268">
            <v>8344.8204787142949</v>
          </cell>
          <cell r="CT268">
            <v>7988.0972573283934</v>
          </cell>
          <cell r="CU268">
            <v>7820.3477342845254</v>
          </cell>
          <cell r="CV268">
            <v>7312.8006295343521</v>
          </cell>
          <cell r="CW268">
            <v>7279.5829546641016</v>
          </cell>
          <cell r="CX268">
            <v>7723.9677486113724</v>
          </cell>
          <cell r="CY268">
            <v>3981.8692263191351</v>
          </cell>
          <cell r="CZ268">
            <v>2904.1028460856173</v>
          </cell>
          <cell r="DA268">
            <v>2938.1044614365578</v>
          </cell>
          <cell r="DB268">
            <v>2956.2920393421605</v>
          </cell>
          <cell r="DC268">
            <v>3108.4272954039297</v>
          </cell>
          <cell r="DD268">
            <v>4349.2670570327646</v>
          </cell>
          <cell r="DE268">
            <v>4686.561928324666</v>
          </cell>
          <cell r="DF268">
            <v>4577.1089004342266</v>
          </cell>
          <cell r="DG268">
            <v>4673.636487087052</v>
          </cell>
          <cell r="DH268">
            <v>4923.4440793195008</v>
          </cell>
          <cell r="DI268">
            <v>1248.1704226376992</v>
          </cell>
          <cell r="DJ268">
            <v>-1.100875</v>
          </cell>
          <cell r="DK268">
            <v>-0.33387500000000003</v>
          </cell>
          <cell r="DL268">
            <v>-2.0375000000000004E-2</v>
          </cell>
          <cell r="DM268">
            <v>-0.55117499999999997</v>
          </cell>
          <cell r="DN268">
            <v>-7.7039</v>
          </cell>
          <cell r="DO268">
            <v>-4.5605000000000011</v>
          </cell>
          <cell r="DP268">
            <v>-2.47085</v>
          </cell>
          <cell r="DQ268">
            <v>0.32747499999999991</v>
          </cell>
          <cell r="DR268">
            <v>1.10355</v>
          </cell>
          <cell r="DS268">
            <v>-16.510300000000001</v>
          </cell>
          <cell r="DT268">
            <v>-6.8673999999999999</v>
          </cell>
          <cell r="DU268">
            <v>-2.3382000000000001</v>
          </cell>
          <cell r="DV268">
            <v>2.1394249999999997</v>
          </cell>
          <cell r="DW268">
            <v>5.7099500000000001</v>
          </cell>
          <cell r="DX268">
            <v>-25.117550000000001</v>
          </cell>
          <cell r="DY268">
            <v>-0.94982499999999992</v>
          </cell>
          <cell r="DZ268">
            <v>1.3969749999999999</v>
          </cell>
          <cell r="EA268">
            <v>0.62877499999999986</v>
          </cell>
          <cell r="EB268">
            <v>5.1332249999999995</v>
          </cell>
          <cell r="EC268">
            <v>305040000000001.63</v>
          </cell>
          <cell r="ED268">
            <v>25943.47932311357</v>
          </cell>
          <cell r="EE268">
            <v>26679.500934192609</v>
          </cell>
          <cell r="EF268">
            <v>24095.099345743431</v>
          </cell>
          <cell r="EG268">
            <v>19541.217752088258</v>
          </cell>
          <cell r="EH268">
            <v>75387.177786786546</v>
          </cell>
          <cell r="EI268">
            <v>93103.054283637932</v>
          </cell>
          <cell r="EJ268">
            <v>95105.356034597804</v>
          </cell>
          <cell r="EK268">
            <v>98737.485877095911</v>
          </cell>
          <cell r="EL268">
            <v>102556.53282668354</v>
          </cell>
          <cell r="EM268">
            <v>25541.766768814468</v>
          </cell>
          <cell r="EN268">
            <v>-88.893704635716773</v>
          </cell>
          <cell r="EO268">
            <v>-480.81199801807105</v>
          </cell>
          <cell r="EP268">
            <v>-733.69606700862619</v>
          </cell>
          <cell r="EQ268">
            <v>-716.84773335043747</v>
          </cell>
          <cell r="ER268">
            <v>52036.801314532822</v>
          </cell>
          <cell r="ES268">
            <v>69393.749368192686</v>
          </cell>
          <cell r="ET268">
            <v>69419.87833347758</v>
          </cell>
          <cell r="EU268">
            <v>69112.398451571324</v>
          </cell>
          <cell r="EV268">
            <v>68551.1794581828</v>
          </cell>
          <cell r="EW268">
            <v>59435.395206131601</v>
          </cell>
          <cell r="EX268">
            <v>57118.078583439761</v>
          </cell>
          <cell r="EY268">
            <v>59616.498572608478</v>
          </cell>
          <cell r="EZ268">
            <v>63195.361273383096</v>
          </cell>
          <cell r="FA268">
            <v>67014.408222970727</v>
          </cell>
          <cell r="FB268">
            <v>6259.2042767153034</v>
          </cell>
          <cell r="FC268">
            <v>-14337.268753338069</v>
          </cell>
          <cell r="FD268">
            <v>-14967.963783923249</v>
          </cell>
          <cell r="FE268">
            <v>-14406.342423263046</v>
          </cell>
          <cell r="FF268">
            <v>-13871.155019097965</v>
          </cell>
          <cell r="FG268">
            <v>-2555.4652486783161</v>
          </cell>
          <cell r="FH268">
            <v>3260.6226137922572</v>
          </cell>
          <cell r="FI268">
            <v>848.18587620333983</v>
          </cell>
          <cell r="FJ268">
            <v>3860.0447291547175</v>
          </cell>
          <cell r="FK268">
            <v>5503.778460700496</v>
          </cell>
          <cell r="FL268" t="str">
            <v/>
          </cell>
          <cell r="FM268" t="str">
            <v>JAPAN</v>
          </cell>
          <cell r="FN268">
            <v>1220.1969909104853</v>
          </cell>
          <cell r="FO268">
            <v>1260.7557537517678</v>
          </cell>
          <cell r="FP268">
            <v>1270.6847866314865</v>
          </cell>
          <cell r="FQ268">
            <v>1269.039795880419</v>
          </cell>
          <cell r="FR268">
            <v>8202545646.8513641</v>
          </cell>
          <cell r="FS268">
            <v>10041.496377084601</v>
          </cell>
          <cell r="FT268">
            <v>8809.3565277967173</v>
          </cell>
          <cell r="FU268">
            <v>11447.025257969386</v>
          </cell>
          <cell r="FV268">
            <v>16000.906851624553</v>
          </cell>
          <cell r="FW268">
            <v>742.28692427175838</v>
          </cell>
          <cell r="FX268">
            <v>-3886.3425627536435</v>
          </cell>
          <cell r="FY268">
            <v>-3225.4772137334303</v>
          </cell>
          <cell r="FZ268">
            <v>-2952.5992831594785</v>
          </cell>
          <cell r="GA268">
            <v>-3092.0996735048193</v>
          </cell>
          <cell r="GB268">
            <v>-788.74763722231864</v>
          </cell>
        </row>
        <row r="269">
          <cell r="B269" t="str">
            <v>9437.T</v>
          </cell>
          <cell r="C269" t="str">
            <v>NTT DoCoMo, Inc.</v>
          </cell>
          <cell r="D269">
            <v>179000</v>
          </cell>
          <cell r="E269">
            <v>185000</v>
          </cell>
          <cell r="F269" t="str">
            <v>JPY</v>
          </cell>
          <cell r="G269">
            <v>150.54778125000001</v>
          </cell>
          <cell r="J269" t="str">
            <v>Neutral</v>
          </cell>
          <cell r="K269" t="str">
            <v>SCRUTON Steve S</v>
          </cell>
          <cell r="L269">
            <v>6</v>
          </cell>
          <cell r="M269" t="str">
            <v>JPY</v>
          </cell>
          <cell r="N269">
            <v>179000</v>
          </cell>
          <cell r="O269" t="str">
            <v>03</v>
          </cell>
          <cell r="P269">
            <v>46.81</v>
          </cell>
          <cell r="Q269">
            <v>55656.682087435278</v>
          </cell>
          <cell r="R269">
            <v>53625.031767115463</v>
          </cell>
          <cell r="S269">
            <v>0</v>
          </cell>
          <cell r="T269">
            <v>0</v>
          </cell>
          <cell r="U269">
            <v>0</v>
          </cell>
          <cell r="V269">
            <v>0</v>
          </cell>
          <cell r="W269">
            <v>1279.154298396543</v>
          </cell>
          <cell r="X269">
            <v>1709.4065708789713</v>
          </cell>
          <cell r="Y269">
            <v>1758.8127822375329</v>
          </cell>
          <cell r="Z269">
            <v>1731.6309485630495</v>
          </cell>
          <cell r="AA269">
            <v>1665.9807980398248</v>
          </cell>
          <cell r="AB269">
            <v>412.22498553824028</v>
          </cell>
          <cell r="AC269">
            <v>72.79610752151153</v>
          </cell>
          <cell r="AD269">
            <v>68.884804321883678</v>
          </cell>
          <cell r="AE269">
            <v>69.11614886386775</v>
          </cell>
          <cell r="AF269">
            <v>74.528042094609077</v>
          </cell>
          <cell r="AG269">
            <v>143.03920939054024</v>
          </cell>
          <cell r="AH269">
            <v>218.68773848335942</v>
          </cell>
          <cell r="AI269">
            <v>158.32531015796687</v>
          </cell>
          <cell r="AJ269">
            <v>177.03102382653015</v>
          </cell>
          <cell r="AK269">
            <v>192.82722273763167</v>
          </cell>
          <cell r="AL269">
            <v>58.243606836616863</v>
          </cell>
          <cell r="AM269">
            <v>23.248432962209463</v>
          </cell>
          <cell r="AN269">
            <v>26.56963767109653</v>
          </cell>
          <cell r="AO269">
            <v>27.557420940071143</v>
          </cell>
          <cell r="AP269">
            <v>29.811216839172111</v>
          </cell>
          <cell r="AQ269">
            <v>7.618748375455155</v>
          </cell>
          <cell r="AR269">
            <v>1.2987951375536015E-2</v>
          </cell>
          <cell r="AS269">
            <v>1.4843373000612588E-2</v>
          </cell>
          <cell r="AT269">
            <v>1.5395207229090017E-2</v>
          </cell>
          <cell r="AU269">
            <v>1.6654311083336357E-2</v>
          </cell>
          <cell r="AV269">
            <v>8.839478210370004E-2</v>
          </cell>
          <cell r="AW269">
            <v>0.10853178274736264</v>
          </cell>
          <cell r="AX269">
            <v>0.11482300768521174</v>
          </cell>
          <cell r="AY269">
            <v>0.11429438633782489</v>
          </cell>
          <cell r="AZ269">
            <v>0.10612446715908375</v>
          </cell>
          <cell r="BA269">
            <v>6.1759270073831224E-2</v>
          </cell>
          <cell r="BB269">
            <v>3.6990560856006882E-2</v>
          </cell>
          <cell r="BC269">
            <v>5.3129310369803777E-2</v>
          </cell>
          <cell r="BD269">
            <v>4.5785403006942317E-2</v>
          </cell>
          <cell r="BE269">
            <v>4.0958022314044822E-2</v>
          </cell>
          <cell r="BF269">
            <v>-472286374.18700457</v>
          </cell>
          <cell r="BG269">
            <v>-1058.2083072047931</v>
          </cell>
          <cell r="BH269">
            <v>-1184.662112049559</v>
          </cell>
          <cell r="BI269">
            <v>-1223.0424352401408</v>
          </cell>
          <cell r="BJ269">
            <v>-1323.0695038888191</v>
          </cell>
          <cell r="BK269">
            <v>-337.88520379970726</v>
          </cell>
          <cell r="BL269" t="str">
            <v/>
          </cell>
          <cell r="BM269" t="str">
            <v/>
          </cell>
          <cell r="BN269" t="str">
            <v/>
          </cell>
          <cell r="BO269" t="str">
            <v/>
          </cell>
          <cell r="BP269">
            <v>-305667615.07016069</v>
          </cell>
          <cell r="BQ269">
            <v>2068.4497882628207</v>
          </cell>
          <cell r="BR269">
            <v>505.72385137691947</v>
          </cell>
          <cell r="BS269">
            <v>1972.8226715397041</v>
          </cell>
          <cell r="BT269">
            <v>2941.5879767407728</v>
          </cell>
          <cell r="BU269" t="str">
            <v/>
          </cell>
          <cell r="BV269" t="str">
            <v/>
          </cell>
          <cell r="BW269" t="str">
            <v/>
          </cell>
          <cell r="BX269" t="str">
            <v/>
          </cell>
          <cell r="BY269" t="str">
            <v/>
          </cell>
          <cell r="BZ269" t="str">
            <v/>
          </cell>
          <cell r="CA269">
            <v>14.469974999999998</v>
          </cell>
          <cell r="CB269">
            <v>13.156224999999999</v>
          </cell>
          <cell r="CC269">
            <v>12.707174999999998</v>
          </cell>
          <cell r="CD269">
            <v>13.4907</v>
          </cell>
          <cell r="CE269">
            <v>363345000000003.44</v>
          </cell>
          <cell r="CF269">
            <v>31787.250268758111</v>
          </cell>
          <cell r="CG269">
            <v>31789.880823965974</v>
          </cell>
          <cell r="CH269">
            <v>31628.609533227507</v>
          </cell>
          <cell r="CI269">
            <v>31377.386857038116</v>
          </cell>
          <cell r="CJ269">
            <v>15929.047335262538</v>
          </cell>
          <cell r="CK269">
            <v>10704.740957449347</v>
          </cell>
          <cell r="CL269">
            <v>10414.37298664938</v>
          </cell>
          <cell r="CM269">
            <v>10477.996287308286</v>
          </cell>
          <cell r="CN269">
            <v>10676.978336404409</v>
          </cell>
          <cell r="CO269">
            <v>6882.956601195343</v>
          </cell>
          <cell r="CP269">
            <v>5548.452744135011</v>
          </cell>
          <cell r="CQ269">
            <v>5190.7618349572977</v>
          </cell>
          <cell r="CR269">
            <v>5211.3147466263308</v>
          </cell>
          <cell r="CS269">
            <v>5611.526848722654</v>
          </cell>
          <cell r="CT269">
            <v>5568.4104925990068</v>
          </cell>
          <cell r="CU269">
            <v>5612.590188870684</v>
          </cell>
          <cell r="CV269">
            <v>5209.0957916392399</v>
          </cell>
          <cell r="CW269">
            <v>5199.2289059391233</v>
          </cell>
          <cell r="CX269">
            <v>5606.3280275012348</v>
          </cell>
          <cell r="CY269">
            <v>3934.4178361977683</v>
          </cell>
          <cell r="CZ269">
            <v>3331.8818506333846</v>
          </cell>
          <cell r="DA269">
            <v>3073.1954742773733</v>
          </cell>
          <cell r="DB269">
            <v>3067.4852722215055</v>
          </cell>
          <cell r="DC269">
            <v>3307.6737505887349</v>
          </cell>
          <cell r="DD269">
            <v>3378.6754180410744</v>
          </cell>
          <cell r="DE269">
            <v>3291.9870830045857</v>
          </cell>
          <cell r="DF269">
            <v>3062.5494837706215</v>
          </cell>
          <cell r="DG269">
            <v>3074.6757003434745</v>
          </cell>
          <cell r="DH269">
            <v>3310.8008425066046</v>
          </cell>
          <cell r="DI269">
            <v>845.1834191343803</v>
          </cell>
          <cell r="DJ269">
            <v>-2.2277499999999999</v>
          </cell>
          <cell r="DK269">
            <v>1.4999999999999996E-2</v>
          </cell>
          <cell r="DL269">
            <v>-0.50580000000000003</v>
          </cell>
          <cell r="DM269">
            <v>-0.79415000000000002</v>
          </cell>
          <cell r="DN269">
            <v>-9.5936250000000012</v>
          </cell>
          <cell r="DO269">
            <v>-4.0145999999999997</v>
          </cell>
          <cell r="DP269">
            <v>-2.7170749999999999</v>
          </cell>
          <cell r="DQ269">
            <v>0.64300000000000002</v>
          </cell>
          <cell r="DR269">
            <v>1.8992249999999999</v>
          </cell>
          <cell r="DS269">
            <v>-22.036750000000001</v>
          </cell>
          <cell r="DT269">
            <v>-8.4538750000000018</v>
          </cell>
          <cell r="DU269">
            <v>-6.4633250000000002</v>
          </cell>
          <cell r="DV269">
            <v>0.5877</v>
          </cell>
          <cell r="DW269">
            <v>7.7800999999999991</v>
          </cell>
          <cell r="DX269">
            <v>-14.731924999999999</v>
          </cell>
          <cell r="DY269">
            <v>-5.8278249999999998</v>
          </cell>
          <cell r="DZ269">
            <v>-7.7677749999999985</v>
          </cell>
          <cell r="EA269">
            <v>0.10397500000000059</v>
          </cell>
          <cell r="EB269">
            <v>7.79345</v>
          </cell>
          <cell r="EC269">
            <v>-5362499999997.7002</v>
          </cell>
          <cell r="ED269">
            <v>-359.44900383578386</v>
          </cell>
          <cell r="EE269">
            <v>1115.8145729895969</v>
          </cell>
          <cell r="EF269">
            <v>304.16820739428863</v>
          </cell>
          <cell r="EG269">
            <v>-1656.1374912325384</v>
          </cell>
          <cell r="EH269">
            <v>23657.085598861988</v>
          </cell>
          <cell r="EI269">
            <v>32205.765237739095</v>
          </cell>
          <cell r="EJ269">
            <v>31181.297681861382</v>
          </cell>
          <cell r="EK269">
            <v>32288.597722193263</v>
          </cell>
          <cell r="EL269">
            <v>34289.867779104185</v>
          </cell>
          <cell r="EM269">
            <v>8711.1339693025202</v>
          </cell>
          <cell r="EN269">
            <v>91.734995264169655</v>
          </cell>
          <cell r="EO269">
            <v>21.49193580360388</v>
          </cell>
          <cell r="EP269">
            <v>-8.5662371726252182</v>
          </cell>
          <cell r="EQ269">
            <v>-1.5208427390888564</v>
          </cell>
          <cell r="ER269">
            <v>13363.356793077943</v>
          </cell>
          <cell r="ES269">
            <v>18291.139710835159</v>
          </cell>
          <cell r="ET269">
            <v>18990.447081065831</v>
          </cell>
          <cell r="EU269">
            <v>19431.209187946766</v>
          </cell>
          <cell r="EV269">
            <v>19740.390230759378</v>
          </cell>
          <cell r="EW269">
            <v>24427.018405493767</v>
          </cell>
          <cell r="EX269">
            <v>26683.075078530921</v>
          </cell>
          <cell r="EY269">
            <v>26626.919700950424</v>
          </cell>
          <cell r="EZ269">
            <v>27970.586559209085</v>
          </cell>
          <cell r="FA269">
            <v>29971.856616120007</v>
          </cell>
          <cell r="FB269">
            <v>3079.7540647913065</v>
          </cell>
          <cell r="FC269">
            <v>-5667.4714360826883</v>
          </cell>
          <cell r="FD269">
            <v>-6066.4277724119556</v>
          </cell>
          <cell r="FE269">
            <v>-5774.8491560715047</v>
          </cell>
          <cell r="FF269">
            <v>-5374.6325354761739</v>
          </cell>
          <cell r="FG269">
            <v>-1628.9584158185658</v>
          </cell>
          <cell r="FH269">
            <v>2068.4497882628207</v>
          </cell>
          <cell r="FI269">
            <v>505.72385137691947</v>
          </cell>
          <cell r="FJ269">
            <v>1972.8226715397041</v>
          </cell>
          <cell r="FK269">
            <v>2941.5879767407728</v>
          </cell>
          <cell r="FL269" t="str">
            <v/>
          </cell>
          <cell r="FM269" t="str">
            <v>JAPAN</v>
          </cell>
          <cell r="FN269">
            <v>185.54296129820909</v>
          </cell>
          <cell r="FO269">
            <v>186.02657796559185</v>
          </cell>
          <cell r="FP269">
            <v>187.78428025653815</v>
          </cell>
          <cell r="FQ269">
            <v>188.66208610928962</v>
          </cell>
          <cell r="FR269">
            <v>5081443251.7758379</v>
          </cell>
          <cell r="FS269">
            <v>5882.1391630439584</v>
          </cell>
          <cell r="FT269">
            <v>3438.5634079213637</v>
          </cell>
          <cell r="FU269">
            <v>4013.8429555898879</v>
          </cell>
          <cell r="FV269">
            <v>5974.1486542167149</v>
          </cell>
          <cell r="FW269">
            <v>-1003.3193215858171</v>
          </cell>
          <cell r="FX269">
            <v>-2573.5849228930429</v>
          </cell>
          <cell r="FY269">
            <v>-2045.9157796455399</v>
          </cell>
          <cell r="FZ269">
            <v>-2056.0531293117278</v>
          </cell>
          <cell r="GA269">
            <v>-2281.9884667014976</v>
          </cell>
          <cell r="GB269">
            <v>-587.01434033920702</v>
          </cell>
        </row>
        <row r="270">
          <cell r="B270" t="str">
            <v>9433.T</v>
          </cell>
          <cell r="C270" t="str">
            <v>KDDI CORPORATION</v>
          </cell>
          <cell r="D270">
            <v>749000</v>
          </cell>
          <cell r="E270">
            <v>780000</v>
          </cell>
          <cell r="F270" t="str">
            <v>JPY</v>
          </cell>
          <cell r="G270">
            <v>150.54778125000001</v>
          </cell>
          <cell r="J270" t="str">
            <v>Neutral</v>
          </cell>
          <cell r="K270" t="str">
            <v>SCRUTON Steve S</v>
          </cell>
          <cell r="L270">
            <v>6</v>
          </cell>
          <cell r="M270" t="str">
            <v>JPY</v>
          </cell>
          <cell r="N270">
            <v>749000</v>
          </cell>
          <cell r="O270" t="str">
            <v>03</v>
          </cell>
          <cell r="P270">
            <v>4.4272559999999999</v>
          </cell>
          <cell r="Q270">
            <v>22026.327565023479</v>
          </cell>
          <cell r="R270">
            <v>25414.161591969656</v>
          </cell>
          <cell r="S270">
            <v>0</v>
          </cell>
          <cell r="T270">
            <v>0</v>
          </cell>
          <cell r="U270">
            <v>0</v>
          </cell>
          <cell r="V270">
            <v>0</v>
          </cell>
          <cell r="W270">
            <v>460.24196387816238</v>
          </cell>
          <cell r="X270">
            <v>609.10039815017194</v>
          </cell>
          <cell r="Y270">
            <v>593.28357587468588</v>
          </cell>
          <cell r="Z270">
            <v>584.90726345394069</v>
          </cell>
          <cell r="AA270">
            <v>585.32890533715511</v>
          </cell>
          <cell r="AB270">
            <v>146.46783965499324</v>
          </cell>
          <cell r="AC270">
            <v>262.01816123577044</v>
          </cell>
          <cell r="AD270">
            <v>296.43959412719676</v>
          </cell>
          <cell r="AE270">
            <v>314.75867518140524</v>
          </cell>
          <cell r="AF270">
            <v>336.34815696926785</v>
          </cell>
          <cell r="AG270">
            <v>718.49762571309896</v>
          </cell>
          <cell r="AH270">
            <v>887.42617358068833</v>
          </cell>
          <cell r="AI270">
            <v>920.91341151034067</v>
          </cell>
          <cell r="AJ270">
            <v>872.17265245647707</v>
          </cell>
          <cell r="AK270">
            <v>895.36398736862816</v>
          </cell>
          <cell r="AL270">
            <v>256.19728010770666</v>
          </cell>
          <cell r="AM270">
            <v>49.485950162417282</v>
          </cell>
          <cell r="AN270">
            <v>58.121082405523659</v>
          </cell>
          <cell r="AO270">
            <v>74.42433845400825</v>
          </cell>
          <cell r="AP270">
            <v>84.087039243562415</v>
          </cell>
          <cell r="AQ270">
            <v>21.424102237413884</v>
          </cell>
          <cell r="AR270">
            <v>6.6069359362373086E-3</v>
          </cell>
          <cell r="AS270">
            <v>7.7598240861847636E-3</v>
          </cell>
          <cell r="AT270">
            <v>9.9364937855818784E-3</v>
          </cell>
          <cell r="AU270">
            <v>1.1226573997805397E-2</v>
          </cell>
          <cell r="AV270">
            <v>9.9246084933321849E-2</v>
          </cell>
          <cell r="AW270">
            <v>0.12613987485761866</v>
          </cell>
          <cell r="AX270">
            <v>0.11197323752200383</v>
          </cell>
          <cell r="AY270">
            <v>0.1050113862362817</v>
          </cell>
          <cell r="AZ270">
            <v>9.8362809225773964E-2</v>
          </cell>
          <cell r="BA270">
            <v>5.3481187177469358E-2</v>
          </cell>
          <cell r="BB270">
            <v>3.7270350808415099E-2</v>
          </cell>
          <cell r="BC270">
            <v>3.5890237007378457E-2</v>
          </cell>
          <cell r="BD270">
            <v>3.7938874809472556E-2</v>
          </cell>
          <cell r="BE270">
            <v>3.6936451139175819E-2</v>
          </cell>
          <cell r="BF270">
            <v>-122538026.4355906</v>
          </cell>
          <cell r="BG270">
            <v>-209.83384635567319</v>
          </cell>
          <cell r="BH270">
            <v>-256.44020409633237</v>
          </cell>
          <cell r="BI270">
            <v>-338.61722223156306</v>
          </cell>
          <cell r="BJ270">
            <v>-384.41197385630676</v>
          </cell>
          <cell r="BK270">
            <v>-97.924704547912413</v>
          </cell>
          <cell r="BL270" t="str">
            <v/>
          </cell>
          <cell r="BM270" t="str">
            <v/>
          </cell>
          <cell r="BN270" t="str">
            <v/>
          </cell>
          <cell r="BO270" t="str">
            <v/>
          </cell>
          <cell r="BP270">
            <v>445164315.57271862</v>
          </cell>
          <cell r="BQ270">
            <v>420.25503115808954</v>
          </cell>
          <cell r="BR270">
            <v>794.80819980533579</v>
          </cell>
          <cell r="BS270">
            <v>568.88981052319559</v>
          </cell>
          <cell r="BT270">
            <v>293.83710030598672</v>
          </cell>
          <cell r="BU270" t="str">
            <v/>
          </cell>
          <cell r="BV270" t="str">
            <v/>
          </cell>
          <cell r="BW270" t="str">
            <v/>
          </cell>
          <cell r="BX270" t="str">
            <v/>
          </cell>
          <cell r="BY270" t="str">
            <v/>
          </cell>
          <cell r="BZ270" t="str">
            <v/>
          </cell>
          <cell r="CA270">
            <v>10.2141</v>
          </cell>
          <cell r="CB270">
            <v>11.775450000000001</v>
          </cell>
          <cell r="CC270">
            <v>12.259024999999999</v>
          </cell>
          <cell r="CD270">
            <v>12.1663</v>
          </cell>
          <cell r="CE270">
            <v>219007500000003.03</v>
          </cell>
          <cell r="CF270">
            <v>20097.464903688175</v>
          </cell>
          <cell r="CG270">
            <v>21445.122574664314</v>
          </cell>
          <cell r="CH270">
            <v>22671.449060296261</v>
          </cell>
          <cell r="CI270">
            <v>23594.719354258166</v>
          </cell>
          <cell r="CJ270">
            <v>9261.2836763411269</v>
          </cell>
          <cell r="CK270">
            <v>4363.8155577267926</v>
          </cell>
          <cell r="CL270">
            <v>4636.1453882270343</v>
          </cell>
          <cell r="CM270">
            <v>4925.8707773217347</v>
          </cell>
          <cell r="CN270">
            <v>5247.4289686683769</v>
          </cell>
          <cell r="CO270">
            <v>2808.889078197557</v>
          </cell>
          <cell r="CP270">
            <v>1969.9974821116798</v>
          </cell>
          <cell r="CQ270">
            <v>2313.4076278523694</v>
          </cell>
          <cell r="CR270">
            <v>2594.4867952014401</v>
          </cell>
          <cell r="CS270">
            <v>2802.8647482973115</v>
          </cell>
          <cell r="CT270">
            <v>2140.2347635063534</v>
          </cell>
          <cell r="CU270">
            <v>1926.1193861002184</v>
          </cell>
          <cell r="CV270">
            <v>2267.9880644205773</v>
          </cell>
          <cell r="CW270">
            <v>2504.6675887161241</v>
          </cell>
          <cell r="CX270">
            <v>2699.9962960264484</v>
          </cell>
          <cell r="CY270">
            <v>1505.6873911916252</v>
          </cell>
          <cell r="CZ270">
            <v>1111.0380944255862</v>
          </cell>
          <cell r="DA270">
            <v>1308.3543733727392</v>
          </cell>
          <cell r="DB270">
            <v>1430.6161087976843</v>
          </cell>
          <cell r="DC270">
            <v>1537.64789044342</v>
          </cell>
          <cell r="DD270">
            <v>1262.3094553245032</v>
          </cell>
          <cell r="DE270">
            <v>1162.298514445891</v>
          </cell>
          <cell r="DF270">
            <v>1364.9104991376282</v>
          </cell>
          <cell r="DG270">
            <v>1530.7472125232666</v>
          </cell>
          <cell r="DH270">
            <v>1653.6902017611101</v>
          </cell>
          <cell r="DI270">
            <v>420.93267980340624</v>
          </cell>
          <cell r="DJ270">
            <v>4.2638749999999996</v>
          </cell>
          <cell r="DK270">
            <v>6.6838999999999995</v>
          </cell>
          <cell r="DL270">
            <v>5.7454749999999999</v>
          </cell>
          <cell r="DM270">
            <v>4.0867500000000003</v>
          </cell>
          <cell r="DN270">
            <v>-1.6568000000000001</v>
          </cell>
          <cell r="DO270">
            <v>-1.9657250000000002</v>
          </cell>
          <cell r="DP270">
            <v>6.2694750000000008</v>
          </cell>
          <cell r="DQ270">
            <v>6.302150000000001</v>
          </cell>
          <cell r="DR270">
            <v>6.5140500000000001</v>
          </cell>
          <cell r="DS270">
            <v>2.7696499999999999</v>
          </cell>
          <cell r="DT270">
            <v>0.47877500000000006</v>
          </cell>
          <cell r="DU270">
            <v>17.424699999999998</v>
          </cell>
          <cell r="DV270">
            <v>12.668674999999999</v>
          </cell>
          <cell r="DW270">
            <v>8.3211750000000002</v>
          </cell>
          <cell r="DX270">
            <v>6.1776249999999999</v>
          </cell>
          <cell r="DY270">
            <v>3.2703250000000001</v>
          </cell>
          <cell r="DZ270">
            <v>17.666350000000001</v>
          </cell>
          <cell r="EA270">
            <v>9.9637000000000011</v>
          </cell>
          <cell r="EB270">
            <v>7.4576000000000002</v>
          </cell>
          <cell r="EC270">
            <v>48127500000002.008</v>
          </cell>
          <cell r="ED270">
            <v>4062.1704612468338</v>
          </cell>
          <cell r="EE270">
            <v>3366.8579921366327</v>
          </cell>
          <cell r="EF270">
            <v>2998.6326616819533</v>
          </cell>
          <cell r="EG270">
            <v>3017.1680876233436</v>
          </cell>
          <cell r="EH270">
            <v>10924.127912047856</v>
          </cell>
          <cell r="EI270">
            <v>13765.687762336251</v>
          </cell>
          <cell r="EJ270">
            <v>15790.484474509647</v>
          </cell>
          <cell r="EK270">
            <v>17296.548739405614</v>
          </cell>
          <cell r="EL270">
            <v>18505.134578328434</v>
          </cell>
          <cell r="EM270">
            <v>4647.4558787295309</v>
          </cell>
          <cell r="EN270">
            <v>-57.551495797949528</v>
          </cell>
          <cell r="EO270">
            <v>-48.39536285095533</v>
          </cell>
          <cell r="EP270">
            <v>-88.743141141444084</v>
          </cell>
          <cell r="EQ270">
            <v>-101.79238360578628</v>
          </cell>
          <cell r="ER270">
            <v>7012.4168701423478</v>
          </cell>
          <cell r="ES270">
            <v>9369.5585433943415</v>
          </cell>
          <cell r="ET270">
            <v>10287.394544381568</v>
          </cell>
          <cell r="EU270">
            <v>11408.396688011633</v>
          </cell>
          <cell r="EV270">
            <v>12736.993098329038</v>
          </cell>
          <cell r="EW270">
            <v>9127.4857612688975</v>
          </cell>
          <cell r="EX270">
            <v>8488.982629891796</v>
          </cell>
          <cell r="EY270">
            <v>10170.373417575691</v>
          </cell>
          <cell r="EZ270">
            <v>11509.934066198666</v>
          </cell>
          <cell r="FA270">
            <v>12718.519905121482</v>
          </cell>
          <cell r="FB270">
            <v>1623.0639134709929</v>
          </cell>
          <cell r="FC270">
            <v>-2533.7968904805762</v>
          </cell>
          <cell r="FD270">
            <v>-2815.4811464549562</v>
          </cell>
          <cell r="FE270">
            <v>-3286.1432240470162</v>
          </cell>
          <cell r="FF270">
            <v>-3773.1606257066642</v>
          </cell>
          <cell r="FG270">
            <v>-527.14686886160939</v>
          </cell>
          <cell r="FH270">
            <v>420.25503115808954</v>
          </cell>
          <cell r="FI270">
            <v>794.80819980533579</v>
          </cell>
          <cell r="FJ270">
            <v>568.88981052319559</v>
          </cell>
          <cell r="FK270">
            <v>293.83710030598672</v>
          </cell>
          <cell r="FL270" t="str">
            <v/>
          </cell>
          <cell r="FM270" t="str">
            <v>JAPAN</v>
          </cell>
          <cell r="FN270">
            <v>826.55568608886415</v>
          </cell>
          <cell r="FO270">
            <v>823.86788204160257</v>
          </cell>
          <cell r="FP270">
            <v>827.79270076921171</v>
          </cell>
          <cell r="FQ270">
            <v>871.07699554688702</v>
          </cell>
          <cell r="FR270">
            <v>1111939557.7997844</v>
          </cell>
          <cell r="FS270">
            <v>1214.5346711976201</v>
          </cell>
          <cell r="FT270">
            <v>2253.2530647973263</v>
          </cell>
          <cell r="FU270">
            <v>2787.9820115249954</v>
          </cell>
          <cell r="FV270">
            <v>2769.4465855836052</v>
          </cell>
          <cell r="FW270">
            <v>247.51132458154373</v>
          </cell>
          <cell r="FX270">
            <v>-79.258889775235389</v>
          </cell>
          <cell r="FY270">
            <v>-690.35410477030848</v>
          </cell>
          <cell r="FZ270">
            <v>-1020.6016586511466</v>
          </cell>
          <cell r="GA270">
            <v>-1106.9984782655174</v>
          </cell>
          <cell r="GB270">
            <v>-281.99563552186191</v>
          </cell>
        </row>
        <row r="271">
          <cell r="B271" t="str">
            <v>VODE.CA</v>
          </cell>
          <cell r="C271" t="str">
            <v>Vodafone Egypt</v>
          </cell>
          <cell r="D271">
            <v>89.99</v>
          </cell>
          <cell r="E271">
            <v>100</v>
          </cell>
          <cell r="F271" t="str">
            <v>EGP</v>
          </cell>
          <cell r="G271">
            <v>7.2842624999999996</v>
          </cell>
          <cell r="J271" t="str">
            <v>Neutral</v>
          </cell>
          <cell r="K271" t="str">
            <v>KHADR Karim</v>
          </cell>
          <cell r="L271">
            <v>6</v>
          </cell>
          <cell r="M271" t="str">
            <v>EGP</v>
          </cell>
          <cell r="N271">
            <v>89.99</v>
          </cell>
          <cell r="O271" t="str">
            <v>03</v>
          </cell>
          <cell r="P271">
            <v>240</v>
          </cell>
          <cell r="Q271">
            <v>2964.9672839220166</v>
          </cell>
          <cell r="R271">
            <v>2830.0188248295553</v>
          </cell>
          <cell r="S271">
            <v>0</v>
          </cell>
          <cell r="T271">
            <v>0</v>
          </cell>
          <cell r="U271">
            <v>0</v>
          </cell>
          <cell r="V271">
            <v>0</v>
          </cell>
          <cell r="W271">
            <v>0</v>
          </cell>
          <cell r="X271">
            <v>0</v>
          </cell>
          <cell r="Y271">
            <v>0</v>
          </cell>
          <cell r="Z271">
            <v>0</v>
          </cell>
          <cell r="AA271">
            <v>0</v>
          </cell>
          <cell r="AB271">
            <v>4.1660123451070035E-7</v>
          </cell>
          <cell r="AC271">
            <v>0.81473337211557117</v>
          </cell>
          <cell r="AD271">
            <v>1.1931961197169927</v>
          </cell>
          <cell r="AE271">
            <v>1.2110287074360651</v>
          </cell>
          <cell r="AF271">
            <v>1.2734353340506332</v>
          </cell>
          <cell r="AG271">
            <v>1.3660673266511196</v>
          </cell>
          <cell r="AH271">
            <v>1.7333172369886449</v>
          </cell>
          <cell r="AI271">
            <v>2.1114614897527373</v>
          </cell>
          <cell r="AJ271">
            <v>2.3031591393088866</v>
          </cell>
          <cell r="AK271">
            <v>2.5063660528433731</v>
          </cell>
          <cell r="AL271">
            <v>0.97490476901402179</v>
          </cell>
          <cell r="AM271">
            <v>0.66733125007507643</v>
          </cell>
          <cell r="AN271">
            <v>0.8843466651565618</v>
          </cell>
          <cell r="AO271">
            <v>0.88450289236556212</v>
          </cell>
          <cell r="AP271">
            <v>0.93385250051051838</v>
          </cell>
          <cell r="AQ271">
            <v>0.61035078125704834</v>
          </cell>
          <cell r="AR271">
            <v>0.74156156247924887</v>
          </cell>
          <cell r="AS271">
            <v>0.98271659646245346</v>
          </cell>
          <cell r="AT271">
            <v>0.98289020153968487</v>
          </cell>
          <cell r="AU271">
            <v>1.0377291926997645</v>
          </cell>
          <cell r="AV271">
            <v>2.5554151496013429</v>
          </cell>
          <cell r="AW271">
            <v>2.1748277771047415</v>
          </cell>
          <cell r="AX271">
            <v>1.4561294914774108</v>
          </cell>
          <cell r="AY271">
            <v>1.4023840573647173</v>
          </cell>
          <cell r="AZ271">
            <v>1.3340956575693113</v>
          </cell>
          <cell r="BA271">
            <v>1.2424207468189277</v>
          </cell>
          <cell r="BB271">
            <v>0.99371318708850487</v>
          </cell>
          <cell r="BC271">
            <v>0.80777589529281146</v>
          </cell>
          <cell r="BD271">
            <v>0.73689277722035273</v>
          </cell>
          <cell r="BE271">
            <v>0.67774154775171691</v>
          </cell>
          <cell r="BF271">
            <v>0.16546025467577502</v>
          </cell>
          <cell r="BG271">
            <v>0</v>
          </cell>
          <cell r="BH271">
            <v>0</v>
          </cell>
          <cell r="BI271">
            <v>0</v>
          </cell>
          <cell r="BJ271">
            <v>0</v>
          </cell>
          <cell r="BK271">
            <v>1.0296169310208138E-7</v>
          </cell>
          <cell r="BL271" t="str">
            <v/>
          </cell>
          <cell r="BM271" t="str">
            <v/>
          </cell>
          <cell r="BN271" t="str">
            <v/>
          </cell>
          <cell r="BO271" t="str">
            <v/>
          </cell>
          <cell r="BP271">
            <v>113931298.36442466</v>
          </cell>
          <cell r="BQ271">
            <v>143.86832613459495</v>
          </cell>
          <cell r="BR271">
            <v>178.56635582531518</v>
          </cell>
          <cell r="BS271">
            <v>241.55925294427544</v>
          </cell>
          <cell r="BT271">
            <v>289.07070787880036</v>
          </cell>
          <cell r="BU271" t="str">
            <v/>
          </cell>
          <cell r="BV271" t="str">
            <v/>
          </cell>
          <cell r="BW271" t="str">
            <v/>
          </cell>
          <cell r="BX271" t="str">
            <v/>
          </cell>
          <cell r="BY271" t="str">
            <v/>
          </cell>
          <cell r="BZ271" t="str">
            <v/>
          </cell>
          <cell r="CA271">
            <v>42.425525</v>
          </cell>
          <cell r="CB271">
            <v>62.621625000000002</v>
          </cell>
          <cell r="CC271">
            <v>51.353325000000005</v>
          </cell>
          <cell r="CD271">
            <v>39.083750000000002</v>
          </cell>
          <cell r="CE271">
            <v>329850000009.20856</v>
          </cell>
          <cell r="CF271">
            <v>763.04910757952507</v>
          </cell>
          <cell r="CG271">
            <v>951.52221714277869</v>
          </cell>
          <cell r="CH271">
            <v>1084.0461041182962</v>
          </cell>
          <cell r="CI271">
            <v>1235.1767520047499</v>
          </cell>
          <cell r="CJ271">
            <v>568.63251025755881</v>
          </cell>
          <cell r="CK271">
            <v>415.99612864033935</v>
          </cell>
          <cell r="CL271">
            <v>506.75075067654416</v>
          </cell>
          <cell r="CM271">
            <v>552.75819813605017</v>
          </cell>
          <cell r="CN271">
            <v>601.52786469460705</v>
          </cell>
          <cell r="CO271">
            <v>337.3326571152536</v>
          </cell>
          <cell r="CP271">
            <v>293.57810759840135</v>
          </cell>
          <cell r="CQ271">
            <v>394.4500511548012</v>
          </cell>
          <cell r="CR271">
            <v>405.01963966839475</v>
          </cell>
          <cell r="CS271">
            <v>427.98045986124197</v>
          </cell>
          <cell r="CT271">
            <v>282.16800832616894</v>
          </cell>
          <cell r="CU271">
            <v>280.50197257443705</v>
          </cell>
          <cell r="CV271">
            <v>396.93979507191023</v>
          </cell>
          <cell r="CW271">
            <v>403.67623252868771</v>
          </cell>
          <cell r="CX271">
            <v>424.4784279122286</v>
          </cell>
          <cell r="CY271">
            <v>208.57366600256375</v>
          </cell>
          <cell r="CZ271">
            <v>195.53600999414834</v>
          </cell>
          <cell r="DA271">
            <v>286.36706028921941</v>
          </cell>
          <cell r="DB271">
            <v>290.64688738221611</v>
          </cell>
          <cell r="DC271">
            <v>305.6244681599544</v>
          </cell>
          <cell r="DD271">
            <v>192.94963264983932</v>
          </cell>
          <cell r="DE271">
            <v>221.26463083942954</v>
          </cell>
          <cell r="DF271">
            <v>323.7463417882044</v>
          </cell>
          <cell r="DG271">
            <v>361.12182465280461</v>
          </cell>
          <cell r="DH271">
            <v>387.64486384174103</v>
          </cell>
          <cell r="DI271">
            <v>98.821535742569026</v>
          </cell>
          <cell r="DJ271">
            <v>34.781500000000001</v>
          </cell>
          <cell r="DK271">
            <v>25.381450000000001</v>
          </cell>
          <cell r="DL271">
            <v>14.298375000000002</v>
          </cell>
          <cell r="DM271">
            <v>13.8825</v>
          </cell>
          <cell r="DN271">
            <v>31.881349999999998</v>
          </cell>
          <cell r="DO271">
            <v>34.372250000000001</v>
          </cell>
          <cell r="DP271">
            <v>22.5321</v>
          </cell>
          <cell r="DQ271">
            <v>9.4719499999999996</v>
          </cell>
          <cell r="DR271">
            <v>8.7857249999999993</v>
          </cell>
          <cell r="DS271">
            <v>34.296975000000003</v>
          </cell>
          <cell r="DT271">
            <v>30.569800000000001</v>
          </cell>
          <cell r="DU271">
            <v>33.951274999999995</v>
          </cell>
          <cell r="DV271">
            <v>4.93</v>
          </cell>
          <cell r="DW271">
            <v>6.1155000000000008</v>
          </cell>
          <cell r="DX271">
            <v>-4.9615999999999998</v>
          </cell>
          <cell r="DY271">
            <v>44.187175000000003</v>
          </cell>
          <cell r="DZ271">
            <v>47.965775000000001</v>
          </cell>
          <cell r="EA271">
            <v>4.6411500000000006</v>
          </cell>
          <cell r="EB271">
            <v>5.452300000000001</v>
          </cell>
          <cell r="EC271">
            <v>-9374999997.4979744</v>
          </cell>
          <cell r="ED271">
            <v>-105.50141486526606</v>
          </cell>
          <cell r="EE271">
            <v>-189.63472729737569</v>
          </cell>
          <cell r="EF271">
            <v>115.05564321027695</v>
          </cell>
          <cell r="EG271">
            <v>142.45258157569145</v>
          </cell>
          <cell r="EH271">
            <v>371.01853241834709</v>
          </cell>
          <cell r="EI271">
            <v>484.17804822382504</v>
          </cell>
          <cell r="EJ271">
            <v>382.57762213401838</v>
          </cell>
          <cell r="EK271">
            <v>601.17609438841612</v>
          </cell>
          <cell r="EL271">
            <v>682.31366239890451</v>
          </cell>
          <cell r="EM271">
            <v>159.22346445504951</v>
          </cell>
          <cell r="EN271">
            <v>-11.291465676861591</v>
          </cell>
          <cell r="EO271">
            <v>6.8141350273963903</v>
          </cell>
          <cell r="EP271">
            <v>3.5987541291929004</v>
          </cell>
          <cell r="EQ271">
            <v>-0.10429607664468435</v>
          </cell>
          <cell r="ER271">
            <v>310.54724030057952</v>
          </cell>
          <cell r="ES271">
            <v>519.201497749429</v>
          </cell>
          <cell r="ET271">
            <v>591.21004037814396</v>
          </cell>
          <cell r="EU271">
            <v>683.28184009705853</v>
          </cell>
          <cell r="EV271">
            <v>781.85599609431983</v>
          </cell>
          <cell r="EW271">
            <v>486.92692249215349</v>
          </cell>
          <cell r="EX271">
            <v>439.56131454625643</v>
          </cell>
          <cell r="EY271">
            <v>373.99748104217826</v>
          </cell>
          <cell r="EZ271">
            <v>426.14121611487781</v>
          </cell>
          <cell r="FA271">
            <v>541.59934849272668</v>
          </cell>
          <cell r="FB271">
            <v>75.858813606730948</v>
          </cell>
          <cell r="FC271">
            <v>-199.8143257467726</v>
          </cell>
          <cell r="FD271">
            <v>-246.04026848977506</v>
          </cell>
          <cell r="FE271">
            <v>-220.91848900283316</v>
          </cell>
          <cell r="FF271">
            <v>-215.54594082105086</v>
          </cell>
          <cell r="FG271">
            <v>59.707979085048073</v>
          </cell>
          <cell r="FH271">
            <v>143.86832613459495</v>
          </cell>
          <cell r="FI271">
            <v>178.56635582531518</v>
          </cell>
          <cell r="FJ271">
            <v>241.55925294427544</v>
          </cell>
          <cell r="FK271">
            <v>289.07070787880036</v>
          </cell>
          <cell r="FL271" t="str">
            <v/>
          </cell>
          <cell r="FM271" t="str">
            <v>EGYPT</v>
          </cell>
          <cell r="FN271">
            <v>1.3248084483501246</v>
          </cell>
          <cell r="FO271">
            <v>1.6611156929064541</v>
          </cell>
          <cell r="FP271">
            <v>1.8266060222294298</v>
          </cell>
          <cell r="FQ271">
            <v>1.9965494447790699</v>
          </cell>
          <cell r="FR271">
            <v>69499143.354479983</v>
          </cell>
          <cell r="FS271">
            <v>150.11814854283463</v>
          </cell>
          <cell r="FT271">
            <v>198.21486838921581</v>
          </cell>
          <cell r="FU271">
            <v>59.979235063261378</v>
          </cell>
          <cell r="FV271">
            <v>-1.7382676695135577</v>
          </cell>
          <cell r="FW271">
            <v>-66.232701320140521</v>
          </cell>
          <cell r="FX271">
            <v>-68.950013814027159</v>
          </cell>
          <cell r="FY271">
            <v>-80.31461421111608</v>
          </cell>
          <cell r="FZ271">
            <v>-80.735246533194001</v>
          </cell>
          <cell r="GA271">
            <v>-84.895685596173948</v>
          </cell>
          <cell r="GB271">
            <v>-21.717873532152364</v>
          </cell>
        </row>
        <row r="272">
          <cell r="B272" t="str">
            <v>BRTI.BO</v>
          </cell>
          <cell r="C272" t="str">
            <v>Bharti Airtel</v>
          </cell>
          <cell r="D272">
            <v>543.70000000000005</v>
          </cell>
          <cell r="E272">
            <v>660</v>
          </cell>
          <cell r="F272" t="str">
            <v>INR</v>
          </cell>
          <cell r="G272">
            <v>57.081667500000002</v>
          </cell>
          <cell r="J272" t="str">
            <v>Overweight</v>
          </cell>
          <cell r="K272" t="str">
            <v>Grinnan Tucker</v>
          </cell>
          <cell r="L272">
            <v>6</v>
          </cell>
          <cell r="M272" t="str">
            <v>INR</v>
          </cell>
          <cell r="N272">
            <v>543.70000000000005</v>
          </cell>
          <cell r="O272" t="str">
            <v>03</v>
          </cell>
          <cell r="P272">
            <v>1895.4927479999999</v>
          </cell>
          <cell r="Q272">
            <v>18054.472691912863</v>
          </cell>
          <cell r="R272">
            <v>18785.57663804408</v>
          </cell>
          <cell r="S272">
            <v>16.544053465151485</v>
          </cell>
          <cell r="T272">
            <v>16.632000243335568</v>
          </cell>
          <cell r="U272">
            <v>16.469894555025043</v>
          </cell>
          <cell r="V272">
            <v>16.136555996721714</v>
          </cell>
          <cell r="W272">
            <v>13.791977906041375</v>
          </cell>
          <cell r="X272">
            <v>13.047360779185365</v>
          </cell>
          <cell r="Y272">
            <v>13.116719435359872</v>
          </cell>
          <cell r="Z272">
            <v>12.988875833033433</v>
          </cell>
          <cell r="AA272">
            <v>12.725990533650755</v>
          </cell>
          <cell r="AB272">
            <v>3.1637626575521032</v>
          </cell>
          <cell r="AC272">
            <v>0.15164054641536182</v>
          </cell>
          <cell r="AD272">
            <v>0.2917219876241352</v>
          </cell>
          <cell r="AE272">
            <v>0.41722588079614176</v>
          </cell>
          <cell r="AF272">
            <v>0.56131802736841907</v>
          </cell>
          <cell r="AG272">
            <v>0.41918358464212696</v>
          </cell>
          <cell r="AH272">
            <v>0.4666015056410186</v>
          </cell>
          <cell r="AI272">
            <v>0.52027318578245807</v>
          </cell>
          <cell r="AJ272">
            <v>0.76071979239218956</v>
          </cell>
          <cell r="AK272">
            <v>1.0031685260420957</v>
          </cell>
          <cell r="AL272">
            <v>0.26448159122191028</v>
          </cell>
          <cell r="AM272">
            <v>0</v>
          </cell>
          <cell r="AN272">
            <v>0</v>
          </cell>
          <cell r="AO272">
            <v>0.13139069562044592</v>
          </cell>
          <cell r="AP272">
            <v>0.19489619850366144</v>
          </cell>
          <cell r="AQ272">
            <v>5.0366433321170932E-2</v>
          </cell>
          <cell r="AR272">
            <v>0</v>
          </cell>
          <cell r="AS272">
            <v>0</v>
          </cell>
          <cell r="AT272">
            <v>2.4166028254634115E-2</v>
          </cell>
          <cell r="AU272">
            <v>3.584627524437399E-2</v>
          </cell>
          <cell r="AV272">
            <v>1.1214588517679323</v>
          </cell>
          <cell r="AW272">
            <v>1.1306874473964383</v>
          </cell>
          <cell r="AX272">
            <v>0.62793808856828714</v>
          </cell>
          <cell r="AY272">
            <v>0.40614180205567446</v>
          </cell>
          <cell r="AZ272">
            <v>0.30229989530410395</v>
          </cell>
          <cell r="BA272">
            <v>0.41824030795326272</v>
          </cell>
          <cell r="BB272">
            <v>0.36528948516123061</v>
          </cell>
          <cell r="BC272">
            <v>0.32085387914280622</v>
          </cell>
          <cell r="BD272">
            <v>0.22846245979129856</v>
          </cell>
          <cell r="BE272">
            <v>0.1680241947438231</v>
          </cell>
          <cell r="BF272">
            <v>3.9432162809882043E-2</v>
          </cell>
          <cell r="BG272">
            <v>0</v>
          </cell>
          <cell r="BH272">
            <v>0</v>
          </cell>
          <cell r="BI272">
            <v>-248.985368200745</v>
          </cell>
          <cell r="BJ272">
            <v>-369.32829616443843</v>
          </cell>
          <cell r="BK272">
            <v>-95.444391130479843</v>
          </cell>
          <cell r="BL272" t="str">
            <v/>
          </cell>
          <cell r="BM272" t="str">
            <v/>
          </cell>
          <cell r="BN272" t="str">
            <v/>
          </cell>
          <cell r="BO272" t="str">
            <v/>
          </cell>
          <cell r="BP272">
            <v>-61494393.062047467</v>
          </cell>
          <cell r="BQ272">
            <v>-200.75158105708809</v>
          </cell>
          <cell r="BR272">
            <v>-551.45479182961844</v>
          </cell>
          <cell r="BS272">
            <v>44.758937591478031</v>
          </cell>
          <cell r="BT272">
            <v>602.47591301533009</v>
          </cell>
          <cell r="BU272" t="str">
            <v/>
          </cell>
          <cell r="BV272" t="str">
            <v/>
          </cell>
          <cell r="BW272" t="str">
            <v/>
          </cell>
          <cell r="BX272" t="str">
            <v/>
          </cell>
          <cell r="BY272" t="str">
            <v/>
          </cell>
          <cell r="BZ272" t="str">
            <v/>
          </cell>
          <cell r="CA272">
            <v>14.555725000000001</v>
          </cell>
          <cell r="CB272">
            <v>21.574575000000003</v>
          </cell>
          <cell r="CC272">
            <v>25.648599999999998</v>
          </cell>
          <cell r="CD272">
            <v>30.551774999999999</v>
          </cell>
          <cell r="CE272">
            <v>6002175000007.9922</v>
          </cell>
          <cell r="CF272">
            <v>1882.9512995569023</v>
          </cell>
          <cell r="CG272">
            <v>2959.736198421323</v>
          </cell>
          <cell r="CH272">
            <v>4022.6945950378904</v>
          </cell>
          <cell r="CI272">
            <v>5024.9944797732123</v>
          </cell>
          <cell r="CJ272">
            <v>1714.5867160809555</v>
          </cell>
          <cell r="CK272">
            <v>704.814728826904</v>
          </cell>
          <cell r="CL272">
            <v>1143.6733085101271</v>
          </cell>
          <cell r="CM272">
            <v>1573.2869689379695</v>
          </cell>
          <cell r="CN272">
            <v>2032.6177299787184</v>
          </cell>
          <cell r="CO272">
            <v>776.98885993037959</v>
          </cell>
          <cell r="CP272">
            <v>444.13558871593932</v>
          </cell>
          <cell r="CQ272">
            <v>738.85841527404568</v>
          </cell>
          <cell r="CR272">
            <v>999.21524169734528</v>
          </cell>
          <cell r="CS272">
            <v>1311.567830770711</v>
          </cell>
          <cell r="CT272">
            <v>587.97788092823316</v>
          </cell>
          <cell r="CU272">
            <v>433.03745462586562</v>
          </cell>
          <cell r="CV272">
            <v>700.66575171879833</v>
          </cell>
          <cell r="CW272">
            <v>954.43633574649857</v>
          </cell>
          <cell r="CX272">
            <v>1283.8962896450073</v>
          </cell>
          <cell r="CY272">
            <v>502.31165254150989</v>
          </cell>
          <cell r="CZ272">
            <v>286.36856132487719</v>
          </cell>
          <cell r="DA272">
            <v>552.60732461959003</v>
          </cell>
          <cell r="DB272">
            <v>790.64303454344599</v>
          </cell>
          <cell r="DC272">
            <v>1063.697652827854</v>
          </cell>
          <cell r="DD272">
            <v>462.29313614130143</v>
          </cell>
          <cell r="DE272">
            <v>317.55405533659297</v>
          </cell>
          <cell r="DF272">
            <v>608.79234897088452</v>
          </cell>
          <cell r="DG272">
            <v>854.33590013378637</v>
          </cell>
          <cell r="DH272">
            <v>1116.7328953818667</v>
          </cell>
          <cell r="DI272">
            <v>296.67800669452822</v>
          </cell>
          <cell r="DJ272">
            <v>49.298299999999998</v>
          </cell>
          <cell r="DK272">
            <v>56.287825000000005</v>
          </cell>
          <cell r="DL272">
            <v>38.149100000000004</v>
          </cell>
          <cell r="DM272">
            <v>25.271350000000005</v>
          </cell>
          <cell r="DN272">
            <v>66.078725000000006</v>
          </cell>
          <cell r="DO272">
            <v>53.614424999999997</v>
          </cell>
          <cell r="DP272">
            <v>60.910124999999994</v>
          </cell>
          <cell r="DQ272">
            <v>40.429450000000003</v>
          </cell>
          <cell r="DR272">
            <v>29.352875000000001</v>
          </cell>
          <cell r="DS272">
            <v>103.76207499999998</v>
          </cell>
          <cell r="DT272">
            <v>71.597924999999989</v>
          </cell>
          <cell r="DU272">
            <v>65.167299999999997</v>
          </cell>
          <cell r="DV272">
            <v>38.734500000000004</v>
          </cell>
          <cell r="DW272">
            <v>33.284124999999996</v>
          </cell>
          <cell r="DX272">
            <v>112.50410000000002</v>
          </cell>
          <cell r="DY272">
            <v>69.839000000000013</v>
          </cell>
          <cell r="DZ272">
            <v>89.295874999999995</v>
          </cell>
          <cell r="EA272">
            <v>50.741225</v>
          </cell>
          <cell r="EB272">
            <v>34.451900000000002</v>
          </cell>
          <cell r="EC272">
            <v>3059475000008.7183</v>
          </cell>
          <cell r="ED272">
            <v>724.36566433522637</v>
          </cell>
          <cell r="EE272">
            <v>821.74966901150879</v>
          </cell>
          <cell r="EF272">
            <v>642.24905371326088</v>
          </cell>
          <cell r="EG272">
            <v>273.1412172831146</v>
          </cell>
          <cell r="EH272">
            <v>1499.9025581461858</v>
          </cell>
          <cell r="EI272">
            <v>2328.116115388535</v>
          </cell>
          <cell r="EJ272">
            <v>3049.2808785587772</v>
          </cell>
          <cell r="EK272">
            <v>3488.7929381574213</v>
          </cell>
          <cell r="EL272">
            <v>4112.5622893287064</v>
          </cell>
          <cell r="EM272">
            <v>1047.1860503943758</v>
          </cell>
          <cell r="EN272">
            <v>-40.6916984336521</v>
          </cell>
          <cell r="EO272">
            <v>-66.643128860067023</v>
          </cell>
          <cell r="EP272">
            <v>-73.281927538294156</v>
          </cell>
          <cell r="EQ272">
            <v>-60.389576215516129</v>
          </cell>
          <cell r="ER272">
            <v>1202.577234367759</v>
          </cell>
          <cell r="ES272">
            <v>2276.5102298386778</v>
          </cell>
          <cell r="ET272">
            <v>3440.0316019017837</v>
          </cell>
          <cell r="EU272">
            <v>4295.6175687316772</v>
          </cell>
          <cell r="EV272">
            <v>4890.1968593506836</v>
          </cell>
          <cell r="EW272">
            <v>2069.2634804904746</v>
          </cell>
          <cell r="EX272">
            <v>1490.6099230545428</v>
          </cell>
          <cell r="EY272">
            <v>2133.2538876733061</v>
          </cell>
          <cell r="EZ272">
            <v>2666.3508460750554</v>
          </cell>
          <cell r="FA272">
            <v>3330.8402066653011</v>
          </cell>
          <cell r="FB272">
            <v>361.20836762958965</v>
          </cell>
          <cell r="FC272">
            <v>-1004.4555898791849</v>
          </cell>
          <cell r="FD272">
            <v>-1516.3581061117388</v>
          </cell>
          <cell r="FE272">
            <v>-1394.3836719731428</v>
          </cell>
          <cell r="FF272">
            <v>-1282.9111547372015</v>
          </cell>
          <cell r="FG272">
            <v>-380.08723335298498</v>
          </cell>
          <cell r="FH272">
            <v>-200.75158105708809</v>
          </cell>
          <cell r="FI272">
            <v>-551.45479182961844</v>
          </cell>
          <cell r="FJ272">
            <v>44.758937591478031</v>
          </cell>
          <cell r="FK272">
            <v>602.47591301533009</v>
          </cell>
          <cell r="FL272" t="str">
            <v/>
          </cell>
          <cell r="FM272" t="str">
            <v>INDIA</v>
          </cell>
          <cell r="FN272">
            <v>0.27388591091877268</v>
          </cell>
          <cell r="FO272">
            <v>0.49042073359191901</v>
          </cell>
          <cell r="FP272">
            <v>0.70512954969299024</v>
          </cell>
          <cell r="FQ272">
            <v>0.92455382895042448</v>
          </cell>
          <cell r="FR272">
            <v>108357906.92343307</v>
          </cell>
          <cell r="FS272">
            <v>113.14052799876598</v>
          </cell>
          <cell r="FT272">
            <v>94.277321873962421</v>
          </cell>
          <cell r="FU272">
            <v>180.1930383691051</v>
          </cell>
          <cell r="FV272">
            <v>508.58086538029039</v>
          </cell>
          <cell r="FW272">
            <v>131.95674239019033</v>
          </cell>
          <cell r="FX272">
            <v>-42.64504010854273</v>
          </cell>
          <cell r="FY272">
            <v>-89.700083800985666</v>
          </cell>
          <cell r="FZ272">
            <v>-151.54610264319976</v>
          </cell>
          <cell r="GA272">
            <v>-217.36059780489069</v>
          </cell>
          <cell r="GB272">
            <v>-58.493493506474728</v>
          </cell>
        </row>
        <row r="273">
          <cell r="B273" t="str">
            <v>9984.T</v>
          </cell>
          <cell r="C273" t="str">
            <v>Softbank Corp.</v>
          </cell>
          <cell r="D273">
            <v>2410</v>
          </cell>
          <cell r="E273">
            <v>1726</v>
          </cell>
          <cell r="F273" t="str">
            <v>JPY</v>
          </cell>
          <cell r="G273">
            <v>150.54778125000001</v>
          </cell>
          <cell r="J273" t="str">
            <v>Underweight</v>
          </cell>
          <cell r="K273" t="str">
            <v>SCRUTON Steve S</v>
          </cell>
          <cell r="L273">
            <v>6</v>
          </cell>
          <cell r="M273" t="str">
            <v>JPY</v>
          </cell>
          <cell r="N273">
            <v>2410</v>
          </cell>
          <cell r="O273" t="str">
            <v>03</v>
          </cell>
          <cell r="P273">
            <v>1055.323578</v>
          </cell>
          <cell r="Q273">
            <v>16893.837968668169</v>
          </cell>
          <cell r="R273">
            <v>25646.585375897062</v>
          </cell>
          <cell r="S273">
            <v>6804.7565347297332</v>
          </cell>
          <cell r="T273">
            <v>9686.7263262971519</v>
          </cell>
          <cell r="U273">
            <v>10663.27132104446</v>
          </cell>
          <cell r="V273">
            <v>10511.448736478804</v>
          </cell>
          <cell r="W273">
            <v>3401.4852759578612</v>
          </cell>
          <cell r="X273">
            <v>1018.8585293414943</v>
          </cell>
          <cell r="Y273">
            <v>1450.368382629352</v>
          </cell>
          <cell r="Z273">
            <v>1596.5839283998082</v>
          </cell>
          <cell r="AA273">
            <v>1573.8519278244094</v>
          </cell>
          <cell r="AB273">
            <v>391.59297198340749</v>
          </cell>
          <cell r="AC273">
            <v>-0.38608296659968211</v>
          </cell>
          <cell r="AD273">
            <v>0.38452740066536178</v>
          </cell>
          <cell r="AE273">
            <v>0.50081109548069147</v>
          </cell>
          <cell r="AF273">
            <v>0.58346123251152193</v>
          </cell>
          <cell r="AG273">
            <v>-0.49846057761146834</v>
          </cell>
          <cell r="AH273">
            <v>5.5629034718836158E-2</v>
          </cell>
          <cell r="AI273">
            <v>1.7802698653189217</v>
          </cell>
          <cell r="AJ273">
            <v>2.223257302239384</v>
          </cell>
          <cell r="AK273">
            <v>2.596048566806759</v>
          </cell>
          <cell r="AL273">
            <v>0.71576039915898793</v>
          </cell>
          <cell r="AM273">
            <v>2.4078734139431228E-2</v>
          </cell>
          <cell r="AN273">
            <v>1.6606023544435331E-2</v>
          </cell>
          <cell r="AO273">
            <v>2.1539492133830433E-2</v>
          </cell>
          <cell r="AP273">
            <v>2.6085127043345247E-2</v>
          </cell>
          <cell r="AQ273">
            <v>8.2100417780248906E-3</v>
          </cell>
          <cell r="AR273">
            <v>9.9911759914652503E-4</v>
          </cell>
          <cell r="AS273">
            <v>6.8904662010105169E-4</v>
          </cell>
          <cell r="AT273">
            <v>8.9375486032491414E-4</v>
          </cell>
          <cell r="AU273">
            <v>1.0823704167363176E-3</v>
          </cell>
          <cell r="AV273" t="str">
            <v/>
          </cell>
          <cell r="AW273" t="str">
            <v/>
          </cell>
          <cell r="AX273" t="str">
            <v/>
          </cell>
          <cell r="AY273">
            <v>0.21244634355000033</v>
          </cell>
          <cell r="AZ273">
            <v>0.1838612418751244</v>
          </cell>
          <cell r="BA273">
            <v>-4.8425063891354585E-2</v>
          </cell>
          <cell r="BB273">
            <v>0.18858713219145748</v>
          </cell>
          <cell r="BC273">
            <v>0.10846489528396192</v>
          </cell>
          <cell r="BD273">
            <v>4.7830317600256633E-2</v>
          </cell>
          <cell r="BE273">
            <v>4.1290934269974516E-2</v>
          </cell>
          <cell r="BF273">
            <v>-12257671.506072598</v>
          </cell>
          <cell r="BG273">
            <v>-17.228669718438642</v>
          </cell>
          <cell r="BH273">
            <v>-17.524223725482504</v>
          </cell>
          <cell r="BI273">
            <v>-22.730703644959892</v>
          </cell>
          <cell r="BJ273">
            <v>-27.527728841902146</v>
          </cell>
          <cell r="BK273">
            <v>-7.1370646603269021</v>
          </cell>
          <cell r="BL273" t="str">
            <v/>
          </cell>
          <cell r="BM273" t="str">
            <v/>
          </cell>
          <cell r="BN273" t="str">
            <v/>
          </cell>
          <cell r="BO273" t="str">
            <v/>
          </cell>
          <cell r="BP273">
            <v>-454310913.31607246</v>
          </cell>
          <cell r="BQ273">
            <v>-719.28854813328564</v>
          </cell>
          <cell r="BR273">
            <v>-150.45424490438975</v>
          </cell>
          <cell r="BS273">
            <v>270.69416042954799</v>
          </cell>
          <cell r="BT273">
            <v>556.48088968431739</v>
          </cell>
          <cell r="BU273" t="str">
            <v/>
          </cell>
          <cell r="BV273" t="str">
            <v/>
          </cell>
          <cell r="BW273" t="str">
            <v/>
          </cell>
          <cell r="BX273" t="str">
            <v/>
          </cell>
          <cell r="BY273" t="str">
            <v/>
          </cell>
          <cell r="BZ273" t="str">
            <v/>
          </cell>
          <cell r="CA273">
            <v>3.6359500000000002</v>
          </cell>
          <cell r="CB273">
            <v>9.6635500000000008</v>
          </cell>
          <cell r="CC273">
            <v>7.3743249999999998</v>
          </cell>
          <cell r="CD273">
            <v>6.9558999999999997</v>
          </cell>
          <cell r="CE273">
            <v>62776275000001.797</v>
          </cell>
          <cell r="CF273">
            <v>6913.1075287766816</v>
          </cell>
          <cell r="CG273">
            <v>13877.025970782946</v>
          </cell>
          <cell r="CH273">
            <v>16774.927702562869</v>
          </cell>
          <cell r="CI273">
            <v>17277.694798308425</v>
          </cell>
          <cell r="CJ273">
            <v>4545.6805661159478</v>
          </cell>
          <cell r="CK273">
            <v>779.16790952374129</v>
          </cell>
          <cell r="CL273">
            <v>2500.6807614443001</v>
          </cell>
          <cell r="CM273">
            <v>3277.9365454779822</v>
          </cell>
          <cell r="CN273">
            <v>3672.5575787919488</v>
          </cell>
          <cell r="CO273">
            <v>817.48723712924198</v>
          </cell>
          <cell r="CP273">
            <v>268.25370433680831</v>
          </cell>
          <cell r="CQ273">
            <v>1155.6463406862729</v>
          </cell>
          <cell r="CR273">
            <v>1443.1738544801701</v>
          </cell>
          <cell r="CS273">
            <v>1652.4932196567991</v>
          </cell>
          <cell r="CT273">
            <v>246.14790528505378</v>
          </cell>
          <cell r="CU273">
            <v>176.67148448924749</v>
          </cell>
          <cell r="CV273">
            <v>1086.2261196559482</v>
          </cell>
          <cell r="CW273">
            <v>1344.3667722602186</v>
          </cell>
          <cell r="CX273">
            <v>1547.0517105345914</v>
          </cell>
          <cell r="CY273">
            <v>18.820147839276107</v>
          </cell>
          <cell r="CZ273">
            <v>-150.61537149023908</v>
          </cell>
          <cell r="DA273">
            <v>405.79339657322248</v>
          </cell>
          <cell r="DB273">
            <v>528.50769263661925</v>
          </cell>
          <cell r="DC273">
            <v>615.72866753889798</v>
          </cell>
          <cell r="DD273">
            <v>35.501488003497229</v>
          </cell>
          <cell r="DE273">
            <v>119.51657374558617</v>
          </cell>
          <cell r="DF273">
            <v>803.29066955279347</v>
          </cell>
          <cell r="DG273">
            <v>1022.968960228366</v>
          </cell>
          <cell r="DH273">
            <v>1146.4673810993145</v>
          </cell>
          <cell r="DI273">
            <v>296.24871838131662</v>
          </cell>
          <cell r="DJ273">
            <v>39.784700000000001</v>
          </cell>
          <cell r="DK273">
            <v>96.552449999999993</v>
          </cell>
          <cell r="DL273">
            <v>34.009549999999997</v>
          </cell>
          <cell r="DM273">
            <v>3.0404249999999999</v>
          </cell>
          <cell r="DN273">
            <v>-214.28287500000002</v>
          </cell>
          <cell r="DO273">
            <v>114.08672500000002</v>
          </cell>
          <cell r="DP273">
            <v>225.68579999999997</v>
          </cell>
          <cell r="DQ273">
            <v>63.200924999999998</v>
          </cell>
          <cell r="DR273">
            <v>12.024125</v>
          </cell>
          <cell r="DS273">
            <v>-37.302824999999999</v>
          </cell>
          <cell r="DT273">
            <v>-272.71732499999996</v>
          </cell>
          <cell r="DU273">
            <v>92.844225000000009</v>
          </cell>
          <cell r="DV273">
            <v>62.624424999999995</v>
          </cell>
          <cell r="DW273">
            <v>19.1356</v>
          </cell>
          <cell r="DX273">
            <v>0.37047500000000066</v>
          </cell>
          <cell r="DY273">
            <v>-72.539375000000007</v>
          </cell>
          <cell r="DZ273">
            <v>-1485.0410000000002</v>
          </cell>
          <cell r="EA273">
            <v>-491.24527500000011</v>
          </cell>
          <cell r="EB273">
            <v>16.818974999999998</v>
          </cell>
          <cell r="EC273">
            <v>42445350000006.063</v>
          </cell>
          <cell r="ED273">
            <v>3206.5201890844869</v>
          </cell>
          <cell r="EE273">
            <v>11348.245559082259</v>
          </cell>
          <cell r="EF273">
            <v>14107.039621349451</v>
          </cell>
          <cell r="EG273">
            <v>13678.132350422798</v>
          </cell>
          <cell r="EH273">
            <v>8868.5966203836033</v>
          </cell>
          <cell r="EI273">
            <v>8053.8799039922742</v>
          </cell>
          <cell r="EJ273">
            <v>19229.367412214848</v>
          </cell>
          <cell r="EK273">
            <v>23303.795126505724</v>
          </cell>
          <cell r="EL273">
            <v>23588.624256127983</v>
          </cell>
          <cell r="EM273">
            <v>5806.4109712676345</v>
          </cell>
          <cell r="EN273">
            <v>-158.05613209593548</v>
          </cell>
          <cell r="EO273">
            <v>-412.27090153479094</v>
          </cell>
          <cell r="EP273">
            <v>-538.52744176527005</v>
          </cell>
          <cell r="EQ273">
            <v>-552.61429666536515</v>
          </cell>
          <cell r="ER273">
            <v>2112.2588032163371</v>
          </cell>
          <cell r="ES273">
            <v>2835.5067504523581</v>
          </cell>
          <cell r="ET273">
            <v>6289.0203056380142</v>
          </cell>
          <cell r="EU273">
            <v>7967.898015767003</v>
          </cell>
          <cell r="EV273">
            <v>8526.4866050624696</v>
          </cell>
          <cell r="EW273">
            <v>3394.32348160229</v>
          </cell>
          <cell r="EX273">
            <v>2123.8423266367467</v>
          </cell>
          <cell r="EY273">
            <v>4293.0583458864485</v>
          </cell>
          <cell r="EZ273">
            <v>5410.5821370250187</v>
          </cell>
          <cell r="FA273">
            <v>6124.3185325921231</v>
          </cell>
          <cell r="FB273">
            <v>1125.0480949881153</v>
          </cell>
          <cell r="FC273">
            <v>-1095.0227803506734</v>
          </cell>
          <cell r="FD273">
            <v>-2332.8806182588623</v>
          </cell>
          <cell r="FE273">
            <v>-2395.040388547739</v>
          </cell>
          <cell r="FF273">
            <v>-2287.9811123088202</v>
          </cell>
          <cell r="FG273">
            <v>-1025.6043178982418</v>
          </cell>
          <cell r="FH273">
            <v>-719.28854813328564</v>
          </cell>
          <cell r="FI273">
            <v>-150.45424490438975</v>
          </cell>
          <cell r="FJ273">
            <v>270.69416042954799</v>
          </cell>
          <cell r="FK273">
            <v>556.48088968431739</v>
          </cell>
          <cell r="FL273" t="str">
            <v/>
          </cell>
          <cell r="FM273" t="str">
            <v>JAPAN</v>
          </cell>
          <cell r="FN273">
            <v>0.30733675458933407</v>
          </cell>
          <cell r="FO273">
            <v>1.4525005462343867</v>
          </cell>
          <cell r="FP273">
            <v>1.9639834296794061</v>
          </cell>
          <cell r="FQ273">
            <v>2.2222244540717861</v>
          </cell>
          <cell r="FR273">
            <v>1434650835.0557113</v>
          </cell>
          <cell r="FS273">
            <v>2723.5173882710405</v>
          </cell>
          <cell r="FT273">
            <v>3588.0635072461419</v>
          </cell>
          <cell r="FU273">
            <v>3786.1733681312553</v>
          </cell>
          <cell r="FV273">
            <v>3786.1733681312553</v>
          </cell>
          <cell r="FW273">
            <v>897.32308824710753</v>
          </cell>
          <cell r="FX273">
            <v>-315.13299037743207</v>
          </cell>
          <cell r="FY273">
            <v>-584.28924869990396</v>
          </cell>
          <cell r="FZ273">
            <v>-485.76098327586601</v>
          </cell>
          <cell r="GA273">
            <v>-515.11575000378821</v>
          </cell>
          <cell r="GB273">
            <v>-135.68417169881073</v>
          </cell>
        </row>
        <row r="274">
          <cell r="B274" t="str">
            <v>9427.T</v>
          </cell>
          <cell r="C274" t="str">
            <v>eAccess Ltd</v>
          </cell>
          <cell r="D274">
            <v>66200</v>
          </cell>
          <cell r="E274">
            <v>81200</v>
          </cell>
          <cell r="F274" t="str">
            <v>JPY</v>
          </cell>
          <cell r="G274">
            <v>150.54778125000001</v>
          </cell>
          <cell r="J274" t="str">
            <v>Overweight</v>
          </cell>
          <cell r="K274" t="str">
            <v>SCRUTON Steve S</v>
          </cell>
          <cell r="L274">
            <v>6</v>
          </cell>
          <cell r="M274" t="str">
            <v>JPY</v>
          </cell>
          <cell r="N274">
            <v>66200</v>
          </cell>
          <cell r="O274" t="str">
            <v>03</v>
          </cell>
          <cell r="P274">
            <v>1.4509449999999999</v>
          </cell>
          <cell r="Q274">
            <v>638.02042250290549</v>
          </cell>
          <cell r="R274">
            <v>358.62968920373908</v>
          </cell>
          <cell r="S274">
            <v>230.01182556451653</v>
          </cell>
          <cell r="T274">
            <v>374.76157590333133</v>
          </cell>
          <cell r="U274">
            <v>772.17340757056149</v>
          </cell>
          <cell r="V274">
            <v>1160.8808333068673</v>
          </cell>
          <cell r="W274">
            <v>352.72749992786754</v>
          </cell>
          <cell r="X274">
            <v>28.39341081288768</v>
          </cell>
          <cell r="Y274">
            <v>46.261789394521543</v>
          </cell>
          <cell r="Z274">
            <v>95.319598076109131</v>
          </cell>
          <cell r="AA274">
            <v>143.30290736184463</v>
          </cell>
          <cell r="AB274">
            <v>38.70083558121646</v>
          </cell>
          <cell r="AC274">
            <v>24.665509190292369</v>
          </cell>
          <cell r="AD274">
            <v>24.66933361397513</v>
          </cell>
          <cell r="AE274">
            <v>0.33754235252138698</v>
          </cell>
          <cell r="AF274">
            <v>-29.622010359252638</v>
          </cell>
          <cell r="AG274">
            <v>80.134151588501084</v>
          </cell>
          <cell r="AH274">
            <v>91.676092419993722</v>
          </cell>
          <cell r="AI274">
            <v>15.676619013606352</v>
          </cell>
          <cell r="AJ274">
            <v>-9.4293451584826986</v>
          </cell>
          <cell r="AK274">
            <v>-22.162509653392846</v>
          </cell>
          <cell r="AL274">
            <v>-0.54506779388354509</v>
          </cell>
          <cell r="AM274">
            <v>8.4690720076620192</v>
          </cell>
          <cell r="AN274">
            <v>11.126035774771671</v>
          </cell>
          <cell r="AO274">
            <v>11.956336951993437</v>
          </cell>
          <cell r="AP274">
            <v>11.956336951993437</v>
          </cell>
          <cell r="AQ274">
            <v>2.9981147039741853</v>
          </cell>
          <cell r="AR274">
            <v>1.2793160132419951E-2</v>
          </cell>
          <cell r="AS274">
            <v>1.6806700566120349E-2</v>
          </cell>
          <cell r="AT274">
            <v>1.8060931951651728E-2</v>
          </cell>
          <cell r="AU274">
            <v>1.8060931951651728E-2</v>
          </cell>
          <cell r="AV274">
            <v>9.6833822011575643E-2</v>
          </cell>
          <cell r="AW274">
            <v>0.11847679610213997</v>
          </cell>
          <cell r="AX274">
            <v>0.11840615473565855</v>
          </cell>
          <cell r="AY274" t="str">
            <v/>
          </cell>
          <cell r="AZ274" t="str">
            <v/>
          </cell>
          <cell r="BA274" t="str">
            <v/>
          </cell>
          <cell r="BB274">
            <v>3.2675921918135439E-2</v>
          </cell>
          <cell r="BC274">
            <v>-0.32287612117549425</v>
          </cell>
          <cell r="BD274">
            <v>-0.32179817741683531</v>
          </cell>
          <cell r="BE274">
            <v>-0.15436286314598904</v>
          </cell>
          <cell r="BF274">
            <v>-8187066.8832131187</v>
          </cell>
          <cell r="BG274">
            <v>-11.688508361859368</v>
          </cell>
          <cell r="BH274">
            <v>-15.76483047637077</v>
          </cell>
          <cell r="BI274">
            <v>-17.037780156590649</v>
          </cell>
          <cell r="BJ274">
            <v>-17.037780156590649</v>
          </cell>
          <cell r="BK274">
            <v>-4.2594450341658554</v>
          </cell>
          <cell r="BL274" t="str">
            <v/>
          </cell>
          <cell r="BM274" t="str">
            <v/>
          </cell>
          <cell r="BN274" t="str">
            <v/>
          </cell>
          <cell r="BO274" t="str">
            <v/>
          </cell>
          <cell r="BP274">
            <v>80617147.061421424</v>
          </cell>
          <cell r="BQ274">
            <v>70.768329573106868</v>
          </cell>
          <cell r="BR274">
            <v>-409.1018345712086</v>
          </cell>
          <cell r="BS274">
            <v>-576.42314804954981</v>
          </cell>
          <cell r="BT274">
            <v>-515.68442328006734</v>
          </cell>
          <cell r="BU274" t="str">
            <v/>
          </cell>
          <cell r="BV274" t="str">
            <v/>
          </cell>
          <cell r="BW274" t="str">
            <v/>
          </cell>
          <cell r="BX274" t="str">
            <v/>
          </cell>
          <cell r="BY274" t="str">
            <v/>
          </cell>
          <cell r="BZ274" t="str">
            <v/>
          </cell>
          <cell r="CA274">
            <v>31.895550000000007</v>
          </cell>
          <cell r="CB274">
            <v>3.1480250000000001</v>
          </cell>
          <cell r="CC274">
            <v>-11.583274999999999</v>
          </cell>
          <cell r="CD274">
            <v>-15.224100000000002</v>
          </cell>
          <cell r="CE274">
            <v>4343099999996.0137</v>
          </cell>
          <cell r="CF274">
            <v>396.82916283430774</v>
          </cell>
          <cell r="CG274">
            <v>393.13403697206593</v>
          </cell>
          <cell r="CH274">
            <v>526.60491799841782</v>
          </cell>
          <cell r="CI274">
            <v>760.1456298446775</v>
          </cell>
          <cell r="CJ274">
            <v>309.96809526211462</v>
          </cell>
          <cell r="CK274">
            <v>135.08335912456363</v>
          </cell>
          <cell r="CL274">
            <v>70.907192463190142</v>
          </cell>
          <cell r="CM274">
            <v>34.921283504468782</v>
          </cell>
          <cell r="CN274">
            <v>11.937135406969007</v>
          </cell>
          <cell r="CO274">
            <v>47.862050441211657</v>
          </cell>
          <cell r="CP274">
            <v>62.162988536239219</v>
          </cell>
          <cell r="CQ274">
            <v>1.1704058242306377</v>
          </cell>
          <cell r="CR274">
            <v>-89.808503903142039</v>
          </cell>
          <cell r="CS274">
            <v>-176.96692391472888</v>
          </cell>
          <cell r="CT274">
            <v>-9.3502822712639606</v>
          </cell>
          <cell r="CU274">
            <v>52.704197525328851</v>
          </cell>
          <cell r="CV274">
            <v>-4.4418837956138919</v>
          </cell>
          <cell r="CW274">
            <v>-97.750331342063518</v>
          </cell>
          <cell r="CX274">
            <v>-196.53727875846724</v>
          </cell>
          <cell r="CY274">
            <v>-31.587058012520522</v>
          </cell>
          <cell r="CZ274">
            <v>33.820525003585857</v>
          </cell>
          <cell r="DA274">
            <v>34.894132655973635</v>
          </cell>
          <cell r="DB274">
            <v>0.48099679316927818</v>
          </cell>
          <cell r="DC274">
            <v>-42.21136437372769</v>
          </cell>
          <cell r="DD274">
            <v>14.210156285514833</v>
          </cell>
          <cell r="DE274">
            <v>36.676163236381136</v>
          </cell>
          <cell r="DF274">
            <v>-10.170937009408764</v>
          </cell>
          <cell r="DG274">
            <v>-91.461304747724398</v>
          </cell>
          <cell r="DH274">
            <v>-176.96692391472888</v>
          </cell>
          <cell r="DI274">
            <v>-49.543501655633754</v>
          </cell>
          <cell r="DJ274">
            <v>16.121200000000002</v>
          </cell>
          <cell r="DK274">
            <v>-0.87900000000000011</v>
          </cell>
          <cell r="DL274">
            <v>34.192275000000002</v>
          </cell>
          <cell r="DM274">
            <v>44.514949999999999</v>
          </cell>
          <cell r="DN274">
            <v>45.199849999999998</v>
          </cell>
          <cell r="DO274">
            <v>8.5937000000000001</v>
          </cell>
          <cell r="DP274">
            <v>-47.935450000000003</v>
          </cell>
          <cell r="DQ274">
            <v>-45.753300000000003</v>
          </cell>
          <cell r="DR274">
            <v>-70.121300000000005</v>
          </cell>
          <cell r="DS274">
            <v>73.610649999999993</v>
          </cell>
          <cell r="DT274">
            <v>31.745524999999997</v>
          </cell>
          <cell r="DU274">
            <v>-97.943225000000012</v>
          </cell>
          <cell r="DV274">
            <v>335.11912500000005</v>
          </cell>
          <cell r="DW274">
            <v>405.38137499999999</v>
          </cell>
          <cell r="DX274">
            <v>241.312625</v>
          </cell>
          <cell r="DY274">
            <v>55.982174999999998</v>
          </cell>
          <cell r="DZ274">
            <v>3.3042250000000002</v>
          </cell>
          <cell r="EA274">
            <v>-98.298324999999991</v>
          </cell>
          <cell r="EB274">
            <v>249.8974</v>
          </cell>
          <cell r="EC274">
            <v>-615749999905.74243</v>
          </cell>
          <cell r="ED274">
            <v>-331.9710166768067</v>
          </cell>
          <cell r="EE274">
            <v>-124.50948691746328</v>
          </cell>
          <cell r="EF274">
            <v>445.07813362410479</v>
          </cell>
          <cell r="EG274">
            <v>1002.1902298875626</v>
          </cell>
          <cell r="EH274">
            <v>906.83414173531685</v>
          </cell>
          <cell r="EI274">
            <v>1109.8403351593731</v>
          </cell>
          <cell r="EJ274">
            <v>1321.3185282330421</v>
          </cell>
          <cell r="EK274">
            <v>1478.4634446414332</v>
          </cell>
          <cell r="EL274">
            <v>1739.5867200799412</v>
          </cell>
          <cell r="EM274">
            <v>447.20548812472111</v>
          </cell>
          <cell r="EN274">
            <v>-9.4587910109103639</v>
          </cell>
          <cell r="EO274">
            <v>-5.6122846380374662</v>
          </cell>
          <cell r="EP274">
            <v>-7.9418257783191342</v>
          </cell>
          <cell r="EQ274">
            <v>-19.570354843738354</v>
          </cell>
          <cell r="ER274">
            <v>86.998709919545888</v>
          </cell>
          <cell r="ES274">
            <v>107.14040330634231</v>
          </cell>
          <cell r="ET274">
            <v>494.63238934316735</v>
          </cell>
          <cell r="EU274">
            <v>963.93548310762628</v>
          </cell>
          <cell r="EV274">
            <v>1283.524163528647</v>
          </cell>
          <cell r="EW274">
            <v>479.97809333374016</v>
          </cell>
          <cell r="EX274">
            <v>477.21726221056474</v>
          </cell>
          <cell r="EY274">
            <v>685.95878260411098</v>
          </cell>
          <cell r="EZ274">
            <v>618.85107821872987</v>
          </cell>
          <cell r="FA274">
            <v>405.27601930367206</v>
          </cell>
          <cell r="FB274">
            <v>63.054240462278472</v>
          </cell>
          <cell r="FC274">
            <v>-37.443261887992783</v>
          </cell>
          <cell r="FD274">
            <v>-455.28088611402228</v>
          </cell>
          <cell r="FE274">
            <v>-594.21056064218806</v>
          </cell>
          <cell r="FF274">
            <v>-508.49273808211632</v>
          </cell>
          <cell r="FG274">
            <v>-39.353221952581912</v>
          </cell>
          <cell r="FH274">
            <v>70.768329573106868</v>
          </cell>
          <cell r="FI274">
            <v>-409.1018345712086</v>
          </cell>
          <cell r="FJ274">
            <v>-576.42314804954981</v>
          </cell>
          <cell r="FK274">
            <v>-515.68442328006734</v>
          </cell>
          <cell r="FL274" t="str">
            <v/>
          </cell>
          <cell r="FM274" t="str">
            <v>JAPAN</v>
          </cell>
          <cell r="FN274">
            <v>77.908878002810141</v>
          </cell>
          <cell r="FO274">
            <v>73.984512224420442</v>
          </cell>
          <cell r="FP274">
            <v>87.867214924497588</v>
          </cell>
          <cell r="FQ274">
            <v>102.94224183393602</v>
          </cell>
          <cell r="FR274">
            <v>521943952.60650688</v>
          </cell>
          <cell r="FS274">
            <v>964.59408962561508</v>
          </cell>
          <cell r="FT274">
            <v>759.86923254639453</v>
          </cell>
          <cell r="FU274">
            <v>414.53423279859862</v>
          </cell>
          <cell r="FV274">
            <v>332.12047088870662</v>
          </cell>
          <cell r="FW274">
            <v>85.122476688775507</v>
          </cell>
          <cell r="FX274">
            <v>-14.337640728265464</v>
          </cell>
          <cell r="FY274">
            <v>-19.868856419961354</v>
          </cell>
          <cell r="FZ274">
            <v>-4.9523861714169231</v>
          </cell>
          <cell r="GA274">
            <v>0</v>
          </cell>
          <cell r="GB2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YR"/>
      <sheetName val="CUMUL05_04"/>
    </sheetNames>
    <sheetDataSet>
      <sheetData sheetId="0" refreshError="1">
        <row r="15">
          <cell r="E15">
            <v>0</v>
          </cell>
          <cell r="F15">
            <v>0</v>
          </cell>
          <cell r="G15">
            <v>0</v>
          </cell>
        </row>
      </sheetData>
      <sheetData sheetId="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IT PAR DRT"/>
      <sheetName val="rabat_oujda_fes_avril97"/>
      <sheetName val="copta géné oct-dec"/>
      <sheetName val="copta géné avr_sep (2)"/>
      <sheetName val="casa_avril97"/>
      <sheetName val="settat_4_97"/>
      <sheetName val="agad_marra_avril97 "/>
      <sheetName val="agd_markch_7_97"/>
      <sheetName val="settat_7_97"/>
      <sheetName val="casa_7_97"/>
      <sheetName val="rbt_fs_ouj_7_97"/>
      <sheetName val="Feuil4"/>
      <sheetName val="CLES DE REPARToct-dec"/>
      <sheetName val="resultat oct-dec"/>
      <sheetName val="contrepartiefixe"/>
      <sheetName val="resultat Mai"/>
      <sheetName val="publi_dec_97"/>
      <sheetName val="LOCAT CODEC"/>
      <sheetName val="transTV internat"/>
      <sheetName val="autoconsom-12"/>
      <sheetName val="telegrm_telgrfe"/>
      <sheetName val="LS URB_10à12_97"/>
      <sheetName val="LS_NON URB10-12"/>
      <sheetName val="AB-TL-TIU-DRT"/>
      <sheetName val="RESUL-1-12"/>
      <sheetName val="CA-international"/>
      <sheetName val="RECAP-AB-TL-TIU1à12"/>
      <sheetName val="télébou par CPECT"/>
      <sheetName val="reca-rac+vt"/>
      <sheetName val="télébou 1-12-DRT"/>
      <sheetName val="Feuil1"/>
      <sheetName val="Feuil2"/>
      <sheetName val="RECA-TELEGRAPHE"/>
      <sheetName val="RECA-TELEX"/>
      <sheetName val="RECA-LS"/>
      <sheetName val="RECA-LOCA-CODEC"/>
      <sheetName val="solde.intern"/>
      <sheetName val="REGLEMENTS INTERNATIONAUX"/>
      <sheetName val="Input"/>
      <sheetName val="CUMUL05_04"/>
      <sheetName val="P&amp;L-YR"/>
      <sheetName val="MS"/>
      <sheetName val="P.EQUIPEMENT99"/>
      <sheetName val="PriceDB"/>
      <sheetName val="L3-Phases-Normal-H"/>
      <sheetName val="synth des coûts TM&amp;DEP comprise"/>
      <sheetName val="synth des coûts TM_DEP comprise"/>
      <sheetName val="WE"/>
      <sheetName val="Saisie"/>
      <sheetName val="TEL1A12"/>
      <sheetName val="Feuil3"/>
      <sheetName val="Données de base-RH"/>
      <sheetName val="CMCP"/>
      <sheetName val="MOB"/>
      <sheetName val="liste"/>
      <sheetName val="Qlt"/>
      <sheetName val="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COMM"/>
      <sheetName val="TERRAINS"/>
      <sheetName val="TERRAINS (2)"/>
      <sheetName val="BATIMENT"/>
      <sheetName val="PRODUIT PAR DRT"/>
    </sheetNames>
    <sheetDataSet>
      <sheetData sheetId="0" refreshError="1"/>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Excel Schedules"/>
      <sheetName val="Consolidation Scope "/>
      <sheetName val="Goodwill"/>
      <sheetName val="Other Intangible Assets"/>
      <sheetName val="Prop., plant &amp; Equipt."/>
      <sheetName val="Invest. in equity affiliates"/>
      <sheetName val="Equity method financial data"/>
      <sheetName val="Cost investments"/>
      <sheetName val="Fair value investments"/>
      <sheetName val="Other LT loans &amp; investments"/>
      <sheetName val="Short term loans"/>
      <sheetName val="Shareholders' equity"/>
      <sheetName val="Other LT liabilities"/>
      <sheetName val="BATIMENT"/>
    </sheetNames>
    <sheetDataSet>
      <sheetData sheetId="0"/>
      <sheetData sheetId="1"/>
      <sheetData sheetId="2"/>
      <sheetData sheetId="3"/>
      <sheetData sheetId="4"/>
      <sheetData sheetId="5">
        <row r="13">
          <cell r="S13">
            <v>0</v>
          </cell>
          <cell r="AE13">
            <v>0</v>
          </cell>
        </row>
        <row r="14">
          <cell r="I14">
            <v>-2.2000000000000002</v>
          </cell>
          <cell r="Q14">
            <v>4.2</v>
          </cell>
          <cell r="S14">
            <v>2</v>
          </cell>
          <cell r="AC14">
            <v>6.5</v>
          </cell>
          <cell r="AE14">
            <v>6.5</v>
          </cell>
        </row>
        <row r="15">
          <cell r="I15">
            <v>131.5</v>
          </cell>
          <cell r="M15">
            <v>6.7</v>
          </cell>
          <cell r="Q15">
            <v>-138.19999999999999</v>
          </cell>
          <cell r="S15">
            <v>0</v>
          </cell>
          <cell r="AE15">
            <v>0</v>
          </cell>
        </row>
        <row r="16">
          <cell r="S16">
            <v>0</v>
          </cell>
          <cell r="AE16">
            <v>0</v>
          </cell>
        </row>
        <row r="17">
          <cell r="S17">
            <v>0</v>
          </cell>
          <cell r="AE17">
            <v>0</v>
          </cell>
        </row>
        <row r="18">
          <cell r="S18">
            <v>0</v>
          </cell>
          <cell r="AE18">
            <v>0</v>
          </cell>
        </row>
        <row r="19">
          <cell r="S19">
            <v>0</v>
          </cell>
          <cell r="AE19">
            <v>0</v>
          </cell>
        </row>
        <row r="20">
          <cell r="S20">
            <v>0</v>
          </cell>
          <cell r="AE20">
            <v>0</v>
          </cell>
        </row>
        <row r="21">
          <cell r="S21">
            <v>0</v>
          </cell>
          <cell r="AE21">
            <v>0</v>
          </cell>
        </row>
        <row r="22">
          <cell r="S22">
            <v>0</v>
          </cell>
          <cell r="AE22">
            <v>0</v>
          </cell>
        </row>
        <row r="23">
          <cell r="G23">
            <v>0</v>
          </cell>
          <cell r="I23">
            <v>129.30000000000001</v>
          </cell>
          <cell r="K23">
            <v>0</v>
          </cell>
          <cell r="M23">
            <v>6.7</v>
          </cell>
          <cell r="O23">
            <v>0</v>
          </cell>
          <cell r="Q23">
            <v>-134</v>
          </cell>
          <cell r="S23">
            <v>2</v>
          </cell>
          <cell r="U23">
            <v>0</v>
          </cell>
          <cell r="W23">
            <v>0</v>
          </cell>
          <cell r="Y23">
            <v>0</v>
          </cell>
          <cell r="AA23">
            <v>0</v>
          </cell>
          <cell r="AC23">
            <v>6.5</v>
          </cell>
          <cell r="AE23">
            <v>6.5</v>
          </cell>
        </row>
        <row r="33">
          <cell r="S33">
            <v>0</v>
          </cell>
          <cell r="AG33">
            <v>0</v>
          </cell>
        </row>
        <row r="34">
          <cell r="I34">
            <v>-2.2000000000000002</v>
          </cell>
          <cell r="Q34">
            <v>4.2</v>
          </cell>
          <cell r="S34">
            <v>2</v>
          </cell>
          <cell r="Y34">
            <v>-4.4000000000000004</v>
          </cell>
          <cell r="AE34">
            <v>6.5</v>
          </cell>
          <cell r="AG34">
            <v>2.0999999999999996</v>
          </cell>
        </row>
        <row r="35">
          <cell r="I35">
            <v>131.5</v>
          </cell>
          <cell r="M35">
            <v>6.7</v>
          </cell>
          <cell r="Q35">
            <v>-138.19999999999999</v>
          </cell>
          <cell r="S35">
            <v>0</v>
          </cell>
          <cell r="AG35">
            <v>0</v>
          </cell>
        </row>
        <row r="36">
          <cell r="S36">
            <v>0</v>
          </cell>
          <cell r="AG36">
            <v>0</v>
          </cell>
        </row>
        <row r="37">
          <cell r="S37">
            <v>0</v>
          </cell>
          <cell r="AG37">
            <v>0</v>
          </cell>
        </row>
        <row r="38">
          <cell r="S38">
            <v>0</v>
          </cell>
          <cell r="AG38">
            <v>0</v>
          </cell>
        </row>
        <row r="39">
          <cell r="S39">
            <v>0</v>
          </cell>
          <cell r="AG39">
            <v>0</v>
          </cell>
        </row>
        <row r="40">
          <cell r="S40">
            <v>0</v>
          </cell>
          <cell r="AG40">
            <v>0</v>
          </cell>
        </row>
        <row r="41">
          <cell r="S41">
            <v>0</v>
          </cell>
          <cell r="AG41">
            <v>0</v>
          </cell>
        </row>
        <row r="42">
          <cell r="S42">
            <v>0</v>
          </cell>
          <cell r="AG42">
            <v>0</v>
          </cell>
        </row>
        <row r="43">
          <cell r="G43">
            <v>0</v>
          </cell>
          <cell r="I43">
            <v>129.30000000000001</v>
          </cell>
          <cell r="K43">
            <v>0</v>
          </cell>
          <cell r="M43">
            <v>6.7</v>
          </cell>
          <cell r="O43">
            <v>0</v>
          </cell>
          <cell r="Q43">
            <v>-134</v>
          </cell>
          <cell r="S43">
            <v>2</v>
          </cell>
          <cell r="U43">
            <v>0</v>
          </cell>
          <cell r="W43">
            <v>0</v>
          </cell>
          <cell r="Y43">
            <v>-4.4000000000000004</v>
          </cell>
          <cell r="AA43">
            <v>0</v>
          </cell>
          <cell r="AC43">
            <v>0</v>
          </cell>
          <cell r="AE43">
            <v>6.5</v>
          </cell>
          <cell r="AG43">
            <v>2.0999999999999996</v>
          </cell>
        </row>
      </sheetData>
      <sheetData sheetId="6"/>
      <sheetData sheetId="7">
        <row r="10">
          <cell r="F10">
            <v>0.05</v>
          </cell>
          <cell r="G10">
            <v>-0.05</v>
          </cell>
          <cell r="N10">
            <v>0.05</v>
          </cell>
          <cell r="O10">
            <v>-0.05</v>
          </cell>
        </row>
        <row r="11">
          <cell r="F11">
            <v>13.45</v>
          </cell>
          <cell r="H11">
            <v>13.45</v>
          </cell>
          <cell r="N11">
            <v>6.4539999999999997</v>
          </cell>
          <cell r="O11">
            <v>0</v>
          </cell>
          <cell r="P11">
            <v>6.4539999999999997</v>
          </cell>
        </row>
        <row r="12">
          <cell r="F12">
            <v>27.381</v>
          </cell>
          <cell r="H12">
            <v>27.381</v>
          </cell>
          <cell r="N12">
            <v>27.268999999999998</v>
          </cell>
          <cell r="O12">
            <v>0</v>
          </cell>
          <cell r="P12">
            <v>27.268999999999998</v>
          </cell>
        </row>
        <row r="13">
          <cell r="F13">
            <v>20</v>
          </cell>
          <cell r="G13">
            <v>-20</v>
          </cell>
          <cell r="H13">
            <v>0</v>
          </cell>
          <cell r="N13">
            <v>20</v>
          </cell>
          <cell r="O13">
            <v>-12.4</v>
          </cell>
          <cell r="P13">
            <v>7.6</v>
          </cell>
        </row>
        <row r="14">
          <cell r="F14">
            <v>9.8719999999999999</v>
          </cell>
          <cell r="H14">
            <v>9.8719999999999999</v>
          </cell>
          <cell r="N14">
            <v>9.8724000000000007</v>
          </cell>
          <cell r="O14">
            <v>0</v>
          </cell>
          <cell r="P14">
            <v>9.8724000000000007</v>
          </cell>
        </row>
        <row r="15">
          <cell r="F15">
            <v>18.173999999999999</v>
          </cell>
          <cell r="G15">
            <v>-18.2</v>
          </cell>
          <cell r="H15">
            <v>-2.5999999999999801E-2</v>
          </cell>
          <cell r="N15">
            <v>18.173999999999999</v>
          </cell>
          <cell r="O15">
            <v>-18.173999999999999</v>
          </cell>
          <cell r="P15">
            <v>0</v>
          </cell>
        </row>
        <row r="16">
          <cell r="H16">
            <v>0</v>
          </cell>
          <cell r="N16">
            <v>421.15</v>
          </cell>
          <cell r="O16">
            <v>-55</v>
          </cell>
          <cell r="P16">
            <v>366.15</v>
          </cell>
        </row>
        <row r="17">
          <cell r="F17">
            <v>1.4</v>
          </cell>
          <cell r="G17">
            <v>-1.4</v>
          </cell>
          <cell r="H17">
            <v>0</v>
          </cell>
          <cell r="N17">
            <v>1.431</v>
          </cell>
          <cell r="O17">
            <v>0</v>
          </cell>
          <cell r="P17">
            <v>1.431</v>
          </cell>
        </row>
        <row r="18">
          <cell r="H18">
            <v>0</v>
          </cell>
          <cell r="N18">
            <v>10.7682</v>
          </cell>
          <cell r="O18">
            <v>0</v>
          </cell>
          <cell r="P18">
            <v>10.7682</v>
          </cell>
        </row>
        <row r="19">
          <cell r="F19">
            <v>0.5</v>
          </cell>
          <cell r="H19">
            <v>0.5</v>
          </cell>
          <cell r="N19">
            <v>0</v>
          </cell>
          <cell r="O19">
            <v>0</v>
          </cell>
          <cell r="P19">
            <v>0</v>
          </cell>
        </row>
        <row r="20">
          <cell r="F20">
            <v>2.1</v>
          </cell>
          <cell r="H20">
            <v>2.1</v>
          </cell>
          <cell r="P20">
            <v>0</v>
          </cell>
        </row>
        <row r="21">
          <cell r="H21">
            <v>0</v>
          </cell>
          <cell r="P21">
            <v>0</v>
          </cell>
        </row>
        <row r="23">
          <cell r="F23">
            <v>92.926999999999992</v>
          </cell>
          <cell r="G23">
            <v>-39.65</v>
          </cell>
          <cell r="H23">
            <v>53.277000000000008</v>
          </cell>
          <cell r="I23">
            <v>0</v>
          </cell>
          <cell r="J23">
            <v>0</v>
          </cell>
          <cell r="K23">
            <v>0</v>
          </cell>
          <cell r="L23">
            <v>0</v>
          </cell>
          <cell r="N23">
            <v>515.16859999999997</v>
          </cell>
          <cell r="O23">
            <v>-85.623999999999995</v>
          </cell>
          <cell r="P23">
            <v>429.54459999999995</v>
          </cell>
          <cell r="Q23">
            <v>0</v>
          </cell>
          <cell r="R23">
            <v>0</v>
          </cell>
          <cell r="S23">
            <v>0</v>
          </cell>
        </row>
        <row r="29">
          <cell r="F29">
            <v>0.05</v>
          </cell>
          <cell r="G29">
            <v>-0.05</v>
          </cell>
          <cell r="N29">
            <v>0.05</v>
          </cell>
          <cell r="O29">
            <v>-0.05</v>
          </cell>
        </row>
        <row r="30">
          <cell r="F30">
            <v>13.45</v>
          </cell>
          <cell r="G30">
            <v>0</v>
          </cell>
          <cell r="H30">
            <v>13.45</v>
          </cell>
          <cell r="N30">
            <v>6.4539999999999997</v>
          </cell>
          <cell r="O30">
            <v>0</v>
          </cell>
          <cell r="P30">
            <v>6.4539999999999997</v>
          </cell>
        </row>
        <row r="31">
          <cell r="F31">
            <v>27.381</v>
          </cell>
          <cell r="G31">
            <v>0</v>
          </cell>
          <cell r="H31">
            <v>27.381</v>
          </cell>
          <cell r="N31">
            <v>27.268999999999998</v>
          </cell>
          <cell r="O31">
            <v>0</v>
          </cell>
          <cell r="P31">
            <v>27.268999999999998</v>
          </cell>
        </row>
        <row r="32">
          <cell r="F32">
            <v>20</v>
          </cell>
          <cell r="G32">
            <v>-20</v>
          </cell>
          <cell r="H32">
            <v>0</v>
          </cell>
          <cell r="N32">
            <v>20</v>
          </cell>
          <cell r="O32">
            <v>-12.4</v>
          </cell>
          <cell r="P32">
            <v>7.6</v>
          </cell>
        </row>
        <row r="33">
          <cell r="F33">
            <v>9.8719999999999999</v>
          </cell>
          <cell r="G33">
            <v>0</v>
          </cell>
          <cell r="H33">
            <v>9.8719999999999999</v>
          </cell>
          <cell r="N33">
            <v>9.8724000000000007</v>
          </cell>
          <cell r="O33">
            <v>0</v>
          </cell>
          <cell r="P33">
            <v>9.8724000000000007</v>
          </cell>
        </row>
        <row r="34">
          <cell r="F34">
            <v>18.173999999999999</v>
          </cell>
          <cell r="G34">
            <v>-18.2</v>
          </cell>
          <cell r="H34">
            <v>-2.5999999999999801E-2</v>
          </cell>
          <cell r="N34">
            <v>18.173999999999999</v>
          </cell>
          <cell r="O34">
            <v>-18.173999999999999</v>
          </cell>
          <cell r="P34">
            <v>0</v>
          </cell>
        </row>
        <row r="35">
          <cell r="F35">
            <v>0</v>
          </cell>
          <cell r="G35">
            <v>0</v>
          </cell>
          <cell r="H35">
            <v>0</v>
          </cell>
          <cell r="N35">
            <v>421.15</v>
          </cell>
          <cell r="O35">
            <v>-55</v>
          </cell>
          <cell r="P35">
            <v>366.15</v>
          </cell>
        </row>
        <row r="36">
          <cell r="F36">
            <v>1.4</v>
          </cell>
          <cell r="G36">
            <v>-1.4</v>
          </cell>
          <cell r="H36">
            <v>0</v>
          </cell>
          <cell r="N36">
            <v>1.431</v>
          </cell>
          <cell r="O36">
            <v>0</v>
          </cell>
          <cell r="P36">
            <v>1.431</v>
          </cell>
        </row>
        <row r="37">
          <cell r="F37">
            <v>0</v>
          </cell>
          <cell r="G37">
            <v>0</v>
          </cell>
          <cell r="H37">
            <v>0</v>
          </cell>
          <cell r="N37">
            <v>10.7682</v>
          </cell>
          <cell r="O37">
            <v>0</v>
          </cell>
          <cell r="P37">
            <v>10.7682</v>
          </cell>
        </row>
        <row r="38">
          <cell r="F38">
            <v>0.5</v>
          </cell>
          <cell r="G38">
            <v>0</v>
          </cell>
          <cell r="H38">
            <v>0.5</v>
          </cell>
          <cell r="N38">
            <v>0</v>
          </cell>
          <cell r="O38">
            <v>0</v>
          </cell>
          <cell r="P38">
            <v>0</v>
          </cell>
        </row>
        <row r="39">
          <cell r="F39">
            <v>2.1</v>
          </cell>
          <cell r="G39">
            <v>0</v>
          </cell>
          <cell r="H39">
            <v>2.1</v>
          </cell>
          <cell r="N39">
            <v>0</v>
          </cell>
          <cell r="O39">
            <v>0</v>
          </cell>
          <cell r="P39">
            <v>0</v>
          </cell>
        </row>
        <row r="40">
          <cell r="H40">
            <v>0</v>
          </cell>
          <cell r="P40">
            <v>0</v>
          </cell>
        </row>
        <row r="42">
          <cell r="F42">
            <v>92.926999999999992</v>
          </cell>
          <cell r="G42">
            <v>-39.6</v>
          </cell>
          <cell r="H42">
            <v>53.277000000000008</v>
          </cell>
          <cell r="I42">
            <v>0</v>
          </cell>
          <cell r="J42">
            <v>0</v>
          </cell>
          <cell r="K42">
            <v>0</v>
          </cell>
          <cell r="L42">
            <v>0</v>
          </cell>
          <cell r="N42">
            <v>515.16859999999997</v>
          </cell>
          <cell r="O42">
            <v>-85.623999999999995</v>
          </cell>
          <cell r="P42">
            <v>429.54459999999995</v>
          </cell>
          <cell r="Q42">
            <v>0</v>
          </cell>
          <cell r="R42">
            <v>0</v>
          </cell>
          <cell r="S42">
            <v>0</v>
          </cell>
        </row>
      </sheetData>
      <sheetData sheetId="8">
        <row r="13">
          <cell r="G13">
            <v>0</v>
          </cell>
          <cell r="J13">
            <v>0</v>
          </cell>
          <cell r="O13">
            <v>0</v>
          </cell>
          <cell r="R13">
            <v>0</v>
          </cell>
        </row>
        <row r="14">
          <cell r="G14">
            <v>0</v>
          </cell>
          <cell r="J14">
            <v>0</v>
          </cell>
          <cell r="O14">
            <v>0</v>
          </cell>
          <cell r="R14">
            <v>0</v>
          </cell>
        </row>
        <row r="15">
          <cell r="G15">
            <v>0</v>
          </cell>
          <cell r="J15">
            <v>0</v>
          </cell>
          <cell r="O15">
            <v>0</v>
          </cell>
          <cell r="R15">
            <v>0</v>
          </cell>
        </row>
        <row r="16">
          <cell r="G16">
            <v>0</v>
          </cell>
          <cell r="J16">
            <v>0</v>
          </cell>
          <cell r="O16">
            <v>0</v>
          </cell>
          <cell r="R16">
            <v>0</v>
          </cell>
        </row>
        <row r="18">
          <cell r="G18">
            <v>0</v>
          </cell>
          <cell r="J18">
            <v>0</v>
          </cell>
          <cell r="O18">
            <v>0</v>
          </cell>
          <cell r="R18">
            <v>0</v>
          </cell>
        </row>
        <row r="19">
          <cell r="G19">
            <v>0</v>
          </cell>
          <cell r="J19">
            <v>0</v>
          </cell>
          <cell r="O19">
            <v>0</v>
          </cell>
          <cell r="R19">
            <v>0</v>
          </cell>
        </row>
        <row r="20">
          <cell r="G20">
            <v>0</v>
          </cell>
          <cell r="J20">
            <v>0</v>
          </cell>
          <cell r="O20">
            <v>0</v>
          </cell>
          <cell r="R20">
            <v>0</v>
          </cell>
        </row>
        <row r="21">
          <cell r="G21">
            <v>0</v>
          </cell>
          <cell r="J21">
            <v>0</v>
          </cell>
          <cell r="O21">
            <v>0</v>
          </cell>
          <cell r="R21">
            <v>0</v>
          </cell>
        </row>
        <row r="23">
          <cell r="D23">
            <v>0</v>
          </cell>
          <cell r="E23">
            <v>0</v>
          </cell>
          <cell r="F23">
            <v>0</v>
          </cell>
          <cell r="G23">
            <v>0</v>
          </cell>
          <cell r="H23">
            <v>0</v>
          </cell>
          <cell r="I23">
            <v>0</v>
          </cell>
          <cell r="J23">
            <v>0</v>
          </cell>
          <cell r="L23">
            <v>0</v>
          </cell>
          <cell r="M23">
            <v>0</v>
          </cell>
          <cell r="N23">
            <v>0</v>
          </cell>
          <cell r="O23">
            <v>0</v>
          </cell>
          <cell r="P23">
            <v>0</v>
          </cell>
          <cell r="Q23">
            <v>0</v>
          </cell>
          <cell r="R23">
            <v>0</v>
          </cell>
        </row>
        <row r="27">
          <cell r="G27">
            <v>0</v>
          </cell>
          <cell r="J27">
            <v>0</v>
          </cell>
          <cell r="O27">
            <v>0</v>
          </cell>
          <cell r="R27">
            <v>0</v>
          </cell>
        </row>
        <row r="28">
          <cell r="G28">
            <v>0</v>
          </cell>
          <cell r="J28">
            <v>0</v>
          </cell>
          <cell r="O28">
            <v>0</v>
          </cell>
          <cell r="R28">
            <v>0</v>
          </cell>
        </row>
        <row r="29">
          <cell r="G29">
            <v>0</v>
          </cell>
          <cell r="J29">
            <v>0</v>
          </cell>
          <cell r="O29">
            <v>0</v>
          </cell>
          <cell r="R29">
            <v>0</v>
          </cell>
        </row>
        <row r="30">
          <cell r="G30">
            <v>0</v>
          </cell>
          <cell r="J30">
            <v>0</v>
          </cell>
          <cell r="O30">
            <v>0</v>
          </cell>
          <cell r="R30">
            <v>0</v>
          </cell>
        </row>
        <row r="32">
          <cell r="G32">
            <v>0</v>
          </cell>
          <cell r="J32">
            <v>0</v>
          </cell>
          <cell r="O32">
            <v>0</v>
          </cell>
          <cell r="R32">
            <v>0</v>
          </cell>
        </row>
        <row r="33">
          <cell r="G33">
            <v>0</v>
          </cell>
          <cell r="J33">
            <v>0</v>
          </cell>
          <cell r="O33">
            <v>0</v>
          </cell>
          <cell r="R33">
            <v>0</v>
          </cell>
        </row>
        <row r="34">
          <cell r="G34">
            <v>0</v>
          </cell>
          <cell r="J34">
            <v>0</v>
          </cell>
          <cell r="O34">
            <v>0</v>
          </cell>
          <cell r="R34">
            <v>0</v>
          </cell>
        </row>
        <row r="35">
          <cell r="G35">
            <v>0</v>
          </cell>
          <cell r="J35">
            <v>0</v>
          </cell>
          <cell r="O35">
            <v>0</v>
          </cell>
          <cell r="R35">
            <v>0</v>
          </cell>
        </row>
        <row r="37">
          <cell r="D37">
            <v>0</v>
          </cell>
          <cell r="E37">
            <v>0</v>
          </cell>
          <cell r="F37">
            <v>0</v>
          </cell>
          <cell r="G37">
            <v>0</v>
          </cell>
          <cell r="H37">
            <v>0</v>
          </cell>
          <cell r="I37">
            <v>0</v>
          </cell>
          <cell r="J37">
            <v>0</v>
          </cell>
          <cell r="L37">
            <v>0</v>
          </cell>
          <cell r="M37">
            <v>0</v>
          </cell>
          <cell r="N37">
            <v>0</v>
          </cell>
          <cell r="O37">
            <v>0</v>
          </cell>
          <cell r="P37">
            <v>0</v>
          </cell>
          <cell r="Q37">
            <v>0</v>
          </cell>
          <cell r="R37">
            <v>0</v>
          </cell>
        </row>
      </sheetData>
      <sheetData sheetId="9">
        <row r="13">
          <cell r="H13">
            <v>0</v>
          </cell>
          <cell r="M13">
            <v>0</v>
          </cell>
        </row>
        <row r="14">
          <cell r="H14">
            <v>0</v>
          </cell>
          <cell r="M14">
            <v>0</v>
          </cell>
        </row>
        <row r="15">
          <cell r="H15">
            <v>0</v>
          </cell>
          <cell r="M15">
            <v>0</v>
          </cell>
        </row>
        <row r="16">
          <cell r="H16">
            <v>0</v>
          </cell>
          <cell r="M16">
            <v>0</v>
          </cell>
        </row>
        <row r="18">
          <cell r="E18">
            <v>96.6</v>
          </cell>
          <cell r="H18">
            <v>96.6</v>
          </cell>
          <cell r="J18">
            <v>19.2</v>
          </cell>
          <cell r="K18">
            <v>-3</v>
          </cell>
          <cell r="M18">
            <v>16.2</v>
          </cell>
        </row>
        <row r="19">
          <cell r="H19">
            <v>0</v>
          </cell>
          <cell r="M19">
            <v>0</v>
          </cell>
        </row>
        <row r="20">
          <cell r="H20">
            <v>0</v>
          </cell>
          <cell r="M20">
            <v>0</v>
          </cell>
        </row>
        <row r="21">
          <cell r="H21">
            <v>0</v>
          </cell>
          <cell r="M21">
            <v>0</v>
          </cell>
        </row>
        <row r="23">
          <cell r="E23">
            <v>96.6</v>
          </cell>
          <cell r="F23">
            <v>0</v>
          </cell>
          <cell r="G23">
            <v>0</v>
          </cell>
          <cell r="H23">
            <v>96.6</v>
          </cell>
          <cell r="J23">
            <v>19.2</v>
          </cell>
          <cell r="K23">
            <v>-3</v>
          </cell>
          <cell r="L23">
            <v>0</v>
          </cell>
          <cell r="M23">
            <v>16.2</v>
          </cell>
        </row>
        <row r="26">
          <cell r="H26">
            <v>0</v>
          </cell>
          <cell r="M26">
            <v>0</v>
          </cell>
        </row>
        <row r="27">
          <cell r="E27">
            <v>1.9</v>
          </cell>
          <cell r="F27">
            <v>0</v>
          </cell>
          <cell r="G27">
            <v>0</v>
          </cell>
          <cell r="H27">
            <v>1.9</v>
          </cell>
          <cell r="I27">
            <v>0</v>
          </cell>
          <cell r="J27">
            <v>1.9</v>
          </cell>
          <cell r="K27">
            <v>0</v>
          </cell>
          <cell r="L27">
            <v>0</v>
          </cell>
          <cell r="M27">
            <v>1.9</v>
          </cell>
        </row>
        <row r="28">
          <cell r="H28">
            <v>0</v>
          </cell>
          <cell r="M28">
            <v>0</v>
          </cell>
        </row>
        <row r="29">
          <cell r="H29">
            <v>0</v>
          </cell>
          <cell r="M29">
            <v>0</v>
          </cell>
        </row>
        <row r="30">
          <cell r="H30">
            <v>0</v>
          </cell>
          <cell r="M30">
            <v>0</v>
          </cell>
        </row>
        <row r="32">
          <cell r="E32">
            <v>1.9</v>
          </cell>
          <cell r="F32">
            <v>0</v>
          </cell>
          <cell r="G32">
            <v>0</v>
          </cell>
          <cell r="H32">
            <v>1.9</v>
          </cell>
          <cell r="J32">
            <v>1.9</v>
          </cell>
          <cell r="K32">
            <v>0</v>
          </cell>
          <cell r="L32">
            <v>0</v>
          </cell>
          <cell r="M32">
            <v>1.9</v>
          </cell>
        </row>
        <row r="40">
          <cell r="H40">
            <v>0</v>
          </cell>
          <cell r="M40">
            <v>0</v>
          </cell>
        </row>
        <row r="41">
          <cell r="H41">
            <v>0</v>
          </cell>
          <cell r="M41">
            <v>0</v>
          </cell>
        </row>
        <row r="42">
          <cell r="H42">
            <v>0</v>
          </cell>
          <cell r="M42">
            <v>0</v>
          </cell>
        </row>
        <row r="43">
          <cell r="H43">
            <v>0</v>
          </cell>
          <cell r="M43">
            <v>0</v>
          </cell>
        </row>
        <row r="45">
          <cell r="E45">
            <v>96.6</v>
          </cell>
          <cell r="H45">
            <v>96.6</v>
          </cell>
          <cell r="J45">
            <v>19.2</v>
          </cell>
          <cell r="K45">
            <v>-3</v>
          </cell>
          <cell r="M45">
            <v>16.2</v>
          </cell>
        </row>
        <row r="46">
          <cell r="H46">
            <v>0</v>
          </cell>
          <cell r="M46">
            <v>0</v>
          </cell>
        </row>
        <row r="47">
          <cell r="H47">
            <v>0</v>
          </cell>
          <cell r="M47">
            <v>0</v>
          </cell>
        </row>
        <row r="48">
          <cell r="H48">
            <v>0</v>
          </cell>
          <cell r="M48">
            <v>0</v>
          </cell>
        </row>
        <row r="50">
          <cell r="E50">
            <v>96.6</v>
          </cell>
          <cell r="F50">
            <v>0</v>
          </cell>
          <cell r="G50">
            <v>0</v>
          </cell>
          <cell r="H50">
            <v>96.6</v>
          </cell>
          <cell r="J50">
            <v>19.2</v>
          </cell>
          <cell r="K50">
            <v>-3</v>
          </cell>
          <cell r="L50">
            <v>0</v>
          </cell>
          <cell r="M50">
            <v>16.2</v>
          </cell>
        </row>
        <row r="53">
          <cell r="H53">
            <v>0</v>
          </cell>
          <cell r="M53">
            <v>0</v>
          </cell>
        </row>
        <row r="54">
          <cell r="E54">
            <v>1.9</v>
          </cell>
          <cell r="H54">
            <v>1.9</v>
          </cell>
          <cell r="J54">
            <v>1.9</v>
          </cell>
          <cell r="M54">
            <v>1.9</v>
          </cell>
        </row>
        <row r="55">
          <cell r="H55">
            <v>0</v>
          </cell>
          <cell r="M55">
            <v>0</v>
          </cell>
        </row>
        <row r="56">
          <cell r="H56">
            <v>0</v>
          </cell>
          <cell r="M56">
            <v>0</v>
          </cell>
        </row>
        <row r="57">
          <cell r="H57">
            <v>0</v>
          </cell>
          <cell r="M57">
            <v>0</v>
          </cell>
        </row>
        <row r="59">
          <cell r="E59">
            <v>1.9</v>
          </cell>
          <cell r="F59">
            <v>0</v>
          </cell>
          <cell r="G59">
            <v>0</v>
          </cell>
          <cell r="H59">
            <v>1.9</v>
          </cell>
          <cell r="J59">
            <v>1.9</v>
          </cell>
          <cell r="K59">
            <v>0</v>
          </cell>
          <cell r="L59">
            <v>0</v>
          </cell>
          <cell r="M59">
            <v>1.9</v>
          </cell>
        </row>
      </sheetData>
      <sheetData sheetId="10"/>
      <sheetData sheetId="11"/>
      <sheetData sheetId="12"/>
      <sheetData sheetId="1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M 900 offre 04 02 08-reu DGs"/>
      <sheetName val="parc TRX 2008"/>
      <sheetName val="taux"/>
      <sheetName val="GSM 1800 "/>
      <sheetName val="fonctionnalités"/>
      <sheetName val="Eval Qte"/>
      <sheetName val="Cost investments"/>
      <sheetName val="Fair value investments"/>
      <sheetName val="Other LT loans &amp; investments"/>
      <sheetName val="Invest. in equity affiliates"/>
    </sheetNames>
    <sheetDataSet>
      <sheetData sheetId="0" refreshError="1"/>
      <sheetData sheetId="1" refreshError="1"/>
      <sheetData sheetId="2" refreshError="1">
        <row r="1">
          <cell r="C1">
            <v>11.414</v>
          </cell>
        </row>
        <row r="2">
          <cell r="C2">
            <v>7.6646999999999998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Gaap"/>
      <sheetName val="Assets"/>
      <sheetName val="Liabilities"/>
      <sheetName val="P&amp;L"/>
      <sheetName val="Mgt CF"/>
      <sheetName val="FAS95"/>
      <sheetName val="Net Debt"/>
      <sheetName val="Intercos BS"/>
      <sheetName val="ICo VUE-USH"/>
      <sheetName val="Interco P&amp;L"/>
      <sheetName val="Invest"/>
      <sheetName val="Situ nette"/>
      <sheetName val="F88"/>
      <sheetName val="Adj PAC01"/>
      <sheetName val="Ecrit. NC002"/>
      <sheetName val="Base"/>
      <sheetName val="Data"/>
      <sheetName val="Control"/>
      <sheetName val="Other LT Liabilities"/>
      <sheetName val="Acc. Rec. &amp; Acc. Pay."/>
      <sheetName val="US_Gaap"/>
      <sheetName val="Mgt_CF"/>
      <sheetName val="Net_Debt"/>
      <sheetName val="Intercos_BS"/>
      <sheetName val="ICo_VUE-USH"/>
      <sheetName val="Interco_P&amp;L"/>
      <sheetName val="Situ_nette"/>
      <sheetName val="Adj_PAC01"/>
      <sheetName val="Ecrit__NC002"/>
      <sheetName val="Other_LT_Liabilities"/>
      <sheetName val="Acc__Rec__&amp;_Acc__Pay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v>1.2352501666666666</v>
          </cell>
          <cell r="C1">
            <v>1.3615999999999999</v>
          </cell>
        </row>
        <row r="5">
          <cell r="C5">
            <v>1.2453000000000001</v>
          </cell>
        </row>
      </sheetData>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CT"/>
      <sheetName val="taux"/>
    </sheetNames>
    <sheetDataSet>
      <sheetData sheetId="0" refreshError="1"/>
      <sheetData sheetId="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CT"/>
    </sheetNames>
    <sheetDataSet>
      <sheetData sheetId="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upo"/>
      <sheetName val="Margens de Venda por Campo"/>
      <sheetName val="Custos Pessoal"/>
      <sheetName val="Supplies and Services"/>
      <sheetName val="Leasings"/>
      <sheetName val="Other Operational Income"/>
      <sheetName val="Other Operating Costs"/>
      <sheetName val="Financial Income"/>
      <sheetName val="Extraordinary income"/>
      <sheetName val="Intangiveis"/>
      <sheetName val="Imob. Corpóreo"/>
      <sheetName val="Inventory"/>
      <sheetName val="Accounts Receivable"/>
      <sheetName val="Ageing Clientes"/>
      <sheetName val="Movimento provisões"/>
      <sheetName val="Tax Authorities"/>
      <sheetName val="Caixa e equivalentes"/>
      <sheetName val="Prepaid expenses"/>
      <sheetName val="Equity"/>
      <sheetName val="Loans Obtained"/>
      <sheetName val="Suppliers"/>
      <sheetName val="Other creditors"/>
      <sheetName val="Accrued Expenses"/>
      <sheetName val="Deferred Income"/>
      <sheetName val="Source DCT"/>
      <sheetName val="Ass"/>
      <sheetName val="useless"/>
      <sheetName val="Produits"/>
      <sheetName val="Data"/>
      <sheetName val="Revenus hors intercomp."/>
      <sheetName val="Données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as por produto e cliente"/>
      <sheetName val="Pivot por produto"/>
      <sheetName val="Pivot por Cliente"/>
      <sheetName val="Final"/>
      <sheetName val="Vendas Cliente Produto (2)"/>
      <sheetName val="Vendas Cliente Produto"/>
      <sheetName val="Vendas Totais Clientes 2006_Hos"/>
      <sheetName val="XREF"/>
      <sheetName val="Movimento provisões"/>
      <sheetName val="Lead"/>
      <sheetName val="Toggles"/>
    </sheetNames>
    <sheetDataSet>
      <sheetData sheetId="0" refreshError="1">
        <row r="124">
          <cell r="I124" t="str">
            <v>!</v>
          </cell>
        </row>
      </sheetData>
      <sheetData sheetId="1" refreshError="1"/>
      <sheetData sheetId="2" refreshError="1"/>
      <sheetData sheetId="3" refreshError="1"/>
      <sheetData sheetId="4" refreshError="1"/>
      <sheetData sheetId="5" refreshError="1"/>
      <sheetData sheetId="6" refreshError="1"/>
      <sheetData sheetId="7" refreshError="1">
        <row r="3">
          <cell r="A3">
            <v>1353723.5699999996</v>
          </cell>
          <cell r="B3">
            <v>1353723.57</v>
          </cell>
          <cell r="D3" t="str">
            <v>Vendas Totais Clientes 2006_Hospitalar Mensal</v>
          </cell>
          <cell r="E3" t="str">
            <v>!</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lations.investisseurs@iam.ma" TargetMode="External"/><Relationship Id="rId1" Type="http://schemas.openxmlformats.org/officeDocument/2006/relationships/hyperlink" Target="http://www.iam.ma/Groupe/Finance/Telechargements/Pages/CommuniquesFinanciers.aspx"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53"/>
  <sheetViews>
    <sheetView view="pageBreakPreview" zoomScale="75" zoomScaleNormal="80" zoomScaleSheetLayoutView="75" workbookViewId="0">
      <selection activeCell="Q34" sqref="Q34"/>
    </sheetView>
  </sheetViews>
  <sheetFormatPr baseColWidth="10" defaultRowHeight="14.25"/>
  <cols>
    <col min="1" max="1" width="2.85546875" style="2" customWidth="1"/>
    <col min="2" max="2" width="4.42578125" style="2" customWidth="1"/>
    <col min="3" max="3" width="3.7109375" style="2" customWidth="1"/>
    <col min="4" max="11" width="11.85546875" style="2" customWidth="1"/>
    <col min="12" max="13" width="3.7109375" style="2" customWidth="1"/>
    <col min="14" max="14" width="2.85546875" style="2" customWidth="1"/>
    <col min="15" max="16384" width="11.42578125" style="2"/>
  </cols>
  <sheetData>
    <row r="2" spans="2:13">
      <c r="B2" s="44"/>
      <c r="C2" s="45"/>
      <c r="D2" s="45"/>
      <c r="E2" s="45"/>
      <c r="F2" s="45"/>
      <c r="G2" s="45"/>
      <c r="H2" s="45"/>
      <c r="I2" s="45"/>
      <c r="J2" s="45"/>
      <c r="K2" s="45"/>
      <c r="L2" s="45"/>
      <c r="M2" s="46"/>
    </row>
    <row r="3" spans="2:13">
      <c r="B3" s="47"/>
      <c r="C3" s="12"/>
      <c r="D3" s="12"/>
      <c r="E3" s="12"/>
      <c r="F3" s="12"/>
      <c r="G3" s="12"/>
      <c r="H3" s="12"/>
      <c r="I3" s="12"/>
      <c r="J3" s="12"/>
      <c r="K3" s="12"/>
      <c r="L3" s="12"/>
      <c r="M3" s="48"/>
    </row>
    <row r="4" spans="2:13">
      <c r="B4" s="47"/>
      <c r="C4" s="12"/>
      <c r="D4" s="12"/>
      <c r="E4" s="12"/>
      <c r="F4" s="12"/>
      <c r="G4" s="12"/>
      <c r="H4" s="12"/>
      <c r="I4" s="12"/>
      <c r="J4" s="12"/>
      <c r="K4" s="12"/>
      <c r="L4" s="12"/>
      <c r="M4" s="48"/>
    </row>
    <row r="5" spans="2:13">
      <c r="B5" s="47"/>
      <c r="C5" s="12"/>
      <c r="D5" s="12"/>
      <c r="E5" s="12"/>
      <c r="F5" s="12"/>
      <c r="G5" s="12"/>
      <c r="H5" s="12"/>
      <c r="I5" s="12"/>
      <c r="J5" s="12"/>
      <c r="K5" s="12"/>
      <c r="L5" s="12"/>
      <c r="M5" s="48"/>
    </row>
    <row r="6" spans="2:13">
      <c r="B6" s="47"/>
      <c r="C6" s="12"/>
      <c r="D6" s="12"/>
      <c r="E6" s="12"/>
      <c r="F6" s="12"/>
      <c r="G6" s="12"/>
      <c r="H6" s="12"/>
      <c r="I6" s="12"/>
      <c r="J6" s="12"/>
      <c r="K6" s="12"/>
      <c r="L6" s="12"/>
      <c r="M6" s="48"/>
    </row>
    <row r="7" spans="2:13">
      <c r="B7" s="47"/>
      <c r="C7" s="12"/>
      <c r="D7" s="12"/>
      <c r="E7" s="12"/>
      <c r="F7" s="12"/>
      <c r="G7" s="12"/>
      <c r="H7" s="12"/>
      <c r="I7" s="12"/>
      <c r="J7" s="12"/>
      <c r="K7" s="12"/>
      <c r="L7" s="12"/>
      <c r="M7" s="48"/>
    </row>
    <row r="8" spans="2:13">
      <c r="B8" s="47"/>
      <c r="C8" s="12"/>
      <c r="D8" s="12"/>
      <c r="E8" s="12"/>
      <c r="F8" s="12"/>
      <c r="G8" s="12"/>
      <c r="H8" s="12"/>
      <c r="I8" s="12"/>
      <c r="J8" s="12"/>
      <c r="K8" s="12"/>
      <c r="L8" s="12"/>
      <c r="M8" s="48"/>
    </row>
    <row r="9" spans="2:13">
      <c r="B9" s="47"/>
      <c r="C9" s="12"/>
      <c r="D9" s="12"/>
      <c r="E9" s="12"/>
      <c r="F9" s="12"/>
      <c r="G9" s="12"/>
      <c r="H9" s="12"/>
      <c r="I9" s="12"/>
      <c r="J9" s="12"/>
      <c r="K9" s="12"/>
      <c r="L9" s="12"/>
      <c r="M9" s="48"/>
    </row>
    <row r="10" spans="2:13" ht="14.25" customHeight="1">
      <c r="B10" s="47"/>
      <c r="C10" s="337" t="s">
        <v>80</v>
      </c>
      <c r="D10" s="337"/>
      <c r="E10" s="337"/>
      <c r="F10" s="337"/>
      <c r="G10" s="337"/>
      <c r="H10" s="337"/>
      <c r="I10" s="337"/>
      <c r="J10" s="337"/>
      <c r="K10" s="337"/>
      <c r="L10" s="337"/>
      <c r="M10" s="48"/>
    </row>
    <row r="11" spans="2:13" ht="14.25" customHeight="1">
      <c r="B11" s="47"/>
      <c r="C11" s="337"/>
      <c r="D11" s="337"/>
      <c r="E11" s="337"/>
      <c r="F11" s="337"/>
      <c r="G11" s="337"/>
      <c r="H11" s="337"/>
      <c r="I11" s="337"/>
      <c r="J11" s="337"/>
      <c r="K11" s="337"/>
      <c r="L11" s="337"/>
      <c r="M11" s="48"/>
    </row>
    <row r="12" spans="2:13" ht="14.25" customHeight="1">
      <c r="B12" s="47"/>
      <c r="C12" s="337"/>
      <c r="D12" s="337"/>
      <c r="E12" s="337"/>
      <c r="F12" s="337"/>
      <c r="G12" s="337"/>
      <c r="H12" s="337"/>
      <c r="I12" s="337"/>
      <c r="J12" s="337"/>
      <c r="K12" s="337"/>
      <c r="L12" s="337"/>
      <c r="M12" s="48"/>
    </row>
    <row r="13" spans="2:13" ht="18.75" customHeight="1">
      <c r="B13" s="47"/>
      <c r="C13" s="337"/>
      <c r="D13" s="337"/>
      <c r="E13" s="337"/>
      <c r="F13" s="337"/>
      <c r="G13" s="337"/>
      <c r="H13" s="337"/>
      <c r="I13" s="337"/>
      <c r="J13" s="337"/>
      <c r="K13" s="337"/>
      <c r="L13" s="337"/>
      <c r="M13" s="48"/>
    </row>
    <row r="14" spans="2:13">
      <c r="B14" s="47"/>
      <c r="C14" s="12"/>
      <c r="D14" s="12"/>
      <c r="E14" s="12"/>
      <c r="F14" s="12"/>
      <c r="G14" s="12"/>
      <c r="H14" s="12"/>
      <c r="I14" s="12"/>
      <c r="J14" s="12"/>
      <c r="K14" s="12"/>
      <c r="L14" s="12"/>
      <c r="M14" s="48"/>
    </row>
    <row r="15" spans="2:13">
      <c r="B15" s="47"/>
      <c r="C15" s="12"/>
      <c r="D15" s="12"/>
      <c r="E15" s="12"/>
      <c r="F15" s="12"/>
      <c r="G15" s="12"/>
      <c r="H15" s="12"/>
      <c r="I15" s="12"/>
      <c r="J15" s="12"/>
      <c r="K15" s="12"/>
      <c r="L15" s="12"/>
      <c r="M15" s="48"/>
    </row>
    <row r="16" spans="2:13">
      <c r="B16" s="47"/>
      <c r="C16" s="49" t="s">
        <v>57</v>
      </c>
      <c r="D16" s="49"/>
      <c r="E16" s="49"/>
      <c r="F16" s="50"/>
      <c r="G16" s="51" t="s">
        <v>15</v>
      </c>
      <c r="H16" s="12"/>
      <c r="I16" s="12"/>
      <c r="J16" s="12"/>
      <c r="K16" s="12"/>
      <c r="L16" s="12"/>
      <c r="M16" s="48"/>
    </row>
    <row r="17" spans="2:13">
      <c r="B17" s="47"/>
      <c r="C17" s="49"/>
      <c r="D17" s="49"/>
      <c r="E17" s="49"/>
      <c r="F17" s="50"/>
      <c r="G17" s="50"/>
      <c r="H17" s="12"/>
      <c r="I17" s="12"/>
      <c r="J17" s="12"/>
      <c r="K17" s="12"/>
      <c r="L17" s="12"/>
      <c r="M17" s="48"/>
    </row>
    <row r="18" spans="2:13">
      <c r="B18" s="47"/>
      <c r="C18" s="49" t="s">
        <v>58</v>
      </c>
      <c r="D18" s="49"/>
      <c r="E18" s="49"/>
      <c r="F18" s="50"/>
      <c r="G18" s="50"/>
      <c r="H18" s="50"/>
      <c r="I18" s="50"/>
      <c r="J18" s="50"/>
      <c r="K18" s="12"/>
      <c r="L18" s="12"/>
      <c r="M18" s="48"/>
    </row>
    <row r="19" spans="2:13">
      <c r="B19" s="47"/>
      <c r="C19" s="49" t="s">
        <v>59</v>
      </c>
      <c r="E19" s="52" t="s">
        <v>16</v>
      </c>
      <c r="F19" s="50"/>
      <c r="G19" s="50"/>
      <c r="H19" s="50"/>
      <c r="I19" s="50"/>
      <c r="J19" s="50"/>
      <c r="K19" s="12"/>
      <c r="L19" s="12"/>
      <c r="M19" s="48"/>
    </row>
    <row r="20" spans="2:13">
      <c r="B20" s="47"/>
      <c r="C20" s="49" t="s">
        <v>13</v>
      </c>
      <c r="E20" s="52" t="s">
        <v>17</v>
      </c>
      <c r="F20" s="50"/>
      <c r="G20" s="49"/>
      <c r="H20" s="50"/>
      <c r="I20" s="50"/>
      <c r="J20" s="50"/>
      <c r="K20" s="12"/>
      <c r="L20" s="12"/>
      <c r="M20" s="48"/>
    </row>
    <row r="21" spans="2:13">
      <c r="B21" s="47"/>
      <c r="C21" s="49" t="s">
        <v>14</v>
      </c>
      <c r="E21" s="51" t="s">
        <v>18</v>
      </c>
      <c r="F21" s="49"/>
      <c r="G21" s="49"/>
      <c r="H21" s="50"/>
      <c r="I21" s="50"/>
      <c r="J21" s="50"/>
      <c r="K21" s="12"/>
      <c r="L21" s="12"/>
      <c r="M21" s="48"/>
    </row>
    <row r="22" spans="2:13">
      <c r="B22" s="47"/>
      <c r="H22" s="50"/>
      <c r="I22" s="50"/>
      <c r="J22" s="50"/>
      <c r="K22" s="12"/>
      <c r="L22" s="12"/>
      <c r="M22" s="48"/>
    </row>
    <row r="23" spans="2:13">
      <c r="B23" s="47"/>
      <c r="H23" s="49"/>
      <c r="I23" s="49"/>
      <c r="J23" s="50"/>
      <c r="K23" s="12"/>
      <c r="L23" s="12"/>
      <c r="M23" s="48"/>
    </row>
    <row r="24" spans="2:13">
      <c r="B24" s="47"/>
      <c r="C24" s="57" t="s">
        <v>60</v>
      </c>
      <c r="D24" s="58"/>
      <c r="E24" s="58"/>
      <c r="F24" s="59"/>
      <c r="G24" s="59"/>
      <c r="H24" s="59"/>
      <c r="I24" s="59"/>
      <c r="J24" s="59"/>
      <c r="K24" s="58"/>
      <c r="L24" s="58"/>
      <c r="M24" s="48"/>
    </row>
    <row r="25" spans="2:13">
      <c r="B25" s="47"/>
      <c r="C25" s="12"/>
      <c r="D25" s="12"/>
      <c r="E25" s="12"/>
      <c r="F25" s="12"/>
      <c r="G25" s="12"/>
      <c r="H25" s="12"/>
      <c r="I25" s="12"/>
      <c r="J25" s="49"/>
      <c r="K25" s="81"/>
      <c r="L25" s="12"/>
      <c r="M25" s="48"/>
    </row>
    <row r="26" spans="2:13" s="35" customFormat="1" ht="15">
      <c r="B26" s="56"/>
      <c r="C26" s="12"/>
      <c r="D26" s="322" t="s">
        <v>61</v>
      </c>
      <c r="E26" s="323" t="s">
        <v>19</v>
      </c>
      <c r="F26" s="323" t="s">
        <v>19</v>
      </c>
      <c r="G26" s="323" t="s">
        <v>19</v>
      </c>
      <c r="H26" s="323" t="s">
        <v>19</v>
      </c>
      <c r="I26" s="323" t="s">
        <v>19</v>
      </c>
      <c r="J26" s="323" t="s">
        <v>19</v>
      </c>
      <c r="K26" s="324" t="s">
        <v>62</v>
      </c>
      <c r="L26" s="12"/>
      <c r="M26" s="60"/>
    </row>
    <row r="27" spans="2:13" ht="15">
      <c r="B27" s="47"/>
      <c r="C27" s="12"/>
      <c r="D27" s="322"/>
      <c r="E27" s="322"/>
      <c r="F27" s="322"/>
      <c r="G27" s="322"/>
      <c r="H27" s="322"/>
      <c r="I27" s="322"/>
      <c r="J27" s="322"/>
      <c r="K27" s="82"/>
      <c r="L27" s="12"/>
      <c r="M27" s="48"/>
    </row>
    <row r="28" spans="2:13" ht="15">
      <c r="B28" s="47"/>
      <c r="C28" s="50"/>
      <c r="D28" s="325" t="s">
        <v>63</v>
      </c>
      <c r="E28" s="326"/>
      <c r="F28" s="327" t="s">
        <v>64</v>
      </c>
      <c r="G28" s="327"/>
      <c r="H28" s="327"/>
      <c r="I28" s="327"/>
      <c r="J28" s="327"/>
      <c r="K28" s="324" t="s">
        <v>65</v>
      </c>
      <c r="L28" s="12"/>
      <c r="M28" s="48"/>
    </row>
    <row r="29" spans="2:13" ht="15">
      <c r="B29" s="47"/>
      <c r="C29" s="12"/>
      <c r="D29" s="322"/>
      <c r="E29" s="322"/>
      <c r="F29" s="322"/>
      <c r="G29" s="322"/>
      <c r="H29" s="322"/>
      <c r="I29" s="322"/>
      <c r="J29" s="322"/>
      <c r="K29" s="82"/>
      <c r="L29" s="12"/>
      <c r="M29" s="48"/>
    </row>
    <row r="30" spans="2:13" ht="15">
      <c r="B30" s="47"/>
      <c r="C30" s="12"/>
      <c r="D30" s="322" t="s">
        <v>66</v>
      </c>
      <c r="E30" s="322"/>
      <c r="F30" s="328" t="s">
        <v>22</v>
      </c>
      <c r="G30" s="328"/>
      <c r="H30" s="328"/>
      <c r="I30" s="328"/>
      <c r="J30" s="328"/>
      <c r="K30" s="324" t="s">
        <v>67</v>
      </c>
      <c r="L30" s="12"/>
      <c r="M30" s="48"/>
    </row>
    <row r="31" spans="2:13" ht="15">
      <c r="B31" s="47"/>
      <c r="C31" s="12"/>
      <c r="D31" s="322"/>
      <c r="E31" s="322"/>
      <c r="F31" s="322"/>
      <c r="G31" s="322"/>
      <c r="H31" s="322"/>
      <c r="I31" s="322"/>
      <c r="J31" s="322"/>
      <c r="K31" s="82"/>
      <c r="L31" s="12"/>
      <c r="M31" s="48"/>
    </row>
    <row r="32" spans="2:13" ht="15">
      <c r="B32" s="47"/>
      <c r="C32" s="12"/>
      <c r="D32" s="322" t="s">
        <v>68</v>
      </c>
      <c r="E32" s="322"/>
      <c r="F32" s="329"/>
      <c r="G32" s="328" t="s">
        <v>69</v>
      </c>
      <c r="H32" s="328"/>
      <c r="I32" s="328"/>
      <c r="J32" s="328"/>
      <c r="K32" s="324" t="s">
        <v>70</v>
      </c>
      <c r="L32" s="12"/>
      <c r="M32" s="48"/>
    </row>
    <row r="33" spans="2:13" ht="15">
      <c r="B33" s="47"/>
      <c r="C33" s="12"/>
      <c r="D33" s="322"/>
      <c r="E33" s="322"/>
      <c r="F33" s="322"/>
      <c r="G33" s="322"/>
      <c r="H33" s="322"/>
      <c r="I33" s="322"/>
      <c r="J33" s="322"/>
      <c r="K33" s="324"/>
      <c r="L33" s="12"/>
      <c r="M33" s="48"/>
    </row>
    <row r="34" spans="2:13" ht="15">
      <c r="B34" s="47"/>
      <c r="C34" s="12"/>
      <c r="D34" s="322" t="s">
        <v>71</v>
      </c>
      <c r="E34" s="322"/>
      <c r="F34" s="329"/>
      <c r="G34" s="328" t="s">
        <v>23</v>
      </c>
      <c r="H34" s="328"/>
      <c r="I34" s="328"/>
      <c r="J34" s="328"/>
      <c r="K34" s="324" t="s">
        <v>72</v>
      </c>
      <c r="L34" s="12"/>
      <c r="M34" s="48"/>
    </row>
    <row r="35" spans="2:13" ht="15">
      <c r="B35" s="47"/>
      <c r="C35" s="12"/>
      <c r="D35" s="322"/>
      <c r="E35" s="322"/>
      <c r="F35" s="322"/>
      <c r="G35" s="322"/>
      <c r="H35" s="322"/>
      <c r="I35" s="322"/>
      <c r="J35" s="322"/>
      <c r="K35" s="82"/>
      <c r="L35" s="12"/>
      <c r="M35" s="48"/>
    </row>
    <row r="36" spans="2:13" ht="15">
      <c r="B36" s="47"/>
      <c r="C36" s="12"/>
      <c r="D36" s="322" t="s">
        <v>73</v>
      </c>
      <c r="E36" s="322"/>
      <c r="F36" s="322"/>
      <c r="G36" s="322"/>
      <c r="H36" s="328" t="s">
        <v>74</v>
      </c>
      <c r="I36" s="328"/>
      <c r="J36" s="328"/>
      <c r="K36" s="324" t="s">
        <v>75</v>
      </c>
      <c r="L36" s="12"/>
      <c r="M36" s="48"/>
    </row>
    <row r="37" spans="2:13" ht="15">
      <c r="B37" s="47"/>
      <c r="C37" s="12"/>
      <c r="D37" s="322"/>
      <c r="E37" s="322"/>
      <c r="F37" s="322"/>
      <c r="G37" s="322"/>
      <c r="H37" s="328"/>
      <c r="I37" s="328"/>
      <c r="J37" s="328"/>
      <c r="K37" s="324"/>
      <c r="L37" s="12"/>
      <c r="M37" s="48"/>
    </row>
    <row r="38" spans="2:13" ht="15">
      <c r="B38" s="47"/>
      <c r="C38" s="12"/>
      <c r="D38" s="322" t="s">
        <v>76</v>
      </c>
      <c r="E38" s="322"/>
      <c r="F38" s="322"/>
      <c r="G38" s="322"/>
      <c r="H38" s="328" t="s">
        <v>74</v>
      </c>
      <c r="I38" s="328"/>
      <c r="J38" s="328"/>
      <c r="K38" s="324" t="s">
        <v>77</v>
      </c>
      <c r="L38" s="12"/>
      <c r="M38" s="48"/>
    </row>
    <row r="39" spans="2:13">
      <c r="B39" s="47"/>
      <c r="M39" s="48"/>
    </row>
    <row r="40" spans="2:13">
      <c r="B40" s="47"/>
      <c r="C40" s="57" t="s">
        <v>78</v>
      </c>
      <c r="D40" s="58"/>
      <c r="E40" s="58"/>
      <c r="F40" s="59"/>
      <c r="G40" s="59"/>
      <c r="H40" s="59"/>
      <c r="I40" s="59"/>
      <c r="J40" s="59"/>
      <c r="K40" s="58"/>
      <c r="L40" s="58"/>
      <c r="M40" s="48"/>
    </row>
    <row r="41" spans="2:13">
      <c r="B41" s="47"/>
      <c r="M41" s="48"/>
    </row>
    <row r="42" spans="2:13" ht="14.25" customHeight="1">
      <c r="B42" s="47"/>
      <c r="D42" s="338" t="s">
        <v>79</v>
      </c>
      <c r="E42" s="338"/>
      <c r="F42" s="338"/>
      <c r="G42" s="338"/>
      <c r="H42" s="338"/>
      <c r="I42" s="338"/>
      <c r="J42" s="338"/>
      <c r="K42" s="338"/>
      <c r="M42" s="48"/>
    </row>
    <row r="43" spans="2:13">
      <c r="B43" s="47"/>
      <c r="D43" s="338"/>
      <c r="E43" s="338"/>
      <c r="F43" s="338"/>
      <c r="G43" s="338"/>
      <c r="H43" s="338"/>
      <c r="I43" s="338"/>
      <c r="J43" s="338"/>
      <c r="K43" s="338"/>
      <c r="M43" s="48"/>
    </row>
    <row r="44" spans="2:13">
      <c r="B44" s="47"/>
      <c r="D44" s="338"/>
      <c r="E44" s="338"/>
      <c r="F44" s="338"/>
      <c r="G44" s="338"/>
      <c r="H44" s="338"/>
      <c r="I44" s="338"/>
      <c r="J44" s="338"/>
      <c r="K44" s="338"/>
      <c r="M44" s="48"/>
    </row>
    <row r="45" spans="2:13">
      <c r="B45" s="47"/>
      <c r="D45" s="338"/>
      <c r="E45" s="338"/>
      <c r="F45" s="338"/>
      <c r="G45" s="338"/>
      <c r="H45" s="338"/>
      <c r="I45" s="338"/>
      <c r="J45" s="338"/>
      <c r="K45" s="338"/>
      <c r="M45" s="48"/>
    </row>
    <row r="46" spans="2:13">
      <c r="B46" s="47"/>
      <c r="D46" s="338"/>
      <c r="E46" s="338"/>
      <c r="F46" s="338"/>
      <c r="G46" s="338"/>
      <c r="H46" s="338"/>
      <c r="I46" s="338"/>
      <c r="J46" s="338"/>
      <c r="K46" s="338"/>
      <c r="M46" s="48"/>
    </row>
    <row r="47" spans="2:13">
      <c r="B47" s="47"/>
      <c r="C47" s="12"/>
      <c r="D47" s="338"/>
      <c r="E47" s="338"/>
      <c r="F47" s="338"/>
      <c r="G47" s="338"/>
      <c r="H47" s="338"/>
      <c r="I47" s="338"/>
      <c r="J47" s="338"/>
      <c r="K47" s="338"/>
      <c r="L47" s="12"/>
      <c r="M47" s="48"/>
    </row>
    <row r="48" spans="2:13">
      <c r="B48" s="47"/>
      <c r="C48" s="12"/>
      <c r="D48" s="338"/>
      <c r="E48" s="338"/>
      <c r="F48" s="338"/>
      <c r="G48" s="338"/>
      <c r="H48" s="338"/>
      <c r="I48" s="338"/>
      <c r="J48" s="338"/>
      <c r="K48" s="338"/>
      <c r="L48" s="12"/>
      <c r="M48" s="48"/>
    </row>
    <row r="49" spans="2:13" ht="15" customHeight="1">
      <c r="B49" s="47"/>
      <c r="C49" s="12"/>
      <c r="D49" s="338"/>
      <c r="E49" s="338"/>
      <c r="F49" s="338"/>
      <c r="G49" s="338"/>
      <c r="H49" s="338"/>
      <c r="I49" s="338"/>
      <c r="J49" s="338"/>
      <c r="K49" s="338"/>
      <c r="L49" s="12"/>
      <c r="M49" s="48"/>
    </row>
    <row r="50" spans="2:13" ht="15" customHeight="1">
      <c r="B50" s="47"/>
      <c r="C50" s="12"/>
      <c r="D50" s="338"/>
      <c r="E50" s="338"/>
      <c r="F50" s="338"/>
      <c r="G50" s="338"/>
      <c r="H50" s="338"/>
      <c r="I50" s="338"/>
      <c r="J50" s="338"/>
      <c r="K50" s="338"/>
      <c r="L50" s="12"/>
      <c r="M50" s="48"/>
    </row>
    <row r="51" spans="2:13">
      <c r="B51" s="47"/>
      <c r="C51" s="12"/>
      <c r="D51" s="338"/>
      <c r="E51" s="338"/>
      <c r="F51" s="338"/>
      <c r="G51" s="338"/>
      <c r="H51" s="338"/>
      <c r="I51" s="338"/>
      <c r="J51" s="338"/>
      <c r="K51" s="338"/>
      <c r="L51" s="12"/>
      <c r="M51" s="48"/>
    </row>
    <row r="52" spans="2:13">
      <c r="B52" s="47"/>
      <c r="C52" s="12"/>
      <c r="D52" s="12"/>
      <c r="E52" s="12"/>
      <c r="F52" s="12"/>
      <c r="G52" s="12"/>
      <c r="H52" s="12"/>
      <c r="I52" s="12"/>
      <c r="J52" s="12"/>
      <c r="K52" s="12"/>
      <c r="L52" s="12"/>
      <c r="M52" s="48"/>
    </row>
    <row r="53" spans="2:13">
      <c r="B53" s="12"/>
      <c r="C53" s="12"/>
      <c r="D53" s="12"/>
      <c r="E53" s="12"/>
      <c r="F53" s="12"/>
      <c r="G53" s="12"/>
      <c r="H53" s="12"/>
      <c r="I53" s="12"/>
      <c r="J53" s="12"/>
      <c r="K53" s="12"/>
      <c r="L53" s="12"/>
      <c r="M53" s="12"/>
    </row>
  </sheetData>
  <mergeCells count="2">
    <mergeCell ref="C10:L13"/>
    <mergeCell ref="D42:K51"/>
  </mergeCells>
  <hyperlinks>
    <hyperlink ref="G16" r:id="rId1"/>
    <hyperlink ref="E21" r:id="rId2"/>
    <hyperlink ref="K34" location="'Comprehensive Income'!Zone_d_impression" display="sheet 7"/>
    <hyperlink ref="K32" location="'Statement of Financial position'!Zone_d_impression" display="sheet 6"/>
    <hyperlink ref="K38" location="'Appendix 1'!Zone_d_impression" display="sheet 9"/>
    <hyperlink ref="K30" location="'Operational KPI'!Zone_d_impression" display="sheet 5"/>
    <hyperlink ref="K28" location="'Financial KPI'!A1" display="sheet 3"/>
    <hyperlink ref="K26" location="Glossary!A1" display="sheet 2"/>
    <hyperlink ref="K36" location="'Statement of cash flow'!Zone_d_impression" display="sheet 8"/>
  </hyperlinks>
  <pageMargins left="0.25" right="0.25" top="0.75" bottom="0.75" header="0.3" footer="0.3"/>
  <pageSetup paperSize="9" scale="64"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1"/>
  <sheetViews>
    <sheetView view="pageBreakPreview" topLeftCell="A10" zoomScale="75" zoomScaleNormal="80" zoomScaleSheetLayoutView="75" workbookViewId="0"/>
  </sheetViews>
  <sheetFormatPr baseColWidth="10" defaultRowHeight="14.25"/>
  <cols>
    <col min="1" max="1" width="2.85546875" style="2" customWidth="1"/>
    <col min="2" max="2" width="2.5703125" style="2" customWidth="1"/>
    <col min="3" max="3" width="2" style="2" customWidth="1"/>
    <col min="4" max="4" width="14.85546875" style="76" customWidth="1"/>
    <col min="5" max="5" width="15.140625" style="2" customWidth="1"/>
    <col min="6" max="6" width="11.140625" style="2" customWidth="1"/>
    <col min="7" max="7" width="10.28515625" style="2" customWidth="1"/>
    <col min="8" max="11" width="11.140625" style="2" customWidth="1"/>
    <col min="12" max="13" width="2.5703125" style="2" customWidth="1"/>
    <col min="14" max="14" width="2.85546875" style="2" customWidth="1"/>
    <col min="15" max="16384" width="11.42578125" style="2"/>
  </cols>
  <sheetData>
    <row r="1" spans="2:13" ht="18" customHeight="1">
      <c r="M1" s="75" t="s">
        <v>25</v>
      </c>
    </row>
    <row r="2" spans="2:13">
      <c r="B2" s="44"/>
      <c r="C2" s="45"/>
      <c r="D2" s="78"/>
      <c r="E2" s="45"/>
      <c r="F2" s="45"/>
      <c r="G2" s="45"/>
      <c r="H2" s="45"/>
      <c r="I2" s="45"/>
      <c r="J2" s="45"/>
      <c r="K2" s="45"/>
      <c r="L2" s="45"/>
      <c r="M2" s="46"/>
    </row>
    <row r="3" spans="2:13">
      <c r="B3" s="47"/>
      <c r="C3" s="57" t="s">
        <v>61</v>
      </c>
      <c r="D3" s="79"/>
      <c r="E3" s="58"/>
      <c r="F3" s="59"/>
      <c r="G3" s="59"/>
      <c r="H3" s="59"/>
      <c r="I3" s="59"/>
      <c r="J3" s="59"/>
      <c r="K3" s="58"/>
      <c r="L3" s="58"/>
      <c r="M3" s="48"/>
    </row>
    <row r="4" spans="2:13">
      <c r="B4" s="47"/>
      <c r="C4" s="12"/>
      <c r="D4" s="72"/>
      <c r="E4" s="12"/>
      <c r="F4" s="12"/>
      <c r="G4" s="12"/>
      <c r="H4" s="12"/>
      <c r="I4" s="12"/>
      <c r="J4" s="12"/>
      <c r="K4" s="12"/>
      <c r="L4" s="12"/>
      <c r="M4" s="48"/>
    </row>
    <row r="5" spans="2:13" ht="87.75" customHeight="1">
      <c r="B5" s="47"/>
      <c r="C5" s="12"/>
      <c r="D5" s="77" t="s">
        <v>81</v>
      </c>
      <c r="E5" s="339" t="s">
        <v>82</v>
      </c>
      <c r="F5" s="339"/>
      <c r="G5" s="339"/>
      <c r="H5" s="339"/>
      <c r="I5" s="339"/>
      <c r="J5" s="339"/>
      <c r="K5" s="339"/>
      <c r="L5" s="12"/>
      <c r="M5" s="48"/>
    </row>
    <row r="6" spans="2:13" ht="76.5" customHeight="1">
      <c r="B6" s="47"/>
      <c r="C6" s="12"/>
      <c r="D6" s="77" t="s">
        <v>83</v>
      </c>
      <c r="E6" s="339" t="s">
        <v>84</v>
      </c>
      <c r="F6" s="339"/>
      <c r="G6" s="339"/>
      <c r="H6" s="339"/>
      <c r="I6" s="339"/>
      <c r="J6" s="339"/>
      <c r="K6" s="339"/>
      <c r="L6" s="12"/>
      <c r="M6" s="48"/>
    </row>
    <row r="7" spans="2:13" ht="60.75" customHeight="1">
      <c r="B7" s="47"/>
      <c r="C7" s="12"/>
      <c r="D7" s="77" t="s">
        <v>21</v>
      </c>
      <c r="E7" s="339" t="s">
        <v>85</v>
      </c>
      <c r="F7" s="339"/>
      <c r="G7" s="339"/>
      <c r="H7" s="339"/>
      <c r="I7" s="339"/>
      <c r="J7" s="339"/>
      <c r="K7" s="339"/>
      <c r="L7" s="12"/>
      <c r="M7" s="48"/>
    </row>
    <row r="8" spans="2:13" ht="36.75" customHeight="1">
      <c r="B8" s="47"/>
      <c r="C8" s="12"/>
      <c r="D8" s="77" t="s">
        <v>27</v>
      </c>
      <c r="E8" s="341" t="s">
        <v>86</v>
      </c>
      <c r="F8" s="342"/>
      <c r="G8" s="342"/>
      <c r="H8" s="342"/>
      <c r="I8" s="342"/>
      <c r="J8" s="342"/>
      <c r="K8" s="342"/>
      <c r="L8" s="12"/>
      <c r="M8" s="48"/>
    </row>
    <row r="9" spans="2:13" ht="77.25" customHeight="1">
      <c r="B9" s="47"/>
      <c r="C9" s="12"/>
      <c r="D9" s="77" t="s">
        <v>24</v>
      </c>
      <c r="E9" s="339" t="s">
        <v>87</v>
      </c>
      <c r="F9" s="339"/>
      <c r="G9" s="339"/>
      <c r="H9" s="339"/>
      <c r="I9" s="339"/>
      <c r="J9" s="339"/>
      <c r="K9" s="339"/>
      <c r="L9" s="12"/>
      <c r="M9" s="48"/>
    </row>
    <row r="10" spans="2:13" ht="76.5" customHeight="1">
      <c r="B10" s="47"/>
      <c r="C10" s="12"/>
      <c r="D10" s="77" t="s">
        <v>7</v>
      </c>
      <c r="E10" s="339" t="s">
        <v>88</v>
      </c>
      <c r="F10" s="339"/>
      <c r="G10" s="339"/>
      <c r="H10" s="339"/>
      <c r="I10" s="339"/>
      <c r="J10" s="339"/>
      <c r="K10" s="339"/>
      <c r="L10" s="12"/>
      <c r="M10" s="48"/>
    </row>
    <row r="11" spans="2:13" ht="33.75" customHeight="1">
      <c r="B11" s="47"/>
      <c r="C11" s="49"/>
      <c r="D11" s="77" t="s">
        <v>6</v>
      </c>
      <c r="E11" s="339" t="s">
        <v>89</v>
      </c>
      <c r="F11" s="339"/>
      <c r="G11" s="339"/>
      <c r="H11" s="339"/>
      <c r="I11" s="339"/>
      <c r="J11" s="339"/>
      <c r="K11" s="339"/>
      <c r="L11" s="12"/>
      <c r="M11" s="48"/>
    </row>
    <row r="12" spans="2:13" ht="33" customHeight="1">
      <c r="B12" s="47"/>
      <c r="C12" s="49"/>
      <c r="D12" s="77" t="s">
        <v>90</v>
      </c>
      <c r="E12" s="339" t="s">
        <v>91</v>
      </c>
      <c r="F12" s="339"/>
      <c r="G12" s="339"/>
      <c r="H12" s="339"/>
      <c r="I12" s="339"/>
      <c r="J12" s="339"/>
      <c r="K12" s="339"/>
      <c r="L12" s="12"/>
      <c r="M12" s="48"/>
    </row>
    <row r="13" spans="2:13" ht="15">
      <c r="B13" s="47"/>
      <c r="C13" s="49"/>
      <c r="D13" s="77" t="s">
        <v>20</v>
      </c>
      <c r="E13" s="330" t="s">
        <v>92</v>
      </c>
      <c r="F13" s="74"/>
      <c r="G13" s="74"/>
      <c r="H13" s="74"/>
      <c r="I13" s="74"/>
      <c r="J13" s="74"/>
      <c r="K13" s="73"/>
      <c r="L13" s="12"/>
      <c r="M13" s="48"/>
    </row>
    <row r="14" spans="2:13" ht="15">
      <c r="B14" s="53"/>
      <c r="C14" s="83"/>
      <c r="D14" s="84" t="s">
        <v>93</v>
      </c>
      <c r="E14" s="340" t="s">
        <v>94</v>
      </c>
      <c r="F14" s="340"/>
      <c r="G14" s="340"/>
      <c r="H14" s="340"/>
      <c r="I14" s="340"/>
      <c r="J14" s="340"/>
      <c r="K14" s="340"/>
      <c r="L14" s="54"/>
      <c r="M14" s="55"/>
    </row>
    <row r="15" spans="2:13">
      <c r="B15" s="12"/>
      <c r="C15" s="12"/>
      <c r="D15" s="72"/>
      <c r="E15" s="12"/>
      <c r="F15" s="12"/>
      <c r="G15" s="12"/>
      <c r="H15" s="50"/>
      <c r="I15" s="50"/>
      <c r="J15" s="50"/>
      <c r="K15" s="12"/>
      <c r="L15" s="12"/>
      <c r="M15" s="12"/>
    </row>
    <row r="16" spans="2:13">
      <c r="B16" s="12"/>
      <c r="C16" s="12"/>
      <c r="D16" s="72"/>
      <c r="E16" s="12"/>
      <c r="F16" s="12"/>
      <c r="G16" s="12"/>
      <c r="H16" s="49"/>
      <c r="I16" s="49"/>
      <c r="J16" s="50"/>
      <c r="K16" s="12"/>
      <c r="L16" s="12"/>
      <c r="M16" s="12"/>
    </row>
    <row r="17" spans="2:13">
      <c r="B17" s="12"/>
      <c r="C17" s="12"/>
      <c r="D17" s="72"/>
      <c r="E17" s="12"/>
      <c r="F17" s="12"/>
      <c r="G17" s="12"/>
      <c r="H17" s="12"/>
      <c r="I17" s="12"/>
      <c r="J17" s="12"/>
      <c r="K17" s="12"/>
      <c r="L17" s="12"/>
      <c r="M17" s="12"/>
    </row>
    <row r="18" spans="2:13">
      <c r="B18" s="12"/>
      <c r="C18" s="12"/>
      <c r="D18" s="72"/>
      <c r="E18" s="12"/>
      <c r="F18" s="12"/>
      <c r="G18" s="12"/>
      <c r="H18" s="12"/>
      <c r="I18" s="12"/>
      <c r="J18" s="49"/>
      <c r="K18" s="12"/>
      <c r="L18" s="12"/>
      <c r="M18" s="12"/>
    </row>
    <row r="19" spans="2:13" s="35" customFormat="1" ht="15">
      <c r="B19" s="69"/>
      <c r="C19" s="12"/>
      <c r="D19" s="72"/>
      <c r="E19" s="61"/>
      <c r="F19" s="61"/>
      <c r="G19" s="61"/>
      <c r="H19" s="61"/>
      <c r="I19" s="61"/>
      <c r="J19" s="61"/>
      <c r="K19" s="64"/>
      <c r="L19" s="12"/>
      <c r="M19" s="69"/>
    </row>
    <row r="20" spans="2:13" ht="15">
      <c r="B20" s="12"/>
      <c r="C20" s="12"/>
      <c r="D20" s="72"/>
      <c r="E20" s="12"/>
      <c r="F20" s="12"/>
      <c r="G20" s="12"/>
      <c r="H20" s="12"/>
      <c r="I20" s="12"/>
      <c r="J20" s="65"/>
      <c r="K20" s="63"/>
      <c r="L20" s="12"/>
      <c r="M20" s="12"/>
    </row>
    <row r="21" spans="2:13" ht="15">
      <c r="B21" s="12"/>
      <c r="C21" s="66"/>
      <c r="D21" s="80"/>
      <c r="E21" s="66"/>
      <c r="F21" s="67"/>
      <c r="G21" s="67"/>
      <c r="H21" s="67"/>
      <c r="I21" s="67"/>
      <c r="J21" s="67"/>
      <c r="K21" s="64"/>
      <c r="L21" s="12"/>
      <c r="M21" s="12"/>
    </row>
    <row r="22" spans="2:13" ht="15">
      <c r="B22" s="12"/>
      <c r="C22" s="12"/>
      <c r="D22" s="72"/>
      <c r="E22" s="12"/>
      <c r="F22" s="12"/>
      <c r="G22" s="12"/>
      <c r="H22" s="12"/>
      <c r="I22" s="12"/>
      <c r="J22" s="12"/>
      <c r="K22" s="63"/>
      <c r="L22" s="12"/>
      <c r="M22" s="12"/>
    </row>
    <row r="23" spans="2:13" ht="15">
      <c r="B23" s="12"/>
      <c r="C23" s="12"/>
      <c r="D23" s="72"/>
      <c r="E23" s="12"/>
      <c r="F23" s="62"/>
      <c r="G23" s="62"/>
      <c r="H23" s="62"/>
      <c r="I23" s="62"/>
      <c r="J23" s="62"/>
      <c r="K23" s="64"/>
      <c r="L23" s="12"/>
      <c r="M23" s="12"/>
    </row>
    <row r="24" spans="2:13" ht="15">
      <c r="B24" s="12"/>
      <c r="C24" s="12"/>
      <c r="D24" s="72"/>
      <c r="E24" s="12"/>
      <c r="F24" s="12"/>
      <c r="G24" s="12"/>
      <c r="H24" s="12"/>
      <c r="I24" s="12"/>
      <c r="J24" s="12"/>
      <c r="K24" s="63"/>
      <c r="L24" s="12"/>
      <c r="M24" s="12"/>
    </row>
    <row r="25" spans="2:13" ht="15">
      <c r="B25" s="12"/>
      <c r="C25" s="12"/>
      <c r="D25" s="72"/>
      <c r="E25" s="12"/>
      <c r="F25" s="62"/>
      <c r="G25" s="62"/>
      <c r="H25" s="62"/>
      <c r="I25" s="62"/>
      <c r="J25" s="62"/>
      <c r="K25" s="64"/>
      <c r="L25" s="12"/>
      <c r="M25" s="12"/>
    </row>
    <row r="26" spans="2:13" ht="15">
      <c r="B26" s="12"/>
      <c r="C26" s="12"/>
      <c r="D26" s="72"/>
      <c r="E26" s="12"/>
      <c r="F26" s="12"/>
      <c r="G26" s="12"/>
      <c r="H26" s="12"/>
      <c r="I26" s="12"/>
      <c r="J26" s="12"/>
      <c r="K26" s="63"/>
      <c r="L26" s="12"/>
      <c r="M26" s="12"/>
    </row>
    <row r="27" spans="2:13" ht="15">
      <c r="B27" s="12"/>
      <c r="C27" s="12"/>
      <c r="D27" s="72"/>
      <c r="E27" s="12"/>
      <c r="F27" s="12"/>
      <c r="G27" s="12"/>
      <c r="H27" s="62"/>
      <c r="I27" s="62"/>
      <c r="J27" s="62"/>
      <c r="K27" s="64"/>
      <c r="L27" s="12"/>
      <c r="M27" s="12"/>
    </row>
    <row r="28" spans="2:13">
      <c r="B28" s="12"/>
      <c r="C28" s="12"/>
      <c r="D28" s="72"/>
      <c r="E28" s="12"/>
      <c r="F28" s="12"/>
      <c r="G28" s="12"/>
      <c r="H28" s="12"/>
      <c r="I28" s="12"/>
      <c r="J28" s="12"/>
      <c r="K28" s="12"/>
      <c r="L28" s="12"/>
      <c r="M28" s="12"/>
    </row>
    <row r="29" spans="2:13">
      <c r="B29" s="12"/>
      <c r="C29" s="68"/>
      <c r="D29" s="72"/>
      <c r="E29" s="69"/>
      <c r="F29" s="70"/>
      <c r="G29" s="70"/>
      <c r="H29" s="70"/>
      <c r="I29" s="70"/>
      <c r="J29" s="70"/>
      <c r="K29" s="69"/>
      <c r="L29" s="69"/>
      <c r="M29" s="12"/>
    </row>
    <row r="30" spans="2:13">
      <c r="B30" s="12"/>
      <c r="C30" s="12"/>
      <c r="D30" s="72"/>
      <c r="E30" s="12"/>
      <c r="F30" s="12"/>
      <c r="G30" s="12"/>
      <c r="H30" s="12"/>
      <c r="I30" s="12"/>
      <c r="J30" s="12"/>
      <c r="K30" s="12"/>
      <c r="L30" s="12"/>
      <c r="M30" s="12"/>
    </row>
    <row r="31" spans="2:13" ht="14.25" customHeight="1">
      <c r="B31" s="12"/>
      <c r="C31" s="12"/>
      <c r="D31" s="71"/>
      <c r="E31" s="71"/>
      <c r="F31" s="71"/>
      <c r="G31" s="71"/>
      <c r="H31" s="71"/>
      <c r="I31" s="71"/>
      <c r="J31" s="71"/>
      <c r="K31" s="71"/>
      <c r="L31" s="12"/>
      <c r="M31" s="12"/>
    </row>
    <row r="32" spans="2:13">
      <c r="B32" s="12"/>
      <c r="C32" s="12"/>
      <c r="D32" s="71"/>
      <c r="E32" s="71"/>
      <c r="F32" s="71"/>
      <c r="G32" s="71"/>
      <c r="H32" s="71"/>
      <c r="I32" s="71"/>
      <c r="J32" s="71"/>
      <c r="K32" s="71"/>
      <c r="L32" s="12"/>
      <c r="M32" s="12"/>
    </row>
    <row r="33" spans="2:13">
      <c r="B33" s="12"/>
      <c r="C33" s="12"/>
      <c r="D33" s="71"/>
      <c r="E33" s="71"/>
      <c r="F33" s="71"/>
      <c r="G33" s="71"/>
      <c r="H33" s="71"/>
      <c r="I33" s="71"/>
      <c r="J33" s="71"/>
      <c r="K33" s="71"/>
      <c r="L33" s="12"/>
      <c r="M33" s="12"/>
    </row>
    <row r="34" spans="2:13">
      <c r="B34" s="12"/>
      <c r="C34" s="12"/>
      <c r="D34" s="71"/>
      <c r="E34" s="71"/>
      <c r="F34" s="71"/>
      <c r="G34" s="71"/>
      <c r="H34" s="71"/>
      <c r="I34" s="71"/>
      <c r="J34" s="71"/>
      <c r="K34" s="71"/>
      <c r="L34" s="12"/>
      <c r="M34" s="12"/>
    </row>
    <row r="35" spans="2:13">
      <c r="B35" s="12"/>
      <c r="C35" s="12"/>
      <c r="D35" s="71"/>
      <c r="E35" s="71"/>
      <c r="F35" s="71"/>
      <c r="G35" s="71"/>
      <c r="H35" s="71"/>
      <c r="I35" s="71"/>
      <c r="J35" s="71"/>
      <c r="K35" s="71"/>
      <c r="L35" s="12"/>
      <c r="M35" s="12"/>
    </row>
    <row r="36" spans="2:13" ht="15" customHeight="1">
      <c r="B36" s="12"/>
      <c r="C36" s="12"/>
      <c r="D36" s="71"/>
      <c r="E36" s="71"/>
      <c r="F36" s="71"/>
      <c r="G36" s="71"/>
      <c r="H36" s="71"/>
      <c r="I36" s="71"/>
      <c r="J36" s="71"/>
      <c r="K36" s="71"/>
      <c r="L36" s="12"/>
      <c r="M36" s="12"/>
    </row>
    <row r="37" spans="2:13" ht="15" customHeight="1">
      <c r="B37" s="12"/>
      <c r="C37" s="12"/>
      <c r="D37" s="71"/>
      <c r="E37" s="71"/>
      <c r="F37" s="71"/>
      <c r="G37" s="71"/>
      <c r="H37" s="71"/>
      <c r="I37" s="71"/>
      <c r="J37" s="71"/>
      <c r="K37" s="71"/>
      <c r="L37" s="12"/>
      <c r="M37" s="12"/>
    </row>
    <row r="38" spans="2:13">
      <c r="B38" s="12"/>
      <c r="C38" s="12"/>
      <c r="D38" s="71"/>
      <c r="E38" s="71"/>
      <c r="F38" s="71"/>
      <c r="G38" s="71"/>
      <c r="H38" s="71"/>
      <c r="I38" s="71"/>
      <c r="J38" s="71"/>
      <c r="K38" s="71"/>
      <c r="L38" s="12"/>
      <c r="M38" s="12"/>
    </row>
    <row r="39" spans="2:13">
      <c r="B39" s="12"/>
      <c r="C39" s="12"/>
      <c r="D39" s="71"/>
      <c r="E39" s="71"/>
      <c r="F39" s="71"/>
      <c r="G39" s="71"/>
      <c r="H39" s="71"/>
      <c r="I39" s="71"/>
      <c r="J39" s="71"/>
      <c r="K39" s="71"/>
      <c r="L39" s="12"/>
      <c r="M39" s="12"/>
    </row>
    <row r="40" spans="2:13">
      <c r="B40" s="12"/>
      <c r="C40" s="12"/>
      <c r="D40" s="71"/>
      <c r="E40" s="71"/>
      <c r="F40" s="71"/>
      <c r="G40" s="71"/>
      <c r="H40" s="71"/>
      <c r="I40" s="71"/>
      <c r="J40" s="71"/>
      <c r="K40" s="71"/>
      <c r="L40" s="12"/>
      <c r="M40" s="12"/>
    </row>
    <row r="41" spans="2:13">
      <c r="B41" s="12"/>
      <c r="C41" s="12"/>
      <c r="D41" s="72"/>
      <c r="E41" s="12"/>
      <c r="F41" s="12"/>
      <c r="G41" s="12"/>
      <c r="H41" s="12"/>
      <c r="I41" s="12"/>
      <c r="J41" s="12"/>
      <c r="K41" s="12"/>
      <c r="L41" s="12"/>
      <c r="M41" s="12"/>
    </row>
  </sheetData>
  <mergeCells count="9">
    <mergeCell ref="E11:K11"/>
    <mergeCell ref="E14:K14"/>
    <mergeCell ref="E12:K12"/>
    <mergeCell ref="E5:K5"/>
    <mergeCell ref="E8:K8"/>
    <mergeCell ref="E6:K6"/>
    <mergeCell ref="E7:K7"/>
    <mergeCell ref="E9:K9"/>
    <mergeCell ref="E10:K10"/>
  </mergeCells>
  <hyperlinks>
    <hyperlink ref="M1" location="Index!A1" display="Index"/>
  </hyperlinks>
  <pageMargins left="0.25" right="0.25"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51"/>
  <sheetViews>
    <sheetView showGridLines="0" view="pageBreakPreview" zoomScale="70" zoomScaleNormal="70" zoomScaleSheetLayoutView="70" workbookViewId="0">
      <pane xSplit="8" ySplit="8" topLeftCell="I30" activePane="bottomRight" state="frozen"/>
      <selection pane="topRight"/>
      <selection pane="bottomLeft"/>
      <selection pane="bottomRight" activeCell="V18" sqref="V18"/>
    </sheetView>
  </sheetViews>
  <sheetFormatPr baseColWidth="10" defaultRowHeight="15" outlineLevelRow="1"/>
  <cols>
    <col min="1" max="1" width="2.7109375" style="2" customWidth="1"/>
    <col min="2" max="2" width="2.7109375" style="1" customWidth="1"/>
    <col min="3" max="3" width="2.7109375" style="2" customWidth="1"/>
    <col min="4" max="4" width="2.7109375" style="3" customWidth="1"/>
    <col min="5" max="5" width="2.7109375" style="4" customWidth="1"/>
    <col min="6" max="6" width="11.42578125" style="2"/>
    <col min="7" max="7" width="23.28515625" style="2" customWidth="1"/>
    <col min="8" max="8" width="1.85546875" style="2" customWidth="1"/>
    <col min="9" max="9" width="0.85546875" style="2" customWidth="1"/>
    <col min="10" max="13" width="10.140625" style="171" customWidth="1"/>
    <col min="14" max="14" width="0.85546875" style="171" customWidth="1"/>
    <col min="15" max="18" width="10.140625" style="171" customWidth="1"/>
    <col min="19" max="19" width="0.7109375" style="171" customWidth="1"/>
    <col min="20" max="22" width="11.5703125" style="171" customWidth="1"/>
    <col min="23" max="23" width="0.85546875" style="171" customWidth="1"/>
    <col min="24" max="26" width="11.140625" style="171" customWidth="1"/>
    <col min="27" max="27" width="10.5703125" style="171" customWidth="1"/>
    <col min="28" max="28" width="0.7109375" style="171" hidden="1" customWidth="1"/>
    <col min="29" max="30" width="11.28515625" style="171" customWidth="1"/>
    <col min="31" max="31" width="11.140625" style="171" customWidth="1"/>
    <col min="32" max="32" width="4.42578125" style="2" customWidth="1"/>
    <col min="33" max="16384" width="11.42578125" style="2"/>
  </cols>
  <sheetData>
    <row r="1" spans="2:41">
      <c r="AE1" s="218" t="s">
        <v>25</v>
      </c>
    </row>
    <row r="2" spans="2:41" ht="18">
      <c r="B2" s="19" t="s">
        <v>95</v>
      </c>
    </row>
    <row r="3" spans="2:41">
      <c r="J3" s="219"/>
      <c r="K3" s="219"/>
      <c r="L3" s="219"/>
      <c r="M3" s="219"/>
      <c r="O3" s="219"/>
      <c r="P3" s="219"/>
      <c r="Q3" s="219"/>
      <c r="R3" s="219"/>
      <c r="S3" s="219"/>
      <c r="T3" s="219"/>
      <c r="U3" s="219"/>
      <c r="V3" s="219"/>
    </row>
    <row r="4" spans="2:41">
      <c r="I4" s="148"/>
      <c r="J4" s="220"/>
      <c r="K4" s="220"/>
      <c r="L4" s="220"/>
      <c r="M4" s="221"/>
      <c r="O4" s="220"/>
      <c r="P4" s="220"/>
      <c r="Q4" s="220"/>
      <c r="R4" s="220"/>
      <c r="S4" s="220"/>
      <c r="T4" s="220"/>
      <c r="U4" s="220"/>
      <c r="V4" s="220"/>
    </row>
    <row r="5" spans="2:41" s="35" customFormat="1" ht="17.25">
      <c r="B5" s="40" t="s">
        <v>96</v>
      </c>
      <c r="D5" s="36"/>
      <c r="E5" s="37"/>
      <c r="H5" s="38"/>
      <c r="I5" s="38"/>
      <c r="J5" s="344">
        <v>2017</v>
      </c>
      <c r="K5" s="344"/>
      <c r="L5" s="344"/>
      <c r="M5" s="344"/>
      <c r="N5" s="38"/>
      <c r="O5" s="344">
        <v>2018</v>
      </c>
      <c r="P5" s="344"/>
      <c r="Q5" s="344"/>
      <c r="R5" s="344"/>
      <c r="S5" s="38"/>
      <c r="T5" s="344">
        <v>2019</v>
      </c>
      <c r="U5" s="344"/>
      <c r="V5" s="344"/>
      <c r="W5" s="38"/>
      <c r="X5" s="344" t="s">
        <v>114</v>
      </c>
      <c r="Y5" s="344"/>
      <c r="Z5" s="344"/>
      <c r="AA5" s="344"/>
      <c r="AB5" s="344"/>
      <c r="AC5" s="344"/>
      <c r="AD5" s="344"/>
      <c r="AE5" s="344"/>
    </row>
    <row r="6" spans="2:41" ht="3" customHeight="1">
      <c r="H6" s="26"/>
      <c r="I6" s="26"/>
      <c r="J6" s="38"/>
      <c r="K6" s="38"/>
      <c r="L6" s="38"/>
      <c r="M6" s="38"/>
      <c r="N6" s="38"/>
      <c r="O6" s="38"/>
      <c r="P6" s="38"/>
      <c r="Q6" s="38"/>
      <c r="R6" s="38"/>
      <c r="S6" s="38"/>
      <c r="T6" s="38"/>
      <c r="U6" s="38"/>
      <c r="V6" s="38"/>
      <c r="W6" s="38"/>
      <c r="X6" s="38"/>
      <c r="Y6" s="38"/>
      <c r="Z6" s="38"/>
      <c r="AA6" s="38"/>
      <c r="AB6" s="38"/>
      <c r="AC6" s="38"/>
      <c r="AD6" s="38"/>
      <c r="AE6" s="38"/>
      <c r="AJ6" s="35"/>
    </row>
    <row r="7" spans="2:41" s="35" customFormat="1">
      <c r="B7" s="39"/>
      <c r="E7" s="40"/>
      <c r="H7" s="41"/>
      <c r="I7" s="41"/>
      <c r="J7" s="41" t="s">
        <v>9</v>
      </c>
      <c r="K7" s="41" t="s">
        <v>10</v>
      </c>
      <c r="L7" s="41" t="s">
        <v>11</v>
      </c>
      <c r="M7" s="41" t="s">
        <v>12</v>
      </c>
      <c r="N7" s="41"/>
      <c r="O7" s="41" t="s">
        <v>9</v>
      </c>
      <c r="P7" s="41" t="s">
        <v>10</v>
      </c>
      <c r="Q7" s="41" t="s">
        <v>11</v>
      </c>
      <c r="R7" s="41" t="s">
        <v>12</v>
      </c>
      <c r="S7" s="41"/>
      <c r="T7" s="41" t="s">
        <v>9</v>
      </c>
      <c r="U7" s="41" t="s">
        <v>10</v>
      </c>
      <c r="V7" s="41" t="s">
        <v>11</v>
      </c>
      <c r="W7" s="41"/>
      <c r="X7" s="41" t="s">
        <v>47</v>
      </c>
      <c r="Y7" s="41" t="s">
        <v>48</v>
      </c>
      <c r="Z7" s="41" t="s">
        <v>51</v>
      </c>
      <c r="AA7" s="41" t="s">
        <v>52</v>
      </c>
      <c r="AB7" s="41"/>
      <c r="AC7" s="41" t="s">
        <v>53</v>
      </c>
      <c r="AD7" s="41" t="s">
        <v>54</v>
      </c>
      <c r="AE7" s="41" t="s">
        <v>55</v>
      </c>
    </row>
    <row r="8" spans="2:41" s="12" customFormat="1" ht="3" customHeight="1">
      <c r="B8" s="24"/>
      <c r="E8" s="13"/>
      <c r="H8" s="25"/>
      <c r="I8" s="25"/>
      <c r="J8" s="41"/>
      <c r="K8" s="41"/>
      <c r="L8" s="41"/>
      <c r="M8" s="41"/>
      <c r="N8" s="41"/>
      <c r="O8" s="41"/>
      <c r="P8" s="41"/>
      <c r="Q8" s="41"/>
      <c r="R8" s="41"/>
      <c r="S8" s="41"/>
      <c r="T8" s="176"/>
      <c r="U8" s="176"/>
      <c r="V8" s="176"/>
      <c r="W8" s="41"/>
      <c r="X8" s="41"/>
      <c r="Y8" s="41"/>
      <c r="Z8" s="41"/>
      <c r="AA8" s="41"/>
      <c r="AB8" s="41"/>
      <c r="AC8" s="176"/>
      <c r="AD8" s="176"/>
      <c r="AE8" s="176"/>
      <c r="AJ8" s="35"/>
    </row>
    <row r="9" spans="2:41">
      <c r="B9" s="21" t="s">
        <v>97</v>
      </c>
      <c r="C9" s="9"/>
      <c r="D9" s="9"/>
      <c r="E9" s="10"/>
      <c r="F9" s="9"/>
      <c r="G9" s="9"/>
      <c r="H9" s="28"/>
      <c r="I9" s="28"/>
      <c r="J9" s="222">
        <v>8517</v>
      </c>
      <c r="K9" s="222">
        <v>17091.441872145901</v>
      </c>
      <c r="L9" s="222">
        <v>26020</v>
      </c>
      <c r="M9" s="222">
        <v>34963</v>
      </c>
      <c r="N9" s="223"/>
      <c r="O9" s="222">
        <v>8994</v>
      </c>
      <c r="P9" s="222">
        <v>17939</v>
      </c>
      <c r="Q9" s="222">
        <v>27137</v>
      </c>
      <c r="R9" s="222">
        <v>36031.87027438439</v>
      </c>
      <c r="S9" s="224">
        <v>36031.87027438439</v>
      </c>
      <c r="T9" s="222">
        <v>8948</v>
      </c>
      <c r="U9" s="222">
        <v>17843.506485535858</v>
      </c>
      <c r="V9" s="222">
        <v>27308</v>
      </c>
      <c r="W9" s="223"/>
      <c r="X9" s="225">
        <v>3.5000000000000003E-2</v>
      </c>
      <c r="Y9" s="225">
        <v>3.3000000000000002E-2</v>
      </c>
      <c r="Z9" s="225">
        <v>3.3000000000000002E-2</v>
      </c>
      <c r="AA9" s="225">
        <v>2.5901059653875277E-2</v>
      </c>
      <c r="AB9" s="223"/>
      <c r="AC9" s="225">
        <v>8.0000000000000002E-3</v>
      </c>
      <c r="AD9" s="225">
        <v>8.2321300623249549E-3</v>
      </c>
      <c r="AE9" s="225">
        <v>8.9999999999999993E-3</v>
      </c>
      <c r="AF9" s="12"/>
      <c r="AG9" s="12"/>
      <c r="AH9" s="12"/>
      <c r="AI9" s="12"/>
      <c r="AJ9" s="69"/>
      <c r="AK9" s="12"/>
      <c r="AL9" s="12"/>
      <c r="AM9" s="12"/>
      <c r="AN9" s="12"/>
      <c r="AO9" s="12"/>
    </row>
    <row r="10" spans="2:41">
      <c r="B10" s="22"/>
      <c r="C10" s="7" t="s">
        <v>98</v>
      </c>
      <c r="D10" s="7"/>
      <c r="E10" s="8"/>
      <c r="F10" s="7"/>
      <c r="G10" s="7"/>
      <c r="H10" s="29"/>
      <c r="I10" s="29"/>
      <c r="J10" s="226">
        <v>5024</v>
      </c>
      <c r="K10" s="226">
        <v>10076.175806766763</v>
      </c>
      <c r="L10" s="226">
        <v>15316</v>
      </c>
      <c r="M10" s="226">
        <v>20481</v>
      </c>
      <c r="N10" s="227"/>
      <c r="O10" s="226">
        <v>5255</v>
      </c>
      <c r="P10" s="226">
        <v>10562</v>
      </c>
      <c r="Q10" s="226">
        <v>16095</v>
      </c>
      <c r="R10" s="226">
        <v>21414.494676425729</v>
      </c>
      <c r="S10" s="228">
        <v>21414.494676425729</v>
      </c>
      <c r="T10" s="226">
        <v>5382</v>
      </c>
      <c r="U10" s="226">
        <v>10712.907159969089</v>
      </c>
      <c r="V10" s="226">
        <v>16312</v>
      </c>
      <c r="W10" s="227"/>
      <c r="X10" s="229">
        <v>4.5999999999999999E-2</v>
      </c>
      <c r="Y10" s="229">
        <v>4.8000000000000001E-2</v>
      </c>
      <c r="Z10" s="229">
        <v>5.0999999999999997E-2</v>
      </c>
      <c r="AA10" s="229">
        <v>4.5602940400632001E-2</v>
      </c>
      <c r="AB10" s="230"/>
      <c r="AC10" s="229">
        <v>2.4E-2</v>
      </c>
      <c r="AD10" s="229">
        <v>1.4264881676440213E-2</v>
      </c>
      <c r="AE10" s="229">
        <v>1.2999999999999999E-2</v>
      </c>
      <c r="AF10" s="12"/>
      <c r="AG10" s="12"/>
      <c r="AH10" s="12"/>
      <c r="AI10" s="12"/>
      <c r="AJ10" s="12"/>
      <c r="AK10" s="12"/>
      <c r="AL10" s="12"/>
      <c r="AM10" s="12"/>
      <c r="AN10" s="12"/>
      <c r="AO10" s="12"/>
    </row>
    <row r="11" spans="2:41" outlineLevel="1">
      <c r="B11" s="22"/>
      <c r="C11" s="12"/>
      <c r="D11" s="22" t="s">
        <v>0</v>
      </c>
      <c r="E11" s="13"/>
      <c r="F11" s="12"/>
      <c r="G11" s="12"/>
      <c r="H11" s="31"/>
      <c r="I11" s="31"/>
      <c r="J11" s="231">
        <v>3275</v>
      </c>
      <c r="K11" s="231">
        <v>6551.8472960199988</v>
      </c>
      <c r="L11" s="231">
        <v>9999</v>
      </c>
      <c r="M11" s="231">
        <v>13335</v>
      </c>
      <c r="N11" s="232"/>
      <c r="O11" s="231">
        <v>3364</v>
      </c>
      <c r="P11" s="231">
        <v>6784</v>
      </c>
      <c r="Q11" s="231">
        <v>10501</v>
      </c>
      <c r="R11" s="231">
        <v>13965.852590629998</v>
      </c>
      <c r="S11" s="231">
        <v>13965.852590629998</v>
      </c>
      <c r="T11" s="231">
        <v>3472</v>
      </c>
      <c r="U11" s="231">
        <v>6958.9401843299984</v>
      </c>
      <c r="V11" s="231">
        <v>10719</v>
      </c>
      <c r="W11" s="232"/>
      <c r="X11" s="232">
        <v>2.7E-2</v>
      </c>
      <c r="Y11" s="232">
        <v>3.5000000000000003E-2</v>
      </c>
      <c r="Z11" s="232">
        <v>0.05</v>
      </c>
      <c r="AA11" s="232">
        <v>4.7331724626523686E-2</v>
      </c>
      <c r="AB11" s="232"/>
      <c r="AC11" s="232">
        <v>3.2000000000000001E-2</v>
      </c>
      <c r="AD11" s="232">
        <v>2.5823421860263616E-2</v>
      </c>
      <c r="AE11" s="232">
        <v>2.1000000000000001E-2</v>
      </c>
      <c r="AF11" s="12"/>
      <c r="AG11" s="287"/>
      <c r="AH11" s="12"/>
      <c r="AI11" s="12"/>
      <c r="AJ11" s="69"/>
      <c r="AK11" s="12"/>
      <c r="AL11" s="12"/>
      <c r="AM11" s="12"/>
      <c r="AN11" s="12"/>
      <c r="AO11" s="12"/>
    </row>
    <row r="12" spans="2:41" outlineLevel="1">
      <c r="B12" s="22"/>
      <c r="C12" s="12"/>
      <c r="D12" s="12"/>
      <c r="E12" s="13" t="s">
        <v>1</v>
      </c>
      <c r="F12" s="12"/>
      <c r="G12" s="12"/>
      <c r="H12" s="32"/>
      <c r="I12" s="32"/>
      <c r="J12" s="233">
        <v>3187</v>
      </c>
      <c r="K12" s="233">
        <v>6434.8048370199986</v>
      </c>
      <c r="L12" s="233">
        <v>9851</v>
      </c>
      <c r="M12" s="233">
        <v>13214</v>
      </c>
      <c r="N12" s="234"/>
      <c r="O12" s="233">
        <v>3284</v>
      </c>
      <c r="P12" s="233">
        <v>6645</v>
      </c>
      <c r="Q12" s="233">
        <v>10330</v>
      </c>
      <c r="R12" s="233">
        <v>13731.08462242</v>
      </c>
      <c r="S12" s="221">
        <v>13731.08462242</v>
      </c>
      <c r="T12" s="233">
        <v>3338</v>
      </c>
      <c r="U12" s="233">
        <v>6794.2819301799991</v>
      </c>
      <c r="V12" s="233">
        <v>10523</v>
      </c>
      <c r="W12" s="234"/>
      <c r="X12" s="230">
        <v>3.1E-2</v>
      </c>
      <c r="Y12" s="230">
        <v>3.3000000000000002E-2</v>
      </c>
      <c r="Z12" s="230">
        <v>4.9000000000000002E-2</v>
      </c>
      <c r="AA12" s="230">
        <v>3.9145768610800734E-2</v>
      </c>
      <c r="AB12" s="230"/>
      <c r="AC12" s="230">
        <v>1.6E-2</v>
      </c>
      <c r="AD12" s="230">
        <v>2.2405964755848638E-2</v>
      </c>
      <c r="AE12" s="230">
        <v>1.9E-2</v>
      </c>
      <c r="AG12" s="288"/>
      <c r="AH12" s="289"/>
    </row>
    <row r="13" spans="2:41" outlineLevel="1">
      <c r="B13" s="22"/>
      <c r="C13" s="12"/>
      <c r="D13" s="12"/>
      <c r="E13" s="13" t="s">
        <v>99</v>
      </c>
      <c r="F13" s="12"/>
      <c r="G13" s="12"/>
      <c r="H13" s="32"/>
      <c r="I13" s="32"/>
      <c r="J13" s="233">
        <v>88</v>
      </c>
      <c r="K13" s="233">
        <v>117.04245899999999</v>
      </c>
      <c r="L13" s="233">
        <v>147</v>
      </c>
      <c r="M13" s="233">
        <v>121</v>
      </c>
      <c r="N13" s="234"/>
      <c r="O13" s="233">
        <v>80</v>
      </c>
      <c r="P13" s="233">
        <v>138</v>
      </c>
      <c r="Q13" s="233">
        <v>171</v>
      </c>
      <c r="R13" s="233">
        <v>234.76796820999999</v>
      </c>
      <c r="S13" s="221">
        <v>234.76796820999999</v>
      </c>
      <c r="T13" s="233">
        <v>134</v>
      </c>
      <c r="U13" s="233">
        <v>164.65825415</v>
      </c>
      <c r="V13" s="233">
        <v>195</v>
      </c>
      <c r="W13" s="234"/>
      <c r="X13" s="230">
        <v>-9.6000000000000002E-2</v>
      </c>
      <c r="Y13" s="230">
        <v>0.182</v>
      </c>
      <c r="Z13" s="230">
        <v>0.159</v>
      </c>
      <c r="AA13" s="230">
        <v>0.94217620843013505</v>
      </c>
      <c r="AB13" s="230"/>
      <c r="AC13" s="230">
        <v>0.67900000000000005</v>
      </c>
      <c r="AD13" s="230">
        <v>0.18994542056918887</v>
      </c>
      <c r="AE13" s="230">
        <v>0.14199999999999999</v>
      </c>
      <c r="AG13" s="132"/>
    </row>
    <row r="14" spans="2:41" outlineLevel="1">
      <c r="B14" s="22"/>
      <c r="C14" s="12"/>
      <c r="D14" s="22" t="s">
        <v>100</v>
      </c>
      <c r="E14" s="13"/>
      <c r="F14" s="12"/>
      <c r="G14" s="12"/>
      <c r="H14" s="31"/>
      <c r="I14" s="31"/>
      <c r="J14" s="235">
        <v>2214</v>
      </c>
      <c r="K14" s="235">
        <v>4451</v>
      </c>
      <c r="L14" s="235">
        <v>6695.51289975298</v>
      </c>
      <c r="M14" s="235">
        <v>8962</v>
      </c>
      <c r="N14" s="232"/>
      <c r="O14" s="235">
        <v>2322</v>
      </c>
      <c r="P14" s="235">
        <v>4665</v>
      </c>
      <c r="Q14" s="235">
        <v>6939</v>
      </c>
      <c r="R14" s="235">
        <v>9238.7923902803614</v>
      </c>
      <c r="S14" s="235">
        <v>9238.7923902803614</v>
      </c>
      <c r="T14" s="235">
        <v>2356</v>
      </c>
      <c r="U14" s="235">
        <v>4657</v>
      </c>
      <c r="V14" s="235">
        <v>6955</v>
      </c>
      <c r="W14" s="232"/>
      <c r="X14" s="232">
        <v>4.9000000000000002E-2</v>
      </c>
      <c r="Y14" s="232">
        <v>4.8000000000000001E-2</v>
      </c>
      <c r="Z14" s="232">
        <v>3.5999999999999997E-2</v>
      </c>
      <c r="AA14" s="232">
        <v>3.0871763159771248E-2</v>
      </c>
      <c r="AB14" s="232"/>
      <c r="AC14" s="232">
        <v>1.4999999999999999E-2</v>
      </c>
      <c r="AD14" s="232">
        <v>-2E-3</v>
      </c>
      <c r="AE14" s="232">
        <v>2E-3</v>
      </c>
    </row>
    <row r="15" spans="2:41" ht="17.25" outlineLevel="1">
      <c r="B15" s="22"/>
      <c r="C15" s="12"/>
      <c r="D15" s="12"/>
      <c r="E15" s="13" t="s">
        <v>101</v>
      </c>
      <c r="F15" s="12"/>
      <c r="G15" s="12"/>
      <c r="H15" s="32"/>
      <c r="I15" s="32"/>
      <c r="J15" s="233">
        <v>640</v>
      </c>
      <c r="K15" s="233">
        <v>1321.8790560599998</v>
      </c>
      <c r="L15" s="233">
        <v>1979.53706923298</v>
      </c>
      <c r="M15" s="233">
        <v>2664</v>
      </c>
      <c r="N15" s="234"/>
      <c r="O15" s="233">
        <v>728</v>
      </c>
      <c r="P15" s="233">
        <v>1472</v>
      </c>
      <c r="Q15" s="233">
        <v>2180</v>
      </c>
      <c r="R15" s="233">
        <v>2935.3617244703605</v>
      </c>
      <c r="S15" s="221">
        <v>2935.3617244703605</v>
      </c>
      <c r="T15" s="233">
        <v>773</v>
      </c>
      <c r="U15" s="233">
        <v>1538</v>
      </c>
      <c r="V15" s="233">
        <v>2300</v>
      </c>
      <c r="W15" s="234"/>
      <c r="X15" s="230">
        <v>0.13800000000000001</v>
      </c>
      <c r="Y15" s="230">
        <v>0.114</v>
      </c>
      <c r="Z15" s="230">
        <v>0.10100000000000001</v>
      </c>
      <c r="AA15" s="230">
        <v>0.10198460609331583</v>
      </c>
      <c r="AB15" s="230"/>
      <c r="AC15" s="230">
        <v>6.0999999999999999E-2</v>
      </c>
      <c r="AD15" s="230">
        <v>4.4999999999999998E-2</v>
      </c>
      <c r="AE15" s="230">
        <v>5.5E-2</v>
      </c>
    </row>
    <row r="16" spans="2:41" outlineLevel="1">
      <c r="B16" s="22"/>
      <c r="C16" s="12"/>
      <c r="D16" s="22" t="s">
        <v>102</v>
      </c>
      <c r="E16" s="13"/>
      <c r="F16" s="12"/>
      <c r="G16" s="12"/>
      <c r="H16" s="32"/>
      <c r="I16" s="91"/>
      <c r="J16" s="233">
        <v>-465</v>
      </c>
      <c r="K16" s="233">
        <v>-926.67148925323454</v>
      </c>
      <c r="L16" s="233">
        <v>-1379</v>
      </c>
      <c r="M16" s="233">
        <v>-1816</v>
      </c>
      <c r="N16" s="236"/>
      <c r="O16" s="233">
        <v>-431</v>
      </c>
      <c r="P16" s="233">
        <v>-887</v>
      </c>
      <c r="Q16" s="233">
        <v>-1345</v>
      </c>
      <c r="R16" s="233">
        <v>-1790</v>
      </c>
      <c r="S16" s="221">
        <v>-1790</v>
      </c>
      <c r="T16" s="233">
        <v>-446</v>
      </c>
      <c r="U16" s="233">
        <v>-903</v>
      </c>
      <c r="V16" s="233">
        <v>-1361</v>
      </c>
      <c r="W16" s="236"/>
      <c r="X16" s="237"/>
      <c r="Y16" s="237"/>
      <c r="Z16" s="237"/>
      <c r="AA16" s="237"/>
      <c r="AB16" s="237"/>
      <c r="AC16" s="237"/>
      <c r="AD16" s="237"/>
      <c r="AE16" s="237"/>
    </row>
    <row r="17" spans="2:34" s="3" customFormat="1" ht="12.75">
      <c r="B17" s="159"/>
      <c r="C17" s="111" t="s">
        <v>3</v>
      </c>
      <c r="D17" s="111"/>
      <c r="E17" s="198"/>
      <c r="F17" s="111"/>
      <c r="G17" s="111"/>
      <c r="H17" s="27"/>
      <c r="I17" s="27"/>
      <c r="J17" s="238">
        <v>3766</v>
      </c>
      <c r="K17" s="238">
        <v>7581.5993400636908</v>
      </c>
      <c r="L17" s="238">
        <v>11616</v>
      </c>
      <c r="M17" s="238">
        <v>15733</v>
      </c>
      <c r="N17" s="230"/>
      <c r="O17" s="238">
        <v>4127</v>
      </c>
      <c r="P17" s="238">
        <v>8146</v>
      </c>
      <c r="Q17" s="238">
        <v>12150</v>
      </c>
      <c r="R17" s="238">
        <v>16040.798540189711</v>
      </c>
      <c r="S17" s="221">
        <v>16040.798540189711</v>
      </c>
      <c r="T17" s="238">
        <v>3937</v>
      </c>
      <c r="U17" s="238">
        <v>7823.5673163393249</v>
      </c>
      <c r="V17" s="238">
        <v>11993</v>
      </c>
      <c r="W17" s="230"/>
      <c r="X17" s="229">
        <v>4.9000000000000002E-2</v>
      </c>
      <c r="Y17" s="229">
        <v>3.6999999999999998E-2</v>
      </c>
      <c r="Z17" s="229">
        <v>2.4E-2</v>
      </c>
      <c r="AA17" s="229">
        <v>9.1951137914167997E-3</v>
      </c>
      <c r="AB17" s="230"/>
      <c r="AC17" s="229">
        <v>-1.7000000000000001E-2</v>
      </c>
      <c r="AD17" s="229">
        <v>-9.7466420394362128E-3</v>
      </c>
      <c r="AE17" s="229">
        <v>-7.0000000000000001E-3</v>
      </c>
    </row>
    <row r="18" spans="2:34" outlineLevel="1">
      <c r="B18" s="22"/>
      <c r="C18" s="12"/>
      <c r="D18" s="13" t="s">
        <v>103</v>
      </c>
      <c r="E18" s="13"/>
      <c r="F18" s="12"/>
      <c r="G18" s="12"/>
      <c r="H18" s="31"/>
      <c r="I18" s="27"/>
      <c r="J18" s="221">
        <v>3399</v>
      </c>
      <c r="K18" s="221">
        <v>6878.4295902711801</v>
      </c>
      <c r="L18" s="233">
        <v>10576</v>
      </c>
      <c r="M18" s="233">
        <v>14274</v>
      </c>
      <c r="N18" s="230"/>
      <c r="O18" s="221">
        <v>3777</v>
      </c>
      <c r="P18" s="221">
        <v>7443</v>
      </c>
      <c r="Q18" s="221">
        <v>11100</v>
      </c>
      <c r="R18" s="221">
        <v>14646.912577888486</v>
      </c>
      <c r="S18" s="221">
        <v>14646.912577888486</v>
      </c>
      <c r="T18" s="221">
        <v>3581</v>
      </c>
      <c r="U18" s="221">
        <v>7117.6620992955541</v>
      </c>
      <c r="V18" s="221">
        <v>10941</v>
      </c>
      <c r="W18" s="230"/>
      <c r="X18" s="230">
        <v>6.3E-2</v>
      </c>
      <c r="Y18" s="230">
        <v>4.3999999999999997E-2</v>
      </c>
      <c r="Z18" s="230">
        <v>2.7E-2</v>
      </c>
      <c r="AA18" s="230">
        <v>1.5433060027435053E-2</v>
      </c>
      <c r="AB18" s="230"/>
      <c r="AC18" s="230">
        <v>-2.3E-2</v>
      </c>
      <c r="AD18" s="230">
        <v>-1.3820152691808918E-2</v>
      </c>
      <c r="AE18" s="230">
        <v>1.4999999999999999E-2</v>
      </c>
    </row>
    <row r="19" spans="2:34">
      <c r="B19" s="20"/>
      <c r="C19" s="7" t="s">
        <v>2</v>
      </c>
      <c r="D19" s="7"/>
      <c r="E19" s="8"/>
      <c r="F19" s="7"/>
      <c r="G19" s="7"/>
      <c r="H19" s="30"/>
      <c r="I19" s="93"/>
      <c r="J19" s="238">
        <v>-273</v>
      </c>
      <c r="K19" s="238">
        <v>-566.33327468455536</v>
      </c>
      <c r="L19" s="238">
        <v>-912</v>
      </c>
      <c r="M19" s="238">
        <v>-1251</v>
      </c>
      <c r="N19" s="239"/>
      <c r="O19" s="238">
        <v>-388</v>
      </c>
      <c r="P19" s="238">
        <v>-769</v>
      </c>
      <c r="Q19" s="238">
        <v>-1108</v>
      </c>
      <c r="R19" s="238">
        <v>-1423.4229422310509</v>
      </c>
      <c r="S19" s="221">
        <v>-1423.4229422310509</v>
      </c>
      <c r="T19" s="238">
        <v>-371</v>
      </c>
      <c r="U19" s="238">
        <v>-693</v>
      </c>
      <c r="V19" s="238">
        <v>-997</v>
      </c>
      <c r="W19" s="239"/>
      <c r="X19" s="240"/>
      <c r="Y19" s="240"/>
      <c r="Z19" s="240"/>
      <c r="AA19" s="240"/>
      <c r="AB19" s="241"/>
      <c r="AC19" s="240"/>
      <c r="AD19" s="240"/>
      <c r="AE19" s="240"/>
      <c r="AG19" s="131"/>
    </row>
    <row r="20" spans="2:34">
      <c r="B20" s="22"/>
      <c r="C20" s="12"/>
      <c r="D20" s="12"/>
      <c r="E20" s="13"/>
      <c r="F20" s="12"/>
      <c r="G20" s="12"/>
      <c r="H20" s="23"/>
      <c r="I20" s="23"/>
      <c r="J20" s="242"/>
      <c r="K20" s="242"/>
      <c r="L20" s="242"/>
      <c r="M20" s="242"/>
      <c r="N20" s="243"/>
      <c r="O20" s="242"/>
      <c r="P20" s="242"/>
      <c r="Q20" s="242"/>
      <c r="R20" s="242"/>
      <c r="S20" s="242"/>
      <c r="T20" s="242"/>
      <c r="U20" s="242"/>
      <c r="V20" s="242"/>
      <c r="W20" s="243"/>
      <c r="X20" s="230"/>
      <c r="Y20" s="230"/>
      <c r="Z20" s="230"/>
      <c r="AA20" s="230"/>
      <c r="AB20" s="230"/>
      <c r="AC20" s="230"/>
      <c r="AD20" s="230"/>
      <c r="AE20" s="230"/>
    </row>
    <row r="21" spans="2:34">
      <c r="B21" s="21" t="s">
        <v>6</v>
      </c>
      <c r="C21" s="9"/>
      <c r="D21" s="9"/>
      <c r="E21" s="10"/>
      <c r="F21" s="9"/>
      <c r="G21" s="9"/>
      <c r="H21" s="31"/>
      <c r="I21" s="31"/>
      <c r="J21" s="244">
        <v>4242</v>
      </c>
      <c r="K21" s="244">
        <v>8520.8569700165717</v>
      </c>
      <c r="L21" s="244">
        <v>12960</v>
      </c>
      <c r="M21" s="244">
        <v>17160</v>
      </c>
      <c r="N21" s="232"/>
      <c r="O21" s="244">
        <v>4482</v>
      </c>
      <c r="P21" s="244">
        <v>8860</v>
      </c>
      <c r="Q21" s="244">
        <v>13474</v>
      </c>
      <c r="R21" s="244">
        <v>17856.435147465003</v>
      </c>
      <c r="S21" s="235">
        <v>17856.435147465003</v>
      </c>
      <c r="T21" s="244">
        <v>4649</v>
      </c>
      <c r="U21" s="244">
        <v>9409.014704557083</v>
      </c>
      <c r="V21" s="244">
        <v>14398</v>
      </c>
      <c r="W21" s="232"/>
      <c r="X21" s="245">
        <v>4.1000000000000002E-2</v>
      </c>
      <c r="Y21" s="245">
        <v>2.7E-2</v>
      </c>
      <c r="Z21" s="245">
        <v>3.2000000000000001E-2</v>
      </c>
      <c r="AA21" s="245">
        <v>3.7343921192923908E-2</v>
      </c>
      <c r="AB21" s="232"/>
      <c r="AC21" s="245">
        <v>4.8000000000000001E-2</v>
      </c>
      <c r="AD21" s="245">
        <v>5.131055789679051E-2</v>
      </c>
      <c r="AE21" s="245">
        <v>4.9000000000000002E-2</v>
      </c>
    </row>
    <row r="22" spans="2:34">
      <c r="B22" s="22"/>
      <c r="C22" s="7" t="s">
        <v>104</v>
      </c>
      <c r="D22" s="7"/>
      <c r="E22" s="8"/>
      <c r="F22" s="7"/>
      <c r="G22" s="7"/>
      <c r="H22" s="27"/>
      <c r="I22" s="27"/>
      <c r="J22" s="246">
        <v>2643</v>
      </c>
      <c r="K22" s="246">
        <v>5354.6947022061195</v>
      </c>
      <c r="L22" s="246">
        <v>8133</v>
      </c>
      <c r="M22" s="246">
        <v>10804</v>
      </c>
      <c r="N22" s="230"/>
      <c r="O22" s="246">
        <v>2771</v>
      </c>
      <c r="P22" s="246">
        <v>5542</v>
      </c>
      <c r="Q22" s="246">
        <v>8558</v>
      </c>
      <c r="R22" s="246">
        <v>11459.624445236082</v>
      </c>
      <c r="S22" s="242">
        <v>11459.624445236082</v>
      </c>
      <c r="T22" s="246">
        <v>3028</v>
      </c>
      <c r="U22" s="246">
        <v>6136.0000345310955</v>
      </c>
      <c r="V22" s="246">
        <v>9345</v>
      </c>
      <c r="W22" s="230"/>
      <c r="X22" s="229">
        <v>4.8000000000000001E-2</v>
      </c>
      <c r="Y22" s="229">
        <v>3.5000000000000003E-2</v>
      </c>
      <c r="Z22" s="229">
        <v>5.1999999999999998E-2</v>
      </c>
      <c r="AA22" s="229">
        <v>6.0999999999999999E-2</v>
      </c>
      <c r="AB22" s="230"/>
      <c r="AC22" s="229">
        <v>9.1999999999999998E-2</v>
      </c>
      <c r="AD22" s="229">
        <v>8.9552355192308974E-2</v>
      </c>
      <c r="AE22" s="229">
        <v>7.2999999999999995E-2</v>
      </c>
    </row>
    <row r="23" spans="2:34">
      <c r="B23" s="22"/>
      <c r="C23" s="12" t="s">
        <v>3</v>
      </c>
      <c r="D23" s="12"/>
      <c r="E23" s="13"/>
      <c r="F23" s="12"/>
      <c r="G23" s="12"/>
      <c r="H23" s="27"/>
      <c r="I23" s="27"/>
      <c r="J23" s="242">
        <v>1599</v>
      </c>
      <c r="K23" s="242">
        <v>3166.1622678104532</v>
      </c>
      <c r="L23" s="242">
        <v>4827</v>
      </c>
      <c r="M23" s="242">
        <v>6357</v>
      </c>
      <c r="N23" s="230"/>
      <c r="O23" s="242">
        <v>1711</v>
      </c>
      <c r="P23" s="242">
        <v>3318</v>
      </c>
      <c r="Q23" s="242">
        <v>4916</v>
      </c>
      <c r="R23" s="242">
        <v>6396.8107022289214</v>
      </c>
      <c r="S23" s="242">
        <v>6396.8107022289214</v>
      </c>
      <c r="T23" s="242">
        <v>1621</v>
      </c>
      <c r="U23" s="242">
        <v>3273.0146700259875</v>
      </c>
      <c r="V23" s="242">
        <v>5052</v>
      </c>
      <c r="W23" s="230"/>
      <c r="X23" s="230">
        <v>2.8000000000000001E-2</v>
      </c>
      <c r="Y23" s="230">
        <v>1.4999999999999999E-2</v>
      </c>
      <c r="Z23" s="230">
        <v>-1E-3</v>
      </c>
      <c r="AA23" s="230">
        <v>-2.366622529386248E-3</v>
      </c>
      <c r="AB23" s="230"/>
      <c r="AC23" s="230">
        <v>-2.5000000000000001E-2</v>
      </c>
      <c r="AD23" s="230">
        <v>-1.2552845440407912E-2</v>
      </c>
      <c r="AE23" s="230">
        <v>7.0000000000000001E-3</v>
      </c>
    </row>
    <row r="24" spans="2:34">
      <c r="B24" s="21" t="s">
        <v>105</v>
      </c>
      <c r="C24" s="9"/>
      <c r="D24" s="9"/>
      <c r="E24" s="10"/>
      <c r="F24" s="9"/>
      <c r="G24" s="9"/>
      <c r="H24" s="31"/>
      <c r="I24" s="31"/>
      <c r="J24" s="244">
        <v>2649</v>
      </c>
      <c r="K24" s="244">
        <v>5287.0203067158773</v>
      </c>
      <c r="L24" s="244">
        <v>8088</v>
      </c>
      <c r="M24" s="244">
        <v>10553</v>
      </c>
      <c r="N24" s="232"/>
      <c r="O24" s="244">
        <v>2862</v>
      </c>
      <c r="P24" s="244">
        <v>5540</v>
      </c>
      <c r="Q24" s="244">
        <v>8462</v>
      </c>
      <c r="R24" s="244">
        <v>11051.990007314431</v>
      </c>
      <c r="S24" s="235">
        <v>11051.990007314431</v>
      </c>
      <c r="T24" s="244">
        <v>2904</v>
      </c>
      <c r="U24" s="244">
        <v>5862.3068901366687</v>
      </c>
      <c r="V24" s="244">
        <v>8989</v>
      </c>
      <c r="W24" s="232"/>
      <c r="X24" s="245">
        <v>6.6000000000000003E-2</v>
      </c>
      <c r="Y24" s="245">
        <v>3.6999999999999998E-2</v>
      </c>
      <c r="Z24" s="245">
        <v>0.04</v>
      </c>
      <c r="AA24" s="245">
        <v>4.4954609529811895E-2</v>
      </c>
      <c r="AB24" s="232"/>
      <c r="AC24" s="245">
        <v>2.3E-2</v>
      </c>
      <c r="AD24" s="245">
        <v>6.3961499518806253E-2</v>
      </c>
      <c r="AE24" s="245">
        <v>6.3E-2</v>
      </c>
    </row>
    <row r="25" spans="2:34">
      <c r="B25" s="22"/>
      <c r="C25" s="7" t="s">
        <v>104</v>
      </c>
      <c r="D25" s="7"/>
      <c r="E25" s="8"/>
      <c r="F25" s="7"/>
      <c r="G25" s="7"/>
      <c r="H25" s="27"/>
      <c r="I25" s="27"/>
      <c r="J25" s="246">
        <v>1717</v>
      </c>
      <c r="K25" s="246">
        <v>3492.8802906945934</v>
      </c>
      <c r="L25" s="246">
        <v>5320</v>
      </c>
      <c r="M25" s="246">
        <v>6954</v>
      </c>
      <c r="N25" s="230"/>
      <c r="O25" s="246">
        <v>1850</v>
      </c>
      <c r="P25" s="246">
        <v>3679</v>
      </c>
      <c r="Q25" s="246">
        <v>5743</v>
      </c>
      <c r="R25" s="246">
        <v>7620.4730442060818</v>
      </c>
      <c r="S25" s="242">
        <v>7620.4730442060818</v>
      </c>
      <c r="T25" s="246">
        <v>2055</v>
      </c>
      <c r="U25" s="246">
        <v>4170.2552329530045</v>
      </c>
      <c r="V25" s="246">
        <v>6377</v>
      </c>
      <c r="W25" s="230"/>
      <c r="X25" s="229">
        <v>7.6999999999999999E-2</v>
      </c>
      <c r="Y25" s="229">
        <v>5.3999999999999999E-2</v>
      </c>
      <c r="Z25" s="229">
        <v>7.9000000000000001E-2</v>
      </c>
      <c r="AA25" s="229">
        <v>9.6000000000000002E-2</v>
      </c>
      <c r="AB25" s="230"/>
      <c r="AC25" s="229">
        <v>0.111</v>
      </c>
      <c r="AD25" s="229">
        <v>0.13166975601455388</v>
      </c>
      <c r="AE25" s="229">
        <v>0.106</v>
      </c>
    </row>
    <row r="26" spans="2:34">
      <c r="B26" s="22"/>
      <c r="C26" s="12" t="s">
        <v>3</v>
      </c>
      <c r="D26" s="12"/>
      <c r="E26" s="13"/>
      <c r="F26" s="12"/>
      <c r="G26" s="12"/>
      <c r="H26" s="27"/>
      <c r="I26" s="27"/>
      <c r="J26" s="242">
        <v>932</v>
      </c>
      <c r="K26" s="242">
        <v>1794.1400160212841</v>
      </c>
      <c r="L26" s="242">
        <v>2767.9550774185409</v>
      </c>
      <c r="M26" s="242">
        <v>3599</v>
      </c>
      <c r="N26" s="230"/>
      <c r="O26" s="242">
        <v>1011</v>
      </c>
      <c r="P26" s="242">
        <v>1861</v>
      </c>
      <c r="Q26" s="242">
        <v>2719</v>
      </c>
      <c r="R26" s="242">
        <v>3431</v>
      </c>
      <c r="S26" s="242">
        <v>3431</v>
      </c>
      <c r="T26" s="242">
        <v>849</v>
      </c>
      <c r="U26" s="242">
        <v>1692.0516571836642</v>
      </c>
      <c r="V26" s="242">
        <v>2612</v>
      </c>
      <c r="W26" s="230"/>
      <c r="X26" s="230">
        <v>4.4999999999999998E-2</v>
      </c>
      <c r="Y26" s="230">
        <v>6.0000000000000001E-3</v>
      </c>
      <c r="Z26" s="230">
        <v>-3.5000000000000003E-2</v>
      </c>
      <c r="AA26" s="230">
        <v>-5.3450073789321428E-2</v>
      </c>
      <c r="AB26" s="230"/>
      <c r="AC26" s="230">
        <v>-0.13700000000000001</v>
      </c>
      <c r="AD26" s="230">
        <v>-6.9908205982462612E-2</v>
      </c>
      <c r="AE26" s="230">
        <v>-2.7E-2</v>
      </c>
    </row>
    <row r="27" spans="2:34">
      <c r="B27" s="22"/>
      <c r="C27" s="12"/>
      <c r="D27" s="12"/>
      <c r="E27" s="13"/>
      <c r="F27" s="12"/>
      <c r="G27" s="12"/>
      <c r="H27" s="27"/>
      <c r="I27" s="27"/>
      <c r="J27" s="242"/>
      <c r="K27" s="242"/>
      <c r="L27" s="242"/>
      <c r="M27" s="242"/>
      <c r="N27" s="230"/>
      <c r="O27" s="242"/>
      <c r="P27" s="242"/>
      <c r="Q27" s="242"/>
      <c r="R27" s="242"/>
      <c r="S27" s="242"/>
      <c r="T27" s="242"/>
      <c r="U27" s="242"/>
      <c r="V27" s="242"/>
      <c r="W27" s="230"/>
      <c r="X27" s="230"/>
      <c r="Y27" s="230"/>
      <c r="Z27" s="230"/>
      <c r="AA27" s="230"/>
      <c r="AB27" s="230"/>
      <c r="AC27" s="230"/>
      <c r="AD27" s="230"/>
      <c r="AE27" s="230"/>
    </row>
    <row r="28" spans="2:34">
      <c r="B28" s="21" t="s">
        <v>106</v>
      </c>
      <c r="C28" s="9"/>
      <c r="D28" s="9"/>
      <c r="E28" s="10"/>
      <c r="F28" s="9"/>
      <c r="G28" s="9"/>
      <c r="H28" s="31"/>
      <c r="I28" s="31"/>
      <c r="J28" s="244">
        <v>1497</v>
      </c>
      <c r="K28" s="244">
        <v>2923</v>
      </c>
      <c r="L28" s="244">
        <v>4482</v>
      </c>
      <c r="M28" s="244">
        <v>5871</v>
      </c>
      <c r="N28" s="232"/>
      <c r="O28" s="244">
        <v>1582</v>
      </c>
      <c r="P28" s="244">
        <v>2991</v>
      </c>
      <c r="Q28" s="244">
        <v>4611</v>
      </c>
      <c r="R28" s="244">
        <v>6005</v>
      </c>
      <c r="S28" s="235">
        <v>6005</v>
      </c>
      <c r="T28" s="244">
        <v>1583</v>
      </c>
      <c r="U28" s="244">
        <v>3022.0369301310529</v>
      </c>
      <c r="V28" s="244">
        <v>4647</v>
      </c>
      <c r="W28" s="232"/>
      <c r="X28" s="245">
        <v>4.5338690039711027E-2</v>
      </c>
      <c r="Y28" s="245">
        <v>1.6005992379084306E-2</v>
      </c>
      <c r="Z28" s="245">
        <v>2.5000000000000001E-2</v>
      </c>
      <c r="AA28" s="245">
        <v>2.1000000000000001E-2</v>
      </c>
      <c r="AB28" s="232"/>
      <c r="AC28" s="245">
        <v>5.0000000000000001E-3</v>
      </c>
      <c r="AD28" s="245">
        <v>1.7513764813031685E-2</v>
      </c>
      <c r="AE28" s="245">
        <v>1.2999999999999999E-2</v>
      </c>
    </row>
    <row r="29" spans="2:34">
      <c r="B29" s="22"/>
      <c r="C29" s="12"/>
      <c r="D29" s="12"/>
      <c r="E29" s="13"/>
      <c r="F29" s="12"/>
      <c r="G29" s="12"/>
      <c r="H29" s="27"/>
      <c r="I29" s="27"/>
      <c r="J29" s="242"/>
      <c r="K29" s="242"/>
      <c r="L29" s="242"/>
      <c r="M29" s="242"/>
      <c r="N29" s="230"/>
      <c r="O29" s="242"/>
      <c r="P29" s="242"/>
      <c r="Q29" s="242"/>
      <c r="R29" s="242"/>
      <c r="S29" s="242"/>
      <c r="T29" s="242"/>
      <c r="U29" s="242"/>
      <c r="V29" s="242"/>
      <c r="W29" s="230"/>
      <c r="X29" s="242"/>
      <c r="Y29" s="242"/>
      <c r="Z29" s="242"/>
      <c r="AA29" s="242"/>
      <c r="AB29" s="242"/>
      <c r="AC29" s="242"/>
      <c r="AD29" s="242"/>
      <c r="AE29" s="242"/>
    </row>
    <row r="30" spans="2:34">
      <c r="B30" s="21" t="s">
        <v>107</v>
      </c>
      <c r="C30" s="9"/>
      <c r="D30" s="9"/>
      <c r="E30" s="10"/>
      <c r="F30" s="9"/>
      <c r="G30" s="9"/>
      <c r="H30" s="31"/>
      <c r="I30" s="31"/>
      <c r="J30" s="244">
        <v>1187</v>
      </c>
      <c r="K30" s="244">
        <v>3021.1262639994411</v>
      </c>
      <c r="L30" s="244">
        <v>5430</v>
      </c>
      <c r="M30" s="244">
        <v>8232</v>
      </c>
      <c r="N30" s="247"/>
      <c r="O30" s="244">
        <v>1483</v>
      </c>
      <c r="P30" s="244">
        <v>3599</v>
      </c>
      <c r="Q30" s="244">
        <v>4652</v>
      </c>
      <c r="R30" s="244">
        <v>6643.2108265900224</v>
      </c>
      <c r="S30" s="235">
        <v>6643.2108265900224</v>
      </c>
      <c r="T30" s="244">
        <v>2194</v>
      </c>
      <c r="U30" s="244">
        <v>3227.4505307437139</v>
      </c>
      <c r="V30" s="244">
        <v>4605</v>
      </c>
      <c r="W30" s="232"/>
      <c r="X30" s="245">
        <v>0.21497366902234516</v>
      </c>
      <c r="Y30" s="245">
        <v>0.16200000000000001</v>
      </c>
      <c r="Z30" s="245">
        <v>-0.156</v>
      </c>
      <c r="AA30" s="245">
        <v>-0.19896225097130782</v>
      </c>
      <c r="AB30" s="232"/>
      <c r="AC30" s="245">
        <v>0.51900000000000002</v>
      </c>
      <c r="AD30" s="245">
        <v>-8.1545029539793604E-2</v>
      </c>
      <c r="AE30" s="245">
        <v>6.0000000000000001E-3</v>
      </c>
      <c r="AH30" s="132"/>
    </row>
    <row r="31" spans="2:34" s="6" customFormat="1" ht="14.25">
      <c r="B31" s="155"/>
      <c r="C31" s="10" t="s">
        <v>108</v>
      </c>
      <c r="D31" s="10"/>
      <c r="E31" s="10"/>
      <c r="F31" s="10"/>
      <c r="G31" s="10"/>
      <c r="H31" s="156"/>
      <c r="I31" s="156"/>
      <c r="J31" s="248">
        <v>0</v>
      </c>
      <c r="K31" s="248">
        <v>0</v>
      </c>
      <c r="L31" s="248">
        <v>149</v>
      </c>
      <c r="M31" s="249">
        <v>217</v>
      </c>
      <c r="N31" s="247"/>
      <c r="O31" s="248">
        <v>0</v>
      </c>
      <c r="P31" s="248">
        <v>480</v>
      </c>
      <c r="Q31" s="248">
        <v>477</v>
      </c>
      <c r="R31" s="250">
        <v>718.76458838007591</v>
      </c>
      <c r="S31" s="251">
        <v>718.76458838007591</v>
      </c>
      <c r="T31" s="250">
        <v>1334</v>
      </c>
      <c r="U31" s="250">
        <v>1326.8594254482232</v>
      </c>
      <c r="V31" s="250">
        <v>1321</v>
      </c>
      <c r="W31" s="252"/>
      <c r="X31" s="248"/>
      <c r="Y31" s="248"/>
      <c r="Z31" s="248"/>
      <c r="AA31" s="248"/>
      <c r="AB31" s="253"/>
      <c r="AC31" s="248"/>
      <c r="AD31" s="248"/>
      <c r="AE31" s="248"/>
    </row>
    <row r="32" spans="2:34">
      <c r="B32" s="22"/>
      <c r="C32" s="7" t="s">
        <v>104</v>
      </c>
      <c r="D32" s="7"/>
      <c r="E32" s="8"/>
      <c r="F32" s="7"/>
      <c r="G32" s="7"/>
      <c r="H32" s="27"/>
      <c r="I32" s="27"/>
      <c r="J32" s="246">
        <v>599</v>
      </c>
      <c r="K32" s="246">
        <v>1793.1186545529256</v>
      </c>
      <c r="L32" s="246">
        <v>3127</v>
      </c>
      <c r="M32" s="246">
        <v>4589</v>
      </c>
      <c r="N32" s="247"/>
      <c r="O32" s="246">
        <v>591</v>
      </c>
      <c r="P32" s="246">
        <v>1376</v>
      </c>
      <c r="Q32" s="246">
        <v>1790</v>
      </c>
      <c r="R32" s="246">
        <v>2749.1590903000001</v>
      </c>
      <c r="S32" s="242">
        <v>2749.1590903000001</v>
      </c>
      <c r="T32" s="246">
        <v>351</v>
      </c>
      <c r="U32" s="246">
        <v>876.69785405275388</v>
      </c>
      <c r="V32" s="246">
        <v>1733</v>
      </c>
      <c r="W32" s="230"/>
      <c r="X32" s="254">
        <v>-1.3692776427040254E-2</v>
      </c>
      <c r="Y32" s="254">
        <v>-0.23300000000000001</v>
      </c>
      <c r="Z32" s="254">
        <v>-0.42699999999999999</v>
      </c>
      <c r="AA32" s="254">
        <v>-0.40087725772798577</v>
      </c>
      <c r="AB32" s="255"/>
      <c r="AC32" s="254">
        <v>-0.40600000000000003</v>
      </c>
      <c r="AD32" s="254">
        <v>-0.36275674733307783</v>
      </c>
      <c r="AE32" s="254">
        <v>-3.2000000000000001E-2</v>
      </c>
    </row>
    <row r="33" spans="2:33" s="6" customFormat="1" ht="14.25">
      <c r="B33" s="157"/>
      <c r="C33" s="8"/>
      <c r="D33" s="8" t="s">
        <v>108</v>
      </c>
      <c r="E33" s="8"/>
      <c r="F33" s="8"/>
      <c r="G33" s="8"/>
      <c r="H33" s="158"/>
      <c r="I33" s="158"/>
      <c r="J33" s="256">
        <v>0</v>
      </c>
      <c r="K33" s="256">
        <v>0</v>
      </c>
      <c r="L33" s="256">
        <v>0</v>
      </c>
      <c r="M33" s="256">
        <v>61</v>
      </c>
      <c r="N33" s="247"/>
      <c r="O33" s="256">
        <v>0</v>
      </c>
      <c r="P33" s="256">
        <v>0</v>
      </c>
      <c r="Q33" s="256">
        <v>0</v>
      </c>
      <c r="R33" s="256">
        <v>0</v>
      </c>
      <c r="S33" s="257">
        <v>0</v>
      </c>
      <c r="T33" s="256">
        <v>0</v>
      </c>
      <c r="U33" s="256">
        <v>0</v>
      </c>
      <c r="V33" s="256">
        <v>0</v>
      </c>
      <c r="W33" s="252"/>
      <c r="X33" s="256"/>
      <c r="Y33" s="256"/>
      <c r="Z33" s="256"/>
      <c r="AA33" s="256"/>
      <c r="AB33" s="257"/>
      <c r="AC33" s="256"/>
      <c r="AD33" s="256"/>
      <c r="AE33" s="256"/>
    </row>
    <row r="34" spans="2:33">
      <c r="B34" s="22"/>
      <c r="C34" s="12" t="s">
        <v>3</v>
      </c>
      <c r="D34" s="12"/>
      <c r="E34" s="13"/>
      <c r="F34" s="12"/>
      <c r="G34" s="12"/>
      <c r="H34" s="27"/>
      <c r="I34" s="27"/>
      <c r="J34" s="242">
        <v>588</v>
      </c>
      <c r="K34" s="242">
        <v>1228.0076094465153</v>
      </c>
      <c r="L34" s="242">
        <v>2303</v>
      </c>
      <c r="M34" s="242">
        <v>3643</v>
      </c>
      <c r="N34" s="247"/>
      <c r="O34" s="242">
        <v>892</v>
      </c>
      <c r="P34" s="242">
        <v>2223</v>
      </c>
      <c r="Q34" s="242">
        <v>2862</v>
      </c>
      <c r="R34" s="242">
        <v>3894.0517362900227</v>
      </c>
      <c r="S34" s="242">
        <v>3894.0517362900227</v>
      </c>
      <c r="T34" s="242">
        <v>1842</v>
      </c>
      <c r="U34" s="242">
        <v>2350.75267669096</v>
      </c>
      <c r="V34" s="242">
        <v>2872</v>
      </c>
      <c r="W34" s="230"/>
      <c r="X34" s="255">
        <v>0.4480052597082862</v>
      </c>
      <c r="Y34" s="255">
        <v>0.73799999999999999</v>
      </c>
      <c r="Z34" s="255">
        <v>0.21199999999999999</v>
      </c>
      <c r="AA34" s="255">
        <v>5.5374846659657743E-2</v>
      </c>
      <c r="AB34" s="255"/>
      <c r="AC34" s="255">
        <v>1.1319999999999999</v>
      </c>
      <c r="AD34" s="255">
        <v>9.2488137435946249E-2</v>
      </c>
      <c r="AE34" s="255">
        <v>0.03</v>
      </c>
    </row>
    <row r="35" spans="2:33" s="6" customFormat="1" ht="14.25">
      <c r="B35" s="157"/>
      <c r="C35" s="13"/>
      <c r="D35" s="8" t="s">
        <v>108</v>
      </c>
      <c r="E35" s="13"/>
      <c r="F35" s="13"/>
      <c r="G35" s="13"/>
      <c r="H35" s="158"/>
      <c r="I35" s="158"/>
      <c r="J35" s="253">
        <v>0</v>
      </c>
      <c r="K35" s="253">
        <v>0</v>
      </c>
      <c r="L35" s="253">
        <v>149</v>
      </c>
      <c r="M35" s="257">
        <v>156</v>
      </c>
      <c r="N35" s="247"/>
      <c r="O35" s="253">
        <v>0</v>
      </c>
      <c r="P35" s="253">
        <v>480</v>
      </c>
      <c r="Q35" s="253">
        <v>477</v>
      </c>
      <c r="R35" s="251">
        <v>718.76458838007591</v>
      </c>
      <c r="S35" s="251">
        <v>718.76458838007591</v>
      </c>
      <c r="T35" s="257">
        <v>1334</v>
      </c>
      <c r="U35" s="257">
        <v>1326.8594254482232</v>
      </c>
      <c r="V35" s="257">
        <v>1321</v>
      </c>
      <c r="W35" s="252"/>
      <c r="X35" s="253"/>
      <c r="Y35" s="253"/>
      <c r="Z35" s="253"/>
      <c r="AA35" s="253"/>
      <c r="AB35" s="253"/>
      <c r="AC35" s="253"/>
      <c r="AD35" s="253"/>
      <c r="AE35" s="253"/>
      <c r="AG35" s="320"/>
    </row>
    <row r="36" spans="2:33" ht="17.25">
      <c r="B36" s="21" t="s">
        <v>109</v>
      </c>
      <c r="C36" s="9"/>
      <c r="D36" s="9"/>
      <c r="E36" s="10"/>
      <c r="F36" s="9"/>
      <c r="G36" s="9"/>
      <c r="H36" s="31"/>
      <c r="I36" s="31"/>
      <c r="J36" s="244">
        <v>2341</v>
      </c>
      <c r="K36" s="244">
        <v>4526</v>
      </c>
      <c r="L36" s="244">
        <v>7870</v>
      </c>
      <c r="M36" s="244">
        <v>11019</v>
      </c>
      <c r="N36" s="247"/>
      <c r="O36" s="244">
        <v>1800</v>
      </c>
      <c r="P36" s="244">
        <v>4230</v>
      </c>
      <c r="Q36" s="244">
        <v>7427</v>
      </c>
      <c r="R36" s="244">
        <v>9982.015417670802</v>
      </c>
      <c r="S36" s="235">
        <v>9982.015417670802</v>
      </c>
      <c r="T36" s="244">
        <v>2773</v>
      </c>
      <c r="U36" s="244">
        <v>5727.6856772600831</v>
      </c>
      <c r="V36" s="244">
        <v>9166</v>
      </c>
      <c r="W36" s="232"/>
      <c r="X36" s="245">
        <v>-0.24001516420749358</v>
      </c>
      <c r="Y36" s="245">
        <v>-6.9000000000000006E-2</v>
      </c>
      <c r="Z36" s="245">
        <v>-5.8999999999999997E-2</v>
      </c>
      <c r="AA36" s="245">
        <v>-9.4711595819390149E-2</v>
      </c>
      <c r="AB36" s="232"/>
      <c r="AC36" s="245">
        <v>0.55600000000000005</v>
      </c>
      <c r="AD36" s="245">
        <v>0.30594671560404696</v>
      </c>
      <c r="AE36" s="245">
        <v>0.18</v>
      </c>
    </row>
    <row r="37" spans="2:33">
      <c r="B37" s="22"/>
      <c r="C37" s="7" t="s">
        <v>104</v>
      </c>
      <c r="D37" s="7"/>
      <c r="E37" s="8"/>
      <c r="F37" s="7"/>
      <c r="G37" s="7"/>
      <c r="H37" s="27"/>
      <c r="I37" s="27"/>
      <c r="J37" s="246">
        <v>1541</v>
      </c>
      <c r="K37" s="246">
        <v>3091.9476225599997</v>
      </c>
      <c r="L37" s="246">
        <v>5328</v>
      </c>
      <c r="M37" s="246">
        <v>7319</v>
      </c>
      <c r="N37" s="230"/>
      <c r="O37" s="246">
        <v>1139</v>
      </c>
      <c r="P37" s="246">
        <v>3186</v>
      </c>
      <c r="Q37" s="246">
        <v>5489</v>
      </c>
      <c r="R37" s="246">
        <v>7498.0001763939053</v>
      </c>
      <c r="S37" s="242">
        <v>7498.0001763939053</v>
      </c>
      <c r="T37" s="246">
        <v>1773</v>
      </c>
      <c r="U37" s="246">
        <v>3818.4468037249776</v>
      </c>
      <c r="V37" s="246">
        <v>6424</v>
      </c>
      <c r="W37" s="230"/>
      <c r="X37" s="254">
        <v>-0.26067668788755971</v>
      </c>
      <c r="Y37" s="254">
        <v>0.03</v>
      </c>
      <c r="Z37" s="254">
        <v>0.03</v>
      </c>
      <c r="AA37" s="254">
        <v>2.4451694426062209E-2</v>
      </c>
      <c r="AB37" s="255"/>
      <c r="AC37" s="254">
        <v>0.55700000000000005</v>
      </c>
      <c r="AD37" s="254">
        <v>0.16690781297830437</v>
      </c>
      <c r="AE37" s="254">
        <v>0.14099999999999999</v>
      </c>
    </row>
    <row r="38" spans="2:33">
      <c r="B38" s="22"/>
      <c r="C38" s="12" t="s">
        <v>3</v>
      </c>
      <c r="D38" s="12"/>
      <c r="E38" s="13"/>
      <c r="F38" s="12"/>
      <c r="G38" s="12"/>
      <c r="H38" s="27"/>
      <c r="I38" s="27"/>
      <c r="J38" s="242">
        <v>800</v>
      </c>
      <c r="K38" s="242">
        <v>1434.5973036329001</v>
      </c>
      <c r="L38" s="242">
        <v>2541.7231547709835</v>
      </c>
      <c r="M38" s="242">
        <v>3700</v>
      </c>
      <c r="N38" s="230"/>
      <c r="O38" s="242">
        <v>661</v>
      </c>
      <c r="P38" s="242">
        <v>1044</v>
      </c>
      <c r="Q38" s="242">
        <v>1938</v>
      </c>
      <c r="R38" s="242">
        <v>2484.015241276898</v>
      </c>
      <c r="S38" s="242">
        <v>2484.015241276898</v>
      </c>
      <c r="T38" s="242">
        <v>999</v>
      </c>
      <c r="U38" s="242">
        <v>1909</v>
      </c>
      <c r="V38" s="242">
        <v>2742</v>
      </c>
      <c r="W38" s="230"/>
      <c r="X38" s="255">
        <v>-0.20020526979136388</v>
      </c>
      <c r="Y38" s="255">
        <v>-0.28399999999999997</v>
      </c>
      <c r="Z38" s="255">
        <v>-0.246</v>
      </c>
      <c r="AA38" s="255">
        <v>-0.33041513814495471</v>
      </c>
      <c r="AB38" s="255"/>
      <c r="AC38" s="255">
        <v>0.55500000000000005</v>
      </c>
      <c r="AD38" s="255">
        <v>0.73043589240894269</v>
      </c>
      <c r="AE38" s="255">
        <v>0.28599999999999998</v>
      </c>
    </row>
    <row r="39" spans="2:33">
      <c r="B39" s="21" t="s">
        <v>90</v>
      </c>
      <c r="C39" s="9"/>
      <c r="D39" s="9"/>
      <c r="E39" s="10"/>
      <c r="F39" s="9"/>
      <c r="G39" s="9"/>
      <c r="H39" s="31"/>
      <c r="I39" s="31"/>
      <c r="J39" s="258"/>
      <c r="K39" s="244">
        <v>16959.008522908422</v>
      </c>
      <c r="L39" s="258"/>
      <c r="M39" s="244">
        <v>13042</v>
      </c>
      <c r="N39" s="232"/>
      <c r="O39" s="258"/>
      <c r="P39" s="244">
        <v>17129</v>
      </c>
      <c r="Q39" s="258"/>
      <c r="R39" s="244">
        <v>13871.609725695635</v>
      </c>
      <c r="S39" s="235">
        <v>13871.609725695635</v>
      </c>
      <c r="T39" s="258"/>
      <c r="U39" s="244">
        <v>21033.589362712199</v>
      </c>
      <c r="V39" s="244">
        <v>20188</v>
      </c>
      <c r="W39" s="232"/>
      <c r="X39" s="258"/>
      <c r="Y39" s="259">
        <v>-4.0000000000000001E-3</v>
      </c>
      <c r="Z39" s="258"/>
      <c r="AA39" s="259">
        <v>6.0419843812792466E-2</v>
      </c>
      <c r="AB39" s="260"/>
      <c r="AC39" s="258"/>
      <c r="AD39" s="259">
        <v>0.16300000000000001</v>
      </c>
      <c r="AE39" s="259">
        <v>0.185</v>
      </c>
    </row>
    <row r="40" spans="2:33">
      <c r="B40" s="22"/>
      <c r="C40" s="7" t="s">
        <v>104</v>
      </c>
      <c r="D40" s="7"/>
      <c r="E40" s="8"/>
      <c r="F40" s="7"/>
      <c r="G40" s="7"/>
      <c r="H40" s="27"/>
      <c r="I40" s="27"/>
      <c r="J40" s="261"/>
      <c r="K40" s="246">
        <v>14493.227410969999</v>
      </c>
      <c r="L40" s="261"/>
      <c r="M40" s="246">
        <v>11009</v>
      </c>
      <c r="N40" s="230"/>
      <c r="O40" s="261"/>
      <c r="P40" s="246">
        <v>14119</v>
      </c>
      <c r="Q40" s="261"/>
      <c r="R40" s="246">
        <v>10421.726587810623</v>
      </c>
      <c r="S40" s="242">
        <v>10421.726587810623</v>
      </c>
      <c r="T40" s="261"/>
      <c r="U40" s="285">
        <v>15299.250984549999</v>
      </c>
      <c r="V40" s="285">
        <v>13739</v>
      </c>
      <c r="W40" s="230"/>
      <c r="X40" s="261"/>
      <c r="Y40" s="254">
        <v>-2.5999999999999999E-2</v>
      </c>
      <c r="Z40" s="261"/>
      <c r="AA40" s="254">
        <v>-5.3326668626928683E-2</v>
      </c>
      <c r="AB40" s="255"/>
      <c r="AC40" s="261"/>
      <c r="AD40" s="254">
        <v>2.4E-2</v>
      </c>
      <c r="AE40" s="254">
        <v>6.2E-2</v>
      </c>
    </row>
    <row r="41" spans="2:33">
      <c r="B41" s="22"/>
      <c r="C41" s="12" t="s">
        <v>3</v>
      </c>
      <c r="D41" s="12"/>
      <c r="E41" s="13"/>
      <c r="F41" s="12"/>
      <c r="G41" s="12"/>
      <c r="H41" s="27"/>
      <c r="I41" s="27"/>
      <c r="J41" s="262"/>
      <c r="K41" s="242">
        <v>6164.1870984538809</v>
      </c>
      <c r="L41" s="262"/>
      <c r="M41" s="242">
        <v>5767</v>
      </c>
      <c r="N41" s="230"/>
      <c r="O41" s="262"/>
      <c r="P41" s="242">
        <v>6583</v>
      </c>
      <c r="Q41" s="262"/>
      <c r="R41" s="242">
        <v>6514.2895153083946</v>
      </c>
      <c r="S41" s="242">
        <v>6514.2895153083946</v>
      </c>
      <c r="T41" s="262"/>
      <c r="U41" s="242">
        <v>8697.8482251204532</v>
      </c>
      <c r="V41" s="242">
        <v>9313</v>
      </c>
      <c r="W41" s="230"/>
      <c r="X41" s="262"/>
      <c r="Y41" s="255">
        <v>0.03</v>
      </c>
      <c r="Z41" s="262"/>
      <c r="AA41" s="255">
        <v>0.12234363667136619</v>
      </c>
      <c r="AB41" s="255"/>
      <c r="AC41" s="262"/>
      <c r="AD41" s="255">
        <v>0.27900000000000003</v>
      </c>
      <c r="AE41" s="255">
        <v>0.30499999999999999</v>
      </c>
    </row>
    <row r="42" spans="2:33">
      <c r="B42" s="22"/>
      <c r="C42" s="12" t="s">
        <v>110</v>
      </c>
      <c r="D42" s="12"/>
      <c r="E42" s="13"/>
      <c r="F42" s="12"/>
      <c r="G42" s="12"/>
      <c r="H42" s="27"/>
      <c r="I42" s="27"/>
      <c r="J42" s="262"/>
      <c r="K42" s="242">
        <v>-3698.4059865154591</v>
      </c>
      <c r="L42" s="262"/>
      <c r="M42" s="242">
        <v>-3734</v>
      </c>
      <c r="N42" s="230"/>
      <c r="O42" s="262"/>
      <c r="P42" s="242">
        <v>-3573</v>
      </c>
      <c r="Q42" s="262"/>
      <c r="R42" s="242">
        <v>-3064.4063774233828</v>
      </c>
      <c r="S42" s="242">
        <v>-3064.4063774233828</v>
      </c>
      <c r="T42" s="262"/>
      <c r="U42" s="242">
        <v>-2963.5098469582517</v>
      </c>
      <c r="V42" s="242">
        <v>-2864</v>
      </c>
      <c r="W42" s="230"/>
      <c r="X42" s="237"/>
      <c r="Y42" s="237"/>
      <c r="Z42" s="237"/>
      <c r="AA42" s="262"/>
      <c r="AB42" s="262"/>
      <c r="AC42" s="262"/>
      <c r="AD42" s="262"/>
      <c r="AE42" s="255">
        <v>3.9E-2</v>
      </c>
    </row>
    <row r="43" spans="2:33">
      <c r="B43" s="22"/>
      <c r="C43" s="12"/>
      <c r="D43" s="12"/>
      <c r="E43" s="13"/>
      <c r="F43" s="12"/>
      <c r="G43" s="12"/>
      <c r="H43" s="27"/>
      <c r="I43" s="27"/>
      <c r="J43" s="230"/>
      <c r="K43" s="230"/>
      <c r="L43" s="230"/>
      <c r="M43" s="230"/>
      <c r="N43" s="230"/>
      <c r="O43" s="230"/>
      <c r="P43" s="230"/>
      <c r="Q43" s="230"/>
      <c r="R43" s="230"/>
      <c r="S43" s="230"/>
      <c r="T43" s="230"/>
      <c r="U43" s="230"/>
      <c r="V43" s="230"/>
      <c r="W43" s="230"/>
      <c r="X43" s="230"/>
      <c r="Y43" s="230"/>
      <c r="Z43" s="230"/>
      <c r="AA43" s="230"/>
      <c r="AB43" s="230"/>
      <c r="AC43" s="230"/>
      <c r="AD43" s="230"/>
      <c r="AE43" s="230"/>
    </row>
    <row r="44" spans="2:33">
      <c r="B44" s="22"/>
      <c r="C44" s="13"/>
      <c r="D44" s="12"/>
      <c r="E44" s="13"/>
      <c r="F44" s="12"/>
      <c r="G44" s="12"/>
      <c r="H44" s="27"/>
      <c r="I44" s="142"/>
      <c r="J44" s="230"/>
      <c r="K44" s="230"/>
      <c r="L44" s="230"/>
      <c r="M44" s="230"/>
      <c r="N44" s="230"/>
      <c r="O44" s="230"/>
      <c r="P44" s="230"/>
      <c r="Q44" s="230"/>
      <c r="R44" s="230"/>
      <c r="S44" s="230"/>
      <c r="T44" s="230"/>
      <c r="U44" s="230"/>
      <c r="V44" s="230"/>
      <c r="W44" s="230"/>
      <c r="X44" s="230"/>
      <c r="Y44" s="230"/>
      <c r="Z44" s="230"/>
      <c r="AA44" s="230"/>
      <c r="AB44" s="230"/>
      <c r="AC44" s="230"/>
      <c r="AD44" s="230"/>
      <c r="AE44" s="230"/>
    </row>
    <row r="45" spans="2:33">
      <c r="B45" s="22" t="s">
        <v>26</v>
      </c>
      <c r="C45" s="12"/>
      <c r="D45" s="12"/>
      <c r="E45" s="13"/>
      <c r="F45" s="12"/>
      <c r="G45" s="12"/>
      <c r="H45" s="27"/>
      <c r="I45" s="27"/>
      <c r="J45" s="230"/>
      <c r="K45" s="230"/>
      <c r="L45" s="230"/>
      <c r="M45" s="230"/>
      <c r="N45" s="230"/>
      <c r="O45" s="230"/>
      <c r="P45" s="230"/>
      <c r="Q45" s="230"/>
      <c r="R45" s="230"/>
      <c r="S45" s="230"/>
      <c r="T45" s="230"/>
      <c r="U45" s="230"/>
      <c r="V45" s="230"/>
      <c r="W45" s="230"/>
      <c r="X45" s="230"/>
      <c r="Y45" s="230"/>
      <c r="Z45" s="230"/>
      <c r="AA45" s="230"/>
      <c r="AB45" s="230"/>
      <c r="AC45" s="230"/>
      <c r="AD45" s="230"/>
      <c r="AE45" s="230"/>
    </row>
    <row r="46" spans="2:33" ht="27.75" customHeight="1">
      <c r="C46" s="345" t="s">
        <v>111</v>
      </c>
      <c r="D46" s="345"/>
      <c r="E46" s="345"/>
      <c r="F46" s="345"/>
      <c r="G46" s="345"/>
      <c r="H46" s="345"/>
      <c r="I46" s="345"/>
      <c r="J46" s="345"/>
      <c r="K46" s="345"/>
      <c r="L46" s="345"/>
      <c r="M46" s="345"/>
      <c r="N46" s="345"/>
      <c r="O46" s="345"/>
      <c r="P46" s="346"/>
      <c r="Q46" s="345"/>
      <c r="R46" s="345"/>
      <c r="S46" s="345"/>
      <c r="T46" s="345"/>
      <c r="U46" s="345"/>
      <c r="V46" s="345"/>
      <c r="W46" s="345"/>
      <c r="X46" s="345"/>
      <c r="Y46" s="345"/>
      <c r="Z46" s="345"/>
      <c r="AA46" s="345"/>
      <c r="AB46" s="290"/>
      <c r="AC46" s="290"/>
      <c r="AD46" s="290"/>
      <c r="AE46" s="290"/>
    </row>
    <row r="47" spans="2:33" ht="15" customHeight="1">
      <c r="C47" s="345" t="s">
        <v>112</v>
      </c>
      <c r="D47" s="345"/>
      <c r="E47" s="345"/>
      <c r="F47" s="345"/>
      <c r="G47" s="345"/>
      <c r="H47" s="345"/>
      <c r="I47" s="345"/>
      <c r="J47" s="345"/>
      <c r="K47" s="345"/>
      <c r="L47" s="345"/>
      <c r="M47" s="345"/>
      <c r="N47" s="345"/>
      <c r="O47" s="345"/>
      <c r="P47" s="346"/>
      <c r="Q47" s="345"/>
      <c r="R47" s="345"/>
      <c r="S47" s="345"/>
      <c r="T47" s="345"/>
      <c r="U47" s="345"/>
      <c r="V47" s="345"/>
      <c r="W47" s="345"/>
      <c r="X47" s="345"/>
      <c r="Y47" s="345"/>
      <c r="Z47" s="345"/>
      <c r="AA47" s="345"/>
      <c r="AB47" s="263"/>
      <c r="AC47" s="263"/>
      <c r="AD47" s="263"/>
      <c r="AE47" s="263"/>
    </row>
    <row r="48" spans="2:33">
      <c r="C48" s="154" t="s">
        <v>113</v>
      </c>
      <c r="D48" s="154"/>
      <c r="E48" s="154"/>
      <c r="F48" s="154"/>
      <c r="G48" s="154"/>
      <c r="H48" s="154"/>
      <c r="I48" s="151"/>
      <c r="J48" s="263"/>
      <c r="K48" s="263"/>
      <c r="L48" s="263"/>
      <c r="M48" s="263"/>
      <c r="N48" s="263"/>
      <c r="O48" s="263"/>
      <c r="P48" s="263"/>
      <c r="Q48" s="263"/>
      <c r="R48" s="263"/>
      <c r="S48" s="263"/>
      <c r="T48" s="263"/>
      <c r="U48" s="263"/>
      <c r="V48" s="263"/>
      <c r="W48" s="263"/>
      <c r="X48" s="263"/>
      <c r="Y48" s="263"/>
      <c r="Z48" s="263"/>
      <c r="AA48" s="263"/>
      <c r="AB48" s="263"/>
      <c r="AC48" s="263"/>
      <c r="AD48" s="263"/>
      <c r="AE48" s="263"/>
    </row>
    <row r="49" spans="3:23">
      <c r="C49" s="343"/>
      <c r="D49" s="343"/>
      <c r="E49" s="343"/>
      <c r="F49" s="343"/>
      <c r="G49" s="343"/>
      <c r="H49" s="343"/>
      <c r="I49" s="343"/>
      <c r="J49" s="343"/>
      <c r="K49" s="343"/>
      <c r="L49" s="343"/>
      <c r="M49" s="343"/>
      <c r="N49" s="343"/>
      <c r="O49" s="343"/>
      <c r="P49" s="343"/>
      <c r="Q49" s="343"/>
      <c r="R49" s="343"/>
      <c r="S49" s="343"/>
      <c r="T49" s="343"/>
      <c r="U49" s="343"/>
      <c r="V49" s="343"/>
      <c r="W49" s="343"/>
    </row>
    <row r="50" spans="3:23">
      <c r="J50" s="173"/>
      <c r="K50" s="173"/>
      <c r="L50" s="173"/>
      <c r="M50" s="173"/>
      <c r="O50" s="173"/>
      <c r="P50" s="173"/>
      <c r="Q50" s="173"/>
      <c r="R50" s="173"/>
      <c r="S50" s="173"/>
      <c r="T50" s="173"/>
      <c r="U50" s="173"/>
      <c r="V50" s="173"/>
    </row>
    <row r="51" spans="3:23">
      <c r="J51" s="173"/>
      <c r="K51" s="173"/>
      <c r="L51" s="173"/>
      <c r="M51" s="173"/>
      <c r="O51" s="173"/>
      <c r="P51" s="173"/>
      <c r="Q51" s="173"/>
      <c r="R51" s="173"/>
      <c r="S51" s="173"/>
      <c r="T51" s="173"/>
      <c r="U51" s="173"/>
      <c r="V51" s="173"/>
    </row>
  </sheetData>
  <mergeCells count="7">
    <mergeCell ref="C49:W49"/>
    <mergeCell ref="J5:M5"/>
    <mergeCell ref="X5:AE5"/>
    <mergeCell ref="O5:R5"/>
    <mergeCell ref="T5:V5"/>
    <mergeCell ref="C46:AA46"/>
    <mergeCell ref="C47:AA47"/>
  </mergeCells>
  <hyperlinks>
    <hyperlink ref="AE1" location="Index!A1" display="Index"/>
  </hyperlinks>
  <pageMargins left="0.25" right="0.25" top="0.75" bottom="0.75" header="0.3" footer="0.3"/>
  <pageSetup paperSize="9" scale="5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U69"/>
  <sheetViews>
    <sheetView showGridLines="0" view="pageBreakPreview" zoomScale="70" zoomScaleNormal="85" zoomScaleSheetLayoutView="70" workbookViewId="0">
      <pane xSplit="7" ySplit="8" topLeftCell="I24" activePane="bottomRight" state="frozen"/>
      <selection pane="topRight"/>
      <selection pane="bottomLeft"/>
      <selection pane="bottomRight" activeCell="R16" sqref="R16"/>
    </sheetView>
  </sheetViews>
  <sheetFormatPr baseColWidth="10" defaultRowHeight="15" outlineLevelRow="1"/>
  <cols>
    <col min="1" max="1" width="2.7109375" style="2" customWidth="1"/>
    <col min="2" max="2" width="2.7109375" style="1" customWidth="1"/>
    <col min="3" max="3" width="2.7109375" style="2" customWidth="1"/>
    <col min="4" max="4" width="2.7109375" style="3" customWidth="1"/>
    <col min="5" max="5" width="2.7109375" style="4" customWidth="1"/>
    <col min="6" max="6" width="11.42578125" style="2"/>
    <col min="7" max="7" width="24.7109375" style="2" customWidth="1"/>
    <col min="8" max="8" width="3.28515625" style="2" hidden="1" customWidth="1"/>
    <col min="9" max="9" width="0.5703125" style="2" customWidth="1"/>
    <col min="10" max="10" width="0.85546875" style="2" customWidth="1"/>
    <col min="11" max="14" width="8.5703125" style="171" customWidth="1"/>
    <col min="15" max="15" width="1.28515625" style="305" customWidth="1"/>
    <col min="16" max="19" width="8.5703125" style="171" customWidth="1"/>
    <col min="20" max="20" width="1.28515625" style="305" customWidth="1"/>
    <col min="21" max="23" width="8.5703125" style="171" customWidth="1"/>
    <col min="24" max="24" width="1.28515625" style="171" customWidth="1"/>
    <col min="25" max="28" width="10.5703125" style="171" customWidth="1"/>
    <col min="29" max="29" width="1.28515625" style="305" customWidth="1"/>
    <col min="30" max="32" width="10.5703125" style="171" customWidth="1"/>
    <col min="33" max="33" width="0.85546875" style="2" customWidth="1"/>
    <col min="34" max="16384" width="11.42578125" style="2"/>
  </cols>
  <sheetData>
    <row r="1" spans="2:36" ht="18" customHeight="1">
      <c r="AC1" s="306"/>
      <c r="AD1" s="218"/>
      <c r="AE1" s="218"/>
      <c r="AF1" s="218" t="s">
        <v>25</v>
      </c>
      <c r="AG1" s="75"/>
    </row>
    <row r="2" spans="2:36" ht="18">
      <c r="B2" s="19" t="s">
        <v>115</v>
      </c>
    </row>
    <row r="4" spans="2:36">
      <c r="K4" s="173"/>
      <c r="L4" s="173"/>
      <c r="M4" s="173"/>
      <c r="N4" s="173"/>
      <c r="P4" s="173"/>
      <c r="Q4" s="173"/>
      <c r="R4" s="173"/>
      <c r="S4" s="173"/>
      <c r="T4" s="316"/>
      <c r="U4" s="173"/>
      <c r="V4" s="173"/>
      <c r="W4" s="173"/>
    </row>
    <row r="5" spans="2:36" s="35" customFormat="1" ht="17.25">
      <c r="B5" s="40" t="s">
        <v>31</v>
      </c>
      <c r="D5" s="36"/>
      <c r="E5" s="37"/>
      <c r="H5" s="38"/>
      <c r="I5" s="137"/>
      <c r="J5" s="38"/>
      <c r="K5" s="344">
        <v>2017</v>
      </c>
      <c r="L5" s="344"/>
      <c r="M5" s="344"/>
      <c r="N5" s="344"/>
      <c r="O5" s="307"/>
      <c r="P5" s="344">
        <v>2018</v>
      </c>
      <c r="Q5" s="344"/>
      <c r="R5" s="344"/>
      <c r="S5" s="344"/>
      <c r="T5" s="307"/>
      <c r="U5" s="344">
        <v>2019</v>
      </c>
      <c r="V5" s="344"/>
      <c r="W5" s="344"/>
      <c r="X5" s="38"/>
      <c r="Y5" s="344" t="s">
        <v>114</v>
      </c>
      <c r="Z5" s="344"/>
      <c r="AA5" s="344"/>
      <c r="AB5" s="344"/>
      <c r="AC5" s="344"/>
      <c r="AD5" s="344"/>
      <c r="AE5" s="344"/>
      <c r="AF5" s="344"/>
      <c r="AG5" s="201"/>
      <c r="AH5" s="201"/>
      <c r="AI5" s="201"/>
      <c r="AJ5" s="201"/>
    </row>
    <row r="6" spans="2:36" ht="3" customHeight="1">
      <c r="H6" s="26"/>
      <c r="J6" s="26"/>
      <c r="K6" s="38"/>
      <c r="L6" s="38"/>
      <c r="M6" s="38"/>
      <c r="N6" s="38"/>
      <c r="O6" s="307"/>
      <c r="P6" s="38"/>
      <c r="Q6" s="38"/>
      <c r="R6" s="38"/>
      <c r="S6" s="38"/>
      <c r="T6" s="307"/>
      <c r="U6" s="38"/>
      <c r="V6" s="38"/>
      <c r="W6" s="38"/>
      <c r="X6" s="38"/>
      <c r="Y6" s="38"/>
      <c r="Z6" s="38"/>
      <c r="AA6" s="38"/>
      <c r="AB6" s="38"/>
      <c r="AC6" s="307"/>
      <c r="AD6" s="38"/>
      <c r="AE6" s="38"/>
      <c r="AF6" s="38"/>
      <c r="AG6" s="26"/>
    </row>
    <row r="7" spans="2:36" s="35" customFormat="1">
      <c r="B7" s="39"/>
      <c r="E7" s="40"/>
      <c r="H7" s="41"/>
      <c r="I7" s="41"/>
      <c r="J7" s="41"/>
      <c r="K7" s="41" t="s">
        <v>116</v>
      </c>
      <c r="L7" s="41" t="s">
        <v>117</v>
      </c>
      <c r="M7" s="41" t="s">
        <v>118</v>
      </c>
      <c r="N7" s="41" t="s">
        <v>119</v>
      </c>
      <c r="O7" s="308"/>
      <c r="P7" s="41" t="s">
        <v>116</v>
      </c>
      <c r="Q7" s="41" t="s">
        <v>117</v>
      </c>
      <c r="R7" s="41" t="s">
        <v>118</v>
      </c>
      <c r="S7" s="41" t="s">
        <v>119</v>
      </c>
      <c r="T7" s="308"/>
      <c r="U7" s="41" t="s">
        <v>116</v>
      </c>
      <c r="V7" s="41" t="s">
        <v>117</v>
      </c>
      <c r="W7" s="41" t="s">
        <v>118</v>
      </c>
      <c r="X7" s="41"/>
      <c r="Y7" s="41" t="s">
        <v>120</v>
      </c>
      <c r="Z7" s="41" t="s">
        <v>121</v>
      </c>
      <c r="AA7" s="41" t="s">
        <v>122</v>
      </c>
      <c r="AB7" s="41" t="s">
        <v>123</v>
      </c>
      <c r="AC7" s="308"/>
      <c r="AD7" s="41" t="s">
        <v>124</v>
      </c>
      <c r="AE7" s="41" t="s">
        <v>125</v>
      </c>
      <c r="AF7" s="41" t="s">
        <v>126</v>
      </c>
    </row>
    <row r="8" spans="2:36" s="12" customFormat="1" ht="3" customHeight="1">
      <c r="B8" s="24"/>
      <c r="E8" s="13"/>
      <c r="H8" s="25"/>
      <c r="I8" s="25"/>
      <c r="J8" s="25"/>
      <c r="K8" s="41"/>
      <c r="L8" s="41"/>
      <c r="M8" s="41"/>
      <c r="N8" s="41"/>
      <c r="O8" s="308"/>
      <c r="P8" s="41"/>
      <c r="Q8" s="41"/>
      <c r="R8" s="41"/>
      <c r="S8" s="41"/>
      <c r="T8" s="308"/>
      <c r="U8" s="176"/>
      <c r="V8" s="176"/>
      <c r="W8" s="176"/>
      <c r="X8" s="41"/>
      <c r="Y8" s="41"/>
      <c r="Z8" s="41"/>
      <c r="AA8" s="41"/>
      <c r="AB8" s="176"/>
      <c r="AC8" s="309"/>
      <c r="AD8" s="176"/>
      <c r="AE8" s="176"/>
      <c r="AF8" s="176"/>
      <c r="AH8" s="35"/>
    </row>
    <row r="9" spans="2:36">
      <c r="B9" s="21" t="s">
        <v>97</v>
      </c>
      <c r="C9" s="9"/>
      <c r="D9" s="9"/>
      <c r="E9" s="10"/>
      <c r="F9" s="9"/>
      <c r="G9" s="9"/>
      <c r="H9" s="28"/>
      <c r="I9" s="138"/>
      <c r="J9" s="28"/>
      <c r="K9" s="264">
        <v>8517</v>
      </c>
      <c r="L9" s="264">
        <v>8574.4418721459006</v>
      </c>
      <c r="M9" s="264">
        <v>8928</v>
      </c>
      <c r="N9" s="264">
        <v>8943</v>
      </c>
      <c r="O9" s="310"/>
      <c r="P9" s="264">
        <v>8994</v>
      </c>
      <c r="Q9" s="264">
        <v>8944</v>
      </c>
      <c r="R9" s="264">
        <v>9198</v>
      </c>
      <c r="S9" s="264">
        <v>8895.0365239354742</v>
      </c>
      <c r="T9" s="317"/>
      <c r="U9" s="264">
        <v>8948</v>
      </c>
      <c r="V9" s="264">
        <v>8895.0892279001873</v>
      </c>
      <c r="W9" s="264">
        <v>9465</v>
      </c>
      <c r="X9" s="223"/>
      <c r="Y9" s="225">
        <v>3.5000000000000003E-2</v>
      </c>
      <c r="Z9" s="225">
        <v>3.1E-2</v>
      </c>
      <c r="AA9" s="225">
        <v>3.3000000000000002E-2</v>
      </c>
      <c r="AB9" s="225">
        <v>5.3110511188898847E-3</v>
      </c>
      <c r="AC9" s="310"/>
      <c r="AD9" s="225">
        <v>8.0000000000000002E-3</v>
      </c>
      <c r="AE9" s="225">
        <v>8.417665406950367E-3</v>
      </c>
      <c r="AF9" s="225">
        <v>0.01</v>
      </c>
      <c r="AH9" s="35"/>
    </row>
    <row r="10" spans="2:36">
      <c r="B10" s="22"/>
      <c r="C10" s="7" t="s">
        <v>98</v>
      </c>
      <c r="D10" s="7"/>
      <c r="E10" s="8"/>
      <c r="F10" s="7"/>
      <c r="G10" s="7"/>
      <c r="H10" s="29"/>
      <c r="I10" s="136"/>
      <c r="J10" s="29"/>
      <c r="K10" s="265">
        <v>5024</v>
      </c>
      <c r="L10" s="265">
        <v>5052.1758067667633</v>
      </c>
      <c r="M10" s="265">
        <v>5240</v>
      </c>
      <c r="N10" s="265">
        <v>5165</v>
      </c>
      <c r="O10" s="311"/>
      <c r="P10" s="265">
        <v>5255</v>
      </c>
      <c r="Q10" s="265">
        <v>5307</v>
      </c>
      <c r="R10" s="265">
        <v>5533</v>
      </c>
      <c r="S10" s="265">
        <v>5319.0384946302702</v>
      </c>
      <c r="T10" s="318"/>
      <c r="U10" s="265">
        <v>5382</v>
      </c>
      <c r="V10" s="265">
        <v>5330.5194981888444</v>
      </c>
      <c r="W10" s="265">
        <v>5599</v>
      </c>
      <c r="X10" s="227"/>
      <c r="Y10" s="267">
        <v>4.5999999999999999E-2</v>
      </c>
      <c r="Z10" s="267">
        <v>0.05</v>
      </c>
      <c r="AA10" s="267">
        <v>5.6000000000000001E-2</v>
      </c>
      <c r="AB10" s="267">
        <v>2.9883990324301363E-2</v>
      </c>
      <c r="AC10" s="311"/>
      <c r="AD10" s="267">
        <v>2.4E-2</v>
      </c>
      <c r="AE10" s="267">
        <v>4.4255402604156174E-3</v>
      </c>
      <c r="AF10" s="267">
        <v>1.2E-2</v>
      </c>
      <c r="AH10" s="35"/>
    </row>
    <row r="11" spans="2:36" outlineLevel="1">
      <c r="B11" s="22"/>
      <c r="C11" s="12"/>
      <c r="D11" s="22" t="s">
        <v>0</v>
      </c>
      <c r="E11" s="13"/>
      <c r="F11" s="12"/>
      <c r="G11" s="12"/>
      <c r="H11" s="31"/>
      <c r="I11" s="94"/>
      <c r="J11" s="31"/>
      <c r="K11" s="235">
        <v>3275</v>
      </c>
      <c r="L11" s="235">
        <v>3276.8472960199988</v>
      </c>
      <c r="M11" s="235">
        <v>3447</v>
      </c>
      <c r="N11" s="235">
        <v>3336</v>
      </c>
      <c r="O11" s="312"/>
      <c r="P11" s="235">
        <v>3364</v>
      </c>
      <c r="Q11" s="235">
        <v>3419</v>
      </c>
      <c r="R11" s="235">
        <v>3717</v>
      </c>
      <c r="S11" s="235">
        <v>3464.8524365699996</v>
      </c>
      <c r="T11" s="291"/>
      <c r="U11" s="235">
        <v>3472</v>
      </c>
      <c r="V11" s="235">
        <v>3486.7306633199996</v>
      </c>
      <c r="W11" s="235">
        <v>3760</v>
      </c>
      <c r="X11" s="232"/>
      <c r="Y11" s="232">
        <v>2.7E-2</v>
      </c>
      <c r="Z11" s="232">
        <v>4.3999999999999997E-2</v>
      </c>
      <c r="AA11" s="232">
        <v>7.8E-2</v>
      </c>
      <c r="AB11" s="232">
        <v>3.858754243232837E-2</v>
      </c>
      <c r="AC11" s="312"/>
      <c r="AD11" s="232">
        <v>3.2000000000000001E-2</v>
      </c>
      <c r="AE11" s="232">
        <v>1.9680404974448985E-2</v>
      </c>
      <c r="AF11" s="232">
        <v>1.0999999999999999E-2</v>
      </c>
      <c r="AH11" s="35"/>
    </row>
    <row r="12" spans="2:36" outlineLevel="1">
      <c r="B12" s="22"/>
      <c r="C12" s="12"/>
      <c r="D12" s="12"/>
      <c r="E12" s="13" t="s">
        <v>1</v>
      </c>
      <c r="F12" s="12"/>
      <c r="G12" s="12"/>
      <c r="H12" s="32"/>
      <c r="I12" s="90"/>
      <c r="J12" s="32"/>
      <c r="K12" s="242">
        <v>3187</v>
      </c>
      <c r="L12" s="242">
        <v>3247.8048370199986</v>
      </c>
      <c r="M12" s="242">
        <v>3416</v>
      </c>
      <c r="N12" s="242">
        <v>3363</v>
      </c>
      <c r="O12" s="314"/>
      <c r="P12" s="242">
        <v>3284</v>
      </c>
      <c r="Q12" s="242">
        <v>3361</v>
      </c>
      <c r="R12" s="242">
        <v>3685</v>
      </c>
      <c r="S12" s="242">
        <v>3400.9601668999994</v>
      </c>
      <c r="T12" s="268"/>
      <c r="U12" s="242">
        <v>3338</v>
      </c>
      <c r="V12" s="242">
        <v>3456.1875340399993</v>
      </c>
      <c r="W12" s="242">
        <v>3729</v>
      </c>
      <c r="X12" s="234"/>
      <c r="Y12" s="230">
        <v>3.1E-2</v>
      </c>
      <c r="Z12" s="230">
        <v>3.5000000000000003E-2</v>
      </c>
      <c r="AA12" s="230">
        <v>7.9000000000000001E-2</v>
      </c>
      <c r="AB12" s="230">
        <v>1.1390728429767493E-2</v>
      </c>
      <c r="AC12" s="269"/>
      <c r="AD12" s="230">
        <v>1.6E-2</v>
      </c>
      <c r="AE12" s="230">
        <v>2.8329779708687716E-2</v>
      </c>
      <c r="AF12" s="230">
        <v>1.2E-2</v>
      </c>
      <c r="AH12" s="35"/>
    </row>
    <row r="13" spans="2:36" outlineLevel="1">
      <c r="B13" s="22"/>
      <c r="C13" s="12"/>
      <c r="D13" s="12"/>
      <c r="E13" s="13" t="s">
        <v>99</v>
      </c>
      <c r="F13" s="12"/>
      <c r="G13" s="12"/>
      <c r="H13" s="32"/>
      <c r="I13" s="90"/>
      <c r="J13" s="32"/>
      <c r="K13" s="242">
        <v>88</v>
      </c>
      <c r="L13" s="242">
        <v>29.042458999999994</v>
      </c>
      <c r="M13" s="242">
        <v>30</v>
      </c>
      <c r="N13" s="242">
        <v>-27</v>
      </c>
      <c r="O13" s="314"/>
      <c r="P13" s="242">
        <v>80</v>
      </c>
      <c r="Q13" s="242">
        <v>59</v>
      </c>
      <c r="R13" s="242">
        <v>33</v>
      </c>
      <c r="S13" s="242">
        <v>63.89226966999999</v>
      </c>
      <c r="T13" s="268"/>
      <c r="U13" s="242">
        <v>134</v>
      </c>
      <c r="V13" s="242">
        <v>30.543129279999999</v>
      </c>
      <c r="W13" s="242">
        <v>31</v>
      </c>
      <c r="X13" s="234"/>
      <c r="Y13" s="230">
        <v>-9.6000000000000002E-2</v>
      </c>
      <c r="Z13" s="230">
        <v>1.0369999999999999</v>
      </c>
      <c r="AA13" s="230">
        <v>7.0000000000000007E-2</v>
      </c>
      <c r="AB13" s="230" t="s">
        <v>41</v>
      </c>
      <c r="AC13" s="269"/>
      <c r="AD13" s="230">
        <v>0.67900000000000005</v>
      </c>
      <c r="AE13" s="230">
        <v>-0.47790270527208328</v>
      </c>
      <c r="AF13" s="230">
        <v>-0.06</v>
      </c>
      <c r="AH13" s="35"/>
    </row>
    <row r="14" spans="2:36" outlineLevel="1">
      <c r="B14" s="22"/>
      <c r="C14" s="12"/>
      <c r="D14" s="22" t="s">
        <v>100</v>
      </c>
      <c r="E14" s="13"/>
      <c r="F14" s="12"/>
      <c r="G14" s="12"/>
      <c r="H14" s="31"/>
      <c r="I14" s="94"/>
      <c r="J14" s="31"/>
      <c r="K14" s="235">
        <v>2214</v>
      </c>
      <c r="L14" s="235">
        <v>2237</v>
      </c>
      <c r="M14" s="235">
        <v>2244.8856073962133</v>
      </c>
      <c r="N14" s="235">
        <v>2267</v>
      </c>
      <c r="O14" s="312"/>
      <c r="P14" s="235">
        <v>2322</v>
      </c>
      <c r="Q14" s="235">
        <v>2343</v>
      </c>
      <c r="R14" s="235">
        <v>2274</v>
      </c>
      <c r="S14" s="235">
        <v>2300.1769705449065</v>
      </c>
      <c r="T14" s="291"/>
      <c r="U14" s="235">
        <v>2356</v>
      </c>
      <c r="V14" s="235">
        <v>2301</v>
      </c>
      <c r="W14" s="235">
        <v>2298</v>
      </c>
      <c r="X14" s="232"/>
      <c r="Y14" s="232">
        <v>4.9000000000000002E-2</v>
      </c>
      <c r="Z14" s="232">
        <v>4.8000000000000001E-2</v>
      </c>
      <c r="AA14" s="232">
        <v>1.2999999999999999E-2</v>
      </c>
      <c r="AB14" s="232">
        <v>1.4724361922790141E-2</v>
      </c>
      <c r="AC14" s="312"/>
      <c r="AD14" s="232">
        <v>1.4999999999999999E-2</v>
      </c>
      <c r="AE14" s="232">
        <v>-1.7999999999999999E-2</v>
      </c>
      <c r="AF14" s="232">
        <v>1.0999999999999999E-2</v>
      </c>
      <c r="AH14" s="35"/>
    </row>
    <row r="15" spans="2:36" ht="17.25" outlineLevel="1">
      <c r="B15" s="22"/>
      <c r="C15" s="12"/>
      <c r="D15" s="12"/>
      <c r="E15" s="13" t="s">
        <v>101</v>
      </c>
      <c r="F15" s="12"/>
      <c r="G15" s="12"/>
      <c r="H15" s="32"/>
      <c r="I15" s="90"/>
      <c r="J15" s="32"/>
      <c r="K15" s="268">
        <v>640</v>
      </c>
      <c r="L15" s="268">
        <v>681.87905605999981</v>
      </c>
      <c r="M15" s="268">
        <v>657.66743010621394</v>
      </c>
      <c r="N15" s="268">
        <v>684</v>
      </c>
      <c r="O15" s="314"/>
      <c r="P15" s="268">
        <v>728</v>
      </c>
      <c r="Q15" s="268">
        <v>743</v>
      </c>
      <c r="R15" s="268">
        <v>708</v>
      </c>
      <c r="S15" s="268">
        <v>755.1785208049065</v>
      </c>
      <c r="T15" s="268"/>
      <c r="U15" s="268">
        <v>773</v>
      </c>
      <c r="V15" s="268">
        <v>765</v>
      </c>
      <c r="W15" s="268">
        <v>762</v>
      </c>
      <c r="X15" s="234"/>
      <c r="Y15" s="269">
        <v>0.13800000000000001</v>
      </c>
      <c r="Z15" s="269">
        <v>0.09</v>
      </c>
      <c r="AA15" s="230">
        <v>7.6999999999999999E-2</v>
      </c>
      <c r="AB15" s="230">
        <v>0.10347430530955748</v>
      </c>
      <c r="AC15" s="269"/>
      <c r="AD15" s="230">
        <v>6.0999999999999999E-2</v>
      </c>
      <c r="AE15" s="230">
        <v>2.9000000000000001E-2</v>
      </c>
      <c r="AF15" s="230">
        <v>7.5999999999999998E-2</v>
      </c>
      <c r="AH15" s="35"/>
    </row>
    <row r="16" spans="2:36" outlineLevel="1">
      <c r="B16" s="22"/>
      <c r="C16" s="12"/>
      <c r="D16" s="22" t="s">
        <v>102</v>
      </c>
      <c r="E16" s="13"/>
      <c r="F16" s="12"/>
      <c r="G16" s="12"/>
      <c r="H16" s="32"/>
      <c r="I16" s="90"/>
      <c r="J16" s="32"/>
      <c r="K16" s="242">
        <v>-465</v>
      </c>
      <c r="L16" s="242">
        <v>-461.67148925323454</v>
      </c>
      <c r="M16" s="242">
        <v>-452</v>
      </c>
      <c r="N16" s="242">
        <v>-438</v>
      </c>
      <c r="O16" s="233"/>
      <c r="P16" s="242">
        <v>-431</v>
      </c>
      <c r="Q16" s="242">
        <v>-455</v>
      </c>
      <c r="R16" s="242">
        <v>-457</v>
      </c>
      <c r="S16" s="242">
        <v>-445.99091248463583</v>
      </c>
      <c r="T16" s="268"/>
      <c r="U16" s="242">
        <v>-446</v>
      </c>
      <c r="V16" s="242">
        <v>-457</v>
      </c>
      <c r="W16" s="242">
        <v>-458</v>
      </c>
      <c r="X16" s="221"/>
      <c r="Y16" s="237"/>
      <c r="Z16" s="237"/>
      <c r="AA16" s="237"/>
      <c r="AB16" s="237"/>
      <c r="AC16" s="233"/>
      <c r="AD16" s="237"/>
      <c r="AE16" s="237"/>
      <c r="AF16" s="237"/>
      <c r="AH16" s="35"/>
    </row>
    <row r="17" spans="2:34" ht="14.25">
      <c r="B17" s="159"/>
      <c r="C17" s="111" t="s">
        <v>3</v>
      </c>
      <c r="D17" s="111"/>
      <c r="E17" s="198"/>
      <c r="F17" s="111"/>
      <c r="G17" s="111"/>
      <c r="H17" s="29"/>
      <c r="I17" s="136"/>
      <c r="J17" s="29"/>
      <c r="K17" s="265">
        <v>3766</v>
      </c>
      <c r="L17" s="265">
        <v>3815.5993400636908</v>
      </c>
      <c r="M17" s="265">
        <v>4035</v>
      </c>
      <c r="N17" s="265">
        <v>4116</v>
      </c>
      <c r="O17" s="311"/>
      <c r="P17" s="265">
        <v>4127</v>
      </c>
      <c r="Q17" s="265">
        <v>4019</v>
      </c>
      <c r="R17" s="265">
        <v>4004</v>
      </c>
      <c r="S17" s="265">
        <v>3891.2442376710819</v>
      </c>
      <c r="T17" s="318"/>
      <c r="U17" s="265">
        <v>3937</v>
      </c>
      <c r="V17" s="265">
        <v>3886.5269334802965</v>
      </c>
      <c r="W17" s="265">
        <v>4169</v>
      </c>
      <c r="X17" s="227"/>
      <c r="Y17" s="267">
        <v>4.9000000000000002E-2</v>
      </c>
      <c r="Z17" s="267">
        <v>2.5000000000000001E-2</v>
      </c>
      <c r="AA17" s="267">
        <v>-1E-3</v>
      </c>
      <c r="AB17" s="267">
        <v>-3.1491267023112182E-2</v>
      </c>
      <c r="AC17" s="311"/>
      <c r="AD17" s="267">
        <v>-1.7000000000000001E-2</v>
      </c>
      <c r="AE17" s="267">
        <v>-2.0674254657173062E-3</v>
      </c>
      <c r="AF17" s="267">
        <v>-1E-3</v>
      </c>
      <c r="AH17" s="35"/>
    </row>
    <row r="18" spans="2:34" outlineLevel="1">
      <c r="B18" s="22"/>
      <c r="C18" s="12"/>
      <c r="D18" s="13" t="s">
        <v>103</v>
      </c>
      <c r="E18" s="13"/>
      <c r="F18" s="12"/>
      <c r="G18" s="12"/>
      <c r="H18" s="27"/>
      <c r="I18" s="90"/>
      <c r="J18" s="27"/>
      <c r="K18" s="242">
        <v>3399</v>
      </c>
      <c r="L18" s="242">
        <v>3479.4295902711801</v>
      </c>
      <c r="M18" s="242">
        <v>3698</v>
      </c>
      <c r="N18" s="242">
        <v>3698</v>
      </c>
      <c r="O18" s="268"/>
      <c r="P18" s="242">
        <v>3777</v>
      </c>
      <c r="Q18" s="242">
        <v>3666</v>
      </c>
      <c r="R18" s="242">
        <v>3657</v>
      </c>
      <c r="S18" s="242">
        <v>3547.3068191656075</v>
      </c>
      <c r="T18" s="268"/>
      <c r="U18" s="242">
        <v>3581</v>
      </c>
      <c r="V18" s="242">
        <v>3537</v>
      </c>
      <c r="W18" s="242">
        <v>3823</v>
      </c>
      <c r="X18" s="230"/>
      <c r="Y18" s="230">
        <v>6.3E-2</v>
      </c>
      <c r="Z18" s="230">
        <v>2.5000000000000001E-2</v>
      </c>
      <c r="AA18" s="230">
        <v>-5.0000000000000001E-3</v>
      </c>
      <c r="AB18" s="230">
        <v>-1.7102396179399348E-2</v>
      </c>
      <c r="AC18" s="269"/>
      <c r="AD18" s="230">
        <v>-2.3E-2</v>
      </c>
      <c r="AE18" s="230">
        <v>-4.0000000000000001E-3</v>
      </c>
      <c r="AF18" s="230">
        <v>-3.0000000000000001E-3</v>
      </c>
      <c r="AH18" s="35"/>
    </row>
    <row r="19" spans="2:34">
      <c r="B19" s="20"/>
      <c r="C19" s="7" t="s">
        <v>2</v>
      </c>
      <c r="D19" s="7"/>
      <c r="E19" s="8"/>
      <c r="F19" s="7"/>
      <c r="G19" s="7"/>
      <c r="H19" s="30"/>
      <c r="I19" s="90"/>
      <c r="J19" s="30"/>
      <c r="K19" s="246">
        <v>-273</v>
      </c>
      <c r="L19" s="246">
        <v>-293.33327468455536</v>
      </c>
      <c r="M19" s="246">
        <v>-347</v>
      </c>
      <c r="N19" s="246">
        <v>-338</v>
      </c>
      <c r="O19" s="315"/>
      <c r="P19" s="246">
        <v>-388</v>
      </c>
      <c r="Q19" s="246">
        <v>-382</v>
      </c>
      <c r="R19" s="246">
        <v>-339</v>
      </c>
      <c r="S19" s="246">
        <v>-315.24620836587792</v>
      </c>
      <c r="T19" s="268"/>
      <c r="U19" s="246">
        <v>-371</v>
      </c>
      <c r="V19" s="246">
        <v>-322</v>
      </c>
      <c r="W19" s="246">
        <v>-304</v>
      </c>
      <c r="X19" s="239"/>
      <c r="Y19" s="240"/>
      <c r="Z19" s="240"/>
      <c r="AA19" s="240"/>
      <c r="AB19" s="240"/>
      <c r="AC19" s="313"/>
      <c r="AD19" s="240"/>
      <c r="AE19" s="240"/>
      <c r="AF19" s="240"/>
      <c r="AH19" s="35"/>
    </row>
    <row r="20" spans="2:34">
      <c r="B20" s="22"/>
      <c r="C20" s="12"/>
      <c r="D20" s="12"/>
      <c r="E20" s="13"/>
      <c r="F20" s="12"/>
      <c r="G20" s="12"/>
      <c r="H20" s="30"/>
      <c r="I20" s="90"/>
      <c r="J20" s="30"/>
      <c r="K20" s="242"/>
      <c r="L20" s="242"/>
      <c r="M20" s="242"/>
      <c r="N20" s="242"/>
      <c r="O20" s="315"/>
      <c r="P20" s="242"/>
      <c r="Q20" s="242"/>
      <c r="R20" s="242"/>
      <c r="S20" s="242"/>
      <c r="T20" s="268"/>
      <c r="U20" s="235"/>
      <c r="V20" s="235"/>
      <c r="W20" s="235"/>
      <c r="X20" s="239"/>
      <c r="Y20" s="230"/>
      <c r="Z20" s="230"/>
      <c r="AA20" s="230"/>
      <c r="AB20" s="230"/>
      <c r="AC20" s="269"/>
      <c r="AD20" s="230"/>
      <c r="AE20" s="230"/>
      <c r="AF20" s="230"/>
      <c r="AH20" s="35"/>
    </row>
    <row r="21" spans="2:34">
      <c r="B21" s="21" t="s">
        <v>6</v>
      </c>
      <c r="C21" s="9"/>
      <c r="D21" s="9"/>
      <c r="E21" s="10"/>
      <c r="F21" s="9"/>
      <c r="G21" s="9"/>
      <c r="H21" s="31"/>
      <c r="I21" s="94"/>
      <c r="J21" s="31"/>
      <c r="K21" s="270">
        <v>4242</v>
      </c>
      <c r="L21" s="270">
        <v>4278.8569700165717</v>
      </c>
      <c r="M21" s="270">
        <v>4440</v>
      </c>
      <c r="N21" s="270">
        <v>4200</v>
      </c>
      <c r="O21" s="312"/>
      <c r="P21" s="270">
        <v>4482</v>
      </c>
      <c r="Q21" s="270">
        <v>4378</v>
      </c>
      <c r="R21" s="270">
        <v>4615</v>
      </c>
      <c r="S21" s="270">
        <v>4381.1489398792482</v>
      </c>
      <c r="T21" s="319"/>
      <c r="U21" s="270">
        <v>4649</v>
      </c>
      <c r="V21" s="270">
        <v>4762.3921327983107</v>
      </c>
      <c r="W21" s="270">
        <v>4989</v>
      </c>
      <c r="X21" s="232"/>
      <c r="Y21" s="245">
        <v>4.1000000000000002E-2</v>
      </c>
      <c r="Z21" s="245">
        <v>1.4E-2</v>
      </c>
      <c r="AA21" s="245">
        <v>4.2000000000000003E-2</v>
      </c>
      <c r="AB21" s="245">
        <v>5.2347852774809238E-2</v>
      </c>
      <c r="AC21" s="312"/>
      <c r="AD21" s="245">
        <v>4.8000000000000001E-2</v>
      </c>
      <c r="AE21" s="245">
        <v>8.1164439503493169E-2</v>
      </c>
      <c r="AF21" s="245">
        <v>4.3999999999999997E-2</v>
      </c>
      <c r="AH21" s="35"/>
    </row>
    <row r="22" spans="2:34">
      <c r="B22" s="22"/>
      <c r="C22" s="7" t="s">
        <v>104</v>
      </c>
      <c r="D22" s="7"/>
      <c r="E22" s="8"/>
      <c r="F22" s="7"/>
      <c r="G22" s="7"/>
      <c r="H22" s="27"/>
      <c r="I22" s="90"/>
      <c r="J22" s="27"/>
      <c r="K22" s="246">
        <v>2643</v>
      </c>
      <c r="L22" s="246">
        <v>2711.6947022061195</v>
      </c>
      <c r="M22" s="246">
        <v>2778</v>
      </c>
      <c r="N22" s="246">
        <v>2671</v>
      </c>
      <c r="O22" s="269"/>
      <c r="P22" s="246">
        <v>2771</v>
      </c>
      <c r="Q22" s="246">
        <v>2770</v>
      </c>
      <c r="R22" s="246">
        <v>3018</v>
      </c>
      <c r="S22" s="246">
        <v>2900.59866273433</v>
      </c>
      <c r="T22" s="268"/>
      <c r="U22" s="246">
        <v>3028</v>
      </c>
      <c r="V22" s="246">
        <v>3110.7193738799228</v>
      </c>
      <c r="W22" s="246">
        <v>3209</v>
      </c>
      <c r="X22" s="230"/>
      <c r="Y22" s="229">
        <v>4.8000000000000001E-2</v>
      </c>
      <c r="Z22" s="229">
        <v>2.1999999999999999E-2</v>
      </c>
      <c r="AA22" s="229">
        <v>8.5999999999999993E-2</v>
      </c>
      <c r="AB22" s="229">
        <v>8.6122587571389256E-2</v>
      </c>
      <c r="AC22" s="269"/>
      <c r="AD22" s="229">
        <v>9.1999999999999998E-2</v>
      </c>
      <c r="AE22" s="229">
        <v>0.10635047430898448</v>
      </c>
      <c r="AF22" s="229">
        <v>4.2000000000000003E-2</v>
      </c>
      <c r="AH22" s="35"/>
    </row>
    <row r="23" spans="2:34">
      <c r="B23" s="22"/>
      <c r="C23" s="12" t="s">
        <v>3</v>
      </c>
      <c r="D23" s="12"/>
      <c r="E23" s="13"/>
      <c r="F23" s="12"/>
      <c r="G23" s="12"/>
      <c r="H23" s="27"/>
      <c r="I23" s="90"/>
      <c r="J23" s="27"/>
      <c r="K23" s="221">
        <v>1599</v>
      </c>
      <c r="L23" s="221">
        <v>1567.1622678104532</v>
      </c>
      <c r="M23" s="221">
        <v>1661</v>
      </c>
      <c r="N23" s="221">
        <v>1529</v>
      </c>
      <c r="O23" s="269"/>
      <c r="P23" s="221">
        <v>1711</v>
      </c>
      <c r="Q23" s="221">
        <v>1607</v>
      </c>
      <c r="R23" s="221">
        <v>1598</v>
      </c>
      <c r="S23" s="221">
        <v>1480.5502771449185</v>
      </c>
      <c r="T23" s="233"/>
      <c r="U23" s="221">
        <v>1621</v>
      </c>
      <c r="V23" s="221">
        <v>1651.6727589183888</v>
      </c>
      <c r="W23" s="221">
        <v>1779</v>
      </c>
      <c r="X23" s="230"/>
      <c r="Y23" s="230">
        <v>2.8000000000000001E-2</v>
      </c>
      <c r="Z23" s="230">
        <v>1E-3</v>
      </c>
      <c r="AA23" s="230">
        <v>-3.1E-2</v>
      </c>
      <c r="AB23" s="230">
        <v>-6.6283684022698727E-3</v>
      </c>
      <c r="AC23" s="269"/>
      <c r="AD23" s="230">
        <v>-2.5000000000000001E-2</v>
      </c>
      <c r="AE23" s="230">
        <v>3.775843489719577E-2</v>
      </c>
      <c r="AF23" s="230">
        <v>4.7E-2</v>
      </c>
      <c r="AH23" s="35"/>
    </row>
    <row r="24" spans="2:34">
      <c r="B24" s="21" t="s">
        <v>105</v>
      </c>
      <c r="C24" s="9"/>
      <c r="D24" s="9"/>
      <c r="E24" s="10"/>
      <c r="F24" s="9"/>
      <c r="G24" s="9"/>
      <c r="H24" s="31"/>
      <c r="I24" s="94"/>
      <c r="J24" s="31"/>
      <c r="K24" s="270">
        <v>2649</v>
      </c>
      <c r="L24" s="270">
        <v>2637.617004966457</v>
      </c>
      <c r="M24" s="270">
        <v>2801</v>
      </c>
      <c r="N24" s="270">
        <v>2465</v>
      </c>
      <c r="O24" s="312"/>
      <c r="P24" s="270">
        <v>2862</v>
      </c>
      <c r="Q24" s="270">
        <v>2679</v>
      </c>
      <c r="R24" s="270">
        <v>2923</v>
      </c>
      <c r="S24" s="270">
        <v>2588.6070037044992</v>
      </c>
      <c r="T24" s="319"/>
      <c r="U24" s="270">
        <v>2904</v>
      </c>
      <c r="V24" s="270">
        <v>2960.4927687544791</v>
      </c>
      <c r="W24" s="270">
        <v>3126</v>
      </c>
      <c r="X24" s="232"/>
      <c r="Y24" s="245">
        <v>6.6000000000000003E-2</v>
      </c>
      <c r="Z24" s="245">
        <v>8.9999999999999993E-3</v>
      </c>
      <c r="AA24" s="245">
        <v>4.7E-2</v>
      </c>
      <c r="AB24" s="245">
        <v>5.9696960533542454E-2</v>
      </c>
      <c r="AC24" s="312"/>
      <c r="AD24" s="245">
        <v>2.3E-2</v>
      </c>
      <c r="AE24" s="245">
        <v>0.11398516229745503</v>
      </c>
      <c r="AF24" s="245">
        <v>6.0999999999999999E-2</v>
      </c>
      <c r="AH24" s="35"/>
    </row>
    <row r="25" spans="2:34">
      <c r="B25" s="22"/>
      <c r="C25" s="7" t="s">
        <v>104</v>
      </c>
      <c r="D25" s="7"/>
      <c r="E25" s="8"/>
      <c r="F25" s="7"/>
      <c r="G25" s="7"/>
      <c r="H25" s="27"/>
      <c r="I25" s="90"/>
      <c r="J25" s="27"/>
      <c r="K25" s="238">
        <v>1717</v>
      </c>
      <c r="L25" s="238">
        <v>1775.4769889451732</v>
      </c>
      <c r="M25" s="238">
        <v>1828</v>
      </c>
      <c r="N25" s="238">
        <v>1634</v>
      </c>
      <c r="O25" s="269"/>
      <c r="P25" s="238">
        <v>1850</v>
      </c>
      <c r="Q25" s="238">
        <v>1829</v>
      </c>
      <c r="R25" s="238">
        <v>2065</v>
      </c>
      <c r="S25" s="238">
        <v>1876.0561271937047</v>
      </c>
      <c r="T25" s="233"/>
      <c r="U25" s="238">
        <v>2055</v>
      </c>
      <c r="V25" s="238">
        <v>2117.4759780277568</v>
      </c>
      <c r="W25" s="238">
        <v>2207</v>
      </c>
      <c r="X25" s="230"/>
      <c r="Y25" s="229">
        <v>7.6999999999999999E-2</v>
      </c>
      <c r="Z25" s="229">
        <v>0.03</v>
      </c>
      <c r="AA25" s="229">
        <v>0.13</v>
      </c>
      <c r="AB25" s="229">
        <v>0.14837941915787045</v>
      </c>
      <c r="AC25" s="269"/>
      <c r="AD25" s="229">
        <v>0.111</v>
      </c>
      <c r="AE25" s="229">
        <v>0.1589368834576681</v>
      </c>
      <c r="AF25" s="229">
        <v>0.06</v>
      </c>
      <c r="AH25" s="35"/>
    </row>
    <row r="26" spans="2:34">
      <c r="B26" s="22"/>
      <c r="C26" s="12" t="s">
        <v>3</v>
      </c>
      <c r="D26" s="12"/>
      <c r="E26" s="13"/>
      <c r="F26" s="12"/>
      <c r="G26" s="12"/>
      <c r="H26" s="27"/>
      <c r="I26" s="90"/>
      <c r="J26" s="27"/>
      <c r="K26" s="221">
        <v>932</v>
      </c>
      <c r="L26" s="221">
        <v>862.14001602128405</v>
      </c>
      <c r="M26" s="221">
        <v>972</v>
      </c>
      <c r="N26" s="221">
        <v>831</v>
      </c>
      <c r="O26" s="269"/>
      <c r="P26" s="221">
        <v>1011</v>
      </c>
      <c r="Q26" s="221">
        <v>850</v>
      </c>
      <c r="R26" s="221">
        <v>858</v>
      </c>
      <c r="S26" s="221">
        <v>712.55087651079452</v>
      </c>
      <c r="T26" s="233"/>
      <c r="U26" s="221">
        <v>849</v>
      </c>
      <c r="V26" s="221">
        <v>843.01679072672221</v>
      </c>
      <c r="W26" s="221">
        <v>920</v>
      </c>
      <c r="X26" s="230"/>
      <c r="Y26" s="230">
        <v>4.4999999999999998E-2</v>
      </c>
      <c r="Z26" s="230">
        <v>-3.5999999999999997E-2</v>
      </c>
      <c r="AA26" s="230">
        <v>-0.11</v>
      </c>
      <c r="AB26" s="230">
        <v>-0.11578289692148758</v>
      </c>
      <c r="AC26" s="269"/>
      <c r="AD26" s="230">
        <v>-0.13700000000000001</v>
      </c>
      <c r="AE26" s="230">
        <v>1.7216343797460176E-2</v>
      </c>
      <c r="AF26" s="230">
        <v>6.4000000000000001E-2</v>
      </c>
      <c r="AH26" s="35"/>
    </row>
    <row r="27" spans="2:34">
      <c r="B27" s="22"/>
      <c r="C27" s="12"/>
      <c r="D27" s="12"/>
      <c r="E27" s="13"/>
      <c r="F27" s="12"/>
      <c r="G27" s="12"/>
      <c r="H27" s="27"/>
      <c r="I27" s="27"/>
      <c r="J27" s="268"/>
      <c r="K27" s="242"/>
      <c r="L27" s="242"/>
      <c r="M27" s="242"/>
      <c r="N27" s="230"/>
      <c r="O27" s="268"/>
      <c r="P27" s="242"/>
      <c r="Q27" s="242"/>
      <c r="R27" s="242"/>
      <c r="S27" s="242"/>
      <c r="T27" s="268"/>
      <c r="U27" s="242"/>
      <c r="V27" s="242"/>
      <c r="W27" s="230"/>
      <c r="X27" s="230"/>
      <c r="Y27" s="230"/>
      <c r="Z27" s="230"/>
      <c r="AA27" s="230"/>
      <c r="AB27" s="230"/>
      <c r="AC27" s="269"/>
      <c r="AD27" s="230"/>
      <c r="AE27" s="230"/>
      <c r="AF27" s="230"/>
      <c r="AH27" s="35"/>
    </row>
    <row r="28" spans="2:34">
      <c r="B28" s="21" t="s">
        <v>106</v>
      </c>
      <c r="C28" s="9"/>
      <c r="D28" s="9"/>
      <c r="E28" s="10"/>
      <c r="F28" s="9"/>
      <c r="G28" s="9"/>
      <c r="H28" s="31"/>
      <c r="I28" s="31"/>
      <c r="J28" s="291"/>
      <c r="K28" s="262"/>
      <c r="L28" s="262"/>
      <c r="M28" s="262"/>
      <c r="N28" s="262"/>
      <c r="O28" s="268"/>
      <c r="P28" s="262"/>
      <c r="Q28" s="262"/>
      <c r="R28" s="262"/>
      <c r="S28" s="262"/>
      <c r="T28" s="268"/>
      <c r="U28" s="262"/>
      <c r="V28" s="262"/>
      <c r="W28" s="244">
        <v>1625</v>
      </c>
      <c r="X28" s="230"/>
      <c r="Y28" s="262"/>
      <c r="Z28" s="262"/>
      <c r="AA28" s="262"/>
      <c r="AB28" s="262"/>
      <c r="AC28" s="268"/>
      <c r="AD28" s="262"/>
      <c r="AE28" s="262"/>
      <c r="AF28" s="245">
        <v>4.0000000000000001E-3</v>
      </c>
      <c r="AH28" s="35"/>
    </row>
    <row r="29" spans="2:34">
      <c r="B29" s="22"/>
      <c r="C29" s="12"/>
      <c r="D29" s="12"/>
      <c r="E29" s="13"/>
      <c r="F29" s="12"/>
      <c r="G29" s="12"/>
      <c r="H29" s="27"/>
      <c r="I29" s="27"/>
      <c r="J29" s="268"/>
      <c r="K29" s="242"/>
      <c r="L29" s="242"/>
      <c r="M29" s="242"/>
      <c r="N29" s="230"/>
      <c r="O29" s="268"/>
      <c r="P29" s="242"/>
      <c r="Q29" s="242"/>
      <c r="R29" s="242"/>
      <c r="S29" s="242"/>
      <c r="T29" s="268"/>
      <c r="U29" s="242"/>
      <c r="V29" s="242"/>
      <c r="W29" s="230"/>
      <c r="X29" s="230"/>
      <c r="Y29" s="230"/>
      <c r="Z29" s="230"/>
      <c r="AA29" s="230"/>
      <c r="AB29" s="230"/>
      <c r="AC29" s="269"/>
      <c r="AD29" s="230"/>
      <c r="AE29" s="230"/>
      <c r="AF29" s="230"/>
      <c r="AH29" s="35"/>
    </row>
    <row r="30" spans="2:34">
      <c r="B30" s="21" t="s">
        <v>107</v>
      </c>
      <c r="C30" s="9"/>
      <c r="D30" s="9"/>
      <c r="E30" s="10"/>
      <c r="F30" s="9"/>
      <c r="G30" s="9"/>
      <c r="H30" s="31"/>
      <c r="I30" s="31"/>
      <c r="J30" s="291"/>
      <c r="K30" s="262"/>
      <c r="L30" s="262"/>
      <c r="M30" s="262"/>
      <c r="N30" s="262"/>
      <c r="O30" s="268"/>
      <c r="P30" s="262"/>
      <c r="Q30" s="262"/>
      <c r="R30" s="262"/>
      <c r="S30" s="262"/>
      <c r="T30" s="268"/>
      <c r="U30" s="262"/>
      <c r="V30" s="262"/>
      <c r="W30" s="244">
        <v>1377</v>
      </c>
      <c r="X30" s="230"/>
      <c r="Y30" s="262"/>
      <c r="Z30" s="262"/>
      <c r="AA30" s="262"/>
      <c r="AB30" s="262"/>
      <c r="AC30" s="268"/>
      <c r="AD30" s="262"/>
      <c r="AE30" s="262"/>
      <c r="AF30" s="245">
        <v>0.30299999999999999</v>
      </c>
      <c r="AH30" s="35"/>
    </row>
    <row r="31" spans="2:34" ht="14.25">
      <c r="B31" s="155"/>
      <c r="C31" s="10" t="s">
        <v>108</v>
      </c>
      <c r="D31" s="10"/>
      <c r="E31" s="10"/>
      <c r="F31" s="10"/>
      <c r="G31" s="10"/>
      <c r="H31" s="156"/>
      <c r="I31" s="156"/>
      <c r="J31" s="292"/>
      <c r="K31" s="262"/>
      <c r="L31" s="262"/>
      <c r="M31" s="262"/>
      <c r="N31" s="262"/>
      <c r="O31" s="268"/>
      <c r="P31" s="262"/>
      <c r="Q31" s="262"/>
      <c r="R31" s="262"/>
      <c r="S31" s="262"/>
      <c r="T31" s="268"/>
      <c r="U31" s="262"/>
      <c r="V31" s="262"/>
      <c r="W31" s="283"/>
      <c r="X31" s="230"/>
      <c r="Y31" s="262"/>
      <c r="Z31" s="262"/>
      <c r="AA31" s="262"/>
      <c r="AB31" s="262"/>
      <c r="AC31" s="268"/>
      <c r="AD31" s="262"/>
      <c r="AE31" s="262"/>
      <c r="AF31" s="283"/>
      <c r="AH31" s="35"/>
    </row>
    <row r="32" spans="2:34">
      <c r="B32" s="22"/>
      <c r="C32" s="7" t="s">
        <v>104</v>
      </c>
      <c r="D32" s="7"/>
      <c r="E32" s="8"/>
      <c r="F32" s="7"/>
      <c r="G32" s="7"/>
      <c r="H32" s="27"/>
      <c r="I32" s="27"/>
      <c r="J32" s="268"/>
      <c r="K32" s="262"/>
      <c r="L32" s="262"/>
      <c r="M32" s="262"/>
      <c r="N32" s="262"/>
      <c r="O32" s="268"/>
      <c r="P32" s="262"/>
      <c r="Q32" s="262"/>
      <c r="R32" s="262"/>
      <c r="S32" s="262"/>
      <c r="T32" s="268"/>
      <c r="U32" s="262"/>
      <c r="V32" s="262"/>
      <c r="W32" s="246">
        <v>856</v>
      </c>
      <c r="X32" s="230"/>
      <c r="Y32" s="262"/>
      <c r="Z32" s="262"/>
      <c r="AA32" s="262"/>
      <c r="AB32" s="262"/>
      <c r="AC32" s="268"/>
      <c r="AD32" s="262"/>
      <c r="AE32" s="262"/>
      <c r="AF32" s="229" t="s">
        <v>56</v>
      </c>
      <c r="AH32" s="35"/>
    </row>
    <row r="33" spans="2:35" ht="14.25">
      <c r="B33" s="157"/>
      <c r="C33" s="8"/>
      <c r="D33" s="8" t="s">
        <v>108</v>
      </c>
      <c r="E33" s="8"/>
      <c r="F33" s="8"/>
      <c r="G33" s="8"/>
      <c r="H33" s="158"/>
      <c r="I33" s="158"/>
      <c r="J33" s="293"/>
      <c r="K33" s="262"/>
      <c r="L33" s="262"/>
      <c r="M33" s="262"/>
      <c r="N33" s="262"/>
      <c r="O33" s="268"/>
      <c r="P33" s="262"/>
      <c r="Q33" s="262"/>
      <c r="R33" s="262"/>
      <c r="S33" s="262"/>
      <c r="T33" s="268"/>
      <c r="U33" s="262"/>
      <c r="V33" s="262"/>
      <c r="W33" s="246">
        <v>0</v>
      </c>
      <c r="X33" s="230"/>
      <c r="Y33" s="262"/>
      <c r="Z33" s="262"/>
      <c r="AA33" s="262"/>
      <c r="AB33" s="262"/>
      <c r="AC33" s="268"/>
      <c r="AD33" s="262"/>
      <c r="AE33" s="262"/>
      <c r="AF33" s="229"/>
      <c r="AH33" s="35"/>
    </row>
    <row r="34" spans="2:35">
      <c r="B34" s="22"/>
      <c r="C34" s="12" t="s">
        <v>3</v>
      </c>
      <c r="D34" s="12"/>
      <c r="E34" s="13"/>
      <c r="F34" s="12"/>
      <c r="G34" s="12"/>
      <c r="H34" s="27"/>
      <c r="I34" s="27"/>
      <c r="J34" s="268"/>
      <c r="K34" s="262"/>
      <c r="L34" s="262"/>
      <c r="M34" s="262"/>
      <c r="N34" s="262"/>
      <c r="O34" s="268"/>
      <c r="P34" s="262"/>
      <c r="Q34" s="262"/>
      <c r="R34" s="262"/>
      <c r="S34" s="262"/>
      <c r="T34" s="268"/>
      <c r="U34" s="262"/>
      <c r="V34" s="262"/>
      <c r="W34" s="221">
        <v>521</v>
      </c>
      <c r="X34" s="230"/>
      <c r="Y34" s="262"/>
      <c r="Z34" s="262"/>
      <c r="AA34" s="262"/>
      <c r="AB34" s="262"/>
      <c r="AC34" s="268"/>
      <c r="AD34" s="262"/>
      <c r="AE34" s="262"/>
      <c r="AF34" s="230">
        <v>-0.184</v>
      </c>
      <c r="AH34" s="35"/>
    </row>
    <row r="35" spans="2:35" ht="14.25">
      <c r="B35" s="157"/>
      <c r="C35" s="13"/>
      <c r="D35" s="8" t="s">
        <v>108</v>
      </c>
      <c r="E35" s="13"/>
      <c r="F35" s="13"/>
      <c r="G35" s="13"/>
      <c r="H35" s="158"/>
      <c r="I35" s="158"/>
      <c r="J35" s="292"/>
      <c r="K35" s="262"/>
      <c r="L35" s="262"/>
      <c r="M35" s="262"/>
      <c r="N35" s="262"/>
      <c r="O35" s="268"/>
      <c r="P35" s="262"/>
      <c r="Q35" s="262"/>
      <c r="R35" s="262"/>
      <c r="S35" s="262"/>
      <c r="T35" s="268"/>
      <c r="U35" s="262"/>
      <c r="V35" s="262"/>
      <c r="W35" s="269"/>
      <c r="X35" s="230"/>
      <c r="Y35" s="262"/>
      <c r="Z35" s="262"/>
      <c r="AA35" s="262"/>
      <c r="AB35" s="262"/>
      <c r="AC35" s="268"/>
      <c r="AD35" s="262"/>
      <c r="AE35" s="262"/>
      <c r="AF35" s="262"/>
      <c r="AH35" s="35"/>
    </row>
    <row r="36" spans="2:35" ht="17.25">
      <c r="B36" s="21" t="s">
        <v>109</v>
      </c>
      <c r="C36" s="9"/>
      <c r="D36" s="9"/>
      <c r="E36" s="10"/>
      <c r="F36" s="9"/>
      <c r="G36" s="9"/>
      <c r="H36" s="31"/>
      <c r="I36" s="31"/>
      <c r="J36" s="291"/>
      <c r="K36" s="262"/>
      <c r="L36" s="262"/>
      <c r="M36" s="262"/>
      <c r="N36" s="262"/>
      <c r="O36" s="268"/>
      <c r="P36" s="262"/>
      <c r="Q36" s="262"/>
      <c r="R36" s="262"/>
      <c r="S36" s="262"/>
      <c r="T36" s="268"/>
      <c r="U36" s="262"/>
      <c r="V36" s="262"/>
      <c r="W36" s="244">
        <v>3438</v>
      </c>
      <c r="X36" s="230"/>
      <c r="Y36" s="262"/>
      <c r="Z36" s="262"/>
      <c r="AA36" s="262"/>
      <c r="AB36" s="262"/>
      <c r="AC36" s="268"/>
      <c r="AD36" s="262"/>
      <c r="AE36" s="262"/>
      <c r="AF36" s="245">
        <v>1E-3</v>
      </c>
      <c r="AH36" s="35"/>
    </row>
    <row r="37" spans="2:35">
      <c r="B37" s="22"/>
      <c r="C37" s="7" t="s">
        <v>104</v>
      </c>
      <c r="D37" s="7"/>
      <c r="E37" s="8"/>
      <c r="F37" s="7"/>
      <c r="G37" s="7"/>
      <c r="H37" s="27"/>
      <c r="I37" s="27"/>
      <c r="J37" s="268"/>
      <c r="K37" s="262"/>
      <c r="L37" s="262"/>
      <c r="M37" s="262"/>
      <c r="N37" s="262"/>
      <c r="O37" s="268"/>
      <c r="P37" s="262"/>
      <c r="Q37" s="262"/>
      <c r="R37" s="262"/>
      <c r="S37" s="262"/>
      <c r="T37" s="268"/>
      <c r="U37" s="262"/>
      <c r="V37" s="262"/>
      <c r="W37" s="246">
        <v>2606</v>
      </c>
      <c r="X37" s="230"/>
      <c r="Y37" s="262"/>
      <c r="Z37" s="262"/>
      <c r="AA37" s="262"/>
      <c r="AB37" s="262"/>
      <c r="AC37" s="268"/>
      <c r="AD37" s="262"/>
      <c r="AE37" s="262"/>
      <c r="AF37" s="229">
        <v>0.10299999999999999</v>
      </c>
      <c r="AH37" s="35"/>
    </row>
    <row r="38" spans="2:35">
      <c r="B38" s="22"/>
      <c r="C38" s="12" t="s">
        <v>3</v>
      </c>
      <c r="D38" s="12"/>
      <c r="E38" s="13"/>
      <c r="F38" s="12"/>
      <c r="G38" s="12"/>
      <c r="H38" s="27"/>
      <c r="I38" s="27"/>
      <c r="J38" s="268"/>
      <c r="K38" s="262"/>
      <c r="L38" s="262"/>
      <c r="M38" s="262"/>
      <c r="N38" s="262"/>
      <c r="O38" s="268"/>
      <c r="P38" s="262"/>
      <c r="Q38" s="262"/>
      <c r="R38" s="262"/>
      <c r="S38" s="262"/>
      <c r="T38" s="268"/>
      <c r="U38" s="262"/>
      <c r="V38" s="262"/>
      <c r="W38" s="221">
        <v>832</v>
      </c>
      <c r="X38" s="230"/>
      <c r="Y38" s="262"/>
      <c r="Z38" s="262"/>
      <c r="AA38" s="262"/>
      <c r="AB38" s="262"/>
      <c r="AC38" s="268"/>
      <c r="AD38" s="262"/>
      <c r="AE38" s="262"/>
      <c r="AF38" s="230">
        <v>-0.23</v>
      </c>
      <c r="AH38" s="35"/>
    </row>
    <row r="39" spans="2:35">
      <c r="B39" s="21" t="s">
        <v>90</v>
      </c>
      <c r="C39" s="9"/>
      <c r="D39" s="9"/>
      <c r="E39" s="10"/>
      <c r="F39" s="9"/>
      <c r="G39" s="9"/>
      <c r="H39" s="31"/>
      <c r="I39" s="31"/>
      <c r="J39" s="291"/>
      <c r="K39" s="262"/>
      <c r="L39" s="262"/>
      <c r="M39" s="262"/>
      <c r="N39" s="262"/>
      <c r="O39" s="268"/>
      <c r="P39" s="262"/>
      <c r="Q39" s="262"/>
      <c r="R39" s="262"/>
      <c r="S39" s="262"/>
      <c r="T39" s="268"/>
      <c r="U39" s="262"/>
      <c r="V39" s="262"/>
      <c r="W39" s="244">
        <v>20188</v>
      </c>
      <c r="X39" s="230"/>
      <c r="Y39" s="262"/>
      <c r="Z39" s="262"/>
      <c r="AA39" s="262"/>
      <c r="AB39" s="262"/>
      <c r="AC39" s="268"/>
      <c r="AD39" s="262"/>
      <c r="AE39" s="262"/>
      <c r="AF39" s="245">
        <v>0.185</v>
      </c>
      <c r="AH39" s="35"/>
    </row>
    <row r="40" spans="2:35">
      <c r="B40" s="22"/>
      <c r="C40" s="7" t="s">
        <v>104</v>
      </c>
      <c r="D40" s="7"/>
      <c r="E40" s="8"/>
      <c r="F40" s="7"/>
      <c r="G40" s="7"/>
      <c r="H40" s="27"/>
      <c r="I40" s="27"/>
      <c r="J40" s="268"/>
      <c r="K40" s="262"/>
      <c r="L40" s="262"/>
      <c r="M40" s="262"/>
      <c r="N40" s="262"/>
      <c r="O40" s="268"/>
      <c r="P40" s="262"/>
      <c r="Q40" s="262"/>
      <c r="R40" s="262"/>
      <c r="S40" s="262"/>
      <c r="T40" s="268"/>
      <c r="U40" s="262"/>
      <c r="V40" s="262"/>
      <c r="W40" s="246">
        <v>13739</v>
      </c>
      <c r="X40" s="230"/>
      <c r="Y40" s="262"/>
      <c r="Z40" s="262"/>
      <c r="AA40" s="262"/>
      <c r="AB40" s="262"/>
      <c r="AC40" s="268"/>
      <c r="AD40" s="262"/>
      <c r="AE40" s="262"/>
      <c r="AF40" s="229">
        <v>6.2E-2</v>
      </c>
      <c r="AH40" s="35"/>
    </row>
    <row r="41" spans="2:35">
      <c r="B41" s="22"/>
      <c r="C41" s="12" t="s">
        <v>3</v>
      </c>
      <c r="D41" s="12"/>
      <c r="E41" s="13"/>
      <c r="F41" s="12"/>
      <c r="G41" s="12"/>
      <c r="H41" s="27"/>
      <c r="I41" s="27"/>
      <c r="J41" s="268"/>
      <c r="K41" s="262"/>
      <c r="L41" s="262"/>
      <c r="M41" s="262"/>
      <c r="N41" s="262"/>
      <c r="O41" s="268"/>
      <c r="P41" s="262"/>
      <c r="Q41" s="262"/>
      <c r="R41" s="262"/>
      <c r="S41" s="262"/>
      <c r="T41" s="268"/>
      <c r="U41" s="262"/>
      <c r="V41" s="262"/>
      <c r="W41" s="221">
        <v>9313</v>
      </c>
      <c r="X41" s="230"/>
      <c r="Y41" s="262"/>
      <c r="Z41" s="262"/>
      <c r="AA41" s="262"/>
      <c r="AB41" s="262"/>
      <c r="AC41" s="268"/>
      <c r="AD41" s="262"/>
      <c r="AE41" s="262"/>
      <c r="AF41" s="230">
        <v>0.30499999999999999</v>
      </c>
      <c r="AH41" s="35"/>
    </row>
    <row r="42" spans="2:35">
      <c r="B42" s="22"/>
      <c r="C42" s="12" t="s">
        <v>110</v>
      </c>
      <c r="D42" s="12"/>
      <c r="E42" s="13"/>
      <c r="F42" s="12"/>
      <c r="G42" s="12"/>
      <c r="H42" s="27"/>
      <c r="I42" s="27"/>
      <c r="J42" s="268"/>
      <c r="K42" s="262"/>
      <c r="L42" s="262"/>
      <c r="M42" s="262"/>
      <c r="N42" s="262"/>
      <c r="O42" s="268"/>
      <c r="P42" s="262"/>
      <c r="Q42" s="262"/>
      <c r="R42" s="262"/>
      <c r="S42" s="262"/>
      <c r="T42" s="268"/>
      <c r="U42" s="262"/>
      <c r="V42" s="262"/>
      <c r="W42" s="221">
        <v>-2864</v>
      </c>
      <c r="X42" s="230"/>
      <c r="Y42" s="262"/>
      <c r="Z42" s="262"/>
      <c r="AA42" s="262"/>
      <c r="AB42" s="262"/>
      <c r="AC42" s="268"/>
      <c r="AD42" s="262"/>
      <c r="AE42" s="262"/>
      <c r="AF42" s="230">
        <v>3.9E-2</v>
      </c>
      <c r="AH42" s="35"/>
      <c r="AI42" s="288"/>
    </row>
    <row r="43" spans="2:35">
      <c r="B43" s="296"/>
      <c r="C43" s="168"/>
      <c r="D43" s="168"/>
      <c r="E43" s="297"/>
      <c r="F43" s="168"/>
      <c r="G43" s="168"/>
      <c r="H43" s="294"/>
      <c r="I43" s="298"/>
      <c r="J43" s="294"/>
      <c r="K43" s="268"/>
      <c r="L43" s="268"/>
      <c r="M43" s="268"/>
      <c r="N43" s="269"/>
      <c r="O43" s="268"/>
      <c r="P43" s="268"/>
      <c r="Q43" s="268"/>
      <c r="R43" s="268"/>
      <c r="S43" s="268"/>
      <c r="T43" s="268"/>
      <c r="U43" s="268"/>
      <c r="V43" s="268"/>
      <c r="W43" s="269"/>
      <c r="X43" s="269"/>
      <c r="Y43" s="269"/>
      <c r="Z43" s="269"/>
      <c r="AA43" s="269"/>
      <c r="AB43" s="269"/>
      <c r="AC43" s="269"/>
      <c r="AD43" s="269"/>
      <c r="AE43" s="230"/>
      <c r="AF43" s="230"/>
      <c r="AH43" s="35"/>
    </row>
    <row r="44" spans="2:35">
      <c r="B44" s="296"/>
      <c r="C44" s="168"/>
      <c r="D44" s="168"/>
      <c r="E44" s="297"/>
      <c r="F44" s="168"/>
      <c r="G44" s="242"/>
      <c r="H44" s="295"/>
      <c r="I44" s="299"/>
      <c r="J44" s="295"/>
      <c r="K44" s="268"/>
      <c r="L44" s="268"/>
      <c r="M44" s="268"/>
      <c r="N44" s="269"/>
      <c r="O44" s="268"/>
      <c r="P44" s="268"/>
      <c r="Q44" s="268"/>
      <c r="R44" s="268"/>
      <c r="S44" s="268"/>
      <c r="T44" s="268"/>
      <c r="U44" s="268"/>
      <c r="V44" s="268"/>
      <c r="W44" s="269"/>
      <c r="X44" s="269"/>
      <c r="Y44" s="269"/>
      <c r="Z44" s="269"/>
      <c r="AA44" s="269"/>
      <c r="AB44" s="269"/>
      <c r="AC44" s="269"/>
      <c r="AD44" s="269"/>
      <c r="AE44" s="230"/>
      <c r="AF44" s="230"/>
      <c r="AH44" s="35"/>
    </row>
    <row r="45" spans="2:35">
      <c r="B45" s="296"/>
      <c r="C45" s="168"/>
      <c r="D45" s="168"/>
      <c r="E45" s="297"/>
      <c r="F45" s="168"/>
      <c r="G45" s="242"/>
      <c r="H45" s="295"/>
      <c r="I45" s="299"/>
      <c r="J45" s="295"/>
      <c r="K45" s="268"/>
      <c r="L45" s="268"/>
      <c r="M45" s="268"/>
      <c r="N45" s="269"/>
      <c r="O45" s="268"/>
      <c r="P45" s="268"/>
      <c r="Q45" s="268"/>
      <c r="R45" s="268"/>
      <c r="S45" s="268"/>
      <c r="T45" s="268"/>
      <c r="U45" s="268"/>
      <c r="V45" s="268"/>
      <c r="W45" s="269"/>
      <c r="X45" s="269"/>
      <c r="Y45" s="269"/>
      <c r="Z45" s="269"/>
      <c r="AA45" s="269"/>
      <c r="AB45" s="269"/>
      <c r="AC45" s="269"/>
      <c r="AD45" s="269"/>
      <c r="AE45" s="230"/>
      <c r="AF45" s="230"/>
      <c r="AH45" s="35"/>
    </row>
    <row r="46" spans="2:35">
      <c r="B46" s="296"/>
      <c r="C46" s="168"/>
      <c r="D46" s="168"/>
      <c r="E46" s="297"/>
      <c r="F46" s="168"/>
      <c r="G46" s="242"/>
      <c r="H46" s="295"/>
      <c r="I46" s="299"/>
      <c r="J46" s="295"/>
      <c r="K46" s="268"/>
      <c r="L46" s="268"/>
      <c r="M46" s="268"/>
      <c r="N46" s="269"/>
      <c r="O46" s="268"/>
      <c r="P46" s="268"/>
      <c r="Q46" s="268"/>
      <c r="R46" s="268"/>
      <c r="S46" s="268"/>
      <c r="T46" s="268"/>
      <c r="U46" s="268"/>
      <c r="V46" s="268"/>
      <c r="W46" s="269"/>
      <c r="X46" s="269"/>
      <c r="Y46" s="269"/>
      <c r="Z46" s="269"/>
      <c r="AA46" s="269"/>
      <c r="AB46" s="269"/>
      <c r="AC46" s="269"/>
      <c r="AD46" s="269"/>
      <c r="AE46" s="230"/>
      <c r="AF46" s="230"/>
      <c r="AG46" s="27"/>
      <c r="AH46" s="35"/>
    </row>
    <row r="47" spans="2:35" ht="14.25">
      <c r="B47" s="297"/>
      <c r="C47" s="168"/>
      <c r="D47" s="168"/>
      <c r="E47" s="297"/>
      <c r="F47" s="168"/>
      <c r="G47" s="268"/>
      <c r="H47" s="295"/>
      <c r="I47" s="299"/>
      <c r="J47" s="295"/>
      <c r="K47" s="268"/>
      <c r="L47" s="268"/>
      <c r="M47" s="268"/>
      <c r="N47" s="269"/>
      <c r="O47" s="268"/>
      <c r="P47" s="268"/>
      <c r="Q47" s="268"/>
      <c r="R47" s="268"/>
      <c r="S47" s="268"/>
      <c r="T47" s="268"/>
      <c r="U47" s="268"/>
      <c r="V47" s="268"/>
      <c r="W47" s="269"/>
      <c r="X47" s="269"/>
      <c r="Y47" s="269"/>
      <c r="Z47" s="269"/>
      <c r="AA47" s="269"/>
      <c r="AB47" s="269"/>
      <c r="AC47" s="269"/>
      <c r="AD47" s="269"/>
      <c r="AE47" s="230"/>
      <c r="AF47" s="230"/>
      <c r="AG47" s="135"/>
      <c r="AH47" s="35"/>
    </row>
    <row r="48" spans="2:35">
      <c r="B48" s="296"/>
      <c r="C48" s="168"/>
      <c r="D48" s="168"/>
      <c r="E48" s="297"/>
      <c r="F48" s="168"/>
      <c r="G48" s="268"/>
      <c r="H48" s="295"/>
      <c r="I48" s="299"/>
      <c r="J48" s="295"/>
      <c r="K48" s="268"/>
      <c r="L48" s="268"/>
      <c r="M48" s="268"/>
      <c r="N48" s="269"/>
      <c r="O48" s="268"/>
      <c r="P48" s="268"/>
      <c r="Q48" s="268"/>
      <c r="R48" s="268"/>
      <c r="S48" s="268"/>
      <c r="T48" s="268"/>
      <c r="U48" s="268"/>
      <c r="V48" s="268"/>
      <c r="W48" s="269"/>
      <c r="X48" s="269"/>
      <c r="Y48" s="269"/>
      <c r="Z48" s="269"/>
      <c r="AA48" s="269"/>
      <c r="AB48" s="269"/>
      <c r="AC48" s="269"/>
      <c r="AD48" s="269"/>
      <c r="AE48" s="230"/>
      <c r="AF48" s="230"/>
      <c r="AG48" s="27"/>
      <c r="AH48" s="35"/>
    </row>
    <row r="49" spans="2:47">
      <c r="B49" s="296" t="s">
        <v>26</v>
      </c>
      <c r="C49" s="168"/>
      <c r="D49" s="168"/>
      <c r="E49" s="297"/>
      <c r="F49" s="168"/>
      <c r="G49" s="242"/>
      <c r="H49" s="295"/>
      <c r="I49" s="295"/>
      <c r="J49" s="295"/>
      <c r="K49" s="268"/>
      <c r="L49" s="268"/>
      <c r="M49" s="268"/>
      <c r="N49" s="269"/>
      <c r="O49" s="268"/>
      <c r="P49" s="268"/>
      <c r="Q49" s="268"/>
      <c r="R49" s="268"/>
      <c r="S49" s="268"/>
      <c r="T49" s="268"/>
      <c r="U49" s="268"/>
      <c r="V49" s="268"/>
      <c r="W49" s="269"/>
      <c r="X49" s="269"/>
      <c r="Y49" s="269"/>
      <c r="Z49" s="269"/>
      <c r="AA49" s="269"/>
      <c r="AB49" s="269"/>
      <c r="AC49" s="269"/>
      <c r="AD49" s="269"/>
      <c r="AE49" s="230"/>
      <c r="AF49" s="230"/>
      <c r="AG49" s="27"/>
      <c r="AH49" s="35"/>
    </row>
    <row r="50" spans="2:47" ht="29.25" customHeight="1">
      <c r="B50" s="300"/>
      <c r="C50" s="347" t="s">
        <v>249</v>
      </c>
      <c r="D50" s="347"/>
      <c r="E50" s="347"/>
      <c r="F50" s="347"/>
      <c r="G50" s="347"/>
      <c r="H50" s="347"/>
      <c r="I50" s="347"/>
      <c r="J50" s="347"/>
      <c r="K50" s="347"/>
      <c r="L50" s="347"/>
      <c r="M50" s="347"/>
      <c r="N50" s="347"/>
      <c r="O50" s="347"/>
      <c r="P50" s="347"/>
      <c r="Q50" s="347"/>
      <c r="R50" s="347"/>
      <c r="S50" s="347"/>
      <c r="T50" s="347"/>
      <c r="U50" s="347"/>
      <c r="V50" s="347"/>
      <c r="W50" s="347"/>
      <c r="X50" s="347"/>
      <c r="Y50" s="347"/>
      <c r="Z50" s="347"/>
      <c r="AA50" s="347"/>
      <c r="AB50" s="347"/>
      <c r="AC50" s="347"/>
      <c r="AD50" s="347"/>
      <c r="AH50" s="35"/>
    </row>
    <row r="51" spans="2:47" ht="15" customHeight="1">
      <c r="B51" s="300"/>
      <c r="C51" s="345" t="s">
        <v>112</v>
      </c>
      <c r="D51" s="345"/>
      <c r="E51" s="345"/>
      <c r="F51" s="345"/>
      <c r="G51" s="345"/>
      <c r="H51" s="345"/>
      <c r="I51" s="345"/>
      <c r="J51" s="345"/>
      <c r="K51" s="345"/>
      <c r="L51" s="345"/>
      <c r="M51" s="345"/>
      <c r="N51" s="345"/>
      <c r="O51" s="345"/>
      <c r="P51" s="346"/>
      <c r="Q51" s="345"/>
      <c r="R51" s="345"/>
      <c r="S51" s="345"/>
      <c r="T51" s="345"/>
      <c r="U51" s="345"/>
      <c r="V51" s="345"/>
      <c r="W51" s="345"/>
      <c r="X51" s="345"/>
      <c r="Y51" s="345"/>
      <c r="Z51" s="345"/>
      <c r="AA51" s="345"/>
      <c r="AB51" s="305"/>
      <c r="AD51" s="305"/>
    </row>
    <row r="52" spans="2:47" ht="15" customHeight="1">
      <c r="B52" s="300"/>
      <c r="C52" s="154" t="s">
        <v>113</v>
      </c>
      <c r="D52" s="301"/>
      <c r="E52" s="302"/>
      <c r="F52" s="303"/>
      <c r="G52" s="303"/>
      <c r="H52" s="303"/>
      <c r="I52" s="303"/>
      <c r="J52" s="303"/>
      <c r="K52" s="304"/>
      <c r="L52" s="305"/>
      <c r="M52" s="305"/>
      <c r="N52" s="305"/>
      <c r="P52" s="305"/>
      <c r="Q52" s="305"/>
      <c r="R52" s="305"/>
      <c r="S52" s="305"/>
      <c r="U52" s="305"/>
      <c r="V52" s="305"/>
      <c r="W52" s="305"/>
      <c r="X52" s="305"/>
      <c r="Y52" s="305"/>
      <c r="Z52" s="305"/>
      <c r="AA52" s="305"/>
      <c r="AB52" s="305"/>
      <c r="AD52" s="305"/>
      <c r="AI52" s="3"/>
      <c r="AJ52" s="3"/>
      <c r="AK52" s="3"/>
      <c r="AL52" s="3"/>
      <c r="AM52" s="3"/>
      <c r="AN52" s="3"/>
      <c r="AO52" s="3"/>
      <c r="AP52" s="3"/>
      <c r="AQ52" s="3"/>
      <c r="AR52" s="3"/>
      <c r="AS52" s="3"/>
      <c r="AT52" s="3"/>
      <c r="AU52" s="3"/>
    </row>
    <row r="53" spans="2:47">
      <c r="B53" s="300"/>
      <c r="C53" s="303"/>
      <c r="D53" s="301"/>
      <c r="E53" s="302"/>
      <c r="F53" s="303"/>
      <c r="G53" s="303"/>
      <c r="H53" s="303"/>
      <c r="I53" s="303"/>
      <c r="J53" s="303"/>
      <c r="K53" s="304"/>
      <c r="L53" s="305"/>
      <c r="M53" s="305"/>
      <c r="N53" s="305"/>
      <c r="P53" s="305"/>
      <c r="Q53" s="305"/>
      <c r="R53" s="305"/>
      <c r="S53" s="305"/>
      <c r="U53" s="305"/>
      <c r="V53" s="305"/>
      <c r="W53" s="305"/>
      <c r="X53" s="305"/>
      <c r="Y53" s="305"/>
      <c r="Z53" s="305"/>
      <c r="AA53" s="305"/>
      <c r="AB53" s="305"/>
      <c r="AD53" s="305"/>
    </row>
    <row r="54" spans="2:47">
      <c r="K54" s="271"/>
    </row>
    <row r="55" spans="2:47">
      <c r="K55" s="271"/>
    </row>
    <row r="56" spans="2:47">
      <c r="K56" s="271"/>
    </row>
    <row r="57" spans="2:47">
      <c r="K57" s="271"/>
    </row>
    <row r="58" spans="2:47">
      <c r="K58" s="271"/>
    </row>
    <row r="59" spans="2:47">
      <c r="K59" s="271"/>
    </row>
    <row r="60" spans="2:47">
      <c r="K60" s="271"/>
    </row>
    <row r="61" spans="2:47">
      <c r="K61" s="271"/>
    </row>
    <row r="62" spans="2:47">
      <c r="K62" s="271"/>
    </row>
    <row r="63" spans="2:47">
      <c r="K63" s="271"/>
    </row>
    <row r="64" spans="2:47">
      <c r="K64" s="271"/>
    </row>
    <row r="65" spans="11:11">
      <c r="K65" s="271"/>
    </row>
    <row r="66" spans="11:11">
      <c r="K66" s="271"/>
    </row>
    <row r="67" spans="11:11">
      <c r="K67" s="271"/>
    </row>
    <row r="68" spans="11:11">
      <c r="K68" s="271"/>
    </row>
    <row r="69" spans="11:11">
      <c r="K69" s="271"/>
    </row>
  </sheetData>
  <mergeCells count="6">
    <mergeCell ref="C51:AA51"/>
    <mergeCell ref="K5:N5"/>
    <mergeCell ref="P5:S5"/>
    <mergeCell ref="U5:W5"/>
    <mergeCell ref="C50:AD50"/>
    <mergeCell ref="Y5:AF5"/>
  </mergeCells>
  <hyperlinks>
    <hyperlink ref="AF1" location="Index!A1" display="Index"/>
  </hyperlinks>
  <pageMargins left="0.25" right="0.25" top="0.75" bottom="0.75" header="0.3" footer="0.3"/>
  <pageSetup paperSize="9"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55"/>
  <sheetViews>
    <sheetView view="pageBreakPreview" zoomScale="70" zoomScaleNormal="70" zoomScaleSheetLayoutView="70" workbookViewId="0">
      <pane xSplit="9" ySplit="7" topLeftCell="J8" activePane="bottomRight" state="frozen"/>
      <selection pane="topRight"/>
      <selection pane="bottomLeft"/>
      <selection pane="bottomRight" activeCell="AL10" sqref="AL10"/>
    </sheetView>
  </sheetViews>
  <sheetFormatPr baseColWidth="10" defaultRowHeight="15" outlineLevelCol="1"/>
  <cols>
    <col min="1" max="1" width="2.7109375" style="2" customWidth="1"/>
    <col min="2" max="2" width="2.7109375" style="1" customWidth="1"/>
    <col min="3" max="3" width="2.7109375" style="2" customWidth="1"/>
    <col min="4" max="4" width="2.7109375" style="3" customWidth="1"/>
    <col min="5" max="5" width="2.7109375" style="4" customWidth="1"/>
    <col min="6" max="7" width="11.42578125" style="2"/>
    <col min="8" max="8" width="13.85546875" style="85" bestFit="1" customWidth="1"/>
    <col min="9" max="10" width="0.85546875" style="2" customWidth="1"/>
    <col min="11" max="13" width="10.28515625" style="171" customWidth="1"/>
    <col min="14" max="14" width="11" style="171" customWidth="1"/>
    <col min="15" max="15" width="0.85546875" style="171" customWidth="1"/>
    <col min="16" max="19" width="11" style="171" customWidth="1"/>
    <col min="20" max="20" width="0.85546875" style="171" customWidth="1"/>
    <col min="21" max="23" width="11" style="171" customWidth="1"/>
    <col min="24" max="24" width="1" style="171" customWidth="1"/>
    <col min="25" max="28" width="10.85546875" style="171" customWidth="1"/>
    <col min="29" max="29" width="0.85546875" style="171" customWidth="1"/>
    <col min="30" max="32" width="10.85546875" style="171" customWidth="1"/>
    <col min="33" max="33" width="1" style="2" customWidth="1"/>
    <col min="34" max="34" width="10.7109375" style="2" hidden="1" customWidth="1" outlineLevel="1"/>
    <col min="35" max="35" width="11.42578125" style="2" hidden="1" customWidth="1" outlineLevel="1"/>
    <col min="36" max="36" width="11.42578125" style="2" collapsed="1"/>
    <col min="37" max="16384" width="11.42578125" style="2"/>
  </cols>
  <sheetData>
    <row r="1" spans="2:37" ht="18" customHeight="1">
      <c r="AC1" s="218"/>
      <c r="AD1" s="218"/>
      <c r="AE1" s="218"/>
      <c r="AF1" s="218" t="s">
        <v>25</v>
      </c>
      <c r="AG1" s="75"/>
      <c r="AI1" s="75" t="s">
        <v>25</v>
      </c>
    </row>
    <row r="2" spans="2:37" ht="18">
      <c r="B2" s="19" t="s">
        <v>66</v>
      </c>
    </row>
    <row r="3" spans="2:37" ht="15" customHeight="1">
      <c r="B3" s="19"/>
    </row>
    <row r="4" spans="2:37" ht="15" customHeight="1">
      <c r="B4" s="19"/>
    </row>
    <row r="5" spans="2:37">
      <c r="H5" s="321" t="s">
        <v>139</v>
      </c>
      <c r="I5" s="38"/>
      <c r="J5" s="38"/>
      <c r="K5" s="344">
        <v>2017</v>
      </c>
      <c r="L5" s="344"/>
      <c r="M5" s="344"/>
      <c r="N5" s="344"/>
      <c r="O5" s="38"/>
      <c r="P5" s="344">
        <v>2018</v>
      </c>
      <c r="Q5" s="344"/>
      <c r="R5" s="344"/>
      <c r="S5" s="344"/>
      <c r="T5" s="38"/>
      <c r="U5" s="344">
        <v>2019</v>
      </c>
      <c r="V5" s="344"/>
      <c r="W5" s="344"/>
      <c r="X5" s="38"/>
      <c r="Y5" s="344" t="s">
        <v>141</v>
      </c>
      <c r="Z5" s="344"/>
      <c r="AA5" s="344"/>
      <c r="AB5" s="344"/>
      <c r="AC5" s="344"/>
      <c r="AD5" s="344"/>
      <c r="AE5" s="344"/>
      <c r="AF5" s="344"/>
      <c r="AG5" s="344"/>
      <c r="AH5" s="201"/>
      <c r="AI5" s="201"/>
    </row>
    <row r="6" spans="2:37" ht="3" customHeight="1">
      <c r="B6" s="15"/>
      <c r="I6" s="26"/>
      <c r="J6" s="26"/>
      <c r="K6" s="38"/>
      <c r="L6" s="38"/>
      <c r="M6" s="38"/>
      <c r="N6" s="38"/>
      <c r="O6" s="38"/>
      <c r="P6" s="38"/>
      <c r="Q6" s="38"/>
      <c r="R6" s="38"/>
      <c r="S6" s="38"/>
      <c r="T6" s="38"/>
      <c r="U6" s="38"/>
      <c r="V6" s="38"/>
      <c r="W6" s="38"/>
      <c r="X6" s="38"/>
      <c r="Y6" s="38"/>
      <c r="Z6" s="38"/>
      <c r="AA6" s="38"/>
      <c r="AB6" s="38"/>
      <c r="AC6" s="38"/>
      <c r="AD6" s="38"/>
      <c r="AE6" s="38"/>
      <c r="AF6" s="38"/>
      <c r="AG6" s="26"/>
      <c r="AH6" s="26"/>
    </row>
    <row r="7" spans="2:37">
      <c r="B7" s="5"/>
      <c r="D7" s="2"/>
      <c r="E7" s="6"/>
      <c r="I7" s="41"/>
      <c r="J7" s="41"/>
      <c r="K7" s="41" t="s">
        <v>9</v>
      </c>
      <c r="L7" s="41" t="s">
        <v>10</v>
      </c>
      <c r="M7" s="41" t="s">
        <v>11</v>
      </c>
      <c r="N7" s="41" t="s">
        <v>12</v>
      </c>
      <c r="O7" s="41"/>
      <c r="P7" s="41" t="s">
        <v>9</v>
      </c>
      <c r="Q7" s="41" t="s">
        <v>10</v>
      </c>
      <c r="R7" s="41" t="s">
        <v>11</v>
      </c>
      <c r="S7" s="41" t="s">
        <v>12</v>
      </c>
      <c r="T7" s="41"/>
      <c r="U7" s="41" t="s">
        <v>9</v>
      </c>
      <c r="V7" s="41" t="s">
        <v>10</v>
      </c>
      <c r="W7" s="41" t="s">
        <v>11</v>
      </c>
      <c r="X7" s="38"/>
      <c r="Y7" s="41" t="s">
        <v>47</v>
      </c>
      <c r="Z7" s="41" t="s">
        <v>48</v>
      </c>
      <c r="AA7" s="41" t="s">
        <v>51</v>
      </c>
      <c r="AB7" s="41" t="s">
        <v>52</v>
      </c>
      <c r="AC7" s="41"/>
      <c r="AD7" s="41" t="s">
        <v>53</v>
      </c>
      <c r="AE7" s="41" t="s">
        <v>54</v>
      </c>
      <c r="AF7" s="41" t="s">
        <v>55</v>
      </c>
      <c r="AH7" s="41" t="s">
        <v>43</v>
      </c>
      <c r="AI7" s="41" t="s">
        <v>44</v>
      </c>
    </row>
    <row r="8" spans="2:37">
      <c r="B8" s="21" t="s">
        <v>127</v>
      </c>
      <c r="C8" s="9"/>
      <c r="D8" s="9"/>
      <c r="E8" s="10"/>
      <c r="F8" s="9"/>
      <c r="G8" s="9"/>
      <c r="H8" s="100" t="s">
        <v>28</v>
      </c>
      <c r="I8" s="14"/>
      <c r="J8" s="14"/>
      <c r="K8" s="270">
        <v>54474.223642932819</v>
      </c>
      <c r="L8" s="270">
        <v>55047.150290945916</v>
      </c>
      <c r="M8" s="270">
        <v>56359</v>
      </c>
      <c r="N8" s="270">
        <f>+N9+N10</f>
        <v>56996.529283008196</v>
      </c>
      <c r="O8" s="242"/>
      <c r="P8" s="270">
        <v>58729</v>
      </c>
      <c r="Q8" s="270">
        <f>+'[106]Synthèse Filiales 1'!$EQ$20*10^-3</f>
        <v>60399.776134729371</v>
      </c>
      <c r="R8" s="270">
        <v>61100</v>
      </c>
      <c r="S8" s="270">
        <v>60720.8988064605</v>
      </c>
      <c r="T8" s="231"/>
      <c r="U8" s="270">
        <v>61550</v>
      </c>
      <c r="V8" s="270">
        <v>62735</v>
      </c>
      <c r="W8" s="270">
        <v>67568</v>
      </c>
      <c r="Y8" s="259">
        <v>7.8106229999999999E-2</v>
      </c>
      <c r="Z8" s="259">
        <v>9.7000000000000003E-2</v>
      </c>
      <c r="AA8" s="259">
        <f>R8/M8-1</f>
        <v>8.4121435795525112E-2</v>
      </c>
      <c r="AB8" s="259">
        <v>6.5343794969681568E-2</v>
      </c>
      <c r="AC8" s="260"/>
      <c r="AD8" s="259">
        <v>4.8000000000000001E-2</v>
      </c>
      <c r="AE8" s="259">
        <v>3.8680725530823024E-2</v>
      </c>
      <c r="AF8" s="259">
        <v>0.106</v>
      </c>
      <c r="AH8" s="98"/>
      <c r="AI8" s="98"/>
      <c r="AJ8" s="131"/>
    </row>
    <row r="9" spans="2:37">
      <c r="B9" s="22"/>
      <c r="C9" s="7" t="s">
        <v>104</v>
      </c>
      <c r="D9" s="7"/>
      <c r="E9" s="8"/>
      <c r="F9" s="7"/>
      <c r="G9" s="7"/>
      <c r="H9" s="101" t="s">
        <v>28</v>
      </c>
      <c r="I9" s="14"/>
      <c r="J9" s="14"/>
      <c r="K9" s="238">
        <v>21327.996717204296</v>
      </c>
      <c r="L9" s="238">
        <v>21394.973120000002</v>
      </c>
      <c r="M9" s="238">
        <v>21899</v>
      </c>
      <c r="N9" s="238">
        <v>21620.369783871</v>
      </c>
      <c r="O9" s="242"/>
      <c r="P9" s="238">
        <v>21913</v>
      </c>
      <c r="Q9" s="238">
        <f>+'[106]Synthèse Filiales 1'!$EQ$18*10^-3</f>
        <v>22161.010777419357</v>
      </c>
      <c r="R9" s="238">
        <v>22919</v>
      </c>
      <c r="S9" s="238">
        <v>22363.635610752688</v>
      </c>
      <c r="T9" s="221"/>
      <c r="U9" s="238">
        <v>22650</v>
      </c>
      <c r="V9" s="238">
        <v>22926.389891086023</v>
      </c>
      <c r="W9" s="238">
        <v>23694</v>
      </c>
      <c r="Y9" s="254">
        <v>2.7428890000000001E-2</v>
      </c>
      <c r="Z9" s="254">
        <v>3.5999999999999997E-2</v>
      </c>
      <c r="AA9" s="254">
        <v>4.5999999999999999E-2</v>
      </c>
      <c r="AB9" s="254">
        <v>3.4000000000000002E-2</v>
      </c>
      <c r="AC9" s="255"/>
      <c r="AD9" s="254">
        <v>3.4000000000000002E-2</v>
      </c>
      <c r="AE9" s="254">
        <v>3.4537193332649707E-2</v>
      </c>
      <c r="AF9" s="254">
        <v>3.4000000000000002E-2</v>
      </c>
      <c r="AH9" s="96"/>
      <c r="AI9" s="96"/>
      <c r="AK9" s="153"/>
    </row>
    <row r="10" spans="2:37">
      <c r="B10" s="5"/>
      <c r="C10" s="2" t="s">
        <v>3</v>
      </c>
      <c r="D10" s="2"/>
      <c r="E10" s="6"/>
      <c r="H10" s="102" t="s">
        <v>28</v>
      </c>
      <c r="I10" s="41"/>
      <c r="J10" s="41"/>
      <c r="K10" s="221">
        <v>33146.226925728522</v>
      </c>
      <c r="L10" s="221">
        <v>33652.177170945914</v>
      </c>
      <c r="M10" s="221">
        <v>34459</v>
      </c>
      <c r="N10" s="221">
        <v>35376.159499137197</v>
      </c>
      <c r="O10" s="41"/>
      <c r="P10" s="221">
        <v>36816</v>
      </c>
      <c r="Q10" s="221">
        <f>+'[106]Synthèse Filiales 1'!$EQ$13*10^-3</f>
        <v>38238.765357310011</v>
      </c>
      <c r="R10" s="221">
        <v>38181</v>
      </c>
      <c r="S10" s="221">
        <v>38357.263195707812</v>
      </c>
      <c r="T10" s="221"/>
      <c r="U10" s="221">
        <v>38900</v>
      </c>
      <c r="V10" s="221">
        <v>39809</v>
      </c>
      <c r="W10" s="221">
        <v>43874</v>
      </c>
      <c r="Y10" s="275">
        <v>0.11071465</v>
      </c>
      <c r="Z10" s="275">
        <v>0.13600000000000001</v>
      </c>
      <c r="AA10" s="275">
        <v>0.108</v>
      </c>
      <c r="AB10" s="275">
        <v>8.4000000000000005E-2</v>
      </c>
      <c r="AC10" s="275"/>
      <c r="AD10" s="275">
        <v>5.7000000000000002E-2</v>
      </c>
      <c r="AE10" s="275">
        <v>4.108208082674536E-2</v>
      </c>
      <c r="AF10" s="275">
        <v>0.14899999999999999</v>
      </c>
      <c r="AH10" s="97"/>
      <c r="AI10" s="97"/>
      <c r="AK10" s="153"/>
    </row>
    <row r="11" spans="2:37" ht="3" customHeight="1">
      <c r="B11" s="5"/>
      <c r="D11" s="2"/>
      <c r="E11" s="6"/>
      <c r="H11" s="99"/>
      <c r="I11" s="41"/>
      <c r="J11" s="41"/>
      <c r="K11" s="152"/>
      <c r="L11" s="152"/>
      <c r="M11" s="152"/>
      <c r="N11" s="152"/>
      <c r="O11" s="41"/>
      <c r="P11" s="152"/>
      <c r="Q11" s="152"/>
      <c r="R11" s="152"/>
      <c r="S11" s="152"/>
      <c r="T11" s="152"/>
      <c r="U11" s="152"/>
      <c r="V11" s="152"/>
      <c r="W11" s="152"/>
      <c r="Y11" s="275"/>
      <c r="Z11" s="275"/>
      <c r="AA11" s="275"/>
      <c r="AB11" s="275"/>
      <c r="AC11" s="275"/>
      <c r="AD11" s="275"/>
      <c r="AE11" s="275"/>
      <c r="AF11" s="275"/>
      <c r="AH11" s="97"/>
      <c r="AI11" s="97"/>
    </row>
    <row r="12" spans="2:37">
      <c r="B12" s="21" t="s">
        <v>98</v>
      </c>
      <c r="C12" s="9"/>
      <c r="D12" s="9"/>
      <c r="E12" s="10"/>
      <c r="F12" s="9"/>
      <c r="G12" s="9"/>
      <c r="H12" s="100"/>
      <c r="I12" s="14"/>
      <c r="J12" s="14"/>
      <c r="K12" s="276"/>
      <c r="L12" s="276"/>
      <c r="M12" s="276"/>
      <c r="N12" s="276"/>
      <c r="O12" s="242"/>
      <c r="P12" s="276"/>
      <c r="Q12" s="276"/>
      <c r="R12" s="276"/>
      <c r="S12" s="276"/>
      <c r="T12" s="242"/>
      <c r="U12" s="276"/>
      <c r="V12" s="276"/>
      <c r="W12" s="276"/>
      <c r="Y12" s="276"/>
      <c r="Z12" s="276"/>
      <c r="AA12" s="276"/>
      <c r="AB12" s="276"/>
      <c r="AC12" s="242"/>
      <c r="AD12" s="276"/>
      <c r="AE12" s="276"/>
      <c r="AF12" s="276"/>
      <c r="AH12" s="11"/>
      <c r="AI12" s="11"/>
    </row>
    <row r="13" spans="2:37">
      <c r="B13" s="22"/>
      <c r="C13" s="7" t="s">
        <v>0</v>
      </c>
      <c r="D13" s="7"/>
      <c r="E13" s="8"/>
      <c r="F13" s="7"/>
      <c r="G13" s="7"/>
      <c r="H13" s="101"/>
      <c r="I13" s="14"/>
      <c r="J13" s="14"/>
      <c r="K13" s="277"/>
      <c r="L13" s="277"/>
      <c r="M13" s="277"/>
      <c r="N13" s="277"/>
      <c r="O13" s="242"/>
      <c r="P13" s="277"/>
      <c r="Q13" s="277"/>
      <c r="R13" s="277"/>
      <c r="S13" s="277"/>
      <c r="T13" s="278"/>
      <c r="U13" s="277"/>
      <c r="V13" s="277"/>
      <c r="W13" s="277"/>
      <c r="Y13" s="246"/>
      <c r="Z13" s="246"/>
      <c r="AA13" s="246"/>
      <c r="AB13" s="246"/>
      <c r="AC13" s="242"/>
      <c r="AD13" s="246"/>
      <c r="AE13" s="246"/>
      <c r="AF13" s="246"/>
      <c r="AH13" s="33"/>
      <c r="AI13" s="33"/>
    </row>
    <row r="14" spans="2:37">
      <c r="B14" s="22"/>
      <c r="C14" s="12"/>
      <c r="D14" s="22" t="s">
        <v>128</v>
      </c>
      <c r="E14" s="13"/>
      <c r="F14" s="12"/>
      <c r="G14" s="12"/>
      <c r="H14" s="102" t="s">
        <v>28</v>
      </c>
      <c r="I14" s="14"/>
      <c r="J14" s="14"/>
      <c r="K14" s="242">
        <v>18373.345717204298</v>
      </c>
      <c r="L14" s="242">
        <v>18410.811120000002</v>
      </c>
      <c r="M14" s="242">
        <v>18898</v>
      </c>
      <c r="N14" s="242">
        <v>18533.138783871</v>
      </c>
      <c r="O14" s="242"/>
      <c r="P14" s="242">
        <v>18764</v>
      </c>
      <c r="Q14" s="242">
        <v>18935</v>
      </c>
      <c r="R14" s="268">
        <v>19670</v>
      </c>
      <c r="S14" s="242">
        <v>19061.660610752686</v>
      </c>
      <c r="T14" s="242"/>
      <c r="U14" s="242">
        <v>19298</v>
      </c>
      <c r="V14" s="242">
        <v>19547.005891086024</v>
      </c>
      <c r="W14" s="242">
        <v>20281</v>
      </c>
      <c r="Y14" s="230">
        <v>2.1000000000000001E-2</v>
      </c>
      <c r="Z14" s="230">
        <v>2.8000000000000001E-2</v>
      </c>
      <c r="AA14" s="230">
        <v>4.1000000000000002E-2</v>
      </c>
      <c r="AB14" s="230">
        <v>2.8517664117514663E-2</v>
      </c>
      <c r="AC14" s="230"/>
      <c r="AD14" s="230">
        <v>2.8000000000000001E-2</v>
      </c>
      <c r="AE14" s="230">
        <v>3.2321409616373087E-2</v>
      </c>
      <c r="AF14" s="269">
        <v>3.1E-2</v>
      </c>
      <c r="AH14" s="27"/>
      <c r="AI14" s="27"/>
      <c r="AJ14" s="132"/>
      <c r="AK14" s="150"/>
    </row>
    <row r="15" spans="2:37">
      <c r="B15" s="22"/>
      <c r="C15" s="12"/>
      <c r="D15" s="12"/>
      <c r="E15" s="13" t="s">
        <v>129</v>
      </c>
      <c r="F15" s="12"/>
      <c r="G15" s="12"/>
      <c r="H15" s="102" t="s">
        <v>28</v>
      </c>
      <c r="I15" s="14"/>
      <c r="J15" s="14"/>
      <c r="K15" s="242">
        <v>16621.636999999999</v>
      </c>
      <c r="L15" s="242">
        <v>16635</v>
      </c>
      <c r="M15" s="242">
        <v>17140</v>
      </c>
      <c r="N15" s="242">
        <v>16766.234</v>
      </c>
      <c r="O15" s="242"/>
      <c r="P15" s="242">
        <v>16957</v>
      </c>
      <c r="Q15" s="242">
        <v>17090</v>
      </c>
      <c r="R15" s="242">
        <v>17783</v>
      </c>
      <c r="S15" s="242">
        <v>17068.371999999999</v>
      </c>
      <c r="T15" s="242"/>
      <c r="U15" s="242">
        <v>17202</v>
      </c>
      <c r="V15" s="242">
        <v>17363.846000000001</v>
      </c>
      <c r="W15" s="242">
        <v>18031</v>
      </c>
      <c r="Y15" s="230">
        <v>0.02</v>
      </c>
      <c r="Z15" s="230">
        <v>2.7E-2</v>
      </c>
      <c r="AA15" s="230">
        <f>R15/M15-1</f>
        <v>3.7514585764294006E-2</v>
      </c>
      <c r="AB15" s="230">
        <v>1.8020624070975044E-2</v>
      </c>
      <c r="AC15" s="230"/>
      <c r="AD15" s="230">
        <v>1.4E-2</v>
      </c>
      <c r="AE15" s="230">
        <v>1.6023756582796977E-2</v>
      </c>
      <c r="AF15" s="230">
        <v>1.4E-2</v>
      </c>
      <c r="AH15" s="27"/>
      <c r="AI15" s="27"/>
      <c r="AJ15" s="132"/>
    </row>
    <row r="16" spans="2:37">
      <c r="B16" s="22"/>
      <c r="C16" s="12"/>
      <c r="D16" s="12"/>
      <c r="E16" s="13" t="s">
        <v>130</v>
      </c>
      <c r="F16" s="12"/>
      <c r="G16" s="12"/>
      <c r="H16" s="102" t="s">
        <v>28</v>
      </c>
      <c r="I16" s="14"/>
      <c r="J16" s="14"/>
      <c r="K16" s="242">
        <v>1751.7087172043</v>
      </c>
      <c r="L16" s="242">
        <v>1776</v>
      </c>
      <c r="M16" s="242">
        <v>1758</v>
      </c>
      <c r="N16" s="242">
        <v>1766.90478387097</v>
      </c>
      <c r="O16" s="242"/>
      <c r="P16" s="242">
        <v>1807</v>
      </c>
      <c r="Q16" s="242">
        <v>1845</v>
      </c>
      <c r="R16" s="268">
        <v>1887</v>
      </c>
      <c r="S16" s="242">
        <v>1993.2886107526883</v>
      </c>
      <c r="T16" s="242"/>
      <c r="U16" s="242">
        <v>2096</v>
      </c>
      <c r="V16" s="242">
        <v>2183</v>
      </c>
      <c r="W16" s="242">
        <v>2250</v>
      </c>
      <c r="Y16" s="230">
        <v>3.1E-2</v>
      </c>
      <c r="Z16" s="230">
        <v>3.9E-2</v>
      </c>
      <c r="AA16" s="230">
        <f>R16/M16-1</f>
        <v>7.3378839590443778E-2</v>
      </c>
      <c r="AB16" s="230">
        <v>0.12812451975241967</v>
      </c>
      <c r="AC16" s="230"/>
      <c r="AD16" s="230">
        <v>0.16</v>
      </c>
      <c r="AE16" s="230">
        <v>0.18319783197831985</v>
      </c>
      <c r="AF16" s="269">
        <v>0.192</v>
      </c>
      <c r="AH16" s="27"/>
      <c r="AI16" s="27"/>
      <c r="AJ16" s="132"/>
    </row>
    <row r="17" spans="2:36">
      <c r="B17" s="22"/>
      <c r="C17" s="12"/>
      <c r="D17" s="12"/>
      <c r="E17" s="141" t="s">
        <v>131</v>
      </c>
      <c r="F17" s="12"/>
      <c r="G17" s="12"/>
      <c r="H17" s="102" t="s">
        <v>28</v>
      </c>
      <c r="I17" s="14"/>
      <c r="J17" s="14"/>
      <c r="K17" s="242">
        <v>8063.0950000000003</v>
      </c>
      <c r="L17" s="242">
        <v>8372.1090000000004</v>
      </c>
      <c r="M17" s="242">
        <v>9737</v>
      </c>
      <c r="N17" s="242">
        <v>9481</v>
      </c>
      <c r="O17" s="242"/>
      <c r="P17" s="242">
        <v>9711</v>
      </c>
      <c r="Q17" s="242">
        <v>10084</v>
      </c>
      <c r="R17" s="242">
        <v>11408</v>
      </c>
      <c r="S17" s="242">
        <v>10827.511</v>
      </c>
      <c r="T17" s="242"/>
      <c r="U17" s="242">
        <v>10961</v>
      </c>
      <c r="V17" s="242">
        <v>11119</v>
      </c>
      <c r="W17" s="242">
        <v>12328</v>
      </c>
      <c r="Y17" s="230">
        <v>0.20399999999999999</v>
      </c>
      <c r="Z17" s="230">
        <v>0.20499999999999999</v>
      </c>
      <c r="AA17" s="230">
        <v>0.17199999999999999</v>
      </c>
      <c r="AB17" s="230">
        <v>0.14199804752781331</v>
      </c>
      <c r="AC17" s="230"/>
      <c r="AD17" s="230">
        <v>0.129</v>
      </c>
      <c r="AE17" s="230">
        <v>0.10263784212614047</v>
      </c>
      <c r="AF17" s="230">
        <v>8.1000000000000003E-2</v>
      </c>
      <c r="AH17" s="27"/>
      <c r="AI17" s="27"/>
      <c r="AJ17" s="132"/>
    </row>
    <row r="18" spans="2:36">
      <c r="B18" s="22"/>
      <c r="C18" s="12"/>
      <c r="D18" s="22" t="s">
        <v>8</v>
      </c>
      <c r="E18" s="13"/>
      <c r="F18" s="12"/>
      <c r="G18" s="12"/>
      <c r="H18" s="95" t="s">
        <v>140</v>
      </c>
      <c r="I18" s="89"/>
      <c r="J18" s="14"/>
      <c r="K18" s="279">
        <v>56.588213333220132</v>
      </c>
      <c r="L18" s="279">
        <v>56.948549813016122</v>
      </c>
      <c r="M18" s="279">
        <v>57.8</v>
      </c>
      <c r="N18" s="242">
        <v>58</v>
      </c>
      <c r="O18" s="242"/>
      <c r="P18" s="279">
        <v>57.5</v>
      </c>
      <c r="Q18" s="279">
        <v>57.5</v>
      </c>
      <c r="R18" s="279">
        <v>59.1</v>
      </c>
      <c r="S18" s="279">
        <v>58.592559705733024</v>
      </c>
      <c r="T18" s="279"/>
      <c r="U18" s="279">
        <v>56.8</v>
      </c>
      <c r="V18" s="279">
        <v>57.5</v>
      </c>
      <c r="W18" s="279">
        <v>58.7</v>
      </c>
      <c r="Y18" s="230">
        <v>1.7000000000000001E-2</v>
      </c>
      <c r="Z18" s="230">
        <v>8.9999999999999993E-3</v>
      </c>
      <c r="AA18" s="230">
        <v>2.1999999999999999E-2</v>
      </c>
      <c r="AB18" s="230">
        <v>9.7399154614767891E-3</v>
      </c>
      <c r="AC18" s="230"/>
      <c r="AD18" s="230">
        <v>-1.2999999999999999E-2</v>
      </c>
      <c r="AE18" s="230">
        <v>1E-3</v>
      </c>
      <c r="AF18" s="230">
        <v>-7.0000000000000001E-3</v>
      </c>
      <c r="AH18" s="27"/>
      <c r="AI18" s="27"/>
      <c r="AJ18" s="132"/>
    </row>
    <row r="19" spans="2:36">
      <c r="B19" s="22"/>
      <c r="C19" s="7" t="s">
        <v>100</v>
      </c>
      <c r="D19" s="7"/>
      <c r="E19" s="8"/>
      <c r="F19" s="7"/>
      <c r="G19" s="7"/>
      <c r="H19" s="101"/>
      <c r="I19" s="14"/>
      <c r="J19" s="14"/>
      <c r="K19" s="280"/>
      <c r="L19" s="281"/>
      <c r="M19" s="281"/>
      <c r="N19" s="280"/>
      <c r="O19" s="242"/>
      <c r="P19" s="280"/>
      <c r="Q19" s="280"/>
      <c r="R19" s="280"/>
      <c r="S19" s="280"/>
      <c r="T19" s="242"/>
      <c r="U19" s="280"/>
      <c r="V19" s="280"/>
      <c r="W19" s="280"/>
      <c r="Y19" s="282"/>
      <c r="Z19" s="282"/>
      <c r="AA19" s="282"/>
      <c r="AB19" s="282"/>
      <c r="AC19" s="230"/>
      <c r="AD19" s="282"/>
      <c r="AE19" s="282"/>
      <c r="AF19" s="282"/>
      <c r="AH19" s="88"/>
      <c r="AI19" s="88"/>
    </row>
    <row r="20" spans="2:36">
      <c r="B20" s="22"/>
      <c r="C20" s="12"/>
      <c r="D20" s="22" t="s">
        <v>132</v>
      </c>
      <c r="F20" s="12"/>
      <c r="G20" s="12"/>
      <c r="H20" s="102" t="s">
        <v>28</v>
      </c>
      <c r="I20" s="14"/>
      <c r="J20" s="14"/>
      <c r="K20" s="242">
        <v>1669.973</v>
      </c>
      <c r="L20" s="242">
        <v>1678.0360000000001</v>
      </c>
      <c r="M20" s="242">
        <v>1682</v>
      </c>
      <c r="N20" s="242">
        <v>1724.6769999999999</v>
      </c>
      <c r="O20" s="242"/>
      <c r="P20" s="242">
        <v>1752</v>
      </c>
      <c r="Q20" s="242">
        <v>1787</v>
      </c>
      <c r="R20" s="242">
        <v>1796</v>
      </c>
      <c r="S20" s="242">
        <v>1818.3369999999998</v>
      </c>
      <c r="T20" s="242"/>
      <c r="U20" s="242">
        <v>1841</v>
      </c>
      <c r="V20" s="242">
        <v>1851</v>
      </c>
      <c r="W20" s="242">
        <v>1865</v>
      </c>
      <c r="Y20" s="230">
        <v>4.9000000000000002E-2</v>
      </c>
      <c r="Z20" s="230">
        <v>6.5000000000000002E-2</v>
      </c>
      <c r="AA20" s="230">
        <v>6.7000000000000004E-2</v>
      </c>
      <c r="AB20" s="230">
        <v>5.4305820742086786E-2</v>
      </c>
      <c r="AC20" s="230"/>
      <c r="AD20" s="230">
        <v>5.0999999999999997E-2</v>
      </c>
      <c r="AE20" s="230">
        <v>3.5814213766088399E-2</v>
      </c>
      <c r="AF20" s="230">
        <v>3.9E-2</v>
      </c>
      <c r="AH20" s="134"/>
      <c r="AI20" s="134"/>
    </row>
    <row r="21" spans="2:36">
      <c r="B21" s="22"/>
      <c r="C21" s="12"/>
      <c r="D21" s="22" t="s">
        <v>133</v>
      </c>
      <c r="F21" s="12"/>
      <c r="G21" s="12"/>
      <c r="H21" s="102" t="s">
        <v>28</v>
      </c>
      <c r="I21" s="14"/>
      <c r="J21" s="14"/>
      <c r="K21" s="242">
        <v>1284.6779999999999</v>
      </c>
      <c r="L21" s="242">
        <v>1306.126</v>
      </c>
      <c r="M21" s="242">
        <v>1319</v>
      </c>
      <c r="N21" s="242">
        <v>1362.5540000000001</v>
      </c>
      <c r="O21" s="242"/>
      <c r="P21" s="242">
        <v>1397</v>
      </c>
      <c r="Q21" s="242">
        <v>1439</v>
      </c>
      <c r="R21" s="242">
        <v>1453</v>
      </c>
      <c r="S21" s="242">
        <v>1483.6379999999999</v>
      </c>
      <c r="T21" s="242"/>
      <c r="U21" s="242">
        <v>1511</v>
      </c>
      <c r="V21" s="242">
        <v>1529</v>
      </c>
      <c r="W21" s="242">
        <v>1548</v>
      </c>
      <c r="Y21" s="230">
        <v>8.7999999999999995E-2</v>
      </c>
      <c r="Z21" s="230">
        <v>0.10199999999999999</v>
      </c>
      <c r="AA21" s="230">
        <v>0.10199999999999999</v>
      </c>
      <c r="AB21" s="230">
        <v>8.8865468818116522E-2</v>
      </c>
      <c r="AC21" s="230"/>
      <c r="AD21" s="230">
        <v>8.2000000000000003E-2</v>
      </c>
      <c r="AE21" s="230">
        <v>6.2E-2</v>
      </c>
      <c r="AF21" s="230">
        <v>6.5000000000000002E-2</v>
      </c>
      <c r="AH21" s="27"/>
      <c r="AI21" s="27"/>
    </row>
    <row r="22" spans="2:36" hidden="1">
      <c r="B22" s="22"/>
      <c r="C22" s="12"/>
      <c r="D22" s="22"/>
      <c r="F22" s="12"/>
      <c r="G22" s="12"/>
      <c r="H22" s="102"/>
      <c r="I22" s="14"/>
      <c r="J22" s="14"/>
      <c r="K22" s="242"/>
      <c r="L22" s="242"/>
      <c r="M22" s="242"/>
      <c r="N22" s="242"/>
      <c r="O22" s="242"/>
      <c r="P22" s="242"/>
      <c r="Q22" s="242"/>
      <c r="R22" s="242"/>
      <c r="S22" s="242"/>
      <c r="T22" s="242"/>
      <c r="U22" s="242"/>
      <c r="V22" s="242"/>
      <c r="W22" s="242"/>
      <c r="Y22" s="230"/>
      <c r="Z22" s="230"/>
      <c r="AA22" s="230"/>
      <c r="AB22" s="230"/>
      <c r="AC22" s="230"/>
      <c r="AD22" s="230"/>
      <c r="AE22" s="230"/>
      <c r="AF22" s="230"/>
      <c r="AH22" s="27"/>
      <c r="AI22" s="27"/>
    </row>
    <row r="23" spans="2:36">
      <c r="B23" s="21" t="s">
        <v>3</v>
      </c>
      <c r="C23" s="16"/>
      <c r="D23" s="16"/>
      <c r="E23" s="17"/>
      <c r="F23" s="16"/>
      <c r="G23" s="16"/>
      <c r="H23" s="100"/>
      <c r="I23" s="14"/>
      <c r="J23" s="14"/>
      <c r="K23" s="276"/>
      <c r="L23" s="276"/>
      <c r="M23" s="276"/>
      <c r="N23" s="276"/>
      <c r="O23" s="242"/>
      <c r="P23" s="276"/>
      <c r="Q23" s="276"/>
      <c r="R23" s="276"/>
      <c r="S23" s="276"/>
      <c r="T23" s="242"/>
      <c r="U23" s="276"/>
      <c r="V23" s="276"/>
      <c r="W23" s="276"/>
      <c r="Y23" s="283"/>
      <c r="Z23" s="283"/>
      <c r="AA23" s="283"/>
      <c r="AB23" s="283"/>
      <c r="AC23" s="230"/>
      <c r="AD23" s="283"/>
      <c r="AE23" s="283"/>
      <c r="AF23" s="283"/>
      <c r="AH23" s="87"/>
      <c r="AI23" s="87"/>
    </row>
    <row r="24" spans="2:36">
      <c r="B24" s="22"/>
      <c r="C24" s="7" t="s">
        <v>0</v>
      </c>
      <c r="D24" s="7"/>
      <c r="E24" s="8"/>
      <c r="F24" s="7"/>
      <c r="G24" s="7"/>
      <c r="H24" s="101"/>
      <c r="I24" s="14"/>
      <c r="J24" s="86"/>
      <c r="K24" s="265"/>
      <c r="L24" s="265"/>
      <c r="M24" s="265"/>
      <c r="N24" s="265"/>
      <c r="O24" s="176"/>
      <c r="P24" s="265"/>
      <c r="Q24" s="265"/>
      <c r="R24" s="265"/>
      <c r="S24" s="265"/>
      <c r="T24" s="266"/>
      <c r="U24" s="265"/>
      <c r="V24" s="265"/>
      <c r="W24" s="265"/>
      <c r="Y24" s="272"/>
      <c r="Z24" s="272"/>
      <c r="AA24" s="272"/>
      <c r="AB24" s="272"/>
      <c r="AC24" s="273"/>
      <c r="AD24" s="272"/>
      <c r="AE24" s="272"/>
      <c r="AF24" s="272"/>
      <c r="AH24" s="101"/>
      <c r="AI24" s="101"/>
    </row>
    <row r="25" spans="2:36">
      <c r="B25" s="159"/>
      <c r="C25" s="12"/>
      <c r="D25" s="22" t="s">
        <v>134</v>
      </c>
      <c r="E25" s="43"/>
      <c r="F25" s="18"/>
      <c r="G25" s="18"/>
      <c r="H25" s="95"/>
      <c r="I25" s="14"/>
      <c r="J25" s="14"/>
      <c r="K25" s="242"/>
      <c r="L25" s="242"/>
      <c r="M25" s="242"/>
      <c r="N25" s="242"/>
      <c r="O25" s="242"/>
      <c r="P25" s="242"/>
      <c r="Q25" s="242"/>
      <c r="R25" s="242"/>
      <c r="S25" s="242"/>
      <c r="T25" s="242"/>
      <c r="U25" s="242"/>
      <c r="V25" s="242"/>
      <c r="W25" s="242"/>
      <c r="Y25" s="230"/>
      <c r="Z25" s="230"/>
      <c r="AA25" s="230"/>
      <c r="AB25" s="230"/>
      <c r="AC25" s="230"/>
      <c r="AD25" s="230"/>
      <c r="AE25" s="230"/>
      <c r="AF25" s="230"/>
      <c r="AH25" s="27"/>
      <c r="AI25" s="27"/>
    </row>
    <row r="26" spans="2:36" ht="14.25">
      <c r="B26" s="159"/>
      <c r="C26" s="18"/>
      <c r="D26" s="2"/>
      <c r="E26" s="12" t="s">
        <v>135</v>
      </c>
      <c r="F26" s="18"/>
      <c r="G26" s="18"/>
      <c r="H26" s="102" t="s">
        <v>28</v>
      </c>
      <c r="I26" s="14"/>
      <c r="J26" s="14"/>
      <c r="K26" s="242">
        <v>2040.6030000000001</v>
      </c>
      <c r="L26" s="242">
        <v>2046.6310000000005</v>
      </c>
      <c r="M26" s="242">
        <v>2140</v>
      </c>
      <c r="N26" s="242">
        <v>2139.0970000000002</v>
      </c>
      <c r="O26" s="242"/>
      <c r="P26" s="242">
        <v>2188</v>
      </c>
      <c r="Q26" s="242">
        <v>2160</v>
      </c>
      <c r="R26" s="242">
        <v>2392</v>
      </c>
      <c r="S26" s="242">
        <v>2396.5500000000006</v>
      </c>
      <c r="T26" s="242"/>
      <c r="U26" s="242">
        <v>2400</v>
      </c>
      <c r="V26" s="242">
        <v>2389.3470000000007</v>
      </c>
      <c r="W26" s="242">
        <v>2440</v>
      </c>
      <c r="Y26" s="230">
        <v>7.1999999999999995E-2</v>
      </c>
      <c r="Z26" s="230">
        <v>5.6000000000000001E-2</v>
      </c>
      <c r="AA26" s="230">
        <v>0.11799999999999999</v>
      </c>
      <c r="AB26" s="230">
        <v>0.12035592588835375</v>
      </c>
      <c r="AC26" s="230"/>
      <c r="AD26" s="230">
        <v>9.7000000000000003E-2</v>
      </c>
      <c r="AE26" s="230">
        <v>0.10617916666666694</v>
      </c>
      <c r="AF26" s="230">
        <v>0.02</v>
      </c>
      <c r="AH26" s="27"/>
      <c r="AI26" s="27"/>
    </row>
    <row r="27" spans="2:36" ht="14.25">
      <c r="B27" s="159"/>
      <c r="C27" s="18"/>
      <c r="D27" s="2"/>
      <c r="E27" s="12" t="s">
        <v>4</v>
      </c>
      <c r="F27" s="18"/>
      <c r="G27" s="18"/>
      <c r="H27" s="102" t="s">
        <v>28</v>
      </c>
      <c r="I27" s="14"/>
      <c r="J27" s="14"/>
      <c r="K27" s="242">
        <v>7040.098</v>
      </c>
      <c r="L27" s="242">
        <v>7056.2750000000005</v>
      </c>
      <c r="M27" s="242">
        <v>7086</v>
      </c>
      <c r="N27" s="242">
        <v>7196</v>
      </c>
      <c r="O27" s="242"/>
      <c r="P27" s="242">
        <v>7368</v>
      </c>
      <c r="Q27" s="242">
        <v>7526</v>
      </c>
      <c r="R27" s="242">
        <v>7583</v>
      </c>
      <c r="S27" s="242">
        <v>7634.4380000000001</v>
      </c>
      <c r="T27" s="242"/>
      <c r="U27" s="242">
        <v>7777</v>
      </c>
      <c r="V27" s="242">
        <v>8020</v>
      </c>
      <c r="W27" s="242">
        <v>8294</v>
      </c>
      <c r="Y27" s="230">
        <v>4.7E-2</v>
      </c>
      <c r="Z27" s="230">
        <v>6.7000000000000004E-2</v>
      </c>
      <c r="AA27" s="230">
        <v>7.0000000000000007E-2</v>
      </c>
      <c r="AB27" s="230">
        <v>6.0934797526498885E-2</v>
      </c>
      <c r="AC27" s="230"/>
      <c r="AD27" s="230">
        <v>5.6000000000000001E-2</v>
      </c>
      <c r="AE27" s="230">
        <v>6.5639117725219132E-2</v>
      </c>
      <c r="AF27" s="230">
        <v>9.4E-2</v>
      </c>
      <c r="AH27" s="27"/>
      <c r="AI27" s="27"/>
    </row>
    <row r="28" spans="2:36" ht="14.25">
      <c r="B28" s="159"/>
      <c r="C28" s="18"/>
      <c r="D28" s="2"/>
      <c r="E28" s="12" t="s">
        <v>50</v>
      </c>
      <c r="F28" s="18"/>
      <c r="G28" s="18"/>
      <c r="H28" s="102" t="s">
        <v>28</v>
      </c>
      <c r="I28" s="14"/>
      <c r="J28" s="14"/>
      <c r="K28" s="242">
        <v>1715.8411304347801</v>
      </c>
      <c r="L28" s="242">
        <v>1721.1691304347826</v>
      </c>
      <c r="M28" s="242">
        <v>1626</v>
      </c>
      <c r="N28" s="242">
        <v>1547.41313043478</v>
      </c>
      <c r="O28" s="242"/>
      <c r="P28" s="242">
        <v>1510</v>
      </c>
      <c r="Q28" s="242">
        <v>1648</v>
      </c>
      <c r="R28" s="242">
        <v>1579</v>
      </c>
      <c r="S28" s="242">
        <v>1620.2211304347825</v>
      </c>
      <c r="T28" s="242"/>
      <c r="U28" s="242">
        <v>1559</v>
      </c>
      <c r="V28" s="242">
        <v>1648.2571304347825</v>
      </c>
      <c r="W28" s="242">
        <v>1601</v>
      </c>
      <c r="Y28" s="230">
        <v>-0.12</v>
      </c>
      <c r="Z28" s="230">
        <v>-4.2999999999999997E-2</v>
      </c>
      <c r="AA28" s="230">
        <v>-2.9000000000000001E-2</v>
      </c>
      <c r="AB28" s="230">
        <v>4.7051429620183605E-2</v>
      </c>
      <c r="AC28" s="230"/>
      <c r="AD28" s="230">
        <v>3.3000000000000002E-2</v>
      </c>
      <c r="AE28" s="230">
        <v>1.5602574926121271E-4</v>
      </c>
      <c r="AF28" s="230">
        <v>1.4E-2</v>
      </c>
      <c r="AH28" s="27"/>
      <c r="AI28" s="27"/>
    </row>
    <row r="29" spans="2:36" ht="14.25">
      <c r="B29" s="159"/>
      <c r="C29" s="18"/>
      <c r="D29" s="2"/>
      <c r="E29" s="12" t="s">
        <v>5</v>
      </c>
      <c r="F29" s="18"/>
      <c r="G29" s="18"/>
      <c r="H29" s="102" t="s">
        <v>28</v>
      </c>
      <c r="I29" s="14"/>
      <c r="J29" s="14"/>
      <c r="K29" s="242">
        <v>6832.5770000000002</v>
      </c>
      <c r="L29" s="242">
        <v>6898.0209999999997</v>
      </c>
      <c r="M29" s="242">
        <v>6803</v>
      </c>
      <c r="N29" s="242">
        <v>7190.4160000000002</v>
      </c>
      <c r="O29" s="242"/>
      <c r="P29" s="242">
        <v>7784</v>
      </c>
      <c r="Q29" s="242">
        <v>8360</v>
      </c>
      <c r="R29" s="242">
        <v>7873</v>
      </c>
      <c r="S29" s="242">
        <v>7319.83</v>
      </c>
      <c r="T29" s="242"/>
      <c r="U29" s="242">
        <v>7270</v>
      </c>
      <c r="V29" s="242">
        <v>7482.9139999999998</v>
      </c>
      <c r="W29" s="242">
        <v>7395</v>
      </c>
      <c r="Y29" s="230">
        <v>0.13900000000000001</v>
      </c>
      <c r="Z29" s="230">
        <v>0.21199999999999999</v>
      </c>
      <c r="AA29" s="230">
        <v>0.157</v>
      </c>
      <c r="AB29" s="230">
        <v>1.7998124169728236E-2</v>
      </c>
      <c r="AC29" s="230"/>
      <c r="AD29" s="230">
        <v>-6.6000000000000003E-2</v>
      </c>
      <c r="AE29" s="230">
        <v>-0.10491459330143549</v>
      </c>
      <c r="AF29" s="230">
        <v>-6.0999999999999999E-2</v>
      </c>
      <c r="AH29" s="27"/>
      <c r="AI29" s="27"/>
    </row>
    <row r="30" spans="2:36" ht="14.25">
      <c r="B30" s="159"/>
      <c r="C30" s="18"/>
      <c r="D30" s="2"/>
      <c r="E30" s="12" t="s">
        <v>36</v>
      </c>
      <c r="F30" s="18"/>
      <c r="G30" s="18"/>
      <c r="H30" s="102" t="s">
        <v>28</v>
      </c>
      <c r="I30" s="14"/>
      <c r="J30" s="14"/>
      <c r="K30" s="242">
        <v>7014.03</v>
      </c>
      <c r="L30" s="242">
        <v>7100.3450000000003</v>
      </c>
      <c r="M30" s="242">
        <v>7587</v>
      </c>
      <c r="N30" s="242">
        <v>7733.5268970801699</v>
      </c>
      <c r="O30" s="242"/>
      <c r="P30" s="242">
        <v>7824</v>
      </c>
      <c r="Q30" s="242">
        <v>8167</v>
      </c>
      <c r="R30" s="242">
        <v>8219</v>
      </c>
      <c r="S30" s="242">
        <v>8646.2728000000006</v>
      </c>
      <c r="T30" s="242"/>
      <c r="U30" s="242">
        <v>8734</v>
      </c>
      <c r="V30" s="242">
        <v>8899.4040000000005</v>
      </c>
      <c r="W30" s="242">
        <v>9030</v>
      </c>
      <c r="Y30" s="230">
        <v>0.11600000000000001</v>
      </c>
      <c r="Z30" s="230">
        <v>0.15</v>
      </c>
      <c r="AA30" s="230">
        <v>8.3000000000000004E-2</v>
      </c>
      <c r="AB30" s="230">
        <v>0.11802453331667317</v>
      </c>
      <c r="AC30" s="230"/>
      <c r="AD30" s="230">
        <v>0.11600000000000001</v>
      </c>
      <c r="AE30" s="230">
        <v>8.9678462103587764E-2</v>
      </c>
      <c r="AF30" s="230">
        <v>9.9000000000000005E-2</v>
      </c>
      <c r="AH30" s="27"/>
      <c r="AI30" s="27"/>
    </row>
    <row r="31" spans="2:36" ht="14.25">
      <c r="B31" s="159"/>
      <c r="C31" s="18"/>
      <c r="D31" s="2"/>
      <c r="E31" s="12" t="s">
        <v>37</v>
      </c>
      <c r="F31" s="18"/>
      <c r="G31" s="18"/>
      <c r="H31" s="102" t="s">
        <v>28</v>
      </c>
      <c r="I31" s="14"/>
      <c r="J31" s="14"/>
      <c r="K31" s="242">
        <v>3775.366</v>
      </c>
      <c r="L31" s="242">
        <v>3880.1891800000003</v>
      </c>
      <c r="M31" s="242">
        <v>3901</v>
      </c>
      <c r="N31" s="242">
        <v>3959.5540000000001</v>
      </c>
      <c r="O31" s="242"/>
      <c r="P31" s="242">
        <v>4282</v>
      </c>
      <c r="Q31" s="242">
        <v>4385</v>
      </c>
      <c r="R31" s="242">
        <v>4334</v>
      </c>
      <c r="S31" s="242">
        <v>4278.8109999999997</v>
      </c>
      <c r="T31" s="242"/>
      <c r="U31" s="242">
        <v>4351</v>
      </c>
      <c r="V31" s="242">
        <v>4362.1197707457095</v>
      </c>
      <c r="W31" s="242">
        <v>4549</v>
      </c>
      <c r="Y31" s="230">
        <v>0.13400000000000001</v>
      </c>
      <c r="Z31" s="230">
        <v>0.13</v>
      </c>
      <c r="AA31" s="230">
        <v>0.111</v>
      </c>
      <c r="AB31" s="230">
        <v>8.0629535548700781E-2</v>
      </c>
      <c r="AC31" s="230"/>
      <c r="AD31" s="230">
        <v>1.6E-2</v>
      </c>
      <c r="AE31" s="230">
        <v>-5.2178401948210773E-3</v>
      </c>
      <c r="AF31" s="230">
        <v>0.05</v>
      </c>
      <c r="AH31" s="27"/>
      <c r="AI31" s="27"/>
    </row>
    <row r="32" spans="2:36" ht="14.25">
      <c r="B32" s="159"/>
      <c r="C32" s="18"/>
      <c r="D32" s="2"/>
      <c r="E32" s="12" t="s">
        <v>38</v>
      </c>
      <c r="F32" s="18"/>
      <c r="G32" s="18"/>
      <c r="H32" s="102" t="s">
        <v>28</v>
      </c>
      <c r="I32" s="14"/>
      <c r="J32" s="14"/>
      <c r="K32" s="242">
        <v>2574.1644799999999</v>
      </c>
      <c r="L32" s="242">
        <v>2634.2634800000005</v>
      </c>
      <c r="M32" s="242">
        <v>2782</v>
      </c>
      <c r="N32" s="242">
        <v>2942.97048</v>
      </c>
      <c r="O32" s="242"/>
      <c r="P32" s="242">
        <v>3068</v>
      </c>
      <c r="Q32" s="242">
        <v>3151</v>
      </c>
      <c r="R32" s="242">
        <v>3288</v>
      </c>
      <c r="S32" s="242">
        <v>3404.5294800000006</v>
      </c>
      <c r="T32" s="242"/>
      <c r="U32" s="242">
        <v>3547</v>
      </c>
      <c r="V32" s="242">
        <v>3607.9054800000004</v>
      </c>
      <c r="W32" s="242">
        <v>3689</v>
      </c>
      <c r="Y32" s="230">
        <v>0.192</v>
      </c>
      <c r="Z32" s="230">
        <v>0.19600000000000001</v>
      </c>
      <c r="AA32" s="230">
        <v>0.182</v>
      </c>
      <c r="AB32" s="230">
        <v>0.15683439678946431</v>
      </c>
      <c r="AC32" s="230"/>
      <c r="AD32" s="230">
        <v>0.156</v>
      </c>
      <c r="AE32" s="230">
        <v>0.14500332592827681</v>
      </c>
      <c r="AF32" s="230">
        <v>0.122</v>
      </c>
      <c r="AH32" s="27"/>
      <c r="AI32" s="27"/>
    </row>
    <row r="33" spans="2:35" ht="14.25" hidden="1">
      <c r="B33" s="159"/>
      <c r="C33" s="18"/>
      <c r="D33" s="2"/>
      <c r="E33" s="12" t="s">
        <v>40</v>
      </c>
      <c r="F33" s="18"/>
      <c r="G33" s="18"/>
      <c r="H33" s="102" t="s">
        <v>28</v>
      </c>
      <c r="I33" s="14"/>
      <c r="J33" s="14"/>
      <c r="K33" s="242"/>
      <c r="L33" s="242">
        <v>0</v>
      </c>
      <c r="M33" s="242"/>
      <c r="N33" s="242"/>
      <c r="O33" s="242"/>
      <c r="P33" s="242"/>
      <c r="Q33" s="242"/>
      <c r="R33" s="242"/>
      <c r="S33" s="242"/>
      <c r="T33" s="242"/>
      <c r="U33" s="242"/>
      <c r="V33" s="242"/>
      <c r="W33" s="242"/>
      <c r="Y33" s="230"/>
      <c r="Z33" s="230"/>
      <c r="AA33" s="230"/>
      <c r="AB33" s="230"/>
      <c r="AC33" s="230"/>
      <c r="AD33" s="230"/>
      <c r="AE33" s="230" t="e">
        <v>#DIV/0!</v>
      </c>
      <c r="AF33" s="230"/>
      <c r="AH33" s="27"/>
      <c r="AI33" s="27"/>
    </row>
    <row r="34" spans="2:35" ht="14.25">
      <c r="B34" s="159"/>
      <c r="C34" s="18"/>
      <c r="D34" s="2"/>
      <c r="E34" s="12" t="s">
        <v>39</v>
      </c>
      <c r="F34" s="18"/>
      <c r="G34" s="18"/>
      <c r="H34" s="102" t="s">
        <v>28</v>
      </c>
      <c r="I34" s="14"/>
      <c r="J34" s="14"/>
      <c r="K34" s="242">
        <v>1622.5734347826101</v>
      </c>
      <c r="L34" s="242">
        <v>1780.4254999999998</v>
      </c>
      <c r="M34" s="242">
        <v>1993</v>
      </c>
      <c r="N34" s="242">
        <v>2113.8561111111098</v>
      </c>
      <c r="O34" s="242"/>
      <c r="P34" s="242">
        <v>2230</v>
      </c>
      <c r="Q34" s="242">
        <v>2273</v>
      </c>
      <c r="R34" s="242">
        <v>2353</v>
      </c>
      <c r="S34" s="242">
        <v>2484.8009999999999</v>
      </c>
      <c r="T34" s="242"/>
      <c r="U34" s="242">
        <v>2679</v>
      </c>
      <c r="V34" s="242">
        <v>2809.6585</v>
      </c>
      <c r="W34" s="242">
        <v>2846</v>
      </c>
      <c r="Y34" s="230">
        <v>0.375</v>
      </c>
      <c r="Z34" s="230">
        <v>0.27700000000000002</v>
      </c>
      <c r="AA34" s="230">
        <v>0.18099999999999999</v>
      </c>
      <c r="AB34" s="230">
        <v>0.17548256333015422</v>
      </c>
      <c r="AC34" s="230"/>
      <c r="AD34" s="230">
        <v>0.20100000000000001</v>
      </c>
      <c r="AE34" s="230">
        <v>0.23610140783106037</v>
      </c>
      <c r="AF34" s="230">
        <v>0.20899999999999999</v>
      </c>
      <c r="AH34" s="27"/>
      <c r="AI34" s="27"/>
    </row>
    <row r="35" spans="2:35" ht="14.25">
      <c r="B35" s="159"/>
      <c r="C35" s="18"/>
      <c r="D35" s="2"/>
      <c r="E35" s="12" t="s">
        <v>136</v>
      </c>
      <c r="F35" s="18"/>
      <c r="G35" s="18"/>
      <c r="H35" s="102" t="s">
        <v>28</v>
      </c>
      <c r="I35" s="14"/>
      <c r="J35" s="14"/>
      <c r="K35" s="242">
        <v>135.25</v>
      </c>
      <c r="L35" s="242">
        <v>136.96700000000001</v>
      </c>
      <c r="M35" s="242">
        <v>140</v>
      </c>
      <c r="N35" s="242">
        <v>144.20500000000001</v>
      </c>
      <c r="O35" s="242"/>
      <c r="P35" s="242">
        <v>146</v>
      </c>
      <c r="Q35" s="242">
        <f>+'[107]Synthèse Filiales 1'!$AF$33*10^-3</f>
        <v>146.739</v>
      </c>
      <c r="R35" s="242">
        <v>136</v>
      </c>
      <c r="S35" s="242">
        <v>140.38400000000001</v>
      </c>
      <c r="T35" s="242"/>
      <c r="U35" s="242">
        <v>149</v>
      </c>
      <c r="V35" s="242">
        <v>152.71100000000001</v>
      </c>
      <c r="W35" s="242">
        <v>160</v>
      </c>
      <c r="Y35" s="230">
        <v>7.6999999999999999E-2</v>
      </c>
      <c r="Z35" s="230">
        <v>7.0999999999999994E-2</v>
      </c>
      <c r="AA35" s="230">
        <v>-2.9000000000000001E-2</v>
      </c>
      <c r="AB35" s="230">
        <v>-2.6497000797475856E-2</v>
      </c>
      <c r="AC35" s="230"/>
      <c r="AD35" s="230">
        <v>2.4E-2</v>
      </c>
      <c r="AE35" s="230">
        <v>4.0698110250172226E-2</v>
      </c>
      <c r="AF35" s="230">
        <v>0.17699999999999999</v>
      </c>
      <c r="AH35" s="27"/>
      <c r="AI35" s="27"/>
    </row>
    <row r="36" spans="2:35" ht="14.25">
      <c r="B36" s="159"/>
      <c r="C36" s="18"/>
      <c r="D36" s="2"/>
      <c r="E36" s="12" t="s">
        <v>137</v>
      </c>
      <c r="F36" s="18"/>
      <c r="G36" s="18"/>
      <c r="H36" s="102" t="s">
        <v>28</v>
      </c>
      <c r="I36" s="14"/>
      <c r="J36" s="14"/>
      <c r="K36" s="262"/>
      <c r="L36" s="262"/>
      <c r="M36" s="262"/>
      <c r="N36" s="262"/>
      <c r="O36" s="242"/>
      <c r="P36" s="262"/>
      <c r="Q36" s="262"/>
      <c r="R36" s="262"/>
      <c r="S36" s="262"/>
      <c r="T36" s="262"/>
      <c r="U36" s="262"/>
      <c r="V36" s="262"/>
      <c r="W36" s="242">
        <v>3431</v>
      </c>
      <c r="Y36" s="262"/>
      <c r="Z36" s="262"/>
      <c r="AA36" s="262"/>
      <c r="AB36" s="262"/>
      <c r="AC36" s="230"/>
      <c r="AD36" s="262"/>
      <c r="AE36" s="262"/>
      <c r="AF36" s="230">
        <v>7.0999999999999994E-2</v>
      </c>
      <c r="AH36" s="27"/>
      <c r="AI36" s="27"/>
    </row>
    <row r="37" spans="2:35">
      <c r="B37" s="22"/>
      <c r="C37" s="7" t="s">
        <v>132</v>
      </c>
      <c r="D37" s="7"/>
      <c r="E37" s="8"/>
      <c r="F37" s="7"/>
      <c r="G37" s="7"/>
      <c r="H37" s="101"/>
      <c r="I37" s="14"/>
      <c r="J37" s="86"/>
      <c r="K37" s="274"/>
      <c r="L37" s="274"/>
      <c r="M37" s="274"/>
      <c r="N37" s="274"/>
      <c r="O37" s="176"/>
      <c r="P37" s="274"/>
      <c r="Q37" s="274"/>
      <c r="R37" s="274"/>
      <c r="S37" s="274"/>
      <c r="T37" s="176"/>
      <c r="U37" s="274"/>
      <c r="V37" s="274"/>
      <c r="W37" s="274"/>
      <c r="Y37" s="272"/>
      <c r="Z37" s="272"/>
      <c r="AA37" s="272"/>
      <c r="AB37" s="272"/>
      <c r="AC37" s="273"/>
      <c r="AD37" s="272"/>
      <c r="AE37" s="272"/>
      <c r="AF37" s="272"/>
      <c r="AH37" s="101"/>
      <c r="AI37" s="101"/>
    </row>
    <row r="38" spans="2:35">
      <c r="B38" s="42"/>
      <c r="C38" s="12"/>
      <c r="D38" s="22" t="s">
        <v>134</v>
      </c>
      <c r="E38" s="43"/>
      <c r="F38" s="18"/>
      <c r="G38" s="18"/>
      <c r="H38" s="95"/>
      <c r="I38" s="14"/>
      <c r="J38" s="14"/>
      <c r="K38" s="242"/>
      <c r="L38" s="242"/>
      <c r="M38" s="242"/>
      <c r="N38" s="242"/>
      <c r="O38" s="242"/>
      <c r="P38" s="242"/>
      <c r="Q38" s="242"/>
      <c r="R38" s="242"/>
      <c r="S38" s="242"/>
      <c r="T38" s="242"/>
      <c r="U38" s="242"/>
      <c r="V38" s="242"/>
      <c r="W38" s="242"/>
      <c r="Y38" s="230"/>
      <c r="Z38" s="230"/>
      <c r="AA38" s="230"/>
      <c r="AB38" s="230"/>
      <c r="AC38" s="230"/>
      <c r="AD38" s="230"/>
      <c r="AE38" s="230"/>
      <c r="AF38" s="230"/>
      <c r="AH38" s="27"/>
      <c r="AI38" s="27"/>
    </row>
    <row r="39" spans="2:35">
      <c r="B39" s="42"/>
      <c r="C39" s="12"/>
      <c r="D39" s="22"/>
      <c r="E39" s="12" t="s">
        <v>135</v>
      </c>
      <c r="F39" s="18"/>
      <c r="G39" s="18"/>
      <c r="H39" s="102" t="s">
        <v>28</v>
      </c>
      <c r="I39" s="14"/>
      <c r="J39" s="14"/>
      <c r="K39" s="242">
        <v>47.968127822950997</v>
      </c>
      <c r="L39" s="242">
        <v>48.797127822951062</v>
      </c>
      <c r="M39" s="242">
        <v>49</v>
      </c>
      <c r="N39" s="242">
        <v>50.527127822951101</v>
      </c>
      <c r="O39" s="242"/>
      <c r="P39" s="242">
        <v>52</v>
      </c>
      <c r="Q39" s="242">
        <v>53</v>
      </c>
      <c r="R39" s="242">
        <v>54</v>
      </c>
      <c r="S39" s="242">
        <v>55.267127822951053</v>
      </c>
      <c r="T39" s="242"/>
      <c r="U39" s="242">
        <v>56</v>
      </c>
      <c r="V39" s="242">
        <v>56.642127822951046</v>
      </c>
      <c r="W39" s="242">
        <v>56</v>
      </c>
      <c r="Y39" s="230">
        <v>0.08</v>
      </c>
      <c r="Z39" s="230">
        <v>0.08</v>
      </c>
      <c r="AA39" s="230">
        <v>8.5999999999999993E-2</v>
      </c>
      <c r="AB39" s="230">
        <v>9.3810992317020947E-2</v>
      </c>
      <c r="AC39" s="230"/>
      <c r="AD39" s="230">
        <v>8.5000000000000006E-2</v>
      </c>
      <c r="AE39" s="230">
        <v>7.5147398485996497E-2</v>
      </c>
      <c r="AF39" s="230">
        <v>5.2999999999999999E-2</v>
      </c>
      <c r="AH39" s="27"/>
      <c r="AI39" s="27"/>
    </row>
    <row r="40" spans="2:35">
      <c r="B40" s="42"/>
      <c r="C40" s="12"/>
      <c r="D40" s="22"/>
      <c r="E40" s="12" t="s">
        <v>4</v>
      </c>
      <c r="F40" s="18"/>
      <c r="G40" s="18"/>
      <c r="H40" s="102" t="s">
        <v>28</v>
      </c>
      <c r="I40" s="14"/>
      <c r="J40" s="14"/>
      <c r="K40" s="242">
        <v>76.015000000000001</v>
      </c>
      <c r="L40" s="242">
        <v>75.938000000000002</v>
      </c>
      <c r="M40" s="242">
        <v>76</v>
      </c>
      <c r="N40" s="242">
        <v>76</v>
      </c>
      <c r="O40" s="242"/>
      <c r="P40" s="242">
        <v>77</v>
      </c>
      <c r="Q40" s="242">
        <v>77</v>
      </c>
      <c r="R40" s="242">
        <v>77</v>
      </c>
      <c r="S40" s="242">
        <v>76.760000000000005</v>
      </c>
      <c r="T40" s="242"/>
      <c r="U40" s="242">
        <v>77</v>
      </c>
      <c r="V40" s="242">
        <v>76.576000000000008</v>
      </c>
      <c r="W40" s="242">
        <v>77</v>
      </c>
      <c r="Y40" s="230">
        <v>8.9999999999999993E-3</v>
      </c>
      <c r="Z40" s="230">
        <v>1.4E-2</v>
      </c>
      <c r="AA40" s="230">
        <v>1.4E-2</v>
      </c>
      <c r="AB40" s="230">
        <v>1.0000000000000009E-2</v>
      </c>
      <c r="AC40" s="230"/>
      <c r="AD40" s="230">
        <v>-1E-3</v>
      </c>
      <c r="AE40" s="230">
        <v>-5.7776450578413963E-3</v>
      </c>
      <c r="AF40" s="230">
        <v>-4.0000000000000001E-3</v>
      </c>
      <c r="AH40" s="27"/>
      <c r="AI40" s="27"/>
    </row>
    <row r="41" spans="2:35">
      <c r="B41" s="42"/>
      <c r="C41" s="12"/>
      <c r="D41" s="22"/>
      <c r="E41" s="12" t="s">
        <v>46</v>
      </c>
      <c r="F41" s="18"/>
      <c r="G41" s="18"/>
      <c r="H41" s="102" t="s">
        <v>28</v>
      </c>
      <c r="I41" s="14"/>
      <c r="J41" s="14"/>
      <c r="K41" s="242">
        <v>19.338129032258099</v>
      </c>
      <c r="L41" s="242">
        <v>19.841129032258063</v>
      </c>
      <c r="M41" s="242">
        <v>21</v>
      </c>
      <c r="N41" s="242">
        <v>21.235129032258101</v>
      </c>
      <c r="O41" s="242"/>
      <c r="P41" s="242">
        <v>22</v>
      </c>
      <c r="Q41" s="242">
        <v>22</v>
      </c>
      <c r="R41" s="242">
        <v>22</v>
      </c>
      <c r="S41" s="242">
        <v>21.878033794162828</v>
      </c>
      <c r="T41" s="242"/>
      <c r="U41" s="242">
        <v>22</v>
      </c>
      <c r="V41" s="242">
        <v>21.940397430526463</v>
      </c>
      <c r="W41" s="242">
        <v>22</v>
      </c>
      <c r="Y41" s="230">
        <v>0.114</v>
      </c>
      <c r="Z41" s="230">
        <v>9.2999999999999999E-2</v>
      </c>
      <c r="AA41" s="230">
        <v>5.1999999999999998E-2</v>
      </c>
      <c r="AB41" s="230">
        <v>3.027552886201601E-2</v>
      </c>
      <c r="AC41" s="230"/>
      <c r="AD41" s="230">
        <v>8.9999999999999993E-3</v>
      </c>
      <c r="AE41" s="230">
        <v>1.1916024060122599E-2</v>
      </c>
      <c r="AF41" s="230">
        <v>1.4999999999999999E-2</v>
      </c>
      <c r="AH41" s="27"/>
      <c r="AI41" s="27"/>
    </row>
    <row r="42" spans="2:35">
      <c r="B42" s="42"/>
      <c r="C42" s="12"/>
      <c r="D42" s="22"/>
      <c r="E42" s="12" t="s">
        <v>5</v>
      </c>
      <c r="F42" s="18"/>
      <c r="G42" s="18"/>
      <c r="H42" s="102" t="s">
        <v>28</v>
      </c>
      <c r="I42" s="14"/>
      <c r="J42" s="14"/>
      <c r="K42" s="242">
        <v>151.381</v>
      </c>
      <c r="L42" s="242">
        <v>151.19900000000001</v>
      </c>
      <c r="M42" s="242">
        <v>152</v>
      </c>
      <c r="N42" s="242">
        <v>154.59399999999999</v>
      </c>
      <c r="O42" s="242"/>
      <c r="P42" s="242">
        <v>156</v>
      </c>
      <c r="Q42" s="242">
        <v>159</v>
      </c>
      <c r="R42" s="242">
        <v>160</v>
      </c>
      <c r="S42" s="242">
        <v>163.90899999999999</v>
      </c>
      <c r="T42" s="242"/>
      <c r="U42" s="242">
        <v>166</v>
      </c>
      <c r="V42" s="242">
        <v>167.21799999999999</v>
      </c>
      <c r="W42" s="242">
        <v>169</v>
      </c>
      <c r="Y42" s="230">
        <v>3.4000000000000002E-2</v>
      </c>
      <c r="Z42" s="230">
        <v>4.9000000000000002E-2</v>
      </c>
      <c r="AA42" s="230">
        <v>5.2999999999999999E-2</v>
      </c>
      <c r="AB42" s="230">
        <v>6.0254602377841415E-2</v>
      </c>
      <c r="AC42" s="230"/>
      <c r="AD42" s="230">
        <v>0.06</v>
      </c>
      <c r="AE42" s="230">
        <v>5.3985742469414344E-2</v>
      </c>
      <c r="AF42" s="230">
        <v>5.3999999999999999E-2</v>
      </c>
      <c r="AH42" s="27"/>
      <c r="AI42" s="27"/>
    </row>
    <row r="43" spans="2:35">
      <c r="B43" s="22"/>
      <c r="C43" s="7" t="s">
        <v>138</v>
      </c>
      <c r="D43" s="7"/>
      <c r="E43" s="8"/>
      <c r="F43" s="7"/>
      <c r="G43" s="7"/>
      <c r="H43" s="101"/>
      <c r="I43" s="14"/>
      <c r="J43" s="86"/>
      <c r="K43" s="274"/>
      <c r="L43" s="274"/>
      <c r="M43" s="274"/>
      <c r="N43" s="274"/>
      <c r="O43" s="176"/>
      <c r="P43" s="274"/>
      <c r="Q43" s="274"/>
      <c r="R43" s="274"/>
      <c r="S43" s="274"/>
      <c r="T43" s="176"/>
      <c r="U43" s="274"/>
      <c r="V43" s="274"/>
      <c r="W43" s="274"/>
      <c r="Y43" s="272"/>
      <c r="Z43" s="272"/>
      <c r="AA43" s="272"/>
      <c r="AB43" s="272"/>
      <c r="AC43" s="273"/>
      <c r="AD43" s="272"/>
      <c r="AE43" s="272"/>
      <c r="AF43" s="272"/>
      <c r="AH43" s="101"/>
      <c r="AI43" s="101"/>
    </row>
    <row r="44" spans="2:35">
      <c r="B44" s="42"/>
      <c r="C44" s="12"/>
      <c r="D44" s="22" t="s">
        <v>134</v>
      </c>
      <c r="E44" s="43"/>
      <c r="F44" s="18"/>
      <c r="G44" s="18"/>
      <c r="H44" s="95"/>
      <c r="I44" s="14"/>
      <c r="J44" s="14"/>
      <c r="K44" s="242"/>
      <c r="L44" s="242"/>
      <c r="M44" s="242"/>
      <c r="N44" s="242"/>
      <c r="O44" s="242"/>
      <c r="P44" s="242"/>
      <c r="Q44" s="242"/>
      <c r="R44" s="242"/>
      <c r="S44" s="242"/>
      <c r="T44" s="242"/>
      <c r="U44" s="242"/>
      <c r="V44" s="242"/>
      <c r="W44" s="242"/>
      <c r="Y44" s="230"/>
      <c r="Z44" s="230"/>
      <c r="AA44" s="230"/>
      <c r="AB44" s="230"/>
      <c r="AC44" s="230"/>
      <c r="AD44" s="230"/>
      <c r="AE44" s="230"/>
      <c r="AF44" s="230"/>
      <c r="AH44" s="27"/>
      <c r="AI44" s="27"/>
    </row>
    <row r="45" spans="2:35">
      <c r="B45" s="42"/>
      <c r="C45" s="12"/>
      <c r="D45" s="22"/>
      <c r="E45" s="12" t="s">
        <v>135</v>
      </c>
      <c r="F45" s="18"/>
      <c r="G45" s="18"/>
      <c r="H45" s="102" t="s">
        <v>28</v>
      </c>
      <c r="I45" s="14"/>
      <c r="J45" s="14"/>
      <c r="K45" s="242">
        <v>11.149333333333299</v>
      </c>
      <c r="L45" s="242">
        <v>11.880333333333335</v>
      </c>
      <c r="M45" s="242">
        <v>12</v>
      </c>
      <c r="N45" s="242">
        <v>12.7763333333333</v>
      </c>
      <c r="O45" s="242"/>
      <c r="P45" s="242">
        <v>13</v>
      </c>
      <c r="Q45" s="242">
        <v>13</v>
      </c>
      <c r="R45" s="242">
        <v>12</v>
      </c>
      <c r="S45" s="242">
        <v>12.661333333333337</v>
      </c>
      <c r="T45" s="242"/>
      <c r="U45" s="242">
        <v>11</v>
      </c>
      <c r="V45" s="242">
        <v>11</v>
      </c>
      <c r="W45" s="242">
        <v>10</v>
      </c>
      <c r="Y45" s="230">
        <v>0.187</v>
      </c>
      <c r="Z45" s="230">
        <v>0.13500000000000001</v>
      </c>
      <c r="AA45" s="230">
        <v>1E-3</v>
      </c>
      <c r="AB45" s="230">
        <v>-9.0010175063267583E-3</v>
      </c>
      <c r="AC45" s="230"/>
      <c r="AD45" s="230">
        <v>-0.14899999999999999</v>
      </c>
      <c r="AE45" s="230">
        <v>-0.21330037082818298</v>
      </c>
      <c r="AF45" s="230">
        <v>-0.16600000000000001</v>
      </c>
      <c r="AH45" s="27"/>
      <c r="AI45" s="27"/>
    </row>
    <row r="46" spans="2:35">
      <c r="B46" s="42"/>
      <c r="C46" s="12"/>
      <c r="D46" s="22"/>
      <c r="E46" s="12" t="s">
        <v>4</v>
      </c>
      <c r="F46" s="18"/>
      <c r="G46" s="18"/>
      <c r="H46" s="102" t="s">
        <v>28</v>
      </c>
      <c r="I46" s="14"/>
      <c r="J46" s="14"/>
      <c r="K46" s="242">
        <v>13.44</v>
      </c>
      <c r="L46" s="242">
        <v>13.213000000000001</v>
      </c>
      <c r="M46" s="242">
        <v>13</v>
      </c>
      <c r="N46" s="242">
        <v>13.486000000000001</v>
      </c>
      <c r="O46" s="242"/>
      <c r="P46" s="242">
        <v>14</v>
      </c>
      <c r="Q46" s="242">
        <v>14</v>
      </c>
      <c r="R46" s="242">
        <v>15</v>
      </c>
      <c r="S46" s="242">
        <v>14.925000000000001</v>
      </c>
      <c r="T46" s="242"/>
      <c r="U46" s="242">
        <v>15</v>
      </c>
      <c r="V46" s="242">
        <v>15</v>
      </c>
      <c r="W46" s="242">
        <v>15</v>
      </c>
      <c r="Y46" s="230">
        <v>4.5999999999999999E-2</v>
      </c>
      <c r="Z46" s="230">
        <v>9.6000000000000002E-2</v>
      </c>
      <c r="AA46" s="230">
        <v>0.124</v>
      </c>
      <c r="AB46" s="230">
        <v>0.10670324781254625</v>
      </c>
      <c r="AC46" s="230"/>
      <c r="AD46" s="230">
        <v>5.8000000000000003E-2</v>
      </c>
      <c r="AE46" s="230">
        <v>2.5897790055248615E-2</v>
      </c>
      <c r="AF46" s="230">
        <v>1.0999999999999999E-2</v>
      </c>
      <c r="AH46" s="27"/>
      <c r="AI46" s="27"/>
    </row>
    <row r="47" spans="2:35">
      <c r="B47" s="42"/>
      <c r="C47" s="12"/>
      <c r="D47" s="22"/>
      <c r="E47" s="12" t="s">
        <v>46</v>
      </c>
      <c r="F47" s="18"/>
      <c r="G47" s="18"/>
      <c r="H47" s="102" t="s">
        <v>28</v>
      </c>
      <c r="I47" s="14"/>
      <c r="J47" s="14"/>
      <c r="K47" s="242">
        <v>13.890290322580601</v>
      </c>
      <c r="L47" s="242">
        <v>14.452290322580648</v>
      </c>
      <c r="M47" s="242">
        <v>15</v>
      </c>
      <c r="N47" s="242">
        <v>16.187290322580601</v>
      </c>
      <c r="O47" s="242"/>
      <c r="P47" s="242">
        <v>17</v>
      </c>
      <c r="Q47" s="242">
        <v>17</v>
      </c>
      <c r="R47" s="242">
        <v>17</v>
      </c>
      <c r="S47" s="242">
        <v>16.857290322580649</v>
      </c>
      <c r="T47" s="242"/>
      <c r="U47" s="242">
        <v>17</v>
      </c>
      <c r="V47" s="242">
        <v>18</v>
      </c>
      <c r="W47" s="242">
        <v>18</v>
      </c>
      <c r="Y47" s="230">
        <v>0.19700000000000001</v>
      </c>
      <c r="Z47" s="230">
        <v>0.16300000000000001</v>
      </c>
      <c r="AA47" s="230">
        <v>0.107</v>
      </c>
      <c r="AB47" s="230">
        <v>4.1390497522947101E-2</v>
      </c>
      <c r="AC47" s="230"/>
      <c r="AD47" s="230">
        <v>2.8000000000000001E-2</v>
      </c>
      <c r="AE47" s="230">
        <v>4.2080007004235975E-2</v>
      </c>
      <c r="AF47" s="230">
        <v>3.2000000000000001E-2</v>
      </c>
      <c r="AH47" s="27"/>
      <c r="AI47" s="27"/>
    </row>
    <row r="48" spans="2:35">
      <c r="B48" s="42"/>
      <c r="C48" s="12"/>
      <c r="D48" s="22"/>
      <c r="E48" s="12" t="s">
        <v>5</v>
      </c>
      <c r="F48" s="18"/>
      <c r="G48" s="18"/>
      <c r="H48" s="102" t="s">
        <v>28</v>
      </c>
      <c r="I48" s="14"/>
      <c r="J48" s="14"/>
      <c r="K48" s="242">
        <v>62.542000000000002</v>
      </c>
      <c r="L48" s="242">
        <v>62.57</v>
      </c>
      <c r="M48" s="242">
        <v>63</v>
      </c>
      <c r="N48" s="242">
        <v>64.361000000000004</v>
      </c>
      <c r="O48" s="242"/>
      <c r="P48" s="242">
        <v>65</v>
      </c>
      <c r="Q48" s="242">
        <v>66</v>
      </c>
      <c r="R48" s="242">
        <v>67</v>
      </c>
      <c r="S48" s="242">
        <v>69.168000000000006</v>
      </c>
      <c r="T48" s="242"/>
      <c r="U48" s="242">
        <v>70</v>
      </c>
      <c r="V48" s="242">
        <v>71</v>
      </c>
      <c r="W48" s="242">
        <v>72</v>
      </c>
      <c r="Y48" s="230">
        <v>4.4999999999999998E-2</v>
      </c>
      <c r="Z48" s="230">
        <v>6.2E-2</v>
      </c>
      <c r="AA48" s="230">
        <v>6.8000000000000005E-2</v>
      </c>
      <c r="AB48" s="230">
        <v>7.4688087506409095E-2</v>
      </c>
      <c r="AC48" s="230"/>
      <c r="AD48" s="230">
        <v>7.3999999999999996E-2</v>
      </c>
      <c r="AE48" s="230">
        <v>6.9408701672009299E-2</v>
      </c>
      <c r="AF48" s="230">
        <v>6.7000000000000004E-2</v>
      </c>
      <c r="AH48" s="27"/>
      <c r="AI48" s="27"/>
    </row>
    <row r="49" spans="2:24">
      <c r="H49" s="102"/>
      <c r="J49" s="131"/>
      <c r="K49" s="173"/>
      <c r="L49" s="173"/>
      <c r="M49" s="173"/>
      <c r="N49" s="173"/>
      <c r="O49" s="173"/>
      <c r="P49" s="173"/>
      <c r="Q49" s="173"/>
      <c r="R49" s="173"/>
      <c r="S49" s="173"/>
      <c r="T49" s="173"/>
      <c r="U49" s="173"/>
      <c r="V49" s="173"/>
      <c r="W49" s="173"/>
    </row>
    <row r="50" spans="2:24">
      <c r="B50" s="22"/>
      <c r="J50" s="131"/>
      <c r="K50" s="173"/>
      <c r="L50" s="284"/>
      <c r="M50" s="173"/>
      <c r="N50" s="173"/>
      <c r="O50" s="173"/>
      <c r="P50" s="173"/>
      <c r="Q50" s="173"/>
      <c r="R50" s="173"/>
      <c r="S50" s="173"/>
      <c r="T50" s="173"/>
      <c r="U50" s="173"/>
      <c r="V50" s="173"/>
      <c r="W50" s="173"/>
    </row>
    <row r="51" spans="2:24" ht="18.75" customHeight="1">
      <c r="C51" s="345"/>
      <c r="D51" s="343"/>
      <c r="E51" s="343"/>
      <c r="F51" s="343"/>
      <c r="G51" s="343"/>
      <c r="H51" s="343"/>
      <c r="I51" s="343"/>
      <c r="J51" s="343"/>
      <c r="K51" s="343"/>
      <c r="L51" s="348"/>
      <c r="M51" s="343"/>
      <c r="N51" s="343"/>
      <c r="O51" s="343"/>
      <c r="P51" s="343"/>
      <c r="Q51" s="343"/>
      <c r="R51" s="343"/>
      <c r="S51" s="343"/>
      <c r="T51" s="343"/>
      <c r="U51" s="343"/>
      <c r="V51" s="343"/>
      <c r="W51" s="343"/>
      <c r="X51" s="349"/>
    </row>
    <row r="52" spans="2:24">
      <c r="D52" s="2"/>
      <c r="E52" s="2"/>
      <c r="H52" s="2"/>
    </row>
    <row r="54" spans="2:24">
      <c r="D54" s="2"/>
      <c r="E54" s="2"/>
      <c r="H54" s="2"/>
    </row>
    <row r="55" spans="2:24">
      <c r="D55" s="2"/>
      <c r="E55" s="2"/>
      <c r="H55" s="2"/>
    </row>
  </sheetData>
  <mergeCells count="5">
    <mergeCell ref="C51:X51"/>
    <mergeCell ref="K5:N5"/>
    <mergeCell ref="P5:S5"/>
    <mergeCell ref="U5:W5"/>
    <mergeCell ref="Y5:AG5"/>
  </mergeCells>
  <hyperlinks>
    <hyperlink ref="AI1" location="Index!A1" display="Index"/>
    <hyperlink ref="AF1" location="Index!A1" display="Index"/>
  </hyperlinks>
  <pageMargins left="0.25" right="0.25" top="0.75" bottom="0.75" header="0.3" footer="0.3"/>
  <pageSetup paperSize="9" scale="56" orientation="landscape" r:id="rId1"/>
  <ignoredErrors>
    <ignoredError sqref="H37:H48 H8:H17 H35:H36 H19:H3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9"/>
  <sheetViews>
    <sheetView view="pageBreakPreview" zoomScale="75" zoomScaleNormal="80" zoomScaleSheetLayoutView="75" workbookViewId="0">
      <selection activeCell="Y26" sqref="Y26"/>
    </sheetView>
  </sheetViews>
  <sheetFormatPr baseColWidth="10" defaultRowHeight="14.25"/>
  <cols>
    <col min="1" max="1" width="2.7109375" style="2" customWidth="1"/>
    <col min="2" max="2" width="70" style="2" customWidth="1"/>
    <col min="3" max="3" width="0.85546875" style="2" customWidth="1"/>
    <col min="4" max="4" width="13.7109375" style="2" customWidth="1"/>
    <col min="5" max="5" width="0.85546875" style="2" customWidth="1"/>
    <col min="6" max="6" width="13.7109375" style="2" customWidth="1"/>
    <col min="7" max="7" width="0.85546875" style="2" customWidth="1"/>
    <col min="8" max="8" width="13.7109375" style="2" customWidth="1"/>
    <col min="9" max="9" width="0.85546875" style="2" customWidth="1"/>
    <col min="10" max="10" width="13.7109375" style="2" customWidth="1"/>
    <col min="11" max="11" width="1.140625" style="2" customWidth="1"/>
    <col min="12" max="12" width="11.42578125" style="2"/>
    <col min="13" max="13" width="11.42578125" style="2" customWidth="1"/>
    <col min="14" max="256" width="11.42578125" style="2"/>
    <col min="257" max="257" width="2.7109375" style="2" customWidth="1"/>
    <col min="258" max="258" width="70" style="2" customWidth="1"/>
    <col min="259" max="259" width="1.28515625" style="2" customWidth="1"/>
    <col min="260" max="260" width="13.28515625" style="2" customWidth="1"/>
    <col min="261" max="261" width="1.28515625" style="2" customWidth="1"/>
    <col min="262" max="265" width="0" style="2" hidden="1" customWidth="1"/>
    <col min="266" max="266" width="13.5703125" style="2" customWidth="1"/>
    <col min="267" max="267" width="1.140625" style="2" customWidth="1"/>
    <col min="268" max="268" width="11.42578125" style="2"/>
    <col min="269" max="269" width="11.42578125" style="2" customWidth="1"/>
    <col min="270" max="512" width="11.42578125" style="2"/>
    <col min="513" max="513" width="2.7109375" style="2" customWidth="1"/>
    <col min="514" max="514" width="70" style="2" customWidth="1"/>
    <col min="515" max="515" width="1.28515625" style="2" customWidth="1"/>
    <col min="516" max="516" width="13.28515625" style="2" customWidth="1"/>
    <col min="517" max="517" width="1.28515625" style="2" customWidth="1"/>
    <col min="518" max="521" width="0" style="2" hidden="1" customWidth="1"/>
    <col min="522" max="522" width="13.5703125" style="2" customWidth="1"/>
    <col min="523" max="523" width="1.140625" style="2" customWidth="1"/>
    <col min="524" max="524" width="11.42578125" style="2"/>
    <col min="525" max="525" width="11.42578125" style="2" customWidth="1"/>
    <col min="526" max="768" width="11.42578125" style="2"/>
    <col min="769" max="769" width="2.7109375" style="2" customWidth="1"/>
    <col min="770" max="770" width="70" style="2" customWidth="1"/>
    <col min="771" max="771" width="1.28515625" style="2" customWidth="1"/>
    <col min="772" max="772" width="13.28515625" style="2" customWidth="1"/>
    <col min="773" max="773" width="1.28515625" style="2" customWidth="1"/>
    <col min="774" max="777" width="0" style="2" hidden="1" customWidth="1"/>
    <col min="778" max="778" width="13.5703125" style="2" customWidth="1"/>
    <col min="779" max="779" width="1.140625" style="2" customWidth="1"/>
    <col min="780" max="780" width="11.42578125" style="2"/>
    <col min="781" max="781" width="11.42578125" style="2" customWidth="1"/>
    <col min="782" max="1024" width="11.42578125" style="2"/>
    <col min="1025" max="1025" width="2.7109375" style="2" customWidth="1"/>
    <col min="1026" max="1026" width="70" style="2" customWidth="1"/>
    <col min="1027" max="1027" width="1.28515625" style="2" customWidth="1"/>
    <col min="1028" max="1028" width="13.28515625" style="2" customWidth="1"/>
    <col min="1029" max="1029" width="1.28515625" style="2" customWidth="1"/>
    <col min="1030" max="1033" width="0" style="2" hidden="1" customWidth="1"/>
    <col min="1034" max="1034" width="13.5703125" style="2" customWidth="1"/>
    <col min="1035" max="1035" width="1.140625" style="2" customWidth="1"/>
    <col min="1036" max="1036" width="11.42578125" style="2"/>
    <col min="1037" max="1037" width="11.42578125" style="2" customWidth="1"/>
    <col min="1038" max="1280" width="11.42578125" style="2"/>
    <col min="1281" max="1281" width="2.7109375" style="2" customWidth="1"/>
    <col min="1282" max="1282" width="70" style="2" customWidth="1"/>
    <col min="1283" max="1283" width="1.28515625" style="2" customWidth="1"/>
    <col min="1284" max="1284" width="13.28515625" style="2" customWidth="1"/>
    <col min="1285" max="1285" width="1.28515625" style="2" customWidth="1"/>
    <col min="1286" max="1289" width="0" style="2" hidden="1" customWidth="1"/>
    <col min="1290" max="1290" width="13.5703125" style="2" customWidth="1"/>
    <col min="1291" max="1291" width="1.140625" style="2" customWidth="1"/>
    <col min="1292" max="1292" width="11.42578125" style="2"/>
    <col min="1293" max="1293" width="11.42578125" style="2" customWidth="1"/>
    <col min="1294" max="1536" width="11.42578125" style="2"/>
    <col min="1537" max="1537" width="2.7109375" style="2" customWidth="1"/>
    <col min="1538" max="1538" width="70" style="2" customWidth="1"/>
    <col min="1539" max="1539" width="1.28515625" style="2" customWidth="1"/>
    <col min="1540" max="1540" width="13.28515625" style="2" customWidth="1"/>
    <col min="1541" max="1541" width="1.28515625" style="2" customWidth="1"/>
    <col min="1542" max="1545" width="0" style="2" hidden="1" customWidth="1"/>
    <col min="1546" max="1546" width="13.5703125" style="2" customWidth="1"/>
    <col min="1547" max="1547" width="1.140625" style="2" customWidth="1"/>
    <col min="1548" max="1548" width="11.42578125" style="2"/>
    <col min="1549" max="1549" width="11.42578125" style="2" customWidth="1"/>
    <col min="1550" max="1792" width="11.42578125" style="2"/>
    <col min="1793" max="1793" width="2.7109375" style="2" customWidth="1"/>
    <col min="1794" max="1794" width="70" style="2" customWidth="1"/>
    <col min="1795" max="1795" width="1.28515625" style="2" customWidth="1"/>
    <col min="1796" max="1796" width="13.28515625" style="2" customWidth="1"/>
    <col min="1797" max="1797" width="1.28515625" style="2" customWidth="1"/>
    <col min="1798" max="1801" width="0" style="2" hidden="1" customWidth="1"/>
    <col min="1802" max="1802" width="13.5703125" style="2" customWidth="1"/>
    <col min="1803" max="1803" width="1.140625" style="2" customWidth="1"/>
    <col min="1804" max="1804" width="11.42578125" style="2"/>
    <col min="1805" max="1805" width="11.42578125" style="2" customWidth="1"/>
    <col min="1806" max="2048" width="11.42578125" style="2"/>
    <col min="2049" max="2049" width="2.7109375" style="2" customWidth="1"/>
    <col min="2050" max="2050" width="70" style="2" customWidth="1"/>
    <col min="2051" max="2051" width="1.28515625" style="2" customWidth="1"/>
    <col min="2052" max="2052" width="13.28515625" style="2" customWidth="1"/>
    <col min="2053" max="2053" width="1.28515625" style="2" customWidth="1"/>
    <col min="2054" max="2057" width="0" style="2" hidden="1" customWidth="1"/>
    <col min="2058" max="2058" width="13.5703125" style="2" customWidth="1"/>
    <col min="2059" max="2059" width="1.140625" style="2" customWidth="1"/>
    <col min="2060" max="2060" width="11.42578125" style="2"/>
    <col min="2061" max="2061" width="11.42578125" style="2" customWidth="1"/>
    <col min="2062" max="2304" width="11.42578125" style="2"/>
    <col min="2305" max="2305" width="2.7109375" style="2" customWidth="1"/>
    <col min="2306" max="2306" width="70" style="2" customWidth="1"/>
    <col min="2307" max="2307" width="1.28515625" style="2" customWidth="1"/>
    <col min="2308" max="2308" width="13.28515625" style="2" customWidth="1"/>
    <col min="2309" max="2309" width="1.28515625" style="2" customWidth="1"/>
    <col min="2310" max="2313" width="0" style="2" hidden="1" customWidth="1"/>
    <col min="2314" max="2314" width="13.5703125" style="2" customWidth="1"/>
    <col min="2315" max="2315" width="1.140625" style="2" customWidth="1"/>
    <col min="2316" max="2316" width="11.42578125" style="2"/>
    <col min="2317" max="2317" width="11.42578125" style="2" customWidth="1"/>
    <col min="2318" max="2560" width="11.42578125" style="2"/>
    <col min="2561" max="2561" width="2.7109375" style="2" customWidth="1"/>
    <col min="2562" max="2562" width="70" style="2" customWidth="1"/>
    <col min="2563" max="2563" width="1.28515625" style="2" customWidth="1"/>
    <col min="2564" max="2564" width="13.28515625" style="2" customWidth="1"/>
    <col min="2565" max="2565" width="1.28515625" style="2" customWidth="1"/>
    <col min="2566" max="2569" width="0" style="2" hidden="1" customWidth="1"/>
    <col min="2570" max="2570" width="13.5703125" style="2" customWidth="1"/>
    <col min="2571" max="2571" width="1.140625" style="2" customWidth="1"/>
    <col min="2572" max="2572" width="11.42578125" style="2"/>
    <col min="2573" max="2573" width="11.42578125" style="2" customWidth="1"/>
    <col min="2574" max="2816" width="11.42578125" style="2"/>
    <col min="2817" max="2817" width="2.7109375" style="2" customWidth="1"/>
    <col min="2818" max="2818" width="70" style="2" customWidth="1"/>
    <col min="2819" max="2819" width="1.28515625" style="2" customWidth="1"/>
    <col min="2820" max="2820" width="13.28515625" style="2" customWidth="1"/>
    <col min="2821" max="2821" width="1.28515625" style="2" customWidth="1"/>
    <col min="2822" max="2825" width="0" style="2" hidden="1" customWidth="1"/>
    <col min="2826" max="2826" width="13.5703125" style="2" customWidth="1"/>
    <col min="2827" max="2827" width="1.140625" style="2" customWidth="1"/>
    <col min="2828" max="2828" width="11.42578125" style="2"/>
    <col min="2829" max="2829" width="11.42578125" style="2" customWidth="1"/>
    <col min="2830" max="3072" width="11.42578125" style="2"/>
    <col min="3073" max="3073" width="2.7109375" style="2" customWidth="1"/>
    <col min="3074" max="3074" width="70" style="2" customWidth="1"/>
    <col min="3075" max="3075" width="1.28515625" style="2" customWidth="1"/>
    <col min="3076" max="3076" width="13.28515625" style="2" customWidth="1"/>
    <col min="3077" max="3077" width="1.28515625" style="2" customWidth="1"/>
    <col min="3078" max="3081" width="0" style="2" hidden="1" customWidth="1"/>
    <col min="3082" max="3082" width="13.5703125" style="2" customWidth="1"/>
    <col min="3083" max="3083" width="1.140625" style="2" customWidth="1"/>
    <col min="3084" max="3084" width="11.42578125" style="2"/>
    <col min="3085" max="3085" width="11.42578125" style="2" customWidth="1"/>
    <col min="3086" max="3328" width="11.42578125" style="2"/>
    <col min="3329" max="3329" width="2.7109375" style="2" customWidth="1"/>
    <col min="3330" max="3330" width="70" style="2" customWidth="1"/>
    <col min="3331" max="3331" width="1.28515625" style="2" customWidth="1"/>
    <col min="3332" max="3332" width="13.28515625" style="2" customWidth="1"/>
    <col min="3333" max="3333" width="1.28515625" style="2" customWidth="1"/>
    <col min="3334" max="3337" width="0" style="2" hidden="1" customWidth="1"/>
    <col min="3338" max="3338" width="13.5703125" style="2" customWidth="1"/>
    <col min="3339" max="3339" width="1.140625" style="2" customWidth="1"/>
    <col min="3340" max="3340" width="11.42578125" style="2"/>
    <col min="3341" max="3341" width="11.42578125" style="2" customWidth="1"/>
    <col min="3342" max="3584" width="11.42578125" style="2"/>
    <col min="3585" max="3585" width="2.7109375" style="2" customWidth="1"/>
    <col min="3586" max="3586" width="70" style="2" customWidth="1"/>
    <col min="3587" max="3587" width="1.28515625" style="2" customWidth="1"/>
    <col min="3588" max="3588" width="13.28515625" style="2" customWidth="1"/>
    <col min="3589" max="3589" width="1.28515625" style="2" customWidth="1"/>
    <col min="3590" max="3593" width="0" style="2" hidden="1" customWidth="1"/>
    <col min="3594" max="3594" width="13.5703125" style="2" customWidth="1"/>
    <col min="3595" max="3595" width="1.140625" style="2" customWidth="1"/>
    <col min="3596" max="3596" width="11.42578125" style="2"/>
    <col min="3597" max="3597" width="11.42578125" style="2" customWidth="1"/>
    <col min="3598" max="3840" width="11.42578125" style="2"/>
    <col min="3841" max="3841" width="2.7109375" style="2" customWidth="1"/>
    <col min="3842" max="3842" width="70" style="2" customWidth="1"/>
    <col min="3843" max="3843" width="1.28515625" style="2" customWidth="1"/>
    <col min="3844" max="3844" width="13.28515625" style="2" customWidth="1"/>
    <col min="3845" max="3845" width="1.28515625" style="2" customWidth="1"/>
    <col min="3846" max="3849" width="0" style="2" hidden="1" customWidth="1"/>
    <col min="3850" max="3850" width="13.5703125" style="2" customWidth="1"/>
    <col min="3851" max="3851" width="1.140625" style="2" customWidth="1"/>
    <col min="3852" max="3852" width="11.42578125" style="2"/>
    <col min="3853" max="3853" width="11.42578125" style="2" customWidth="1"/>
    <col min="3854" max="4096" width="11.42578125" style="2"/>
    <col min="4097" max="4097" width="2.7109375" style="2" customWidth="1"/>
    <col min="4098" max="4098" width="70" style="2" customWidth="1"/>
    <col min="4099" max="4099" width="1.28515625" style="2" customWidth="1"/>
    <col min="4100" max="4100" width="13.28515625" style="2" customWidth="1"/>
    <col min="4101" max="4101" width="1.28515625" style="2" customWidth="1"/>
    <col min="4102" max="4105" width="0" style="2" hidden="1" customWidth="1"/>
    <col min="4106" max="4106" width="13.5703125" style="2" customWidth="1"/>
    <col min="4107" max="4107" width="1.140625" style="2" customWidth="1"/>
    <col min="4108" max="4108" width="11.42578125" style="2"/>
    <col min="4109" max="4109" width="11.42578125" style="2" customWidth="1"/>
    <col min="4110" max="4352" width="11.42578125" style="2"/>
    <col min="4353" max="4353" width="2.7109375" style="2" customWidth="1"/>
    <col min="4354" max="4354" width="70" style="2" customWidth="1"/>
    <col min="4355" max="4355" width="1.28515625" style="2" customWidth="1"/>
    <col min="4356" max="4356" width="13.28515625" style="2" customWidth="1"/>
    <col min="4357" max="4357" width="1.28515625" style="2" customWidth="1"/>
    <col min="4358" max="4361" width="0" style="2" hidden="1" customWidth="1"/>
    <col min="4362" max="4362" width="13.5703125" style="2" customWidth="1"/>
    <col min="4363" max="4363" width="1.140625" style="2" customWidth="1"/>
    <col min="4364" max="4364" width="11.42578125" style="2"/>
    <col min="4365" max="4365" width="11.42578125" style="2" customWidth="1"/>
    <col min="4366" max="4608" width="11.42578125" style="2"/>
    <col min="4609" max="4609" width="2.7109375" style="2" customWidth="1"/>
    <col min="4610" max="4610" width="70" style="2" customWidth="1"/>
    <col min="4611" max="4611" width="1.28515625" style="2" customWidth="1"/>
    <col min="4612" max="4612" width="13.28515625" style="2" customWidth="1"/>
    <col min="4613" max="4613" width="1.28515625" style="2" customWidth="1"/>
    <col min="4614" max="4617" width="0" style="2" hidden="1" customWidth="1"/>
    <col min="4618" max="4618" width="13.5703125" style="2" customWidth="1"/>
    <col min="4619" max="4619" width="1.140625" style="2" customWidth="1"/>
    <col min="4620" max="4620" width="11.42578125" style="2"/>
    <col min="4621" max="4621" width="11.42578125" style="2" customWidth="1"/>
    <col min="4622" max="4864" width="11.42578125" style="2"/>
    <col min="4865" max="4865" width="2.7109375" style="2" customWidth="1"/>
    <col min="4866" max="4866" width="70" style="2" customWidth="1"/>
    <col min="4867" max="4867" width="1.28515625" style="2" customWidth="1"/>
    <col min="4868" max="4868" width="13.28515625" style="2" customWidth="1"/>
    <col min="4869" max="4869" width="1.28515625" style="2" customWidth="1"/>
    <col min="4870" max="4873" width="0" style="2" hidden="1" customWidth="1"/>
    <col min="4874" max="4874" width="13.5703125" style="2" customWidth="1"/>
    <col min="4875" max="4875" width="1.140625" style="2" customWidth="1"/>
    <col min="4876" max="4876" width="11.42578125" style="2"/>
    <col min="4877" max="4877" width="11.42578125" style="2" customWidth="1"/>
    <col min="4878" max="5120" width="11.42578125" style="2"/>
    <col min="5121" max="5121" width="2.7109375" style="2" customWidth="1"/>
    <col min="5122" max="5122" width="70" style="2" customWidth="1"/>
    <col min="5123" max="5123" width="1.28515625" style="2" customWidth="1"/>
    <col min="5124" max="5124" width="13.28515625" style="2" customWidth="1"/>
    <col min="5125" max="5125" width="1.28515625" style="2" customWidth="1"/>
    <col min="5126" max="5129" width="0" style="2" hidden="1" customWidth="1"/>
    <col min="5130" max="5130" width="13.5703125" style="2" customWidth="1"/>
    <col min="5131" max="5131" width="1.140625" style="2" customWidth="1"/>
    <col min="5132" max="5132" width="11.42578125" style="2"/>
    <col min="5133" max="5133" width="11.42578125" style="2" customWidth="1"/>
    <col min="5134" max="5376" width="11.42578125" style="2"/>
    <col min="5377" max="5377" width="2.7109375" style="2" customWidth="1"/>
    <col min="5378" max="5378" width="70" style="2" customWidth="1"/>
    <col min="5379" max="5379" width="1.28515625" style="2" customWidth="1"/>
    <col min="5380" max="5380" width="13.28515625" style="2" customWidth="1"/>
    <col min="5381" max="5381" width="1.28515625" style="2" customWidth="1"/>
    <col min="5382" max="5385" width="0" style="2" hidden="1" customWidth="1"/>
    <col min="5386" max="5386" width="13.5703125" style="2" customWidth="1"/>
    <col min="5387" max="5387" width="1.140625" style="2" customWidth="1"/>
    <col min="5388" max="5388" width="11.42578125" style="2"/>
    <col min="5389" max="5389" width="11.42578125" style="2" customWidth="1"/>
    <col min="5390" max="5632" width="11.42578125" style="2"/>
    <col min="5633" max="5633" width="2.7109375" style="2" customWidth="1"/>
    <col min="5634" max="5634" width="70" style="2" customWidth="1"/>
    <col min="5635" max="5635" width="1.28515625" style="2" customWidth="1"/>
    <col min="5636" max="5636" width="13.28515625" style="2" customWidth="1"/>
    <col min="5637" max="5637" width="1.28515625" style="2" customWidth="1"/>
    <col min="5638" max="5641" width="0" style="2" hidden="1" customWidth="1"/>
    <col min="5642" max="5642" width="13.5703125" style="2" customWidth="1"/>
    <col min="5643" max="5643" width="1.140625" style="2" customWidth="1"/>
    <col min="5644" max="5644" width="11.42578125" style="2"/>
    <col min="5645" max="5645" width="11.42578125" style="2" customWidth="1"/>
    <col min="5646" max="5888" width="11.42578125" style="2"/>
    <col min="5889" max="5889" width="2.7109375" style="2" customWidth="1"/>
    <col min="5890" max="5890" width="70" style="2" customWidth="1"/>
    <col min="5891" max="5891" width="1.28515625" style="2" customWidth="1"/>
    <col min="5892" max="5892" width="13.28515625" style="2" customWidth="1"/>
    <col min="5893" max="5893" width="1.28515625" style="2" customWidth="1"/>
    <col min="5894" max="5897" width="0" style="2" hidden="1" customWidth="1"/>
    <col min="5898" max="5898" width="13.5703125" style="2" customWidth="1"/>
    <col min="5899" max="5899" width="1.140625" style="2" customWidth="1"/>
    <col min="5900" max="5900" width="11.42578125" style="2"/>
    <col min="5901" max="5901" width="11.42578125" style="2" customWidth="1"/>
    <col min="5902" max="6144" width="11.42578125" style="2"/>
    <col min="6145" max="6145" width="2.7109375" style="2" customWidth="1"/>
    <col min="6146" max="6146" width="70" style="2" customWidth="1"/>
    <col min="6147" max="6147" width="1.28515625" style="2" customWidth="1"/>
    <col min="6148" max="6148" width="13.28515625" style="2" customWidth="1"/>
    <col min="6149" max="6149" width="1.28515625" style="2" customWidth="1"/>
    <col min="6150" max="6153" width="0" style="2" hidden="1" customWidth="1"/>
    <col min="6154" max="6154" width="13.5703125" style="2" customWidth="1"/>
    <col min="6155" max="6155" width="1.140625" style="2" customWidth="1"/>
    <col min="6156" max="6156" width="11.42578125" style="2"/>
    <col min="6157" max="6157" width="11.42578125" style="2" customWidth="1"/>
    <col min="6158" max="6400" width="11.42578125" style="2"/>
    <col min="6401" max="6401" width="2.7109375" style="2" customWidth="1"/>
    <col min="6402" max="6402" width="70" style="2" customWidth="1"/>
    <col min="6403" max="6403" width="1.28515625" style="2" customWidth="1"/>
    <col min="6404" max="6404" width="13.28515625" style="2" customWidth="1"/>
    <col min="6405" max="6405" width="1.28515625" style="2" customWidth="1"/>
    <col min="6406" max="6409" width="0" style="2" hidden="1" customWidth="1"/>
    <col min="6410" max="6410" width="13.5703125" style="2" customWidth="1"/>
    <col min="6411" max="6411" width="1.140625" style="2" customWidth="1"/>
    <col min="6412" max="6412" width="11.42578125" style="2"/>
    <col min="6413" max="6413" width="11.42578125" style="2" customWidth="1"/>
    <col min="6414" max="6656" width="11.42578125" style="2"/>
    <col min="6657" max="6657" width="2.7109375" style="2" customWidth="1"/>
    <col min="6658" max="6658" width="70" style="2" customWidth="1"/>
    <col min="6659" max="6659" width="1.28515625" style="2" customWidth="1"/>
    <col min="6660" max="6660" width="13.28515625" style="2" customWidth="1"/>
    <col min="6661" max="6661" width="1.28515625" style="2" customWidth="1"/>
    <col min="6662" max="6665" width="0" style="2" hidden="1" customWidth="1"/>
    <col min="6666" max="6666" width="13.5703125" style="2" customWidth="1"/>
    <col min="6667" max="6667" width="1.140625" style="2" customWidth="1"/>
    <col min="6668" max="6668" width="11.42578125" style="2"/>
    <col min="6669" max="6669" width="11.42578125" style="2" customWidth="1"/>
    <col min="6670" max="6912" width="11.42578125" style="2"/>
    <col min="6913" max="6913" width="2.7109375" style="2" customWidth="1"/>
    <col min="6914" max="6914" width="70" style="2" customWidth="1"/>
    <col min="6915" max="6915" width="1.28515625" style="2" customWidth="1"/>
    <col min="6916" max="6916" width="13.28515625" style="2" customWidth="1"/>
    <col min="6917" max="6917" width="1.28515625" style="2" customWidth="1"/>
    <col min="6918" max="6921" width="0" style="2" hidden="1" customWidth="1"/>
    <col min="6922" max="6922" width="13.5703125" style="2" customWidth="1"/>
    <col min="6923" max="6923" width="1.140625" style="2" customWidth="1"/>
    <col min="6924" max="6924" width="11.42578125" style="2"/>
    <col min="6925" max="6925" width="11.42578125" style="2" customWidth="1"/>
    <col min="6926" max="7168" width="11.42578125" style="2"/>
    <col min="7169" max="7169" width="2.7109375" style="2" customWidth="1"/>
    <col min="7170" max="7170" width="70" style="2" customWidth="1"/>
    <col min="7171" max="7171" width="1.28515625" style="2" customWidth="1"/>
    <col min="7172" max="7172" width="13.28515625" style="2" customWidth="1"/>
    <col min="7173" max="7173" width="1.28515625" style="2" customWidth="1"/>
    <col min="7174" max="7177" width="0" style="2" hidden="1" customWidth="1"/>
    <col min="7178" max="7178" width="13.5703125" style="2" customWidth="1"/>
    <col min="7179" max="7179" width="1.140625" style="2" customWidth="1"/>
    <col min="7180" max="7180" width="11.42578125" style="2"/>
    <col min="7181" max="7181" width="11.42578125" style="2" customWidth="1"/>
    <col min="7182" max="7424" width="11.42578125" style="2"/>
    <col min="7425" max="7425" width="2.7109375" style="2" customWidth="1"/>
    <col min="7426" max="7426" width="70" style="2" customWidth="1"/>
    <col min="7427" max="7427" width="1.28515625" style="2" customWidth="1"/>
    <col min="7428" max="7428" width="13.28515625" style="2" customWidth="1"/>
    <col min="7429" max="7429" width="1.28515625" style="2" customWidth="1"/>
    <col min="7430" max="7433" width="0" style="2" hidden="1" customWidth="1"/>
    <col min="7434" max="7434" width="13.5703125" style="2" customWidth="1"/>
    <col min="7435" max="7435" width="1.140625" style="2" customWidth="1"/>
    <col min="7436" max="7436" width="11.42578125" style="2"/>
    <col min="7437" max="7437" width="11.42578125" style="2" customWidth="1"/>
    <col min="7438" max="7680" width="11.42578125" style="2"/>
    <col min="7681" max="7681" width="2.7109375" style="2" customWidth="1"/>
    <col min="7682" max="7682" width="70" style="2" customWidth="1"/>
    <col min="7683" max="7683" width="1.28515625" style="2" customWidth="1"/>
    <col min="7684" max="7684" width="13.28515625" style="2" customWidth="1"/>
    <col min="7685" max="7685" width="1.28515625" style="2" customWidth="1"/>
    <col min="7686" max="7689" width="0" style="2" hidden="1" customWidth="1"/>
    <col min="7690" max="7690" width="13.5703125" style="2" customWidth="1"/>
    <col min="7691" max="7691" width="1.140625" style="2" customWidth="1"/>
    <col min="7692" max="7692" width="11.42578125" style="2"/>
    <col min="7693" max="7693" width="11.42578125" style="2" customWidth="1"/>
    <col min="7694" max="7936" width="11.42578125" style="2"/>
    <col min="7937" max="7937" width="2.7109375" style="2" customWidth="1"/>
    <col min="7938" max="7938" width="70" style="2" customWidth="1"/>
    <col min="7939" max="7939" width="1.28515625" style="2" customWidth="1"/>
    <col min="7940" max="7940" width="13.28515625" style="2" customWidth="1"/>
    <col min="7941" max="7941" width="1.28515625" style="2" customWidth="1"/>
    <col min="7942" max="7945" width="0" style="2" hidden="1" customWidth="1"/>
    <col min="7946" max="7946" width="13.5703125" style="2" customWidth="1"/>
    <col min="7947" max="7947" width="1.140625" style="2" customWidth="1"/>
    <col min="7948" max="7948" width="11.42578125" style="2"/>
    <col min="7949" max="7949" width="11.42578125" style="2" customWidth="1"/>
    <col min="7950" max="8192" width="11.42578125" style="2"/>
    <col min="8193" max="8193" width="2.7109375" style="2" customWidth="1"/>
    <col min="8194" max="8194" width="70" style="2" customWidth="1"/>
    <col min="8195" max="8195" width="1.28515625" style="2" customWidth="1"/>
    <col min="8196" max="8196" width="13.28515625" style="2" customWidth="1"/>
    <col min="8197" max="8197" width="1.28515625" style="2" customWidth="1"/>
    <col min="8198" max="8201" width="0" style="2" hidden="1" customWidth="1"/>
    <col min="8202" max="8202" width="13.5703125" style="2" customWidth="1"/>
    <col min="8203" max="8203" width="1.140625" style="2" customWidth="1"/>
    <col min="8204" max="8204" width="11.42578125" style="2"/>
    <col min="8205" max="8205" width="11.42578125" style="2" customWidth="1"/>
    <col min="8206" max="8448" width="11.42578125" style="2"/>
    <col min="8449" max="8449" width="2.7109375" style="2" customWidth="1"/>
    <col min="8450" max="8450" width="70" style="2" customWidth="1"/>
    <col min="8451" max="8451" width="1.28515625" style="2" customWidth="1"/>
    <col min="8452" max="8452" width="13.28515625" style="2" customWidth="1"/>
    <col min="8453" max="8453" width="1.28515625" style="2" customWidth="1"/>
    <col min="8454" max="8457" width="0" style="2" hidden="1" customWidth="1"/>
    <col min="8458" max="8458" width="13.5703125" style="2" customWidth="1"/>
    <col min="8459" max="8459" width="1.140625" style="2" customWidth="1"/>
    <col min="8460" max="8460" width="11.42578125" style="2"/>
    <col min="8461" max="8461" width="11.42578125" style="2" customWidth="1"/>
    <col min="8462" max="8704" width="11.42578125" style="2"/>
    <col min="8705" max="8705" width="2.7109375" style="2" customWidth="1"/>
    <col min="8706" max="8706" width="70" style="2" customWidth="1"/>
    <col min="8707" max="8707" width="1.28515625" style="2" customWidth="1"/>
    <col min="8708" max="8708" width="13.28515625" style="2" customWidth="1"/>
    <col min="8709" max="8709" width="1.28515625" style="2" customWidth="1"/>
    <col min="8710" max="8713" width="0" style="2" hidden="1" customWidth="1"/>
    <col min="8714" max="8714" width="13.5703125" style="2" customWidth="1"/>
    <col min="8715" max="8715" width="1.140625" style="2" customWidth="1"/>
    <col min="8716" max="8716" width="11.42578125" style="2"/>
    <col min="8717" max="8717" width="11.42578125" style="2" customWidth="1"/>
    <col min="8718" max="8960" width="11.42578125" style="2"/>
    <col min="8961" max="8961" width="2.7109375" style="2" customWidth="1"/>
    <col min="8962" max="8962" width="70" style="2" customWidth="1"/>
    <col min="8963" max="8963" width="1.28515625" style="2" customWidth="1"/>
    <col min="8964" max="8964" width="13.28515625" style="2" customWidth="1"/>
    <col min="8965" max="8965" width="1.28515625" style="2" customWidth="1"/>
    <col min="8966" max="8969" width="0" style="2" hidden="1" customWidth="1"/>
    <col min="8970" max="8970" width="13.5703125" style="2" customWidth="1"/>
    <col min="8971" max="8971" width="1.140625" style="2" customWidth="1"/>
    <col min="8972" max="8972" width="11.42578125" style="2"/>
    <col min="8973" max="8973" width="11.42578125" style="2" customWidth="1"/>
    <col min="8974" max="9216" width="11.42578125" style="2"/>
    <col min="9217" max="9217" width="2.7109375" style="2" customWidth="1"/>
    <col min="9218" max="9218" width="70" style="2" customWidth="1"/>
    <col min="9219" max="9219" width="1.28515625" style="2" customWidth="1"/>
    <col min="9220" max="9220" width="13.28515625" style="2" customWidth="1"/>
    <col min="9221" max="9221" width="1.28515625" style="2" customWidth="1"/>
    <col min="9222" max="9225" width="0" style="2" hidden="1" customWidth="1"/>
    <col min="9226" max="9226" width="13.5703125" style="2" customWidth="1"/>
    <col min="9227" max="9227" width="1.140625" style="2" customWidth="1"/>
    <col min="9228" max="9228" width="11.42578125" style="2"/>
    <col min="9229" max="9229" width="11.42578125" style="2" customWidth="1"/>
    <col min="9230" max="9472" width="11.42578125" style="2"/>
    <col min="9473" max="9473" width="2.7109375" style="2" customWidth="1"/>
    <col min="9474" max="9474" width="70" style="2" customWidth="1"/>
    <col min="9475" max="9475" width="1.28515625" style="2" customWidth="1"/>
    <col min="9476" max="9476" width="13.28515625" style="2" customWidth="1"/>
    <col min="9477" max="9477" width="1.28515625" style="2" customWidth="1"/>
    <col min="9478" max="9481" width="0" style="2" hidden="1" customWidth="1"/>
    <col min="9482" max="9482" width="13.5703125" style="2" customWidth="1"/>
    <col min="9483" max="9483" width="1.140625" style="2" customWidth="1"/>
    <col min="9484" max="9484" width="11.42578125" style="2"/>
    <col min="9485" max="9485" width="11.42578125" style="2" customWidth="1"/>
    <col min="9486" max="9728" width="11.42578125" style="2"/>
    <col min="9729" max="9729" width="2.7109375" style="2" customWidth="1"/>
    <col min="9730" max="9730" width="70" style="2" customWidth="1"/>
    <col min="9731" max="9731" width="1.28515625" style="2" customWidth="1"/>
    <col min="9732" max="9732" width="13.28515625" style="2" customWidth="1"/>
    <col min="9733" max="9733" width="1.28515625" style="2" customWidth="1"/>
    <col min="9734" max="9737" width="0" style="2" hidden="1" customWidth="1"/>
    <col min="9738" max="9738" width="13.5703125" style="2" customWidth="1"/>
    <col min="9739" max="9739" width="1.140625" style="2" customWidth="1"/>
    <col min="9740" max="9740" width="11.42578125" style="2"/>
    <col min="9741" max="9741" width="11.42578125" style="2" customWidth="1"/>
    <col min="9742" max="9984" width="11.42578125" style="2"/>
    <col min="9985" max="9985" width="2.7109375" style="2" customWidth="1"/>
    <col min="9986" max="9986" width="70" style="2" customWidth="1"/>
    <col min="9987" max="9987" width="1.28515625" style="2" customWidth="1"/>
    <col min="9988" max="9988" width="13.28515625" style="2" customWidth="1"/>
    <col min="9989" max="9989" width="1.28515625" style="2" customWidth="1"/>
    <col min="9990" max="9993" width="0" style="2" hidden="1" customWidth="1"/>
    <col min="9994" max="9994" width="13.5703125" style="2" customWidth="1"/>
    <col min="9995" max="9995" width="1.140625" style="2" customWidth="1"/>
    <col min="9996" max="9996" width="11.42578125" style="2"/>
    <col min="9997" max="9997" width="11.42578125" style="2" customWidth="1"/>
    <col min="9998" max="10240" width="11.42578125" style="2"/>
    <col min="10241" max="10241" width="2.7109375" style="2" customWidth="1"/>
    <col min="10242" max="10242" width="70" style="2" customWidth="1"/>
    <col min="10243" max="10243" width="1.28515625" style="2" customWidth="1"/>
    <col min="10244" max="10244" width="13.28515625" style="2" customWidth="1"/>
    <col min="10245" max="10245" width="1.28515625" style="2" customWidth="1"/>
    <col min="10246" max="10249" width="0" style="2" hidden="1" customWidth="1"/>
    <col min="10250" max="10250" width="13.5703125" style="2" customWidth="1"/>
    <col min="10251" max="10251" width="1.140625" style="2" customWidth="1"/>
    <col min="10252" max="10252" width="11.42578125" style="2"/>
    <col min="10253" max="10253" width="11.42578125" style="2" customWidth="1"/>
    <col min="10254" max="10496" width="11.42578125" style="2"/>
    <col min="10497" max="10497" width="2.7109375" style="2" customWidth="1"/>
    <col min="10498" max="10498" width="70" style="2" customWidth="1"/>
    <col min="10499" max="10499" width="1.28515625" style="2" customWidth="1"/>
    <col min="10500" max="10500" width="13.28515625" style="2" customWidth="1"/>
    <col min="10501" max="10501" width="1.28515625" style="2" customWidth="1"/>
    <col min="10502" max="10505" width="0" style="2" hidden="1" customWidth="1"/>
    <col min="10506" max="10506" width="13.5703125" style="2" customWidth="1"/>
    <col min="10507" max="10507" width="1.140625" style="2" customWidth="1"/>
    <col min="10508" max="10508" width="11.42578125" style="2"/>
    <col min="10509" max="10509" width="11.42578125" style="2" customWidth="1"/>
    <col min="10510" max="10752" width="11.42578125" style="2"/>
    <col min="10753" max="10753" width="2.7109375" style="2" customWidth="1"/>
    <col min="10754" max="10754" width="70" style="2" customWidth="1"/>
    <col min="10755" max="10755" width="1.28515625" style="2" customWidth="1"/>
    <col min="10756" max="10756" width="13.28515625" style="2" customWidth="1"/>
    <col min="10757" max="10757" width="1.28515625" style="2" customWidth="1"/>
    <col min="10758" max="10761" width="0" style="2" hidden="1" customWidth="1"/>
    <col min="10762" max="10762" width="13.5703125" style="2" customWidth="1"/>
    <col min="10763" max="10763" width="1.140625" style="2" customWidth="1"/>
    <col min="10764" max="10764" width="11.42578125" style="2"/>
    <col min="10765" max="10765" width="11.42578125" style="2" customWidth="1"/>
    <col min="10766" max="11008" width="11.42578125" style="2"/>
    <col min="11009" max="11009" width="2.7109375" style="2" customWidth="1"/>
    <col min="11010" max="11010" width="70" style="2" customWidth="1"/>
    <col min="11011" max="11011" width="1.28515625" style="2" customWidth="1"/>
    <col min="11012" max="11012" width="13.28515625" style="2" customWidth="1"/>
    <col min="11013" max="11013" width="1.28515625" style="2" customWidth="1"/>
    <col min="11014" max="11017" width="0" style="2" hidden="1" customWidth="1"/>
    <col min="11018" max="11018" width="13.5703125" style="2" customWidth="1"/>
    <col min="11019" max="11019" width="1.140625" style="2" customWidth="1"/>
    <col min="11020" max="11020" width="11.42578125" style="2"/>
    <col min="11021" max="11021" width="11.42578125" style="2" customWidth="1"/>
    <col min="11022" max="11264" width="11.42578125" style="2"/>
    <col min="11265" max="11265" width="2.7109375" style="2" customWidth="1"/>
    <col min="11266" max="11266" width="70" style="2" customWidth="1"/>
    <col min="11267" max="11267" width="1.28515625" style="2" customWidth="1"/>
    <col min="11268" max="11268" width="13.28515625" style="2" customWidth="1"/>
    <col min="11269" max="11269" width="1.28515625" style="2" customWidth="1"/>
    <col min="11270" max="11273" width="0" style="2" hidden="1" customWidth="1"/>
    <col min="11274" max="11274" width="13.5703125" style="2" customWidth="1"/>
    <col min="11275" max="11275" width="1.140625" style="2" customWidth="1"/>
    <col min="11276" max="11276" width="11.42578125" style="2"/>
    <col min="11277" max="11277" width="11.42578125" style="2" customWidth="1"/>
    <col min="11278" max="11520" width="11.42578125" style="2"/>
    <col min="11521" max="11521" width="2.7109375" style="2" customWidth="1"/>
    <col min="11522" max="11522" width="70" style="2" customWidth="1"/>
    <col min="11523" max="11523" width="1.28515625" style="2" customWidth="1"/>
    <col min="11524" max="11524" width="13.28515625" style="2" customWidth="1"/>
    <col min="11525" max="11525" width="1.28515625" style="2" customWidth="1"/>
    <col min="11526" max="11529" width="0" style="2" hidden="1" customWidth="1"/>
    <col min="11530" max="11530" width="13.5703125" style="2" customWidth="1"/>
    <col min="11531" max="11531" width="1.140625" style="2" customWidth="1"/>
    <col min="11532" max="11532" width="11.42578125" style="2"/>
    <col min="11533" max="11533" width="11.42578125" style="2" customWidth="1"/>
    <col min="11534" max="11776" width="11.42578125" style="2"/>
    <col min="11777" max="11777" width="2.7109375" style="2" customWidth="1"/>
    <col min="11778" max="11778" width="70" style="2" customWidth="1"/>
    <col min="11779" max="11779" width="1.28515625" style="2" customWidth="1"/>
    <col min="11780" max="11780" width="13.28515625" style="2" customWidth="1"/>
    <col min="11781" max="11781" width="1.28515625" style="2" customWidth="1"/>
    <col min="11782" max="11785" width="0" style="2" hidden="1" customWidth="1"/>
    <col min="11786" max="11786" width="13.5703125" style="2" customWidth="1"/>
    <col min="11787" max="11787" width="1.140625" style="2" customWidth="1"/>
    <col min="11788" max="11788" width="11.42578125" style="2"/>
    <col min="11789" max="11789" width="11.42578125" style="2" customWidth="1"/>
    <col min="11790" max="12032" width="11.42578125" style="2"/>
    <col min="12033" max="12033" width="2.7109375" style="2" customWidth="1"/>
    <col min="12034" max="12034" width="70" style="2" customWidth="1"/>
    <col min="12035" max="12035" width="1.28515625" style="2" customWidth="1"/>
    <col min="12036" max="12036" width="13.28515625" style="2" customWidth="1"/>
    <col min="12037" max="12037" width="1.28515625" style="2" customWidth="1"/>
    <col min="12038" max="12041" width="0" style="2" hidden="1" customWidth="1"/>
    <col min="12042" max="12042" width="13.5703125" style="2" customWidth="1"/>
    <col min="12043" max="12043" width="1.140625" style="2" customWidth="1"/>
    <col min="12044" max="12044" width="11.42578125" style="2"/>
    <col min="12045" max="12045" width="11.42578125" style="2" customWidth="1"/>
    <col min="12046" max="12288" width="11.42578125" style="2"/>
    <col min="12289" max="12289" width="2.7109375" style="2" customWidth="1"/>
    <col min="12290" max="12290" width="70" style="2" customWidth="1"/>
    <col min="12291" max="12291" width="1.28515625" style="2" customWidth="1"/>
    <col min="12292" max="12292" width="13.28515625" style="2" customWidth="1"/>
    <col min="12293" max="12293" width="1.28515625" style="2" customWidth="1"/>
    <col min="12294" max="12297" width="0" style="2" hidden="1" customWidth="1"/>
    <col min="12298" max="12298" width="13.5703125" style="2" customWidth="1"/>
    <col min="12299" max="12299" width="1.140625" style="2" customWidth="1"/>
    <col min="12300" max="12300" width="11.42578125" style="2"/>
    <col min="12301" max="12301" width="11.42578125" style="2" customWidth="1"/>
    <col min="12302" max="12544" width="11.42578125" style="2"/>
    <col min="12545" max="12545" width="2.7109375" style="2" customWidth="1"/>
    <col min="12546" max="12546" width="70" style="2" customWidth="1"/>
    <col min="12547" max="12547" width="1.28515625" style="2" customWidth="1"/>
    <col min="12548" max="12548" width="13.28515625" style="2" customWidth="1"/>
    <col min="12549" max="12549" width="1.28515625" style="2" customWidth="1"/>
    <col min="12550" max="12553" width="0" style="2" hidden="1" customWidth="1"/>
    <col min="12554" max="12554" width="13.5703125" style="2" customWidth="1"/>
    <col min="12555" max="12555" width="1.140625" style="2" customWidth="1"/>
    <col min="12556" max="12556" width="11.42578125" style="2"/>
    <col min="12557" max="12557" width="11.42578125" style="2" customWidth="1"/>
    <col min="12558" max="12800" width="11.42578125" style="2"/>
    <col min="12801" max="12801" width="2.7109375" style="2" customWidth="1"/>
    <col min="12802" max="12802" width="70" style="2" customWidth="1"/>
    <col min="12803" max="12803" width="1.28515625" style="2" customWidth="1"/>
    <col min="12804" max="12804" width="13.28515625" style="2" customWidth="1"/>
    <col min="12805" max="12805" width="1.28515625" style="2" customWidth="1"/>
    <col min="12806" max="12809" width="0" style="2" hidden="1" customWidth="1"/>
    <col min="12810" max="12810" width="13.5703125" style="2" customWidth="1"/>
    <col min="12811" max="12811" width="1.140625" style="2" customWidth="1"/>
    <col min="12812" max="12812" width="11.42578125" style="2"/>
    <col min="12813" max="12813" width="11.42578125" style="2" customWidth="1"/>
    <col min="12814" max="13056" width="11.42578125" style="2"/>
    <col min="13057" max="13057" width="2.7109375" style="2" customWidth="1"/>
    <col min="13058" max="13058" width="70" style="2" customWidth="1"/>
    <col min="13059" max="13059" width="1.28515625" style="2" customWidth="1"/>
    <col min="13060" max="13060" width="13.28515625" style="2" customWidth="1"/>
    <col min="13061" max="13061" width="1.28515625" style="2" customWidth="1"/>
    <col min="13062" max="13065" width="0" style="2" hidden="1" customWidth="1"/>
    <col min="13066" max="13066" width="13.5703125" style="2" customWidth="1"/>
    <col min="13067" max="13067" width="1.140625" style="2" customWidth="1"/>
    <col min="13068" max="13068" width="11.42578125" style="2"/>
    <col min="13069" max="13069" width="11.42578125" style="2" customWidth="1"/>
    <col min="13070" max="13312" width="11.42578125" style="2"/>
    <col min="13313" max="13313" width="2.7109375" style="2" customWidth="1"/>
    <col min="13314" max="13314" width="70" style="2" customWidth="1"/>
    <col min="13315" max="13315" width="1.28515625" style="2" customWidth="1"/>
    <col min="13316" max="13316" width="13.28515625" style="2" customWidth="1"/>
    <col min="13317" max="13317" width="1.28515625" style="2" customWidth="1"/>
    <col min="13318" max="13321" width="0" style="2" hidden="1" customWidth="1"/>
    <col min="13322" max="13322" width="13.5703125" style="2" customWidth="1"/>
    <col min="13323" max="13323" width="1.140625" style="2" customWidth="1"/>
    <col min="13324" max="13324" width="11.42578125" style="2"/>
    <col min="13325" max="13325" width="11.42578125" style="2" customWidth="1"/>
    <col min="13326" max="13568" width="11.42578125" style="2"/>
    <col min="13569" max="13569" width="2.7109375" style="2" customWidth="1"/>
    <col min="13570" max="13570" width="70" style="2" customWidth="1"/>
    <col min="13571" max="13571" width="1.28515625" style="2" customWidth="1"/>
    <col min="13572" max="13572" width="13.28515625" style="2" customWidth="1"/>
    <col min="13573" max="13573" width="1.28515625" style="2" customWidth="1"/>
    <col min="13574" max="13577" width="0" style="2" hidden="1" customWidth="1"/>
    <col min="13578" max="13578" width="13.5703125" style="2" customWidth="1"/>
    <col min="13579" max="13579" width="1.140625" style="2" customWidth="1"/>
    <col min="13580" max="13580" width="11.42578125" style="2"/>
    <col min="13581" max="13581" width="11.42578125" style="2" customWidth="1"/>
    <col min="13582" max="13824" width="11.42578125" style="2"/>
    <col min="13825" max="13825" width="2.7109375" style="2" customWidth="1"/>
    <col min="13826" max="13826" width="70" style="2" customWidth="1"/>
    <col min="13827" max="13827" width="1.28515625" style="2" customWidth="1"/>
    <col min="13828" max="13828" width="13.28515625" style="2" customWidth="1"/>
    <col min="13829" max="13829" width="1.28515625" style="2" customWidth="1"/>
    <col min="13830" max="13833" width="0" style="2" hidden="1" customWidth="1"/>
    <col min="13834" max="13834" width="13.5703125" style="2" customWidth="1"/>
    <col min="13835" max="13835" width="1.140625" style="2" customWidth="1"/>
    <col min="13836" max="13836" width="11.42578125" style="2"/>
    <col min="13837" max="13837" width="11.42578125" style="2" customWidth="1"/>
    <col min="13838" max="14080" width="11.42578125" style="2"/>
    <col min="14081" max="14081" width="2.7109375" style="2" customWidth="1"/>
    <col min="14082" max="14082" width="70" style="2" customWidth="1"/>
    <col min="14083" max="14083" width="1.28515625" style="2" customWidth="1"/>
    <col min="14084" max="14084" width="13.28515625" style="2" customWidth="1"/>
    <col min="14085" max="14085" width="1.28515625" style="2" customWidth="1"/>
    <col min="14086" max="14089" width="0" style="2" hidden="1" customWidth="1"/>
    <col min="14090" max="14090" width="13.5703125" style="2" customWidth="1"/>
    <col min="14091" max="14091" width="1.140625" style="2" customWidth="1"/>
    <col min="14092" max="14092" width="11.42578125" style="2"/>
    <col min="14093" max="14093" width="11.42578125" style="2" customWidth="1"/>
    <col min="14094" max="14336" width="11.42578125" style="2"/>
    <col min="14337" max="14337" width="2.7109375" style="2" customWidth="1"/>
    <col min="14338" max="14338" width="70" style="2" customWidth="1"/>
    <col min="14339" max="14339" width="1.28515625" style="2" customWidth="1"/>
    <col min="14340" max="14340" width="13.28515625" style="2" customWidth="1"/>
    <col min="14341" max="14341" width="1.28515625" style="2" customWidth="1"/>
    <col min="14342" max="14345" width="0" style="2" hidden="1" customWidth="1"/>
    <col min="14346" max="14346" width="13.5703125" style="2" customWidth="1"/>
    <col min="14347" max="14347" width="1.140625" style="2" customWidth="1"/>
    <col min="14348" max="14348" width="11.42578125" style="2"/>
    <col min="14349" max="14349" width="11.42578125" style="2" customWidth="1"/>
    <col min="14350" max="14592" width="11.42578125" style="2"/>
    <col min="14593" max="14593" width="2.7109375" style="2" customWidth="1"/>
    <col min="14594" max="14594" width="70" style="2" customWidth="1"/>
    <col min="14595" max="14595" width="1.28515625" style="2" customWidth="1"/>
    <col min="14596" max="14596" width="13.28515625" style="2" customWidth="1"/>
    <col min="14597" max="14597" width="1.28515625" style="2" customWidth="1"/>
    <col min="14598" max="14601" width="0" style="2" hidden="1" customWidth="1"/>
    <col min="14602" max="14602" width="13.5703125" style="2" customWidth="1"/>
    <col min="14603" max="14603" width="1.140625" style="2" customWidth="1"/>
    <col min="14604" max="14604" width="11.42578125" style="2"/>
    <col min="14605" max="14605" width="11.42578125" style="2" customWidth="1"/>
    <col min="14606" max="14848" width="11.42578125" style="2"/>
    <col min="14849" max="14849" width="2.7109375" style="2" customWidth="1"/>
    <col min="14850" max="14850" width="70" style="2" customWidth="1"/>
    <col min="14851" max="14851" width="1.28515625" style="2" customWidth="1"/>
    <col min="14852" max="14852" width="13.28515625" style="2" customWidth="1"/>
    <col min="14853" max="14853" width="1.28515625" style="2" customWidth="1"/>
    <col min="14854" max="14857" width="0" style="2" hidden="1" customWidth="1"/>
    <col min="14858" max="14858" width="13.5703125" style="2" customWidth="1"/>
    <col min="14859" max="14859" width="1.140625" style="2" customWidth="1"/>
    <col min="14860" max="14860" width="11.42578125" style="2"/>
    <col min="14861" max="14861" width="11.42578125" style="2" customWidth="1"/>
    <col min="14862" max="15104" width="11.42578125" style="2"/>
    <col min="15105" max="15105" width="2.7109375" style="2" customWidth="1"/>
    <col min="15106" max="15106" width="70" style="2" customWidth="1"/>
    <col min="15107" max="15107" width="1.28515625" style="2" customWidth="1"/>
    <col min="15108" max="15108" width="13.28515625" style="2" customWidth="1"/>
    <col min="15109" max="15109" width="1.28515625" style="2" customWidth="1"/>
    <col min="15110" max="15113" width="0" style="2" hidden="1" customWidth="1"/>
    <col min="15114" max="15114" width="13.5703125" style="2" customWidth="1"/>
    <col min="15115" max="15115" width="1.140625" style="2" customWidth="1"/>
    <col min="15116" max="15116" width="11.42578125" style="2"/>
    <col min="15117" max="15117" width="11.42578125" style="2" customWidth="1"/>
    <col min="15118" max="15360" width="11.42578125" style="2"/>
    <col min="15361" max="15361" width="2.7109375" style="2" customWidth="1"/>
    <col min="15362" max="15362" width="70" style="2" customWidth="1"/>
    <col min="15363" max="15363" width="1.28515625" style="2" customWidth="1"/>
    <col min="15364" max="15364" width="13.28515625" style="2" customWidth="1"/>
    <col min="15365" max="15365" width="1.28515625" style="2" customWidth="1"/>
    <col min="15366" max="15369" width="0" style="2" hidden="1" customWidth="1"/>
    <col min="15370" max="15370" width="13.5703125" style="2" customWidth="1"/>
    <col min="15371" max="15371" width="1.140625" style="2" customWidth="1"/>
    <col min="15372" max="15372" width="11.42578125" style="2"/>
    <col min="15373" max="15373" width="11.42578125" style="2" customWidth="1"/>
    <col min="15374" max="15616" width="11.42578125" style="2"/>
    <col min="15617" max="15617" width="2.7109375" style="2" customWidth="1"/>
    <col min="15618" max="15618" width="70" style="2" customWidth="1"/>
    <col min="15619" max="15619" width="1.28515625" style="2" customWidth="1"/>
    <col min="15620" max="15620" width="13.28515625" style="2" customWidth="1"/>
    <col min="15621" max="15621" width="1.28515625" style="2" customWidth="1"/>
    <col min="15622" max="15625" width="0" style="2" hidden="1" customWidth="1"/>
    <col min="15626" max="15626" width="13.5703125" style="2" customWidth="1"/>
    <col min="15627" max="15627" width="1.140625" style="2" customWidth="1"/>
    <col min="15628" max="15628" width="11.42578125" style="2"/>
    <col min="15629" max="15629" width="11.42578125" style="2" customWidth="1"/>
    <col min="15630" max="15872" width="11.42578125" style="2"/>
    <col min="15873" max="15873" width="2.7109375" style="2" customWidth="1"/>
    <col min="15874" max="15874" width="70" style="2" customWidth="1"/>
    <col min="15875" max="15875" width="1.28515625" style="2" customWidth="1"/>
    <col min="15876" max="15876" width="13.28515625" style="2" customWidth="1"/>
    <col min="15877" max="15877" width="1.28515625" style="2" customWidth="1"/>
    <col min="15878" max="15881" width="0" style="2" hidden="1" customWidth="1"/>
    <col min="15882" max="15882" width="13.5703125" style="2" customWidth="1"/>
    <col min="15883" max="15883" width="1.140625" style="2" customWidth="1"/>
    <col min="15884" max="15884" width="11.42578125" style="2"/>
    <col min="15885" max="15885" width="11.42578125" style="2" customWidth="1"/>
    <col min="15886" max="16128" width="11.42578125" style="2"/>
    <col min="16129" max="16129" width="2.7109375" style="2" customWidth="1"/>
    <col min="16130" max="16130" width="70" style="2" customWidth="1"/>
    <col min="16131" max="16131" width="1.28515625" style="2" customWidth="1"/>
    <col min="16132" max="16132" width="13.28515625" style="2" customWidth="1"/>
    <col min="16133" max="16133" width="1.28515625" style="2" customWidth="1"/>
    <col min="16134" max="16137" width="0" style="2" hidden="1" customWidth="1"/>
    <col min="16138" max="16138" width="13.5703125" style="2" customWidth="1"/>
    <col min="16139" max="16139" width="1.140625" style="2" customWidth="1"/>
    <col min="16140" max="16140" width="11.42578125" style="2"/>
    <col min="16141" max="16141" width="11.42578125" style="2" customWidth="1"/>
    <col min="16142" max="16384" width="11.42578125" style="2"/>
  </cols>
  <sheetData>
    <row r="1" spans="2:12" ht="18" customHeight="1">
      <c r="J1" s="75" t="s">
        <v>25</v>
      </c>
    </row>
    <row r="2" spans="2:12" ht="18">
      <c r="B2" s="19" t="s">
        <v>142</v>
      </c>
      <c r="C2" s="19"/>
      <c r="D2" s="19"/>
      <c r="E2" s="19"/>
      <c r="F2" s="19"/>
      <c r="G2" s="19"/>
      <c r="H2" s="19"/>
      <c r="I2" s="19"/>
      <c r="J2" s="19"/>
      <c r="K2" s="19"/>
    </row>
    <row r="3" spans="2:12" ht="15" customHeight="1">
      <c r="B3" s="19"/>
      <c r="C3" s="19"/>
      <c r="D3" s="19"/>
      <c r="E3" s="19"/>
      <c r="F3" s="19"/>
      <c r="G3" s="19"/>
      <c r="H3" s="19"/>
      <c r="I3" s="19"/>
      <c r="J3" s="19"/>
      <c r="K3" s="19"/>
    </row>
    <row r="4" spans="2:12" ht="15" customHeight="1"/>
    <row r="5" spans="2:12" ht="15">
      <c r="B5" s="350" t="s">
        <v>143</v>
      </c>
      <c r="C5" s="103"/>
      <c r="D5" s="211" t="s">
        <v>144</v>
      </c>
      <c r="E5" s="103"/>
      <c r="F5" s="211" t="s">
        <v>145</v>
      </c>
      <c r="G5" s="209"/>
      <c r="H5" s="211">
        <v>2018</v>
      </c>
      <c r="I5" s="103"/>
      <c r="J5" s="211">
        <v>2017</v>
      </c>
      <c r="K5" s="209"/>
    </row>
    <row r="6" spans="2:12" ht="15">
      <c r="B6" s="350"/>
      <c r="C6" s="103"/>
      <c r="D6" s="211"/>
      <c r="E6" s="103"/>
      <c r="F6" s="211"/>
      <c r="G6" s="209"/>
      <c r="H6" s="211"/>
      <c r="I6" s="103"/>
      <c r="J6" s="199"/>
      <c r="K6" s="209"/>
    </row>
    <row r="7" spans="2:12" ht="3" customHeight="1">
      <c r="B7" s="103"/>
      <c r="C7" s="103"/>
      <c r="D7" s="103"/>
      <c r="E7" s="103"/>
      <c r="F7" s="103"/>
      <c r="G7" s="103"/>
      <c r="H7" s="103"/>
      <c r="I7" s="103"/>
      <c r="J7" s="209"/>
      <c r="K7" s="209"/>
    </row>
    <row r="8" spans="2:12" ht="15">
      <c r="B8" s="2" t="s">
        <v>42</v>
      </c>
      <c r="D8" s="205">
        <v>8507</v>
      </c>
      <c r="F8" s="205">
        <v>8615</v>
      </c>
      <c r="G8" s="205"/>
      <c r="H8" s="205">
        <v>8547.9318723997294</v>
      </c>
      <c r="J8" s="205">
        <v>8695.2479616706205</v>
      </c>
      <c r="K8" s="209"/>
    </row>
    <row r="9" spans="2:12" ht="15">
      <c r="B9" s="2" t="s">
        <v>146</v>
      </c>
      <c r="D9" s="205">
        <v>8737</v>
      </c>
      <c r="F9" s="205">
        <v>7690</v>
      </c>
      <c r="G9" s="205"/>
      <c r="H9" s="205">
        <v>7680.6711942522797</v>
      </c>
      <c r="J9" s="205">
        <v>7485.2780255569296</v>
      </c>
      <c r="K9" s="209"/>
    </row>
    <row r="10" spans="2:12" ht="15">
      <c r="B10" s="2" t="s">
        <v>147</v>
      </c>
      <c r="D10" s="205">
        <v>29945</v>
      </c>
      <c r="F10" s="205">
        <v>31963</v>
      </c>
      <c r="G10" s="205"/>
      <c r="H10" s="205">
        <v>31301.4185205051</v>
      </c>
      <c r="J10" s="205">
        <v>32089.929256591098</v>
      </c>
      <c r="K10" s="209"/>
    </row>
    <row r="11" spans="2:12" ht="15" hidden="1" customHeight="1">
      <c r="B11" s="2" t="s">
        <v>148</v>
      </c>
      <c r="D11" s="205"/>
      <c r="F11" s="205"/>
      <c r="G11" s="205"/>
      <c r="H11" s="205">
        <v>0</v>
      </c>
      <c r="J11" s="205"/>
      <c r="K11" s="209"/>
      <c r="L11" s="197"/>
    </row>
    <row r="12" spans="2:12" ht="15" customHeight="1">
      <c r="B12" s="2" t="s">
        <v>149</v>
      </c>
      <c r="D12" s="205">
        <v>1448</v>
      </c>
      <c r="F12" s="205"/>
      <c r="G12" s="205"/>
      <c r="H12" s="205">
        <v>0</v>
      </c>
      <c r="J12" s="205">
        <v>0</v>
      </c>
      <c r="K12" s="209"/>
      <c r="L12" s="197"/>
    </row>
    <row r="13" spans="2:12" ht="15">
      <c r="B13" s="2" t="s">
        <v>150</v>
      </c>
      <c r="D13" s="205">
        <v>1510</v>
      </c>
      <c r="F13" s="205">
        <v>334</v>
      </c>
      <c r="G13" s="205"/>
      <c r="H13" s="205">
        <v>298.85916098971501</v>
      </c>
      <c r="J13" s="205">
        <v>335.17902921899503</v>
      </c>
      <c r="K13" s="209"/>
      <c r="L13" s="197"/>
    </row>
    <row r="14" spans="2:12" ht="15">
      <c r="B14" s="2" t="s">
        <v>151</v>
      </c>
      <c r="D14" s="205">
        <v>281</v>
      </c>
      <c r="F14" s="122">
        <v>275</v>
      </c>
      <c r="G14" s="122"/>
      <c r="H14" s="205">
        <v>223.882062500214</v>
      </c>
      <c r="J14" s="122">
        <v>273.09694711919798</v>
      </c>
      <c r="K14" s="209"/>
      <c r="L14" s="197"/>
    </row>
    <row r="15" spans="2:12" ht="3" customHeight="1">
      <c r="B15" s="12"/>
      <c r="C15" s="12"/>
      <c r="D15" s="12"/>
      <c r="E15" s="12"/>
      <c r="F15" s="122"/>
      <c r="G15" s="122"/>
      <c r="H15" s="12"/>
      <c r="I15" s="12"/>
      <c r="J15" s="122"/>
      <c r="K15" s="209"/>
      <c r="L15" s="197"/>
    </row>
    <row r="16" spans="2:12" ht="15">
      <c r="B16" s="7" t="s">
        <v>152</v>
      </c>
      <c r="C16" s="12"/>
      <c r="D16" s="126">
        <v>50428</v>
      </c>
      <c r="E16" s="12"/>
      <c r="F16" s="126">
        <v>48877</v>
      </c>
      <c r="G16" s="122"/>
      <c r="H16" s="126">
        <v>48053</v>
      </c>
      <c r="I16" s="12"/>
      <c r="J16" s="126">
        <v>48879</v>
      </c>
      <c r="K16" s="209"/>
      <c r="L16" s="197"/>
    </row>
    <row r="17" spans="2:15" ht="3" customHeight="1">
      <c r="B17" s="12"/>
      <c r="C17" s="12"/>
      <c r="D17" s="12"/>
      <c r="E17" s="12"/>
      <c r="F17" s="122"/>
      <c r="G17" s="122"/>
      <c r="H17" s="12"/>
      <c r="I17" s="12"/>
      <c r="J17" s="122"/>
      <c r="K17" s="209"/>
      <c r="L17" s="197"/>
    </row>
    <row r="18" spans="2:15" ht="15">
      <c r="B18" s="2" t="s">
        <v>153</v>
      </c>
      <c r="D18" s="205">
        <v>338</v>
      </c>
      <c r="F18" s="205">
        <v>286</v>
      </c>
      <c r="G18" s="205"/>
      <c r="H18" s="205">
        <v>347.81369343308398</v>
      </c>
      <c r="J18" s="205">
        <v>296.14800080605301</v>
      </c>
      <c r="K18" s="209"/>
      <c r="L18" s="197"/>
    </row>
    <row r="19" spans="2:15" ht="15">
      <c r="B19" s="2" t="s">
        <v>154</v>
      </c>
      <c r="D19" s="205">
        <v>12583</v>
      </c>
      <c r="F19" s="205">
        <v>11690</v>
      </c>
      <c r="G19" s="205"/>
      <c r="H19" s="205">
        <v>11838.694652969099</v>
      </c>
      <c r="J19" s="205">
        <f>11323.5984652723
+1.60512284584332</f>
        <v>11325.203588118144</v>
      </c>
      <c r="K19" s="209"/>
      <c r="L19" s="197"/>
    </row>
    <row r="20" spans="2:15" ht="15">
      <c r="B20" s="2" t="s">
        <v>155</v>
      </c>
      <c r="D20" s="205">
        <v>111</v>
      </c>
      <c r="F20" s="205">
        <v>117</v>
      </c>
      <c r="G20" s="205"/>
      <c r="H20" s="205">
        <v>138.09227083785501</v>
      </c>
      <c r="J20" s="205">
        <v>118.638318886908</v>
      </c>
      <c r="K20" s="209"/>
      <c r="L20" s="197"/>
    </row>
    <row r="21" spans="2:15" ht="15">
      <c r="B21" s="2" t="s">
        <v>156</v>
      </c>
      <c r="D21" s="205">
        <v>1634</v>
      </c>
      <c r="F21" s="205">
        <v>1678</v>
      </c>
      <c r="G21" s="205"/>
      <c r="H21" s="205">
        <v>1699.9005652718699</v>
      </c>
      <c r="J21" s="205">
        <v>2009.64006696301</v>
      </c>
      <c r="K21" s="209"/>
      <c r="L21" s="197"/>
    </row>
    <row r="22" spans="2:15" ht="15">
      <c r="B22" s="12" t="s">
        <v>157</v>
      </c>
      <c r="C22" s="12"/>
      <c r="D22" s="205">
        <v>54</v>
      </c>
      <c r="E22" s="12"/>
      <c r="F22" s="205">
        <v>54</v>
      </c>
      <c r="G22" s="205"/>
      <c r="H22" s="205">
        <v>53.7</v>
      </c>
      <c r="I22" s="12"/>
      <c r="J22" s="205">
        <v>53.7</v>
      </c>
      <c r="K22" s="209"/>
      <c r="L22" s="197"/>
    </row>
    <row r="23" spans="2:15" ht="3" customHeight="1">
      <c r="B23" s="12"/>
      <c r="C23" s="12"/>
      <c r="D23" s="12">
        <v>14719</v>
      </c>
      <c r="E23" s="12"/>
      <c r="F23" s="122"/>
      <c r="G23" s="122"/>
      <c r="H23" s="12"/>
      <c r="I23" s="12"/>
      <c r="J23" s="122"/>
      <c r="K23" s="209"/>
      <c r="L23" s="197"/>
    </row>
    <row r="24" spans="2:15" ht="15">
      <c r="B24" s="7" t="s">
        <v>158</v>
      </c>
      <c r="C24" s="12"/>
      <c r="D24" s="126">
        <v>14719</v>
      </c>
      <c r="E24" s="12"/>
      <c r="F24" s="126">
        <v>13825</v>
      </c>
      <c r="G24" s="122"/>
      <c r="H24" s="126">
        <v>14078.201182511908</v>
      </c>
      <c r="I24" s="12"/>
      <c r="J24" s="126">
        <v>13803.329974774115</v>
      </c>
      <c r="K24" s="209"/>
      <c r="L24" s="197"/>
    </row>
    <row r="25" spans="2:15" ht="3" customHeight="1">
      <c r="B25" s="12"/>
      <c r="C25" s="12"/>
      <c r="D25" s="12"/>
      <c r="E25" s="12"/>
      <c r="F25" s="12"/>
      <c r="G25" s="12"/>
      <c r="H25" s="12"/>
      <c r="I25" s="12"/>
      <c r="J25" s="122"/>
      <c r="K25" s="209"/>
      <c r="L25" s="197"/>
    </row>
    <row r="26" spans="2:15" ht="15">
      <c r="B26" s="21" t="s">
        <v>159</v>
      </c>
      <c r="C26" s="22"/>
      <c r="D26" s="127">
        <v>65147</v>
      </c>
      <c r="E26" s="22"/>
      <c r="F26" s="127">
        <v>62701</v>
      </c>
      <c r="G26" s="125"/>
      <c r="H26" s="127">
        <v>62130.963993158948</v>
      </c>
      <c r="I26" s="22"/>
      <c r="J26" s="127">
        <v>62682.061194930968</v>
      </c>
      <c r="K26" s="209"/>
      <c r="L26" s="197"/>
    </row>
    <row r="27" spans="2:15" ht="15">
      <c r="B27" s="105" t="s">
        <v>29</v>
      </c>
      <c r="C27" s="105"/>
      <c r="D27" s="105"/>
      <c r="E27" s="105"/>
      <c r="F27" s="105"/>
      <c r="G27" s="105"/>
      <c r="H27" s="105"/>
      <c r="I27" s="105"/>
      <c r="J27" s="210"/>
      <c r="K27" s="209"/>
      <c r="L27" s="197"/>
    </row>
    <row r="28" spans="2:15" ht="15">
      <c r="B28" s="105"/>
      <c r="C28" s="105"/>
      <c r="D28" s="105"/>
      <c r="E28" s="105"/>
      <c r="F28" s="105"/>
      <c r="G28" s="105"/>
      <c r="H28" s="105"/>
      <c r="I28" s="105"/>
      <c r="J28" s="210"/>
      <c r="K28" s="209"/>
      <c r="L28" s="197"/>
      <c r="M28" s="147"/>
      <c r="N28" s="147"/>
      <c r="O28" s="147"/>
    </row>
    <row r="29" spans="2:15" ht="15">
      <c r="B29" s="350" t="s">
        <v>160</v>
      </c>
      <c r="C29" s="103"/>
      <c r="D29" s="211" t="s">
        <v>144</v>
      </c>
      <c r="E29" s="103"/>
      <c r="F29" s="212" t="s">
        <v>145</v>
      </c>
      <c r="G29" s="335"/>
      <c r="H29" s="211">
        <v>2018</v>
      </c>
      <c r="I29" s="103"/>
      <c r="J29" s="211">
        <v>2017</v>
      </c>
      <c r="K29" s="209"/>
      <c r="L29" s="197"/>
      <c r="M29" s="147"/>
      <c r="N29" s="147"/>
      <c r="O29" s="147"/>
    </row>
    <row r="30" spans="2:15" ht="15">
      <c r="B30" s="350"/>
      <c r="C30" s="103"/>
      <c r="D30" s="211"/>
      <c r="E30" s="103"/>
      <c r="F30" s="211"/>
      <c r="G30" s="209"/>
      <c r="H30" s="211"/>
      <c r="I30" s="103"/>
      <c r="J30" s="199"/>
      <c r="K30" s="209"/>
      <c r="L30" s="197"/>
    </row>
    <row r="31" spans="2:15" ht="3" customHeight="1">
      <c r="B31" s="12"/>
      <c r="C31" s="12"/>
      <c r="D31" s="12"/>
      <c r="E31" s="12"/>
      <c r="F31" s="12"/>
      <c r="G31" s="12"/>
      <c r="H31" s="12"/>
      <c r="I31" s="12"/>
      <c r="J31" s="12"/>
      <c r="K31" s="38"/>
      <c r="L31" s="197"/>
    </row>
    <row r="32" spans="2:15" ht="13.5" customHeight="1">
      <c r="B32" s="2" t="s">
        <v>161</v>
      </c>
      <c r="D32" s="119">
        <v>5275</v>
      </c>
      <c r="F32" s="119">
        <v>5275</v>
      </c>
      <c r="G32" s="119"/>
      <c r="H32" s="119">
        <v>5274.6</v>
      </c>
      <c r="J32" s="119">
        <v>5274.6</v>
      </c>
      <c r="K32" s="38"/>
      <c r="L32" s="197"/>
    </row>
    <row r="33" spans="2:12" ht="15">
      <c r="B33" s="2" t="s">
        <v>162</v>
      </c>
      <c r="D33" s="119">
        <v>4155</v>
      </c>
      <c r="F33" s="119">
        <v>4430</v>
      </c>
      <c r="G33" s="119"/>
      <c r="H33" s="119">
        <v>4383.4405605314596</v>
      </c>
      <c r="J33" s="119">
        <v>4854.1467445415992</v>
      </c>
      <c r="K33" s="38"/>
      <c r="L33" s="197"/>
    </row>
    <row r="34" spans="2:12" ht="15">
      <c r="B34" s="2" t="s">
        <v>163</v>
      </c>
      <c r="D34" s="119">
        <v>3022</v>
      </c>
      <c r="F34" s="119">
        <v>3001</v>
      </c>
      <c r="G34" s="119"/>
      <c r="H34" s="119">
        <v>6010.0089600936399</v>
      </c>
      <c r="J34" s="119">
        <v>5705.7581811134996</v>
      </c>
      <c r="K34" s="38"/>
      <c r="L34" s="197"/>
    </row>
    <row r="35" spans="2:12" ht="3" customHeight="1">
      <c r="B35" s="12"/>
      <c r="C35" s="12"/>
      <c r="D35" s="129"/>
      <c r="E35" s="12"/>
      <c r="F35" s="129"/>
      <c r="G35" s="129"/>
      <c r="H35" s="129"/>
      <c r="I35" s="12"/>
      <c r="J35" s="129"/>
      <c r="K35" s="38"/>
      <c r="L35" s="197"/>
    </row>
    <row r="36" spans="2:12" ht="15">
      <c r="B36" s="7" t="s">
        <v>164</v>
      </c>
      <c r="C36" s="12"/>
      <c r="D36" s="128">
        <v>12452</v>
      </c>
      <c r="E36" s="12"/>
      <c r="F36" s="128">
        <v>12705</v>
      </c>
      <c r="G36" s="129"/>
      <c r="H36" s="128">
        <v>15668.0495206251</v>
      </c>
      <c r="I36" s="12"/>
      <c r="J36" s="128">
        <v>15834.504925655099</v>
      </c>
      <c r="K36" s="38"/>
      <c r="L36" s="197"/>
    </row>
    <row r="37" spans="2:12" ht="3" customHeight="1">
      <c r="B37" s="12"/>
      <c r="C37" s="12"/>
      <c r="D37" s="129"/>
      <c r="E37" s="12"/>
      <c r="F37" s="129"/>
      <c r="G37" s="129"/>
      <c r="H37" s="129"/>
      <c r="I37" s="12"/>
      <c r="J37" s="129"/>
      <c r="K37" s="38"/>
      <c r="L37" s="197"/>
    </row>
    <row r="38" spans="2:12" ht="15">
      <c r="B38" s="7" t="s">
        <v>165</v>
      </c>
      <c r="C38" s="12"/>
      <c r="D38" s="128">
        <v>3552</v>
      </c>
      <c r="E38" s="12"/>
      <c r="F38" s="128">
        <v>3444</v>
      </c>
      <c r="G38" s="129"/>
      <c r="H38" s="128">
        <v>3821.7284347105701</v>
      </c>
      <c r="I38" s="12"/>
      <c r="J38" s="128">
        <v>3915.5498948678401</v>
      </c>
      <c r="K38" s="38"/>
      <c r="L38" s="197"/>
    </row>
    <row r="39" spans="2:12" ht="3" customHeight="1">
      <c r="B39" s="12"/>
      <c r="C39" s="12"/>
      <c r="D39" s="129"/>
      <c r="E39" s="12"/>
      <c r="F39" s="129"/>
      <c r="G39" s="129"/>
      <c r="H39" s="129"/>
      <c r="I39" s="12"/>
      <c r="J39" s="129"/>
      <c r="K39" s="38"/>
      <c r="L39" s="197"/>
    </row>
    <row r="40" spans="2:12" ht="15">
      <c r="B40" s="7" t="s">
        <v>166</v>
      </c>
      <c r="C40" s="12"/>
      <c r="D40" s="128">
        <v>16004</v>
      </c>
      <c r="E40" s="12"/>
      <c r="F40" s="128">
        <v>16149</v>
      </c>
      <c r="G40" s="129"/>
      <c r="H40" s="128">
        <v>19489.77795533567</v>
      </c>
      <c r="I40" s="12"/>
      <c r="J40" s="128">
        <v>19750.054820522939</v>
      </c>
      <c r="K40" s="38"/>
      <c r="L40" s="197"/>
    </row>
    <row r="41" spans="2:12" ht="3" customHeight="1">
      <c r="B41" s="12"/>
      <c r="C41" s="12"/>
      <c r="D41" s="129"/>
      <c r="E41" s="12"/>
      <c r="F41" s="129"/>
      <c r="G41" s="129"/>
      <c r="H41" s="129"/>
      <c r="I41" s="12"/>
      <c r="J41" s="129"/>
      <c r="K41" s="38"/>
      <c r="L41" s="197"/>
    </row>
    <row r="42" spans="2:12" ht="15">
      <c r="B42" s="2" t="s">
        <v>167</v>
      </c>
      <c r="D42" s="119">
        <v>445</v>
      </c>
      <c r="F42" s="119">
        <v>573</v>
      </c>
      <c r="G42" s="119"/>
      <c r="H42" s="119">
        <v>463.50735254866999</v>
      </c>
      <c r="J42" s="119">
        <v>569.86375975890996</v>
      </c>
      <c r="K42" s="38"/>
      <c r="L42" s="197"/>
    </row>
    <row r="43" spans="2:12" ht="15">
      <c r="B43" s="2" t="s">
        <v>168</v>
      </c>
      <c r="D43" s="119">
        <v>4005</v>
      </c>
      <c r="F43" s="119">
        <v>3718</v>
      </c>
      <c r="G43" s="119"/>
      <c r="H43" s="119">
        <v>3475.2532863128699</v>
      </c>
      <c r="J43" s="119">
        <v>4200.2974855452003</v>
      </c>
      <c r="K43" s="38"/>
      <c r="L43" s="197"/>
    </row>
    <row r="44" spans="2:12" ht="15">
      <c r="B44" s="2" t="s">
        <v>169</v>
      </c>
      <c r="D44" s="119">
        <v>258</v>
      </c>
      <c r="F44" s="119">
        <v>233</v>
      </c>
      <c r="G44" s="119"/>
      <c r="H44" s="119">
        <v>246.39849757107299</v>
      </c>
      <c r="J44" s="119">
        <v>244.17194114874701</v>
      </c>
      <c r="K44" s="38"/>
      <c r="L44" s="197"/>
    </row>
    <row r="45" spans="2:12" ht="15">
      <c r="B45" s="2" t="s">
        <v>170</v>
      </c>
      <c r="D45" s="119">
        <v>0</v>
      </c>
      <c r="F45" s="119">
        <v>0</v>
      </c>
      <c r="G45" s="119"/>
      <c r="H45" s="119">
        <v>0</v>
      </c>
      <c r="J45" s="119">
        <v>0</v>
      </c>
      <c r="K45" s="38"/>
      <c r="L45" s="197"/>
    </row>
    <row r="46" spans="2:12" ht="3" customHeight="1">
      <c r="B46" s="12"/>
      <c r="C46" s="12"/>
      <c r="D46" s="129"/>
      <c r="E46" s="12"/>
      <c r="F46" s="129"/>
      <c r="G46" s="129"/>
      <c r="H46" s="129"/>
      <c r="I46" s="12"/>
      <c r="J46" s="129"/>
      <c r="K46" s="38"/>
      <c r="L46" s="197"/>
    </row>
    <row r="47" spans="2:12" ht="15">
      <c r="B47" s="7" t="s">
        <v>171</v>
      </c>
      <c r="C47" s="12"/>
      <c r="D47" s="128">
        <v>4709</v>
      </c>
      <c r="E47" s="12"/>
      <c r="F47" s="128">
        <v>4524</v>
      </c>
      <c r="G47" s="129"/>
      <c r="H47" s="128">
        <v>4185</v>
      </c>
      <c r="I47" s="12"/>
      <c r="J47" s="128">
        <v>5014.3331864528573</v>
      </c>
      <c r="K47" s="38"/>
      <c r="L47" s="197"/>
    </row>
    <row r="48" spans="2:12" ht="3" customHeight="1">
      <c r="B48" s="12"/>
      <c r="C48" s="12"/>
      <c r="D48" s="129"/>
      <c r="E48" s="12"/>
      <c r="F48" s="129"/>
      <c r="G48" s="129"/>
      <c r="H48" s="129">
        <v>38455.99706832716</v>
      </c>
      <c r="I48" s="12"/>
      <c r="J48" s="129"/>
      <c r="K48" s="38"/>
      <c r="L48" s="197"/>
    </row>
    <row r="49" spans="2:12" ht="15">
      <c r="B49" s="2" t="s">
        <v>172</v>
      </c>
      <c r="D49" s="119">
        <v>23358</v>
      </c>
      <c r="F49" s="119">
        <v>25341</v>
      </c>
      <c r="G49" s="119"/>
      <c r="H49" s="119">
        <v>24095</v>
      </c>
      <c r="J49" s="119">
        <v>25627.128094678999</v>
      </c>
      <c r="K49" s="38"/>
      <c r="L49" s="197"/>
    </row>
    <row r="50" spans="2:12" ht="15">
      <c r="B50" s="2" t="s">
        <v>173</v>
      </c>
      <c r="D50" s="119">
        <v>1102</v>
      </c>
      <c r="F50" s="119">
        <v>614</v>
      </c>
      <c r="G50" s="119"/>
      <c r="H50" s="119">
        <v>906</v>
      </c>
      <c r="J50" s="119">
        <v>562.97281951298498</v>
      </c>
      <c r="K50" s="38"/>
      <c r="L50" s="197"/>
    </row>
    <row r="51" spans="2:12" ht="15">
      <c r="B51" s="2" t="s">
        <v>174</v>
      </c>
      <c r="D51" s="119">
        <v>1265</v>
      </c>
      <c r="F51" s="119">
        <v>934</v>
      </c>
      <c r="G51" s="119"/>
      <c r="H51" s="119">
        <v>1325</v>
      </c>
      <c r="J51" s="119">
        <v>838.00200944923301</v>
      </c>
      <c r="K51" s="38"/>
      <c r="L51" s="197"/>
    </row>
    <row r="52" spans="2:12" ht="15">
      <c r="B52" s="2" t="s">
        <v>175</v>
      </c>
      <c r="D52" s="119">
        <v>18710</v>
      </c>
      <c r="F52" s="119">
        <v>15139</v>
      </c>
      <c r="G52" s="119"/>
      <c r="H52" s="119">
        <v>12129</v>
      </c>
      <c r="J52" s="119">
        <v>10889.5915544605</v>
      </c>
      <c r="K52" s="38"/>
    </row>
    <row r="53" spans="2:12" ht="3" customHeight="1">
      <c r="B53" s="12"/>
      <c r="C53" s="12"/>
      <c r="D53" s="129"/>
      <c r="E53" s="12"/>
      <c r="F53" s="129"/>
      <c r="G53" s="129"/>
      <c r="H53" s="129"/>
      <c r="I53" s="12"/>
      <c r="J53" s="129"/>
      <c r="K53" s="38"/>
    </row>
    <row r="54" spans="2:12" ht="15">
      <c r="B54" s="7" t="s">
        <v>176</v>
      </c>
      <c r="C54" s="12"/>
      <c r="D54" s="128">
        <v>44435</v>
      </c>
      <c r="E54" s="12"/>
      <c r="F54" s="128">
        <v>42028</v>
      </c>
      <c r="G54" s="129"/>
      <c r="H54" s="128">
        <v>38456</v>
      </c>
      <c r="I54" s="12"/>
      <c r="J54" s="128">
        <v>37917.694478101716</v>
      </c>
      <c r="K54" s="38"/>
    </row>
    <row r="55" spans="2:12" ht="3" customHeight="1">
      <c r="B55" s="12"/>
      <c r="C55" s="12"/>
      <c r="D55" s="129"/>
      <c r="E55" s="12"/>
      <c r="F55" s="129"/>
      <c r="G55" s="129"/>
      <c r="H55" s="129">
        <v>38455.99706832716</v>
      </c>
      <c r="I55" s="12"/>
      <c r="J55" s="129"/>
      <c r="K55" s="38"/>
    </row>
    <row r="56" spans="2:12" ht="15">
      <c r="B56" s="21" t="s">
        <v>177</v>
      </c>
      <c r="C56" s="22"/>
      <c r="D56" s="130">
        <v>65147</v>
      </c>
      <c r="E56" s="22"/>
      <c r="F56" s="130">
        <v>62701</v>
      </c>
      <c r="G56" s="336"/>
      <c r="H56" s="130">
        <v>62130.93416009545</v>
      </c>
      <c r="I56" s="22"/>
      <c r="J56" s="130">
        <v>62682.08248507751</v>
      </c>
      <c r="K56" s="38"/>
    </row>
    <row r="57" spans="2:12" ht="31.5" customHeight="1">
      <c r="B57" s="351"/>
      <c r="C57" s="351"/>
      <c r="D57" s="351"/>
      <c r="E57" s="351"/>
      <c r="F57" s="351"/>
      <c r="G57" s="351"/>
      <c r="H57" s="351"/>
      <c r="I57" s="351"/>
      <c r="J57" s="351"/>
      <c r="K57" s="351"/>
    </row>
    <row r="58" spans="2:12" ht="3" customHeight="1">
      <c r="B58" s="352" t="s">
        <v>33</v>
      </c>
      <c r="C58" s="352"/>
      <c r="D58" s="352"/>
      <c r="E58" s="352"/>
      <c r="F58" s="352"/>
      <c r="G58" s="352"/>
      <c r="H58" s="352"/>
      <c r="I58" s="352"/>
      <c r="J58" s="352"/>
      <c r="K58" s="352"/>
    </row>
    <row r="59" spans="2:12">
      <c r="B59" s="118"/>
      <c r="C59" s="118"/>
      <c r="D59" s="118"/>
      <c r="E59" s="118"/>
      <c r="F59" s="118"/>
      <c r="G59" s="118"/>
      <c r="H59" s="118"/>
      <c r="I59" s="118"/>
      <c r="J59" s="118"/>
      <c r="K59" s="118"/>
    </row>
  </sheetData>
  <mergeCells count="4">
    <mergeCell ref="B5:B6"/>
    <mergeCell ref="B29:B30"/>
    <mergeCell ref="B57:K57"/>
    <mergeCell ref="B58:K58"/>
  </mergeCells>
  <hyperlinks>
    <hyperlink ref="J1" location="Index!A1" display="Index"/>
  </hyperlinks>
  <pageMargins left="0.25" right="0.25" top="0.75" bottom="0.75" header="0.3" footer="0.3"/>
  <pageSetup paperSize="9" scale="7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4"/>
  <sheetViews>
    <sheetView view="pageBreakPreview" zoomScale="75" zoomScaleNormal="80" zoomScaleSheetLayoutView="75" workbookViewId="0">
      <selection activeCell="T13" sqref="T13"/>
    </sheetView>
  </sheetViews>
  <sheetFormatPr baseColWidth="10" defaultRowHeight="14.25"/>
  <cols>
    <col min="1" max="1" width="2.7109375" style="2" customWidth="1"/>
    <col min="2" max="2" width="70" style="2" customWidth="1"/>
    <col min="3" max="3" width="0.85546875" style="2" customWidth="1"/>
    <col min="4" max="4" width="13.85546875" style="2" customWidth="1"/>
    <col min="5" max="5" width="0.85546875" style="2" customWidth="1"/>
    <col min="6" max="6" width="14" style="2" customWidth="1"/>
    <col min="7" max="7" width="0.85546875" style="2" customWidth="1"/>
    <col min="8" max="8" width="13.85546875" style="2" customWidth="1"/>
    <col min="9" max="9" width="0.85546875" style="2" customWidth="1"/>
    <col min="10" max="10" width="14.85546875" style="2" customWidth="1"/>
    <col min="11" max="11" width="1.140625" style="2" customWidth="1"/>
    <col min="12" max="12" width="15.42578125" style="2" hidden="1" customWidth="1"/>
    <col min="13" max="248" width="11.42578125" style="2"/>
    <col min="249" max="249" width="2.7109375" style="2" customWidth="1"/>
    <col min="250" max="250" width="70" style="2" customWidth="1"/>
    <col min="251" max="251" width="1.42578125" style="2" customWidth="1"/>
    <col min="252" max="252" width="14.28515625" style="2" customWidth="1"/>
    <col min="253" max="253" width="1.42578125" style="2" customWidth="1"/>
    <col min="254" max="265" width="0" style="2" hidden="1" customWidth="1"/>
    <col min="266" max="266" width="14.85546875" style="2" customWidth="1"/>
    <col min="267" max="267" width="1.140625" style="2" customWidth="1"/>
    <col min="268" max="268" width="0" style="2" hidden="1" customWidth="1"/>
    <col min="269" max="504" width="11.42578125" style="2"/>
    <col min="505" max="505" width="2.7109375" style="2" customWidth="1"/>
    <col min="506" max="506" width="70" style="2" customWidth="1"/>
    <col min="507" max="507" width="1.42578125" style="2" customWidth="1"/>
    <col min="508" max="508" width="14.28515625" style="2" customWidth="1"/>
    <col min="509" max="509" width="1.42578125" style="2" customWidth="1"/>
    <col min="510" max="521" width="0" style="2" hidden="1" customWidth="1"/>
    <col min="522" max="522" width="14.85546875" style="2" customWidth="1"/>
    <col min="523" max="523" width="1.140625" style="2" customWidth="1"/>
    <col min="524" max="524" width="0" style="2" hidden="1" customWidth="1"/>
    <col min="525" max="760" width="11.42578125" style="2"/>
    <col min="761" max="761" width="2.7109375" style="2" customWidth="1"/>
    <col min="762" max="762" width="70" style="2" customWidth="1"/>
    <col min="763" max="763" width="1.42578125" style="2" customWidth="1"/>
    <col min="764" max="764" width="14.28515625" style="2" customWidth="1"/>
    <col min="765" max="765" width="1.42578125" style="2" customWidth="1"/>
    <col min="766" max="777" width="0" style="2" hidden="1" customWidth="1"/>
    <col min="778" max="778" width="14.85546875" style="2" customWidth="1"/>
    <col min="779" max="779" width="1.140625" style="2" customWidth="1"/>
    <col min="780" max="780" width="0" style="2" hidden="1" customWidth="1"/>
    <col min="781" max="1016" width="11.42578125" style="2"/>
    <col min="1017" max="1017" width="2.7109375" style="2" customWidth="1"/>
    <col min="1018" max="1018" width="70" style="2" customWidth="1"/>
    <col min="1019" max="1019" width="1.42578125" style="2" customWidth="1"/>
    <col min="1020" max="1020" width="14.28515625" style="2" customWidth="1"/>
    <col min="1021" max="1021" width="1.42578125" style="2" customWidth="1"/>
    <col min="1022" max="1033" width="0" style="2" hidden="1" customWidth="1"/>
    <col min="1034" max="1034" width="14.85546875" style="2" customWidth="1"/>
    <col min="1035" max="1035" width="1.140625" style="2" customWidth="1"/>
    <col min="1036" max="1036" width="0" style="2" hidden="1" customWidth="1"/>
    <col min="1037" max="1272" width="11.42578125" style="2"/>
    <col min="1273" max="1273" width="2.7109375" style="2" customWidth="1"/>
    <col min="1274" max="1274" width="70" style="2" customWidth="1"/>
    <col min="1275" max="1275" width="1.42578125" style="2" customWidth="1"/>
    <col min="1276" max="1276" width="14.28515625" style="2" customWidth="1"/>
    <col min="1277" max="1277" width="1.42578125" style="2" customWidth="1"/>
    <col min="1278" max="1289" width="0" style="2" hidden="1" customWidth="1"/>
    <col min="1290" max="1290" width="14.85546875" style="2" customWidth="1"/>
    <col min="1291" max="1291" width="1.140625" style="2" customWidth="1"/>
    <col min="1292" max="1292" width="0" style="2" hidden="1" customWidth="1"/>
    <col min="1293" max="1528" width="11.42578125" style="2"/>
    <col min="1529" max="1529" width="2.7109375" style="2" customWidth="1"/>
    <col min="1530" max="1530" width="70" style="2" customWidth="1"/>
    <col min="1531" max="1531" width="1.42578125" style="2" customWidth="1"/>
    <col min="1532" max="1532" width="14.28515625" style="2" customWidth="1"/>
    <col min="1533" max="1533" width="1.42578125" style="2" customWidth="1"/>
    <col min="1534" max="1545" width="0" style="2" hidden="1" customWidth="1"/>
    <col min="1546" max="1546" width="14.85546875" style="2" customWidth="1"/>
    <col min="1547" max="1547" width="1.140625" style="2" customWidth="1"/>
    <col min="1548" max="1548" width="0" style="2" hidden="1" customWidth="1"/>
    <col min="1549" max="1784" width="11.42578125" style="2"/>
    <col min="1785" max="1785" width="2.7109375" style="2" customWidth="1"/>
    <col min="1786" max="1786" width="70" style="2" customWidth="1"/>
    <col min="1787" max="1787" width="1.42578125" style="2" customWidth="1"/>
    <col min="1788" max="1788" width="14.28515625" style="2" customWidth="1"/>
    <col min="1789" max="1789" width="1.42578125" style="2" customWidth="1"/>
    <col min="1790" max="1801" width="0" style="2" hidden="1" customWidth="1"/>
    <col min="1802" max="1802" width="14.85546875" style="2" customWidth="1"/>
    <col min="1803" max="1803" width="1.140625" style="2" customWidth="1"/>
    <col min="1804" max="1804" width="0" style="2" hidden="1" customWidth="1"/>
    <col min="1805" max="2040" width="11.42578125" style="2"/>
    <col min="2041" max="2041" width="2.7109375" style="2" customWidth="1"/>
    <col min="2042" max="2042" width="70" style="2" customWidth="1"/>
    <col min="2043" max="2043" width="1.42578125" style="2" customWidth="1"/>
    <col min="2044" max="2044" width="14.28515625" style="2" customWidth="1"/>
    <col min="2045" max="2045" width="1.42578125" style="2" customWidth="1"/>
    <col min="2046" max="2057" width="0" style="2" hidden="1" customWidth="1"/>
    <col min="2058" max="2058" width="14.85546875" style="2" customWidth="1"/>
    <col min="2059" max="2059" width="1.140625" style="2" customWidth="1"/>
    <col min="2060" max="2060" width="0" style="2" hidden="1" customWidth="1"/>
    <col min="2061" max="2296" width="11.42578125" style="2"/>
    <col min="2297" max="2297" width="2.7109375" style="2" customWidth="1"/>
    <col min="2298" max="2298" width="70" style="2" customWidth="1"/>
    <col min="2299" max="2299" width="1.42578125" style="2" customWidth="1"/>
    <col min="2300" max="2300" width="14.28515625" style="2" customWidth="1"/>
    <col min="2301" max="2301" width="1.42578125" style="2" customWidth="1"/>
    <col min="2302" max="2313" width="0" style="2" hidden="1" customWidth="1"/>
    <col min="2314" max="2314" width="14.85546875" style="2" customWidth="1"/>
    <col min="2315" max="2315" width="1.140625" style="2" customWidth="1"/>
    <col min="2316" max="2316" width="0" style="2" hidden="1" customWidth="1"/>
    <col min="2317" max="2552" width="11.42578125" style="2"/>
    <col min="2553" max="2553" width="2.7109375" style="2" customWidth="1"/>
    <col min="2554" max="2554" width="70" style="2" customWidth="1"/>
    <col min="2555" max="2555" width="1.42578125" style="2" customWidth="1"/>
    <col min="2556" max="2556" width="14.28515625" style="2" customWidth="1"/>
    <col min="2557" max="2557" width="1.42578125" style="2" customWidth="1"/>
    <col min="2558" max="2569" width="0" style="2" hidden="1" customWidth="1"/>
    <col min="2570" max="2570" width="14.85546875" style="2" customWidth="1"/>
    <col min="2571" max="2571" width="1.140625" style="2" customWidth="1"/>
    <col min="2572" max="2572" width="0" style="2" hidden="1" customWidth="1"/>
    <col min="2573" max="2808" width="11.42578125" style="2"/>
    <col min="2809" max="2809" width="2.7109375" style="2" customWidth="1"/>
    <col min="2810" max="2810" width="70" style="2" customWidth="1"/>
    <col min="2811" max="2811" width="1.42578125" style="2" customWidth="1"/>
    <col min="2812" max="2812" width="14.28515625" style="2" customWidth="1"/>
    <col min="2813" max="2813" width="1.42578125" style="2" customWidth="1"/>
    <col min="2814" max="2825" width="0" style="2" hidden="1" customWidth="1"/>
    <col min="2826" max="2826" width="14.85546875" style="2" customWidth="1"/>
    <col min="2827" max="2827" width="1.140625" style="2" customWidth="1"/>
    <col min="2828" max="2828" width="0" style="2" hidden="1" customWidth="1"/>
    <col min="2829" max="3064" width="11.42578125" style="2"/>
    <col min="3065" max="3065" width="2.7109375" style="2" customWidth="1"/>
    <col min="3066" max="3066" width="70" style="2" customWidth="1"/>
    <col min="3067" max="3067" width="1.42578125" style="2" customWidth="1"/>
    <col min="3068" max="3068" width="14.28515625" style="2" customWidth="1"/>
    <col min="3069" max="3069" width="1.42578125" style="2" customWidth="1"/>
    <col min="3070" max="3081" width="0" style="2" hidden="1" customWidth="1"/>
    <col min="3082" max="3082" width="14.85546875" style="2" customWidth="1"/>
    <col min="3083" max="3083" width="1.140625" style="2" customWidth="1"/>
    <col min="3084" max="3084" width="0" style="2" hidden="1" customWidth="1"/>
    <col min="3085" max="3320" width="11.42578125" style="2"/>
    <col min="3321" max="3321" width="2.7109375" style="2" customWidth="1"/>
    <col min="3322" max="3322" width="70" style="2" customWidth="1"/>
    <col min="3323" max="3323" width="1.42578125" style="2" customWidth="1"/>
    <col min="3324" max="3324" width="14.28515625" style="2" customWidth="1"/>
    <col min="3325" max="3325" width="1.42578125" style="2" customWidth="1"/>
    <col min="3326" max="3337" width="0" style="2" hidden="1" customWidth="1"/>
    <col min="3338" max="3338" width="14.85546875" style="2" customWidth="1"/>
    <col min="3339" max="3339" width="1.140625" style="2" customWidth="1"/>
    <col min="3340" max="3340" width="0" style="2" hidden="1" customWidth="1"/>
    <col min="3341" max="3576" width="11.42578125" style="2"/>
    <col min="3577" max="3577" width="2.7109375" style="2" customWidth="1"/>
    <col min="3578" max="3578" width="70" style="2" customWidth="1"/>
    <col min="3579" max="3579" width="1.42578125" style="2" customWidth="1"/>
    <col min="3580" max="3580" width="14.28515625" style="2" customWidth="1"/>
    <col min="3581" max="3581" width="1.42578125" style="2" customWidth="1"/>
    <col min="3582" max="3593" width="0" style="2" hidden="1" customWidth="1"/>
    <col min="3594" max="3594" width="14.85546875" style="2" customWidth="1"/>
    <col min="3595" max="3595" width="1.140625" style="2" customWidth="1"/>
    <col min="3596" max="3596" width="0" style="2" hidden="1" customWidth="1"/>
    <col min="3597" max="3832" width="11.42578125" style="2"/>
    <col min="3833" max="3833" width="2.7109375" style="2" customWidth="1"/>
    <col min="3834" max="3834" width="70" style="2" customWidth="1"/>
    <col min="3835" max="3835" width="1.42578125" style="2" customWidth="1"/>
    <col min="3836" max="3836" width="14.28515625" style="2" customWidth="1"/>
    <col min="3837" max="3837" width="1.42578125" style="2" customWidth="1"/>
    <col min="3838" max="3849" width="0" style="2" hidden="1" customWidth="1"/>
    <col min="3850" max="3850" width="14.85546875" style="2" customWidth="1"/>
    <col min="3851" max="3851" width="1.140625" style="2" customWidth="1"/>
    <col min="3852" max="3852" width="0" style="2" hidden="1" customWidth="1"/>
    <col min="3853" max="4088" width="11.42578125" style="2"/>
    <col min="4089" max="4089" width="2.7109375" style="2" customWidth="1"/>
    <col min="4090" max="4090" width="70" style="2" customWidth="1"/>
    <col min="4091" max="4091" width="1.42578125" style="2" customWidth="1"/>
    <col min="4092" max="4092" width="14.28515625" style="2" customWidth="1"/>
    <col min="4093" max="4093" width="1.42578125" style="2" customWidth="1"/>
    <col min="4094" max="4105" width="0" style="2" hidden="1" customWidth="1"/>
    <col min="4106" max="4106" width="14.85546875" style="2" customWidth="1"/>
    <col min="4107" max="4107" width="1.140625" style="2" customWidth="1"/>
    <col min="4108" max="4108" width="0" style="2" hidden="1" customWidth="1"/>
    <col min="4109" max="4344" width="11.42578125" style="2"/>
    <col min="4345" max="4345" width="2.7109375" style="2" customWidth="1"/>
    <col min="4346" max="4346" width="70" style="2" customWidth="1"/>
    <col min="4347" max="4347" width="1.42578125" style="2" customWidth="1"/>
    <col min="4348" max="4348" width="14.28515625" style="2" customWidth="1"/>
    <col min="4349" max="4349" width="1.42578125" style="2" customWidth="1"/>
    <col min="4350" max="4361" width="0" style="2" hidden="1" customWidth="1"/>
    <col min="4362" max="4362" width="14.85546875" style="2" customWidth="1"/>
    <col min="4363" max="4363" width="1.140625" style="2" customWidth="1"/>
    <col min="4364" max="4364" width="0" style="2" hidden="1" customWidth="1"/>
    <col min="4365" max="4600" width="11.42578125" style="2"/>
    <col min="4601" max="4601" width="2.7109375" style="2" customWidth="1"/>
    <col min="4602" max="4602" width="70" style="2" customWidth="1"/>
    <col min="4603" max="4603" width="1.42578125" style="2" customWidth="1"/>
    <col min="4604" max="4604" width="14.28515625" style="2" customWidth="1"/>
    <col min="4605" max="4605" width="1.42578125" style="2" customWidth="1"/>
    <col min="4606" max="4617" width="0" style="2" hidden="1" customWidth="1"/>
    <col min="4618" max="4618" width="14.85546875" style="2" customWidth="1"/>
    <col min="4619" max="4619" width="1.140625" style="2" customWidth="1"/>
    <col min="4620" max="4620" width="0" style="2" hidden="1" customWidth="1"/>
    <col min="4621" max="4856" width="11.42578125" style="2"/>
    <col min="4857" max="4857" width="2.7109375" style="2" customWidth="1"/>
    <col min="4858" max="4858" width="70" style="2" customWidth="1"/>
    <col min="4859" max="4859" width="1.42578125" style="2" customWidth="1"/>
    <col min="4860" max="4860" width="14.28515625" style="2" customWidth="1"/>
    <col min="4861" max="4861" width="1.42578125" style="2" customWidth="1"/>
    <col min="4862" max="4873" width="0" style="2" hidden="1" customWidth="1"/>
    <col min="4874" max="4874" width="14.85546875" style="2" customWidth="1"/>
    <col min="4875" max="4875" width="1.140625" style="2" customWidth="1"/>
    <col min="4876" max="4876" width="0" style="2" hidden="1" customWidth="1"/>
    <col min="4877" max="5112" width="11.42578125" style="2"/>
    <col min="5113" max="5113" width="2.7109375" style="2" customWidth="1"/>
    <col min="5114" max="5114" width="70" style="2" customWidth="1"/>
    <col min="5115" max="5115" width="1.42578125" style="2" customWidth="1"/>
    <col min="5116" max="5116" width="14.28515625" style="2" customWidth="1"/>
    <col min="5117" max="5117" width="1.42578125" style="2" customWidth="1"/>
    <col min="5118" max="5129" width="0" style="2" hidden="1" customWidth="1"/>
    <col min="5130" max="5130" width="14.85546875" style="2" customWidth="1"/>
    <col min="5131" max="5131" width="1.140625" style="2" customWidth="1"/>
    <col min="5132" max="5132" width="0" style="2" hidden="1" customWidth="1"/>
    <col min="5133" max="5368" width="11.42578125" style="2"/>
    <col min="5369" max="5369" width="2.7109375" style="2" customWidth="1"/>
    <col min="5370" max="5370" width="70" style="2" customWidth="1"/>
    <col min="5371" max="5371" width="1.42578125" style="2" customWidth="1"/>
    <col min="5372" max="5372" width="14.28515625" style="2" customWidth="1"/>
    <col min="5373" max="5373" width="1.42578125" style="2" customWidth="1"/>
    <col min="5374" max="5385" width="0" style="2" hidden="1" customWidth="1"/>
    <col min="5386" max="5386" width="14.85546875" style="2" customWidth="1"/>
    <col min="5387" max="5387" width="1.140625" style="2" customWidth="1"/>
    <col min="5388" max="5388" width="0" style="2" hidden="1" customWidth="1"/>
    <col min="5389" max="5624" width="11.42578125" style="2"/>
    <col min="5625" max="5625" width="2.7109375" style="2" customWidth="1"/>
    <col min="5626" max="5626" width="70" style="2" customWidth="1"/>
    <col min="5627" max="5627" width="1.42578125" style="2" customWidth="1"/>
    <col min="5628" max="5628" width="14.28515625" style="2" customWidth="1"/>
    <col min="5629" max="5629" width="1.42578125" style="2" customWidth="1"/>
    <col min="5630" max="5641" width="0" style="2" hidden="1" customWidth="1"/>
    <col min="5642" max="5642" width="14.85546875" style="2" customWidth="1"/>
    <col min="5643" max="5643" width="1.140625" style="2" customWidth="1"/>
    <col min="5644" max="5644" width="0" style="2" hidden="1" customWidth="1"/>
    <col min="5645" max="5880" width="11.42578125" style="2"/>
    <col min="5881" max="5881" width="2.7109375" style="2" customWidth="1"/>
    <col min="5882" max="5882" width="70" style="2" customWidth="1"/>
    <col min="5883" max="5883" width="1.42578125" style="2" customWidth="1"/>
    <col min="5884" max="5884" width="14.28515625" style="2" customWidth="1"/>
    <col min="5885" max="5885" width="1.42578125" style="2" customWidth="1"/>
    <col min="5886" max="5897" width="0" style="2" hidden="1" customWidth="1"/>
    <col min="5898" max="5898" width="14.85546875" style="2" customWidth="1"/>
    <col min="5899" max="5899" width="1.140625" style="2" customWidth="1"/>
    <col min="5900" max="5900" width="0" style="2" hidden="1" customWidth="1"/>
    <col min="5901" max="6136" width="11.42578125" style="2"/>
    <col min="6137" max="6137" width="2.7109375" style="2" customWidth="1"/>
    <col min="6138" max="6138" width="70" style="2" customWidth="1"/>
    <col min="6139" max="6139" width="1.42578125" style="2" customWidth="1"/>
    <col min="6140" max="6140" width="14.28515625" style="2" customWidth="1"/>
    <col min="6141" max="6141" width="1.42578125" style="2" customWidth="1"/>
    <col min="6142" max="6153" width="0" style="2" hidden="1" customWidth="1"/>
    <col min="6154" max="6154" width="14.85546875" style="2" customWidth="1"/>
    <col min="6155" max="6155" width="1.140625" style="2" customWidth="1"/>
    <col min="6156" max="6156" width="0" style="2" hidden="1" customWidth="1"/>
    <col min="6157" max="6392" width="11.42578125" style="2"/>
    <col min="6393" max="6393" width="2.7109375" style="2" customWidth="1"/>
    <col min="6394" max="6394" width="70" style="2" customWidth="1"/>
    <col min="6395" max="6395" width="1.42578125" style="2" customWidth="1"/>
    <col min="6396" max="6396" width="14.28515625" style="2" customWidth="1"/>
    <col min="6397" max="6397" width="1.42578125" style="2" customWidth="1"/>
    <col min="6398" max="6409" width="0" style="2" hidden="1" customWidth="1"/>
    <col min="6410" max="6410" width="14.85546875" style="2" customWidth="1"/>
    <col min="6411" max="6411" width="1.140625" style="2" customWidth="1"/>
    <col min="6412" max="6412" width="0" style="2" hidden="1" customWidth="1"/>
    <col min="6413" max="6648" width="11.42578125" style="2"/>
    <col min="6649" max="6649" width="2.7109375" style="2" customWidth="1"/>
    <col min="6650" max="6650" width="70" style="2" customWidth="1"/>
    <col min="6651" max="6651" width="1.42578125" style="2" customWidth="1"/>
    <col min="6652" max="6652" width="14.28515625" style="2" customWidth="1"/>
    <col min="6653" max="6653" width="1.42578125" style="2" customWidth="1"/>
    <col min="6654" max="6665" width="0" style="2" hidden="1" customWidth="1"/>
    <col min="6666" max="6666" width="14.85546875" style="2" customWidth="1"/>
    <col min="6667" max="6667" width="1.140625" style="2" customWidth="1"/>
    <col min="6668" max="6668" width="0" style="2" hidden="1" customWidth="1"/>
    <col min="6669" max="6904" width="11.42578125" style="2"/>
    <col min="6905" max="6905" width="2.7109375" style="2" customWidth="1"/>
    <col min="6906" max="6906" width="70" style="2" customWidth="1"/>
    <col min="6907" max="6907" width="1.42578125" style="2" customWidth="1"/>
    <col min="6908" max="6908" width="14.28515625" style="2" customWidth="1"/>
    <col min="6909" max="6909" width="1.42578125" style="2" customWidth="1"/>
    <col min="6910" max="6921" width="0" style="2" hidden="1" customWidth="1"/>
    <col min="6922" max="6922" width="14.85546875" style="2" customWidth="1"/>
    <col min="6923" max="6923" width="1.140625" style="2" customWidth="1"/>
    <col min="6924" max="6924" width="0" style="2" hidden="1" customWidth="1"/>
    <col min="6925" max="7160" width="11.42578125" style="2"/>
    <col min="7161" max="7161" width="2.7109375" style="2" customWidth="1"/>
    <col min="7162" max="7162" width="70" style="2" customWidth="1"/>
    <col min="7163" max="7163" width="1.42578125" style="2" customWidth="1"/>
    <col min="7164" max="7164" width="14.28515625" style="2" customWidth="1"/>
    <col min="7165" max="7165" width="1.42578125" style="2" customWidth="1"/>
    <col min="7166" max="7177" width="0" style="2" hidden="1" customWidth="1"/>
    <col min="7178" max="7178" width="14.85546875" style="2" customWidth="1"/>
    <col min="7179" max="7179" width="1.140625" style="2" customWidth="1"/>
    <col min="7180" max="7180" width="0" style="2" hidden="1" customWidth="1"/>
    <col min="7181" max="7416" width="11.42578125" style="2"/>
    <col min="7417" max="7417" width="2.7109375" style="2" customWidth="1"/>
    <col min="7418" max="7418" width="70" style="2" customWidth="1"/>
    <col min="7419" max="7419" width="1.42578125" style="2" customWidth="1"/>
    <col min="7420" max="7420" width="14.28515625" style="2" customWidth="1"/>
    <col min="7421" max="7421" width="1.42578125" style="2" customWidth="1"/>
    <col min="7422" max="7433" width="0" style="2" hidden="1" customWidth="1"/>
    <col min="7434" max="7434" width="14.85546875" style="2" customWidth="1"/>
    <col min="7435" max="7435" width="1.140625" style="2" customWidth="1"/>
    <col min="7436" max="7436" width="0" style="2" hidden="1" customWidth="1"/>
    <col min="7437" max="7672" width="11.42578125" style="2"/>
    <col min="7673" max="7673" width="2.7109375" style="2" customWidth="1"/>
    <col min="7674" max="7674" width="70" style="2" customWidth="1"/>
    <col min="7675" max="7675" width="1.42578125" style="2" customWidth="1"/>
    <col min="7676" max="7676" width="14.28515625" style="2" customWidth="1"/>
    <col min="7677" max="7677" width="1.42578125" style="2" customWidth="1"/>
    <col min="7678" max="7689" width="0" style="2" hidden="1" customWidth="1"/>
    <col min="7690" max="7690" width="14.85546875" style="2" customWidth="1"/>
    <col min="7691" max="7691" width="1.140625" style="2" customWidth="1"/>
    <col min="7692" max="7692" width="0" style="2" hidden="1" customWidth="1"/>
    <col min="7693" max="7928" width="11.42578125" style="2"/>
    <col min="7929" max="7929" width="2.7109375" style="2" customWidth="1"/>
    <col min="7930" max="7930" width="70" style="2" customWidth="1"/>
    <col min="7931" max="7931" width="1.42578125" style="2" customWidth="1"/>
    <col min="7932" max="7932" width="14.28515625" style="2" customWidth="1"/>
    <col min="7933" max="7933" width="1.42578125" style="2" customWidth="1"/>
    <col min="7934" max="7945" width="0" style="2" hidden="1" customWidth="1"/>
    <col min="7946" max="7946" width="14.85546875" style="2" customWidth="1"/>
    <col min="7947" max="7947" width="1.140625" style="2" customWidth="1"/>
    <col min="7948" max="7948" width="0" style="2" hidden="1" customWidth="1"/>
    <col min="7949" max="8184" width="11.42578125" style="2"/>
    <col min="8185" max="8185" width="2.7109375" style="2" customWidth="1"/>
    <col min="8186" max="8186" width="70" style="2" customWidth="1"/>
    <col min="8187" max="8187" width="1.42578125" style="2" customWidth="1"/>
    <col min="8188" max="8188" width="14.28515625" style="2" customWidth="1"/>
    <col min="8189" max="8189" width="1.42578125" style="2" customWidth="1"/>
    <col min="8190" max="8201" width="0" style="2" hidden="1" customWidth="1"/>
    <col min="8202" max="8202" width="14.85546875" style="2" customWidth="1"/>
    <col min="8203" max="8203" width="1.140625" style="2" customWidth="1"/>
    <col min="8204" max="8204" width="0" style="2" hidden="1" customWidth="1"/>
    <col min="8205" max="8440" width="11.42578125" style="2"/>
    <col min="8441" max="8441" width="2.7109375" style="2" customWidth="1"/>
    <col min="8442" max="8442" width="70" style="2" customWidth="1"/>
    <col min="8443" max="8443" width="1.42578125" style="2" customWidth="1"/>
    <col min="8444" max="8444" width="14.28515625" style="2" customWidth="1"/>
    <col min="8445" max="8445" width="1.42578125" style="2" customWidth="1"/>
    <col min="8446" max="8457" width="0" style="2" hidden="1" customWidth="1"/>
    <col min="8458" max="8458" width="14.85546875" style="2" customWidth="1"/>
    <col min="8459" max="8459" width="1.140625" style="2" customWidth="1"/>
    <col min="8460" max="8460" width="0" style="2" hidden="1" customWidth="1"/>
    <col min="8461" max="8696" width="11.42578125" style="2"/>
    <col min="8697" max="8697" width="2.7109375" style="2" customWidth="1"/>
    <col min="8698" max="8698" width="70" style="2" customWidth="1"/>
    <col min="8699" max="8699" width="1.42578125" style="2" customWidth="1"/>
    <col min="8700" max="8700" width="14.28515625" style="2" customWidth="1"/>
    <col min="8701" max="8701" width="1.42578125" style="2" customWidth="1"/>
    <col min="8702" max="8713" width="0" style="2" hidden="1" customWidth="1"/>
    <col min="8714" max="8714" width="14.85546875" style="2" customWidth="1"/>
    <col min="8715" max="8715" width="1.140625" style="2" customWidth="1"/>
    <col min="8716" max="8716" width="0" style="2" hidden="1" customWidth="1"/>
    <col min="8717" max="8952" width="11.42578125" style="2"/>
    <col min="8953" max="8953" width="2.7109375" style="2" customWidth="1"/>
    <col min="8954" max="8954" width="70" style="2" customWidth="1"/>
    <col min="8955" max="8955" width="1.42578125" style="2" customWidth="1"/>
    <col min="8956" max="8956" width="14.28515625" style="2" customWidth="1"/>
    <col min="8957" max="8957" width="1.42578125" style="2" customWidth="1"/>
    <col min="8958" max="8969" width="0" style="2" hidden="1" customWidth="1"/>
    <col min="8970" max="8970" width="14.85546875" style="2" customWidth="1"/>
    <col min="8971" max="8971" width="1.140625" style="2" customWidth="1"/>
    <col min="8972" max="8972" width="0" style="2" hidden="1" customWidth="1"/>
    <col min="8973" max="9208" width="11.42578125" style="2"/>
    <col min="9209" max="9209" width="2.7109375" style="2" customWidth="1"/>
    <col min="9210" max="9210" width="70" style="2" customWidth="1"/>
    <col min="9211" max="9211" width="1.42578125" style="2" customWidth="1"/>
    <col min="9212" max="9212" width="14.28515625" style="2" customWidth="1"/>
    <col min="9213" max="9213" width="1.42578125" style="2" customWidth="1"/>
    <col min="9214" max="9225" width="0" style="2" hidden="1" customWidth="1"/>
    <col min="9226" max="9226" width="14.85546875" style="2" customWidth="1"/>
    <col min="9227" max="9227" width="1.140625" style="2" customWidth="1"/>
    <col min="9228" max="9228" width="0" style="2" hidden="1" customWidth="1"/>
    <col min="9229" max="9464" width="11.42578125" style="2"/>
    <col min="9465" max="9465" width="2.7109375" style="2" customWidth="1"/>
    <col min="9466" max="9466" width="70" style="2" customWidth="1"/>
    <col min="9467" max="9467" width="1.42578125" style="2" customWidth="1"/>
    <col min="9468" max="9468" width="14.28515625" style="2" customWidth="1"/>
    <col min="9469" max="9469" width="1.42578125" style="2" customWidth="1"/>
    <col min="9470" max="9481" width="0" style="2" hidden="1" customWidth="1"/>
    <col min="9482" max="9482" width="14.85546875" style="2" customWidth="1"/>
    <col min="9483" max="9483" width="1.140625" style="2" customWidth="1"/>
    <col min="9484" max="9484" width="0" style="2" hidden="1" customWidth="1"/>
    <col min="9485" max="9720" width="11.42578125" style="2"/>
    <col min="9721" max="9721" width="2.7109375" style="2" customWidth="1"/>
    <col min="9722" max="9722" width="70" style="2" customWidth="1"/>
    <col min="9723" max="9723" width="1.42578125" style="2" customWidth="1"/>
    <col min="9724" max="9724" width="14.28515625" style="2" customWidth="1"/>
    <col min="9725" max="9725" width="1.42578125" style="2" customWidth="1"/>
    <col min="9726" max="9737" width="0" style="2" hidden="1" customWidth="1"/>
    <col min="9738" max="9738" width="14.85546875" style="2" customWidth="1"/>
    <col min="9739" max="9739" width="1.140625" style="2" customWidth="1"/>
    <col min="9740" max="9740" width="0" style="2" hidden="1" customWidth="1"/>
    <col min="9741" max="9976" width="11.42578125" style="2"/>
    <col min="9977" max="9977" width="2.7109375" style="2" customWidth="1"/>
    <col min="9978" max="9978" width="70" style="2" customWidth="1"/>
    <col min="9979" max="9979" width="1.42578125" style="2" customWidth="1"/>
    <col min="9980" max="9980" width="14.28515625" style="2" customWidth="1"/>
    <col min="9981" max="9981" width="1.42578125" style="2" customWidth="1"/>
    <col min="9982" max="9993" width="0" style="2" hidden="1" customWidth="1"/>
    <col min="9994" max="9994" width="14.85546875" style="2" customWidth="1"/>
    <col min="9995" max="9995" width="1.140625" style="2" customWidth="1"/>
    <col min="9996" max="9996" width="0" style="2" hidden="1" customWidth="1"/>
    <col min="9997" max="10232" width="11.42578125" style="2"/>
    <col min="10233" max="10233" width="2.7109375" style="2" customWidth="1"/>
    <col min="10234" max="10234" width="70" style="2" customWidth="1"/>
    <col min="10235" max="10235" width="1.42578125" style="2" customWidth="1"/>
    <col min="10236" max="10236" width="14.28515625" style="2" customWidth="1"/>
    <col min="10237" max="10237" width="1.42578125" style="2" customWidth="1"/>
    <col min="10238" max="10249" width="0" style="2" hidden="1" customWidth="1"/>
    <col min="10250" max="10250" width="14.85546875" style="2" customWidth="1"/>
    <col min="10251" max="10251" width="1.140625" style="2" customWidth="1"/>
    <col min="10252" max="10252" width="0" style="2" hidden="1" customWidth="1"/>
    <col min="10253" max="10488" width="11.42578125" style="2"/>
    <col min="10489" max="10489" width="2.7109375" style="2" customWidth="1"/>
    <col min="10490" max="10490" width="70" style="2" customWidth="1"/>
    <col min="10491" max="10491" width="1.42578125" style="2" customWidth="1"/>
    <col min="10492" max="10492" width="14.28515625" style="2" customWidth="1"/>
    <col min="10493" max="10493" width="1.42578125" style="2" customWidth="1"/>
    <col min="10494" max="10505" width="0" style="2" hidden="1" customWidth="1"/>
    <col min="10506" max="10506" width="14.85546875" style="2" customWidth="1"/>
    <col min="10507" max="10507" width="1.140625" style="2" customWidth="1"/>
    <col min="10508" max="10508" width="0" style="2" hidden="1" customWidth="1"/>
    <col min="10509" max="10744" width="11.42578125" style="2"/>
    <col min="10745" max="10745" width="2.7109375" style="2" customWidth="1"/>
    <col min="10746" max="10746" width="70" style="2" customWidth="1"/>
    <col min="10747" max="10747" width="1.42578125" style="2" customWidth="1"/>
    <col min="10748" max="10748" width="14.28515625" style="2" customWidth="1"/>
    <col min="10749" max="10749" width="1.42578125" style="2" customWidth="1"/>
    <col min="10750" max="10761" width="0" style="2" hidden="1" customWidth="1"/>
    <col min="10762" max="10762" width="14.85546875" style="2" customWidth="1"/>
    <col min="10763" max="10763" width="1.140625" style="2" customWidth="1"/>
    <col min="10764" max="10764" width="0" style="2" hidden="1" customWidth="1"/>
    <col min="10765" max="11000" width="11.42578125" style="2"/>
    <col min="11001" max="11001" width="2.7109375" style="2" customWidth="1"/>
    <col min="11002" max="11002" width="70" style="2" customWidth="1"/>
    <col min="11003" max="11003" width="1.42578125" style="2" customWidth="1"/>
    <col min="11004" max="11004" width="14.28515625" style="2" customWidth="1"/>
    <col min="11005" max="11005" width="1.42578125" style="2" customWidth="1"/>
    <col min="11006" max="11017" width="0" style="2" hidden="1" customWidth="1"/>
    <col min="11018" max="11018" width="14.85546875" style="2" customWidth="1"/>
    <col min="11019" max="11019" width="1.140625" style="2" customWidth="1"/>
    <col min="11020" max="11020" width="0" style="2" hidden="1" customWidth="1"/>
    <col min="11021" max="11256" width="11.42578125" style="2"/>
    <col min="11257" max="11257" width="2.7109375" style="2" customWidth="1"/>
    <col min="11258" max="11258" width="70" style="2" customWidth="1"/>
    <col min="11259" max="11259" width="1.42578125" style="2" customWidth="1"/>
    <col min="11260" max="11260" width="14.28515625" style="2" customWidth="1"/>
    <col min="11261" max="11261" width="1.42578125" style="2" customWidth="1"/>
    <col min="11262" max="11273" width="0" style="2" hidden="1" customWidth="1"/>
    <col min="11274" max="11274" width="14.85546875" style="2" customWidth="1"/>
    <col min="11275" max="11275" width="1.140625" style="2" customWidth="1"/>
    <col min="11276" max="11276" width="0" style="2" hidden="1" customWidth="1"/>
    <col min="11277" max="11512" width="11.42578125" style="2"/>
    <col min="11513" max="11513" width="2.7109375" style="2" customWidth="1"/>
    <col min="11514" max="11514" width="70" style="2" customWidth="1"/>
    <col min="11515" max="11515" width="1.42578125" style="2" customWidth="1"/>
    <col min="11516" max="11516" width="14.28515625" style="2" customWidth="1"/>
    <col min="11517" max="11517" width="1.42578125" style="2" customWidth="1"/>
    <col min="11518" max="11529" width="0" style="2" hidden="1" customWidth="1"/>
    <col min="11530" max="11530" width="14.85546875" style="2" customWidth="1"/>
    <col min="11531" max="11531" width="1.140625" style="2" customWidth="1"/>
    <col min="11532" max="11532" width="0" style="2" hidden="1" customWidth="1"/>
    <col min="11533" max="11768" width="11.42578125" style="2"/>
    <col min="11769" max="11769" width="2.7109375" style="2" customWidth="1"/>
    <col min="11770" max="11770" width="70" style="2" customWidth="1"/>
    <col min="11771" max="11771" width="1.42578125" style="2" customWidth="1"/>
    <col min="11772" max="11772" width="14.28515625" style="2" customWidth="1"/>
    <col min="11773" max="11773" width="1.42578125" style="2" customWidth="1"/>
    <col min="11774" max="11785" width="0" style="2" hidden="1" customWidth="1"/>
    <col min="11786" max="11786" width="14.85546875" style="2" customWidth="1"/>
    <col min="11787" max="11787" width="1.140625" style="2" customWidth="1"/>
    <col min="11788" max="11788" width="0" style="2" hidden="1" customWidth="1"/>
    <col min="11789" max="12024" width="11.42578125" style="2"/>
    <col min="12025" max="12025" width="2.7109375" style="2" customWidth="1"/>
    <col min="12026" max="12026" width="70" style="2" customWidth="1"/>
    <col min="12027" max="12027" width="1.42578125" style="2" customWidth="1"/>
    <col min="12028" max="12028" width="14.28515625" style="2" customWidth="1"/>
    <col min="12029" max="12029" width="1.42578125" style="2" customWidth="1"/>
    <col min="12030" max="12041" width="0" style="2" hidden="1" customWidth="1"/>
    <col min="12042" max="12042" width="14.85546875" style="2" customWidth="1"/>
    <col min="12043" max="12043" width="1.140625" style="2" customWidth="1"/>
    <col min="12044" max="12044" width="0" style="2" hidden="1" customWidth="1"/>
    <col min="12045" max="12280" width="11.42578125" style="2"/>
    <col min="12281" max="12281" width="2.7109375" style="2" customWidth="1"/>
    <col min="12282" max="12282" width="70" style="2" customWidth="1"/>
    <col min="12283" max="12283" width="1.42578125" style="2" customWidth="1"/>
    <col min="12284" max="12284" width="14.28515625" style="2" customWidth="1"/>
    <col min="12285" max="12285" width="1.42578125" style="2" customWidth="1"/>
    <col min="12286" max="12297" width="0" style="2" hidden="1" customWidth="1"/>
    <col min="12298" max="12298" width="14.85546875" style="2" customWidth="1"/>
    <col min="12299" max="12299" width="1.140625" style="2" customWidth="1"/>
    <col min="12300" max="12300" width="0" style="2" hidden="1" customWidth="1"/>
    <col min="12301" max="12536" width="11.42578125" style="2"/>
    <col min="12537" max="12537" width="2.7109375" style="2" customWidth="1"/>
    <col min="12538" max="12538" width="70" style="2" customWidth="1"/>
    <col min="12539" max="12539" width="1.42578125" style="2" customWidth="1"/>
    <col min="12540" max="12540" width="14.28515625" style="2" customWidth="1"/>
    <col min="12541" max="12541" width="1.42578125" style="2" customWidth="1"/>
    <col min="12542" max="12553" width="0" style="2" hidden="1" customWidth="1"/>
    <col min="12554" max="12554" width="14.85546875" style="2" customWidth="1"/>
    <col min="12555" max="12555" width="1.140625" style="2" customWidth="1"/>
    <col min="12556" max="12556" width="0" style="2" hidden="1" customWidth="1"/>
    <col min="12557" max="12792" width="11.42578125" style="2"/>
    <col min="12793" max="12793" width="2.7109375" style="2" customWidth="1"/>
    <col min="12794" max="12794" width="70" style="2" customWidth="1"/>
    <col min="12795" max="12795" width="1.42578125" style="2" customWidth="1"/>
    <col min="12796" max="12796" width="14.28515625" style="2" customWidth="1"/>
    <col min="12797" max="12797" width="1.42578125" style="2" customWidth="1"/>
    <col min="12798" max="12809" width="0" style="2" hidden="1" customWidth="1"/>
    <col min="12810" max="12810" width="14.85546875" style="2" customWidth="1"/>
    <col min="12811" max="12811" width="1.140625" style="2" customWidth="1"/>
    <col min="12812" max="12812" width="0" style="2" hidden="1" customWidth="1"/>
    <col min="12813" max="13048" width="11.42578125" style="2"/>
    <col min="13049" max="13049" width="2.7109375" style="2" customWidth="1"/>
    <col min="13050" max="13050" width="70" style="2" customWidth="1"/>
    <col min="13051" max="13051" width="1.42578125" style="2" customWidth="1"/>
    <col min="13052" max="13052" width="14.28515625" style="2" customWidth="1"/>
    <col min="13053" max="13053" width="1.42578125" style="2" customWidth="1"/>
    <col min="13054" max="13065" width="0" style="2" hidden="1" customWidth="1"/>
    <col min="13066" max="13066" width="14.85546875" style="2" customWidth="1"/>
    <col min="13067" max="13067" width="1.140625" style="2" customWidth="1"/>
    <col min="13068" max="13068" width="0" style="2" hidden="1" customWidth="1"/>
    <col min="13069" max="13304" width="11.42578125" style="2"/>
    <col min="13305" max="13305" width="2.7109375" style="2" customWidth="1"/>
    <col min="13306" max="13306" width="70" style="2" customWidth="1"/>
    <col min="13307" max="13307" width="1.42578125" style="2" customWidth="1"/>
    <col min="13308" max="13308" width="14.28515625" style="2" customWidth="1"/>
    <col min="13309" max="13309" width="1.42578125" style="2" customWidth="1"/>
    <col min="13310" max="13321" width="0" style="2" hidden="1" customWidth="1"/>
    <col min="13322" max="13322" width="14.85546875" style="2" customWidth="1"/>
    <col min="13323" max="13323" width="1.140625" style="2" customWidth="1"/>
    <col min="13324" max="13324" width="0" style="2" hidden="1" customWidth="1"/>
    <col min="13325" max="13560" width="11.42578125" style="2"/>
    <col min="13561" max="13561" width="2.7109375" style="2" customWidth="1"/>
    <col min="13562" max="13562" width="70" style="2" customWidth="1"/>
    <col min="13563" max="13563" width="1.42578125" style="2" customWidth="1"/>
    <col min="13564" max="13564" width="14.28515625" style="2" customWidth="1"/>
    <col min="13565" max="13565" width="1.42578125" style="2" customWidth="1"/>
    <col min="13566" max="13577" width="0" style="2" hidden="1" customWidth="1"/>
    <col min="13578" max="13578" width="14.85546875" style="2" customWidth="1"/>
    <col min="13579" max="13579" width="1.140625" style="2" customWidth="1"/>
    <col min="13580" max="13580" width="0" style="2" hidden="1" customWidth="1"/>
    <col min="13581" max="13816" width="11.42578125" style="2"/>
    <col min="13817" max="13817" width="2.7109375" style="2" customWidth="1"/>
    <col min="13818" max="13818" width="70" style="2" customWidth="1"/>
    <col min="13819" max="13819" width="1.42578125" style="2" customWidth="1"/>
    <col min="13820" max="13820" width="14.28515625" style="2" customWidth="1"/>
    <col min="13821" max="13821" width="1.42578125" style="2" customWidth="1"/>
    <col min="13822" max="13833" width="0" style="2" hidden="1" customWidth="1"/>
    <col min="13834" max="13834" width="14.85546875" style="2" customWidth="1"/>
    <col min="13835" max="13835" width="1.140625" style="2" customWidth="1"/>
    <col min="13836" max="13836" width="0" style="2" hidden="1" customWidth="1"/>
    <col min="13837" max="14072" width="11.42578125" style="2"/>
    <col min="14073" max="14073" width="2.7109375" style="2" customWidth="1"/>
    <col min="14074" max="14074" width="70" style="2" customWidth="1"/>
    <col min="14075" max="14075" width="1.42578125" style="2" customWidth="1"/>
    <col min="14076" max="14076" width="14.28515625" style="2" customWidth="1"/>
    <col min="14077" max="14077" width="1.42578125" style="2" customWidth="1"/>
    <col min="14078" max="14089" width="0" style="2" hidden="1" customWidth="1"/>
    <col min="14090" max="14090" width="14.85546875" style="2" customWidth="1"/>
    <col min="14091" max="14091" width="1.140625" style="2" customWidth="1"/>
    <col min="14092" max="14092" width="0" style="2" hidden="1" customWidth="1"/>
    <col min="14093" max="14328" width="11.42578125" style="2"/>
    <col min="14329" max="14329" width="2.7109375" style="2" customWidth="1"/>
    <col min="14330" max="14330" width="70" style="2" customWidth="1"/>
    <col min="14331" max="14331" width="1.42578125" style="2" customWidth="1"/>
    <col min="14332" max="14332" width="14.28515625" style="2" customWidth="1"/>
    <col min="14333" max="14333" width="1.42578125" style="2" customWidth="1"/>
    <col min="14334" max="14345" width="0" style="2" hidden="1" customWidth="1"/>
    <col min="14346" max="14346" width="14.85546875" style="2" customWidth="1"/>
    <col min="14347" max="14347" width="1.140625" style="2" customWidth="1"/>
    <col min="14348" max="14348" width="0" style="2" hidden="1" customWidth="1"/>
    <col min="14349" max="14584" width="11.42578125" style="2"/>
    <col min="14585" max="14585" width="2.7109375" style="2" customWidth="1"/>
    <col min="14586" max="14586" width="70" style="2" customWidth="1"/>
    <col min="14587" max="14587" width="1.42578125" style="2" customWidth="1"/>
    <col min="14588" max="14588" width="14.28515625" style="2" customWidth="1"/>
    <col min="14589" max="14589" width="1.42578125" style="2" customWidth="1"/>
    <col min="14590" max="14601" width="0" style="2" hidden="1" customWidth="1"/>
    <col min="14602" max="14602" width="14.85546875" style="2" customWidth="1"/>
    <col min="14603" max="14603" width="1.140625" style="2" customWidth="1"/>
    <col min="14604" max="14604" width="0" style="2" hidden="1" customWidth="1"/>
    <col min="14605" max="14840" width="11.42578125" style="2"/>
    <col min="14841" max="14841" width="2.7109375" style="2" customWidth="1"/>
    <col min="14842" max="14842" width="70" style="2" customWidth="1"/>
    <col min="14843" max="14843" width="1.42578125" style="2" customWidth="1"/>
    <col min="14844" max="14844" width="14.28515625" style="2" customWidth="1"/>
    <col min="14845" max="14845" width="1.42578125" style="2" customWidth="1"/>
    <col min="14846" max="14857" width="0" style="2" hidden="1" customWidth="1"/>
    <col min="14858" max="14858" width="14.85546875" style="2" customWidth="1"/>
    <col min="14859" max="14859" width="1.140625" style="2" customWidth="1"/>
    <col min="14860" max="14860" width="0" style="2" hidden="1" customWidth="1"/>
    <col min="14861" max="15096" width="11.42578125" style="2"/>
    <col min="15097" max="15097" width="2.7109375" style="2" customWidth="1"/>
    <col min="15098" max="15098" width="70" style="2" customWidth="1"/>
    <col min="15099" max="15099" width="1.42578125" style="2" customWidth="1"/>
    <col min="15100" max="15100" width="14.28515625" style="2" customWidth="1"/>
    <col min="15101" max="15101" width="1.42578125" style="2" customWidth="1"/>
    <col min="15102" max="15113" width="0" style="2" hidden="1" customWidth="1"/>
    <col min="15114" max="15114" width="14.85546875" style="2" customWidth="1"/>
    <col min="15115" max="15115" width="1.140625" style="2" customWidth="1"/>
    <col min="15116" max="15116" width="0" style="2" hidden="1" customWidth="1"/>
    <col min="15117" max="15352" width="11.42578125" style="2"/>
    <col min="15353" max="15353" width="2.7109375" style="2" customWidth="1"/>
    <col min="15354" max="15354" width="70" style="2" customWidth="1"/>
    <col min="15355" max="15355" width="1.42578125" style="2" customWidth="1"/>
    <col min="15356" max="15356" width="14.28515625" style="2" customWidth="1"/>
    <col min="15357" max="15357" width="1.42578125" style="2" customWidth="1"/>
    <col min="15358" max="15369" width="0" style="2" hidden="1" customWidth="1"/>
    <col min="15370" max="15370" width="14.85546875" style="2" customWidth="1"/>
    <col min="15371" max="15371" width="1.140625" style="2" customWidth="1"/>
    <col min="15372" max="15372" width="0" style="2" hidden="1" customWidth="1"/>
    <col min="15373" max="15608" width="11.42578125" style="2"/>
    <col min="15609" max="15609" width="2.7109375" style="2" customWidth="1"/>
    <col min="15610" max="15610" width="70" style="2" customWidth="1"/>
    <col min="15611" max="15611" width="1.42578125" style="2" customWidth="1"/>
    <col min="15612" max="15612" width="14.28515625" style="2" customWidth="1"/>
    <col min="15613" max="15613" width="1.42578125" style="2" customWidth="1"/>
    <col min="15614" max="15625" width="0" style="2" hidden="1" customWidth="1"/>
    <col min="15626" max="15626" width="14.85546875" style="2" customWidth="1"/>
    <col min="15627" max="15627" width="1.140625" style="2" customWidth="1"/>
    <col min="15628" max="15628" width="0" style="2" hidden="1" customWidth="1"/>
    <col min="15629" max="15864" width="11.42578125" style="2"/>
    <col min="15865" max="15865" width="2.7109375" style="2" customWidth="1"/>
    <col min="15866" max="15866" width="70" style="2" customWidth="1"/>
    <col min="15867" max="15867" width="1.42578125" style="2" customWidth="1"/>
    <col min="15868" max="15868" width="14.28515625" style="2" customWidth="1"/>
    <col min="15869" max="15869" width="1.42578125" style="2" customWidth="1"/>
    <col min="15870" max="15881" width="0" style="2" hidden="1" customWidth="1"/>
    <col min="15882" max="15882" width="14.85546875" style="2" customWidth="1"/>
    <col min="15883" max="15883" width="1.140625" style="2" customWidth="1"/>
    <col min="15884" max="15884" width="0" style="2" hidden="1" customWidth="1"/>
    <col min="15885" max="16120" width="11.42578125" style="2"/>
    <col min="16121" max="16121" width="2.7109375" style="2" customWidth="1"/>
    <col min="16122" max="16122" width="70" style="2" customWidth="1"/>
    <col min="16123" max="16123" width="1.42578125" style="2" customWidth="1"/>
    <col min="16124" max="16124" width="14.28515625" style="2" customWidth="1"/>
    <col min="16125" max="16125" width="1.42578125" style="2" customWidth="1"/>
    <col min="16126" max="16137" width="0" style="2" hidden="1" customWidth="1"/>
    <col min="16138" max="16138" width="14.85546875" style="2" customWidth="1"/>
    <col min="16139" max="16139" width="1.140625" style="2" customWidth="1"/>
    <col min="16140" max="16140" width="0" style="2" hidden="1" customWidth="1"/>
    <col min="16141" max="16384" width="11.42578125" style="2"/>
  </cols>
  <sheetData>
    <row r="1" spans="2:12" ht="18" customHeight="1">
      <c r="J1" s="75" t="s">
        <v>25</v>
      </c>
      <c r="K1" s="75"/>
      <c r="L1" s="75" t="s">
        <v>25</v>
      </c>
    </row>
    <row r="2" spans="2:12" ht="18">
      <c r="B2" s="19" t="s">
        <v>178</v>
      </c>
      <c r="C2" s="19"/>
      <c r="D2" s="19"/>
      <c r="E2" s="19"/>
      <c r="F2" s="19"/>
      <c r="G2" s="19"/>
      <c r="H2" s="19"/>
      <c r="I2" s="19"/>
    </row>
    <row r="3" spans="2:12" ht="15" customHeight="1">
      <c r="B3" s="19"/>
      <c r="C3" s="19"/>
      <c r="D3" s="19"/>
      <c r="E3" s="19"/>
      <c r="F3" s="19"/>
      <c r="G3" s="19"/>
      <c r="H3" s="19"/>
      <c r="I3" s="19"/>
    </row>
    <row r="4" spans="2:12" ht="15" customHeight="1"/>
    <row r="5" spans="2:12" ht="15" customHeight="1">
      <c r="B5" s="353" t="s">
        <v>179</v>
      </c>
      <c r="C5" s="108"/>
      <c r="D5" s="199" t="s">
        <v>144</v>
      </c>
      <c r="E5" s="108"/>
      <c r="F5" s="199" t="s">
        <v>180</v>
      </c>
      <c r="G5" s="110"/>
      <c r="H5" s="199">
        <v>2018</v>
      </c>
      <c r="I5" s="108"/>
      <c r="J5" s="199">
        <v>2017</v>
      </c>
      <c r="K5" s="200"/>
      <c r="L5" s="140">
        <v>2012</v>
      </c>
    </row>
    <row r="6" spans="2:12" ht="15" customHeight="1">
      <c r="B6" s="354"/>
      <c r="C6" s="108"/>
      <c r="D6" s="140"/>
      <c r="E6" s="108"/>
      <c r="F6" s="140"/>
      <c r="G6" s="139"/>
      <c r="H6" s="140"/>
      <c r="I6" s="108"/>
      <c r="J6" s="140"/>
      <c r="K6" s="331"/>
      <c r="L6" s="140" t="s">
        <v>32</v>
      </c>
    </row>
    <row r="7" spans="2:12" ht="3" customHeight="1">
      <c r="B7" s="109"/>
      <c r="C7" s="108"/>
      <c r="D7" s="200"/>
      <c r="E7" s="108"/>
      <c r="F7" s="200"/>
      <c r="G7" s="200"/>
      <c r="H7" s="200"/>
      <c r="I7" s="108"/>
      <c r="J7" s="110"/>
      <c r="K7" s="200"/>
      <c r="L7" s="110"/>
    </row>
    <row r="8" spans="2:12">
      <c r="B8" s="111" t="s">
        <v>181</v>
      </c>
      <c r="C8" s="18"/>
      <c r="D8" s="126">
        <v>17844</v>
      </c>
      <c r="E8" s="18"/>
      <c r="F8" s="126">
        <v>17939</v>
      </c>
      <c r="G8" s="122"/>
      <c r="H8" s="126">
        <v>36031.506496199901</v>
      </c>
      <c r="I8" s="18"/>
      <c r="J8" s="126">
        <v>34962.935581145197</v>
      </c>
      <c r="K8" s="203"/>
      <c r="L8" s="126">
        <v>29849</v>
      </c>
    </row>
    <row r="9" spans="2:12">
      <c r="B9" s="3" t="s">
        <v>182</v>
      </c>
      <c r="C9" s="3"/>
      <c r="D9" s="205">
        <v>-2801</v>
      </c>
      <c r="E9" s="3"/>
      <c r="F9" s="205">
        <v>-2983</v>
      </c>
      <c r="G9" s="205"/>
      <c r="H9" s="205">
        <v>-6010.6911405397996</v>
      </c>
      <c r="I9" s="3"/>
      <c r="J9" s="205">
        <v>-5937</v>
      </c>
      <c r="K9" s="204"/>
      <c r="L9" s="119">
        <v>-5042</v>
      </c>
    </row>
    <row r="10" spans="2:12">
      <c r="B10" s="3" t="s">
        <v>183</v>
      </c>
      <c r="C10" s="3"/>
      <c r="D10" s="205">
        <v>-1550</v>
      </c>
      <c r="E10" s="3"/>
      <c r="F10" s="205">
        <v>-1579</v>
      </c>
      <c r="G10" s="205"/>
      <c r="H10" s="205">
        <v>-2890.5862636769798</v>
      </c>
      <c r="I10" s="3"/>
      <c r="J10" s="205">
        <v>-3137.84804402597</v>
      </c>
      <c r="K10" s="204"/>
      <c r="L10" s="119">
        <v>-2848</v>
      </c>
    </row>
    <row r="11" spans="2:12">
      <c r="B11" s="3" t="s">
        <v>184</v>
      </c>
      <c r="C11" s="3"/>
      <c r="D11" s="205">
        <v>-1469</v>
      </c>
      <c r="E11" s="3"/>
      <c r="F11" s="205">
        <v>-1375</v>
      </c>
      <c r="G11" s="205"/>
      <c r="H11" s="205">
        <v>-2818.3016056919701</v>
      </c>
      <c r="I11" s="3"/>
      <c r="J11" s="205">
        <v>-2837.7525243965101</v>
      </c>
      <c r="K11" s="204"/>
      <c r="L11" s="119">
        <v>-1429</v>
      </c>
    </row>
    <row r="12" spans="2:12">
      <c r="B12" s="3" t="s">
        <v>185</v>
      </c>
      <c r="C12" s="3"/>
      <c r="D12" s="205">
        <v>-2555</v>
      </c>
      <c r="E12" s="3"/>
      <c r="F12" s="205">
        <v>-2977</v>
      </c>
      <c r="G12" s="205"/>
      <c r="H12" s="205">
        <v>-5923.0201264489597</v>
      </c>
      <c r="I12" s="3"/>
      <c r="J12" s="205">
        <v>-6187</v>
      </c>
      <c r="K12" s="204"/>
      <c r="L12" s="119">
        <v>-4541</v>
      </c>
    </row>
    <row r="13" spans="2:12">
      <c r="B13" s="3" t="s">
        <v>186</v>
      </c>
      <c r="C13" s="3"/>
      <c r="D13" s="205">
        <v>-3607</v>
      </c>
      <c r="E13" s="3"/>
      <c r="F13" s="205">
        <v>-3475</v>
      </c>
      <c r="G13" s="205"/>
      <c r="H13" s="205">
        <v>-7337.3965295591897</v>
      </c>
      <c r="I13" s="3"/>
      <c r="J13" s="205">
        <v>-6556.72816475536</v>
      </c>
      <c r="K13" s="204"/>
      <c r="L13" s="119">
        <v>-5021</v>
      </c>
    </row>
    <row r="14" spans="2:12">
      <c r="B14" s="111" t="s">
        <v>187</v>
      </c>
      <c r="C14" s="18"/>
      <c r="D14" s="126">
        <v>5862</v>
      </c>
      <c r="E14" s="18"/>
      <c r="F14" s="126">
        <v>5549</v>
      </c>
      <c r="G14" s="122"/>
      <c r="H14" s="126">
        <v>11051.510830283003</v>
      </c>
      <c r="I14" s="18"/>
      <c r="J14" s="126">
        <v>10310.310983621435</v>
      </c>
      <c r="K14" s="203"/>
      <c r="L14" s="126">
        <v>10968</v>
      </c>
    </row>
    <row r="15" spans="2:12">
      <c r="B15" s="3" t="s">
        <v>188</v>
      </c>
      <c r="C15" s="3"/>
      <c r="D15" s="205">
        <v>-5</v>
      </c>
      <c r="E15" s="3"/>
      <c r="F15" s="205">
        <v>-6</v>
      </c>
      <c r="G15" s="205"/>
      <c r="H15" s="205">
        <v>-11.0960405349641</v>
      </c>
      <c r="I15" s="3"/>
      <c r="J15" s="205">
        <v>-31.962983567128902</v>
      </c>
      <c r="K15" s="204"/>
      <c r="L15" s="119">
        <v>-27</v>
      </c>
    </row>
    <row r="16" spans="2:12" hidden="1">
      <c r="B16" s="3" t="s">
        <v>189</v>
      </c>
      <c r="C16" s="3"/>
      <c r="D16" s="205"/>
      <c r="E16" s="3"/>
      <c r="F16" s="205"/>
      <c r="G16" s="205"/>
      <c r="H16" s="205"/>
      <c r="I16" s="3"/>
      <c r="J16" s="205"/>
      <c r="K16" s="204"/>
      <c r="L16" s="119">
        <v>0</v>
      </c>
    </row>
    <row r="17" spans="2:12">
      <c r="B17" s="111" t="s">
        <v>190</v>
      </c>
      <c r="C17" s="18"/>
      <c r="D17" s="126">
        <v>5857</v>
      </c>
      <c r="E17" s="18"/>
      <c r="F17" s="126">
        <v>5543</v>
      </c>
      <c r="G17" s="122"/>
      <c r="H17" s="126">
        <v>11040.41478974804</v>
      </c>
      <c r="I17" s="18"/>
      <c r="J17" s="126">
        <v>10278.348000054306</v>
      </c>
      <c r="K17" s="203"/>
      <c r="L17" s="126">
        <v>10941</v>
      </c>
    </row>
    <row r="18" spans="2:12">
      <c r="B18" s="3" t="s">
        <v>191</v>
      </c>
      <c r="C18" s="3"/>
      <c r="D18" s="205">
        <v>1</v>
      </c>
      <c r="E18" s="3"/>
      <c r="F18" s="205">
        <v>1</v>
      </c>
      <c r="G18" s="205"/>
      <c r="H18" s="205">
        <v>2.8428825575288701</v>
      </c>
      <c r="I18" s="3"/>
      <c r="J18" s="205">
        <v>5.7303622898182898</v>
      </c>
      <c r="K18" s="204"/>
      <c r="L18" s="119">
        <v>8</v>
      </c>
    </row>
    <row r="19" spans="2:12">
      <c r="B19" s="3" t="s">
        <v>192</v>
      </c>
      <c r="C19" s="3"/>
      <c r="D19" s="205">
        <v>-322</v>
      </c>
      <c r="E19" s="3"/>
      <c r="F19" s="205">
        <v>-231</v>
      </c>
      <c r="G19" s="205"/>
      <c r="H19" s="205">
        <v>-526.57046297710599</v>
      </c>
      <c r="I19" s="3"/>
      <c r="J19" s="205">
        <v>-496.61902629788199</v>
      </c>
      <c r="K19" s="204"/>
      <c r="L19" s="119">
        <v>-352</v>
      </c>
    </row>
    <row r="20" spans="2:12">
      <c r="B20" s="143" t="s">
        <v>193</v>
      </c>
      <c r="C20" s="3"/>
      <c r="D20" s="205">
        <v>-321</v>
      </c>
      <c r="E20" s="3"/>
      <c r="F20" s="205">
        <v>-230</v>
      </c>
      <c r="G20" s="205"/>
      <c r="H20" s="205">
        <v>-523.72758041957695</v>
      </c>
      <c r="I20" s="3"/>
      <c r="J20" s="205">
        <v>-490.88866400806398</v>
      </c>
      <c r="K20" s="204"/>
      <c r="L20" s="119">
        <v>-344</v>
      </c>
    </row>
    <row r="21" spans="2:12">
      <c r="B21" s="143" t="s">
        <v>194</v>
      </c>
      <c r="C21" s="3"/>
      <c r="D21" s="205">
        <v>-10</v>
      </c>
      <c r="E21" s="3"/>
      <c r="F21" s="205">
        <v>20</v>
      </c>
      <c r="G21" s="205"/>
      <c r="H21" s="205">
        <v>98.514901018365507</v>
      </c>
      <c r="I21" s="3"/>
      <c r="J21" s="205">
        <v>-0.53740447113399104</v>
      </c>
      <c r="K21" s="204"/>
      <c r="L21" s="119">
        <v>-36</v>
      </c>
    </row>
    <row r="22" spans="2:12">
      <c r="B22" s="144" t="s">
        <v>195</v>
      </c>
      <c r="C22" s="18"/>
      <c r="D22" s="146">
        <v>-331</v>
      </c>
      <c r="E22" s="18"/>
      <c r="F22" s="146">
        <v>-210</v>
      </c>
      <c r="G22" s="333"/>
      <c r="H22" s="146">
        <v>-425.21267940121146</v>
      </c>
      <c r="I22" s="18"/>
      <c r="J22" s="146">
        <f>+J20+J21</f>
        <v>-491.42606847919797</v>
      </c>
      <c r="K22" s="206"/>
      <c r="L22" s="146">
        <v>-380</v>
      </c>
    </row>
    <row r="23" spans="2:12">
      <c r="B23" s="143" t="s">
        <v>196</v>
      </c>
      <c r="C23" s="3"/>
      <c r="D23" s="205">
        <v>-2040</v>
      </c>
      <c r="E23" s="3"/>
      <c r="F23" s="205">
        <v>-1856</v>
      </c>
      <c r="G23" s="205"/>
      <c r="H23" s="205">
        <v>-3677.2243308396201</v>
      </c>
      <c r="I23" s="3"/>
      <c r="J23" s="205">
        <v>-3207.8495527905602</v>
      </c>
      <c r="K23" s="204"/>
      <c r="L23" s="119">
        <v>-3275</v>
      </c>
    </row>
    <row r="24" spans="2:12">
      <c r="B24" s="144" t="s">
        <v>163</v>
      </c>
      <c r="C24" s="145"/>
      <c r="D24" s="146">
        <v>3485</v>
      </c>
      <c r="E24" s="145"/>
      <c r="F24" s="146">
        <v>3477</v>
      </c>
      <c r="G24" s="333"/>
      <c r="H24" s="146">
        <v>6937.9777795072087</v>
      </c>
      <c r="I24" s="145"/>
      <c r="J24" s="146">
        <v>6579.0723787845473</v>
      </c>
      <c r="K24" s="206"/>
      <c r="L24" s="146">
        <v>7287</v>
      </c>
    </row>
    <row r="25" spans="2:12">
      <c r="B25" s="143" t="s">
        <v>197</v>
      </c>
      <c r="C25" s="143"/>
      <c r="D25" s="205">
        <v>-59</v>
      </c>
      <c r="E25" s="143"/>
      <c r="F25" s="205">
        <v>-113</v>
      </c>
      <c r="G25" s="205"/>
      <c r="H25" s="205">
        <v>-239.04643057996199</v>
      </c>
      <c r="I25" s="143"/>
      <c r="J25" s="205">
        <v>462.62687283524798</v>
      </c>
      <c r="K25" s="332"/>
      <c r="L25" s="119">
        <v>-38</v>
      </c>
    </row>
    <row r="26" spans="2:12">
      <c r="B26" s="143" t="s">
        <v>198</v>
      </c>
      <c r="C26" s="143"/>
      <c r="D26" s="205">
        <v>0</v>
      </c>
      <c r="E26" s="143"/>
      <c r="F26" s="205">
        <v>-7</v>
      </c>
      <c r="G26" s="205"/>
      <c r="H26" s="205">
        <v>-5.4649609315240699</v>
      </c>
      <c r="I26" s="143"/>
      <c r="J26" s="205">
        <v>-44.9016995845978</v>
      </c>
      <c r="K26" s="332"/>
      <c r="L26" s="119">
        <v>-29</v>
      </c>
    </row>
    <row r="27" spans="2:12">
      <c r="B27" s="144" t="s">
        <v>199</v>
      </c>
      <c r="C27" s="145"/>
      <c r="D27" s="146">
        <v>3426</v>
      </c>
      <c r="E27" s="145"/>
      <c r="F27" s="146">
        <v>3358</v>
      </c>
      <c r="G27" s="333"/>
      <c r="H27" s="146">
        <v>6693.4663879957225</v>
      </c>
      <c r="I27" s="145"/>
      <c r="J27" s="146">
        <v>6996.7975520351974</v>
      </c>
      <c r="K27" s="206"/>
      <c r="L27" s="146">
        <v>7220</v>
      </c>
    </row>
    <row r="28" spans="2:12" ht="3" customHeight="1">
      <c r="B28" s="3"/>
      <c r="C28" s="3"/>
      <c r="D28" s="205"/>
      <c r="E28" s="3"/>
      <c r="F28" s="205"/>
      <c r="G28" s="205"/>
      <c r="H28" s="205"/>
      <c r="I28" s="3"/>
      <c r="J28" s="205"/>
      <c r="K28" s="204"/>
      <c r="L28" s="119"/>
    </row>
    <row r="29" spans="2:12">
      <c r="B29" s="113" t="s">
        <v>163</v>
      </c>
      <c r="C29" s="159"/>
      <c r="D29" s="127">
        <v>3485</v>
      </c>
      <c r="E29" s="159"/>
      <c r="F29" s="127">
        <v>3477</v>
      </c>
      <c r="G29" s="125"/>
      <c r="H29" s="127">
        <v>6937.9777795072087</v>
      </c>
      <c r="I29" s="159"/>
      <c r="J29" s="127">
        <v>6579.0723787845473</v>
      </c>
      <c r="K29" s="207"/>
      <c r="L29" s="127">
        <v>7287</v>
      </c>
    </row>
    <row r="30" spans="2:12" ht="3" customHeight="1">
      <c r="B30" s="3"/>
      <c r="C30" s="3"/>
      <c r="D30" s="205"/>
      <c r="E30" s="3"/>
      <c r="F30" s="205"/>
      <c r="G30" s="205"/>
      <c r="H30" s="205"/>
      <c r="I30" s="3"/>
      <c r="J30" s="205"/>
      <c r="K30" s="204"/>
      <c r="L30" s="119"/>
    </row>
    <row r="31" spans="2:12">
      <c r="B31" s="3" t="s">
        <v>200</v>
      </c>
      <c r="C31" s="3"/>
      <c r="D31" s="205">
        <v>3022</v>
      </c>
      <c r="E31" s="3"/>
      <c r="F31" s="205">
        <v>3001</v>
      </c>
      <c r="G31" s="205"/>
      <c r="H31" s="205">
        <v>6010.0093022212404</v>
      </c>
      <c r="I31" s="3"/>
      <c r="J31" s="205">
        <v>5705.7585232410902</v>
      </c>
      <c r="K31" s="204"/>
      <c r="L31" s="119">
        <v>6709</v>
      </c>
    </row>
    <row r="32" spans="2:12">
      <c r="B32" s="3" t="s">
        <v>201</v>
      </c>
      <c r="C32" s="3"/>
      <c r="D32" s="205">
        <v>463</v>
      </c>
      <c r="E32" s="3"/>
      <c r="F32" s="205">
        <v>476</v>
      </c>
      <c r="G32" s="205"/>
      <c r="H32" s="205">
        <v>927.96847728597402</v>
      </c>
      <c r="I32" s="3"/>
      <c r="J32" s="205">
        <v>873.31385554348196</v>
      </c>
      <c r="K32" s="204"/>
      <c r="L32" s="119">
        <v>578</v>
      </c>
    </row>
    <row r="33" spans="2:13" ht="3" customHeight="1">
      <c r="B33" s="3"/>
      <c r="C33" s="3"/>
      <c r="D33" s="205"/>
      <c r="E33" s="3"/>
      <c r="F33" s="205"/>
      <c r="G33" s="205"/>
      <c r="H33" s="205"/>
      <c r="I33" s="3"/>
      <c r="J33" s="205"/>
      <c r="K33" s="204"/>
      <c r="L33" s="119"/>
    </row>
    <row r="34" spans="2:13">
      <c r="B34" s="36"/>
      <c r="C34" s="36"/>
      <c r="D34" s="112"/>
      <c r="E34" s="36"/>
      <c r="F34" s="112"/>
      <c r="G34" s="112"/>
      <c r="H34" s="112"/>
      <c r="I34" s="36"/>
      <c r="J34" s="112"/>
      <c r="K34" s="208"/>
      <c r="L34" s="112"/>
    </row>
    <row r="35" spans="2:13" ht="15">
      <c r="B35" s="350" t="s">
        <v>202</v>
      </c>
      <c r="C35" s="108"/>
      <c r="D35" s="199" t="s">
        <v>144</v>
      </c>
      <c r="E35" s="108"/>
      <c r="F35" s="199" t="s">
        <v>49</v>
      </c>
      <c r="G35" s="110"/>
      <c r="H35" s="199">
        <v>2018</v>
      </c>
      <c r="I35" s="108"/>
      <c r="J35" s="199">
        <v>2017</v>
      </c>
      <c r="K35" s="202"/>
      <c r="L35" s="140">
        <v>2012</v>
      </c>
    </row>
    <row r="36" spans="2:13" ht="17.25">
      <c r="B36" s="350"/>
      <c r="C36" s="22"/>
      <c r="D36" s="199"/>
      <c r="E36" s="22"/>
      <c r="F36" s="199"/>
      <c r="G36" s="110"/>
      <c r="H36" s="199"/>
      <c r="I36" s="22"/>
      <c r="J36" s="199"/>
      <c r="K36" s="202"/>
      <c r="L36" s="140" t="s">
        <v>32</v>
      </c>
    </row>
    <row r="37" spans="2:13">
      <c r="B37" s="149" t="s">
        <v>203</v>
      </c>
      <c r="C37" s="3"/>
      <c r="D37" s="205">
        <v>3022</v>
      </c>
      <c r="E37" s="3"/>
      <c r="F37" s="205">
        <v>3001</v>
      </c>
      <c r="G37" s="205"/>
      <c r="H37" s="205">
        <f>H31</f>
        <v>6010.0093022212404</v>
      </c>
      <c r="I37" s="3"/>
      <c r="J37" s="205">
        <v>5705.7585232410902</v>
      </c>
      <c r="K37" s="204"/>
      <c r="L37" s="119">
        <v>6709</v>
      </c>
      <c r="M37" s="131"/>
    </row>
    <row r="38" spans="2:13">
      <c r="B38" s="114" t="s">
        <v>204</v>
      </c>
      <c r="C38" s="3"/>
      <c r="D38" s="205">
        <v>879095340</v>
      </c>
      <c r="E38" s="3"/>
      <c r="F38" s="205">
        <v>879095340</v>
      </c>
      <c r="G38" s="205"/>
      <c r="H38" s="205">
        <v>879095340</v>
      </c>
      <c r="I38" s="3"/>
      <c r="J38" s="205">
        <v>879095340</v>
      </c>
      <c r="K38" s="204"/>
      <c r="L38" s="119">
        <v>879095340</v>
      </c>
    </row>
    <row r="39" spans="2:13" ht="3" customHeight="1">
      <c r="B39" s="114"/>
      <c r="C39" s="3"/>
      <c r="D39" s="205"/>
      <c r="E39" s="3"/>
      <c r="F39" s="205"/>
      <c r="G39" s="205"/>
      <c r="H39" s="205"/>
      <c r="I39" s="3"/>
      <c r="J39" s="205"/>
      <c r="K39" s="204"/>
      <c r="L39" s="119"/>
    </row>
    <row r="40" spans="2:13">
      <c r="B40" s="113" t="s">
        <v>205</v>
      </c>
      <c r="C40" s="159"/>
      <c r="D40" s="213">
        <v>3.44</v>
      </c>
      <c r="E40" s="159"/>
      <c r="F40" s="213">
        <v>3.41</v>
      </c>
      <c r="G40" s="334"/>
      <c r="H40" s="213">
        <v>6.8365841891747943</v>
      </c>
      <c r="I40" s="159"/>
      <c r="J40" s="213">
        <v>6.4904888737563891</v>
      </c>
      <c r="K40" s="214"/>
      <c r="L40" s="133">
        <v>7.6</v>
      </c>
    </row>
    <row r="41" spans="2:13">
      <c r="B41" s="113" t="s">
        <v>206</v>
      </c>
      <c r="C41" s="159"/>
      <c r="D41" s="213">
        <v>3.44</v>
      </c>
      <c r="E41" s="159"/>
      <c r="F41" s="213">
        <v>3.41</v>
      </c>
      <c r="G41" s="334"/>
      <c r="H41" s="213">
        <v>6.8365841891747943</v>
      </c>
      <c r="I41" s="159"/>
      <c r="J41" s="213">
        <v>6.4904888737563891</v>
      </c>
      <c r="K41" s="214"/>
      <c r="L41" s="133">
        <v>7.6</v>
      </c>
    </row>
    <row r="42" spans="2:13" ht="15">
      <c r="B42" s="107"/>
      <c r="C42" s="107"/>
      <c r="D42" s="107"/>
      <c r="E42" s="107"/>
      <c r="F42" s="107"/>
      <c r="G42" s="107"/>
      <c r="H42" s="107"/>
      <c r="I42" s="107"/>
      <c r="J42" s="107"/>
      <c r="K42" s="107"/>
      <c r="L42" s="115"/>
    </row>
    <row r="43" spans="2:13" ht="73.5" hidden="1" customHeight="1">
      <c r="B43" s="355" t="s">
        <v>34</v>
      </c>
      <c r="C43" s="355"/>
      <c r="D43" s="355"/>
      <c r="E43" s="355"/>
      <c r="F43" s="355"/>
      <c r="G43" s="355"/>
      <c r="H43" s="355"/>
      <c r="I43" s="355"/>
      <c r="J43" s="356"/>
      <c r="K43" s="356"/>
      <c r="L43" s="356"/>
    </row>
    <row r="44" spans="2:13" ht="56.25" customHeight="1"/>
  </sheetData>
  <mergeCells count="3">
    <mergeCell ref="B5:B6"/>
    <mergeCell ref="B35:B36"/>
    <mergeCell ref="B43:L43"/>
  </mergeCells>
  <hyperlinks>
    <hyperlink ref="L1" location="Index!A1" display="Index"/>
    <hyperlink ref="J1" location="Index!A1" display="Index"/>
  </hyperlinks>
  <pageMargins left="0.25" right="0.25" top="0.75" bottom="0.75" header="0.3" footer="0.3"/>
  <pageSetup paperSize="9"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4"/>
  <sheetViews>
    <sheetView view="pageBreakPreview" topLeftCell="A4" zoomScale="75" zoomScaleNormal="80" zoomScaleSheetLayoutView="75" workbookViewId="0">
      <selection activeCell="L1" sqref="L1"/>
    </sheetView>
  </sheetViews>
  <sheetFormatPr baseColWidth="10" defaultRowHeight="14.25"/>
  <cols>
    <col min="1" max="1" width="2.7109375" style="12" customWidth="1"/>
    <col min="2" max="2" width="75.28515625" style="12" bestFit="1" customWidth="1"/>
    <col min="3" max="3" width="1.42578125" style="12" hidden="1" customWidth="1"/>
    <col min="4" max="4" width="15.42578125" style="12" hidden="1" customWidth="1"/>
    <col min="5" max="5" width="1" style="12" customWidth="1"/>
    <col min="6" max="6" width="14.28515625" style="12" customWidth="1"/>
    <col min="7" max="7" width="1" style="12" customWidth="1"/>
    <col min="8" max="8" width="14.140625" style="12" customWidth="1"/>
    <col min="9" max="9" width="1" style="12" customWidth="1"/>
    <col min="10" max="10" width="14.28515625" style="12" customWidth="1"/>
    <col min="11" max="11" width="1" style="12" customWidth="1"/>
    <col min="12" max="12" width="14.42578125" style="12" customWidth="1"/>
    <col min="13" max="13" width="1.42578125" style="12" customWidth="1"/>
    <col min="14" max="14" width="15.42578125" style="12" hidden="1" customWidth="1"/>
    <col min="15" max="256" width="11.42578125" style="12"/>
    <col min="257" max="257" width="2.7109375" style="12" customWidth="1"/>
    <col min="258" max="258" width="75.28515625" style="12" bestFit="1" customWidth="1"/>
    <col min="259" max="260" width="0" style="12" hidden="1" customWidth="1"/>
    <col min="261" max="261" width="1" style="12" customWidth="1"/>
    <col min="262" max="262" width="14.85546875" style="12" customWidth="1"/>
    <col min="263" max="263" width="1" style="12" customWidth="1"/>
    <col min="264" max="267" width="0" style="12" hidden="1" customWidth="1"/>
    <col min="268" max="268" width="14.42578125" style="12" customWidth="1"/>
    <col min="269" max="269" width="1.42578125" style="12" customWidth="1"/>
    <col min="270" max="270" width="0" style="12" hidden="1" customWidth="1"/>
    <col min="271" max="512" width="11.42578125" style="12"/>
    <col min="513" max="513" width="2.7109375" style="12" customWidth="1"/>
    <col min="514" max="514" width="75.28515625" style="12" bestFit="1" customWidth="1"/>
    <col min="515" max="516" width="0" style="12" hidden="1" customWidth="1"/>
    <col min="517" max="517" width="1" style="12" customWidth="1"/>
    <col min="518" max="518" width="14.85546875" style="12" customWidth="1"/>
    <col min="519" max="519" width="1" style="12" customWidth="1"/>
    <col min="520" max="523" width="0" style="12" hidden="1" customWidth="1"/>
    <col min="524" max="524" width="14.42578125" style="12" customWidth="1"/>
    <col min="525" max="525" width="1.42578125" style="12" customWidth="1"/>
    <col min="526" max="526" width="0" style="12" hidden="1" customWidth="1"/>
    <col min="527" max="768" width="11.42578125" style="12"/>
    <col min="769" max="769" width="2.7109375" style="12" customWidth="1"/>
    <col min="770" max="770" width="75.28515625" style="12" bestFit="1" customWidth="1"/>
    <col min="771" max="772" width="0" style="12" hidden="1" customWidth="1"/>
    <col min="773" max="773" width="1" style="12" customWidth="1"/>
    <col min="774" max="774" width="14.85546875" style="12" customWidth="1"/>
    <col min="775" max="775" width="1" style="12" customWidth="1"/>
    <col min="776" max="779" width="0" style="12" hidden="1" customWidth="1"/>
    <col min="780" max="780" width="14.42578125" style="12" customWidth="1"/>
    <col min="781" max="781" width="1.42578125" style="12" customWidth="1"/>
    <col min="782" max="782" width="0" style="12" hidden="1" customWidth="1"/>
    <col min="783" max="1024" width="11.42578125" style="12"/>
    <col min="1025" max="1025" width="2.7109375" style="12" customWidth="1"/>
    <col min="1026" max="1026" width="75.28515625" style="12" bestFit="1" customWidth="1"/>
    <col min="1027" max="1028" width="0" style="12" hidden="1" customWidth="1"/>
    <col min="1029" max="1029" width="1" style="12" customWidth="1"/>
    <col min="1030" max="1030" width="14.85546875" style="12" customWidth="1"/>
    <col min="1031" max="1031" width="1" style="12" customWidth="1"/>
    <col min="1032" max="1035" width="0" style="12" hidden="1" customWidth="1"/>
    <col min="1036" max="1036" width="14.42578125" style="12" customWidth="1"/>
    <col min="1037" max="1037" width="1.42578125" style="12" customWidth="1"/>
    <col min="1038" max="1038" width="0" style="12" hidden="1" customWidth="1"/>
    <col min="1039" max="1280" width="11.42578125" style="12"/>
    <col min="1281" max="1281" width="2.7109375" style="12" customWidth="1"/>
    <col min="1282" max="1282" width="75.28515625" style="12" bestFit="1" customWidth="1"/>
    <col min="1283" max="1284" width="0" style="12" hidden="1" customWidth="1"/>
    <col min="1285" max="1285" width="1" style="12" customWidth="1"/>
    <col min="1286" max="1286" width="14.85546875" style="12" customWidth="1"/>
    <col min="1287" max="1287" width="1" style="12" customWidth="1"/>
    <col min="1288" max="1291" width="0" style="12" hidden="1" customWidth="1"/>
    <col min="1292" max="1292" width="14.42578125" style="12" customWidth="1"/>
    <col min="1293" max="1293" width="1.42578125" style="12" customWidth="1"/>
    <col min="1294" max="1294" width="0" style="12" hidden="1" customWidth="1"/>
    <col min="1295" max="1536" width="11.42578125" style="12"/>
    <col min="1537" max="1537" width="2.7109375" style="12" customWidth="1"/>
    <col min="1538" max="1538" width="75.28515625" style="12" bestFit="1" customWidth="1"/>
    <col min="1539" max="1540" width="0" style="12" hidden="1" customWidth="1"/>
    <col min="1541" max="1541" width="1" style="12" customWidth="1"/>
    <col min="1542" max="1542" width="14.85546875" style="12" customWidth="1"/>
    <col min="1543" max="1543" width="1" style="12" customWidth="1"/>
    <col min="1544" max="1547" width="0" style="12" hidden="1" customWidth="1"/>
    <col min="1548" max="1548" width="14.42578125" style="12" customWidth="1"/>
    <col min="1549" max="1549" width="1.42578125" style="12" customWidth="1"/>
    <col min="1550" max="1550" width="0" style="12" hidden="1" customWidth="1"/>
    <col min="1551" max="1792" width="11.42578125" style="12"/>
    <col min="1793" max="1793" width="2.7109375" style="12" customWidth="1"/>
    <col min="1794" max="1794" width="75.28515625" style="12" bestFit="1" customWidth="1"/>
    <col min="1795" max="1796" width="0" style="12" hidden="1" customWidth="1"/>
    <col min="1797" max="1797" width="1" style="12" customWidth="1"/>
    <col min="1798" max="1798" width="14.85546875" style="12" customWidth="1"/>
    <col min="1799" max="1799" width="1" style="12" customWidth="1"/>
    <col min="1800" max="1803" width="0" style="12" hidden="1" customWidth="1"/>
    <col min="1804" max="1804" width="14.42578125" style="12" customWidth="1"/>
    <col min="1805" max="1805" width="1.42578125" style="12" customWidth="1"/>
    <col min="1806" max="1806" width="0" style="12" hidden="1" customWidth="1"/>
    <col min="1807" max="2048" width="11.42578125" style="12"/>
    <col min="2049" max="2049" width="2.7109375" style="12" customWidth="1"/>
    <col min="2050" max="2050" width="75.28515625" style="12" bestFit="1" customWidth="1"/>
    <col min="2051" max="2052" width="0" style="12" hidden="1" customWidth="1"/>
    <col min="2053" max="2053" width="1" style="12" customWidth="1"/>
    <col min="2054" max="2054" width="14.85546875" style="12" customWidth="1"/>
    <col min="2055" max="2055" width="1" style="12" customWidth="1"/>
    <col min="2056" max="2059" width="0" style="12" hidden="1" customWidth="1"/>
    <col min="2060" max="2060" width="14.42578125" style="12" customWidth="1"/>
    <col min="2061" max="2061" width="1.42578125" style="12" customWidth="1"/>
    <col min="2062" max="2062" width="0" style="12" hidden="1" customWidth="1"/>
    <col min="2063" max="2304" width="11.42578125" style="12"/>
    <col min="2305" max="2305" width="2.7109375" style="12" customWidth="1"/>
    <col min="2306" max="2306" width="75.28515625" style="12" bestFit="1" customWidth="1"/>
    <col min="2307" max="2308" width="0" style="12" hidden="1" customWidth="1"/>
    <col min="2309" max="2309" width="1" style="12" customWidth="1"/>
    <col min="2310" max="2310" width="14.85546875" style="12" customWidth="1"/>
    <col min="2311" max="2311" width="1" style="12" customWidth="1"/>
    <col min="2312" max="2315" width="0" style="12" hidden="1" customWidth="1"/>
    <col min="2316" max="2316" width="14.42578125" style="12" customWidth="1"/>
    <col min="2317" max="2317" width="1.42578125" style="12" customWidth="1"/>
    <col min="2318" max="2318" width="0" style="12" hidden="1" customWidth="1"/>
    <col min="2319" max="2560" width="11.42578125" style="12"/>
    <col min="2561" max="2561" width="2.7109375" style="12" customWidth="1"/>
    <col min="2562" max="2562" width="75.28515625" style="12" bestFit="1" customWidth="1"/>
    <col min="2563" max="2564" width="0" style="12" hidden="1" customWidth="1"/>
    <col min="2565" max="2565" width="1" style="12" customWidth="1"/>
    <col min="2566" max="2566" width="14.85546875" style="12" customWidth="1"/>
    <col min="2567" max="2567" width="1" style="12" customWidth="1"/>
    <col min="2568" max="2571" width="0" style="12" hidden="1" customWidth="1"/>
    <col min="2572" max="2572" width="14.42578125" style="12" customWidth="1"/>
    <col min="2573" max="2573" width="1.42578125" style="12" customWidth="1"/>
    <col min="2574" max="2574" width="0" style="12" hidden="1" customWidth="1"/>
    <col min="2575" max="2816" width="11.42578125" style="12"/>
    <col min="2817" max="2817" width="2.7109375" style="12" customWidth="1"/>
    <col min="2818" max="2818" width="75.28515625" style="12" bestFit="1" customWidth="1"/>
    <col min="2819" max="2820" width="0" style="12" hidden="1" customWidth="1"/>
    <col min="2821" max="2821" width="1" style="12" customWidth="1"/>
    <col min="2822" max="2822" width="14.85546875" style="12" customWidth="1"/>
    <col min="2823" max="2823" width="1" style="12" customWidth="1"/>
    <col min="2824" max="2827" width="0" style="12" hidden="1" customWidth="1"/>
    <col min="2828" max="2828" width="14.42578125" style="12" customWidth="1"/>
    <col min="2829" max="2829" width="1.42578125" style="12" customWidth="1"/>
    <col min="2830" max="2830" width="0" style="12" hidden="1" customWidth="1"/>
    <col min="2831" max="3072" width="11.42578125" style="12"/>
    <col min="3073" max="3073" width="2.7109375" style="12" customWidth="1"/>
    <col min="3074" max="3074" width="75.28515625" style="12" bestFit="1" customWidth="1"/>
    <col min="3075" max="3076" width="0" style="12" hidden="1" customWidth="1"/>
    <col min="3077" max="3077" width="1" style="12" customWidth="1"/>
    <col min="3078" max="3078" width="14.85546875" style="12" customWidth="1"/>
    <col min="3079" max="3079" width="1" style="12" customWidth="1"/>
    <col min="3080" max="3083" width="0" style="12" hidden="1" customWidth="1"/>
    <col min="3084" max="3084" width="14.42578125" style="12" customWidth="1"/>
    <col min="3085" max="3085" width="1.42578125" style="12" customWidth="1"/>
    <col min="3086" max="3086" width="0" style="12" hidden="1" customWidth="1"/>
    <col min="3087" max="3328" width="11.42578125" style="12"/>
    <col min="3329" max="3329" width="2.7109375" style="12" customWidth="1"/>
    <col min="3330" max="3330" width="75.28515625" style="12" bestFit="1" customWidth="1"/>
    <col min="3331" max="3332" width="0" style="12" hidden="1" customWidth="1"/>
    <col min="3333" max="3333" width="1" style="12" customWidth="1"/>
    <col min="3334" max="3334" width="14.85546875" style="12" customWidth="1"/>
    <col min="3335" max="3335" width="1" style="12" customWidth="1"/>
    <col min="3336" max="3339" width="0" style="12" hidden="1" customWidth="1"/>
    <col min="3340" max="3340" width="14.42578125" style="12" customWidth="1"/>
    <col min="3341" max="3341" width="1.42578125" style="12" customWidth="1"/>
    <col min="3342" max="3342" width="0" style="12" hidden="1" customWidth="1"/>
    <col min="3343" max="3584" width="11.42578125" style="12"/>
    <col min="3585" max="3585" width="2.7109375" style="12" customWidth="1"/>
    <col min="3586" max="3586" width="75.28515625" style="12" bestFit="1" customWidth="1"/>
    <col min="3587" max="3588" width="0" style="12" hidden="1" customWidth="1"/>
    <col min="3589" max="3589" width="1" style="12" customWidth="1"/>
    <col min="3590" max="3590" width="14.85546875" style="12" customWidth="1"/>
    <col min="3591" max="3591" width="1" style="12" customWidth="1"/>
    <col min="3592" max="3595" width="0" style="12" hidden="1" customWidth="1"/>
    <col min="3596" max="3596" width="14.42578125" style="12" customWidth="1"/>
    <col min="3597" max="3597" width="1.42578125" style="12" customWidth="1"/>
    <col min="3598" max="3598" width="0" style="12" hidden="1" customWidth="1"/>
    <col min="3599" max="3840" width="11.42578125" style="12"/>
    <col min="3841" max="3841" width="2.7109375" style="12" customWidth="1"/>
    <col min="3842" max="3842" width="75.28515625" style="12" bestFit="1" customWidth="1"/>
    <col min="3843" max="3844" width="0" style="12" hidden="1" customWidth="1"/>
    <col min="3845" max="3845" width="1" style="12" customWidth="1"/>
    <col min="3846" max="3846" width="14.85546875" style="12" customWidth="1"/>
    <col min="3847" max="3847" width="1" style="12" customWidth="1"/>
    <col min="3848" max="3851" width="0" style="12" hidden="1" customWidth="1"/>
    <col min="3852" max="3852" width="14.42578125" style="12" customWidth="1"/>
    <col min="3853" max="3853" width="1.42578125" style="12" customWidth="1"/>
    <col min="3854" max="3854" width="0" style="12" hidden="1" customWidth="1"/>
    <col min="3855" max="4096" width="11.42578125" style="12"/>
    <col min="4097" max="4097" width="2.7109375" style="12" customWidth="1"/>
    <col min="4098" max="4098" width="75.28515625" style="12" bestFit="1" customWidth="1"/>
    <col min="4099" max="4100" width="0" style="12" hidden="1" customWidth="1"/>
    <col min="4101" max="4101" width="1" style="12" customWidth="1"/>
    <col min="4102" max="4102" width="14.85546875" style="12" customWidth="1"/>
    <col min="4103" max="4103" width="1" style="12" customWidth="1"/>
    <col min="4104" max="4107" width="0" style="12" hidden="1" customWidth="1"/>
    <col min="4108" max="4108" width="14.42578125" style="12" customWidth="1"/>
    <col min="4109" max="4109" width="1.42578125" style="12" customWidth="1"/>
    <col min="4110" max="4110" width="0" style="12" hidden="1" customWidth="1"/>
    <col min="4111" max="4352" width="11.42578125" style="12"/>
    <col min="4353" max="4353" width="2.7109375" style="12" customWidth="1"/>
    <col min="4354" max="4354" width="75.28515625" style="12" bestFit="1" customWidth="1"/>
    <col min="4355" max="4356" width="0" style="12" hidden="1" customWidth="1"/>
    <col min="4357" max="4357" width="1" style="12" customWidth="1"/>
    <col min="4358" max="4358" width="14.85546875" style="12" customWidth="1"/>
    <col min="4359" max="4359" width="1" style="12" customWidth="1"/>
    <col min="4360" max="4363" width="0" style="12" hidden="1" customWidth="1"/>
    <col min="4364" max="4364" width="14.42578125" style="12" customWidth="1"/>
    <col min="4365" max="4365" width="1.42578125" style="12" customWidth="1"/>
    <col min="4366" max="4366" width="0" style="12" hidden="1" customWidth="1"/>
    <col min="4367" max="4608" width="11.42578125" style="12"/>
    <col min="4609" max="4609" width="2.7109375" style="12" customWidth="1"/>
    <col min="4610" max="4610" width="75.28515625" style="12" bestFit="1" customWidth="1"/>
    <col min="4611" max="4612" width="0" style="12" hidden="1" customWidth="1"/>
    <col min="4613" max="4613" width="1" style="12" customWidth="1"/>
    <col min="4614" max="4614" width="14.85546875" style="12" customWidth="1"/>
    <col min="4615" max="4615" width="1" style="12" customWidth="1"/>
    <col min="4616" max="4619" width="0" style="12" hidden="1" customWidth="1"/>
    <col min="4620" max="4620" width="14.42578125" style="12" customWidth="1"/>
    <col min="4621" max="4621" width="1.42578125" style="12" customWidth="1"/>
    <col min="4622" max="4622" width="0" style="12" hidden="1" customWidth="1"/>
    <col min="4623" max="4864" width="11.42578125" style="12"/>
    <col min="4865" max="4865" width="2.7109375" style="12" customWidth="1"/>
    <col min="4866" max="4866" width="75.28515625" style="12" bestFit="1" customWidth="1"/>
    <col min="4867" max="4868" width="0" style="12" hidden="1" customWidth="1"/>
    <col min="4869" max="4869" width="1" style="12" customWidth="1"/>
    <col min="4870" max="4870" width="14.85546875" style="12" customWidth="1"/>
    <col min="4871" max="4871" width="1" style="12" customWidth="1"/>
    <col min="4872" max="4875" width="0" style="12" hidden="1" customWidth="1"/>
    <col min="4876" max="4876" width="14.42578125" style="12" customWidth="1"/>
    <col min="4877" max="4877" width="1.42578125" style="12" customWidth="1"/>
    <col min="4878" max="4878" width="0" style="12" hidden="1" customWidth="1"/>
    <col min="4879" max="5120" width="11.42578125" style="12"/>
    <col min="5121" max="5121" width="2.7109375" style="12" customWidth="1"/>
    <col min="5122" max="5122" width="75.28515625" style="12" bestFit="1" customWidth="1"/>
    <col min="5123" max="5124" width="0" style="12" hidden="1" customWidth="1"/>
    <col min="5125" max="5125" width="1" style="12" customWidth="1"/>
    <col min="5126" max="5126" width="14.85546875" style="12" customWidth="1"/>
    <col min="5127" max="5127" width="1" style="12" customWidth="1"/>
    <col min="5128" max="5131" width="0" style="12" hidden="1" customWidth="1"/>
    <col min="5132" max="5132" width="14.42578125" style="12" customWidth="1"/>
    <col min="5133" max="5133" width="1.42578125" style="12" customWidth="1"/>
    <col min="5134" max="5134" width="0" style="12" hidden="1" customWidth="1"/>
    <col min="5135" max="5376" width="11.42578125" style="12"/>
    <col min="5377" max="5377" width="2.7109375" style="12" customWidth="1"/>
    <col min="5378" max="5378" width="75.28515625" style="12" bestFit="1" customWidth="1"/>
    <col min="5379" max="5380" width="0" style="12" hidden="1" customWidth="1"/>
    <col min="5381" max="5381" width="1" style="12" customWidth="1"/>
    <col min="5382" max="5382" width="14.85546875" style="12" customWidth="1"/>
    <col min="5383" max="5383" width="1" style="12" customWidth="1"/>
    <col min="5384" max="5387" width="0" style="12" hidden="1" customWidth="1"/>
    <col min="5388" max="5388" width="14.42578125" style="12" customWidth="1"/>
    <col min="5389" max="5389" width="1.42578125" style="12" customWidth="1"/>
    <col min="5390" max="5390" width="0" style="12" hidden="1" customWidth="1"/>
    <col min="5391" max="5632" width="11.42578125" style="12"/>
    <col min="5633" max="5633" width="2.7109375" style="12" customWidth="1"/>
    <col min="5634" max="5634" width="75.28515625" style="12" bestFit="1" customWidth="1"/>
    <col min="5635" max="5636" width="0" style="12" hidden="1" customWidth="1"/>
    <col min="5637" max="5637" width="1" style="12" customWidth="1"/>
    <col min="5638" max="5638" width="14.85546875" style="12" customWidth="1"/>
    <col min="5639" max="5639" width="1" style="12" customWidth="1"/>
    <col min="5640" max="5643" width="0" style="12" hidden="1" customWidth="1"/>
    <col min="5644" max="5644" width="14.42578125" style="12" customWidth="1"/>
    <col min="5645" max="5645" width="1.42578125" style="12" customWidth="1"/>
    <col min="5646" max="5646" width="0" style="12" hidden="1" customWidth="1"/>
    <col min="5647" max="5888" width="11.42578125" style="12"/>
    <col min="5889" max="5889" width="2.7109375" style="12" customWidth="1"/>
    <col min="5890" max="5890" width="75.28515625" style="12" bestFit="1" customWidth="1"/>
    <col min="5891" max="5892" width="0" style="12" hidden="1" customWidth="1"/>
    <col min="5893" max="5893" width="1" style="12" customWidth="1"/>
    <col min="5894" max="5894" width="14.85546875" style="12" customWidth="1"/>
    <col min="5895" max="5895" width="1" style="12" customWidth="1"/>
    <col min="5896" max="5899" width="0" style="12" hidden="1" customWidth="1"/>
    <col min="5900" max="5900" width="14.42578125" style="12" customWidth="1"/>
    <col min="5901" max="5901" width="1.42578125" style="12" customWidth="1"/>
    <col min="5902" max="5902" width="0" style="12" hidden="1" customWidth="1"/>
    <col min="5903" max="6144" width="11.42578125" style="12"/>
    <col min="6145" max="6145" width="2.7109375" style="12" customWidth="1"/>
    <col min="6146" max="6146" width="75.28515625" style="12" bestFit="1" customWidth="1"/>
    <col min="6147" max="6148" width="0" style="12" hidden="1" customWidth="1"/>
    <col min="6149" max="6149" width="1" style="12" customWidth="1"/>
    <col min="6150" max="6150" width="14.85546875" style="12" customWidth="1"/>
    <col min="6151" max="6151" width="1" style="12" customWidth="1"/>
    <col min="6152" max="6155" width="0" style="12" hidden="1" customWidth="1"/>
    <col min="6156" max="6156" width="14.42578125" style="12" customWidth="1"/>
    <col min="6157" max="6157" width="1.42578125" style="12" customWidth="1"/>
    <col min="6158" max="6158" width="0" style="12" hidden="1" customWidth="1"/>
    <col min="6159" max="6400" width="11.42578125" style="12"/>
    <col min="6401" max="6401" width="2.7109375" style="12" customWidth="1"/>
    <col min="6402" max="6402" width="75.28515625" style="12" bestFit="1" customWidth="1"/>
    <col min="6403" max="6404" width="0" style="12" hidden="1" customWidth="1"/>
    <col min="6405" max="6405" width="1" style="12" customWidth="1"/>
    <col min="6406" max="6406" width="14.85546875" style="12" customWidth="1"/>
    <col min="6407" max="6407" width="1" style="12" customWidth="1"/>
    <col min="6408" max="6411" width="0" style="12" hidden="1" customWidth="1"/>
    <col min="6412" max="6412" width="14.42578125" style="12" customWidth="1"/>
    <col min="6413" max="6413" width="1.42578125" style="12" customWidth="1"/>
    <col min="6414" max="6414" width="0" style="12" hidden="1" customWidth="1"/>
    <col min="6415" max="6656" width="11.42578125" style="12"/>
    <col min="6657" max="6657" width="2.7109375" style="12" customWidth="1"/>
    <col min="6658" max="6658" width="75.28515625" style="12" bestFit="1" customWidth="1"/>
    <col min="6659" max="6660" width="0" style="12" hidden="1" customWidth="1"/>
    <col min="6661" max="6661" width="1" style="12" customWidth="1"/>
    <col min="6662" max="6662" width="14.85546875" style="12" customWidth="1"/>
    <col min="6663" max="6663" width="1" style="12" customWidth="1"/>
    <col min="6664" max="6667" width="0" style="12" hidden="1" customWidth="1"/>
    <col min="6668" max="6668" width="14.42578125" style="12" customWidth="1"/>
    <col min="6669" max="6669" width="1.42578125" style="12" customWidth="1"/>
    <col min="6670" max="6670" width="0" style="12" hidden="1" customWidth="1"/>
    <col min="6671" max="6912" width="11.42578125" style="12"/>
    <col min="6913" max="6913" width="2.7109375" style="12" customWidth="1"/>
    <col min="6914" max="6914" width="75.28515625" style="12" bestFit="1" customWidth="1"/>
    <col min="6915" max="6916" width="0" style="12" hidden="1" customWidth="1"/>
    <col min="6917" max="6917" width="1" style="12" customWidth="1"/>
    <col min="6918" max="6918" width="14.85546875" style="12" customWidth="1"/>
    <col min="6919" max="6919" width="1" style="12" customWidth="1"/>
    <col min="6920" max="6923" width="0" style="12" hidden="1" customWidth="1"/>
    <col min="6924" max="6924" width="14.42578125" style="12" customWidth="1"/>
    <col min="6925" max="6925" width="1.42578125" style="12" customWidth="1"/>
    <col min="6926" max="6926" width="0" style="12" hidden="1" customWidth="1"/>
    <col min="6927" max="7168" width="11.42578125" style="12"/>
    <col min="7169" max="7169" width="2.7109375" style="12" customWidth="1"/>
    <col min="7170" max="7170" width="75.28515625" style="12" bestFit="1" customWidth="1"/>
    <col min="7171" max="7172" width="0" style="12" hidden="1" customWidth="1"/>
    <col min="7173" max="7173" width="1" style="12" customWidth="1"/>
    <col min="7174" max="7174" width="14.85546875" style="12" customWidth="1"/>
    <col min="7175" max="7175" width="1" style="12" customWidth="1"/>
    <col min="7176" max="7179" width="0" style="12" hidden="1" customWidth="1"/>
    <col min="7180" max="7180" width="14.42578125" style="12" customWidth="1"/>
    <col min="7181" max="7181" width="1.42578125" style="12" customWidth="1"/>
    <col min="7182" max="7182" width="0" style="12" hidden="1" customWidth="1"/>
    <col min="7183" max="7424" width="11.42578125" style="12"/>
    <col min="7425" max="7425" width="2.7109375" style="12" customWidth="1"/>
    <col min="7426" max="7426" width="75.28515625" style="12" bestFit="1" customWidth="1"/>
    <col min="7427" max="7428" width="0" style="12" hidden="1" customWidth="1"/>
    <col min="7429" max="7429" width="1" style="12" customWidth="1"/>
    <col min="7430" max="7430" width="14.85546875" style="12" customWidth="1"/>
    <col min="7431" max="7431" width="1" style="12" customWidth="1"/>
    <col min="7432" max="7435" width="0" style="12" hidden="1" customWidth="1"/>
    <col min="7436" max="7436" width="14.42578125" style="12" customWidth="1"/>
    <col min="7437" max="7437" width="1.42578125" style="12" customWidth="1"/>
    <col min="7438" max="7438" width="0" style="12" hidden="1" customWidth="1"/>
    <col min="7439" max="7680" width="11.42578125" style="12"/>
    <col min="7681" max="7681" width="2.7109375" style="12" customWidth="1"/>
    <col min="7682" max="7682" width="75.28515625" style="12" bestFit="1" customWidth="1"/>
    <col min="7683" max="7684" width="0" style="12" hidden="1" customWidth="1"/>
    <col min="7685" max="7685" width="1" style="12" customWidth="1"/>
    <col min="7686" max="7686" width="14.85546875" style="12" customWidth="1"/>
    <col min="7687" max="7687" width="1" style="12" customWidth="1"/>
    <col min="7688" max="7691" width="0" style="12" hidden="1" customWidth="1"/>
    <col min="7692" max="7692" width="14.42578125" style="12" customWidth="1"/>
    <col min="7693" max="7693" width="1.42578125" style="12" customWidth="1"/>
    <col min="7694" max="7694" width="0" style="12" hidden="1" customWidth="1"/>
    <col min="7695" max="7936" width="11.42578125" style="12"/>
    <col min="7937" max="7937" width="2.7109375" style="12" customWidth="1"/>
    <col min="7938" max="7938" width="75.28515625" style="12" bestFit="1" customWidth="1"/>
    <col min="7939" max="7940" width="0" style="12" hidden="1" customWidth="1"/>
    <col min="7941" max="7941" width="1" style="12" customWidth="1"/>
    <col min="7942" max="7942" width="14.85546875" style="12" customWidth="1"/>
    <col min="7943" max="7943" width="1" style="12" customWidth="1"/>
    <col min="7944" max="7947" width="0" style="12" hidden="1" customWidth="1"/>
    <col min="7948" max="7948" width="14.42578125" style="12" customWidth="1"/>
    <col min="7949" max="7949" width="1.42578125" style="12" customWidth="1"/>
    <col min="7950" max="7950" width="0" style="12" hidden="1" customWidth="1"/>
    <col min="7951" max="8192" width="11.42578125" style="12"/>
    <col min="8193" max="8193" width="2.7109375" style="12" customWidth="1"/>
    <col min="8194" max="8194" width="75.28515625" style="12" bestFit="1" customWidth="1"/>
    <col min="8195" max="8196" width="0" style="12" hidden="1" customWidth="1"/>
    <col min="8197" max="8197" width="1" style="12" customWidth="1"/>
    <col min="8198" max="8198" width="14.85546875" style="12" customWidth="1"/>
    <col min="8199" max="8199" width="1" style="12" customWidth="1"/>
    <col min="8200" max="8203" width="0" style="12" hidden="1" customWidth="1"/>
    <col min="8204" max="8204" width="14.42578125" style="12" customWidth="1"/>
    <col min="8205" max="8205" width="1.42578125" style="12" customWidth="1"/>
    <col min="8206" max="8206" width="0" style="12" hidden="1" customWidth="1"/>
    <col min="8207" max="8448" width="11.42578125" style="12"/>
    <col min="8449" max="8449" width="2.7109375" style="12" customWidth="1"/>
    <col min="8450" max="8450" width="75.28515625" style="12" bestFit="1" customWidth="1"/>
    <col min="8451" max="8452" width="0" style="12" hidden="1" customWidth="1"/>
    <col min="8453" max="8453" width="1" style="12" customWidth="1"/>
    <col min="8454" max="8454" width="14.85546875" style="12" customWidth="1"/>
    <col min="8455" max="8455" width="1" style="12" customWidth="1"/>
    <col min="8456" max="8459" width="0" style="12" hidden="1" customWidth="1"/>
    <col min="8460" max="8460" width="14.42578125" style="12" customWidth="1"/>
    <col min="8461" max="8461" width="1.42578125" style="12" customWidth="1"/>
    <col min="8462" max="8462" width="0" style="12" hidden="1" customWidth="1"/>
    <col min="8463" max="8704" width="11.42578125" style="12"/>
    <col min="8705" max="8705" width="2.7109375" style="12" customWidth="1"/>
    <col min="8706" max="8706" width="75.28515625" style="12" bestFit="1" customWidth="1"/>
    <col min="8707" max="8708" width="0" style="12" hidden="1" customWidth="1"/>
    <col min="8709" max="8709" width="1" style="12" customWidth="1"/>
    <col min="8710" max="8710" width="14.85546875" style="12" customWidth="1"/>
    <col min="8711" max="8711" width="1" style="12" customWidth="1"/>
    <col min="8712" max="8715" width="0" style="12" hidden="1" customWidth="1"/>
    <col min="8716" max="8716" width="14.42578125" style="12" customWidth="1"/>
    <col min="8717" max="8717" width="1.42578125" style="12" customWidth="1"/>
    <col min="8718" max="8718" width="0" style="12" hidden="1" customWidth="1"/>
    <col min="8719" max="8960" width="11.42578125" style="12"/>
    <col min="8961" max="8961" width="2.7109375" style="12" customWidth="1"/>
    <col min="8962" max="8962" width="75.28515625" style="12" bestFit="1" customWidth="1"/>
    <col min="8963" max="8964" width="0" style="12" hidden="1" customWidth="1"/>
    <col min="8965" max="8965" width="1" style="12" customWidth="1"/>
    <col min="8966" max="8966" width="14.85546875" style="12" customWidth="1"/>
    <col min="8967" max="8967" width="1" style="12" customWidth="1"/>
    <col min="8968" max="8971" width="0" style="12" hidden="1" customWidth="1"/>
    <col min="8972" max="8972" width="14.42578125" style="12" customWidth="1"/>
    <col min="8973" max="8973" width="1.42578125" style="12" customWidth="1"/>
    <col min="8974" max="8974" width="0" style="12" hidden="1" customWidth="1"/>
    <col min="8975" max="9216" width="11.42578125" style="12"/>
    <col min="9217" max="9217" width="2.7109375" style="12" customWidth="1"/>
    <col min="9218" max="9218" width="75.28515625" style="12" bestFit="1" customWidth="1"/>
    <col min="9219" max="9220" width="0" style="12" hidden="1" customWidth="1"/>
    <col min="9221" max="9221" width="1" style="12" customWidth="1"/>
    <col min="9222" max="9222" width="14.85546875" style="12" customWidth="1"/>
    <col min="9223" max="9223" width="1" style="12" customWidth="1"/>
    <col min="9224" max="9227" width="0" style="12" hidden="1" customWidth="1"/>
    <col min="9228" max="9228" width="14.42578125" style="12" customWidth="1"/>
    <col min="9229" max="9229" width="1.42578125" style="12" customWidth="1"/>
    <col min="9230" max="9230" width="0" style="12" hidden="1" customWidth="1"/>
    <col min="9231" max="9472" width="11.42578125" style="12"/>
    <col min="9473" max="9473" width="2.7109375" style="12" customWidth="1"/>
    <col min="9474" max="9474" width="75.28515625" style="12" bestFit="1" customWidth="1"/>
    <col min="9475" max="9476" width="0" style="12" hidden="1" customWidth="1"/>
    <col min="9477" max="9477" width="1" style="12" customWidth="1"/>
    <col min="9478" max="9478" width="14.85546875" style="12" customWidth="1"/>
    <col min="9479" max="9479" width="1" style="12" customWidth="1"/>
    <col min="9480" max="9483" width="0" style="12" hidden="1" customWidth="1"/>
    <col min="9484" max="9484" width="14.42578125" style="12" customWidth="1"/>
    <col min="9485" max="9485" width="1.42578125" style="12" customWidth="1"/>
    <col min="9486" max="9486" width="0" style="12" hidden="1" customWidth="1"/>
    <col min="9487" max="9728" width="11.42578125" style="12"/>
    <col min="9729" max="9729" width="2.7109375" style="12" customWidth="1"/>
    <col min="9730" max="9730" width="75.28515625" style="12" bestFit="1" customWidth="1"/>
    <col min="9731" max="9732" width="0" style="12" hidden="1" customWidth="1"/>
    <col min="9733" max="9733" width="1" style="12" customWidth="1"/>
    <col min="9734" max="9734" width="14.85546875" style="12" customWidth="1"/>
    <col min="9735" max="9735" width="1" style="12" customWidth="1"/>
    <col min="9736" max="9739" width="0" style="12" hidden="1" customWidth="1"/>
    <col min="9740" max="9740" width="14.42578125" style="12" customWidth="1"/>
    <col min="9741" max="9741" width="1.42578125" style="12" customWidth="1"/>
    <col min="9742" max="9742" width="0" style="12" hidden="1" customWidth="1"/>
    <col min="9743" max="9984" width="11.42578125" style="12"/>
    <col min="9985" max="9985" width="2.7109375" style="12" customWidth="1"/>
    <col min="9986" max="9986" width="75.28515625" style="12" bestFit="1" customWidth="1"/>
    <col min="9987" max="9988" width="0" style="12" hidden="1" customWidth="1"/>
    <col min="9989" max="9989" width="1" style="12" customWidth="1"/>
    <col min="9990" max="9990" width="14.85546875" style="12" customWidth="1"/>
    <col min="9991" max="9991" width="1" style="12" customWidth="1"/>
    <col min="9992" max="9995" width="0" style="12" hidden="1" customWidth="1"/>
    <col min="9996" max="9996" width="14.42578125" style="12" customWidth="1"/>
    <col min="9997" max="9997" width="1.42578125" style="12" customWidth="1"/>
    <col min="9998" max="9998" width="0" style="12" hidden="1" customWidth="1"/>
    <col min="9999" max="10240" width="11.42578125" style="12"/>
    <col min="10241" max="10241" width="2.7109375" style="12" customWidth="1"/>
    <col min="10242" max="10242" width="75.28515625" style="12" bestFit="1" customWidth="1"/>
    <col min="10243" max="10244" width="0" style="12" hidden="1" customWidth="1"/>
    <col min="10245" max="10245" width="1" style="12" customWidth="1"/>
    <col min="10246" max="10246" width="14.85546875" style="12" customWidth="1"/>
    <col min="10247" max="10247" width="1" style="12" customWidth="1"/>
    <col min="10248" max="10251" width="0" style="12" hidden="1" customWidth="1"/>
    <col min="10252" max="10252" width="14.42578125" style="12" customWidth="1"/>
    <col min="10253" max="10253" width="1.42578125" style="12" customWidth="1"/>
    <col min="10254" max="10254" width="0" style="12" hidden="1" customWidth="1"/>
    <col min="10255" max="10496" width="11.42578125" style="12"/>
    <col min="10497" max="10497" width="2.7109375" style="12" customWidth="1"/>
    <col min="10498" max="10498" width="75.28515625" style="12" bestFit="1" customWidth="1"/>
    <col min="10499" max="10500" width="0" style="12" hidden="1" customWidth="1"/>
    <col min="10501" max="10501" width="1" style="12" customWidth="1"/>
    <col min="10502" max="10502" width="14.85546875" style="12" customWidth="1"/>
    <col min="10503" max="10503" width="1" style="12" customWidth="1"/>
    <col min="10504" max="10507" width="0" style="12" hidden="1" customWidth="1"/>
    <col min="10508" max="10508" width="14.42578125" style="12" customWidth="1"/>
    <col min="10509" max="10509" width="1.42578125" style="12" customWidth="1"/>
    <col min="10510" max="10510" width="0" style="12" hidden="1" customWidth="1"/>
    <col min="10511" max="10752" width="11.42578125" style="12"/>
    <col min="10753" max="10753" width="2.7109375" style="12" customWidth="1"/>
    <col min="10754" max="10754" width="75.28515625" style="12" bestFit="1" customWidth="1"/>
    <col min="10755" max="10756" width="0" style="12" hidden="1" customWidth="1"/>
    <col min="10757" max="10757" width="1" style="12" customWidth="1"/>
    <col min="10758" max="10758" width="14.85546875" style="12" customWidth="1"/>
    <col min="10759" max="10759" width="1" style="12" customWidth="1"/>
    <col min="10760" max="10763" width="0" style="12" hidden="1" customWidth="1"/>
    <col min="10764" max="10764" width="14.42578125" style="12" customWidth="1"/>
    <col min="10765" max="10765" width="1.42578125" style="12" customWidth="1"/>
    <col min="10766" max="10766" width="0" style="12" hidden="1" customWidth="1"/>
    <col min="10767" max="11008" width="11.42578125" style="12"/>
    <col min="11009" max="11009" width="2.7109375" style="12" customWidth="1"/>
    <col min="11010" max="11010" width="75.28515625" style="12" bestFit="1" customWidth="1"/>
    <col min="11011" max="11012" width="0" style="12" hidden="1" customWidth="1"/>
    <col min="11013" max="11013" width="1" style="12" customWidth="1"/>
    <col min="11014" max="11014" width="14.85546875" style="12" customWidth="1"/>
    <col min="11015" max="11015" width="1" style="12" customWidth="1"/>
    <col min="11016" max="11019" width="0" style="12" hidden="1" customWidth="1"/>
    <col min="11020" max="11020" width="14.42578125" style="12" customWidth="1"/>
    <col min="11021" max="11021" width="1.42578125" style="12" customWidth="1"/>
    <col min="11022" max="11022" width="0" style="12" hidden="1" customWidth="1"/>
    <col min="11023" max="11264" width="11.42578125" style="12"/>
    <col min="11265" max="11265" width="2.7109375" style="12" customWidth="1"/>
    <col min="11266" max="11266" width="75.28515625" style="12" bestFit="1" customWidth="1"/>
    <col min="11267" max="11268" width="0" style="12" hidden="1" customWidth="1"/>
    <col min="11269" max="11269" width="1" style="12" customWidth="1"/>
    <col min="11270" max="11270" width="14.85546875" style="12" customWidth="1"/>
    <col min="11271" max="11271" width="1" style="12" customWidth="1"/>
    <col min="11272" max="11275" width="0" style="12" hidden="1" customWidth="1"/>
    <col min="11276" max="11276" width="14.42578125" style="12" customWidth="1"/>
    <col min="11277" max="11277" width="1.42578125" style="12" customWidth="1"/>
    <col min="11278" max="11278" width="0" style="12" hidden="1" customWidth="1"/>
    <col min="11279" max="11520" width="11.42578125" style="12"/>
    <col min="11521" max="11521" width="2.7109375" style="12" customWidth="1"/>
    <col min="11522" max="11522" width="75.28515625" style="12" bestFit="1" customWidth="1"/>
    <col min="11523" max="11524" width="0" style="12" hidden="1" customWidth="1"/>
    <col min="11525" max="11525" width="1" style="12" customWidth="1"/>
    <col min="11526" max="11526" width="14.85546875" style="12" customWidth="1"/>
    <col min="11527" max="11527" width="1" style="12" customWidth="1"/>
    <col min="11528" max="11531" width="0" style="12" hidden="1" customWidth="1"/>
    <col min="11532" max="11532" width="14.42578125" style="12" customWidth="1"/>
    <col min="11533" max="11533" width="1.42578125" style="12" customWidth="1"/>
    <col min="11534" max="11534" width="0" style="12" hidden="1" customWidth="1"/>
    <col min="11535" max="11776" width="11.42578125" style="12"/>
    <col min="11777" max="11777" width="2.7109375" style="12" customWidth="1"/>
    <col min="11778" max="11778" width="75.28515625" style="12" bestFit="1" customWidth="1"/>
    <col min="11779" max="11780" width="0" style="12" hidden="1" customWidth="1"/>
    <col min="11781" max="11781" width="1" style="12" customWidth="1"/>
    <col min="11782" max="11782" width="14.85546875" style="12" customWidth="1"/>
    <col min="11783" max="11783" width="1" style="12" customWidth="1"/>
    <col min="11784" max="11787" width="0" style="12" hidden="1" customWidth="1"/>
    <col min="11788" max="11788" width="14.42578125" style="12" customWidth="1"/>
    <col min="11789" max="11789" width="1.42578125" style="12" customWidth="1"/>
    <col min="11790" max="11790" width="0" style="12" hidden="1" customWidth="1"/>
    <col min="11791" max="12032" width="11.42578125" style="12"/>
    <col min="12033" max="12033" width="2.7109375" style="12" customWidth="1"/>
    <col min="12034" max="12034" width="75.28515625" style="12" bestFit="1" customWidth="1"/>
    <col min="12035" max="12036" width="0" style="12" hidden="1" customWidth="1"/>
    <col min="12037" max="12037" width="1" style="12" customWidth="1"/>
    <col min="12038" max="12038" width="14.85546875" style="12" customWidth="1"/>
    <col min="12039" max="12039" width="1" style="12" customWidth="1"/>
    <col min="12040" max="12043" width="0" style="12" hidden="1" customWidth="1"/>
    <col min="12044" max="12044" width="14.42578125" style="12" customWidth="1"/>
    <col min="12045" max="12045" width="1.42578125" style="12" customWidth="1"/>
    <col min="12046" max="12046" width="0" style="12" hidden="1" customWidth="1"/>
    <col min="12047" max="12288" width="11.42578125" style="12"/>
    <col min="12289" max="12289" width="2.7109375" style="12" customWidth="1"/>
    <col min="12290" max="12290" width="75.28515625" style="12" bestFit="1" customWidth="1"/>
    <col min="12291" max="12292" width="0" style="12" hidden="1" customWidth="1"/>
    <col min="12293" max="12293" width="1" style="12" customWidth="1"/>
    <col min="12294" max="12294" width="14.85546875" style="12" customWidth="1"/>
    <col min="12295" max="12295" width="1" style="12" customWidth="1"/>
    <col min="12296" max="12299" width="0" style="12" hidden="1" customWidth="1"/>
    <col min="12300" max="12300" width="14.42578125" style="12" customWidth="1"/>
    <col min="12301" max="12301" width="1.42578125" style="12" customWidth="1"/>
    <col min="12302" max="12302" width="0" style="12" hidden="1" customWidth="1"/>
    <col min="12303" max="12544" width="11.42578125" style="12"/>
    <col min="12545" max="12545" width="2.7109375" style="12" customWidth="1"/>
    <col min="12546" max="12546" width="75.28515625" style="12" bestFit="1" customWidth="1"/>
    <col min="12547" max="12548" width="0" style="12" hidden="1" customWidth="1"/>
    <col min="12549" max="12549" width="1" style="12" customWidth="1"/>
    <col min="12550" max="12550" width="14.85546875" style="12" customWidth="1"/>
    <col min="12551" max="12551" width="1" style="12" customWidth="1"/>
    <col min="12552" max="12555" width="0" style="12" hidden="1" customWidth="1"/>
    <col min="12556" max="12556" width="14.42578125" style="12" customWidth="1"/>
    <col min="12557" max="12557" width="1.42578125" style="12" customWidth="1"/>
    <col min="12558" max="12558" width="0" style="12" hidden="1" customWidth="1"/>
    <col min="12559" max="12800" width="11.42578125" style="12"/>
    <col min="12801" max="12801" width="2.7109375" style="12" customWidth="1"/>
    <col min="12802" max="12802" width="75.28515625" style="12" bestFit="1" customWidth="1"/>
    <col min="12803" max="12804" width="0" style="12" hidden="1" customWidth="1"/>
    <col min="12805" max="12805" width="1" style="12" customWidth="1"/>
    <col min="12806" max="12806" width="14.85546875" style="12" customWidth="1"/>
    <col min="12807" max="12807" width="1" style="12" customWidth="1"/>
    <col min="12808" max="12811" width="0" style="12" hidden="1" customWidth="1"/>
    <col min="12812" max="12812" width="14.42578125" style="12" customWidth="1"/>
    <col min="12813" max="12813" width="1.42578125" style="12" customWidth="1"/>
    <col min="12814" max="12814" width="0" style="12" hidden="1" customWidth="1"/>
    <col min="12815" max="13056" width="11.42578125" style="12"/>
    <col min="13057" max="13057" width="2.7109375" style="12" customWidth="1"/>
    <col min="13058" max="13058" width="75.28515625" style="12" bestFit="1" customWidth="1"/>
    <col min="13059" max="13060" width="0" style="12" hidden="1" customWidth="1"/>
    <col min="13061" max="13061" width="1" style="12" customWidth="1"/>
    <col min="13062" max="13062" width="14.85546875" style="12" customWidth="1"/>
    <col min="13063" max="13063" width="1" style="12" customWidth="1"/>
    <col min="13064" max="13067" width="0" style="12" hidden="1" customWidth="1"/>
    <col min="13068" max="13068" width="14.42578125" style="12" customWidth="1"/>
    <col min="13069" max="13069" width="1.42578125" style="12" customWidth="1"/>
    <col min="13070" max="13070" width="0" style="12" hidden="1" customWidth="1"/>
    <col min="13071" max="13312" width="11.42578125" style="12"/>
    <col min="13313" max="13313" width="2.7109375" style="12" customWidth="1"/>
    <col min="13314" max="13314" width="75.28515625" style="12" bestFit="1" customWidth="1"/>
    <col min="13315" max="13316" width="0" style="12" hidden="1" customWidth="1"/>
    <col min="13317" max="13317" width="1" style="12" customWidth="1"/>
    <col min="13318" max="13318" width="14.85546875" style="12" customWidth="1"/>
    <col min="13319" max="13319" width="1" style="12" customWidth="1"/>
    <col min="13320" max="13323" width="0" style="12" hidden="1" customWidth="1"/>
    <col min="13324" max="13324" width="14.42578125" style="12" customWidth="1"/>
    <col min="13325" max="13325" width="1.42578125" style="12" customWidth="1"/>
    <col min="13326" max="13326" width="0" style="12" hidden="1" customWidth="1"/>
    <col min="13327" max="13568" width="11.42578125" style="12"/>
    <col min="13569" max="13569" width="2.7109375" style="12" customWidth="1"/>
    <col min="13570" max="13570" width="75.28515625" style="12" bestFit="1" customWidth="1"/>
    <col min="13571" max="13572" width="0" style="12" hidden="1" customWidth="1"/>
    <col min="13573" max="13573" width="1" style="12" customWidth="1"/>
    <col min="13574" max="13574" width="14.85546875" style="12" customWidth="1"/>
    <col min="13575" max="13575" width="1" style="12" customWidth="1"/>
    <col min="13576" max="13579" width="0" style="12" hidden="1" customWidth="1"/>
    <col min="13580" max="13580" width="14.42578125" style="12" customWidth="1"/>
    <col min="13581" max="13581" width="1.42578125" style="12" customWidth="1"/>
    <col min="13582" max="13582" width="0" style="12" hidden="1" customWidth="1"/>
    <col min="13583" max="13824" width="11.42578125" style="12"/>
    <col min="13825" max="13825" width="2.7109375" style="12" customWidth="1"/>
    <col min="13826" max="13826" width="75.28515625" style="12" bestFit="1" customWidth="1"/>
    <col min="13827" max="13828" width="0" style="12" hidden="1" customWidth="1"/>
    <col min="13829" max="13829" width="1" style="12" customWidth="1"/>
    <col min="13830" max="13830" width="14.85546875" style="12" customWidth="1"/>
    <col min="13831" max="13831" width="1" style="12" customWidth="1"/>
    <col min="13832" max="13835" width="0" style="12" hidden="1" customWidth="1"/>
    <col min="13836" max="13836" width="14.42578125" style="12" customWidth="1"/>
    <col min="13837" max="13837" width="1.42578125" style="12" customWidth="1"/>
    <col min="13838" max="13838" width="0" style="12" hidden="1" customWidth="1"/>
    <col min="13839" max="14080" width="11.42578125" style="12"/>
    <col min="14081" max="14081" width="2.7109375" style="12" customWidth="1"/>
    <col min="14082" max="14082" width="75.28515625" style="12" bestFit="1" customWidth="1"/>
    <col min="14083" max="14084" width="0" style="12" hidden="1" customWidth="1"/>
    <col min="14085" max="14085" width="1" style="12" customWidth="1"/>
    <col min="14086" max="14086" width="14.85546875" style="12" customWidth="1"/>
    <col min="14087" max="14087" width="1" style="12" customWidth="1"/>
    <col min="14088" max="14091" width="0" style="12" hidden="1" customWidth="1"/>
    <col min="14092" max="14092" width="14.42578125" style="12" customWidth="1"/>
    <col min="14093" max="14093" width="1.42578125" style="12" customWidth="1"/>
    <col min="14094" max="14094" width="0" style="12" hidden="1" customWidth="1"/>
    <col min="14095" max="14336" width="11.42578125" style="12"/>
    <col min="14337" max="14337" width="2.7109375" style="12" customWidth="1"/>
    <col min="14338" max="14338" width="75.28515625" style="12" bestFit="1" customWidth="1"/>
    <col min="14339" max="14340" width="0" style="12" hidden="1" customWidth="1"/>
    <col min="14341" max="14341" width="1" style="12" customWidth="1"/>
    <col min="14342" max="14342" width="14.85546875" style="12" customWidth="1"/>
    <col min="14343" max="14343" width="1" style="12" customWidth="1"/>
    <col min="14344" max="14347" width="0" style="12" hidden="1" customWidth="1"/>
    <col min="14348" max="14348" width="14.42578125" style="12" customWidth="1"/>
    <col min="14349" max="14349" width="1.42578125" style="12" customWidth="1"/>
    <col min="14350" max="14350" width="0" style="12" hidden="1" customWidth="1"/>
    <col min="14351" max="14592" width="11.42578125" style="12"/>
    <col min="14593" max="14593" width="2.7109375" style="12" customWidth="1"/>
    <col min="14594" max="14594" width="75.28515625" style="12" bestFit="1" customWidth="1"/>
    <col min="14595" max="14596" width="0" style="12" hidden="1" customWidth="1"/>
    <col min="14597" max="14597" width="1" style="12" customWidth="1"/>
    <col min="14598" max="14598" width="14.85546875" style="12" customWidth="1"/>
    <col min="14599" max="14599" width="1" style="12" customWidth="1"/>
    <col min="14600" max="14603" width="0" style="12" hidden="1" customWidth="1"/>
    <col min="14604" max="14604" width="14.42578125" style="12" customWidth="1"/>
    <col min="14605" max="14605" width="1.42578125" style="12" customWidth="1"/>
    <col min="14606" max="14606" width="0" style="12" hidden="1" customWidth="1"/>
    <col min="14607" max="14848" width="11.42578125" style="12"/>
    <col min="14849" max="14849" width="2.7109375" style="12" customWidth="1"/>
    <col min="14850" max="14850" width="75.28515625" style="12" bestFit="1" customWidth="1"/>
    <col min="14851" max="14852" width="0" style="12" hidden="1" customWidth="1"/>
    <col min="14853" max="14853" width="1" style="12" customWidth="1"/>
    <col min="14854" max="14854" width="14.85546875" style="12" customWidth="1"/>
    <col min="14855" max="14855" width="1" style="12" customWidth="1"/>
    <col min="14856" max="14859" width="0" style="12" hidden="1" customWidth="1"/>
    <col min="14860" max="14860" width="14.42578125" style="12" customWidth="1"/>
    <col min="14861" max="14861" width="1.42578125" style="12" customWidth="1"/>
    <col min="14862" max="14862" width="0" style="12" hidden="1" customWidth="1"/>
    <col min="14863" max="15104" width="11.42578125" style="12"/>
    <col min="15105" max="15105" width="2.7109375" style="12" customWidth="1"/>
    <col min="15106" max="15106" width="75.28515625" style="12" bestFit="1" customWidth="1"/>
    <col min="15107" max="15108" width="0" style="12" hidden="1" customWidth="1"/>
    <col min="15109" max="15109" width="1" style="12" customWidth="1"/>
    <col min="15110" max="15110" width="14.85546875" style="12" customWidth="1"/>
    <col min="15111" max="15111" width="1" style="12" customWidth="1"/>
    <col min="15112" max="15115" width="0" style="12" hidden="1" customWidth="1"/>
    <col min="15116" max="15116" width="14.42578125" style="12" customWidth="1"/>
    <col min="15117" max="15117" width="1.42578125" style="12" customWidth="1"/>
    <col min="15118" max="15118" width="0" style="12" hidden="1" customWidth="1"/>
    <col min="15119" max="15360" width="11.42578125" style="12"/>
    <col min="15361" max="15361" width="2.7109375" style="12" customWidth="1"/>
    <col min="15362" max="15362" width="75.28515625" style="12" bestFit="1" customWidth="1"/>
    <col min="15363" max="15364" width="0" style="12" hidden="1" customWidth="1"/>
    <col min="15365" max="15365" width="1" style="12" customWidth="1"/>
    <col min="15366" max="15366" width="14.85546875" style="12" customWidth="1"/>
    <col min="15367" max="15367" width="1" style="12" customWidth="1"/>
    <col min="15368" max="15371" width="0" style="12" hidden="1" customWidth="1"/>
    <col min="15372" max="15372" width="14.42578125" style="12" customWidth="1"/>
    <col min="15373" max="15373" width="1.42578125" style="12" customWidth="1"/>
    <col min="15374" max="15374" width="0" style="12" hidden="1" customWidth="1"/>
    <col min="15375" max="15616" width="11.42578125" style="12"/>
    <col min="15617" max="15617" width="2.7109375" style="12" customWidth="1"/>
    <col min="15618" max="15618" width="75.28515625" style="12" bestFit="1" customWidth="1"/>
    <col min="15619" max="15620" width="0" style="12" hidden="1" customWidth="1"/>
    <col min="15621" max="15621" width="1" style="12" customWidth="1"/>
    <col min="15622" max="15622" width="14.85546875" style="12" customWidth="1"/>
    <col min="15623" max="15623" width="1" style="12" customWidth="1"/>
    <col min="15624" max="15627" width="0" style="12" hidden="1" customWidth="1"/>
    <col min="15628" max="15628" width="14.42578125" style="12" customWidth="1"/>
    <col min="15629" max="15629" width="1.42578125" style="12" customWidth="1"/>
    <col min="15630" max="15630" width="0" style="12" hidden="1" customWidth="1"/>
    <col min="15631" max="15872" width="11.42578125" style="12"/>
    <col min="15873" max="15873" width="2.7109375" style="12" customWidth="1"/>
    <col min="15874" max="15874" width="75.28515625" style="12" bestFit="1" customWidth="1"/>
    <col min="15875" max="15876" width="0" style="12" hidden="1" customWidth="1"/>
    <col min="15877" max="15877" width="1" style="12" customWidth="1"/>
    <col min="15878" max="15878" width="14.85546875" style="12" customWidth="1"/>
    <col min="15879" max="15879" width="1" style="12" customWidth="1"/>
    <col min="15880" max="15883" width="0" style="12" hidden="1" customWidth="1"/>
    <col min="15884" max="15884" width="14.42578125" style="12" customWidth="1"/>
    <col min="15885" max="15885" width="1.42578125" style="12" customWidth="1"/>
    <col min="15886" max="15886" width="0" style="12" hidden="1" customWidth="1"/>
    <col min="15887" max="16128" width="11.42578125" style="12"/>
    <col min="16129" max="16129" width="2.7109375" style="12" customWidth="1"/>
    <col min="16130" max="16130" width="75.28515625" style="12" bestFit="1" customWidth="1"/>
    <col min="16131" max="16132" width="0" style="12" hidden="1" customWidth="1"/>
    <col min="16133" max="16133" width="1" style="12" customWidth="1"/>
    <col min="16134" max="16134" width="14.85546875" style="12" customWidth="1"/>
    <col min="16135" max="16135" width="1" style="12" customWidth="1"/>
    <col min="16136" max="16139" width="0" style="12" hidden="1" customWidth="1"/>
    <col min="16140" max="16140" width="14.42578125" style="12" customWidth="1"/>
    <col min="16141" max="16141" width="1.42578125" style="12" customWidth="1"/>
    <col min="16142" max="16142" width="0" style="12" hidden="1" customWidth="1"/>
    <col min="16143" max="16384" width="11.42578125" style="12"/>
  </cols>
  <sheetData>
    <row r="1" spans="2:14">
      <c r="L1" s="75" t="s">
        <v>25</v>
      </c>
      <c r="N1" s="116" t="s">
        <v>25</v>
      </c>
    </row>
    <row r="2" spans="2:14" ht="18">
      <c r="B2" s="117" t="s">
        <v>207</v>
      </c>
    </row>
    <row r="3" spans="2:14" ht="18">
      <c r="B3" s="117"/>
    </row>
    <row r="5" spans="2:14" ht="15">
      <c r="B5" s="353" t="s">
        <v>179</v>
      </c>
      <c r="C5" s="108"/>
      <c r="D5" s="140" t="s">
        <v>30</v>
      </c>
      <c r="E5" s="139"/>
      <c r="F5" s="199" t="s">
        <v>208</v>
      </c>
      <c r="G5" s="110"/>
      <c r="H5" s="140" t="s">
        <v>145</v>
      </c>
      <c r="I5" s="139"/>
      <c r="J5" s="199">
        <v>2018</v>
      </c>
      <c r="K5" s="139"/>
      <c r="L5" s="199">
        <v>2017</v>
      </c>
      <c r="M5" s="110"/>
      <c r="N5" s="140">
        <v>2012</v>
      </c>
    </row>
    <row r="6" spans="2:14" ht="17.25">
      <c r="B6" s="354"/>
      <c r="C6" s="108"/>
      <c r="D6" s="140"/>
      <c r="E6" s="139"/>
      <c r="F6" s="140"/>
      <c r="G6" s="139"/>
      <c r="H6" s="140"/>
      <c r="I6" s="139"/>
      <c r="J6" s="140"/>
      <c r="K6" s="139"/>
      <c r="L6" s="140"/>
      <c r="M6" s="139"/>
      <c r="N6" s="140" t="s">
        <v>32</v>
      </c>
    </row>
    <row r="7" spans="2:14" ht="3.75" customHeight="1">
      <c r="B7" s="109"/>
      <c r="C7" s="104"/>
      <c r="D7" s="110"/>
      <c r="E7" s="110"/>
      <c r="F7" s="110"/>
      <c r="G7" s="110"/>
      <c r="H7" s="110"/>
      <c r="I7" s="110"/>
      <c r="J7" s="110"/>
      <c r="K7" s="110"/>
      <c r="L7" s="110"/>
      <c r="M7" s="110"/>
      <c r="N7" s="110"/>
    </row>
    <row r="8" spans="2:14">
      <c r="B8" s="3" t="s">
        <v>187</v>
      </c>
      <c r="C8" s="120"/>
      <c r="D8" s="119">
        <v>6094</v>
      </c>
      <c r="E8" s="119"/>
      <c r="F8" s="119">
        <v>5862</v>
      </c>
      <c r="G8" s="119"/>
      <c r="H8" s="119">
        <v>5549</v>
      </c>
      <c r="I8" s="119"/>
      <c r="J8" s="119">
        <v>11051.510830282999</v>
      </c>
      <c r="K8" s="119"/>
      <c r="L8" s="119">
        <v>10310.310983621501</v>
      </c>
      <c r="M8" s="119"/>
      <c r="N8" s="119">
        <v>10968</v>
      </c>
    </row>
    <row r="9" spans="2:14">
      <c r="B9" s="3" t="s">
        <v>209</v>
      </c>
      <c r="C9" s="120"/>
      <c r="D9" s="119">
        <v>2225</v>
      </c>
      <c r="E9" s="119"/>
      <c r="F9" s="119">
        <v>3608</v>
      </c>
      <c r="G9" s="119"/>
      <c r="H9" s="119">
        <v>3476.2533174056798</v>
      </c>
      <c r="I9" s="119"/>
      <c r="J9" s="119">
        <v>7318.2231293669201</v>
      </c>
      <c r="K9" s="119"/>
      <c r="L9" s="119">
        <v>6581.9156783716899</v>
      </c>
      <c r="M9" s="119"/>
      <c r="N9" s="119">
        <v>5038</v>
      </c>
    </row>
    <row r="10" spans="2:14" ht="3.75" customHeight="1">
      <c r="B10" s="106"/>
      <c r="C10" s="121"/>
      <c r="D10" s="121"/>
      <c r="E10" s="121"/>
      <c r="F10" s="121"/>
      <c r="G10" s="121"/>
      <c r="H10" s="121"/>
      <c r="I10" s="121"/>
      <c r="J10" s="121"/>
      <c r="K10" s="121"/>
      <c r="L10" s="121"/>
      <c r="M10" s="121"/>
      <c r="N10" s="121"/>
    </row>
    <row r="11" spans="2:14">
      <c r="B11" s="111" t="s">
        <v>210</v>
      </c>
      <c r="C11" s="122"/>
      <c r="D11" s="33">
        <v>8318</v>
      </c>
      <c r="E11" s="14"/>
      <c r="F11" s="33">
        <v>9470</v>
      </c>
      <c r="G11" s="14"/>
      <c r="H11" s="33">
        <v>9025.2533174056807</v>
      </c>
      <c r="I11" s="14"/>
      <c r="J11" s="33">
        <v>18369.733959649919</v>
      </c>
      <c r="K11" s="14"/>
      <c r="L11" s="33">
        <v>16892.226661993191</v>
      </c>
      <c r="M11" s="14"/>
      <c r="N11" s="33">
        <v>16006.7</v>
      </c>
    </row>
    <row r="12" spans="2:14" ht="3.75" customHeight="1">
      <c r="B12" s="106"/>
      <c r="C12" s="121"/>
      <c r="D12" s="121"/>
      <c r="E12" s="121"/>
      <c r="F12" s="121"/>
      <c r="G12" s="121"/>
      <c r="H12" s="121"/>
      <c r="I12" s="121"/>
      <c r="J12" s="121"/>
      <c r="K12" s="121"/>
      <c r="L12" s="121"/>
      <c r="M12" s="121"/>
      <c r="N12" s="121"/>
    </row>
    <row r="13" spans="2:14">
      <c r="B13" s="3" t="s">
        <v>211</v>
      </c>
      <c r="C13" s="120"/>
      <c r="D13" s="119">
        <v>-671</v>
      </c>
      <c r="E13" s="119"/>
      <c r="F13" s="119">
        <v>-1335</v>
      </c>
      <c r="G13" s="119"/>
      <c r="H13" s="119">
        <v>-1116.8049895633101</v>
      </c>
      <c r="I13" s="119"/>
      <c r="J13" s="119">
        <v>-882.57255205377203</v>
      </c>
      <c r="K13" s="119"/>
      <c r="L13" s="119">
        <v>1188.85721684278</v>
      </c>
      <c r="M13" s="119"/>
      <c r="N13" s="119">
        <v>895.5</v>
      </c>
    </row>
    <row r="14" spans="2:14" ht="3.75" customHeight="1">
      <c r="B14" s="106"/>
      <c r="C14" s="121"/>
      <c r="D14" s="121"/>
      <c r="E14" s="121"/>
      <c r="F14" s="121"/>
      <c r="G14" s="121"/>
      <c r="H14" s="121"/>
      <c r="I14" s="121"/>
      <c r="J14" s="121"/>
      <c r="K14" s="121"/>
      <c r="L14" s="121"/>
      <c r="M14" s="121"/>
      <c r="N14" s="121"/>
    </row>
    <row r="15" spans="2:14">
      <c r="B15" s="111" t="s">
        <v>212</v>
      </c>
      <c r="C15" s="122"/>
      <c r="D15" s="33">
        <v>7647</v>
      </c>
      <c r="E15" s="14"/>
      <c r="F15" s="33">
        <v>8135</v>
      </c>
      <c r="G15" s="14"/>
      <c r="H15" s="33">
        <v>7908.4483278423704</v>
      </c>
      <c r="I15" s="14"/>
      <c r="J15" s="33">
        <v>17487.161407596148</v>
      </c>
      <c r="K15" s="14"/>
      <c r="L15" s="33">
        <v>18081.083878835969</v>
      </c>
      <c r="M15" s="14"/>
      <c r="N15" s="33">
        <v>16902.2</v>
      </c>
    </row>
    <row r="16" spans="2:14" ht="3.75" customHeight="1">
      <c r="B16" s="106"/>
      <c r="C16" s="121"/>
      <c r="D16" s="121"/>
      <c r="E16" s="121"/>
      <c r="F16" s="121"/>
      <c r="G16" s="121"/>
      <c r="H16" s="121"/>
      <c r="I16" s="121"/>
      <c r="J16" s="121"/>
      <c r="K16" s="121"/>
      <c r="L16" s="121"/>
      <c r="M16" s="121"/>
      <c r="N16" s="121"/>
    </row>
    <row r="17" spans="2:14">
      <c r="B17" s="3" t="s">
        <v>213</v>
      </c>
      <c r="C17" s="120"/>
      <c r="D17" s="119">
        <v>-2124</v>
      </c>
      <c r="E17" s="119"/>
      <c r="F17" s="119">
        <v>-1870</v>
      </c>
      <c r="G17" s="119"/>
      <c r="H17" s="119">
        <v>-1570.69881606746</v>
      </c>
      <c r="I17" s="119"/>
      <c r="J17" s="119">
        <v>-2967.07546186951</v>
      </c>
      <c r="K17" s="119"/>
      <c r="L17" s="119">
        <v>-3169.8873657160798</v>
      </c>
      <c r="M17" s="119"/>
      <c r="N17" s="119">
        <v>-3028.3</v>
      </c>
    </row>
    <row r="18" spans="2:14" ht="3.75" customHeight="1">
      <c r="B18" s="106"/>
      <c r="C18" s="121"/>
      <c r="D18" s="121"/>
      <c r="E18" s="121"/>
      <c r="F18" s="121"/>
      <c r="G18" s="121"/>
      <c r="H18" s="121"/>
      <c r="I18" s="121"/>
      <c r="J18" s="121"/>
      <c r="K18" s="121"/>
      <c r="L18" s="121"/>
      <c r="M18" s="121"/>
      <c r="N18" s="121"/>
    </row>
    <row r="19" spans="2:14">
      <c r="B19" s="111" t="s">
        <v>214</v>
      </c>
      <c r="C19" s="122"/>
      <c r="D19" s="33">
        <v>5523</v>
      </c>
      <c r="E19" s="14"/>
      <c r="F19" s="33">
        <v>6265</v>
      </c>
      <c r="G19" s="14"/>
      <c r="H19" s="33">
        <v>6337.7495117749104</v>
      </c>
      <c r="I19" s="14"/>
      <c r="J19" s="33">
        <v>14520.085945726638</v>
      </c>
      <c r="K19" s="14"/>
      <c r="L19" s="33">
        <v>14911.196513119889</v>
      </c>
      <c r="M19" s="14"/>
      <c r="N19" s="33">
        <v>13873.9</v>
      </c>
    </row>
    <row r="20" spans="2:14" ht="3.75" customHeight="1">
      <c r="B20" s="106"/>
      <c r="C20" s="121"/>
      <c r="D20" s="121"/>
      <c r="E20" s="121"/>
      <c r="F20" s="121"/>
      <c r="G20" s="121"/>
      <c r="H20" s="121"/>
      <c r="I20" s="121"/>
      <c r="J20" s="121"/>
      <c r="K20" s="121"/>
      <c r="L20" s="121"/>
      <c r="M20" s="121"/>
      <c r="N20" s="121"/>
    </row>
    <row r="21" spans="2:14">
      <c r="B21" s="3" t="s">
        <v>215</v>
      </c>
      <c r="C21" s="120"/>
      <c r="D21" s="119">
        <v>-2923</v>
      </c>
      <c r="E21" s="119"/>
      <c r="F21" s="119">
        <v>-4219</v>
      </c>
      <c r="G21" s="119"/>
      <c r="H21" s="119">
        <v>-3959.74505664142</v>
      </c>
      <c r="I21" s="119"/>
      <c r="J21" s="119">
        <v>-8074.8098665642701</v>
      </c>
      <c r="K21" s="119"/>
      <c r="L21" s="119">
        <v>-8370.0551759653208</v>
      </c>
      <c r="M21" s="119"/>
      <c r="N21" s="119">
        <v>-5105.8</v>
      </c>
    </row>
    <row r="22" spans="2:14">
      <c r="B22" s="3" t="s">
        <v>216</v>
      </c>
      <c r="C22" s="120"/>
      <c r="D22" s="119">
        <v>0</v>
      </c>
      <c r="E22" s="119"/>
      <c r="F22" s="119">
        <v>0</v>
      </c>
      <c r="G22" s="119"/>
      <c r="H22" s="119">
        <v>0</v>
      </c>
      <c r="I22" s="119"/>
      <c r="J22" s="119">
        <v>-469.4</v>
      </c>
      <c r="K22" s="119"/>
      <c r="L22" s="119">
        <v>0</v>
      </c>
      <c r="M22" s="119"/>
      <c r="N22" s="119">
        <v>0</v>
      </c>
    </row>
    <row r="23" spans="2:14">
      <c r="B23" s="3" t="s">
        <v>217</v>
      </c>
      <c r="C23" s="120"/>
      <c r="D23" s="119">
        <v>0</v>
      </c>
      <c r="E23" s="119"/>
      <c r="F23" s="119">
        <v>-1206</v>
      </c>
      <c r="G23" s="119"/>
      <c r="H23" s="119">
        <v>-588.976772376079</v>
      </c>
      <c r="I23" s="119"/>
      <c r="J23" s="119">
        <v>-193.61883377197501</v>
      </c>
      <c r="K23" s="119"/>
      <c r="L23" s="119">
        <v>-318.53521746897002</v>
      </c>
      <c r="M23" s="119"/>
      <c r="N23" s="119">
        <v>-28.9</v>
      </c>
    </row>
    <row r="24" spans="2:14">
      <c r="B24" s="3" t="s">
        <v>218</v>
      </c>
      <c r="C24" s="120"/>
      <c r="D24" s="119">
        <v>98</v>
      </c>
      <c r="E24" s="119"/>
      <c r="F24" s="119">
        <v>2</v>
      </c>
      <c r="G24" s="119"/>
      <c r="H24" s="119">
        <v>0.87826583665970803</v>
      </c>
      <c r="I24" s="119"/>
      <c r="J24" s="119">
        <v>31.2506040771224</v>
      </c>
      <c r="K24" s="119"/>
      <c r="L24" s="119">
        <v>0</v>
      </c>
      <c r="M24" s="119"/>
      <c r="N24" s="119">
        <v>37.299999999999997</v>
      </c>
    </row>
    <row r="25" spans="2:14">
      <c r="B25" s="3" t="s">
        <v>219</v>
      </c>
      <c r="C25" s="120"/>
      <c r="D25" s="119">
        <v>0</v>
      </c>
      <c r="E25" s="119"/>
      <c r="F25" s="119">
        <v>202</v>
      </c>
      <c r="G25" s="119"/>
      <c r="H25" s="119">
        <v>163.23385646185801</v>
      </c>
      <c r="I25" s="119"/>
      <c r="J25" s="119">
        <v>335.12994256644799</v>
      </c>
      <c r="K25" s="119"/>
      <c r="L25" s="119">
        <v>622.11235643757311</v>
      </c>
      <c r="M25" s="119"/>
      <c r="N25" s="119">
        <v>99.2</v>
      </c>
    </row>
    <row r="26" spans="2:14">
      <c r="B26" s="3" t="s">
        <v>220</v>
      </c>
      <c r="C26" s="120"/>
      <c r="D26" s="119">
        <v>1</v>
      </c>
      <c r="E26" s="119"/>
      <c r="F26" s="119">
        <v>-42</v>
      </c>
      <c r="G26" s="119"/>
      <c r="H26" s="119">
        <v>1.1648612281108</v>
      </c>
      <c r="I26" s="119"/>
      <c r="J26" s="119">
        <v>2.3181516011772598</v>
      </c>
      <c r="K26" s="119"/>
      <c r="L26" s="119">
        <v>5.8632311048275199</v>
      </c>
      <c r="M26" s="119"/>
      <c r="N26" s="119">
        <v>0.7</v>
      </c>
    </row>
    <row r="27" spans="2:14" ht="3.75" customHeight="1">
      <c r="B27" s="106"/>
      <c r="C27" s="121"/>
      <c r="D27" s="121"/>
      <c r="E27" s="121"/>
      <c r="F27" s="121"/>
      <c r="G27" s="121"/>
      <c r="H27" s="121"/>
      <c r="I27" s="121"/>
      <c r="J27" s="121"/>
      <c r="K27" s="121"/>
      <c r="L27" s="121"/>
      <c r="M27" s="121"/>
      <c r="N27" s="121"/>
    </row>
    <row r="28" spans="2:14">
      <c r="B28" s="111" t="s">
        <v>221</v>
      </c>
      <c r="C28" s="122"/>
      <c r="D28" s="33">
        <v>-2825</v>
      </c>
      <c r="E28" s="14"/>
      <c r="F28" s="33">
        <v>-5263</v>
      </c>
      <c r="G28" s="14"/>
      <c r="H28" s="33">
        <v>-4383</v>
      </c>
      <c r="I28" s="14"/>
      <c r="J28" s="33">
        <v>-8369.1300020914987</v>
      </c>
      <c r="K28" s="14"/>
      <c r="L28" s="33">
        <f>+SUM(L21:L27)</f>
        <v>-8060.6148058918907</v>
      </c>
      <c r="M28" s="14"/>
      <c r="N28" s="92">
        <v>-4998</v>
      </c>
    </row>
    <row r="29" spans="2:14" ht="3.75" customHeight="1">
      <c r="B29" s="106"/>
      <c r="C29" s="121"/>
      <c r="D29" s="121"/>
      <c r="E29" s="121"/>
      <c r="F29" s="121"/>
      <c r="G29" s="121"/>
      <c r="H29" s="121"/>
      <c r="I29" s="121"/>
      <c r="J29" s="121"/>
      <c r="K29" s="121"/>
      <c r="L29" s="121"/>
      <c r="M29" s="121"/>
      <c r="N29" s="121"/>
    </row>
    <row r="30" spans="2:14">
      <c r="B30" s="3" t="s">
        <v>222</v>
      </c>
      <c r="C30" s="120"/>
      <c r="D30" s="119">
        <v>1</v>
      </c>
      <c r="E30" s="119"/>
      <c r="F30" s="119"/>
      <c r="G30" s="119"/>
      <c r="H30" s="119"/>
      <c r="I30" s="119"/>
      <c r="J30" s="119">
        <v>0.34162478098807397</v>
      </c>
      <c r="K30" s="119"/>
      <c r="L30" s="119"/>
      <c r="M30" s="119"/>
      <c r="N30" s="119">
        <v>0</v>
      </c>
    </row>
    <row r="31" spans="2:14">
      <c r="B31" s="3" t="s">
        <v>223</v>
      </c>
      <c r="C31" s="120"/>
      <c r="D31" s="119">
        <v>-9301</v>
      </c>
      <c r="E31" s="119"/>
      <c r="F31" s="119">
        <v>-5732</v>
      </c>
      <c r="G31" s="119"/>
      <c r="H31" s="119">
        <v>-5534</v>
      </c>
      <c r="I31" s="119"/>
      <c r="J31" s="119">
        <v>-5731.6824565068</v>
      </c>
      <c r="K31" s="119"/>
      <c r="L31" s="119">
        <v>-5598</v>
      </c>
      <c r="M31" s="119"/>
      <c r="N31" s="119">
        <v>-8137.1</v>
      </c>
    </row>
    <row r="32" spans="2:14">
      <c r="B32" s="3" t="s">
        <v>224</v>
      </c>
      <c r="C32" s="120"/>
      <c r="D32" s="119">
        <v>-114</v>
      </c>
      <c r="E32" s="119"/>
      <c r="F32" s="119">
        <v>-465</v>
      </c>
      <c r="G32" s="119"/>
      <c r="H32" s="119">
        <v>-401</v>
      </c>
      <c r="I32" s="119"/>
      <c r="J32" s="119">
        <v>-797.95157148682404</v>
      </c>
      <c r="K32" s="119"/>
      <c r="L32" s="119">
        <f>-920.321877005287-0.23318487229797</f>
        <v>-920.55506187758499</v>
      </c>
      <c r="M32" s="119"/>
      <c r="N32" s="119">
        <v>-479.6</v>
      </c>
    </row>
    <row r="33" spans="2:14" ht="3.75" customHeight="1">
      <c r="B33" s="106"/>
      <c r="C33" s="123"/>
      <c r="D33" s="123"/>
      <c r="E33" s="123"/>
      <c r="F33" s="123"/>
      <c r="G33" s="123"/>
      <c r="H33" s="123"/>
      <c r="I33" s="123"/>
      <c r="J33" s="123"/>
      <c r="K33" s="123"/>
      <c r="L33" s="123"/>
      <c r="M33" s="123"/>
      <c r="N33" s="123"/>
    </row>
    <row r="34" spans="2:14">
      <c r="B34" s="111" t="s">
        <v>225</v>
      </c>
      <c r="C34" s="122"/>
      <c r="D34" s="33">
        <v>-9414</v>
      </c>
      <c r="E34" s="14"/>
      <c r="F34" s="33">
        <v>-6197</v>
      </c>
      <c r="G34" s="14"/>
      <c r="H34" s="33">
        <v>-5934.9617547134048</v>
      </c>
      <c r="I34" s="14"/>
      <c r="J34" s="33">
        <v>-6529.2924032126357</v>
      </c>
      <c r="K34" s="14"/>
      <c r="L34" s="33">
        <f>+[108]TFT!$E$23</f>
        <v>-6518.7626432968855</v>
      </c>
      <c r="M34" s="14"/>
      <c r="N34" s="33">
        <v>-8616.7000000000007</v>
      </c>
    </row>
    <row r="35" spans="2:14" ht="3.75" customHeight="1">
      <c r="B35" s="106"/>
      <c r="C35" s="121"/>
      <c r="D35" s="121"/>
      <c r="E35" s="121"/>
      <c r="F35" s="121"/>
      <c r="G35" s="121"/>
      <c r="H35" s="121"/>
      <c r="I35" s="121"/>
      <c r="J35" s="121"/>
      <c r="K35" s="121"/>
      <c r="L35" s="121"/>
      <c r="M35" s="121"/>
      <c r="N35" s="121"/>
    </row>
    <row r="36" spans="2:14">
      <c r="B36" s="3" t="s">
        <v>226</v>
      </c>
      <c r="C36" s="120"/>
      <c r="D36" s="119">
        <v>144</v>
      </c>
      <c r="E36" s="119"/>
      <c r="F36" s="119">
        <v>1909</v>
      </c>
      <c r="G36" s="119"/>
      <c r="H36" s="119">
        <v>1314.75404518912</v>
      </c>
      <c r="I36" s="119"/>
      <c r="J36" s="119">
        <v>1347.0757613137</v>
      </c>
      <c r="K36" s="119"/>
      <c r="L36" s="119">
        <v>1680.8254376954301</v>
      </c>
      <c r="M36" s="119"/>
      <c r="N36" s="119">
        <v>286.60000000000002</v>
      </c>
    </row>
    <row r="37" spans="2:14">
      <c r="B37" s="3" t="s">
        <v>227</v>
      </c>
      <c r="C37" s="120"/>
      <c r="D37" s="119">
        <v>0</v>
      </c>
      <c r="E37" s="119"/>
      <c r="F37" s="12">
        <v>0</v>
      </c>
      <c r="H37" s="119">
        <v>0</v>
      </c>
      <c r="I37" s="119"/>
      <c r="J37" s="119">
        <v>0</v>
      </c>
      <c r="K37" s="119"/>
      <c r="L37" s="119">
        <v>0</v>
      </c>
      <c r="M37" s="119"/>
      <c r="N37" s="119">
        <v>-71.5</v>
      </c>
    </row>
    <row r="38" spans="2:14">
      <c r="B38" s="3" t="s">
        <v>228</v>
      </c>
      <c r="C38" s="120"/>
      <c r="D38" s="119"/>
      <c r="E38" s="119"/>
      <c r="F38" s="119">
        <v>3665</v>
      </c>
      <c r="G38" s="119"/>
      <c r="H38" s="119">
        <v>2571</v>
      </c>
      <c r="I38" s="119"/>
      <c r="J38" s="119">
        <v>-749</v>
      </c>
      <c r="K38" s="119"/>
      <c r="L38" s="119">
        <v>-1635</v>
      </c>
      <c r="M38" s="119"/>
      <c r="N38" s="119">
        <v>628</v>
      </c>
    </row>
    <row r="39" spans="2:14">
      <c r="B39" s="3" t="s">
        <v>229</v>
      </c>
      <c r="C39" s="120"/>
      <c r="D39" s="119"/>
      <c r="E39" s="119"/>
      <c r="F39" s="12">
        <v>0</v>
      </c>
      <c r="H39" s="119">
        <v>0</v>
      </c>
      <c r="I39" s="119"/>
      <c r="J39" s="119">
        <v>0</v>
      </c>
      <c r="K39" s="119"/>
      <c r="L39" s="119">
        <v>0</v>
      </c>
      <c r="M39" s="119"/>
      <c r="N39" s="119">
        <v>-383.1</v>
      </c>
    </row>
    <row r="40" spans="2:14">
      <c r="B40" s="3" t="s">
        <v>230</v>
      </c>
      <c r="C40" s="120"/>
      <c r="D40" s="119">
        <v>-114</v>
      </c>
      <c r="E40" s="119"/>
      <c r="F40" s="119">
        <v>-403</v>
      </c>
      <c r="G40" s="119"/>
      <c r="H40" s="119">
        <v>-269</v>
      </c>
      <c r="I40" s="119"/>
      <c r="J40" s="119">
        <v>-575.37332374489097</v>
      </c>
      <c r="K40" s="119"/>
      <c r="L40" s="119">
        <v>-784</v>
      </c>
      <c r="M40" s="119"/>
      <c r="N40" s="119">
        <v>-344.1</v>
      </c>
    </row>
    <row r="41" spans="2:14">
      <c r="B41" s="3" t="s">
        <v>231</v>
      </c>
      <c r="C41" s="120"/>
      <c r="D41" s="119">
        <v>-8</v>
      </c>
      <c r="E41" s="119"/>
      <c r="F41" s="119">
        <v>-33</v>
      </c>
      <c r="G41" s="119"/>
      <c r="H41" s="119">
        <v>-15</v>
      </c>
      <c r="I41" s="119"/>
      <c r="J41" s="119">
        <v>6.1132846644623697</v>
      </c>
      <c r="K41" s="119"/>
      <c r="L41" s="119">
        <v>-9</v>
      </c>
      <c r="M41" s="119"/>
      <c r="N41" s="119">
        <v>-19.100000000000001</v>
      </c>
    </row>
    <row r="42" spans="2:14" ht="3.75" customHeight="1">
      <c r="B42" s="106"/>
      <c r="C42" s="121"/>
      <c r="D42" s="121"/>
      <c r="E42" s="121"/>
      <c r="H42" s="121"/>
      <c r="I42" s="121"/>
      <c r="J42" s="121"/>
      <c r="K42" s="121"/>
      <c r="L42" s="121"/>
      <c r="M42" s="121"/>
      <c r="N42" s="121"/>
    </row>
    <row r="43" spans="2:14">
      <c r="B43" s="111" t="s">
        <v>232</v>
      </c>
      <c r="C43" s="122"/>
      <c r="D43" s="33">
        <v>6648</v>
      </c>
      <c r="E43" s="14"/>
      <c r="F43" s="33">
        <v>5139</v>
      </c>
      <c r="G43" s="14"/>
      <c r="H43" s="33">
        <v>3602</v>
      </c>
      <c r="I43" s="14"/>
      <c r="J43" s="33">
        <v>28.70513084276179</v>
      </c>
      <c r="K43" s="14"/>
      <c r="L43" s="33">
        <v>-747</v>
      </c>
      <c r="M43" s="14"/>
      <c r="N43" s="33">
        <v>97</v>
      </c>
    </row>
    <row r="44" spans="2:14" ht="3.75" customHeight="1">
      <c r="B44" s="106"/>
      <c r="C44" s="121"/>
      <c r="D44" s="121"/>
      <c r="E44" s="121"/>
      <c r="F44" s="121"/>
      <c r="G44" s="121"/>
      <c r="H44" s="121"/>
      <c r="I44" s="121"/>
      <c r="J44" s="121"/>
      <c r="K44" s="121"/>
      <c r="L44" s="121"/>
      <c r="M44" s="121"/>
      <c r="N44" s="121"/>
    </row>
    <row r="45" spans="2:14">
      <c r="B45" s="111" t="s">
        <v>233</v>
      </c>
      <c r="C45" s="122"/>
      <c r="D45" s="33">
        <v>-2766</v>
      </c>
      <c r="E45" s="14"/>
      <c r="F45" s="33">
        <v>-1058</v>
      </c>
      <c r="G45" s="14"/>
      <c r="H45" s="33">
        <v>-2333</v>
      </c>
      <c r="I45" s="14"/>
      <c r="J45" s="33">
        <v>-6500.587272369874</v>
      </c>
      <c r="K45" s="14"/>
      <c r="L45" s="33">
        <v>-7266</v>
      </c>
      <c r="M45" s="14"/>
      <c r="N45" s="33">
        <v>-8519.7000000000007</v>
      </c>
    </row>
    <row r="46" spans="2:14" ht="4.5" customHeight="1">
      <c r="B46" s="106"/>
      <c r="C46" s="121"/>
      <c r="D46" s="121"/>
      <c r="E46" s="121"/>
      <c r="F46" s="121"/>
      <c r="G46" s="121"/>
      <c r="H46" s="121"/>
      <c r="I46" s="121"/>
      <c r="J46" s="121"/>
      <c r="K46" s="121"/>
      <c r="L46" s="121"/>
      <c r="M46" s="121"/>
      <c r="N46" s="121"/>
    </row>
    <row r="47" spans="2:14">
      <c r="B47" s="111" t="s">
        <v>234</v>
      </c>
      <c r="C47" s="122"/>
      <c r="D47" s="33">
        <v>-2</v>
      </c>
      <c r="E47" s="14"/>
      <c r="F47" s="33">
        <v>-10</v>
      </c>
      <c r="G47" s="14"/>
      <c r="H47" s="33">
        <v>47</v>
      </c>
      <c r="I47" s="14"/>
      <c r="J47" s="33">
        <v>39.860264629865</v>
      </c>
      <c r="K47" s="14"/>
      <c r="L47" s="33">
        <v>-13</v>
      </c>
      <c r="M47" s="14"/>
      <c r="N47" s="33">
        <v>-10.9</v>
      </c>
    </row>
    <row r="48" spans="2:14" ht="5.25" customHeight="1">
      <c r="B48" s="106"/>
      <c r="C48" s="121"/>
      <c r="D48" s="121"/>
      <c r="E48" s="121"/>
      <c r="F48" s="121"/>
      <c r="G48" s="121"/>
      <c r="H48" s="121"/>
      <c r="I48" s="121"/>
      <c r="J48" s="121"/>
      <c r="K48" s="121"/>
      <c r="L48" s="121"/>
      <c r="M48" s="121"/>
      <c r="N48" s="121"/>
    </row>
    <row r="49" spans="2:14">
      <c r="B49" s="111" t="s">
        <v>235</v>
      </c>
      <c r="C49" s="122"/>
      <c r="D49" s="33">
        <v>-69</v>
      </c>
      <c r="E49" s="14"/>
      <c r="F49" s="33">
        <v>-66</v>
      </c>
      <c r="G49" s="14"/>
      <c r="H49" s="33">
        <v>-331</v>
      </c>
      <c r="I49" s="14"/>
      <c r="J49" s="33">
        <v>-309.77106410486977</v>
      </c>
      <c r="K49" s="14"/>
      <c r="L49" s="33">
        <v>-428</v>
      </c>
      <c r="M49" s="14"/>
      <c r="N49" s="33">
        <v>345.8</v>
      </c>
    </row>
    <row r="50" spans="2:14" ht="5.25" customHeight="1">
      <c r="B50" s="106"/>
      <c r="C50" s="121"/>
      <c r="D50" s="121"/>
      <c r="E50" s="121"/>
      <c r="F50" s="121"/>
      <c r="G50" s="121"/>
      <c r="H50" s="121"/>
      <c r="I50" s="121"/>
      <c r="J50" s="121"/>
      <c r="K50" s="121"/>
      <c r="L50" s="121"/>
      <c r="M50" s="121"/>
      <c r="N50" s="121"/>
    </row>
    <row r="51" spans="2:14">
      <c r="B51" s="113" t="s">
        <v>236</v>
      </c>
      <c r="C51" s="125"/>
      <c r="D51" s="124">
        <v>788</v>
      </c>
      <c r="E51" s="34"/>
      <c r="F51" s="124">
        <v>1700</v>
      </c>
      <c r="G51" s="34"/>
      <c r="H51" s="124">
        <v>2010</v>
      </c>
      <c r="I51" s="34"/>
      <c r="J51" s="124">
        <v>2009.64006696301</v>
      </c>
      <c r="K51" s="34"/>
      <c r="L51" s="124">
        <v>2438</v>
      </c>
      <c r="M51" s="34"/>
      <c r="N51" s="124">
        <v>616.79999999999995</v>
      </c>
    </row>
    <row r="52" spans="2:14">
      <c r="B52" s="113" t="s">
        <v>237</v>
      </c>
      <c r="C52" s="125"/>
      <c r="D52" s="124">
        <v>719</v>
      </c>
      <c r="E52" s="34"/>
      <c r="F52" s="124">
        <v>1634</v>
      </c>
      <c r="G52" s="34"/>
      <c r="H52" s="124">
        <v>1678</v>
      </c>
      <c r="I52" s="34"/>
      <c r="J52" s="124">
        <v>1699.9005652718699</v>
      </c>
      <c r="K52" s="34"/>
      <c r="L52" s="124">
        <v>2010</v>
      </c>
      <c r="M52" s="34"/>
      <c r="N52" s="124">
        <v>963.6</v>
      </c>
    </row>
    <row r="54" spans="2:14" hidden="1">
      <c r="B54" s="357" t="s">
        <v>35</v>
      </c>
      <c r="C54" s="357"/>
      <c r="D54" s="357"/>
      <c r="E54" s="357"/>
      <c r="F54" s="357"/>
      <c r="G54" s="357"/>
      <c r="H54" s="357"/>
      <c r="I54" s="357"/>
      <c r="J54" s="357"/>
      <c r="K54" s="357"/>
      <c r="L54" s="357"/>
      <c r="M54" s="357"/>
      <c r="N54" s="358"/>
    </row>
  </sheetData>
  <mergeCells count="2">
    <mergeCell ref="B5:B6"/>
    <mergeCell ref="B54:N54"/>
  </mergeCells>
  <hyperlinks>
    <hyperlink ref="N1" location="Index!A1" display="Index"/>
    <hyperlink ref="L1" location="Index!A1" display="Index"/>
  </hyperlinks>
  <pageMargins left="0.25" right="0.25" top="0.75" bottom="0.75" header="0.3" footer="0.3"/>
  <pageSetup paperSize="9" scale="8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T54"/>
  <sheetViews>
    <sheetView showGridLines="0" tabSelected="1" view="pageBreakPreview" topLeftCell="A2" zoomScale="62" zoomScaleNormal="85" zoomScaleSheetLayoutView="62" workbookViewId="0">
      <pane xSplit="4" ySplit="8" topLeftCell="I22" activePane="bottomRight" state="frozen"/>
      <selection pane="topRight"/>
      <selection pane="bottomLeft"/>
      <selection pane="bottomRight" activeCell="AC34" sqref="AC34"/>
    </sheetView>
  </sheetViews>
  <sheetFormatPr baseColWidth="10" defaultRowHeight="15"/>
  <cols>
    <col min="1" max="2" width="2.7109375" style="12" customWidth="1"/>
    <col min="3" max="3" width="62.7109375" customWidth="1"/>
    <col min="4" max="4" width="1.42578125" customWidth="1"/>
    <col min="5" max="5" width="10.140625" style="171" hidden="1" customWidth="1"/>
    <col min="6" max="8" width="10.140625" style="172" hidden="1" customWidth="1"/>
    <col min="9" max="9" width="1.42578125" customWidth="1"/>
    <col min="10" max="12" width="10.140625" style="171" customWidth="1"/>
    <col min="13" max="13" width="10.140625" style="172" customWidth="1"/>
    <col min="14" max="14" width="1.42578125" customWidth="1"/>
    <col min="15" max="18" width="11.7109375" customWidth="1"/>
    <col min="19" max="19" width="0.85546875" style="107" customWidth="1"/>
    <col min="20" max="22" width="11.7109375" customWidth="1"/>
    <col min="23" max="23" width="0.85546875" style="107" customWidth="1"/>
  </cols>
  <sheetData>
    <row r="2" spans="2:46" ht="22.5" customHeight="1">
      <c r="S2" s="75"/>
      <c r="T2" s="75"/>
      <c r="U2" s="75"/>
      <c r="V2" s="75" t="s">
        <v>25</v>
      </c>
    </row>
    <row r="3" spans="2:46" ht="18">
      <c r="C3" s="117" t="s">
        <v>242</v>
      </c>
    </row>
    <row r="4" spans="2:46">
      <c r="C4" s="12"/>
      <c r="D4" s="12"/>
      <c r="I4" s="12"/>
      <c r="N4" s="12"/>
      <c r="O4" s="12"/>
      <c r="P4" s="12"/>
      <c r="Q4" s="12"/>
    </row>
    <row r="5" spans="2:46">
      <c r="E5" s="173"/>
      <c r="J5" s="173"/>
      <c r="K5" s="173"/>
      <c r="L5" s="173"/>
    </row>
    <row r="6" spans="2:46" ht="15" customHeight="1">
      <c r="C6" s="167" t="s">
        <v>96</v>
      </c>
      <c r="E6" s="344">
        <v>2015</v>
      </c>
      <c r="F6" s="344"/>
      <c r="G6" s="344"/>
      <c r="H6" s="344"/>
      <c r="J6" s="344">
        <v>2017</v>
      </c>
      <c r="K6" s="344"/>
      <c r="L6" s="344"/>
      <c r="M6" s="344"/>
      <c r="O6" s="344">
        <v>2018</v>
      </c>
      <c r="P6" s="344"/>
      <c r="Q6" s="344"/>
      <c r="R6" s="344"/>
      <c r="S6" s="38"/>
      <c r="T6" s="344">
        <v>2019</v>
      </c>
      <c r="U6" s="344"/>
      <c r="V6" s="344"/>
      <c r="X6" s="201"/>
    </row>
    <row r="7" spans="2:46" s="2" customFormat="1" ht="3" customHeight="1" thickBot="1">
      <c r="C7" s="1"/>
      <c r="E7" s="174"/>
      <c r="F7" s="175"/>
      <c r="G7" s="171"/>
      <c r="H7" s="171"/>
      <c r="J7" s="174"/>
      <c r="K7" s="174"/>
      <c r="L7" s="174"/>
      <c r="M7" s="175"/>
      <c r="R7" s="26"/>
      <c r="S7" s="26"/>
      <c r="T7" s="26"/>
      <c r="U7" s="26"/>
      <c r="V7" s="26"/>
      <c r="W7" s="26"/>
      <c r="X7" s="26"/>
      <c r="Y7" s="26"/>
      <c r="Z7" s="26"/>
      <c r="AA7" s="26"/>
      <c r="AB7" s="26"/>
      <c r="AC7" s="26"/>
      <c r="AD7" s="26"/>
      <c r="AE7" s="26"/>
      <c r="AF7" s="26"/>
      <c r="AG7" s="26"/>
      <c r="AH7" s="26"/>
      <c r="AI7" s="26"/>
      <c r="AJ7" s="26"/>
      <c r="AP7" s="35"/>
    </row>
    <row r="8" spans="2:46" ht="15" customHeight="1">
      <c r="C8" s="160"/>
      <c r="D8" s="161"/>
      <c r="E8" s="41" t="s">
        <v>9</v>
      </c>
      <c r="F8" s="41" t="s">
        <v>10</v>
      </c>
      <c r="G8" s="41" t="s">
        <v>11</v>
      </c>
      <c r="H8" s="41" t="s">
        <v>12</v>
      </c>
      <c r="I8" s="161"/>
      <c r="J8" s="41" t="s">
        <v>9</v>
      </c>
      <c r="K8" s="41" t="s">
        <v>10</v>
      </c>
      <c r="L8" s="41" t="s">
        <v>11</v>
      </c>
      <c r="M8" s="41" t="s">
        <v>12</v>
      </c>
      <c r="N8" s="161"/>
      <c r="O8" s="41" t="s">
        <v>9</v>
      </c>
      <c r="P8" s="41" t="s">
        <v>10</v>
      </c>
      <c r="Q8" s="41" t="s">
        <v>11</v>
      </c>
      <c r="R8" s="41" t="s">
        <v>12</v>
      </c>
      <c r="S8" s="41"/>
      <c r="T8" s="41" t="s">
        <v>9</v>
      </c>
      <c r="U8" s="41" t="s">
        <v>10</v>
      </c>
      <c r="V8" s="41" t="s">
        <v>11</v>
      </c>
    </row>
    <row r="9" spans="2:46" s="12" customFormat="1" ht="3" customHeight="1">
      <c r="C9" s="24"/>
      <c r="E9" s="176"/>
      <c r="F9" s="177"/>
      <c r="G9" s="176"/>
      <c r="H9" s="176"/>
      <c r="J9" s="176"/>
      <c r="K9" s="176"/>
      <c r="L9" s="176"/>
      <c r="M9" s="176"/>
      <c r="O9" s="176"/>
      <c r="P9" s="176"/>
      <c r="Q9" s="176"/>
      <c r="R9" s="176"/>
      <c r="S9" s="176"/>
      <c r="T9" s="176"/>
      <c r="U9" s="176"/>
      <c r="V9" s="176"/>
      <c r="W9" s="25"/>
      <c r="X9" s="25"/>
      <c r="Y9" s="25"/>
      <c r="Z9" s="25"/>
      <c r="AA9" s="25"/>
      <c r="AB9" s="25"/>
      <c r="AC9" s="25"/>
      <c r="AD9" s="25"/>
      <c r="AE9" s="25"/>
      <c r="AF9" s="25"/>
      <c r="AG9" s="25"/>
      <c r="AH9" s="25"/>
      <c r="AI9" s="25"/>
      <c r="AJ9" s="25"/>
      <c r="AP9" s="35"/>
    </row>
    <row r="10" spans="2:46" s="2" customFormat="1" ht="15" customHeight="1">
      <c r="B10" s="21" t="s">
        <v>45</v>
      </c>
      <c r="C10" s="21"/>
      <c r="D10" s="168"/>
      <c r="E10" s="178"/>
      <c r="F10" s="179"/>
      <c r="G10" s="178"/>
      <c r="H10" s="178"/>
      <c r="I10" s="28"/>
      <c r="J10" s="178"/>
      <c r="K10" s="178"/>
      <c r="L10" s="178"/>
      <c r="M10" s="178"/>
      <c r="N10" s="28"/>
      <c r="O10" s="178"/>
      <c r="P10" s="178"/>
      <c r="Q10" s="178"/>
      <c r="R10" s="178"/>
      <c r="S10" s="176"/>
      <c r="T10" s="178"/>
      <c r="U10" s="178"/>
      <c r="V10" s="178"/>
      <c r="W10" s="28"/>
      <c r="X10"/>
      <c r="Y10"/>
      <c r="Z10"/>
      <c r="AA10"/>
      <c r="AB10"/>
      <c r="AC10"/>
      <c r="AD10"/>
      <c r="AE10"/>
      <c r="AF10"/>
      <c r="AG10"/>
      <c r="AH10"/>
      <c r="AI10"/>
      <c r="AJ10"/>
      <c r="AK10"/>
      <c r="AL10"/>
      <c r="AM10" s="28"/>
      <c r="AN10" s="28"/>
      <c r="AO10" s="28"/>
      <c r="AP10" s="28"/>
      <c r="AQ10" s="28"/>
      <c r="AR10" s="28"/>
      <c r="AS10" s="28"/>
      <c r="AT10" s="35"/>
    </row>
    <row r="11" spans="2:46" s="12" customFormat="1" ht="15" customHeight="1">
      <c r="C11" s="24"/>
      <c r="E11" s="176"/>
      <c r="F11" s="177"/>
      <c r="G11" s="176"/>
      <c r="H11" s="176"/>
      <c r="J11" s="176"/>
      <c r="K11" s="176"/>
      <c r="L11" s="176"/>
      <c r="M11" s="176"/>
      <c r="O11" s="176"/>
      <c r="P11" s="176"/>
      <c r="Q11" s="176"/>
      <c r="R11" s="176"/>
      <c r="S11" s="176"/>
      <c r="T11" s="176"/>
      <c r="U11" s="176"/>
      <c r="V11" s="176"/>
      <c r="W11" s="25"/>
      <c r="X11" s="25"/>
      <c r="Y11" s="25"/>
      <c r="Z11" s="25"/>
      <c r="AA11" s="25"/>
      <c r="AB11" s="25"/>
      <c r="AC11" s="25"/>
      <c r="AD11" s="25"/>
      <c r="AE11" s="25"/>
      <c r="AF11" s="25"/>
      <c r="AG11" s="25"/>
      <c r="AH11" s="25"/>
      <c r="AI11" s="25"/>
      <c r="AJ11" s="25"/>
      <c r="AP11" s="35"/>
    </row>
    <row r="12" spans="2:46" ht="15" customHeight="1">
      <c r="C12" s="166" t="s">
        <v>238</v>
      </c>
      <c r="D12" s="162"/>
      <c r="E12" s="180">
        <v>2558</v>
      </c>
      <c r="F12" s="180">
        <v>5351</v>
      </c>
      <c r="G12" s="180">
        <v>8102</v>
      </c>
      <c r="H12" s="180">
        <v>10340</v>
      </c>
      <c r="I12" s="181"/>
      <c r="J12" s="180">
        <v>2649</v>
      </c>
      <c r="K12" s="180">
        <v>5287.0203067158773</v>
      </c>
      <c r="L12" s="180">
        <v>8088</v>
      </c>
      <c r="M12" s="180">
        <v>10553</v>
      </c>
      <c r="N12" s="162"/>
      <c r="O12" s="180">
        <v>2862</v>
      </c>
      <c r="P12" s="180">
        <v>5540</v>
      </c>
      <c r="Q12" s="180">
        <v>8462</v>
      </c>
      <c r="R12" s="180">
        <f>+R14+R15</f>
        <v>11051.990007314431</v>
      </c>
      <c r="S12" s="215"/>
      <c r="T12" s="180">
        <v>2904</v>
      </c>
      <c r="U12" s="180">
        <v>5862</v>
      </c>
      <c r="V12" s="180">
        <v>8989</v>
      </c>
    </row>
    <row r="13" spans="2:46" ht="15" customHeight="1">
      <c r="C13" s="165" t="s">
        <v>239</v>
      </c>
      <c r="D13" s="164"/>
      <c r="E13" s="182">
        <v>0</v>
      </c>
      <c r="F13" s="182">
        <v>0</v>
      </c>
      <c r="G13" s="182">
        <v>0</v>
      </c>
      <c r="H13" s="182">
        <v>0</v>
      </c>
      <c r="I13" s="183"/>
      <c r="J13" s="182">
        <v>0</v>
      </c>
      <c r="K13" s="182">
        <v>0</v>
      </c>
      <c r="L13" s="182"/>
      <c r="M13" s="182"/>
      <c r="N13" s="164"/>
      <c r="O13" s="182"/>
      <c r="P13" s="182"/>
      <c r="Q13" s="182"/>
      <c r="R13" s="182"/>
      <c r="S13" s="216"/>
      <c r="T13" s="182"/>
      <c r="U13" s="182"/>
      <c r="V13" s="182"/>
    </row>
    <row r="14" spans="2:46" ht="15" customHeight="1">
      <c r="C14" s="165" t="s">
        <v>240</v>
      </c>
      <c r="D14" s="164"/>
      <c r="E14" s="182">
        <v>0</v>
      </c>
      <c r="F14" s="182">
        <v>0</v>
      </c>
      <c r="G14" s="182">
        <v>0</v>
      </c>
      <c r="H14" s="182">
        <v>0</v>
      </c>
      <c r="I14" s="183"/>
      <c r="J14" s="182">
        <v>-183</v>
      </c>
      <c r="K14" s="182">
        <v>-235</v>
      </c>
      <c r="L14" s="182">
        <v>-242</v>
      </c>
      <c r="M14" s="182">
        <v>-243</v>
      </c>
      <c r="N14" s="164"/>
      <c r="O14" s="182"/>
      <c r="P14" s="182">
        <v>9</v>
      </c>
      <c r="Q14" s="182">
        <v>9</v>
      </c>
      <c r="R14" s="182">
        <f>+'[109]indiacteurs ajustes cumules'!$B$8*10^-6</f>
        <v>0.35892057102226044</v>
      </c>
      <c r="S14" s="216"/>
      <c r="T14" s="182"/>
      <c r="U14" s="182"/>
      <c r="V14" s="182"/>
    </row>
    <row r="15" spans="2:46" ht="15" customHeight="1">
      <c r="C15" s="166" t="s">
        <v>241</v>
      </c>
      <c r="D15" s="162"/>
      <c r="E15" s="180">
        <v>2558</v>
      </c>
      <c r="F15" s="180">
        <v>5351</v>
      </c>
      <c r="G15" s="180">
        <v>8102</v>
      </c>
      <c r="H15" s="180">
        <v>10340</v>
      </c>
      <c r="I15" s="181"/>
      <c r="J15" s="180">
        <v>2466</v>
      </c>
      <c r="K15" s="180">
        <v>5052.0203067158773</v>
      </c>
      <c r="L15" s="180">
        <v>7846</v>
      </c>
      <c r="M15" s="180">
        <v>10310</v>
      </c>
      <c r="N15" s="162"/>
      <c r="O15" s="180">
        <v>2862</v>
      </c>
      <c r="P15" s="180">
        <v>5549</v>
      </c>
      <c r="Q15" s="180">
        <v>8471</v>
      </c>
      <c r="R15" s="180">
        <f>+'[110]indiacteurs ajustes cumules'!$B$9*10^-6</f>
        <v>11051.631086743409</v>
      </c>
      <c r="S15" s="215"/>
      <c r="T15" s="185">
        <v>2904</v>
      </c>
      <c r="U15" s="185">
        <v>5862</v>
      </c>
      <c r="V15" s="185">
        <v>8989</v>
      </c>
    </row>
    <row r="16" spans="2:46">
      <c r="C16" s="163"/>
      <c r="D16" s="164"/>
      <c r="E16" s="184"/>
      <c r="F16" s="184"/>
      <c r="G16" s="184"/>
      <c r="H16" s="184"/>
      <c r="I16" s="183"/>
      <c r="J16" s="184"/>
      <c r="K16" s="184"/>
      <c r="L16" s="184"/>
      <c r="M16" s="184"/>
      <c r="N16" s="164"/>
      <c r="O16" s="184"/>
      <c r="P16" s="184"/>
      <c r="Q16" s="184"/>
      <c r="R16" s="184"/>
      <c r="S16" s="215"/>
      <c r="T16" s="184"/>
      <c r="U16" s="184"/>
      <c r="V16" s="184"/>
      <c r="Z16" s="189"/>
    </row>
    <row r="17" spans="2:46">
      <c r="C17" s="163"/>
      <c r="D17" s="164"/>
      <c r="E17" s="184"/>
      <c r="F17" s="184"/>
      <c r="G17" s="184"/>
      <c r="H17" s="184"/>
      <c r="I17" s="183"/>
      <c r="J17" s="184"/>
      <c r="K17" s="184"/>
      <c r="L17" s="184"/>
      <c r="M17" s="184"/>
      <c r="N17" s="164"/>
      <c r="O17" s="184"/>
      <c r="P17" s="184"/>
      <c r="Q17" s="184"/>
      <c r="R17" s="184"/>
      <c r="S17" s="215"/>
      <c r="T17" s="286"/>
      <c r="U17" s="286"/>
      <c r="V17" s="286"/>
      <c r="Z17" s="189"/>
    </row>
    <row r="18" spans="2:46" ht="15" customHeight="1">
      <c r="C18" s="166" t="s">
        <v>243</v>
      </c>
      <c r="D18" s="162"/>
      <c r="E18" s="180">
        <v>1316</v>
      </c>
      <c r="F18" s="180">
        <v>2827</v>
      </c>
      <c r="G18" s="180">
        <v>4324</v>
      </c>
      <c r="H18" s="180">
        <v>5595</v>
      </c>
      <c r="I18" s="181"/>
      <c r="J18" s="180">
        <v>1497</v>
      </c>
      <c r="K18" s="180">
        <v>2923</v>
      </c>
      <c r="L18" s="180">
        <v>4482</v>
      </c>
      <c r="M18" s="180">
        <v>5871</v>
      </c>
      <c r="N18" s="162"/>
      <c r="O18" s="180">
        <v>1582</v>
      </c>
      <c r="P18" s="180">
        <v>2991</v>
      </c>
      <c r="Q18" s="180">
        <v>4611</v>
      </c>
      <c r="R18" s="180">
        <f>+R21-R20</f>
        <v>6005.0957123143871</v>
      </c>
      <c r="S18" s="215"/>
      <c r="T18" s="185">
        <v>1583</v>
      </c>
      <c r="U18" s="185">
        <v>3022</v>
      </c>
      <c r="V18" s="185">
        <v>4647</v>
      </c>
    </row>
    <row r="19" spans="2:46" ht="15" customHeight="1">
      <c r="C19" s="165" t="s">
        <v>239</v>
      </c>
      <c r="D19" s="164"/>
      <c r="E19" s="182">
        <v>0</v>
      </c>
      <c r="F19" s="182">
        <v>0</v>
      </c>
      <c r="G19" s="182">
        <v>0</v>
      </c>
      <c r="H19" s="182">
        <v>0</v>
      </c>
      <c r="I19" s="183"/>
      <c r="J19" s="182">
        <v>0</v>
      </c>
      <c r="K19" s="182">
        <v>0</v>
      </c>
      <c r="L19" s="182"/>
      <c r="M19" s="182"/>
      <c r="N19" s="164"/>
      <c r="O19" s="182"/>
      <c r="P19" s="182"/>
      <c r="Q19" s="182"/>
      <c r="R19" s="182"/>
      <c r="S19" s="216"/>
      <c r="T19" s="184"/>
      <c r="U19" s="184"/>
      <c r="V19" s="184"/>
    </row>
    <row r="20" spans="2:46" ht="15" customHeight="1">
      <c r="C20" s="165" t="s">
        <v>240</v>
      </c>
      <c r="D20" s="164"/>
      <c r="E20" s="182">
        <v>0</v>
      </c>
      <c r="F20" s="182">
        <v>0</v>
      </c>
      <c r="G20" s="182">
        <v>0</v>
      </c>
      <c r="H20" s="182">
        <v>0</v>
      </c>
      <c r="I20" s="183"/>
      <c r="J20" s="182">
        <v>-128</v>
      </c>
      <c r="K20" s="182">
        <v>-161</v>
      </c>
      <c r="L20" s="182">
        <v>-165</v>
      </c>
      <c r="M20" s="182">
        <v>-165</v>
      </c>
      <c r="N20" s="164"/>
      <c r="O20" s="182"/>
      <c r="P20" s="182">
        <v>10</v>
      </c>
      <c r="Q20" s="182">
        <v>10</v>
      </c>
      <c r="R20" s="182">
        <v>5</v>
      </c>
      <c r="S20" s="216"/>
      <c r="T20" s="184"/>
      <c r="U20" s="184"/>
      <c r="V20" s="184"/>
    </row>
    <row r="21" spans="2:46" ht="15" customHeight="1">
      <c r="C21" s="166" t="s">
        <v>244</v>
      </c>
      <c r="D21" s="162"/>
      <c r="E21" s="180">
        <v>1316</v>
      </c>
      <c r="F21" s="180">
        <v>2827</v>
      </c>
      <c r="G21" s="180">
        <v>4324</v>
      </c>
      <c r="H21" s="180">
        <v>5595</v>
      </c>
      <c r="I21" s="181"/>
      <c r="J21" s="180">
        <v>1369</v>
      </c>
      <c r="K21" s="180">
        <v>2762</v>
      </c>
      <c r="L21" s="180">
        <v>4318</v>
      </c>
      <c r="M21" s="180">
        <v>5706</v>
      </c>
      <c r="N21" s="162"/>
      <c r="O21" s="180">
        <v>1582</v>
      </c>
      <c r="P21" s="180">
        <f>+P18+P20</f>
        <v>3001</v>
      </c>
      <c r="Q21" s="180">
        <v>4621</v>
      </c>
      <c r="R21" s="180">
        <f>+'[110]indiacteurs ajustes cumules'!$B$16*10^-6</f>
        <v>6010.0957123143871</v>
      </c>
      <c r="S21" s="215"/>
      <c r="T21" s="185">
        <v>1583</v>
      </c>
      <c r="U21" s="185">
        <v>3022</v>
      </c>
      <c r="V21" s="185">
        <v>4647</v>
      </c>
    </row>
    <row r="22" spans="2:46">
      <c r="C22" s="163"/>
      <c r="D22" s="164"/>
      <c r="E22" s="184"/>
      <c r="F22" s="184"/>
      <c r="G22" s="184"/>
      <c r="H22" s="184"/>
      <c r="I22" s="183"/>
      <c r="J22" s="184"/>
      <c r="K22" s="184"/>
      <c r="L22" s="184"/>
      <c r="M22" s="184"/>
      <c r="N22" s="164"/>
      <c r="O22" s="184"/>
      <c r="P22" s="184"/>
      <c r="Q22" s="184"/>
      <c r="R22" s="184"/>
      <c r="S22" s="215"/>
      <c r="T22" s="184"/>
      <c r="U22" s="184"/>
      <c r="V22" s="184"/>
    </row>
    <row r="23" spans="2:46" ht="15" customHeight="1">
      <c r="C23" s="166" t="s">
        <v>245</v>
      </c>
      <c r="D23" s="162"/>
      <c r="E23" s="180">
        <v>2781</v>
      </c>
      <c r="F23" s="180">
        <v>5616</v>
      </c>
      <c r="G23" s="180">
        <v>8346</v>
      </c>
      <c r="H23" s="180">
        <v>12074</v>
      </c>
      <c r="I23" s="181"/>
      <c r="J23" s="180">
        <v>2341</v>
      </c>
      <c r="K23" s="180">
        <v>4526</v>
      </c>
      <c r="L23" s="180">
        <v>7870</v>
      </c>
      <c r="M23" s="180">
        <v>11019</v>
      </c>
      <c r="N23" s="162"/>
      <c r="O23" s="180">
        <v>1800</v>
      </c>
      <c r="P23" s="180">
        <f>+P27-P25-P26</f>
        <v>4230.1412812569015</v>
      </c>
      <c r="Q23" s="180">
        <v>7427</v>
      </c>
      <c r="R23" s="180">
        <f>+R27-R25-R26</f>
        <v>9982.015417670802</v>
      </c>
      <c r="S23" s="215"/>
      <c r="T23" s="180">
        <v>2773</v>
      </c>
      <c r="U23" s="180">
        <v>5728</v>
      </c>
      <c r="V23" s="180">
        <v>9166</v>
      </c>
    </row>
    <row r="24" spans="2:46" ht="15" customHeight="1">
      <c r="C24" s="165" t="s">
        <v>239</v>
      </c>
      <c r="D24" s="164"/>
      <c r="E24" s="182">
        <v>0</v>
      </c>
      <c r="F24" s="182">
        <v>0</v>
      </c>
      <c r="G24" s="182">
        <v>0</v>
      </c>
      <c r="H24" s="182">
        <v>0</v>
      </c>
      <c r="I24" s="183"/>
      <c r="J24" s="182">
        <v>0</v>
      </c>
      <c r="K24" s="182">
        <v>0</v>
      </c>
      <c r="L24" s="182"/>
      <c r="M24" s="182"/>
      <c r="N24" s="164"/>
      <c r="O24" s="182"/>
      <c r="P24" s="182"/>
      <c r="Q24" s="182"/>
      <c r="R24" s="182"/>
      <c r="S24" s="216"/>
      <c r="T24" s="182"/>
      <c r="U24" s="182"/>
      <c r="V24" s="182"/>
    </row>
    <row r="25" spans="2:46" ht="15" customHeight="1">
      <c r="C25" s="165" t="s">
        <v>240</v>
      </c>
      <c r="D25" s="164"/>
      <c r="E25" s="182">
        <v>0</v>
      </c>
      <c r="F25" s="182">
        <v>0</v>
      </c>
      <c r="G25" s="182">
        <v>0</v>
      </c>
      <c r="H25" s="182">
        <v>0</v>
      </c>
      <c r="I25" s="183"/>
      <c r="J25" s="182">
        <v>-553</v>
      </c>
      <c r="K25" s="182">
        <v>-580.4</v>
      </c>
      <c r="L25" s="182">
        <v>-638</v>
      </c>
      <c r="M25" s="182">
        <v>-620</v>
      </c>
      <c r="N25" s="164"/>
      <c r="O25" s="182"/>
      <c r="P25" s="182">
        <f>-[111]Ajustement!$B$19*10^-6</f>
        <v>-2</v>
      </c>
      <c r="Q25" s="182">
        <v>-2</v>
      </c>
      <c r="R25" s="182">
        <f>-'[109]indiacteurs ajustes cumules'!$B$21*10^-6</f>
        <v>-10.704181977255399</v>
      </c>
      <c r="S25" s="216"/>
      <c r="T25" s="182"/>
      <c r="U25" s="182"/>
      <c r="V25" s="182"/>
    </row>
    <row r="26" spans="2:46" ht="15" customHeight="1">
      <c r="C26" s="165" t="s">
        <v>246</v>
      </c>
      <c r="D26" s="164"/>
      <c r="E26" s="182">
        <v>0</v>
      </c>
      <c r="F26" s="182">
        <v>-910</v>
      </c>
      <c r="G26" s="182">
        <v>-1313</v>
      </c>
      <c r="H26" s="182">
        <v>-2713</v>
      </c>
      <c r="I26" s="183"/>
      <c r="J26" s="182">
        <v>-438</v>
      </c>
      <c r="K26" s="182">
        <v>-438</v>
      </c>
      <c r="L26" s="182">
        <v>-558</v>
      </c>
      <c r="M26" s="182">
        <v>-639</v>
      </c>
      <c r="N26" s="164"/>
      <c r="O26" s="182">
        <v>-275</v>
      </c>
      <c r="P26" s="182">
        <f>-[111]Ajustement!$B$20*10^-6</f>
        <v>-274.45814265975196</v>
      </c>
      <c r="Q26" s="182">
        <v>-528</v>
      </c>
      <c r="R26" s="182">
        <f>-'[109]indiacteurs ajustes cumules'!$B$22*10^-6</f>
        <v>-524.27534681840837</v>
      </c>
      <c r="S26" s="216"/>
      <c r="T26" s="182">
        <v>-1625</v>
      </c>
      <c r="U26" s="182">
        <v>-1841</v>
      </c>
      <c r="V26" s="182">
        <v>-1833</v>
      </c>
    </row>
    <row r="27" spans="2:46" ht="15" customHeight="1">
      <c r="C27" s="169" t="s">
        <v>247</v>
      </c>
      <c r="D27" s="170"/>
      <c r="E27" s="185">
        <v>2781</v>
      </c>
      <c r="F27" s="185">
        <v>4706</v>
      </c>
      <c r="G27" s="185">
        <v>7033</v>
      </c>
      <c r="H27" s="185">
        <v>9361</v>
      </c>
      <c r="I27" s="186"/>
      <c r="J27" s="185">
        <v>1350</v>
      </c>
      <c r="K27" s="185">
        <v>3507.6</v>
      </c>
      <c r="L27" s="185">
        <v>6674</v>
      </c>
      <c r="M27" s="185">
        <v>9761</v>
      </c>
      <c r="N27" s="162"/>
      <c r="O27" s="185">
        <v>1525</v>
      </c>
      <c r="P27" s="185">
        <f>[111]Ajustement!$B$21*10^-6</f>
        <v>3953.6831385971495</v>
      </c>
      <c r="Q27" s="185">
        <v>6897</v>
      </c>
      <c r="R27" s="185">
        <f>+'[110]indiacteurs ajustes cumules'!$B$23*10^-6</f>
        <v>9447.035888875138</v>
      </c>
      <c r="S27" s="215"/>
      <c r="T27" s="185">
        <v>1148</v>
      </c>
      <c r="U27" s="185">
        <v>3887</v>
      </c>
      <c r="V27" s="185">
        <v>7333</v>
      </c>
    </row>
    <row r="28" spans="2:46" ht="15" customHeight="1">
      <c r="E28" s="187"/>
      <c r="F28" s="188"/>
      <c r="G28" s="188"/>
      <c r="H28" s="188"/>
      <c r="I28" s="189"/>
      <c r="J28" s="187"/>
      <c r="K28" s="188"/>
      <c r="L28" s="188"/>
      <c r="M28" s="188"/>
      <c r="O28" s="188"/>
      <c r="P28" s="188"/>
      <c r="Q28" s="188"/>
      <c r="R28" s="188"/>
      <c r="S28" s="217"/>
      <c r="T28" s="188"/>
      <c r="U28" s="188"/>
      <c r="V28" s="188"/>
    </row>
    <row r="29" spans="2:46" s="2" customFormat="1" ht="15" customHeight="1">
      <c r="B29" s="21" t="s">
        <v>98</v>
      </c>
      <c r="C29" s="21"/>
      <c r="D29" s="168"/>
      <c r="E29" s="190"/>
      <c r="F29" s="191"/>
      <c r="G29" s="190"/>
      <c r="H29" s="190"/>
      <c r="I29" s="192"/>
      <c r="J29" s="190"/>
      <c r="K29" s="190"/>
      <c r="L29" s="190"/>
      <c r="M29" s="190"/>
      <c r="N29" s="28"/>
      <c r="O29" s="190"/>
      <c r="P29" s="190"/>
      <c r="Q29" s="190"/>
      <c r="R29" s="190"/>
      <c r="S29" s="193"/>
      <c r="T29" s="190"/>
      <c r="U29" s="190"/>
      <c r="V29" s="190"/>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35"/>
    </row>
    <row r="30" spans="2:46" s="12" customFormat="1" ht="15" customHeight="1">
      <c r="C30" s="24"/>
      <c r="E30" s="193"/>
      <c r="F30" s="194"/>
      <c r="G30" s="193"/>
      <c r="H30" s="193"/>
      <c r="I30" s="195"/>
      <c r="J30" s="193"/>
      <c r="K30" s="193"/>
      <c r="L30" s="193"/>
      <c r="M30" s="193"/>
      <c r="O30" s="193"/>
      <c r="P30" s="193"/>
      <c r="Q30" s="193"/>
      <c r="R30" s="193"/>
      <c r="S30" s="193"/>
      <c r="T30" s="193"/>
      <c r="U30" s="193"/>
      <c r="V30" s="193"/>
      <c r="W30" s="25"/>
      <c r="X30" s="25"/>
      <c r="Y30" s="25"/>
      <c r="Z30" s="25"/>
      <c r="AA30" s="25"/>
      <c r="AB30" s="25"/>
      <c r="AC30" s="25"/>
      <c r="AD30" s="25"/>
      <c r="AE30" s="25"/>
      <c r="AF30" s="25"/>
      <c r="AG30" s="25"/>
      <c r="AH30" s="25"/>
      <c r="AI30" s="25"/>
      <c r="AJ30" s="25"/>
      <c r="AP30" s="35"/>
    </row>
    <row r="31" spans="2:46" ht="15" customHeight="1">
      <c r="C31" s="166" t="s">
        <v>238</v>
      </c>
      <c r="D31" s="162"/>
      <c r="E31" s="180">
        <v>1828</v>
      </c>
      <c r="F31" s="180">
        <v>3961</v>
      </c>
      <c r="G31" s="180">
        <v>5979</v>
      </c>
      <c r="H31" s="180">
        <v>7386</v>
      </c>
      <c r="I31" s="181"/>
      <c r="J31" s="180">
        <v>1717</v>
      </c>
      <c r="K31" s="180">
        <v>3492.8802906945934</v>
      </c>
      <c r="L31" s="180">
        <v>5320</v>
      </c>
      <c r="M31" s="180">
        <v>6954</v>
      </c>
      <c r="N31" s="162"/>
      <c r="O31" s="180">
        <v>1850</v>
      </c>
      <c r="P31" s="180">
        <v>3679</v>
      </c>
      <c r="Q31" s="180">
        <v>5743</v>
      </c>
      <c r="R31" s="180">
        <f>+R34-R33</f>
        <v>7619.7386606360824</v>
      </c>
      <c r="S31" s="215"/>
      <c r="T31" s="180">
        <v>2055</v>
      </c>
      <c r="U31" s="180">
        <v>4170</v>
      </c>
      <c r="V31" s="180">
        <v>6377</v>
      </c>
    </row>
    <row r="32" spans="2:46" ht="15" customHeight="1">
      <c r="C32" s="165" t="s">
        <v>239</v>
      </c>
      <c r="D32" s="164"/>
      <c r="E32" s="182"/>
      <c r="F32" s="182"/>
      <c r="G32" s="182"/>
      <c r="H32" s="182"/>
      <c r="I32" s="183"/>
      <c r="J32" s="182"/>
      <c r="K32" s="182"/>
      <c r="L32" s="182"/>
      <c r="M32" s="182"/>
      <c r="N32" s="164"/>
      <c r="O32" s="182"/>
      <c r="P32" s="182"/>
      <c r="Q32" s="182"/>
      <c r="R32" s="182"/>
      <c r="S32" s="216"/>
      <c r="T32" s="182"/>
      <c r="U32" s="182"/>
      <c r="V32" s="182"/>
    </row>
    <row r="33" spans="2:46" ht="15" customHeight="1">
      <c r="C33" s="165" t="s">
        <v>240</v>
      </c>
      <c r="D33" s="164"/>
      <c r="E33" s="182">
        <v>0</v>
      </c>
      <c r="F33" s="182">
        <v>0</v>
      </c>
      <c r="G33" s="182">
        <v>0</v>
      </c>
      <c r="H33" s="182">
        <v>0</v>
      </c>
      <c r="I33" s="183"/>
      <c r="J33" s="182">
        <v>-183</v>
      </c>
      <c r="K33" s="182">
        <v>-188</v>
      </c>
      <c r="L33" s="182">
        <v>-193</v>
      </c>
      <c r="M33" s="182">
        <v>-193</v>
      </c>
      <c r="N33" s="164"/>
      <c r="O33" s="182"/>
      <c r="P33" s="182">
        <v>-2</v>
      </c>
      <c r="Q33" s="182">
        <v>-2</v>
      </c>
      <c r="R33" s="182">
        <f>-'[110]indiacteurs ajustes cumules'!$B$40*10^-6</f>
        <v>-1.6167199999999999</v>
      </c>
      <c r="S33" s="216"/>
      <c r="T33" s="182"/>
      <c r="U33" s="182"/>
      <c r="V33" s="182"/>
    </row>
    <row r="34" spans="2:46" ht="15" customHeight="1">
      <c r="C34" s="166" t="s">
        <v>241</v>
      </c>
      <c r="D34" s="162"/>
      <c r="E34" s="180">
        <v>1828</v>
      </c>
      <c r="F34" s="180">
        <v>3961</v>
      </c>
      <c r="G34" s="180">
        <v>5979</v>
      </c>
      <c r="H34" s="180">
        <v>7386</v>
      </c>
      <c r="I34" s="181"/>
      <c r="J34" s="180">
        <v>1534</v>
      </c>
      <c r="K34" s="180">
        <v>3304.8802906945934</v>
      </c>
      <c r="L34" s="180">
        <v>5127</v>
      </c>
      <c r="M34" s="180">
        <v>6760</v>
      </c>
      <c r="N34" s="162"/>
      <c r="O34" s="180">
        <v>1850</v>
      </c>
      <c r="P34" s="180">
        <f>+[111]Ajustement!$B$31*10^-6</f>
        <v>3677.0406382637852</v>
      </c>
      <c r="Q34" s="180">
        <v>5741</v>
      </c>
      <c r="R34" s="180">
        <f>+'[110]indiacteurs ajustes cumules'!$B$34*10^-6</f>
        <v>7618.1219406360824</v>
      </c>
      <c r="S34" s="215"/>
      <c r="T34" s="180">
        <v>2055</v>
      </c>
      <c r="U34" s="180">
        <v>4170</v>
      </c>
      <c r="V34" s="180">
        <v>6377</v>
      </c>
    </row>
    <row r="35" spans="2:46" ht="15" customHeight="1">
      <c r="C35" s="163"/>
      <c r="D35" s="164"/>
      <c r="E35" s="184"/>
      <c r="F35" s="184"/>
      <c r="G35" s="184"/>
      <c r="H35" s="184"/>
      <c r="I35" s="183"/>
      <c r="J35" s="184"/>
      <c r="K35" s="184"/>
      <c r="L35" s="184"/>
      <c r="M35" s="184"/>
      <c r="N35" s="164"/>
      <c r="O35" s="184"/>
      <c r="P35" s="184"/>
      <c r="Q35" s="184"/>
      <c r="R35" s="184"/>
      <c r="S35" s="215"/>
      <c r="T35" s="184"/>
      <c r="U35" s="184"/>
      <c r="V35" s="184"/>
    </row>
    <row r="36" spans="2:46" ht="15" customHeight="1">
      <c r="C36" s="166" t="s">
        <v>245</v>
      </c>
      <c r="D36" s="162"/>
      <c r="E36" s="180">
        <v>1855</v>
      </c>
      <c r="F36" s="180">
        <v>3659</v>
      </c>
      <c r="G36" s="180">
        <v>5132</v>
      </c>
      <c r="H36" s="180">
        <v>7502</v>
      </c>
      <c r="I36" s="181"/>
      <c r="J36" s="180">
        <v>1541</v>
      </c>
      <c r="K36" s="180">
        <v>3091.9476225599997</v>
      </c>
      <c r="L36" s="180">
        <v>5328</v>
      </c>
      <c r="M36" s="180">
        <v>7319</v>
      </c>
      <c r="N36" s="162"/>
      <c r="O36" s="180">
        <v>1139</v>
      </c>
      <c r="P36" s="180">
        <v>3186</v>
      </c>
      <c r="Q36" s="180">
        <v>5489</v>
      </c>
      <c r="R36" s="180">
        <f>+'[110]indiacteurs ajustes cumules'!$B$37*10^-6</f>
        <v>7498.0001763939053</v>
      </c>
      <c r="S36" s="215"/>
      <c r="T36" s="180">
        <v>1773</v>
      </c>
      <c r="U36" s="180">
        <v>3818</v>
      </c>
      <c r="V36" s="180">
        <v>6424</v>
      </c>
    </row>
    <row r="37" spans="2:46" ht="15" customHeight="1">
      <c r="C37" s="165" t="s">
        <v>239</v>
      </c>
      <c r="D37" s="164"/>
      <c r="E37" s="182"/>
      <c r="F37" s="182"/>
      <c r="G37" s="182"/>
      <c r="H37" s="182"/>
      <c r="I37" s="183"/>
      <c r="J37" s="182"/>
      <c r="K37" s="182"/>
      <c r="L37" s="182"/>
      <c r="M37" s="182"/>
      <c r="N37" s="164"/>
      <c r="O37" s="182"/>
      <c r="P37" s="182"/>
      <c r="Q37" s="182"/>
      <c r="R37" s="182"/>
      <c r="S37" s="216"/>
      <c r="T37" s="182"/>
      <c r="U37" s="182"/>
      <c r="V37" s="182"/>
    </row>
    <row r="38" spans="2:46" ht="15" customHeight="1">
      <c r="C38" s="165" t="s">
        <v>240</v>
      </c>
      <c r="D38" s="164"/>
      <c r="E38" s="182">
        <v>0</v>
      </c>
      <c r="F38" s="182">
        <v>0</v>
      </c>
      <c r="G38" s="182">
        <v>0</v>
      </c>
      <c r="H38" s="182">
        <v>0</v>
      </c>
      <c r="I38" s="183"/>
      <c r="J38" s="182">
        <v>-553</v>
      </c>
      <c r="K38" s="182">
        <v>-573</v>
      </c>
      <c r="L38" s="182">
        <v>-578</v>
      </c>
      <c r="M38" s="182">
        <v>-579</v>
      </c>
      <c r="N38" s="164"/>
      <c r="O38" s="182"/>
      <c r="P38" s="182">
        <f>-+[111]Ajustement!$B$37*10^-6</f>
        <v>-2</v>
      </c>
      <c r="Q38" s="182">
        <v>-2</v>
      </c>
      <c r="R38" s="182">
        <f>-'[109]indiacteurs ajustes cumules'!$B$40*10^-6</f>
        <v>-1.6167199999999999</v>
      </c>
      <c r="S38" s="216"/>
      <c r="T38" s="182"/>
      <c r="U38" s="182"/>
      <c r="V38" s="182"/>
    </row>
    <row r="39" spans="2:46" ht="15" customHeight="1">
      <c r="C39" s="165" t="s">
        <v>248</v>
      </c>
      <c r="D39" s="164"/>
      <c r="E39" s="182">
        <v>0</v>
      </c>
      <c r="F39" s="182">
        <v>-910</v>
      </c>
      <c r="G39" s="182">
        <v>-910</v>
      </c>
      <c r="H39" s="182">
        <v>-926</v>
      </c>
      <c r="I39" s="183"/>
      <c r="J39" s="182">
        <v>0</v>
      </c>
      <c r="K39" s="182">
        <v>0</v>
      </c>
      <c r="L39" s="182"/>
      <c r="M39" s="182">
        <v>-61</v>
      </c>
      <c r="N39" s="164"/>
      <c r="O39" s="182"/>
      <c r="P39" s="182"/>
      <c r="Q39" s="182"/>
      <c r="R39" s="182"/>
      <c r="S39" s="216"/>
      <c r="T39" s="182"/>
      <c r="U39" s="182"/>
      <c r="V39" s="182"/>
    </row>
    <row r="40" spans="2:46" ht="15" customHeight="1">
      <c r="C40" s="169" t="s">
        <v>247</v>
      </c>
      <c r="D40" s="170"/>
      <c r="E40" s="185">
        <v>1855</v>
      </c>
      <c r="F40" s="185">
        <v>2749</v>
      </c>
      <c r="G40" s="185">
        <v>4222</v>
      </c>
      <c r="H40" s="185">
        <v>6576</v>
      </c>
      <c r="I40" s="186"/>
      <c r="J40" s="185">
        <v>988</v>
      </c>
      <c r="K40" s="185">
        <v>2518.9476225599997</v>
      </c>
      <c r="L40" s="185">
        <v>4750</v>
      </c>
      <c r="M40" s="185">
        <v>6679</v>
      </c>
      <c r="N40" s="162"/>
      <c r="O40" s="185">
        <v>1139</v>
      </c>
      <c r="P40" s="185">
        <f>+[111]Ajustement!$B$39*10^-6</f>
        <v>3184.5362583022402</v>
      </c>
      <c r="Q40" s="185">
        <v>5487</v>
      </c>
      <c r="R40" s="185">
        <f>+'[109]indiacteurs ajustes cumules'!$B$42*10^-6</f>
        <v>7496.3834562045286</v>
      </c>
      <c r="S40" s="215"/>
      <c r="T40" s="185">
        <v>1773</v>
      </c>
      <c r="U40" s="185">
        <v>3818</v>
      </c>
      <c r="V40" s="185">
        <v>6424</v>
      </c>
    </row>
    <row r="41" spans="2:46" ht="15" customHeight="1">
      <c r="E41" s="196"/>
      <c r="F41" s="188"/>
      <c r="G41" s="188"/>
      <c r="H41" s="188"/>
      <c r="I41" s="189"/>
      <c r="J41" s="196"/>
      <c r="K41" s="188"/>
      <c r="L41" s="188"/>
      <c r="M41" s="188"/>
      <c r="O41" s="188"/>
      <c r="P41" s="188"/>
      <c r="Q41" s="188"/>
      <c r="R41" s="188"/>
      <c r="S41" s="217"/>
      <c r="T41" s="188"/>
      <c r="U41" s="188"/>
      <c r="V41" s="188"/>
    </row>
    <row r="42" spans="2:46" s="2" customFormat="1" ht="15" customHeight="1">
      <c r="B42" s="21" t="s">
        <v>3</v>
      </c>
      <c r="C42" s="21"/>
      <c r="D42" s="168"/>
      <c r="E42" s="190"/>
      <c r="F42" s="191"/>
      <c r="G42" s="190"/>
      <c r="H42" s="190"/>
      <c r="I42" s="192"/>
      <c r="J42" s="190"/>
      <c r="K42" s="190"/>
      <c r="L42" s="190"/>
      <c r="M42" s="190"/>
      <c r="N42" s="28"/>
      <c r="O42" s="190"/>
      <c r="P42" s="190"/>
      <c r="Q42" s="190"/>
      <c r="R42" s="190"/>
      <c r="S42" s="193"/>
      <c r="T42" s="190"/>
      <c r="U42" s="190"/>
      <c r="V42" s="190"/>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35"/>
    </row>
    <row r="43" spans="2:46" s="12" customFormat="1" ht="15" customHeight="1">
      <c r="C43" s="24"/>
      <c r="E43" s="193"/>
      <c r="F43" s="194"/>
      <c r="G43" s="193"/>
      <c r="H43" s="193"/>
      <c r="I43" s="195"/>
      <c r="J43" s="193"/>
      <c r="K43" s="193"/>
      <c r="L43" s="193"/>
      <c r="M43" s="193"/>
      <c r="O43" s="193"/>
      <c r="P43" s="193"/>
      <c r="Q43" s="193"/>
      <c r="R43" s="193"/>
      <c r="S43" s="193"/>
      <c r="T43" s="193"/>
      <c r="U43" s="193"/>
      <c r="V43" s="193"/>
      <c r="W43" s="25"/>
      <c r="X43" s="25"/>
      <c r="Y43" s="25"/>
      <c r="Z43" s="25"/>
      <c r="AA43" s="25"/>
      <c r="AB43" s="25"/>
      <c r="AC43" s="25"/>
      <c r="AD43" s="25"/>
      <c r="AE43" s="25"/>
      <c r="AF43" s="25"/>
      <c r="AG43" s="25"/>
      <c r="AH43" s="25"/>
      <c r="AI43" s="25"/>
      <c r="AJ43" s="25"/>
      <c r="AP43" s="35"/>
    </row>
    <row r="44" spans="2:46" ht="15" customHeight="1">
      <c r="C44" s="166" t="s">
        <v>238</v>
      </c>
      <c r="D44" s="162"/>
      <c r="E44" s="180">
        <v>730</v>
      </c>
      <c r="F44" s="180">
        <v>1391</v>
      </c>
      <c r="G44" s="180">
        <v>2124</v>
      </c>
      <c r="H44" s="180">
        <v>2954</v>
      </c>
      <c r="I44" s="181"/>
      <c r="J44" s="180">
        <v>932</v>
      </c>
      <c r="K44" s="180">
        <v>1794.1400160212841</v>
      </c>
      <c r="L44" s="180">
        <v>2768</v>
      </c>
      <c r="M44" s="180">
        <v>3599</v>
      </c>
      <c r="N44" s="162"/>
      <c r="O44" s="180">
        <v>1011</v>
      </c>
      <c r="P44" s="180">
        <v>1861</v>
      </c>
      <c r="Q44" s="180">
        <v>2719</v>
      </c>
      <c r="R44" s="180">
        <v>3431</v>
      </c>
      <c r="S44" s="215"/>
      <c r="T44" s="180">
        <v>849</v>
      </c>
      <c r="U44" s="180">
        <v>1692</v>
      </c>
      <c r="V44" s="180">
        <v>2612</v>
      </c>
    </row>
    <row r="45" spans="2:46" ht="15" customHeight="1">
      <c r="C45" s="165" t="s">
        <v>239</v>
      </c>
      <c r="D45" s="164"/>
      <c r="E45" s="182"/>
      <c r="F45" s="182"/>
      <c r="G45" s="182"/>
      <c r="H45" s="182"/>
      <c r="I45" s="183"/>
      <c r="J45" s="182"/>
      <c r="K45" s="182"/>
      <c r="L45" s="182"/>
      <c r="M45" s="182"/>
      <c r="N45" s="164"/>
      <c r="O45" s="182"/>
      <c r="P45" s="182"/>
      <c r="Q45" s="182"/>
      <c r="R45" s="182"/>
      <c r="S45" s="216"/>
      <c r="T45" s="182"/>
      <c r="U45" s="182"/>
      <c r="V45" s="182"/>
    </row>
    <row r="46" spans="2:46" ht="15" customHeight="1">
      <c r="C46" s="165" t="s">
        <v>240</v>
      </c>
      <c r="D46" s="164"/>
      <c r="E46" s="182">
        <v>0</v>
      </c>
      <c r="F46" s="182">
        <v>0</v>
      </c>
      <c r="G46" s="182">
        <v>0</v>
      </c>
      <c r="H46" s="182">
        <v>0</v>
      </c>
      <c r="I46" s="183"/>
      <c r="J46" s="182">
        <v>0</v>
      </c>
      <c r="K46" s="182">
        <v>-47</v>
      </c>
      <c r="L46" s="182">
        <v>-49</v>
      </c>
      <c r="M46" s="182">
        <v>-49</v>
      </c>
      <c r="N46" s="164"/>
      <c r="O46" s="182"/>
      <c r="P46" s="182">
        <v>11</v>
      </c>
      <c r="Q46" s="182">
        <v>11</v>
      </c>
      <c r="R46" s="182">
        <f>-'[109]indiacteurs ajustes cumules'!$B$52*10^-6</f>
        <v>1.9921829989777393</v>
      </c>
      <c r="S46" s="216"/>
      <c r="T46" s="182"/>
      <c r="U46" s="182"/>
      <c r="V46" s="182"/>
    </row>
    <row r="47" spans="2:46" ht="15" customHeight="1">
      <c r="C47" s="166" t="s">
        <v>241</v>
      </c>
      <c r="D47" s="162"/>
      <c r="E47" s="180">
        <v>730</v>
      </c>
      <c r="F47" s="180">
        <v>1391</v>
      </c>
      <c r="G47" s="180">
        <v>2124</v>
      </c>
      <c r="H47" s="180">
        <v>2954</v>
      </c>
      <c r="I47" s="181"/>
      <c r="J47" s="180">
        <v>932</v>
      </c>
      <c r="K47" s="180">
        <v>1747.1400160212841</v>
      </c>
      <c r="L47" s="180">
        <v>2719</v>
      </c>
      <c r="M47" s="180">
        <v>3550</v>
      </c>
      <c r="N47" s="162"/>
      <c r="O47" s="180">
        <v>1011</v>
      </c>
      <c r="P47" s="180">
        <f>+[111]Ajustement!$B$48*10^-6</f>
        <v>1872.1903515095355</v>
      </c>
      <c r="Q47" s="180">
        <v>2730</v>
      </c>
      <c r="R47" s="180">
        <f>+'[110]indiacteurs ajustes cumules'!$B$53*10^-6</f>
        <v>3433.5091461073266</v>
      </c>
      <c r="S47" s="215"/>
      <c r="T47" s="180">
        <v>849</v>
      </c>
      <c r="U47" s="180">
        <v>1692</v>
      </c>
      <c r="V47" s="180">
        <v>2612</v>
      </c>
      <c r="Y47" s="189"/>
    </row>
    <row r="48" spans="2:46" ht="15" customHeight="1">
      <c r="C48" s="163"/>
      <c r="D48" s="164"/>
      <c r="E48" s="184"/>
      <c r="F48" s="184"/>
      <c r="G48" s="184"/>
      <c r="H48" s="184"/>
      <c r="I48" s="183"/>
      <c r="J48" s="184"/>
      <c r="K48" s="184"/>
      <c r="L48" s="184"/>
      <c r="M48" s="184"/>
      <c r="N48" s="164"/>
      <c r="O48" s="184"/>
      <c r="P48" s="184"/>
      <c r="Q48" s="184"/>
      <c r="R48" s="184"/>
      <c r="S48" s="215"/>
      <c r="T48" s="184"/>
      <c r="U48" s="184"/>
      <c r="V48" s="184"/>
    </row>
    <row r="49" spans="3:22" ht="15" customHeight="1">
      <c r="C49" s="166" t="s">
        <v>245</v>
      </c>
      <c r="D49" s="162"/>
      <c r="E49" s="180">
        <v>926</v>
      </c>
      <c r="F49" s="180">
        <v>1957</v>
      </c>
      <c r="G49" s="180">
        <v>3214</v>
      </c>
      <c r="H49" s="180">
        <v>4572</v>
      </c>
      <c r="I49" s="181"/>
      <c r="J49" s="180">
        <v>800</v>
      </c>
      <c r="K49" s="180">
        <v>1434.5973036329001</v>
      </c>
      <c r="L49" s="180">
        <v>2542</v>
      </c>
      <c r="M49" s="180">
        <v>3700</v>
      </c>
      <c r="N49" s="162"/>
      <c r="O49" s="180">
        <v>661</v>
      </c>
      <c r="P49" s="180">
        <f>+P53-P52-P51</f>
        <v>1043.6050229546613</v>
      </c>
      <c r="Q49" s="180">
        <v>1938</v>
      </c>
      <c r="R49" s="180">
        <f>+R53-R51-R52</f>
        <v>2484.0152412768975</v>
      </c>
      <c r="S49" s="215"/>
      <c r="T49" s="180">
        <v>999</v>
      </c>
      <c r="U49" s="180">
        <v>1909</v>
      </c>
      <c r="V49" s="180">
        <v>2742</v>
      </c>
    </row>
    <row r="50" spans="3:22" ht="15" customHeight="1">
      <c r="C50" s="165" t="s">
        <v>239</v>
      </c>
      <c r="D50" s="164"/>
      <c r="E50" s="182"/>
      <c r="F50" s="182"/>
      <c r="G50" s="182"/>
      <c r="H50" s="182"/>
      <c r="I50" s="183"/>
      <c r="J50" s="182"/>
      <c r="K50" s="182"/>
      <c r="L50" s="182"/>
      <c r="M50" s="182"/>
      <c r="N50" s="164"/>
      <c r="O50" s="182"/>
      <c r="P50" s="182"/>
      <c r="Q50" s="182"/>
      <c r="R50" s="182"/>
      <c r="S50" s="216"/>
      <c r="T50" s="182"/>
      <c r="U50" s="182"/>
      <c r="V50" s="182"/>
    </row>
    <row r="51" spans="3:22" ht="15" customHeight="1">
      <c r="C51" s="165" t="s">
        <v>240</v>
      </c>
      <c r="D51" s="164"/>
      <c r="E51" s="182">
        <v>0</v>
      </c>
      <c r="F51" s="182">
        <v>0</v>
      </c>
      <c r="G51" s="182">
        <v>0</v>
      </c>
      <c r="H51" s="182">
        <v>0</v>
      </c>
      <c r="I51" s="183"/>
      <c r="J51" s="182">
        <v>0</v>
      </c>
      <c r="K51" s="182">
        <v>-7.4</v>
      </c>
      <c r="L51" s="182">
        <v>-60</v>
      </c>
      <c r="M51" s="182">
        <v>-41</v>
      </c>
      <c r="N51" s="164"/>
      <c r="O51" s="182"/>
      <c r="P51" s="182"/>
      <c r="Q51" s="182"/>
      <c r="R51" s="182">
        <f>-'[109]indiacteurs ajustes cumules'!$B$59*10^-6</f>
        <v>-9.0874619772553977</v>
      </c>
      <c r="S51" s="216"/>
      <c r="T51" s="182"/>
      <c r="U51" s="182"/>
      <c r="V51" s="182"/>
    </row>
    <row r="52" spans="3:22" ht="15" customHeight="1">
      <c r="C52" s="165" t="s">
        <v>248</v>
      </c>
      <c r="D52" s="164"/>
      <c r="E52" s="182">
        <v>0</v>
      </c>
      <c r="F52" s="182">
        <v>0</v>
      </c>
      <c r="G52" s="182">
        <v>-403</v>
      </c>
      <c r="H52" s="182">
        <v>-1787</v>
      </c>
      <c r="I52" s="183"/>
      <c r="J52" s="182">
        <v>-438</v>
      </c>
      <c r="K52" s="182">
        <v>-438</v>
      </c>
      <c r="L52" s="182">
        <v>-558</v>
      </c>
      <c r="M52" s="182">
        <v>-578</v>
      </c>
      <c r="N52" s="164"/>
      <c r="O52" s="182">
        <v>-275</v>
      </c>
      <c r="P52" s="182">
        <f>-[111]Ajustement!$B$54*10^-6</f>
        <v>-274.45814265975196</v>
      </c>
      <c r="Q52" s="182">
        <v>-528</v>
      </c>
      <c r="R52" s="182">
        <f>-'[109]indiacteurs ajustes cumules'!$B$60*10^-6</f>
        <v>-524.27534681840837</v>
      </c>
      <c r="S52" s="216"/>
      <c r="T52" s="182">
        <v>-1625</v>
      </c>
      <c r="U52" s="182">
        <v>-1841</v>
      </c>
      <c r="V52" s="182">
        <v>-1833</v>
      </c>
    </row>
    <row r="53" spans="3:22" ht="15" customHeight="1">
      <c r="C53" s="169" t="s">
        <v>247</v>
      </c>
      <c r="D53" s="170"/>
      <c r="E53" s="185">
        <v>926</v>
      </c>
      <c r="F53" s="185">
        <v>1957</v>
      </c>
      <c r="G53" s="185">
        <v>2811</v>
      </c>
      <c r="H53" s="185">
        <v>2785</v>
      </c>
      <c r="I53" s="186"/>
      <c r="J53" s="185">
        <v>362</v>
      </c>
      <c r="K53" s="185">
        <v>989.1973036329</v>
      </c>
      <c r="L53" s="185">
        <v>1924</v>
      </c>
      <c r="M53" s="185">
        <v>3081</v>
      </c>
      <c r="N53" s="162"/>
      <c r="O53" s="185">
        <v>386</v>
      </c>
      <c r="P53" s="185">
        <f>+[111]Ajustement!$B$55*10^-6</f>
        <v>769.14688029490935</v>
      </c>
      <c r="Q53" s="185">
        <v>1410</v>
      </c>
      <c r="R53" s="185">
        <f>+'[110]indiacteurs ajustes cumules'!$B$61*10^-6</f>
        <v>1950.652432481234</v>
      </c>
      <c r="S53" s="215"/>
      <c r="T53" s="185">
        <v>-626</v>
      </c>
      <c r="U53" s="185">
        <v>68</v>
      </c>
      <c r="V53" s="185">
        <v>908</v>
      </c>
    </row>
    <row r="54" spans="3:22" ht="15" customHeight="1">
      <c r="L54" s="172"/>
    </row>
  </sheetData>
  <mergeCells count="4">
    <mergeCell ref="E6:H6"/>
    <mergeCell ref="J6:M6"/>
    <mergeCell ref="O6:R6"/>
    <mergeCell ref="T6:V6"/>
  </mergeCells>
  <hyperlinks>
    <hyperlink ref="V2" location="Index!A1" display="Index"/>
  </hyperlinks>
  <pageMargins left="0.25" right="0.25" top="0.75" bottom="0.75" header="0.3" footer="0.3"/>
  <pageSetup paperSize="9" scale="6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E649DFFF45B546963243373C0EADF4" ma:contentTypeVersion="1" ma:contentTypeDescription="Create a new document." ma:contentTypeScope="" ma:versionID="759278fb3eac57232d2918b18711a4a6">
  <xsd:schema xmlns:xsd="http://www.w3.org/2001/XMLSchema" xmlns:p="http://schemas.microsoft.com/office/2006/metadata/properties" xmlns:ns1="http://schemas.microsoft.com/sharepoint/v3" targetNamespace="http://schemas.microsoft.com/office/2006/metadata/properties" ma:root="true" ma:fieldsID="07c61423822c5f3b3c9fe405b93c7e01"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7373F2AF-1048-4CA8-A36E-516D373F04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1A1118F-A5B8-4471-A1DB-ED012743D716}">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86D16A48-CB6D-4C92-9829-BB60DA586CEA}">
  <ds:schemaRefs>
    <ds:schemaRef ds:uri="http://schemas.microsoft.com/sharepoint/v3/contenttype/forms"/>
  </ds:schemaRefs>
</ds:datastoreItem>
</file>

<file path=customXml/itemProps4.xml><?xml version="1.0" encoding="utf-8"?>
<ds:datastoreItem xmlns:ds="http://schemas.openxmlformats.org/officeDocument/2006/customXml" ds:itemID="{1AADFC03-E1D8-48D6-8DF0-E17461C07AE0}">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10</vt:i4>
      </vt:variant>
    </vt:vector>
  </HeadingPairs>
  <TitlesOfParts>
    <vt:vector size="19" baseType="lpstr">
      <vt:lpstr>Index</vt:lpstr>
      <vt:lpstr>Glossary</vt:lpstr>
      <vt:lpstr>Financial KPI</vt:lpstr>
      <vt:lpstr>Financial KPI-Quarterly</vt:lpstr>
      <vt:lpstr>Operational KPI</vt:lpstr>
      <vt:lpstr>Statement of Financial position</vt:lpstr>
      <vt:lpstr>Comprehensive Income</vt:lpstr>
      <vt:lpstr>Statement of cash flow</vt:lpstr>
      <vt:lpstr>Appendix 1</vt:lpstr>
      <vt:lpstr>'Comprehensive Income'!_Ref299132763</vt:lpstr>
      <vt:lpstr>'Appendix 1'!Zone_d_impression</vt:lpstr>
      <vt:lpstr>'Comprehensive Income'!Zone_d_impression</vt:lpstr>
      <vt:lpstr>'Financial KPI'!Zone_d_impression</vt:lpstr>
      <vt:lpstr>'Financial KPI-Quarterly'!Zone_d_impression</vt:lpstr>
      <vt:lpstr>Glossary!Zone_d_impression</vt:lpstr>
      <vt:lpstr>Index!Zone_d_impression</vt:lpstr>
      <vt:lpstr>'Operational KPI'!Zone_d_impression</vt:lpstr>
      <vt:lpstr>'Statement of cash flow'!Zone_d_impression</vt:lpstr>
      <vt:lpstr>'Statement of Financial position'!Zone_d_impression</vt:lpstr>
    </vt:vector>
  </TitlesOfParts>
  <Company>Maroc Telecom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z.mediouni</dc:creator>
  <cp:keywords/>
  <dc:description/>
  <cp:lastModifiedBy>H.Snoussi</cp:lastModifiedBy>
  <cp:lastPrinted>2019-07-17T11:12:58Z</cp:lastPrinted>
  <dcterms:created xsi:type="dcterms:W3CDTF">2011-12-21T09:38:22Z</dcterms:created>
  <dcterms:modified xsi:type="dcterms:W3CDTF">2019-10-18T16:57:47Z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display_urn:schemas-microsoft-com:office:office#Editor">
    <vt:lpwstr>System Account</vt:lpwstr>
  </property>
  <property fmtid="{D5CDD505-2E9C-101B-9397-08002B2CF9AE}" pid="4" name="xd_Signature">
    <vt:lpwstr/>
  </property>
  <property fmtid="{D5CDD505-2E9C-101B-9397-08002B2CF9AE}" pid="5" name="display_urn:schemas-microsoft-com:office:office#Author">
    <vt:lpwstr>System Account</vt:lpwstr>
  </property>
  <property fmtid="{D5CDD505-2E9C-101B-9397-08002B2CF9AE}" pid="6" name="TemplateUrl">
    <vt:lpwstr/>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Subject">
    <vt:lpwstr/>
  </property>
  <property fmtid="{D5CDD505-2E9C-101B-9397-08002B2CF9AE}" pid="11" name="Keywords">
    <vt:lpwstr/>
  </property>
  <property fmtid="{D5CDD505-2E9C-101B-9397-08002B2CF9AE}" pid="12" name="_Author">
    <vt:lpwstr>z.mediouni</vt:lpwstr>
  </property>
  <property fmtid="{D5CDD505-2E9C-101B-9397-08002B2CF9AE}" pid="13" name="_Category">
    <vt:lpwstr/>
  </property>
  <property fmtid="{D5CDD505-2E9C-101B-9397-08002B2CF9AE}" pid="14" name="Categories">
    <vt:lpwstr/>
  </property>
  <property fmtid="{D5CDD505-2E9C-101B-9397-08002B2CF9AE}" pid="15" name="Approval Level">
    <vt:lpwstr/>
  </property>
  <property fmtid="{D5CDD505-2E9C-101B-9397-08002B2CF9AE}" pid="16" name="_Comments">
    <vt:lpwstr/>
  </property>
  <property fmtid="{D5CDD505-2E9C-101B-9397-08002B2CF9AE}" pid="17" name="Assigned To">
    <vt:lpwstr/>
  </property>
</Properties>
</file>